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port\2025 report\10042026\"/>
    </mc:Choice>
  </mc:AlternateContent>
  <bookViews>
    <workbookView minimized="1" xWindow="0" yWindow="0" windowWidth="23970" windowHeight="8175" tabRatio="599"/>
  </bookViews>
  <sheets>
    <sheet name="All" sheetId="113" r:id="rId1"/>
    <sheet name="Normal Average" sheetId="149" r:id="rId2"/>
    <sheet name="Sheet1" sheetId="186" r:id="rId3"/>
    <sheet name="new (2)" sheetId="23" state="hidden" r:id="rId4"/>
  </sheets>
  <externalReferences>
    <externalReference r:id="rId5"/>
    <externalReference r:id="rId6"/>
    <externalReference r:id="rId7"/>
  </externalReferences>
  <definedNames>
    <definedName name="_xlnm._FilterDatabase" localSheetId="0" hidden="1">All!$A$6:$CC$628</definedName>
    <definedName name="_xlnm._FilterDatabase" localSheetId="3" hidden="1">'new (2)'!$A$5:$N$393</definedName>
    <definedName name="_xlnm._FilterDatabase" localSheetId="1" hidden="1">'Normal Average'!$A$3:$P$82</definedName>
    <definedName name="_xlnm.Print_Area" localSheetId="0">All!$A$1:$R$1357</definedName>
    <definedName name="_xlnm.Print_Area" localSheetId="3">'new (2)'!$A$1:$H$402</definedName>
    <definedName name="_xlnm.Print_Area" localSheetId="1">'Normal Average'!$A$1:$P$94</definedName>
    <definedName name="_xlnm.Print_Titles" localSheetId="0">All!$1:$6</definedName>
    <definedName name="_xlnm.Print_Titles" localSheetId="3">'new (2)'!$1:$5</definedName>
    <definedName name="_xlnm.Print_Titles" localSheetId="1">'Normal Average'!#REF!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38" i="113" l="1"/>
  <c r="I637" i="113"/>
  <c r="I636" i="113"/>
  <c r="I635" i="113"/>
  <c r="J635" i="113"/>
  <c r="J636" i="113"/>
  <c r="J637" i="113"/>
  <c r="J638" i="113"/>
  <c r="I634" i="113"/>
  <c r="J634" i="113"/>
  <c r="B90" i="149"/>
  <c r="N1353" i="113"/>
  <c r="N1354" i="113"/>
  <c r="N1355" i="113"/>
  <c r="N1356" i="113"/>
  <c r="N1357" i="113"/>
  <c r="T639" i="113"/>
  <c r="T640" i="113"/>
  <c r="T641" i="113"/>
  <c r="T642" i="113"/>
  <c r="T643" i="113"/>
  <c r="T644" i="113"/>
  <c r="T645" i="113"/>
  <c r="T646" i="113"/>
  <c r="T647" i="113"/>
  <c r="T648" i="113"/>
  <c r="T649" i="113"/>
  <c r="T650" i="113"/>
  <c r="T651" i="113"/>
  <c r="T652" i="113"/>
  <c r="T653" i="113"/>
  <c r="T654" i="113"/>
  <c r="T655" i="113"/>
  <c r="T656" i="113"/>
  <c r="T657" i="113"/>
  <c r="T658" i="113"/>
  <c r="T659" i="113"/>
  <c r="T660" i="113"/>
  <c r="T661" i="113"/>
  <c r="T662" i="113"/>
  <c r="T663" i="113"/>
  <c r="T664" i="113"/>
  <c r="T665" i="113"/>
  <c r="T666" i="113"/>
  <c r="T667" i="113"/>
  <c r="T668" i="113"/>
  <c r="T669" i="113"/>
  <c r="T670" i="113"/>
  <c r="T671" i="113"/>
  <c r="T672" i="113"/>
  <c r="T673" i="113"/>
  <c r="T674" i="113"/>
  <c r="T675" i="113"/>
  <c r="T676" i="113"/>
  <c r="T677" i="113"/>
  <c r="T678" i="113"/>
  <c r="T679" i="113"/>
  <c r="T680" i="113"/>
  <c r="T681" i="113"/>
  <c r="T682" i="113"/>
  <c r="T683" i="113"/>
  <c r="T684" i="113"/>
  <c r="T685" i="113"/>
  <c r="T686" i="113"/>
  <c r="T687" i="113"/>
  <c r="T688" i="113"/>
  <c r="T689" i="113"/>
  <c r="T690" i="113"/>
  <c r="T691" i="113"/>
  <c r="T692" i="113"/>
  <c r="T693" i="113"/>
  <c r="T694" i="113"/>
  <c r="T695" i="113"/>
  <c r="T696" i="113"/>
  <c r="T697" i="113"/>
  <c r="T698" i="113"/>
  <c r="T699" i="113"/>
  <c r="T700" i="113"/>
  <c r="T701" i="113"/>
  <c r="T702" i="113"/>
  <c r="T703" i="113"/>
  <c r="T704" i="113"/>
  <c r="T705" i="113"/>
  <c r="T706" i="113"/>
  <c r="T707" i="113"/>
  <c r="T708" i="113"/>
  <c r="T709" i="113"/>
  <c r="T710" i="113"/>
  <c r="T711" i="113"/>
  <c r="T712" i="113"/>
  <c r="T713" i="113"/>
  <c r="T714" i="113"/>
  <c r="T715" i="113"/>
  <c r="T716" i="113"/>
  <c r="T717" i="113"/>
  <c r="T718" i="113"/>
  <c r="T719" i="113"/>
  <c r="T720" i="113"/>
  <c r="T721" i="113"/>
  <c r="T722" i="113"/>
  <c r="T723" i="113"/>
  <c r="T724" i="113"/>
  <c r="T725" i="113"/>
  <c r="T726" i="113"/>
  <c r="T727" i="113"/>
  <c r="T728" i="113"/>
  <c r="T729" i="113"/>
  <c r="T730" i="113"/>
  <c r="T731" i="113"/>
  <c r="T732" i="113"/>
  <c r="T733" i="113"/>
  <c r="T734" i="113"/>
  <c r="T735" i="113"/>
  <c r="T736" i="113"/>
  <c r="T737" i="113"/>
  <c r="T738" i="113"/>
  <c r="T739" i="113"/>
  <c r="T740" i="113"/>
  <c r="T741" i="113"/>
  <c r="T742" i="113"/>
  <c r="T743" i="113"/>
  <c r="T744" i="113"/>
  <c r="T745" i="113"/>
  <c r="T746" i="113"/>
  <c r="T747" i="113"/>
  <c r="T748" i="113"/>
  <c r="T749" i="113"/>
  <c r="T750" i="113"/>
  <c r="T751" i="113"/>
  <c r="T752" i="113"/>
  <c r="T753" i="113"/>
  <c r="T754" i="113"/>
  <c r="T755" i="113"/>
  <c r="T756" i="113"/>
  <c r="T757" i="113"/>
  <c r="T758" i="113"/>
  <c r="T759" i="113"/>
  <c r="T760" i="113"/>
  <c r="T761" i="113"/>
  <c r="T762" i="113"/>
  <c r="T763" i="113"/>
  <c r="T764" i="113"/>
  <c r="T765" i="113"/>
  <c r="T766" i="113"/>
  <c r="T767" i="113"/>
  <c r="T768" i="113"/>
  <c r="T769" i="113"/>
  <c r="T770" i="113"/>
  <c r="T771" i="113"/>
  <c r="T772" i="113"/>
  <c r="T773" i="113"/>
  <c r="T774" i="113"/>
  <c r="T775" i="113"/>
  <c r="T776" i="113"/>
  <c r="T777" i="113"/>
  <c r="T778" i="113"/>
  <c r="T779" i="113"/>
  <c r="T780" i="113"/>
  <c r="T781" i="113"/>
  <c r="T782" i="113"/>
  <c r="T783" i="113"/>
  <c r="T784" i="113"/>
  <c r="T785" i="113"/>
  <c r="T786" i="113"/>
  <c r="T787" i="113"/>
  <c r="T788" i="113"/>
  <c r="T789" i="113"/>
  <c r="T790" i="113"/>
  <c r="T791" i="113"/>
  <c r="T792" i="113"/>
  <c r="T793" i="113"/>
  <c r="T794" i="113"/>
  <c r="T795" i="113"/>
  <c r="T796" i="113"/>
  <c r="T797" i="113"/>
  <c r="T798" i="113"/>
  <c r="T799" i="113"/>
  <c r="T800" i="113"/>
  <c r="T801" i="113"/>
  <c r="T802" i="113"/>
  <c r="T803" i="113"/>
  <c r="T804" i="113"/>
  <c r="T805" i="113"/>
  <c r="T806" i="113"/>
  <c r="T807" i="113"/>
  <c r="T808" i="113"/>
  <c r="T809" i="113"/>
  <c r="T810" i="113"/>
  <c r="T811" i="113"/>
  <c r="T812" i="113"/>
  <c r="T813" i="113"/>
  <c r="T814" i="113"/>
  <c r="T815" i="113"/>
  <c r="T816" i="113"/>
  <c r="T817" i="113"/>
  <c r="T818" i="113"/>
  <c r="T819" i="113"/>
  <c r="T820" i="113"/>
  <c r="T821" i="113"/>
  <c r="T822" i="113"/>
  <c r="T823" i="113"/>
  <c r="T824" i="113"/>
  <c r="T825" i="113"/>
  <c r="T826" i="113"/>
  <c r="T827" i="113"/>
  <c r="T828" i="113"/>
  <c r="T829" i="113"/>
  <c r="T830" i="113"/>
  <c r="T831" i="113"/>
  <c r="T832" i="113"/>
  <c r="T833" i="113"/>
  <c r="T834" i="113"/>
  <c r="T835" i="113"/>
  <c r="T836" i="113"/>
  <c r="T837" i="113"/>
  <c r="T838" i="113"/>
  <c r="T839" i="113"/>
  <c r="T840" i="113"/>
  <c r="T841" i="113"/>
  <c r="T842" i="113"/>
  <c r="T843" i="113"/>
  <c r="T844" i="113"/>
  <c r="T845" i="113"/>
  <c r="T846" i="113"/>
  <c r="T847" i="113"/>
  <c r="T848" i="113"/>
  <c r="T849" i="113"/>
  <c r="T850" i="113"/>
  <c r="T851" i="113"/>
  <c r="T852" i="113"/>
  <c r="T853" i="113"/>
  <c r="T854" i="113"/>
  <c r="T855" i="113"/>
  <c r="T856" i="113"/>
  <c r="T857" i="113"/>
  <c r="T858" i="113"/>
  <c r="T859" i="113"/>
  <c r="T860" i="113"/>
  <c r="T861" i="113"/>
  <c r="T862" i="113"/>
  <c r="T863" i="113"/>
  <c r="T864" i="113"/>
  <c r="T865" i="113"/>
  <c r="T866" i="113"/>
  <c r="T867" i="113"/>
  <c r="T868" i="113"/>
  <c r="T869" i="113"/>
  <c r="T870" i="113"/>
  <c r="T871" i="113"/>
  <c r="T872" i="113"/>
  <c r="T873" i="113"/>
  <c r="T874" i="113"/>
  <c r="T875" i="113"/>
  <c r="T876" i="113"/>
  <c r="T877" i="113"/>
  <c r="T878" i="113"/>
  <c r="T879" i="113"/>
  <c r="T880" i="113"/>
  <c r="T881" i="113"/>
  <c r="T882" i="113"/>
  <c r="T883" i="113"/>
  <c r="T884" i="113"/>
  <c r="T885" i="113"/>
  <c r="T886" i="113"/>
  <c r="T887" i="113"/>
  <c r="T888" i="113"/>
  <c r="T889" i="113"/>
  <c r="T890" i="113"/>
  <c r="T891" i="113"/>
  <c r="T892" i="113"/>
  <c r="T893" i="113"/>
  <c r="T894" i="113"/>
  <c r="T895" i="113"/>
  <c r="T896" i="113"/>
  <c r="T897" i="113"/>
  <c r="T898" i="113"/>
  <c r="T899" i="113"/>
  <c r="T900" i="113"/>
  <c r="T901" i="113"/>
  <c r="T902" i="113"/>
  <c r="T903" i="113"/>
  <c r="T904" i="113"/>
  <c r="T905" i="113"/>
  <c r="T906" i="113"/>
  <c r="T907" i="113"/>
  <c r="T908" i="113"/>
  <c r="T909" i="113"/>
  <c r="T910" i="113"/>
  <c r="T911" i="113"/>
  <c r="T912" i="113"/>
  <c r="T913" i="113"/>
  <c r="T914" i="113"/>
  <c r="T915" i="113"/>
  <c r="T916" i="113"/>
  <c r="T917" i="113"/>
  <c r="T918" i="113"/>
  <c r="T919" i="113"/>
  <c r="T920" i="113"/>
  <c r="T921" i="113"/>
  <c r="T922" i="113"/>
  <c r="T923" i="113"/>
  <c r="T924" i="113"/>
  <c r="T925" i="113"/>
  <c r="T926" i="113"/>
  <c r="T927" i="113"/>
  <c r="T928" i="113"/>
  <c r="T929" i="113"/>
  <c r="T930" i="113"/>
  <c r="T931" i="113"/>
  <c r="T932" i="113"/>
  <c r="T933" i="113"/>
  <c r="T934" i="113"/>
  <c r="T935" i="113"/>
  <c r="T936" i="113"/>
  <c r="T937" i="113"/>
  <c r="T938" i="113"/>
  <c r="T939" i="113"/>
  <c r="T940" i="113"/>
  <c r="T941" i="113"/>
  <c r="T942" i="113"/>
  <c r="T943" i="113"/>
  <c r="T944" i="113"/>
  <c r="T945" i="113"/>
  <c r="T946" i="113"/>
  <c r="T947" i="113"/>
  <c r="T948" i="113"/>
  <c r="T949" i="113"/>
  <c r="T950" i="113"/>
  <c r="T951" i="113"/>
  <c r="T952" i="113"/>
  <c r="T953" i="113"/>
  <c r="T954" i="113"/>
  <c r="T955" i="113"/>
  <c r="T956" i="113"/>
  <c r="T957" i="113"/>
  <c r="T958" i="113"/>
  <c r="T959" i="113"/>
  <c r="T960" i="113"/>
  <c r="T961" i="113"/>
  <c r="T962" i="113"/>
  <c r="T963" i="113"/>
  <c r="T964" i="113"/>
  <c r="T965" i="113"/>
  <c r="T966" i="113"/>
  <c r="T967" i="113"/>
  <c r="T968" i="113"/>
  <c r="T969" i="113"/>
  <c r="T970" i="113"/>
  <c r="T971" i="113"/>
  <c r="T972" i="113"/>
  <c r="T973" i="113"/>
  <c r="T974" i="113"/>
  <c r="T975" i="113"/>
  <c r="T976" i="113"/>
  <c r="T977" i="113"/>
  <c r="T978" i="113"/>
  <c r="T979" i="113"/>
  <c r="T980" i="113"/>
  <c r="T981" i="113"/>
  <c r="T982" i="113"/>
  <c r="T983" i="113"/>
  <c r="T984" i="113"/>
  <c r="T985" i="113"/>
  <c r="T986" i="113"/>
  <c r="T987" i="113"/>
  <c r="T988" i="113"/>
  <c r="T989" i="113"/>
  <c r="T990" i="113"/>
  <c r="T991" i="113"/>
  <c r="T992" i="113"/>
  <c r="T993" i="113"/>
  <c r="T994" i="113"/>
  <c r="T995" i="113"/>
  <c r="T996" i="113"/>
  <c r="T997" i="113"/>
  <c r="T998" i="113"/>
  <c r="T999" i="113"/>
  <c r="T1000" i="113"/>
  <c r="T1001" i="113"/>
  <c r="T1002" i="113"/>
  <c r="T1003" i="113"/>
  <c r="T1004" i="113"/>
  <c r="T1005" i="113"/>
  <c r="T1006" i="113"/>
  <c r="T1007" i="113"/>
  <c r="T1008" i="113"/>
  <c r="T1009" i="113"/>
  <c r="T1010" i="113"/>
  <c r="T1011" i="113"/>
  <c r="T1012" i="113"/>
  <c r="T1013" i="113"/>
  <c r="T1014" i="113"/>
  <c r="T1015" i="113"/>
  <c r="T1016" i="113"/>
  <c r="T1017" i="113"/>
  <c r="T1018" i="113"/>
  <c r="T1019" i="113"/>
  <c r="T1020" i="113"/>
  <c r="T1021" i="113"/>
  <c r="T1022" i="113"/>
  <c r="T1023" i="113"/>
  <c r="T1024" i="113"/>
  <c r="T1025" i="113"/>
  <c r="T1026" i="113"/>
  <c r="T1027" i="113"/>
  <c r="T1028" i="113"/>
  <c r="T1029" i="113"/>
  <c r="T1030" i="113"/>
  <c r="T1031" i="113"/>
  <c r="T1032" i="113"/>
  <c r="T1033" i="113"/>
  <c r="T1034" i="113"/>
  <c r="T1035" i="113"/>
  <c r="T1036" i="113"/>
  <c r="T1037" i="113"/>
  <c r="T1038" i="113"/>
  <c r="T1039" i="113"/>
  <c r="T1040" i="113"/>
  <c r="T1041" i="113"/>
  <c r="T1042" i="113"/>
  <c r="T1043" i="113"/>
  <c r="T1044" i="113"/>
  <c r="T1045" i="113"/>
  <c r="T1046" i="113"/>
  <c r="T1047" i="113"/>
  <c r="T1048" i="113"/>
  <c r="T1049" i="113"/>
  <c r="T1050" i="113"/>
  <c r="T1051" i="113"/>
  <c r="T1052" i="113"/>
  <c r="T1202" i="113"/>
  <c r="T1203" i="113"/>
  <c r="T1204" i="113"/>
  <c r="T1205" i="113"/>
  <c r="T1206" i="113"/>
  <c r="T1207" i="113"/>
  <c r="T1208" i="113"/>
  <c r="T1209" i="113"/>
  <c r="T1210" i="113"/>
  <c r="T1211" i="113"/>
  <c r="T1212" i="113"/>
  <c r="T1213" i="113"/>
  <c r="T1214" i="113"/>
  <c r="T1215" i="113"/>
  <c r="T1216" i="113"/>
  <c r="T1217" i="113"/>
  <c r="T1218" i="113"/>
  <c r="T1219" i="113"/>
  <c r="T1220" i="113"/>
  <c r="T1221" i="113"/>
  <c r="T1222" i="113"/>
  <c r="T1223" i="113"/>
  <c r="T1224" i="113"/>
  <c r="T1225" i="113"/>
  <c r="T1226" i="113"/>
  <c r="T1227" i="113"/>
  <c r="T1228" i="113"/>
  <c r="T1229" i="113"/>
  <c r="T1230" i="113"/>
  <c r="T1231" i="113"/>
  <c r="T1232" i="113"/>
  <c r="T553" i="113"/>
  <c r="T554" i="113"/>
  <c r="T555" i="113"/>
  <c r="T556" i="113"/>
  <c r="T557" i="113"/>
  <c r="T558" i="113"/>
  <c r="T559" i="113"/>
  <c r="T560" i="113"/>
  <c r="T561" i="113"/>
  <c r="T562" i="113"/>
  <c r="T563" i="113"/>
  <c r="T564" i="113"/>
  <c r="T565" i="113"/>
  <c r="T566" i="113"/>
  <c r="T567" i="113"/>
  <c r="T568" i="113"/>
  <c r="T569" i="113"/>
  <c r="T570" i="113"/>
  <c r="T571" i="113"/>
  <c r="T572" i="113"/>
  <c r="T573" i="113"/>
  <c r="T574" i="113"/>
  <c r="T575" i="113"/>
  <c r="T630" i="113"/>
  <c r="T631" i="113"/>
  <c r="T632" i="113"/>
  <c r="T633" i="113"/>
  <c r="T634" i="113"/>
  <c r="T635" i="113"/>
  <c r="T636" i="113"/>
  <c r="T637" i="113"/>
  <c r="T638" i="113"/>
  <c r="T8" i="113"/>
  <c r="T9" i="113"/>
  <c r="T10" i="113"/>
  <c r="T11" i="113"/>
  <c r="T12" i="113"/>
  <c r="T13" i="113"/>
  <c r="T14" i="113"/>
  <c r="T15" i="113"/>
  <c r="T16" i="113"/>
  <c r="T17" i="113"/>
  <c r="T18" i="113"/>
  <c r="T19" i="113"/>
  <c r="T20" i="113"/>
  <c r="T21" i="113"/>
  <c r="T22" i="113"/>
  <c r="T23" i="113"/>
  <c r="T24" i="113"/>
  <c r="T25" i="113"/>
  <c r="T26" i="113"/>
  <c r="T27" i="113"/>
  <c r="T28" i="113"/>
  <c r="T29" i="113"/>
  <c r="T30" i="113"/>
  <c r="T31" i="113"/>
  <c r="T32" i="113"/>
  <c r="T33" i="113"/>
  <c r="T34" i="113"/>
  <c r="T35" i="113"/>
  <c r="T36" i="113"/>
  <c r="T37" i="113"/>
  <c r="T38" i="113"/>
  <c r="T39" i="113"/>
  <c r="T40" i="113"/>
  <c r="T41" i="113"/>
  <c r="T42" i="113"/>
  <c r="T43" i="113"/>
  <c r="T44" i="113"/>
  <c r="T45" i="113"/>
  <c r="T46" i="113"/>
  <c r="T47" i="113"/>
  <c r="T48" i="113"/>
  <c r="T49" i="113"/>
  <c r="T50" i="113"/>
  <c r="T51" i="113"/>
  <c r="T52" i="113"/>
  <c r="T53" i="113"/>
  <c r="T54" i="113"/>
  <c r="T55" i="113"/>
  <c r="T56" i="113"/>
  <c r="T57" i="113"/>
  <c r="T58" i="113"/>
  <c r="T59" i="113"/>
  <c r="T60" i="113"/>
  <c r="T61" i="113"/>
  <c r="T62" i="113"/>
  <c r="T63" i="113"/>
  <c r="T64" i="113"/>
  <c r="T65" i="113"/>
  <c r="T66" i="113"/>
  <c r="T67" i="113"/>
  <c r="T68" i="113"/>
  <c r="T69" i="113"/>
  <c r="T70" i="113"/>
  <c r="T71" i="113"/>
  <c r="T72" i="113"/>
  <c r="T73" i="113"/>
  <c r="T74" i="113"/>
  <c r="T75" i="113"/>
  <c r="T76" i="113"/>
  <c r="T77" i="113"/>
  <c r="T78" i="113"/>
  <c r="T79" i="113"/>
  <c r="T80" i="113"/>
  <c r="T81" i="113"/>
  <c r="T82" i="113"/>
  <c r="T83" i="113"/>
  <c r="T84" i="113"/>
  <c r="T85" i="113"/>
  <c r="T86" i="113"/>
  <c r="T87" i="113"/>
  <c r="T88" i="113"/>
  <c r="T89" i="113"/>
  <c r="T90" i="113"/>
  <c r="T91" i="113"/>
  <c r="T92" i="113"/>
  <c r="T93" i="113"/>
  <c r="T94" i="113"/>
  <c r="T95" i="113"/>
  <c r="T96" i="113"/>
  <c r="T97" i="113"/>
  <c r="T98" i="113"/>
  <c r="T99" i="113"/>
  <c r="T100" i="113"/>
  <c r="T101" i="113"/>
  <c r="T102" i="113"/>
  <c r="T103" i="113"/>
  <c r="T104" i="113"/>
  <c r="T105" i="113"/>
  <c r="T106" i="113"/>
  <c r="T107" i="113"/>
  <c r="T108" i="113"/>
  <c r="T109" i="113"/>
  <c r="T110" i="113"/>
  <c r="T111" i="113"/>
  <c r="T112" i="113"/>
  <c r="T113" i="113"/>
  <c r="T114" i="113"/>
  <c r="T115" i="113"/>
  <c r="T116" i="113"/>
  <c r="T117" i="113"/>
  <c r="T118" i="113"/>
  <c r="T119" i="113"/>
  <c r="T120" i="113"/>
  <c r="T121" i="113"/>
  <c r="T122" i="113"/>
  <c r="T123" i="113"/>
  <c r="T124" i="113"/>
  <c r="T125" i="113"/>
  <c r="T126" i="113"/>
  <c r="T127" i="113"/>
  <c r="T128" i="113"/>
  <c r="T129" i="113"/>
  <c r="T130" i="113"/>
  <c r="T131" i="113"/>
  <c r="T132" i="113"/>
  <c r="T133" i="113"/>
  <c r="T134" i="113"/>
  <c r="T135" i="113"/>
  <c r="T136" i="113"/>
  <c r="T137" i="113"/>
  <c r="T138" i="113"/>
  <c r="T139" i="113"/>
  <c r="T140" i="113"/>
  <c r="T141" i="113"/>
  <c r="T142" i="113"/>
  <c r="T143" i="113"/>
  <c r="T144" i="113"/>
  <c r="T145" i="113"/>
  <c r="T146" i="113"/>
  <c r="T147" i="113"/>
  <c r="T148" i="113"/>
  <c r="T149" i="113"/>
  <c r="T150" i="113"/>
  <c r="T151" i="113"/>
  <c r="T152" i="113"/>
  <c r="T153" i="113"/>
  <c r="T154" i="113"/>
  <c r="T155" i="113"/>
  <c r="T156" i="113"/>
  <c r="T157" i="113"/>
  <c r="T158" i="113"/>
  <c r="T159" i="113"/>
  <c r="T160" i="113"/>
  <c r="T161" i="113"/>
  <c r="T162" i="113"/>
  <c r="T163" i="113"/>
  <c r="T164" i="113"/>
  <c r="T165" i="113"/>
  <c r="T166" i="113"/>
  <c r="T167" i="113"/>
  <c r="T168" i="113"/>
  <c r="T169" i="113"/>
  <c r="T170" i="113"/>
  <c r="T171" i="113"/>
  <c r="T172" i="113"/>
  <c r="T173" i="113"/>
  <c r="T174" i="113"/>
  <c r="T175" i="113"/>
  <c r="T176" i="113"/>
  <c r="T177" i="113"/>
  <c r="T178" i="113"/>
  <c r="T179" i="113"/>
  <c r="T180" i="113"/>
  <c r="T181" i="113"/>
  <c r="T182" i="113"/>
  <c r="T183" i="113"/>
  <c r="T184" i="113"/>
  <c r="T185" i="113"/>
  <c r="T186" i="113"/>
  <c r="T187" i="113"/>
  <c r="T188" i="113"/>
  <c r="T189" i="113"/>
  <c r="T190" i="113"/>
  <c r="T191" i="113"/>
  <c r="T192" i="113"/>
  <c r="T193" i="113"/>
  <c r="T194" i="113"/>
  <c r="T195" i="113"/>
  <c r="T196" i="113"/>
  <c r="T197" i="113"/>
  <c r="T198" i="113"/>
  <c r="T199" i="113"/>
  <c r="T200" i="113"/>
  <c r="T201" i="113"/>
  <c r="T202" i="113"/>
  <c r="T203" i="113"/>
  <c r="T204" i="113"/>
  <c r="T205" i="113"/>
  <c r="T206" i="113"/>
  <c r="T207" i="113"/>
  <c r="T208" i="113"/>
  <c r="T209" i="113"/>
  <c r="T210" i="113"/>
  <c r="T211" i="113"/>
  <c r="T212" i="113"/>
  <c r="T213" i="113"/>
  <c r="T214" i="113"/>
  <c r="T215" i="113"/>
  <c r="T216" i="113"/>
  <c r="T217" i="113"/>
  <c r="T218" i="113"/>
  <c r="T219" i="113"/>
  <c r="T220" i="113"/>
  <c r="T221" i="113"/>
  <c r="T222" i="113"/>
  <c r="T223" i="113"/>
  <c r="T224" i="113"/>
  <c r="T225" i="113"/>
  <c r="T226" i="113"/>
  <c r="T227" i="113"/>
  <c r="T228" i="113"/>
  <c r="T229" i="113"/>
  <c r="T230" i="113"/>
  <c r="T231" i="113"/>
  <c r="T232" i="113"/>
  <c r="T233" i="113"/>
  <c r="T234" i="113"/>
  <c r="T235" i="113"/>
  <c r="T236" i="113"/>
  <c r="T237" i="113"/>
  <c r="T238" i="113"/>
  <c r="T239" i="113"/>
  <c r="T240" i="113"/>
  <c r="T241" i="113"/>
  <c r="T242" i="113"/>
  <c r="T243" i="113"/>
  <c r="T244" i="113"/>
  <c r="T245" i="113"/>
  <c r="T246" i="113"/>
  <c r="T247" i="113"/>
  <c r="T248" i="113"/>
  <c r="T249" i="113"/>
  <c r="T250" i="113"/>
  <c r="T251" i="113"/>
  <c r="T252" i="113"/>
  <c r="T253" i="113"/>
  <c r="T254" i="113"/>
  <c r="T255" i="113"/>
  <c r="T256" i="113"/>
  <c r="T257" i="113"/>
  <c r="T258" i="113"/>
  <c r="T259" i="113"/>
  <c r="T260" i="113"/>
  <c r="T261" i="113"/>
  <c r="T262" i="113"/>
  <c r="T263" i="113"/>
  <c r="T264" i="113"/>
  <c r="T265" i="113"/>
  <c r="T266" i="113"/>
  <c r="T267" i="113"/>
  <c r="T268" i="113"/>
  <c r="T269" i="113"/>
  <c r="T270" i="113"/>
  <c r="T271" i="113"/>
  <c r="T272" i="113"/>
  <c r="T273" i="113"/>
  <c r="T274" i="113"/>
  <c r="T275" i="113"/>
  <c r="T276" i="113"/>
  <c r="T277" i="113"/>
  <c r="T278" i="113"/>
  <c r="T279" i="113"/>
  <c r="T280" i="113"/>
  <c r="T281" i="113"/>
  <c r="T282" i="113"/>
  <c r="T283" i="113"/>
  <c r="T284" i="113"/>
  <c r="T285" i="113"/>
  <c r="T286" i="113"/>
  <c r="T287" i="113"/>
  <c r="T288" i="113"/>
  <c r="T289" i="113"/>
  <c r="T290" i="113"/>
  <c r="T291" i="113"/>
  <c r="T292" i="113"/>
  <c r="T293" i="113"/>
  <c r="T294" i="113"/>
  <c r="T295" i="113"/>
  <c r="T296" i="113"/>
  <c r="T297" i="113"/>
  <c r="T298" i="113"/>
  <c r="T299" i="113"/>
  <c r="T300" i="113"/>
  <c r="T301" i="113"/>
  <c r="T302" i="113"/>
  <c r="T303" i="113"/>
  <c r="T304" i="113"/>
  <c r="T305" i="113"/>
  <c r="T306" i="113"/>
  <c r="T307" i="113"/>
  <c r="T308" i="113"/>
  <c r="T309" i="113"/>
  <c r="T310" i="113"/>
  <c r="T311" i="113"/>
  <c r="T312" i="113"/>
  <c r="T313" i="113"/>
  <c r="T314" i="113"/>
  <c r="T315" i="113"/>
  <c r="T316" i="113"/>
  <c r="T317" i="113"/>
  <c r="T318" i="113"/>
  <c r="T319" i="113"/>
  <c r="T320" i="113"/>
  <c r="T321" i="113"/>
  <c r="T322" i="113"/>
  <c r="T323" i="113"/>
  <c r="T324" i="113"/>
  <c r="T325" i="113"/>
  <c r="T326" i="113"/>
  <c r="T327" i="113"/>
  <c r="T328" i="113"/>
  <c r="T329" i="113"/>
  <c r="T330" i="113"/>
  <c r="T331" i="113"/>
  <c r="T332" i="113"/>
  <c r="T333" i="113"/>
  <c r="T334" i="113"/>
  <c r="T335" i="113"/>
  <c r="T336" i="113"/>
  <c r="T337" i="113"/>
  <c r="T338" i="113"/>
  <c r="T339" i="113"/>
  <c r="T340" i="113"/>
  <c r="T341" i="113"/>
  <c r="T342" i="113"/>
  <c r="T343" i="113"/>
  <c r="T344" i="113"/>
  <c r="T345" i="113"/>
  <c r="T346" i="113"/>
  <c r="T347" i="113"/>
  <c r="T348" i="113"/>
  <c r="T349" i="113"/>
  <c r="T350" i="113"/>
  <c r="T351" i="113"/>
  <c r="T352" i="113"/>
  <c r="T353" i="113"/>
  <c r="T354" i="113"/>
  <c r="T355" i="113"/>
  <c r="T356" i="113"/>
  <c r="T357" i="113"/>
  <c r="T358" i="113"/>
  <c r="T359" i="113"/>
  <c r="T360" i="113"/>
  <c r="T361" i="113"/>
  <c r="T362" i="113"/>
  <c r="T363" i="113"/>
  <c r="T364" i="113"/>
  <c r="T365" i="113"/>
  <c r="T366" i="113"/>
  <c r="T367" i="113"/>
  <c r="T368" i="113"/>
  <c r="T369" i="113"/>
  <c r="T370" i="113"/>
  <c r="T371" i="113"/>
  <c r="T372" i="113"/>
  <c r="T373" i="113"/>
  <c r="T374" i="113"/>
  <c r="T375" i="113"/>
  <c r="T376" i="113"/>
  <c r="T377" i="113"/>
  <c r="T378" i="113"/>
  <c r="T379" i="113"/>
  <c r="T380" i="113"/>
  <c r="T381" i="113"/>
  <c r="T382" i="113"/>
  <c r="T383" i="113"/>
  <c r="T384" i="113"/>
  <c r="T385" i="113"/>
  <c r="T386" i="113"/>
  <c r="T387" i="113"/>
  <c r="T388" i="113"/>
  <c r="T389" i="113"/>
  <c r="T390" i="113"/>
  <c r="T391" i="113"/>
  <c r="T392" i="113"/>
  <c r="T393" i="113"/>
  <c r="T394" i="113"/>
  <c r="T395" i="113"/>
  <c r="T396" i="113"/>
  <c r="T397" i="113"/>
  <c r="T398" i="113"/>
  <c r="T399" i="113"/>
  <c r="T400" i="113"/>
  <c r="T401" i="113"/>
  <c r="T402" i="113"/>
  <c r="T403" i="113"/>
  <c r="T404" i="113"/>
  <c r="T405" i="113"/>
  <c r="T406" i="113"/>
  <c r="T407" i="113"/>
  <c r="T408" i="113"/>
  <c r="T409" i="113"/>
  <c r="T410" i="113"/>
  <c r="T411" i="113"/>
  <c r="T412" i="113"/>
  <c r="T413" i="113"/>
  <c r="T414" i="113"/>
  <c r="T415" i="113"/>
  <c r="T416" i="113"/>
  <c r="T417" i="113"/>
  <c r="T418" i="113"/>
  <c r="T419" i="113"/>
  <c r="T420" i="113"/>
  <c r="T421" i="113"/>
  <c r="T422" i="113"/>
  <c r="T423" i="113"/>
  <c r="T424" i="113"/>
  <c r="T425" i="113"/>
  <c r="T426" i="113"/>
  <c r="T427" i="113"/>
  <c r="T428" i="113"/>
  <c r="T429" i="113"/>
  <c r="T430" i="113"/>
  <c r="T431" i="113"/>
  <c r="T432" i="113"/>
  <c r="T433" i="113"/>
  <c r="T434" i="113"/>
  <c r="T435" i="113"/>
  <c r="T436" i="113"/>
  <c r="T437" i="113"/>
  <c r="T438" i="113"/>
  <c r="T439" i="113"/>
  <c r="T440" i="113"/>
  <c r="T441" i="113"/>
  <c r="T442" i="113"/>
  <c r="T443" i="113"/>
  <c r="T444" i="113"/>
  <c r="T445" i="113"/>
  <c r="T446" i="113"/>
  <c r="T447" i="113"/>
  <c r="T448" i="113"/>
  <c r="T449" i="113"/>
  <c r="T450" i="113"/>
  <c r="T451" i="113"/>
  <c r="T452" i="113"/>
  <c r="T453" i="113"/>
  <c r="T454" i="113"/>
  <c r="T455" i="113"/>
  <c r="T456" i="113"/>
  <c r="T457" i="113"/>
  <c r="T458" i="113"/>
  <c r="T459" i="113"/>
  <c r="T460" i="113"/>
  <c r="T461" i="113"/>
  <c r="T462" i="113"/>
  <c r="T463" i="113"/>
  <c r="T464" i="113"/>
  <c r="T465" i="113"/>
  <c r="T466" i="113"/>
  <c r="T467" i="113"/>
  <c r="T468" i="113"/>
  <c r="T469" i="113"/>
  <c r="T470" i="113"/>
  <c r="T471" i="113"/>
  <c r="T472" i="113"/>
  <c r="T473" i="113"/>
  <c r="T474" i="113"/>
  <c r="T475" i="113"/>
  <c r="T476" i="113"/>
  <c r="T477" i="113"/>
  <c r="T478" i="113"/>
  <c r="T479" i="113"/>
  <c r="T480" i="113"/>
  <c r="T481" i="113"/>
  <c r="T482" i="113"/>
  <c r="T483" i="113"/>
  <c r="T484" i="113"/>
  <c r="T485" i="113"/>
  <c r="T486" i="113"/>
  <c r="T487" i="113"/>
  <c r="T488" i="113"/>
  <c r="T489" i="113"/>
  <c r="T490" i="113"/>
  <c r="T491" i="113"/>
  <c r="T492" i="113"/>
  <c r="T493" i="113"/>
  <c r="T494" i="113"/>
  <c r="T495" i="113"/>
  <c r="T496" i="113"/>
  <c r="T497" i="113"/>
  <c r="T498" i="113"/>
  <c r="T499" i="113"/>
  <c r="T500" i="113"/>
  <c r="T501" i="113"/>
  <c r="T502" i="113"/>
  <c r="T503" i="113"/>
  <c r="T504" i="113"/>
  <c r="T505" i="113"/>
  <c r="T506" i="113"/>
  <c r="T507" i="113"/>
  <c r="T508" i="113"/>
  <c r="T509" i="113"/>
  <c r="T510" i="113"/>
  <c r="T511" i="113"/>
  <c r="T512" i="113"/>
  <c r="T513" i="113"/>
  <c r="T514" i="113"/>
  <c r="T515" i="113"/>
  <c r="T516" i="113"/>
  <c r="T517" i="113"/>
  <c r="T518" i="113"/>
  <c r="T519" i="113"/>
  <c r="T520" i="113"/>
  <c r="T521" i="113"/>
  <c r="T522" i="113"/>
  <c r="T523" i="113"/>
  <c r="T524" i="113"/>
  <c r="T525" i="113"/>
  <c r="T526" i="113"/>
  <c r="T527" i="113"/>
  <c r="T528" i="113"/>
  <c r="T529" i="113"/>
  <c r="T530" i="113"/>
  <c r="T531" i="113"/>
  <c r="T532" i="113"/>
  <c r="T533" i="113"/>
  <c r="T534" i="113"/>
  <c r="T535" i="113"/>
  <c r="T536" i="113"/>
  <c r="T537" i="113"/>
  <c r="T538" i="113"/>
  <c r="T539" i="113"/>
  <c r="T540" i="113"/>
  <c r="T541" i="113"/>
  <c r="T542" i="113"/>
  <c r="T543" i="113"/>
  <c r="T544" i="113"/>
  <c r="T545" i="113"/>
  <c r="T546" i="113"/>
  <c r="T547" i="113"/>
  <c r="T548" i="113"/>
  <c r="T549" i="113"/>
  <c r="T550" i="113"/>
  <c r="T551" i="113"/>
  <c r="T552" i="113"/>
  <c r="M94" i="149" l="1"/>
  <c r="M524" i="113"/>
  <c r="M525" i="113"/>
  <c r="M526" i="113"/>
  <c r="M527" i="113"/>
  <c r="M528" i="113"/>
  <c r="M529" i="113"/>
  <c r="M530" i="113"/>
  <c r="D530" i="113"/>
  <c r="D529" i="113"/>
  <c r="D528" i="113"/>
  <c r="D527" i="113"/>
  <c r="D526" i="113"/>
  <c r="D525" i="113"/>
  <c r="D524" i="113"/>
  <c r="F90" i="149"/>
  <c r="F91" i="149"/>
  <c r="F92" i="149"/>
  <c r="F93" i="149"/>
  <c r="B1357" i="113"/>
  <c r="B94" i="149" s="1"/>
  <c r="C1353" i="113"/>
  <c r="D1353" i="113"/>
  <c r="E1353" i="113"/>
  <c r="F1353" i="113"/>
  <c r="G1353" i="113"/>
  <c r="H1353" i="113"/>
  <c r="I1353" i="113"/>
  <c r="J1353" i="113"/>
  <c r="K1353" i="113"/>
  <c r="L1353" i="113"/>
  <c r="C1354" i="113"/>
  <c r="D1354" i="113"/>
  <c r="E1354" i="113"/>
  <c r="F1354" i="113"/>
  <c r="G1354" i="113"/>
  <c r="H1354" i="113"/>
  <c r="I1354" i="113"/>
  <c r="J1354" i="113"/>
  <c r="K1354" i="113"/>
  <c r="L1354" i="113"/>
  <c r="C1355" i="113"/>
  <c r="D1355" i="113"/>
  <c r="E1355" i="113"/>
  <c r="F1355" i="113"/>
  <c r="G1355" i="113"/>
  <c r="H1355" i="113"/>
  <c r="I1355" i="113"/>
  <c r="J1355" i="113"/>
  <c r="K1355" i="113"/>
  <c r="L1355" i="113"/>
  <c r="C1356" i="113"/>
  <c r="D1356" i="113"/>
  <c r="E1356" i="113"/>
  <c r="F1356" i="113"/>
  <c r="G1356" i="113"/>
  <c r="H1356" i="113"/>
  <c r="I1356" i="113"/>
  <c r="J1356" i="113"/>
  <c r="K1356" i="113"/>
  <c r="L1356" i="113"/>
  <c r="C1357" i="113"/>
  <c r="C94" i="149" s="1"/>
  <c r="D1357" i="113"/>
  <c r="D94" i="149" s="1"/>
  <c r="E1357" i="113"/>
  <c r="E94" i="149" s="1"/>
  <c r="F1357" i="113"/>
  <c r="F94" i="149" s="1"/>
  <c r="G1357" i="113"/>
  <c r="G94" i="149" s="1"/>
  <c r="H1357" i="113"/>
  <c r="H94" i="149" s="1"/>
  <c r="I1357" i="113"/>
  <c r="I94" i="149" s="1"/>
  <c r="J1357" i="113"/>
  <c r="J94" i="149" s="1"/>
  <c r="K1357" i="113"/>
  <c r="K94" i="149" s="1"/>
  <c r="L1357" i="113"/>
  <c r="L94" i="149" s="1"/>
  <c r="B1356" i="113"/>
  <c r="B1355" i="113"/>
  <c r="M469" i="113"/>
  <c r="M470" i="113"/>
  <c r="M471" i="113"/>
  <c r="M472" i="113"/>
  <c r="M473" i="113"/>
  <c r="M474" i="113"/>
  <c r="M477" i="113"/>
  <c r="M478" i="113"/>
  <c r="M480" i="113"/>
  <c r="M481" i="113"/>
  <c r="M482" i="113"/>
  <c r="M483" i="113"/>
  <c r="M484" i="113"/>
  <c r="M485" i="113"/>
  <c r="M486" i="113"/>
  <c r="M487" i="113"/>
  <c r="M488" i="113"/>
  <c r="M489" i="113"/>
  <c r="M490" i="113"/>
  <c r="M491" i="113"/>
  <c r="M492" i="113"/>
  <c r="M493" i="113"/>
  <c r="M494" i="113"/>
  <c r="M495" i="113"/>
  <c r="M496" i="113"/>
  <c r="M497" i="113"/>
  <c r="M498" i="113"/>
  <c r="M499" i="113"/>
  <c r="M500" i="113"/>
  <c r="M501" i="113"/>
  <c r="M502" i="113"/>
  <c r="M503" i="113"/>
  <c r="M504" i="113"/>
  <c r="M505" i="113"/>
  <c r="M506" i="113"/>
  <c r="M507" i="113"/>
  <c r="M508" i="113"/>
  <c r="M509" i="113"/>
  <c r="M510" i="113"/>
  <c r="M511" i="113"/>
  <c r="M512" i="113"/>
  <c r="M513" i="113"/>
  <c r="M514" i="113"/>
  <c r="M515" i="113"/>
  <c r="M516" i="113"/>
  <c r="M517" i="113"/>
  <c r="M518" i="113"/>
  <c r="M519" i="113"/>
  <c r="M520" i="113"/>
  <c r="M521" i="113"/>
  <c r="M522" i="113"/>
  <c r="M523" i="113"/>
  <c r="W444" i="113"/>
  <c r="W443" i="113"/>
  <c r="W442" i="113"/>
  <c r="W429" i="113"/>
  <c r="W428" i="113"/>
  <c r="W427" i="113"/>
  <c r="W426" i="113"/>
  <c r="W424" i="113"/>
  <c r="W423" i="113"/>
  <c r="W422" i="113"/>
  <c r="W421" i="113"/>
  <c r="W416" i="113"/>
  <c r="W415" i="113"/>
  <c r="W414" i="113"/>
  <c r="W413" i="113"/>
  <c r="W412" i="113"/>
  <c r="W408" i="113"/>
  <c r="W407" i="113"/>
  <c r="W406" i="113"/>
  <c r="W405" i="113"/>
  <c r="W404" i="113"/>
  <c r="W403" i="113"/>
  <c r="W402" i="113"/>
  <c r="W401" i="113"/>
  <c r="W400" i="113"/>
  <c r="W399" i="113"/>
  <c r="W398" i="113"/>
  <c r="W397" i="113"/>
  <c r="W392" i="113"/>
  <c r="W391" i="113"/>
  <c r="W390" i="113"/>
  <c r="W389" i="113"/>
  <c r="W384" i="113"/>
  <c r="W383" i="113"/>
  <c r="W382" i="113"/>
  <c r="W381" i="113"/>
  <c r="W380" i="113"/>
  <c r="W379" i="113"/>
  <c r="W378" i="113"/>
  <c r="W377" i="113"/>
  <c r="W376" i="113"/>
  <c r="W375" i="113"/>
  <c r="W374" i="113"/>
  <c r="W373" i="113"/>
  <c r="W372" i="113"/>
  <c r="W371" i="113"/>
  <c r="W370" i="113"/>
  <c r="W369" i="113"/>
  <c r="W368" i="113"/>
  <c r="W367" i="113"/>
  <c r="W366" i="113"/>
  <c r="W365" i="113"/>
  <c r="W364" i="113"/>
  <c r="W363" i="113"/>
  <c r="W362" i="113"/>
  <c r="W361" i="113"/>
  <c r="W357" i="113"/>
  <c r="W356" i="113"/>
  <c r="W354" i="113"/>
  <c r="W353" i="113"/>
  <c r="W351" i="113"/>
  <c r="W350" i="113"/>
  <c r="W349" i="113"/>
  <c r="W348" i="113"/>
  <c r="W347" i="113"/>
  <c r="W346" i="113"/>
  <c r="W345" i="113"/>
  <c r="W344" i="113"/>
  <c r="W343" i="113"/>
  <c r="W342" i="113"/>
  <c r="W341" i="113"/>
  <c r="W338" i="113"/>
  <c r="W335" i="113"/>
  <c r="W334" i="113"/>
  <c r="W332" i="113"/>
  <c r="W331" i="113"/>
  <c r="W330" i="113"/>
  <c r="W329" i="113"/>
  <c r="W328" i="113"/>
  <c r="W327" i="113"/>
  <c r="W326" i="113"/>
  <c r="W322" i="113"/>
  <c r="W320" i="113"/>
  <c r="W257" i="113"/>
  <c r="W249" i="113"/>
  <c r="W248" i="113"/>
  <c r="W245" i="113"/>
  <c r="W244" i="113"/>
  <c r="W243" i="113"/>
  <c r="W242" i="113"/>
  <c r="W241" i="113"/>
  <c r="W240" i="113"/>
  <c r="W239" i="113"/>
  <c r="W238" i="113"/>
  <c r="W237" i="113"/>
  <c r="W234" i="113"/>
  <c r="W233" i="113"/>
  <c r="W231" i="113"/>
  <c r="W230" i="113"/>
  <c r="W229" i="113"/>
  <c r="W228" i="113"/>
  <c r="W227" i="113"/>
  <c r="W226" i="113"/>
  <c r="W217" i="113"/>
  <c r="W216" i="113"/>
  <c r="W215" i="113"/>
  <c r="W214" i="113"/>
  <c r="W213" i="113"/>
  <c r="W212" i="113"/>
  <c r="W211" i="113"/>
  <c r="W210" i="113"/>
  <c r="W209" i="113"/>
  <c r="W208" i="113"/>
  <c r="W207" i="113"/>
  <c r="W206" i="113"/>
  <c r="W205" i="113"/>
  <c r="W204" i="113"/>
  <c r="W203" i="113"/>
  <c r="W202" i="113"/>
  <c r="W201" i="113"/>
  <c r="W200" i="113"/>
  <c r="W199" i="113"/>
  <c r="W198" i="113"/>
  <c r="W197" i="113"/>
  <c r="W196" i="113"/>
  <c r="W195" i="113"/>
  <c r="W194" i="113"/>
  <c r="W193" i="113"/>
  <c r="W192" i="113"/>
  <c r="W191" i="113"/>
  <c r="W190" i="113"/>
  <c r="W188" i="113"/>
  <c r="W187" i="113"/>
  <c r="W183" i="113"/>
  <c r="W182" i="113"/>
  <c r="W181" i="113"/>
  <c r="W178" i="113"/>
  <c r="W176" i="113"/>
  <c r="W169" i="113"/>
  <c r="W168" i="113"/>
  <c r="W167" i="113"/>
  <c r="W166" i="113"/>
  <c r="W164" i="113"/>
  <c r="W163" i="113"/>
  <c r="W162" i="113"/>
  <c r="W161" i="113"/>
  <c r="W160" i="113"/>
  <c r="W159" i="113"/>
  <c r="W157" i="113"/>
  <c r="W155" i="113"/>
  <c r="W154" i="113"/>
  <c r="W153" i="113"/>
  <c r="W151" i="113"/>
  <c r="W150" i="113"/>
  <c r="W149" i="113"/>
  <c r="W148" i="113"/>
  <c r="W147" i="113"/>
  <c r="W146" i="113"/>
  <c r="W145" i="113"/>
  <c r="W141" i="113"/>
  <c r="W139" i="113"/>
  <c r="W137" i="113"/>
  <c r="W136" i="113"/>
  <c r="W134" i="113"/>
  <c r="W133" i="113"/>
  <c r="W132" i="113"/>
  <c r="W131" i="113"/>
  <c r="W129" i="113"/>
  <c r="W127" i="113"/>
  <c r="W126" i="113"/>
  <c r="W125" i="113"/>
  <c r="W124" i="113"/>
  <c r="W123" i="113"/>
  <c r="W121" i="113"/>
  <c r="W119" i="113"/>
  <c r="W118" i="113"/>
  <c r="W117" i="113"/>
  <c r="W116" i="113"/>
  <c r="W112" i="113"/>
  <c r="W111" i="113"/>
  <c r="W109" i="113"/>
  <c r="W108" i="113"/>
  <c r="W107" i="113"/>
  <c r="W106" i="113"/>
  <c r="W105" i="113"/>
  <c r="W104" i="113"/>
  <c r="W103" i="113"/>
  <c r="W102" i="113"/>
  <c r="W101" i="113"/>
  <c r="W98" i="113"/>
  <c r="W97" i="113"/>
  <c r="W95" i="113"/>
  <c r="W93" i="113"/>
  <c r="W92" i="113"/>
  <c r="W91" i="113"/>
  <c r="W90" i="113"/>
  <c r="W89" i="113"/>
  <c r="W88" i="113"/>
  <c r="W87" i="113"/>
  <c r="W86" i="113"/>
  <c r="W76" i="113"/>
  <c r="W60" i="113"/>
  <c r="W59" i="113"/>
  <c r="W58" i="113"/>
  <c r="W57" i="113"/>
  <c r="W56" i="113"/>
  <c r="W55" i="113"/>
  <c r="W54" i="113"/>
  <c r="W53" i="113"/>
  <c r="W52" i="113"/>
  <c r="W49" i="113"/>
  <c r="W48" i="113"/>
  <c r="W47" i="113"/>
  <c r="W46" i="113"/>
  <c r="W45" i="113"/>
  <c r="W44" i="113"/>
  <c r="W43" i="113"/>
  <c r="W42" i="113"/>
  <c r="W41" i="113"/>
  <c r="W40" i="113"/>
  <c r="W39" i="113"/>
  <c r="W38" i="113"/>
  <c r="W36" i="113"/>
  <c r="W34" i="113"/>
  <c r="W19" i="113"/>
  <c r="W18" i="113"/>
  <c r="W17" i="113"/>
  <c r="W16" i="113"/>
  <c r="W15" i="113"/>
  <c r="W14" i="113"/>
  <c r="W13" i="113"/>
  <c r="W12" i="113"/>
  <c r="W11" i="113"/>
  <c r="W10" i="113"/>
  <c r="W9" i="113"/>
  <c r="W8" i="113"/>
  <c r="W7" i="113"/>
  <c r="B1353" i="113"/>
  <c r="B1354" i="113"/>
  <c r="T7" i="113"/>
  <c r="M18" i="23"/>
  <c r="N190" i="23"/>
  <c r="L262" i="23"/>
  <c r="K275" i="23"/>
  <c r="M389" i="23"/>
  <c r="C90" i="149"/>
  <c r="D90" i="149"/>
  <c r="E90" i="149"/>
  <c r="G90" i="149"/>
  <c r="H90" i="149"/>
  <c r="I90" i="149"/>
  <c r="J90" i="149"/>
  <c r="K90" i="149"/>
  <c r="L90" i="149"/>
  <c r="M90" i="149"/>
  <c r="B91" i="149"/>
  <c r="C91" i="149"/>
  <c r="D91" i="149"/>
  <c r="E91" i="149"/>
  <c r="G91" i="149"/>
  <c r="H91" i="149"/>
  <c r="I91" i="149"/>
  <c r="J91" i="149"/>
  <c r="K91" i="149"/>
  <c r="L91" i="149"/>
  <c r="M91" i="149"/>
  <c r="B92" i="149"/>
  <c r="C92" i="149"/>
  <c r="D92" i="149"/>
  <c r="E92" i="149"/>
  <c r="G92" i="149"/>
  <c r="H92" i="149"/>
  <c r="I92" i="149"/>
  <c r="J92" i="149"/>
  <c r="K92" i="149"/>
  <c r="L92" i="149"/>
  <c r="M92" i="149"/>
  <c r="B93" i="149"/>
  <c r="C93" i="149"/>
  <c r="D93" i="149"/>
  <c r="E93" i="149"/>
  <c r="G93" i="149"/>
  <c r="H93" i="149"/>
  <c r="I93" i="149"/>
  <c r="J93" i="149"/>
  <c r="K93" i="149"/>
  <c r="L93" i="149"/>
  <c r="M93" i="149"/>
  <c r="M7" i="113"/>
  <c r="N7" i="113"/>
  <c r="M8" i="113"/>
  <c r="N8" i="113"/>
  <c r="M9" i="113"/>
  <c r="N9" i="113"/>
  <c r="M10" i="113"/>
  <c r="N10" i="113"/>
  <c r="M11" i="113"/>
  <c r="N11" i="113"/>
  <c r="M12" i="113"/>
  <c r="N12" i="113"/>
  <c r="M13" i="113"/>
  <c r="N13" i="113"/>
  <c r="M14" i="113"/>
  <c r="N14" i="113"/>
  <c r="M15" i="113"/>
  <c r="N15" i="113"/>
  <c r="M16" i="113"/>
  <c r="N16" i="113"/>
  <c r="M17" i="113"/>
  <c r="N17" i="113"/>
  <c r="M18" i="113"/>
  <c r="N18" i="113"/>
  <c r="M19" i="113"/>
  <c r="N19" i="113"/>
  <c r="M20" i="113"/>
  <c r="N20" i="113"/>
  <c r="M21" i="113"/>
  <c r="N21" i="113"/>
  <c r="M22" i="113"/>
  <c r="N22" i="113"/>
  <c r="M23" i="113"/>
  <c r="N23" i="113"/>
  <c r="M24" i="113"/>
  <c r="N24" i="113"/>
  <c r="M25" i="113"/>
  <c r="N25" i="113"/>
  <c r="M26" i="113"/>
  <c r="N26" i="113"/>
  <c r="M27" i="113"/>
  <c r="N27" i="113"/>
  <c r="M28" i="113"/>
  <c r="N28" i="113"/>
  <c r="M29" i="113"/>
  <c r="N29" i="113"/>
  <c r="M30" i="113"/>
  <c r="N30" i="113"/>
  <c r="M31" i="113"/>
  <c r="N31" i="113"/>
  <c r="M32" i="113"/>
  <c r="N32" i="113"/>
  <c r="M33" i="113"/>
  <c r="N33" i="113"/>
  <c r="M34" i="113"/>
  <c r="N34" i="113"/>
  <c r="M35" i="113"/>
  <c r="M36" i="113"/>
  <c r="M37" i="113"/>
  <c r="N37" i="113"/>
  <c r="M38" i="113"/>
  <c r="M39" i="113"/>
  <c r="M40" i="113"/>
  <c r="M41" i="113"/>
  <c r="M42" i="113"/>
  <c r="M43" i="113"/>
  <c r="N43" i="113"/>
  <c r="M44" i="113"/>
  <c r="N44" i="113"/>
  <c r="M45" i="113"/>
  <c r="N45" i="113"/>
  <c r="M46" i="113"/>
  <c r="N46" i="113"/>
  <c r="M47" i="113"/>
  <c r="N47" i="113"/>
  <c r="M48" i="113"/>
  <c r="N48" i="113"/>
  <c r="M49" i="113"/>
  <c r="N49" i="113"/>
  <c r="M50" i="113"/>
  <c r="N50" i="113"/>
  <c r="M51" i="113"/>
  <c r="N51" i="113"/>
  <c r="M52" i="113"/>
  <c r="N52" i="113"/>
  <c r="M53" i="113"/>
  <c r="N53" i="113"/>
  <c r="M54" i="113"/>
  <c r="N54" i="113"/>
  <c r="M55" i="113"/>
  <c r="N55" i="113"/>
  <c r="M56" i="113"/>
  <c r="N56" i="113"/>
  <c r="M57" i="113"/>
  <c r="N57" i="113"/>
  <c r="M58" i="113"/>
  <c r="N58" i="113"/>
  <c r="M59" i="113"/>
  <c r="N59" i="113"/>
  <c r="M60" i="113"/>
  <c r="N60" i="113"/>
  <c r="M61" i="113"/>
  <c r="N61" i="113"/>
  <c r="M62" i="113"/>
  <c r="N62" i="113"/>
  <c r="M63" i="113"/>
  <c r="N63" i="113"/>
  <c r="M64" i="113"/>
  <c r="N64" i="113"/>
  <c r="M65" i="113"/>
  <c r="N65" i="113"/>
  <c r="M66" i="113"/>
  <c r="N66" i="113"/>
  <c r="M67" i="113"/>
  <c r="N67" i="113"/>
  <c r="M68" i="113"/>
  <c r="N68" i="113"/>
  <c r="M69" i="113"/>
  <c r="N69" i="113"/>
  <c r="M70" i="113"/>
  <c r="N70" i="113"/>
  <c r="M71" i="113"/>
  <c r="N71" i="113"/>
  <c r="M72" i="113"/>
  <c r="N72" i="113"/>
  <c r="M73" i="113"/>
  <c r="N73" i="113"/>
  <c r="M74" i="113"/>
  <c r="N74" i="113"/>
  <c r="M75" i="113"/>
  <c r="N75" i="113"/>
  <c r="M76" i="113"/>
  <c r="N76" i="113"/>
  <c r="M77" i="113"/>
  <c r="N77" i="113"/>
  <c r="M78" i="113"/>
  <c r="N78" i="113"/>
  <c r="M79" i="113"/>
  <c r="N79" i="113"/>
  <c r="M80" i="113"/>
  <c r="N80" i="113"/>
  <c r="M81" i="113"/>
  <c r="N81" i="113"/>
  <c r="M82" i="113"/>
  <c r="N82" i="113"/>
  <c r="M83" i="113"/>
  <c r="N83" i="113"/>
  <c r="M84" i="113"/>
  <c r="N84" i="113"/>
  <c r="M85" i="113"/>
  <c r="N85" i="113"/>
  <c r="M86" i="113"/>
  <c r="N86" i="113"/>
  <c r="M87" i="113"/>
  <c r="N87" i="113"/>
  <c r="M88" i="113"/>
  <c r="N88" i="113"/>
  <c r="M89" i="113"/>
  <c r="N89" i="113"/>
  <c r="M90" i="113"/>
  <c r="N90" i="113"/>
  <c r="M91" i="113"/>
  <c r="N91" i="113"/>
  <c r="M92" i="113"/>
  <c r="N92" i="113"/>
  <c r="M93" i="113"/>
  <c r="N93" i="113"/>
  <c r="M94" i="113"/>
  <c r="N94" i="113"/>
  <c r="M95" i="113"/>
  <c r="N95" i="113"/>
  <c r="M96" i="113"/>
  <c r="N96" i="113"/>
  <c r="M97" i="113"/>
  <c r="N97" i="113"/>
  <c r="M98" i="113"/>
  <c r="N98" i="113"/>
  <c r="M99" i="113"/>
  <c r="N99" i="113"/>
  <c r="M100" i="113"/>
  <c r="N100" i="113"/>
  <c r="M101" i="113"/>
  <c r="N101" i="113"/>
  <c r="M102" i="113"/>
  <c r="N102" i="113"/>
  <c r="M103" i="113"/>
  <c r="N103" i="113"/>
  <c r="M104" i="113"/>
  <c r="N104" i="113"/>
  <c r="M105" i="113"/>
  <c r="N105" i="113"/>
  <c r="M106" i="113"/>
  <c r="N106" i="113"/>
  <c r="M107" i="113"/>
  <c r="N107" i="113"/>
  <c r="M108" i="113"/>
  <c r="N108" i="113"/>
  <c r="M109" i="113"/>
  <c r="N109" i="113"/>
  <c r="M110" i="113"/>
  <c r="N110" i="113"/>
  <c r="M111" i="113"/>
  <c r="N111" i="113"/>
  <c r="M112" i="113"/>
  <c r="N112" i="113"/>
  <c r="M113" i="113"/>
  <c r="N113" i="113"/>
  <c r="M114" i="113"/>
  <c r="N114" i="113"/>
  <c r="M115" i="113"/>
  <c r="N115" i="113"/>
  <c r="M116" i="113"/>
  <c r="N116" i="113"/>
  <c r="M117" i="113"/>
  <c r="N117" i="113"/>
  <c r="M118" i="113"/>
  <c r="N118" i="113"/>
  <c r="M119" i="113"/>
  <c r="N119" i="113"/>
  <c r="M120" i="113"/>
  <c r="N120" i="113"/>
  <c r="M121" i="113"/>
  <c r="N121" i="113"/>
  <c r="M122" i="113"/>
  <c r="N122" i="113"/>
  <c r="M123" i="113"/>
  <c r="N123" i="113"/>
  <c r="M124" i="113"/>
  <c r="N124" i="113"/>
  <c r="M125" i="113"/>
  <c r="N125" i="113"/>
  <c r="M126" i="113"/>
  <c r="N126" i="113"/>
  <c r="M127" i="113"/>
  <c r="N127" i="113"/>
  <c r="M128" i="113"/>
  <c r="N128" i="113"/>
  <c r="M129" i="113"/>
  <c r="N129" i="113"/>
  <c r="M130" i="113"/>
  <c r="N130" i="113"/>
  <c r="M131" i="113"/>
  <c r="N131" i="113"/>
  <c r="M132" i="113"/>
  <c r="N132" i="113"/>
  <c r="M133" i="113"/>
  <c r="N133" i="113"/>
  <c r="M134" i="113"/>
  <c r="N134" i="113"/>
  <c r="M135" i="113"/>
  <c r="N135" i="113"/>
  <c r="M136" i="113"/>
  <c r="N136" i="113"/>
  <c r="M137" i="113"/>
  <c r="N137" i="113"/>
  <c r="M138" i="113"/>
  <c r="N138" i="113"/>
  <c r="M139" i="113"/>
  <c r="N139" i="113"/>
  <c r="M140" i="113"/>
  <c r="N140" i="113"/>
  <c r="M141" i="113"/>
  <c r="N141" i="113"/>
  <c r="M142" i="113"/>
  <c r="N142" i="113"/>
  <c r="M143" i="113"/>
  <c r="N143" i="113"/>
  <c r="M144" i="113"/>
  <c r="N144" i="113"/>
  <c r="M145" i="113"/>
  <c r="N145" i="113"/>
  <c r="M146" i="113"/>
  <c r="N146" i="113"/>
  <c r="M147" i="113"/>
  <c r="N147" i="113"/>
  <c r="M148" i="113"/>
  <c r="N148" i="113"/>
  <c r="M149" i="113"/>
  <c r="N149" i="113"/>
  <c r="M150" i="113"/>
  <c r="N150" i="113"/>
  <c r="M151" i="113"/>
  <c r="N151" i="113"/>
  <c r="M152" i="113"/>
  <c r="N152" i="113"/>
  <c r="M153" i="113"/>
  <c r="N153" i="113"/>
  <c r="M154" i="113"/>
  <c r="N154" i="113"/>
  <c r="M155" i="113"/>
  <c r="N155" i="113"/>
  <c r="M156" i="113"/>
  <c r="N156" i="113"/>
  <c r="M157" i="113"/>
  <c r="N157" i="113"/>
  <c r="M158" i="113"/>
  <c r="N158" i="113"/>
  <c r="M159" i="113"/>
  <c r="N159" i="113"/>
  <c r="M160" i="113"/>
  <c r="N160" i="113"/>
  <c r="M161" i="113"/>
  <c r="N161" i="113"/>
  <c r="M162" i="113"/>
  <c r="N162" i="113"/>
  <c r="M163" i="113"/>
  <c r="N163" i="113"/>
  <c r="M164" i="113"/>
  <c r="N164" i="113"/>
  <c r="M165" i="113"/>
  <c r="N165" i="113"/>
  <c r="M166" i="113"/>
  <c r="N166" i="113"/>
  <c r="M167" i="113"/>
  <c r="N167" i="113"/>
  <c r="M168" i="113"/>
  <c r="N168" i="113"/>
  <c r="M169" i="113"/>
  <c r="N169" i="113"/>
  <c r="M170" i="113"/>
  <c r="N170" i="113"/>
  <c r="M171" i="113"/>
  <c r="N171" i="113"/>
  <c r="M172" i="113"/>
  <c r="N172" i="113"/>
  <c r="M173" i="113"/>
  <c r="N173" i="113"/>
  <c r="M174" i="113"/>
  <c r="N174" i="113"/>
  <c r="M175" i="113"/>
  <c r="N175" i="113"/>
  <c r="M176" i="113"/>
  <c r="N176" i="113"/>
  <c r="M177" i="113"/>
  <c r="N177" i="113"/>
  <c r="M178" i="113"/>
  <c r="N178" i="113"/>
  <c r="M179" i="113"/>
  <c r="N179" i="113"/>
  <c r="M180" i="113"/>
  <c r="N180" i="113"/>
  <c r="M181" i="113"/>
  <c r="N181" i="113"/>
  <c r="M182" i="113"/>
  <c r="N182" i="113"/>
  <c r="M183" i="113"/>
  <c r="N183" i="113"/>
  <c r="M184" i="113"/>
  <c r="M185" i="113"/>
  <c r="M186" i="113"/>
  <c r="M187" i="113"/>
  <c r="M188" i="113"/>
  <c r="N188" i="113"/>
  <c r="M189" i="113"/>
  <c r="N189" i="113"/>
  <c r="M190" i="113"/>
  <c r="N190" i="113"/>
  <c r="M191" i="113"/>
  <c r="N191" i="113"/>
  <c r="M192" i="113"/>
  <c r="N192" i="113"/>
  <c r="M193" i="113"/>
  <c r="N193" i="113"/>
  <c r="M194" i="113"/>
  <c r="N194" i="113"/>
  <c r="M195" i="113"/>
  <c r="N195" i="113"/>
  <c r="M196" i="113"/>
  <c r="N196" i="113"/>
  <c r="M197" i="113"/>
  <c r="N197" i="113"/>
  <c r="M198" i="113"/>
  <c r="N198" i="113"/>
  <c r="M199" i="113"/>
  <c r="N199" i="113"/>
  <c r="M200" i="113"/>
  <c r="N200" i="113"/>
  <c r="M201" i="113"/>
  <c r="N201" i="113"/>
  <c r="M202" i="113"/>
  <c r="N202" i="113"/>
  <c r="M203" i="113"/>
  <c r="N203" i="113"/>
  <c r="M204" i="113"/>
  <c r="N204" i="113"/>
  <c r="M205" i="113"/>
  <c r="N205" i="113"/>
  <c r="M206" i="113"/>
  <c r="N206" i="113"/>
  <c r="M207" i="113"/>
  <c r="N207" i="113"/>
  <c r="M208" i="113"/>
  <c r="N208" i="113"/>
  <c r="M209" i="113"/>
  <c r="N209" i="113"/>
  <c r="M210" i="113"/>
  <c r="N210" i="113"/>
  <c r="M211" i="113"/>
  <c r="N211" i="113"/>
  <c r="M212" i="113"/>
  <c r="N212" i="113"/>
  <c r="M213" i="113"/>
  <c r="N213" i="113"/>
  <c r="M214" i="113"/>
  <c r="N214" i="113"/>
  <c r="M215" i="113"/>
  <c r="N215" i="113"/>
  <c r="M216" i="113"/>
  <c r="N216" i="113"/>
  <c r="M217" i="113"/>
  <c r="M218" i="113"/>
  <c r="M219" i="113"/>
  <c r="M220" i="113"/>
  <c r="M222" i="113"/>
  <c r="M223" i="113"/>
  <c r="M224" i="113"/>
  <c r="M225" i="113"/>
  <c r="M226" i="113"/>
  <c r="M227" i="113"/>
  <c r="M228" i="113"/>
  <c r="M229" i="113"/>
  <c r="M230" i="113"/>
  <c r="M231" i="113"/>
  <c r="M232" i="113"/>
  <c r="M233" i="113"/>
  <c r="M234" i="113"/>
  <c r="M235" i="113"/>
  <c r="M236" i="113"/>
  <c r="M237" i="113"/>
  <c r="M238" i="113"/>
  <c r="M239" i="113"/>
  <c r="M240" i="113"/>
  <c r="M241" i="113"/>
  <c r="M242" i="113"/>
  <c r="M243" i="113"/>
  <c r="M244" i="113"/>
  <c r="M245" i="113"/>
  <c r="M246" i="113"/>
  <c r="M247" i="113"/>
  <c r="M248" i="113"/>
  <c r="M249" i="113"/>
  <c r="M250" i="113"/>
  <c r="M251" i="113"/>
  <c r="M252" i="113"/>
  <c r="M253" i="113"/>
  <c r="M254" i="113"/>
  <c r="M255" i="113"/>
  <c r="M256" i="113"/>
  <c r="M257" i="113"/>
  <c r="M258" i="113"/>
  <c r="M259" i="113"/>
  <c r="M260" i="113"/>
  <c r="M261" i="113"/>
  <c r="M262" i="113"/>
  <c r="M263" i="113"/>
  <c r="M264" i="113"/>
  <c r="M265" i="113"/>
  <c r="M266" i="113"/>
  <c r="M267" i="113"/>
  <c r="M268" i="113"/>
  <c r="M269" i="113"/>
  <c r="M270" i="113"/>
  <c r="M271" i="113"/>
  <c r="M272" i="113"/>
  <c r="M273" i="113"/>
  <c r="M274" i="113"/>
  <c r="M275" i="113"/>
  <c r="M276" i="113"/>
  <c r="M277" i="113"/>
  <c r="M278" i="113"/>
  <c r="M279" i="113"/>
  <c r="M280" i="113"/>
  <c r="M281" i="113"/>
  <c r="M282" i="113"/>
  <c r="M283" i="113"/>
  <c r="M284" i="113"/>
  <c r="M285" i="113"/>
  <c r="M286" i="113"/>
  <c r="M287" i="113"/>
  <c r="M288" i="113"/>
  <c r="M289" i="113"/>
  <c r="M290" i="113"/>
  <c r="M291" i="113"/>
  <c r="M292" i="113"/>
  <c r="M293" i="113"/>
  <c r="M294" i="113"/>
  <c r="M295" i="113"/>
  <c r="M296" i="113"/>
  <c r="M297" i="113"/>
  <c r="M298" i="113"/>
  <c r="M299" i="113"/>
  <c r="M300" i="113"/>
  <c r="M301" i="113"/>
  <c r="M302" i="113"/>
  <c r="M303" i="113"/>
  <c r="M304" i="113"/>
  <c r="M305" i="113"/>
  <c r="M306" i="113"/>
  <c r="M307" i="113"/>
  <c r="M308" i="113"/>
  <c r="M309" i="113"/>
  <c r="M310" i="113"/>
  <c r="M311" i="113"/>
  <c r="M312" i="113"/>
  <c r="M313" i="113"/>
  <c r="M314" i="113"/>
  <c r="M315" i="113"/>
  <c r="M316" i="113"/>
  <c r="M317" i="113"/>
  <c r="M318" i="113"/>
  <c r="M319" i="113"/>
  <c r="M320" i="113"/>
  <c r="M321" i="113"/>
  <c r="M322" i="113"/>
  <c r="M323" i="113"/>
  <c r="M324" i="113"/>
  <c r="M325" i="113"/>
  <c r="M326" i="113"/>
  <c r="M327" i="113"/>
  <c r="M328" i="113"/>
  <c r="M329" i="113"/>
  <c r="M330" i="113"/>
  <c r="M331" i="113"/>
  <c r="M332" i="113"/>
  <c r="M333" i="113"/>
  <c r="M334" i="113"/>
  <c r="M335" i="113"/>
  <c r="M336" i="113"/>
  <c r="M337" i="113"/>
  <c r="M338" i="113"/>
  <c r="M339" i="113"/>
  <c r="M340" i="113"/>
  <c r="M341" i="113"/>
  <c r="M342" i="113"/>
  <c r="M343" i="113"/>
  <c r="M344" i="113"/>
  <c r="M345" i="113"/>
  <c r="M346" i="113"/>
  <c r="M347" i="113"/>
  <c r="M348" i="113"/>
  <c r="M349" i="113"/>
  <c r="M350" i="113"/>
  <c r="M351" i="113"/>
  <c r="M352" i="113"/>
  <c r="M353" i="113"/>
  <c r="M354" i="113"/>
  <c r="M355" i="113"/>
  <c r="M356" i="113"/>
  <c r="M357" i="113"/>
  <c r="M358" i="113"/>
  <c r="M359" i="113"/>
  <c r="M360" i="113"/>
  <c r="M361" i="113"/>
  <c r="M362" i="113"/>
  <c r="M363" i="113"/>
  <c r="M364" i="113"/>
  <c r="M365" i="113"/>
  <c r="M366" i="113"/>
  <c r="M367" i="113"/>
  <c r="M368" i="113"/>
  <c r="M369" i="113"/>
  <c r="M370" i="113"/>
  <c r="M371" i="113"/>
  <c r="M372" i="113"/>
  <c r="M373" i="113"/>
  <c r="M374" i="113"/>
  <c r="M375" i="113"/>
  <c r="M376" i="113"/>
  <c r="M377" i="113"/>
  <c r="M378" i="113"/>
  <c r="M379" i="113"/>
  <c r="M380" i="113"/>
  <c r="M381" i="113"/>
  <c r="M382" i="113"/>
  <c r="M383" i="113"/>
  <c r="M384" i="113"/>
  <c r="M385" i="113"/>
  <c r="M386" i="113"/>
  <c r="M387" i="113"/>
  <c r="M388" i="113"/>
  <c r="M389" i="113"/>
  <c r="M390" i="113"/>
  <c r="M391" i="113"/>
  <c r="M392" i="113"/>
  <c r="M393" i="113"/>
  <c r="M394" i="113"/>
  <c r="M395" i="113"/>
  <c r="M396" i="113"/>
  <c r="M397" i="113"/>
  <c r="M398" i="113"/>
  <c r="M399" i="113"/>
  <c r="M400" i="113"/>
  <c r="M401" i="113"/>
  <c r="M402" i="113"/>
  <c r="M403" i="113"/>
  <c r="M404" i="113"/>
  <c r="M405" i="113"/>
  <c r="M406" i="113"/>
  <c r="M407" i="113"/>
  <c r="M408" i="113"/>
  <c r="M409" i="113"/>
  <c r="M410" i="113"/>
  <c r="M411" i="113"/>
  <c r="M412" i="113"/>
  <c r="M413" i="113"/>
  <c r="M414" i="113"/>
  <c r="M415" i="113"/>
  <c r="M416" i="113"/>
  <c r="M417" i="113"/>
  <c r="M418" i="113"/>
  <c r="M419" i="113"/>
  <c r="M420" i="113"/>
  <c r="M421" i="113"/>
  <c r="M422" i="113"/>
  <c r="M423" i="113"/>
  <c r="M424" i="113"/>
  <c r="M425" i="113"/>
  <c r="M426" i="113"/>
  <c r="M427" i="113"/>
  <c r="M428" i="113"/>
  <c r="M429" i="113"/>
  <c r="M430" i="113"/>
  <c r="M431" i="113"/>
  <c r="M432" i="113"/>
  <c r="M433" i="113"/>
  <c r="M434" i="113"/>
  <c r="M435" i="113"/>
  <c r="M436" i="113"/>
  <c r="M437" i="113"/>
  <c r="M438" i="113"/>
  <c r="M440" i="113"/>
  <c r="M441" i="113"/>
  <c r="M442" i="113"/>
  <c r="M443" i="113"/>
  <c r="M444" i="113"/>
  <c r="M445" i="113"/>
  <c r="M447" i="113"/>
  <c r="M448" i="113"/>
  <c r="M449" i="113"/>
  <c r="M450" i="113"/>
  <c r="M451" i="113"/>
  <c r="M452" i="113"/>
  <c r="M453" i="113"/>
  <c r="M454" i="113"/>
  <c r="M455" i="113"/>
  <c r="M456" i="113"/>
  <c r="M457" i="113"/>
  <c r="M458" i="113"/>
  <c r="M459" i="113"/>
  <c r="M460" i="113"/>
  <c r="M461" i="113"/>
  <c r="M462" i="113"/>
  <c r="M463" i="113"/>
  <c r="M464" i="113"/>
  <c r="M465" i="113"/>
  <c r="M466" i="113"/>
  <c r="M467" i="113"/>
  <c r="M468" i="113"/>
</calcChain>
</file>

<file path=xl/sharedStrings.xml><?xml version="1.0" encoding="utf-8"?>
<sst xmlns="http://schemas.openxmlformats.org/spreadsheetml/2006/main" count="6590" uniqueCount="2563">
  <si>
    <t>NAME OF THE COMPANY</t>
  </si>
  <si>
    <t>BRANCH</t>
  </si>
  <si>
    <t>NAME OF THE STUDENTS PLACED</t>
  </si>
  <si>
    <t>TCET/REG/IP-06/02</t>
  </si>
  <si>
    <t>TCET</t>
  </si>
  <si>
    <t xml:space="preserve">DATE OF VISIT </t>
  </si>
  <si>
    <t>SR. NO.</t>
  </si>
  <si>
    <t>IT-A</t>
  </si>
  <si>
    <t>IT-B</t>
  </si>
  <si>
    <t>Collectively Proposed   by:</t>
  </si>
  <si>
    <t xml:space="preserve">Reviewed By: </t>
  </si>
  <si>
    <t>Approved By:</t>
  </si>
  <si>
    <t>(Dr. Deven Shah)</t>
  </si>
  <si>
    <t>(Dr. B. K. Mishra)</t>
  </si>
  <si>
    <t>Vice-Principal</t>
  </si>
  <si>
    <t>Principal</t>
  </si>
  <si>
    <t>MECH-A</t>
  </si>
  <si>
    <t>Oracle Financial  Services Software Ltd.</t>
  </si>
  <si>
    <t>NUMBER OF Offer's</t>
  </si>
  <si>
    <t>No. OF STUDENTS PLACED</t>
  </si>
  <si>
    <t>Amazon</t>
  </si>
  <si>
    <t>ELEX</t>
  </si>
  <si>
    <t xml:space="preserve">      (Dr.Zahir Aalam)       (Dr. Lochan Jolly)</t>
  </si>
  <si>
    <t xml:space="preserve">          Professor-TPO              Dean(SSW)</t>
  </si>
  <si>
    <t>COMP-B</t>
  </si>
  <si>
    <t>E&amp;TC-B</t>
  </si>
  <si>
    <t>MECH-B</t>
  </si>
  <si>
    <t>COMP-A</t>
  </si>
  <si>
    <t>E&amp;TC-A</t>
  </si>
  <si>
    <t>Students Placement Register of  2021 Batch</t>
  </si>
  <si>
    <t>AARYA HARI  GOPALAN SMITA</t>
  </si>
  <si>
    <t>AGARWAL AYUSH ASHOK RANJANA</t>
  </si>
  <si>
    <t>AGRAWAL DHRUV SANJEEV GAURA</t>
  </si>
  <si>
    <t>DARAK HITESH RAMESH SHARDA</t>
  </si>
  <si>
    <t>INANI JEET KUNTIPRAKASH MANJU</t>
  </si>
  <si>
    <t>PANDEY AVINASH SURYANARAYAN VIJAYALAXMI</t>
  </si>
  <si>
    <t>PATEL VIJ SANJAY SANGITA</t>
  </si>
  <si>
    <t>SINGH ASHIM KISHUN SHYAMA</t>
  </si>
  <si>
    <t>TRIPATHI SHIVAM RAJESH SHASHIKALA</t>
  </si>
  <si>
    <t>RANE PRASAD LAWOO LATA</t>
  </si>
  <si>
    <t>JUNEJA ASMIT KUNWAR SHRUTI</t>
  </si>
  <si>
    <t>KEWAT ROSHAN CHEDILAL SATNADEVI</t>
  </si>
  <si>
    <t xml:space="preserve">AGARWAL KHEMCHAND NAMCHAND JYOTSNA </t>
  </si>
  <si>
    <t>SHAH DHAIRYA CHETAN JIGNA</t>
  </si>
  <si>
    <t>SONI ABHISHEK MAHENDRA PRAMILA</t>
  </si>
  <si>
    <t>THANKI RIDDHI ANIL NEELAM</t>
  </si>
  <si>
    <t>VAISHNAV JIGAR SOHANDAS DAMYANTI</t>
  </si>
  <si>
    <t>MISTRY YASH BHAVIN MONISHA</t>
  </si>
  <si>
    <t>Capgemini</t>
  </si>
  <si>
    <t>AGRAWAL LOKESH VINODKUMAR ARCHANA</t>
  </si>
  <si>
    <t>CHAUDHARI PUSHPAK NANDKISHOR YOGITA</t>
  </si>
  <si>
    <t xml:space="preserve">DAHIMA PAARTH  VIJAYKMUAR SINGH </t>
  </si>
  <si>
    <t>DEODHAR MITESH MEGHSHYAM MINAL</t>
  </si>
  <si>
    <t>GAUR GUNJAN SHIVBHAGWAN CHANDRKALA</t>
  </si>
  <si>
    <t>GUNDECHA BHAVIN SHANTILAL SHARMILA</t>
  </si>
  <si>
    <t>JAIN ADITYA VINAYKUMAR KALPANA</t>
  </si>
  <si>
    <t>KABRA VANSHIKA SATISH SARITA</t>
  </si>
  <si>
    <t>KHACHANE SHREYAS VIDYASHARAN KHACHANE KUMUDINI KHACHANE</t>
  </si>
  <si>
    <t>MISHRA SACHIN RAVINDRAKUMAR PREMLATA</t>
  </si>
  <si>
    <t>NAG ADITYA DINESH BINDU</t>
  </si>
  <si>
    <t xml:space="preserve">PANDEY ANSHIKA KRISHNADEV SUBHAVATI </t>
  </si>
  <si>
    <t>PAWAR SASHANK SUBHASH CHANCHAL</t>
  </si>
  <si>
    <t>SHAH AESHA SANDEEP BEENA</t>
  </si>
  <si>
    <t>SHAH DHRUVAL MANOJ URJITA</t>
  </si>
  <si>
    <t>SHARMA PRITHVI GHANSHYAM RANJEETA</t>
  </si>
  <si>
    <t>SINGH SAKSHI MUNNA SADHANA</t>
  </si>
  <si>
    <t>SINGH SRISHTI JITENDRA POONAM</t>
  </si>
  <si>
    <t>SINGH VAIBHAV RAMSURATPRASAD  LALPARI</t>
  </si>
  <si>
    <t>SINGHVI RITAM AMRUT BHARTI</t>
  </si>
  <si>
    <t>UPADHYAY PRASHANT JOGENDRA SONI</t>
  </si>
  <si>
    <t>YADAV ABHISHEK RAMESH CHINTA</t>
  </si>
  <si>
    <t>BHOGATE RUCHI BHALCHANDRA SHILPA</t>
  </si>
  <si>
    <t>GURAV VIVEK VILAS VARSHA</t>
  </si>
  <si>
    <t>JOSHI SHIVANI SHRIRAM SONALI</t>
  </si>
  <si>
    <t>VERMA ADITI SANDEEP ANURADHA</t>
  </si>
  <si>
    <t>VICHARE ADITI SUNIL SAMRUDDHI</t>
  </si>
  <si>
    <t>CHOUDHARY SHUBHAM SNEHAL DEEPA</t>
  </si>
  <si>
    <t>GUPTA AKANKSHA SHIVLAL SUMAN</t>
  </si>
  <si>
    <t>GUPTA RAKESH KUMAR RAJESH KUMAR PUSHPA</t>
  </si>
  <si>
    <t>KALYANKAR GAYATRI DEODATTA ARCHANA</t>
  </si>
  <si>
    <t>KHANDELIA MUSKAN AJAY ANITHA</t>
  </si>
  <si>
    <t>PAL HIRAL SHIVKUMAR  VIDYA</t>
  </si>
  <si>
    <t>KESARKAR SAHIL NANDKUMAR SAYLI</t>
  </si>
  <si>
    <t>PANDEY ADHIK SANJAY BRIJBALA</t>
  </si>
  <si>
    <t>PRAJAPATI YOGITA BHAJANRAM URMILA</t>
  </si>
  <si>
    <t>SRIVASTAVA SHIVANI SANJEEV RAKA</t>
  </si>
  <si>
    <t>SHRIYAN DEEKSHA HARISH KALPANA</t>
  </si>
  <si>
    <t>TARIHALKAR AANWI ANIL ARCHANA</t>
  </si>
  <si>
    <t>TENDULKAR PRATHAMESH PRAMOD SUJATA</t>
  </si>
  <si>
    <t>AGARWAL MITESH ANIL URMILA ANIL AGARWAL</t>
  </si>
  <si>
    <t>BELGALI RUCHA PRASAD VARSHA</t>
  </si>
  <si>
    <t>HASOTKAR AMOGH SANDEEP MEDHA</t>
  </si>
  <si>
    <t>JHA NEHA ASHOK KUMAR KIRAN</t>
  </si>
  <si>
    <t>KASPALE NEVIL SUBHASH SIMRAN</t>
  </si>
  <si>
    <t>MASDEKAR ANIKET MILIND PRANITA</t>
  </si>
  <si>
    <t>MISHRA ANJALI PRAVEEN ABHA</t>
  </si>
  <si>
    <t>PANDEY SHIVAM AKHILESH GAYATRI</t>
  </si>
  <si>
    <t>UJJAINWALA FATEMA JUZER RASHIDA</t>
  </si>
  <si>
    <t>POOJARY DHEERAJ PARAMESHWAR BABY</t>
  </si>
  <si>
    <t>PRADHAN TANVI SACHIN VAISHALI</t>
  </si>
  <si>
    <t>RANAWAT PARTH DINESH NEELAM</t>
  </si>
  <si>
    <t>SHAH MILONI KIRIT VAISHALI</t>
  </si>
  <si>
    <t>SINGH ANUSHKA UMASHANKAR BHAGYALAXMI</t>
  </si>
  <si>
    <t>SINGH NIKHIL SACHIDANAND MAMTA</t>
  </si>
  <si>
    <t>SINGH RITESH AMRESH MADHURI</t>
  </si>
  <si>
    <t>SOLANKI SWATI MAHENDRASINGH RAGINI</t>
  </si>
  <si>
    <t>UPADHYAY PRAKASH SANTOSH URMILA</t>
  </si>
  <si>
    <t>VARMA ABHIJEET MANOJ ARCHANA</t>
  </si>
  <si>
    <t>VISHWAKARMA KRISHNA KUMAR DURGA PRASAD MANJU</t>
  </si>
  <si>
    <t xml:space="preserve">BHATT YASH SANTOSH JIGNA </t>
  </si>
  <si>
    <t>PHALKE TANMAY GOVINDA ANJALI</t>
  </si>
  <si>
    <t>MORE AKSHAYA SHARAD KSHITIJA</t>
  </si>
  <si>
    <t>AGARWAL AYUSH ASHOK RANJANA             (Already placed in Oracle)</t>
  </si>
  <si>
    <t>INANI JEET KUNTIPRAKASH MANJU                      (Already placed in Oracle)</t>
  </si>
  <si>
    <t xml:space="preserve">JUNEJA ASMIT KUNWAR SHRUTI                       (Already placed in Oracle)  </t>
  </si>
  <si>
    <t xml:space="preserve">SHAH DHAIRYA CHETAN JIGNA                         (Already placed in Oracle) </t>
  </si>
  <si>
    <t xml:space="preserve">THANKI RIDDHI ANIL NEELAM                            (Already placed in Oracle) </t>
  </si>
  <si>
    <t xml:space="preserve">VAISHNAV JIGAR SOHANDAS DAMYANTI   (Already placed in Oracle) </t>
  </si>
  <si>
    <t>Capgemini*</t>
  </si>
  <si>
    <t>SINGH VIBHA VIJAYPRATAP SAVITA</t>
  </si>
  <si>
    <t xml:space="preserve">SINGH ASMITA AJAY  BINDU </t>
  </si>
  <si>
    <t>PARULEKAR AKSHATA ARUN ARCHANA</t>
  </si>
  <si>
    <t>SHETTY AKHILA GOPALKRISHNA ANUSUYA</t>
  </si>
  <si>
    <t>PEDNEKAR SAKSHI RAJENDRA RASHMI</t>
  </si>
  <si>
    <t>LATIF SHUMAQ SHAKIR ZAHIDA</t>
  </si>
  <si>
    <t>SHRIVASTAVA PRATIKSHA SANTOSH RATANA</t>
  </si>
  <si>
    <t>SINGH MANSI RAMESHCHAND SARITA</t>
  </si>
  <si>
    <t>SINGH SONAL ALOK BINU</t>
  </si>
  <si>
    <t>BAJPAI RUPALI RAJESH CHETNA</t>
  </si>
  <si>
    <t>SINGH AARUSHI UMASHANKAR BHAGYALAXMI</t>
  </si>
  <si>
    <t>DXC Technology</t>
  </si>
  <si>
    <t>BISWAS PIJUSH PARIMAL ITI</t>
  </si>
  <si>
    <t>BISWAS PRITAM PARIMAL ITI</t>
  </si>
  <si>
    <t>GUPTA SURAJ DINESH MANJU</t>
  </si>
  <si>
    <t>PAL SAURABH ASHOK KUMAR REKHA</t>
  </si>
  <si>
    <t>SINGH BHAVESH PRATAPNARAYAN  SUNITA</t>
  </si>
  <si>
    <t>JHA PRAKASH ASHOK LALITA</t>
  </si>
  <si>
    <t>Infosys(Systems Engineer)</t>
  </si>
  <si>
    <t>BHATT AMITKUMAR ARUNESHKUMAR ARCHANA</t>
  </si>
  <si>
    <t>GUJAR KARANKUMAR MUKESHKUMAR SUSHILA</t>
  </si>
  <si>
    <t>GUPTA VIVEK ANIL MEERADEVI</t>
  </si>
  <si>
    <t>MISHRA RACHITA RAVI SWATI</t>
  </si>
  <si>
    <t>TRIPATHI HARSHIT RADESH SUMAN</t>
  </si>
  <si>
    <t>GUPTA AAKASH MADHAVLAL GEETA</t>
  </si>
  <si>
    <t>Tata consultancy Services (Ninja)</t>
  </si>
  <si>
    <t>AGRAWAL DHRUV SANJEEV GAURA                        (Already placed in Oracle)</t>
  </si>
  <si>
    <t>DARAK HITESH RAMESH SHARDA              (Already placed in Oracle)</t>
  </si>
  <si>
    <t>BISWAS PIJUSH PARIMAL ITI                         (Already placed in Tata Consultancy Services)</t>
  </si>
  <si>
    <t>BISWAS PRITAM PARIMAL ITI                         (Already placed in Tata Consultancy Services)</t>
  </si>
  <si>
    <t>GUPTA SURAJ DINESH MANJU                        (Already placed in Tata Consultancy Services)</t>
  </si>
  <si>
    <t>PATEL VIJ SANJAY SANGITA                                            ( Alredy plcaed in Oracle)</t>
  </si>
  <si>
    <t xml:space="preserve">JUNEJA ASMIT KUNWAR SHRUTI                       (Already placed in  Capgemini)  </t>
  </si>
  <si>
    <t xml:space="preserve">SONI ABHISHEK MAHENDRA PRAMILA               (Already placed in Oracle) </t>
  </si>
  <si>
    <t>UPADHYAY PRASHANT JOGENDRA SONI                                        ( Alredy plcaed in Capgemini)</t>
  </si>
  <si>
    <t xml:space="preserve">JUNEJA ASMIT KUNWAR SHRUTI                                   (Already placed in Infosys)  </t>
  </si>
  <si>
    <t xml:space="preserve">KEWAT ROSHAN CHEDILAL SATNADEVI    (Already placed in Oracle) </t>
  </si>
  <si>
    <t xml:space="preserve">SHAH DHAIRYA CHETAN JIGNA                   (Already placed in Capgemini) </t>
  </si>
  <si>
    <t xml:space="preserve">SONI ABHISHEK MAHENDRA PRAMILA               (Already placed in Infosys) </t>
  </si>
  <si>
    <t xml:space="preserve">VAISHNAV JIGAR SOHANDAS DAMYANTI (Already placed in Infosys) </t>
  </si>
  <si>
    <t xml:space="preserve">VAISHNAV JIGAR SOHANDAS DAMYANTI  (Already placed in Capgemini) </t>
  </si>
  <si>
    <t xml:space="preserve">JHA PRAKASH ASHOK LALITA                            (Already placed in TCS)  </t>
  </si>
  <si>
    <t>DUBEY GARIMA KRISHNAKUMAR SUNITA</t>
  </si>
  <si>
    <t>VAIBHAVI SURESH REVATI</t>
  </si>
  <si>
    <t xml:space="preserve">SINGH KOMAL SANTOSH ANITA </t>
  </si>
  <si>
    <t>MEHTA NAIRUTI SRUJAL JAINI</t>
  </si>
  <si>
    <t>SINGH RIYA NAVNEET SURENDER</t>
  </si>
  <si>
    <t>SINGH SATYAM SHAILESH NITU</t>
  </si>
  <si>
    <t>VARMA RAHUL RAJESH SHISHILA</t>
  </si>
  <si>
    <t>KOTAK BHAARAT MUKESH MEGHNA</t>
  </si>
  <si>
    <t>SAWANT AMEY ABHAY ANAGHA</t>
  </si>
  <si>
    <t>SINGH HRITIK RAKESH PRATIBHA</t>
  </si>
  <si>
    <t>SHAH HETVI SACHIN JIGNA</t>
  </si>
  <si>
    <t>L &amp; T Infotech</t>
  </si>
  <si>
    <t xml:space="preserve">AGRAWAL LOKESH VINODKUMAR ARCHANA                                                            (Already placed in Capgemini) </t>
  </si>
  <si>
    <t xml:space="preserve">DEODHAR MITESH MEGHSHYAM MINAL                            (Already placed in Capgemini) </t>
  </si>
  <si>
    <t xml:space="preserve">NAG ADITYA DINESH BINDU                                        (Already placed in Capgemini) </t>
  </si>
  <si>
    <t xml:space="preserve">GOSWAMI PRASHANT RAKESH KUMAR </t>
  </si>
  <si>
    <t xml:space="preserve">PANDEY ANSHIKA KRISHNADEV SUBHAVATI                                                (Already placed in Capgemini) </t>
  </si>
  <si>
    <t xml:space="preserve">SHAH AESHA SANDEEP BEENA                                                   (Already placed in Capgemini) </t>
  </si>
  <si>
    <t>UPADHYAY PRASHANT JOGENDRA SONI                                        ( Alredy plcaed in TCS)</t>
  </si>
  <si>
    <t>YADAV ABHISHEK RAMESH CHINTA                           ( Alredy plcaed in Capgemini)</t>
  </si>
  <si>
    <t>SHETTY AKHILA GOPALKRISHNA ANUSUYA                             ( Alredy plcaed in DXC Technology)</t>
  </si>
  <si>
    <t>SRIVASTAVA SHIVANI SANJEEV RAKA                                       ( Alredy plcaed in Capgemini)</t>
  </si>
  <si>
    <t>SINGH SONAL ALOK BINU                                                   ( Alredy plcaed in DXC Technology)</t>
  </si>
  <si>
    <t>TARIHALKAR AANWI ANIL ARCHANA                    ( Alredy plcaed in Capgemini)</t>
  </si>
  <si>
    <t>TENDULKAR PRATHAMESH PRAMOD SUJATA                  ( Alredy plcaed in Capgemini)</t>
  </si>
  <si>
    <t>POOJARY DHEERAJ PARAMESHWAR BABY                            ( Alredy plcaed in Capgemini)</t>
  </si>
  <si>
    <t>PRADHAN TANVI SACHIN VAISHALI                             ( Alredy plcaed in Capgemini)</t>
  </si>
  <si>
    <t>RANAWAT PARTH DINESH NEELAM                                           ( Alredy plcaed in Capgemini)</t>
  </si>
  <si>
    <t>SHAH MILONI KIRIT VAISHALI                                           ( Alredy plcaed in Capgemini)</t>
  </si>
  <si>
    <t>TRIPATHI HARSHIT RADESH SUMAN                                 ( Alredy plcaed in TCS)</t>
  </si>
  <si>
    <t>MORE AKSHAYA SHARAD KSHITIJA                           ( Alredy plcaed in Capgemini)</t>
  </si>
  <si>
    <t>05/10/2020 &amp; 06/10/2020</t>
  </si>
  <si>
    <t>Infosys(Systems Engineer- Specialist)*</t>
  </si>
  <si>
    <t>Tata consultancy Services (Digital)*</t>
  </si>
  <si>
    <t>Typed by: Mr. Rajesh Singh, Jr. Clerk &amp; Checked by Ms. Rupali Mane,AP-E&amp;TC &amp; TPC</t>
  </si>
  <si>
    <t>DUBEY SWATI KAMLESHCHANDRA VIMLA</t>
  </si>
  <si>
    <t>GUPTA ROHITRAJ BASANT KUMAR ARCHANA</t>
  </si>
  <si>
    <t>DOSANI VIRAG NIMESHKUMAR PRITIBEN</t>
  </si>
  <si>
    <t>RAMANI HARSH VINUBHAI BHAVNA</t>
  </si>
  <si>
    <t>SHARMA SHIVAM PRADEEP ARCHANA</t>
  </si>
  <si>
    <t>SINGH VISHAL PRITAM USHA</t>
  </si>
  <si>
    <t>JAIN YASH MANISH REKHA</t>
  </si>
  <si>
    <t>YADAV AJIT RAMKISUN BINDWADEVI</t>
  </si>
  <si>
    <t>GHOSH PRITI PRADEEP APARNA</t>
  </si>
  <si>
    <t>NIRMAL ABHISHEK RAMKISHOR SARITA</t>
  </si>
  <si>
    <t>BHAGAT ANAND BRISHBHAN INDUDEVI</t>
  </si>
  <si>
    <t>PANDEY SAGAR ANIL SUSHMA</t>
  </si>
  <si>
    <t>SINGH RANA SHIVAMEV DINESH ARCHANA</t>
  </si>
  <si>
    <t>DESHMUKH ATHARV AVINASH SWATI</t>
  </si>
  <si>
    <t>MISHRA ABHISHEK GYANIV SUSHMA</t>
  </si>
  <si>
    <t>SINGH ANJALI NARENDRA CHANDA</t>
  </si>
  <si>
    <t>MEHTA JAY KAUSHIK HINA</t>
  </si>
  <si>
    <t>AGRAWAL UJWAL VIKAS SUNITA</t>
  </si>
  <si>
    <t>KHADKE SUYOG SUNIL SMITA</t>
  </si>
  <si>
    <t>MAURYA VIKAS KIRAN KAMLA</t>
  </si>
  <si>
    <t>MISHRA RITESH VIJAYSHANKAR URMILADEVI</t>
  </si>
  <si>
    <t>PATIL SHREYA SANTOSH CHANDA</t>
  </si>
  <si>
    <t>NAVADA VINAYAK VASANT VANI</t>
  </si>
  <si>
    <t>PANDEY MOHIT CHANDRAKANT MALA</t>
  </si>
  <si>
    <t>PATEL PREMKUMAR KIRTIBHAI AMITABEN</t>
  </si>
  <si>
    <t>PATHAK SHIVAM JANARDAN AARTI</t>
  </si>
  <si>
    <t>SINGH ABHISHEK ARVIND PRATIBHA</t>
  </si>
  <si>
    <t>SINGH SALONI VINAY SUDHA</t>
  </si>
  <si>
    <t>SINGH SUBHESH CHANDRADEV SANDHYA</t>
  </si>
  <si>
    <t>GAUR GUNJAN SHIVBHAGWAN CHANDRKALA                         ( Alredy plcaed in Capgemini)</t>
  </si>
  <si>
    <t>GUNDECHA BHAVIN SHANTILAL SHARMILA            ( Alredy plcaed in Capgemini)</t>
  </si>
  <si>
    <t>PAL SAURABH ASHOK KUMAR REKHA                       ( Alredy plcaed in Infosys)</t>
  </si>
  <si>
    <t xml:space="preserve">PANDEY ANSHIKA KRISHNADEV SUBHAVATI                     ( Alredy plcaed in L &amp; T Infotech)    </t>
  </si>
  <si>
    <t xml:space="preserve">SINGH ASMITA AJAY  BINDU                                             ( Alredy plcaed in DXC Technology)    </t>
  </si>
  <si>
    <t>SINGH ANUSHKA UMASHANKAR BHAGYALAXMI   ( Alredy plcaed in Capgemini)</t>
  </si>
  <si>
    <t>SINGH SRISHTI JITENDRA POONAM                                        ( Alredy plcaed in Capgemini)</t>
  </si>
  <si>
    <t>CHOUDHARY SHUBHAM SNEHAL DEEPA                        ( Alredy plcaed in Capgemini)</t>
  </si>
  <si>
    <t>PRAJAPATI YOGITA BHAJANRAM URMILA                        ( Alredy plcaed in Capgemini)</t>
  </si>
  <si>
    <t>JOSHI SHIVANI SHRIRAM SONALI                                      ( Alredy plcaed in Capgemini)</t>
  </si>
  <si>
    <t>PEDNEKAR SAKSHI RAJENDRA RASHMI                       ( Alredy plcaed in DXC Tecnology)</t>
  </si>
  <si>
    <t xml:space="preserve">SHRIVASTAVA PRATIKSHA SANTOSH RATANA    ( Alredy plcaed in DXC Technology)                                 </t>
  </si>
  <si>
    <t>JHA NEHA ASHOK KUMAR KIRAN                              ( Alredy plcaed in Capgemini)</t>
  </si>
  <si>
    <t>KASPALE NEVIL SUBHASH SIMRAN                              ( Alredy plcaed in Capgemini)</t>
  </si>
  <si>
    <t>PANDEY SHIVAM AKHILESH GAYATRI                           ( Alredy plcaed in Capgemini)</t>
  </si>
  <si>
    <t>PRADHAN TANVI SACHIN VAISHALI                        ( Alredy plcaed in Capgemini)</t>
  </si>
  <si>
    <t>UPADHYAY PRAKASH SANTOSH URMILA                              ( Alredy plcaed in Capgemini)</t>
  </si>
  <si>
    <t>TRIPATHI HARSHIT RADESH SUMAN                            ( Alredy plcaed in L &amp; T Infotech)</t>
  </si>
  <si>
    <t>MORE AKSHAYA SHARAD KSHITIJA                        ( Alredy plcaed in Capgemini)</t>
  </si>
  <si>
    <t>SINGH HRITIK RAKESH PRATIBHA                                      ( Alredy plcaed in L &amp; T Infotech)</t>
  </si>
  <si>
    <t>SAWANT AMEY ABHAY ANAGHA                                    ( Alredy plcaed in L &amp; T Infotech)</t>
  </si>
  <si>
    <t>SRIVASTAVA SHIVANI SANJEEV RAKA                            ( Alredy plcaed in Capgemini)</t>
  </si>
  <si>
    <t xml:space="preserve">SINGH MANSI RAMESHCHAND SARITA                          ( Alredy plcaed in DXC Technology)  </t>
  </si>
  <si>
    <t xml:space="preserve">SINGH SONAL ALOK BINU                                             ( Alredy plcaed in DXC Technology)  </t>
  </si>
  <si>
    <t>Evosys now Mastek Ltd.</t>
  </si>
  <si>
    <t>SINGH ADITYA DARMENDRA ANITA</t>
  </si>
  <si>
    <t>SALVI ADITYA SANDEEP POOJA</t>
  </si>
  <si>
    <t>JAIN KASHISH GIRISHKUMAR SHILPA</t>
  </si>
  <si>
    <t>Jio Platforms Limited</t>
  </si>
  <si>
    <t>SHARMA PRIYANKA MOHANLAL MANJU</t>
  </si>
  <si>
    <t>DUBEY SWATI KAMLESHCHANDRA VIMLA                    ( Alredy plcaed in Accenture)</t>
  </si>
  <si>
    <t>Accenture</t>
  </si>
  <si>
    <t>RAO SHLOKA DEVENDRA MAMATA</t>
  </si>
  <si>
    <t>SHARMA PRIYANKA MOHANLAL MANJU                                      ( Alredy plcaed in Amazon)</t>
  </si>
  <si>
    <t>SHAH HETVI SACHIN JIGNA                                                         ( Alredy plcaed in Amazon)</t>
  </si>
  <si>
    <t>GUPTA TANYA RAVIKANT VANDANA</t>
  </si>
  <si>
    <t>Hexaware</t>
  </si>
  <si>
    <t>POOJARY DHEERAJ PARAMESHWAR BABY                 ( Alredy plcaed in Capgemini)</t>
  </si>
  <si>
    <t xml:space="preserve">DEODHAR MITESH MEGHSHYAM MINAL                            (Already placed in L &amp; T Infotech) </t>
  </si>
  <si>
    <t>MISHRA SUDESH BRAJESHDATTA ARADHANA</t>
  </si>
  <si>
    <t>ANSARI DANISH ALI MD ALI RAZA NAZMA KHATOON</t>
  </si>
  <si>
    <t>NASIT JEMIN SHIVKUMAR DIPTI</t>
  </si>
  <si>
    <t>Accenture ( New)</t>
  </si>
  <si>
    <t>CHOUDHARY MANJU BHANWARLAL DAKUDEVI</t>
  </si>
  <si>
    <t>KHANDELWAL SARVESH NITIN SUNITA</t>
  </si>
  <si>
    <t>SHUKLA SHRUTI ISHWARCHANDRA BABITA</t>
  </si>
  <si>
    <t>JHA SURAJ HARINANDAN ANJU</t>
  </si>
  <si>
    <t>MAURYA KARTIK BASANT SEEMA</t>
  </si>
  <si>
    <t>YADAV JAIKUMAR JWALAPRASAD VIDYADEVI</t>
  </si>
  <si>
    <t>BAFNA ANIKET NARPATRAJ SHOBHA</t>
  </si>
  <si>
    <t>DIXIT VAIBHAV BERESHKUMAR RAMLATA</t>
  </si>
  <si>
    <t>DUBEY ABHINAV PREMCHAND SHEELA</t>
  </si>
  <si>
    <t>OJHA NIGAM MANOJ SANCHITA</t>
  </si>
  <si>
    <t>PAWAR SASHANK SUBHASH CHANCHAL         (Already placed in Infosys)</t>
  </si>
  <si>
    <t>UPADHYAY PRASHANT JOGENDRA SONI  (Already placed in  Infosys)</t>
  </si>
  <si>
    <t>MISHRA ABHISHEK GYANIV SUSHMA                       ( Alredy plcaed in Infosys)</t>
  </si>
  <si>
    <t xml:space="preserve">SHRIVASTAVA PRATIKSHA SANTOSH RATANA    ( Alredy plcaed in Infosys)                                 </t>
  </si>
  <si>
    <t xml:space="preserve">KOTAK BHAARAT MUKESH MEGHNA                         ( Alredy plcaed in L &amp; T Infotech)  </t>
  </si>
  <si>
    <t>KOTAK BHAARAT MUKESH MEGHNA                       ( Alredy plcaed in Accenture)</t>
  </si>
  <si>
    <t>SHARMA PRIYANKA MOHANLAL MANJU                                      ( Alredy plcaed in Infosys)</t>
  </si>
  <si>
    <t>Infosys( InfTQ)</t>
  </si>
  <si>
    <t>PRAJAPATI PINTU MOTILAL RAMBHA DEVI</t>
  </si>
  <si>
    <t>PUROHIT DHRUV AMRITLAL GEETADEVI</t>
  </si>
  <si>
    <t>PANDEY ANSHIKA KRISHNADEV SUBHAVATI (Already placed in Infosys)</t>
  </si>
  <si>
    <t>AGARWAL AYUSH ASHOK RANJANA             (Already placed in Capgemini)</t>
  </si>
  <si>
    <t>RANAWAT PARTH DINESH NEELAM                                           ( Alredy plcaed in L&amp;T Infotech)</t>
  </si>
  <si>
    <t>SINGH RIYA NAVNEET SURENDER                                      ( Alredy plcaed in L&amp;T Infotech)</t>
  </si>
  <si>
    <t>MISTRY YASH BHAVIN MONISHA                                     ( Alredy plcaed in Infosys)</t>
  </si>
  <si>
    <t>UPADHYAY PRAKASH SANTOSH URMILA                              ( Alredy plcaed in Accenture)</t>
  </si>
  <si>
    <t>MEHTA NAIRUTI SRUJAL JAINI                                               ( Alredy plcaed in L &amp; T Infotech)</t>
  </si>
  <si>
    <t>AGRAWAL UJWAL VIKAS SUNITA                                             ( Alredy plcaed in Infosys)</t>
  </si>
  <si>
    <t>LONDHE SHUBHAM DATTATRAY SUMITA</t>
  </si>
  <si>
    <t>SAKPAL BHAVIKA ARUN ANITA</t>
  </si>
  <si>
    <t>THAKUR PRAKASH VINAY USHA</t>
  </si>
  <si>
    <t>DUBEY SWATI KAMLESHCHANDRA VIMLA (Already placed in Accenture)</t>
  </si>
  <si>
    <t>SHAH DHRUVAL MANOJ URJITA                                             ( Alredy plcaed in Capgemini)</t>
  </si>
  <si>
    <t xml:space="preserve">NAG ADITYA DINESH BINDU                                                         (Already placed in L &amp; T Infotech) </t>
  </si>
  <si>
    <t>Endurance International Group</t>
  </si>
  <si>
    <t>SINGH DHARANA JAYPRAKASH POONAM</t>
  </si>
  <si>
    <t>Mu Sigma</t>
  </si>
  <si>
    <t>Cimpress India Pvt. Ltd.</t>
  </si>
  <si>
    <t xml:space="preserve">VAISHNAV JIGAR SOHANDAS DAMYANTI (Already placed in Oracle) </t>
  </si>
  <si>
    <t>BISWAS PIJUSH PARIMAL ITI                         (Already placed inInfosys)</t>
  </si>
  <si>
    <t>BISWAS PRITAM PARIMAL ITI                         (Already placed in Infosys)</t>
  </si>
  <si>
    <t>Salary offered            (  INR-LPA.)</t>
  </si>
  <si>
    <t xml:space="preserve">PURANIK ANUSHKA SUHAS SEEMA  </t>
  </si>
  <si>
    <t>SINGH ANUSHKA UMASHANKAR BHAGYALAXMI   ( Alredy plcaed in Accenture)</t>
  </si>
  <si>
    <t>Jaro  Education</t>
  </si>
  <si>
    <t>MAJALKAR YASH SANTOSH SANJANA</t>
  </si>
  <si>
    <t>MISHRA NIDHI SANTOSH SAVITRI</t>
  </si>
  <si>
    <t>Soares Enterprises-Information Asset</t>
  </si>
  <si>
    <t>BHOLE YASH KRUSHNA PRATIBHA</t>
  </si>
  <si>
    <t>GAUR GUNJAN SHIVBHAGWAN CHANDRKALA      ( Alredy plcaed in Accenture)</t>
  </si>
  <si>
    <t>BHATT YASH SANTOSH JIGNA                                     ( Alredy plcaed in Capgemini )</t>
  </si>
  <si>
    <t>DUBEY GARIMA KRISHNAKUMAR SUNITA             ( Alredy plcaed in L&amp;T Infotech )</t>
  </si>
  <si>
    <t>Cognizant Technology Systems</t>
  </si>
  <si>
    <t>GUPTA ADARSH SURESH KIRAN</t>
  </si>
  <si>
    <t>CHAUDHARY CHIRANJEET AJIT KUMKUM</t>
  </si>
  <si>
    <t>TIWARI SUSHANT VIRENDRA SANGEETA</t>
  </si>
  <si>
    <t>SAMUDRA NEHA PRASHANT PRIYA</t>
  </si>
  <si>
    <t>JANGRA GARIMA PRAMOD SUSHILA</t>
  </si>
  <si>
    <t>SAWANT KEDAR PRABHAKAR REKHA</t>
  </si>
  <si>
    <t>YADAV SACHIN KUMAR PHOOLCHAND SHEELA</t>
  </si>
  <si>
    <t>DUBEY ACHYUTANAND KAUSHALKISHOR ARUNADEVI</t>
  </si>
  <si>
    <t>MISHRA SHUBHAM VIMAL SHASHI</t>
  </si>
  <si>
    <t>MISHRA VIVEK PRAMOD SEEMA</t>
  </si>
  <si>
    <t>PALIWAL AAKASH SHRIKANT GAYATRI</t>
  </si>
  <si>
    <t>PATEL RIDDHI DEEPAK MAYA</t>
  </si>
  <si>
    <t>PERINGATHARA AAKASH JAYACHANDRAN BINDU</t>
  </si>
  <si>
    <t>RAI PRADYUMN RAMKUMAR SUMAN</t>
  </si>
  <si>
    <t>YUSUF ALI TAHER YUSUF ALI SHEREBANU YUSUF</t>
  </si>
  <si>
    <t>GOYAL HARSHAL PRAFUL HARSHA</t>
  </si>
  <si>
    <t>NAG NILESH RAJESH KAUSHILYA</t>
  </si>
  <si>
    <t xml:space="preserve">DUBEY GARIMA KRISHNAKUMAR SUNITA      (Already placed in Mu Sigma) </t>
  </si>
  <si>
    <t>SHETTY AKHILA GOPALKRISHNA ANUSUYA              ( Alredy plcaed in L &amp; T Infotech)</t>
  </si>
  <si>
    <t xml:space="preserve">DUBEY SWATI KAMLESHCHANDRA VIMLA                                (Already placed in Mu Sigma) </t>
  </si>
  <si>
    <t xml:space="preserve">KHANDELWAL SARVESH NITIN SUNITA               (Already placed in Infosys) </t>
  </si>
  <si>
    <t>MISHRA SUDESH BRAJESHDATTA ARADHANA   (Already placed in Accenture)</t>
  </si>
  <si>
    <t>PAL SAURABH ASHOK KUMAR REKHA              (Already Placed in Infosys)</t>
  </si>
  <si>
    <t>SHARMA SHIVAM PRADEEP ARCHANA   (Already placed in Accenture)</t>
  </si>
  <si>
    <t xml:space="preserve">SINGH ANKIT PRAVEEN RAGINI                      </t>
  </si>
  <si>
    <t>SINGH ASMITA AJAY  BINDU                                (Already placed in Accenture)</t>
  </si>
  <si>
    <t>SINGH VISHAL PRITAM USHA                               (Already placed in Accenture)</t>
  </si>
  <si>
    <t>SINGH KOMAL SANTOSH ANITA                           (Already placed in L &amp; T Infotech)</t>
  </si>
  <si>
    <t>SINGH ANJALI NARENDRA CHANDA                      (Already placed in Accenture)</t>
  </si>
  <si>
    <t>SINGH RIYA NAVNEET SURENDER                                                                                       (Already Placed in Infosys)</t>
  </si>
  <si>
    <t>MAURYA KARTIK BASANT SEEMA                                (Already Placed in Infosys)</t>
  </si>
  <si>
    <t>SINGH RANA SHIVAMEV DINESH ARCHANA   (Already placed in Accenture)</t>
  </si>
  <si>
    <t>VARMA RAHUL RAJESH SHISHILA                       (Already placed in L &amp; T Infotech)</t>
  </si>
  <si>
    <t>GUPTA TANYA RAVIKANT VANDANA                          (Already placed in Hexaware)</t>
  </si>
  <si>
    <t>PUROHIT DHRUV AMRITLAL GEETADEVI   (Already Placed in Infosys)</t>
  </si>
  <si>
    <t>SHARMA PRIYANKA MOHANLAL MANJU   (Already Placed in Infosys)</t>
  </si>
  <si>
    <t>THAKUR PRAKASH VINAY USHA                              (Already placed in Accenture)</t>
  </si>
  <si>
    <t>SHAH HETVI SACHIN JIGNA                                                     ( Alredy plcaed in L &amp; T Infotech)</t>
  </si>
  <si>
    <t>SOLANKI SWATI MAHENDRASINGH RAGINI                         ( Alredy plcaed in Capgemini)</t>
  </si>
  <si>
    <t>SHAH MILONI KIRIT VAISHALI                                                                  ( Alredy plcaed in Capgemini)</t>
  </si>
  <si>
    <t>BHOGATE RUCHI BHALCHANDRA SHILPA                                      ( Alredy plcaed in Capgemini)</t>
  </si>
  <si>
    <t>GUPTA SURAJ DINESH MANJU                                                                   ( Alredy plcaed in Infosys)</t>
  </si>
  <si>
    <t>SINGH SAKSHI MUNNA SADHANA                                                                               ( Alredy plcaed in Capgemini)</t>
  </si>
  <si>
    <t>VAIBHAVI SURESH REVATI                                                                                                ( Alredy plcaed in L &amp; T Infotech)</t>
  </si>
  <si>
    <t>JAIN AKSHAT ASHOK SANGITA</t>
  </si>
  <si>
    <t>JAIN SIDDHI RAJESH SANGEETA</t>
  </si>
  <si>
    <t>MISHRA SAURABH RAJESH MRIDULATA</t>
  </si>
  <si>
    <t>PATEL JAY NARANBHAI JYOTSANA</t>
  </si>
  <si>
    <t>SINGH UMESH MANOJ KIRAN</t>
  </si>
  <si>
    <t>TIRUPATHI KAAVYA VENKATA SESHAGIRI LATHA</t>
  </si>
  <si>
    <t>SHAH RAJVI ATUL KINNARI</t>
  </si>
  <si>
    <t>RAI SAKSHI DEVENDRA RENU</t>
  </si>
  <si>
    <t>CHAUHAN AISHWARY TARENDRA KAVITA</t>
  </si>
  <si>
    <t>GUPTA ARJUN BALIRAM SEEMADEVI</t>
  </si>
  <si>
    <t>GUPTA ROHIT PRAVIND NEELAM</t>
  </si>
  <si>
    <t>JAIN GAGAN SANTOSH RENA</t>
  </si>
  <si>
    <t>JAIN GAURAV HEMANT ARITA</t>
  </si>
  <si>
    <t>MISHRA RAVI RAKESH RUKMENI</t>
  </si>
  <si>
    <t>KARKERA GRISHMA NAVIN KALAVATHI</t>
  </si>
  <si>
    <t>PAL SURAJ TAPANKUMAR MITA</t>
  </si>
  <si>
    <t>RABBI DAKSHATA RAMCHANDRA SUJATA</t>
  </si>
  <si>
    <t>SINGH ANKIT AJAY GARGI</t>
  </si>
  <si>
    <t>GUPTA ABHISHEK ASHWINI SARITA</t>
  </si>
  <si>
    <t>JANGID AKASH SUBHASHCHANDRA PARMATMA</t>
  </si>
  <si>
    <t>MAJUMDAR PRATIMESH SUPRIYA PRASHASTI</t>
  </si>
  <si>
    <t>MISHRA SHWETA SATYAPRAKASH REKHA</t>
  </si>
  <si>
    <t>PAL ROHIT JAIPRAKASH VIMLA</t>
  </si>
  <si>
    <t xml:space="preserve">VALMIKI NIKHIL ASHOK  REKHA </t>
  </si>
  <si>
    <t>YADAV ALOK KRISHNA KUMAR SINGH DAYWANTI</t>
  </si>
  <si>
    <t>YADAV JAIKISHAN KESHNATH SAROJ</t>
  </si>
  <si>
    <t>SHAIKH MOHAMMED AFFAN AKHTAR MEHFUZA</t>
  </si>
  <si>
    <t>CHAUHAN ADITYA MANISH SARIKA</t>
  </si>
  <si>
    <t>AGARWAL AYUSH ASHOK RANJANA                 (Already placed in Infosys)</t>
  </si>
  <si>
    <t>CHAUDHARI PUSHPAK NANDKISHOR YOGITA                                                 (Already placed in Capgemini)</t>
  </si>
  <si>
    <t>DEODHAR MITESH MEGHSHYAM MINAL                (Already placed in Hexaware)</t>
  </si>
  <si>
    <t>GUPTA ROHITRAJ BASANT KUMAR ARCHANA     (Already placed in Accenture)</t>
  </si>
  <si>
    <t>MISHRA SACHIN RAVINDRAKUMAR PREMLATA   (Already placed in Capgemini)</t>
  </si>
  <si>
    <t>DOSANI VIRAG NIMESHKUMAR PRITIBEN     (Already placed in Accenture)</t>
  </si>
  <si>
    <t>NAG ADITYA DINESH BINDU                                        (Already placed in Hexaware)</t>
  </si>
  <si>
    <t>PAL SAURABH ASHOK KUMAR REKHA                       ( Alredy plcaed in Accenture)</t>
  </si>
  <si>
    <t>PANDEY ANSHIKA KRISHNADEV SUBHAVATI    (Already placed in Infosys)</t>
  </si>
  <si>
    <t>RAMANI HARSH VINUBHAI BHAVNA                       (Already placed in Accenture)</t>
  </si>
  <si>
    <t>SINGH ANKIT PRAVEEN RAGINI                             (Already placed in Cognizant)</t>
  </si>
  <si>
    <t>SINGH ASMITA AJAY  BINDU                                         (Already placed in Accenture)</t>
  </si>
  <si>
    <t>SINGH SAKSHI MUNNA SADHANA                                                                               ( Alredy plcaed in Accenture)</t>
  </si>
  <si>
    <t>SINGH SRISHTI JITENDRA POONAM                                        ( Alredy plcaed in Accenture)</t>
  </si>
  <si>
    <t>SINGH VAIBHAV RAMSURATPRASAD  LALPARI      (Already placed in Capgemini)</t>
  </si>
  <si>
    <t>SAWANT KEDAR PRABHAKAR REKHA             (Already placed in Cognizant)</t>
  </si>
  <si>
    <t>SRIVASTAVA SHIVANI SANJEEV RAKA           (Already placed in Accenture)</t>
  </si>
  <si>
    <t>TARIHALKAR AANWI ANIL ARCHANA                                 ( Alredy plcaed in Capgemini)</t>
  </si>
  <si>
    <t>YADAV JAIKUMAR JWALAPRASAD VIDYADEVI       (Already placed in Infosys)</t>
  </si>
  <si>
    <t>BHOGATE RUCHI BHALCHANDRA SHILPA                                      ( Alredy plcaed in Accenture)</t>
  </si>
  <si>
    <t>SINGH RIYA NAVNEET SURENDER               (Already placed in Infosys)</t>
  </si>
  <si>
    <t>DIXIT VAIBHAV BERESHKUMAR RAMLATA            (Already placed in Infosys)</t>
  </si>
  <si>
    <t>JHA NEHA ASHOK KUMAR KIRAN                              ( Alredy plcaed in Accenture)</t>
  </si>
  <si>
    <t>MAURYA VIKAS KIRAN KAMLA                                                     (Already placed in Accenture)</t>
  </si>
  <si>
    <t>MISHRA RITESH VIJAYSHANKAR URMILADEVI   (Already placed in Accenture)</t>
  </si>
  <si>
    <t>MISHRA VIVEK PRAMOD SEEMA                                     (Already placed in Cognizant)</t>
  </si>
  <si>
    <t>JAIN KASHISH GIRISHKUMAR SHILPA                               (Already placed in Jio Platforms)</t>
  </si>
  <si>
    <t>UJJAINWALA FATEMA JUZER RASHIDA             (Already placed in Capgemini)</t>
  </si>
  <si>
    <t>NAVADA VINAYAK VASANT VANI                              (Already placed in Accenture)</t>
  </si>
  <si>
    <t>PALIWAL AAKASH SHRIKANT GAYATRI       (Already placed in Cognizant)</t>
  </si>
  <si>
    <t>PATHAK SHIVAM JANARDAN AARTI             (Already placed in Accenture)</t>
  </si>
  <si>
    <t>PERINGATHARA AAKASH JAYACHANDRAN      (Already placed in Cognizant)</t>
  </si>
  <si>
    <t>RANAWAT PARTH DINESH NEELAM                  (Already placed in Infosys)</t>
  </si>
  <si>
    <t>SALVI ADITYA SANDEEP POOJA                                       (Already placed in Evosys)</t>
  </si>
  <si>
    <t>SHARMA PRIYANKA MOHANLAL MANJU       (Already placed in Infosys)</t>
  </si>
  <si>
    <t>JHA RAJESHKUMAR BIPIN SHYAMADEVI</t>
  </si>
  <si>
    <t>MISHRA SAURABH RAJESH MRIDULATA  (Already placed in TCS)</t>
  </si>
  <si>
    <t>DUBEY SWATI KAMLESHCHANDRA VIMLA            (Alredy plcaed in Jio Platforms Limited )</t>
  </si>
  <si>
    <t>Montran Corporation India Pvt.Ltd.</t>
  </si>
  <si>
    <t>SONI CHETAN MUKESH YASHODA</t>
  </si>
  <si>
    <t>SOLANKI SWATI MAHENDRASINGH RAGINI                ( Alredy plcaed in Infosys)</t>
  </si>
  <si>
    <t>JHA RAJESHKUMAR BIPIN SHYAMADEVI    (Already placed in cognizant)</t>
  </si>
  <si>
    <t>Zeus Learning</t>
  </si>
  <si>
    <t># 165 Students Placed with two offer</t>
  </si>
  <si>
    <t>UID</t>
  </si>
  <si>
    <t>17-COMPA05-21</t>
  </si>
  <si>
    <t>17-COMPA16-21</t>
  </si>
  <si>
    <t>17-COMPA20-21</t>
  </si>
  <si>
    <t>17-COMPA22-21</t>
  </si>
  <si>
    <t>17-COMPA30-21</t>
  </si>
  <si>
    <t>17-COMPA35-21</t>
  </si>
  <si>
    <t>17-COMPA40-21</t>
  </si>
  <si>
    <t>17-COMPA47-21</t>
  </si>
  <si>
    <t>17-COMPA51-21</t>
  </si>
  <si>
    <t>17-COMPA63-21</t>
  </si>
  <si>
    <t>17-COMPB06-21</t>
  </si>
  <si>
    <t>17-COMPB27-21</t>
  </si>
  <si>
    <t>17-COMPB28-21</t>
  </si>
  <si>
    <t>17-COMPB31-21</t>
  </si>
  <si>
    <t>17-COMPB44-21</t>
  </si>
  <si>
    <t>17-COMPB46-21</t>
  </si>
  <si>
    <t>17-COMPB48-21</t>
  </si>
  <si>
    <t>17-COMPB51-21</t>
  </si>
  <si>
    <t>17-COMPB60-21</t>
  </si>
  <si>
    <t>17-ETRX04-21</t>
  </si>
  <si>
    <t>17-ELEX14-21</t>
  </si>
  <si>
    <t>17-ELEX18-21</t>
  </si>
  <si>
    <t>17-ELEX54-21</t>
  </si>
  <si>
    <t>17-ELEX55-21</t>
  </si>
  <si>
    <t>17-E&amp;TCA10-21</t>
  </si>
  <si>
    <t>17-E&amp;TCA22-21</t>
  </si>
  <si>
    <t>17-E&amp;TCA27-21</t>
  </si>
  <si>
    <t>17-E&amp;TCA41-21</t>
  </si>
  <si>
    <t>17-E&amp;TCA44-21</t>
  </si>
  <si>
    <t>17-E&amp;TCA63-21</t>
  </si>
  <si>
    <t>18-E&amp;TCA76-21</t>
  </si>
  <si>
    <t>17-E&amp;TCB03-21</t>
  </si>
  <si>
    <t>17-E&amp;TCB15-21</t>
  </si>
  <si>
    <t>17-E&amp;TCB28-21</t>
  </si>
  <si>
    <t>17-E&amp;TCB29-21</t>
  </si>
  <si>
    <t>17-E&amp;TCB47-21</t>
  </si>
  <si>
    <t>17-E&amp;TCB54-21</t>
  </si>
  <si>
    <t>17-ITA01-21</t>
  </si>
  <si>
    <t>17-ITA04-21</t>
  </si>
  <si>
    <t>17-ITA31-21</t>
  </si>
  <si>
    <t>17-ITA36-21</t>
  </si>
  <si>
    <t>17-ITA40-21</t>
  </si>
  <si>
    <t>17-ITA50-21</t>
  </si>
  <si>
    <t>17-ITA53-21</t>
  </si>
  <si>
    <t>18-ITA69-21</t>
  </si>
  <si>
    <t>18-ITA75-21</t>
  </si>
  <si>
    <t>17-ITB16-21</t>
  </si>
  <si>
    <t>17-ITB17-21</t>
  </si>
  <si>
    <t>17-ITB28-21</t>
  </si>
  <si>
    <t>17-ITB36-21</t>
  </si>
  <si>
    <t>17-ITB38-21</t>
  </si>
  <si>
    <t>17-ITB39-21</t>
  </si>
  <si>
    <t>17-ITB53-21</t>
  </si>
  <si>
    <t>17-ITB54-21</t>
  </si>
  <si>
    <t>18-ITB69-21</t>
  </si>
  <si>
    <t>18-ITB73-21</t>
  </si>
  <si>
    <t>18-ITB75-21</t>
  </si>
  <si>
    <t>17-COMPA01-21</t>
  </si>
  <si>
    <t>17-COMPA04-21</t>
  </si>
  <si>
    <t>17-COMPA21-21</t>
  </si>
  <si>
    <t>17-COMPA39-21</t>
  </si>
  <si>
    <t>17-COMPB11-21</t>
  </si>
  <si>
    <t>17-COMPB17-21</t>
  </si>
  <si>
    <t>17-COMPB38-21</t>
  </si>
  <si>
    <t>17-COMPB56-21</t>
  </si>
  <si>
    <t>17-COMPB74-21</t>
  </si>
  <si>
    <t>17-ITA39-21</t>
  </si>
  <si>
    <t>17-ITA41-21</t>
  </si>
  <si>
    <t>18-ITA74-21</t>
  </si>
  <si>
    <t>17-ITB27-21</t>
  </si>
  <si>
    <t>17-ITB44-21</t>
  </si>
  <si>
    <t>17-ITB45-21</t>
  </si>
  <si>
    <t>17-ITB51-21</t>
  </si>
  <si>
    <t>18-COMPA76-21</t>
  </si>
  <si>
    <t>17-COMPB39-21</t>
  </si>
  <si>
    <t>17-ETRX31-21</t>
  </si>
  <si>
    <t>17-ELEX42-21</t>
  </si>
  <si>
    <t>18-E&amp;TCA70-21</t>
  </si>
  <si>
    <t>18-E&amp;TCA72-21</t>
  </si>
  <si>
    <t>17-E&amp;TCB34-21</t>
  </si>
  <si>
    <t>17-E&amp;TCB43-21</t>
  </si>
  <si>
    <t>17-ITA03-21</t>
  </si>
  <si>
    <t>17-ITB32-21</t>
  </si>
  <si>
    <t>17-COMPA27-21</t>
  </si>
  <si>
    <t>17-COMPA37-21</t>
  </si>
  <si>
    <t>18-COMPA77-21</t>
  </si>
  <si>
    <t>17-COMPB24-21</t>
  </si>
  <si>
    <t>17-COMPB32-21</t>
  </si>
  <si>
    <t>17-COMPB50-21</t>
  </si>
  <si>
    <t>17-COMPB75-21</t>
  </si>
  <si>
    <t>17-COMPB77-21</t>
  </si>
  <si>
    <t>17-E&amp;TCA20-21</t>
  </si>
  <si>
    <t>17-E&amp;TCA62-21</t>
  </si>
  <si>
    <t>18-E&amp;TCA69-21</t>
  </si>
  <si>
    <t>17-E&amp;TCB04-21</t>
  </si>
  <si>
    <t>17-E&amp;TCB38-21</t>
  </si>
  <si>
    <t>17-ELEX12-21</t>
  </si>
  <si>
    <t>17-ELEX45-21</t>
  </si>
  <si>
    <t>18-ELEX64-21</t>
  </si>
  <si>
    <t>17-ITA42-21</t>
  </si>
  <si>
    <t>17-ITA51-21</t>
  </si>
  <si>
    <t>17-ITA58-21</t>
  </si>
  <si>
    <t>16-ITB78-21</t>
  </si>
  <si>
    <t>17-ITB01-21</t>
  </si>
  <si>
    <t>17-ITB08-21</t>
  </si>
  <si>
    <t>17-ITB12-21</t>
  </si>
  <si>
    <t>17-ITB14-21</t>
  </si>
  <si>
    <t>17-ITB33-21</t>
  </si>
  <si>
    <t>17-ITB40-21</t>
  </si>
  <si>
    <t>17-ITB42-21</t>
  </si>
  <si>
    <t>17-COMPB01-21</t>
  </si>
  <si>
    <t>18-COMPA73-21</t>
  </si>
  <si>
    <t>18-ITA68-21</t>
  </si>
  <si>
    <t>17-COMPA25-21</t>
  </si>
  <si>
    <t>17-COMPB67-21</t>
  </si>
  <si>
    <t>17-COMPB79-21</t>
  </si>
  <si>
    <t>17-ETRX26-21</t>
  </si>
  <si>
    <t>17-E&amp;TCB40-21</t>
  </si>
  <si>
    <t>17-E&amp;TCB50-21</t>
  </si>
  <si>
    <t>17-ITB25-21</t>
  </si>
  <si>
    <t>17-ITB37-21</t>
  </si>
  <si>
    <t>17-ELEX35-21</t>
  </si>
  <si>
    <t>18-ITB70-21</t>
  </si>
  <si>
    <t>17-COMPB40-21</t>
  </si>
  <si>
    <t>17-COMPB09-21</t>
  </si>
  <si>
    <t>17-COMPA18-21</t>
  </si>
  <si>
    <t>17-COMPA53-21</t>
  </si>
  <si>
    <t>17-COMPB19-21</t>
  </si>
  <si>
    <t>17-COMPB57-21</t>
  </si>
  <si>
    <t>17-ELEX27-21</t>
  </si>
  <si>
    <t>17-ELEX44-21</t>
  </si>
  <si>
    <t>17-E&amp;TCA39-21</t>
  </si>
  <si>
    <t>17-E&amp;TCA54-21</t>
  </si>
  <si>
    <t>17-E&amp;TCB27-21</t>
  </si>
  <si>
    <t>17-E&amp;TCB56-21</t>
  </si>
  <si>
    <t>18-E&amp;TCB67-21</t>
  </si>
  <si>
    <t>17-ITA21-21</t>
  </si>
  <si>
    <t>17-ITA22-21</t>
  </si>
  <si>
    <t>17-ITA43-21</t>
  </si>
  <si>
    <t>17-ITB02-21</t>
  </si>
  <si>
    <t>17-ITB30-21</t>
  </si>
  <si>
    <t>17-COMPB10-21</t>
  </si>
  <si>
    <t>17-COMPA03-21</t>
  </si>
  <si>
    <t>17-ITB20-21</t>
  </si>
  <si>
    <t>17-COMPB22-21</t>
  </si>
  <si>
    <t>17-ITB18-21</t>
  </si>
  <si>
    <t>17-ELEX48-21</t>
  </si>
  <si>
    <t>17-ITB43-21</t>
  </si>
  <si>
    <t>17-ITB50-21</t>
  </si>
  <si>
    <t>17-ITA02-21</t>
  </si>
  <si>
    <t>17-COMPA11-21</t>
  </si>
  <si>
    <t>17-COMPA13-21</t>
  </si>
  <si>
    <t>17-COMPA14-21</t>
  </si>
  <si>
    <t>17-COMPA34-21</t>
  </si>
  <si>
    <t>17-COMPA38-21</t>
  </si>
  <si>
    <t>17-E&amp;TCA29-21</t>
  </si>
  <si>
    <t>17-ITA37-21</t>
  </si>
  <si>
    <t>17-ITA57-21</t>
  </si>
  <si>
    <t>17-ITB48-21</t>
  </si>
  <si>
    <t>18-ITB71-21</t>
  </si>
  <si>
    <t>16-COMPB62-21</t>
  </si>
  <si>
    <t>17-ITB21-21</t>
  </si>
  <si>
    <t>18-ITA73-21</t>
  </si>
  <si>
    <t>18-ITA70-21</t>
  </si>
  <si>
    <t>17-ITA30-21</t>
  </si>
  <si>
    <t>17-E&amp;TCB33-21</t>
  </si>
  <si>
    <t>17-ELEX24-21</t>
  </si>
  <si>
    <t>17-ITA78-21</t>
  </si>
  <si>
    <t>17-COMPA12-21</t>
  </si>
  <si>
    <t>17-COMPA36-21</t>
  </si>
  <si>
    <t>17-ELEX06-21</t>
  </si>
  <si>
    <t>17-ELEX52-21</t>
  </si>
  <si>
    <t>18-ELEX67-21</t>
  </si>
  <si>
    <t>17-E&amp;TCA37-21</t>
  </si>
  <si>
    <t>17-E&amp;TCB19-21</t>
  </si>
  <si>
    <t>17-E&amp;TCB59-21</t>
  </si>
  <si>
    <t>17-ITA23-21</t>
  </si>
  <si>
    <t>17-ITA59-21</t>
  </si>
  <si>
    <t>17-ITA60-21</t>
  </si>
  <si>
    <t>17-ITB04-21</t>
  </si>
  <si>
    <t>17-ITB13-21</t>
  </si>
  <si>
    <t>17-ITB15-21</t>
  </si>
  <si>
    <t>17-ITB19-21</t>
  </si>
  <si>
    <t>17-ITB61-21</t>
  </si>
  <si>
    <t>17-ITB63-21</t>
  </si>
  <si>
    <t>17-ITA38-21</t>
  </si>
  <si>
    <t>17-COMPA41-21</t>
  </si>
  <si>
    <t>17-COMPA45-21</t>
  </si>
  <si>
    <t>17-COMPA64-21</t>
  </si>
  <si>
    <t>17-COMPB16-21</t>
  </si>
  <si>
    <t>17-COMPB47-21</t>
  </si>
  <si>
    <t>17-COMPB54-21</t>
  </si>
  <si>
    <t>17-COMPB69-21</t>
  </si>
  <si>
    <t>17-COMPB70-21</t>
  </si>
  <si>
    <t>17-E&amp;TCA08-21</t>
  </si>
  <si>
    <t>17-E&amp;TCA25-21</t>
  </si>
  <si>
    <t>17-E&amp;TCA28-21</t>
  </si>
  <si>
    <t>17-E&amp;TCA32-21</t>
  </si>
  <si>
    <t>17-E&amp;TCA33-21</t>
  </si>
  <si>
    <t>17-E&amp;TCA57-21</t>
  </si>
  <si>
    <t>18-E&amp;TCA65-21</t>
  </si>
  <si>
    <t>17-E&amp;TCB01-21</t>
  </si>
  <si>
    <t>18-E&amp;TCB74-21</t>
  </si>
  <si>
    <t>17-ELEX46-21</t>
  </si>
  <si>
    <t>17-ITA27-21</t>
  </si>
  <si>
    <t>17-ITA34-21</t>
  </si>
  <si>
    <t>17-ITA49-21</t>
  </si>
  <si>
    <t>18-ITA72-21</t>
  </si>
  <si>
    <t>17-ITB03-21</t>
  </si>
  <si>
    <t>17-ITB52-21</t>
  </si>
  <si>
    <t>17-ITB57-21</t>
  </si>
  <si>
    <t>17-ITB59-21</t>
  </si>
  <si>
    <t>18-ITB67-21</t>
  </si>
  <si>
    <t>18-COMPA66-21</t>
  </si>
  <si>
    <t>17-MECHA52-21</t>
  </si>
  <si>
    <t>17-COMPA33-21</t>
  </si>
  <si>
    <t>Student Name</t>
  </si>
  <si>
    <t>Date of Employer Visit</t>
  </si>
  <si>
    <t>(Rupali Mane)</t>
  </si>
  <si>
    <t>IT</t>
  </si>
  <si>
    <t>Median</t>
  </si>
  <si>
    <t>COMP</t>
  </si>
  <si>
    <t>Maximum</t>
  </si>
  <si>
    <t>Minimum</t>
  </si>
  <si>
    <t>Average</t>
  </si>
  <si>
    <t>Employer
 Name</t>
  </si>
  <si>
    <t>AI&amp;ML</t>
  </si>
  <si>
    <t>AI&amp;DS</t>
  </si>
  <si>
    <t>VIC IT Consultancy</t>
  </si>
  <si>
    <t>T&amp;P UID</t>
  </si>
  <si>
    <t>Employer Category Super Dream / Dream/Normal</t>
  </si>
  <si>
    <t>Mode</t>
  </si>
  <si>
    <t>PLI</t>
  </si>
  <si>
    <t xml:space="preserve">Stipend offered during PLI         </t>
  </si>
  <si>
    <t>(Dr.Zahir Aalam)</t>
  </si>
  <si>
    <t xml:space="preserve"> (Rajesh Singh)</t>
  </si>
  <si>
    <t xml:space="preserve"> Dean (TP&amp;IL)</t>
  </si>
  <si>
    <t>Dy.(Placement Officer)</t>
  </si>
  <si>
    <t>Blackcurrrant Apps</t>
  </si>
  <si>
    <t>21-AI&amp;DS25-25</t>
  </si>
  <si>
    <t>PANDEY ANANTA SHRIKANT KARUNA</t>
  </si>
  <si>
    <t>22-AI&amp;ML66-25</t>
  </si>
  <si>
    <t>SHAIKH DANISH MASOOD KHALID SABERA</t>
  </si>
  <si>
    <t>21-CS&amp;E10-25</t>
  </si>
  <si>
    <t>CS&amp;E</t>
  </si>
  <si>
    <t>DUBEY PRAHARSH SHAILESH ARCHANA</t>
  </si>
  <si>
    <t>21-ITA31-25</t>
  </si>
  <si>
    <t xml:space="preserve">GUPTA ARVIND LALMAN  VIDHYAWATI </t>
  </si>
  <si>
    <t>21-ITB52-25</t>
  </si>
  <si>
    <t xml:space="preserve">THOMBRE AAROHI VIJAY  SHILPA </t>
  </si>
  <si>
    <t>21-ITB59-25</t>
  </si>
  <si>
    <t>VISHWAKARMA JAY RAJESH  ANITA</t>
  </si>
  <si>
    <t>21-CS&amp;E53-25</t>
  </si>
  <si>
    <t xml:space="preserve">GUPTA JAGRITI ASHOK SEEMA </t>
  </si>
  <si>
    <t>SINGH VAIBHAV RAKESH PRIYANKA</t>
  </si>
  <si>
    <t>22-ITA67-25</t>
  </si>
  <si>
    <t>21-ITB60-25</t>
  </si>
  <si>
    <t xml:space="preserve">VYAS AISHWARYA DINESH  RUPA </t>
  </si>
  <si>
    <t>22-ITB68-25</t>
  </si>
  <si>
    <t>RAI AASTHA SARVESH SULAKSHANA</t>
  </si>
  <si>
    <t>Saint Gobain</t>
  </si>
  <si>
    <t xml:space="preserve">CHAURASIYA SHIVANGI CHATURBHUJ </t>
  </si>
  <si>
    <t>21-AI&amp;ML58-25</t>
  </si>
  <si>
    <t>YADAV KRISHNAKUMAR RADHIKAPRASAD RAMAVATI</t>
  </si>
  <si>
    <t>21-COMPB18-25</t>
  </si>
  <si>
    <t xml:space="preserve">MISHRA SHASHANK JITENDRA JAYSHREE </t>
  </si>
  <si>
    <t>21-COMPB44-25</t>
  </si>
  <si>
    <t xml:space="preserve">PRAJAPATI SHLOK DEVENDRA SARITA </t>
  </si>
  <si>
    <t>21-COMPC19-25</t>
  </si>
  <si>
    <t>COMP-C</t>
  </si>
  <si>
    <t>SINGH AYUSH MAHESHKUMAR RINKY</t>
  </si>
  <si>
    <t>21-COMPC23-25</t>
  </si>
  <si>
    <t>SINGH PARTH PARSHURAM  SUMAN</t>
  </si>
  <si>
    <t>21-COMPC44-25</t>
  </si>
  <si>
    <t>VARMA BHARGAV  ASHOKKUMAR SONI</t>
  </si>
  <si>
    <t>21-COMPC45-25</t>
  </si>
  <si>
    <t>VAVDANE PRASAD SURYABHAN  NUTAN</t>
  </si>
  <si>
    <t>21-COMPC50-25</t>
  </si>
  <si>
    <t xml:space="preserve">VISHWAKARMA SANSKAR RAKESH MAMTA </t>
  </si>
  <si>
    <t>21-COMPC57-25</t>
  </si>
  <si>
    <t xml:space="preserve">YADAV SAHIL JAGATPAL  SUSHMA </t>
  </si>
  <si>
    <t>21-CS&amp;E18-25</t>
  </si>
  <si>
    <t>SINGH VIVEK DILIP  MERI</t>
  </si>
  <si>
    <t>22-ITA66-25</t>
  </si>
  <si>
    <t>AMIN TANISHA VASANTHA NAGAVENI</t>
  </si>
  <si>
    <t>21-ITB04-25</t>
  </si>
  <si>
    <t>PANDEY ANAND AWADHESH SUSHEELA</t>
  </si>
  <si>
    <t>21-ITB62-25</t>
  </si>
  <si>
    <t>YADAV NANDINI MAHENDRA NIRMALA</t>
  </si>
  <si>
    <t>CIVIL</t>
  </si>
  <si>
    <t>E&amp;CS</t>
  </si>
  <si>
    <t>MECH</t>
  </si>
  <si>
    <t>Total</t>
  </si>
  <si>
    <t>Iot</t>
  </si>
  <si>
    <t>MME</t>
  </si>
  <si>
    <t>Max</t>
  </si>
  <si>
    <t>Media</t>
  </si>
  <si>
    <t>Min</t>
  </si>
  <si>
    <t>21-AI&amp;ML17-25</t>
  </si>
  <si>
    <t>21-COMPA37-25</t>
  </si>
  <si>
    <t>KADRI ADIYAN SALEEM DILNAWAZ</t>
  </si>
  <si>
    <t xml:space="preserve">GAUR ANURAG MANOJKUMAR  POONAM </t>
  </si>
  <si>
    <t xml:space="preserve">Oracle Financial Services Software Limited </t>
  </si>
  <si>
    <t>IoT</t>
  </si>
  <si>
    <t>DHAWAN AYUSH VISHAL ANAMIKA</t>
  </si>
  <si>
    <t>21-IoT02-25</t>
  </si>
  <si>
    <t>J.P.Morgan &amp; Chase</t>
  </si>
  <si>
    <t>21-COMPC20-25</t>
  </si>
  <si>
    <t>SINGH DHIRENDRA SHERBAHADUR  MEENA</t>
  </si>
  <si>
    <t>M&amp;ME</t>
  </si>
  <si>
    <t>22-CIVIL64-25</t>
  </si>
  <si>
    <t>22-CIVIL66-25</t>
  </si>
  <si>
    <t>21-M&amp;ME05-25</t>
  </si>
  <si>
    <t>21-M&amp;ME39-25</t>
  </si>
  <si>
    <t>21-MECH07-25</t>
  </si>
  <si>
    <t>21-MECH12-25</t>
  </si>
  <si>
    <t>21-MECH34-25</t>
  </si>
  <si>
    <t>SHARMA YOGESH AJAY KUMAR GEETA</t>
  </si>
  <si>
    <t>THAKUR ABHIRAJ SATYAJEET SUNITA</t>
  </si>
  <si>
    <t>BHATTAD SAGAR SAMPAT LALITA</t>
  </si>
  <si>
    <t xml:space="preserve">PRABHU VEDANT NARAYAN  NILAM </t>
  </si>
  <si>
    <t xml:space="preserve">DALVI MANDAR VISHRAM  CHHAYA </t>
  </si>
  <si>
    <t>GUPTA AJIT RAMASHISH  MEENA</t>
  </si>
  <si>
    <t>SHAHU SHYAM ASHOK  REETA</t>
  </si>
  <si>
    <t>XS-CAD</t>
  </si>
  <si>
    <t>21-CS&amp;E24-25</t>
  </si>
  <si>
    <t>MISHRA SHIVAM LAVKUSH VANDANA</t>
  </si>
  <si>
    <t>21-CS&amp;E37-25</t>
  </si>
  <si>
    <t>RAJPUT RHEA PRAVINKUMAR  NIRMALA</t>
  </si>
  <si>
    <t>21-CS&amp;E41-25</t>
  </si>
  <si>
    <t>SHAIKH SHAREZ MERAJUDDIN SHABANA</t>
  </si>
  <si>
    <t>KPMG</t>
  </si>
  <si>
    <t xml:space="preserve">BEHERE ANUSHKA MAHESH  ASHWINI </t>
  </si>
  <si>
    <t>21-CS&amp;E04-25</t>
  </si>
  <si>
    <t>Sr.Clerk</t>
  </si>
  <si>
    <t>21-IoT07-25</t>
  </si>
  <si>
    <t>IPAR ISHAANT VISHAL  BHAGYASHREE</t>
  </si>
  <si>
    <t>IOT</t>
  </si>
  <si>
    <t>21-AI&amp;ML10-25</t>
  </si>
  <si>
    <t>GUPTA KHUSHI RUPESH RUCHIKA</t>
  </si>
  <si>
    <t>22-ITB65-25</t>
  </si>
  <si>
    <t>KHAN SHIFA SIRAJ FARZANA</t>
  </si>
  <si>
    <t>Quantiphi Analytics</t>
  </si>
  <si>
    <t>21-M&amp;ME29-25</t>
  </si>
  <si>
    <t>NAVRAT ARCHIT SUBHASH  SUHASINI</t>
  </si>
  <si>
    <t>22-M&amp;ME66-25</t>
  </si>
  <si>
    <t>MODI KUNJ MANAKCHAND  JYOTI</t>
  </si>
  <si>
    <t>H &amp; K Rolling Mill Engineers Pvt.Ltd.</t>
  </si>
  <si>
    <t>Hyperverge</t>
  </si>
  <si>
    <t>21-AI&amp;DS43-25</t>
  </si>
  <si>
    <t>SINGH AMAN ANISH MANJU</t>
  </si>
  <si>
    <t>21-COMPB43-25</t>
  </si>
  <si>
    <t xml:space="preserve">PANKAJ PRABHAT PANKAJ  BHARATI </t>
  </si>
  <si>
    <t>21-COMPB56-25</t>
  </si>
  <si>
    <t>RIZVI ZAHID HUSAIN SARKAR HUSAIN TASVEER FATIMA</t>
  </si>
  <si>
    <t>21-CS&amp;E44-25</t>
  </si>
  <si>
    <t>SINGH ABHISHEK RAVINDRA  RITU</t>
  </si>
  <si>
    <t>21-E&amp;CS21-25</t>
  </si>
  <si>
    <t>KOLLARA PRANAV PRAMOD  SINDHU</t>
  </si>
  <si>
    <t>21-E&amp;CS38-25</t>
  </si>
  <si>
    <t>PATHAK JITESH PRADEEP REKHA</t>
  </si>
  <si>
    <t>21-E&amp;CS50-25</t>
  </si>
  <si>
    <t xml:space="preserve">SHARMA KSHITIJ SHANTISWAROOP KRUSHNA </t>
  </si>
  <si>
    <t>21-E&amp;TCA49-25</t>
  </si>
  <si>
    <t>MAITY SOUBIK BHAKTIPADA SHYAMALI</t>
  </si>
  <si>
    <t>21-E&amp;TCB40-25</t>
  </si>
  <si>
    <t>TIWARI OM SURENDRA  REKHA</t>
  </si>
  <si>
    <t>21-ITA26-25</t>
  </si>
  <si>
    <t xml:space="preserve">GAUR ADITYA RAJESHKUMAR GAUR ROSHNI </t>
  </si>
  <si>
    <t>21-AI&amp;DS11-25</t>
  </si>
  <si>
    <t>21-AI&amp;DS20-25</t>
  </si>
  <si>
    <t>21-AI&amp;DS23-25</t>
  </si>
  <si>
    <t>21-AI&amp;DS50-25</t>
  </si>
  <si>
    <t>22-AI&amp;DS69-25</t>
  </si>
  <si>
    <t>21-AI&amp;ML09-25</t>
  </si>
  <si>
    <t>21-AI&amp;ML45-25</t>
  </si>
  <si>
    <t>21-AI&amp;ML46-25</t>
  </si>
  <si>
    <t>21-AI&amp;ML47-25</t>
  </si>
  <si>
    <t>21-AI&amp;ML57-25</t>
  </si>
  <si>
    <t>21-AI&amp;ML63-25</t>
  </si>
  <si>
    <t>22-AI&amp;ML65-25</t>
  </si>
  <si>
    <t>21-COMPA04-25</t>
  </si>
  <si>
    <t>21-COMPA07-25</t>
  </si>
  <si>
    <t>21-COMPA09-25</t>
  </si>
  <si>
    <t>21-COMPA34-25</t>
  </si>
  <si>
    <t>21-COMPA35-25</t>
  </si>
  <si>
    <t>22-COMPA65-25</t>
  </si>
  <si>
    <t>21-COMPB13-25</t>
  </si>
  <si>
    <t>21-COMPB14-25</t>
  </si>
  <si>
    <t>21-COMPB19-25</t>
  </si>
  <si>
    <t>21-COMPB20-25</t>
  </si>
  <si>
    <t>21-COMPB27-25</t>
  </si>
  <si>
    <t>21-COMPB42-25</t>
  </si>
  <si>
    <t>21-COMPB47-25</t>
  </si>
  <si>
    <t>21-COMPB48-25</t>
  </si>
  <si>
    <t>21-COMPB57-25</t>
  </si>
  <si>
    <t>22-COMPB71-25</t>
  </si>
  <si>
    <t>21-COMPC03-25</t>
  </si>
  <si>
    <t>21-COMPC07-25</t>
  </si>
  <si>
    <t>21-COMPC09-25</t>
  </si>
  <si>
    <t>21-COMPC14-25</t>
  </si>
  <si>
    <t>21-COMPC22-25</t>
  </si>
  <si>
    <t>21-COMPC29-25</t>
  </si>
  <si>
    <t>21-COMPC39-25</t>
  </si>
  <si>
    <t>21-COMPC40-25</t>
  </si>
  <si>
    <t>21-COMPC42-25</t>
  </si>
  <si>
    <t>21-COMPC49-25</t>
  </si>
  <si>
    <t>21-COMPC58-25</t>
  </si>
  <si>
    <t>21-COMPC59-25</t>
  </si>
  <si>
    <t>22-COMPC65-25</t>
  </si>
  <si>
    <t>21-CS&amp;E20-25</t>
  </si>
  <si>
    <t>21-CS&amp;E25-25</t>
  </si>
  <si>
    <t>21-CS&amp;E26-25</t>
  </si>
  <si>
    <t>21-CS&amp;E34-25</t>
  </si>
  <si>
    <t>21-CS&amp;E61-25</t>
  </si>
  <si>
    <t>21-CS&amp;E63-25</t>
  </si>
  <si>
    <t>21-E&amp;CS12-25</t>
  </si>
  <si>
    <t>21-E&amp;CS19-25</t>
  </si>
  <si>
    <t>21-E&amp;CS25-25</t>
  </si>
  <si>
    <t>21-E&amp;CS31-25</t>
  </si>
  <si>
    <t>21-E&amp;CS39-25</t>
  </si>
  <si>
    <t>21-E&amp;TCA03-25</t>
  </si>
  <si>
    <t>21-E&amp;TCA13-25</t>
  </si>
  <si>
    <t>21-E&amp;TCA25-25</t>
  </si>
  <si>
    <t>21-E&amp;TCA27-25</t>
  </si>
  <si>
    <t>21-E&amp;TCA33-25</t>
  </si>
  <si>
    <t>21-E&amp;TCA53-25</t>
  </si>
  <si>
    <t>21-E&amp;TCB02-25</t>
  </si>
  <si>
    <t>21-E&amp;TCB19-25</t>
  </si>
  <si>
    <t>21-E&amp;TCB29-25</t>
  </si>
  <si>
    <t>21-IoT16-25</t>
  </si>
  <si>
    <t>21-IoT22-25</t>
  </si>
  <si>
    <t>21-ITA01-25</t>
  </si>
  <si>
    <t>21-ITA03-25</t>
  </si>
  <si>
    <t>21-ITA05-25</t>
  </si>
  <si>
    <t>21-ITA16-25</t>
  </si>
  <si>
    <t>21-ITA22-25</t>
  </si>
  <si>
    <t>21-ITA36-25</t>
  </si>
  <si>
    <t>21-ITA42-25</t>
  </si>
  <si>
    <t>21-ITA44-25</t>
  </si>
  <si>
    <t>21-ITA57-25</t>
  </si>
  <si>
    <t>21-ITA62-25</t>
  </si>
  <si>
    <t>21-ITB03-25</t>
  </si>
  <si>
    <t>21-ITB05-25</t>
  </si>
  <si>
    <t>21-ITB11-25</t>
  </si>
  <si>
    <t>21-ITB17-25</t>
  </si>
  <si>
    <t>21-ITB24-25</t>
  </si>
  <si>
    <t>21-ITB26-25</t>
  </si>
  <si>
    <t>21-ITB28-25</t>
  </si>
  <si>
    <t>21-ITB40-25</t>
  </si>
  <si>
    <t>21-ITB45-25</t>
  </si>
  <si>
    <t>22-ITB66-25</t>
  </si>
  <si>
    <t>22-ITB71-25</t>
  </si>
  <si>
    <t>22-MECH54-25</t>
  </si>
  <si>
    <t>GUSAIN NARESH KRIPAL LAXMI</t>
  </si>
  <si>
    <t>MAURYA ANKIT SANDEEP MANJU</t>
  </si>
  <si>
    <t>MISHRA RABINDRA NEHRU MANORAMA</t>
  </si>
  <si>
    <t>SYED SHARUKHALI FAROOKALI NAZIYABEGUM</t>
  </si>
  <si>
    <t>VISWAKARMA SUJAL TARUN BEENA</t>
  </si>
  <si>
    <t>GAIKAR SHRIKAR PRAKASH VARSHA</t>
  </si>
  <si>
    <t>SINGH SHUBHAM MOHAN SUNAINA</t>
  </si>
  <si>
    <t>SINGH TANISH NISHANT PRATIMA</t>
  </si>
  <si>
    <t>SIRIMALLA VAISHNAVI VEERASWAMI VANAJA</t>
  </si>
  <si>
    <t>YADAV ARIN SUBHASH RAMPYARI</t>
  </si>
  <si>
    <t>KHAN ZAHEER KHALID SHABNAM</t>
  </si>
  <si>
    <t>PANCHAL DRASHTI MANISH NITA</t>
  </si>
  <si>
    <t>AGGARWAL HRIDAYESH SANJEEV PREETI</t>
  </si>
  <si>
    <t>AKBARI NAYAN JAYSUKH JAYA</t>
  </si>
  <si>
    <t>ALAM HUDA DILSHAD RUSI</t>
  </si>
  <si>
    <t>DUBEY SEJAL PRAVINDRA  SANDHYA</t>
  </si>
  <si>
    <t xml:space="preserve">DWIVEDI DURGESH KUMAR ANJANI KUMAR  UPAMA </t>
  </si>
  <si>
    <t>BHUVAD SAHIL RAMESH MANISHA</t>
  </si>
  <si>
    <t xml:space="preserve">MAURYA UMANG MAHENDRA ANITA </t>
  </si>
  <si>
    <t>MISHRA SIDHARTH LAVAKUMAR SONAL</t>
  </si>
  <si>
    <t xml:space="preserve">MISHRA VIVEK AJAY USHA </t>
  </si>
  <si>
    <t>MULIK SAILEE KIRAN SHUBHANGEE</t>
  </si>
  <si>
    <t>PAWAR URMIL RATNAKANT  SANGEETA</t>
  </si>
  <si>
    <t xml:space="preserve">RAI DEVESH AMLESH ASHA </t>
  </si>
  <si>
    <t>RAI SUNDARAM RAJIVKUMAR VINITA</t>
  </si>
  <si>
    <t>ROY PARAS PRAVEEN SANGITA</t>
  </si>
  <si>
    <t>SHETE SANIKA RAJAN MANJIRI</t>
  </si>
  <si>
    <t>SHAIKH AAVEZ AZIZ  SAMEENA</t>
  </si>
  <si>
    <t>SHARMA GAURAV RAVIKANT SUNITA</t>
  </si>
  <si>
    <t>SHARMA NIKHIL SANTOSH PINKY</t>
  </si>
  <si>
    <t xml:space="preserve">SHUKLA SHREYANSH RAKESH  SANGEETA </t>
  </si>
  <si>
    <t xml:space="preserve">SINGH HRISHU RANVIJAY  RENU </t>
  </si>
  <si>
    <t xml:space="preserve">SMITHI SURESHAN RAJANI </t>
  </si>
  <si>
    <t>TRIPATHI SARANG RAJIV RAJNI</t>
  </si>
  <si>
    <t>TRIPATHI VIBHUTI HARISH ANUPAMA</t>
  </si>
  <si>
    <t>VAIDYA YASHASVI  VILAS ARCHANA</t>
  </si>
  <si>
    <t xml:space="preserve">VISHWAKARMA KAUSHAL KUMAR SUBHASHCHANDRA  SUSHILA </t>
  </si>
  <si>
    <t>YADAV SANDEEPKUMAR DALLURAM  REKHA</t>
  </si>
  <si>
    <t>YADAV SHUBHAM SANJAYKUMAR  NISHA</t>
  </si>
  <si>
    <t>SIDDIQUI MAROOF REHAN FARHAT</t>
  </si>
  <si>
    <t>MADAN GAURAV BABANRAO  KALPANA</t>
  </si>
  <si>
    <t xml:space="preserve">KHAN  MOHD SAAD ZAHID NAJMA </t>
  </si>
  <si>
    <t xml:space="preserve">MUNDHRA GRASHIKA NAVRATAN  JYOTI </t>
  </si>
  <si>
    <t>PARKAR VEDANT RAVINDRA  RASHMIKA</t>
  </si>
  <si>
    <t>WALUNJ VAIBHAV DASHRATH SHOBHA</t>
  </si>
  <si>
    <t xml:space="preserve">YADAV PRATIK SANJAY SHIVSHANKAR  SUNITA </t>
  </si>
  <si>
    <t>GUPTA PRANJAL VINOD DEEPSHIKHA</t>
  </si>
  <si>
    <t xml:space="preserve">GUPTA RAJATKUMAR MADAN MOHAN  NEELAM </t>
  </si>
  <si>
    <t>JHA HIMANSHU UGRANARAYAN  ARCHANA</t>
  </si>
  <si>
    <t xml:space="preserve">MANDAL SANJIB SHAMBHUNATH NAMITA </t>
  </si>
  <si>
    <t>MISHRA SURAJ AMARJEET MAMTA</t>
  </si>
  <si>
    <t xml:space="preserve">PATIL MANISH RAJENDRA SANGEETA </t>
  </si>
  <si>
    <t xml:space="preserve">ASTE YUVRAJ BABURAO  ANURADHA </t>
  </si>
  <si>
    <t xml:space="preserve">CHOUDHARY LAXMAN GHISARAM  BHAVARI DEVI </t>
  </si>
  <si>
    <t xml:space="preserve">GANDHI  PARVA VIJAY  SUDHA </t>
  </si>
  <si>
    <t xml:space="preserve">GIRI RISHI KARUNASHANKAR  VIDHYAVATI </t>
  </si>
  <si>
    <t>GURAV VIKAS BALAJI ASHA</t>
  </si>
  <si>
    <t>MAURYA ADITYA DINESH TANUSHREE</t>
  </si>
  <si>
    <t>PRAJAPATI VIVEK ASHOK  ASHA</t>
  </si>
  <si>
    <t>ADAM ATHARVA SHRINIVAS SAPANA</t>
  </si>
  <si>
    <t>SINGH SHREYA RADHESHYAM  SHWETA</t>
  </si>
  <si>
    <t>POOJARY PRATISH PRABHAKAR  SHARMILA</t>
  </si>
  <si>
    <t>SHUKLA SUDHA RAKESH  USHA</t>
  </si>
  <si>
    <t xml:space="preserve">AGARWAL NISHANT HARIPRASAD  SHOBHA </t>
  </si>
  <si>
    <t>ANTIYA VISHAL JAYANTIBHAI LAXMIBEN</t>
  </si>
  <si>
    <t xml:space="preserve">AYARE PRANJAL RAJESH  DISHA </t>
  </si>
  <si>
    <t>CHAURASIYA KRISHI SANJAY  CHANDA</t>
  </si>
  <si>
    <t xml:space="preserve">DUBEY AAYUSHI MAHESH  SAPNA </t>
  </si>
  <si>
    <t xml:space="preserve">GUPTA SHUBHAM SUBHASH   ANITA </t>
  </si>
  <si>
    <t>JUMLE PURVAL PRAMOD SAPANA</t>
  </si>
  <si>
    <t xml:space="preserve">KAUL CHETAN SUNIL SHANOO </t>
  </si>
  <si>
    <t xml:space="preserve">MISHRA HARSH ASHOK BABY </t>
  </si>
  <si>
    <t xml:space="preserve">NALAWADE SEJAL SHIVAJI  PRITI </t>
  </si>
  <si>
    <t>PANDA KARAN PRADEEP KUMAR  NANDINI</t>
  </si>
  <si>
    <t>PANDEY NISHANT RAJESH SANDHYA</t>
  </si>
  <si>
    <t>PATEL SEJAL DEVENDRA VINITA</t>
  </si>
  <si>
    <t xml:space="preserve">PURANIK SHAIVI YOGESH PALLAVI </t>
  </si>
  <si>
    <t>SAPRE SHREYA SUHAS AARTI</t>
  </si>
  <si>
    <t>SHAIKH AABID MUKHTAZIRRAHMAN RESHMA</t>
  </si>
  <si>
    <t xml:space="preserve">SHARMA ABHINAV SURENDRA MEENU </t>
  </si>
  <si>
    <t>SINGH AMBRISH SUDHIRKUMAR  SUMAN</t>
  </si>
  <si>
    <t xml:space="preserve">SINGH SAKSHI JAYPRAKASH NEETU </t>
  </si>
  <si>
    <t>KUMHAR MANISH GANESH LAL SHANTI BAI</t>
  </si>
  <si>
    <t>YADAV SHIVAM RAJESH KITTY</t>
  </si>
  <si>
    <t>GAIKWAD SHUBHAM ARUN SAVITA</t>
  </si>
  <si>
    <t>Dual Offer</t>
  </si>
  <si>
    <t>Branch
Div</t>
  </si>
  <si>
    <t>Wisdlabs</t>
  </si>
  <si>
    <t>21-COMPB50-25</t>
  </si>
  <si>
    <t>RANA ABHISHEK SANTOSH ANITADEVI</t>
  </si>
  <si>
    <t>E&amp;TC</t>
  </si>
  <si>
    <t xml:space="preserve">JAJU DARSHAN SATISH  RAJESHRI </t>
  </si>
  <si>
    <t>PATEL YASHODHAR SANJAY SEEMA</t>
  </si>
  <si>
    <t>TRIPATHI SANCHIT RAMANUJ  USHA</t>
  </si>
  <si>
    <t xml:space="preserve">VAISHYA PRACHI SHIVBABU  MAMTA </t>
  </si>
  <si>
    <t>SINGH ANANT MANISH  SUMAN</t>
  </si>
  <si>
    <t xml:space="preserve">BAGATI DEEPAK  SATISH SANGEETA </t>
  </si>
  <si>
    <t>21-COMPA56-25</t>
  </si>
  <si>
    <t>22-COMPB66-25</t>
  </si>
  <si>
    <t>21-COMPC38-25</t>
  </si>
  <si>
    <t>21-COMPC43-25</t>
  </si>
  <si>
    <t>22-COMPC66-25</t>
  </si>
  <si>
    <t>21-ITA06-25</t>
  </si>
  <si>
    <t>21-COMPA03-25</t>
  </si>
  <si>
    <t>21-E&amp;TCA12-25</t>
  </si>
  <si>
    <t>21-COMPA40-25</t>
  </si>
  <si>
    <t>21-ITA49-25</t>
  </si>
  <si>
    <t>22-COMPB65-25</t>
  </si>
  <si>
    <t>21-COMPC33-25</t>
  </si>
  <si>
    <t>21-CS&amp;E58-25</t>
  </si>
  <si>
    <t>21-COMPC56-25</t>
  </si>
  <si>
    <t xml:space="preserve">AGARWAL TANAY KESHAV VINITA </t>
  </si>
  <si>
    <t>CHAUDHARI JAYESH BHIMRAJ  VAISHALI</t>
  </si>
  <si>
    <t xml:space="preserve">GHORA KAMALIKA PRASANTA  SUSMITA </t>
  </si>
  <si>
    <t>KOTEKAR OMKAR PRAKASH PRIYANKA</t>
  </si>
  <si>
    <t>PANDEY ADITYA RATNESH ANITA</t>
  </si>
  <si>
    <t xml:space="preserve">THAKUR NIDHI ATUL ASHA </t>
  </si>
  <si>
    <t xml:space="preserve">VERMA REENA RADHEYSHYAM  SANGEETA </t>
  </si>
  <si>
    <t>YADAV ROHIT VINOD SUNITA</t>
  </si>
  <si>
    <t>ICICI Lombard GIC LTD</t>
  </si>
  <si>
    <t>21-AI&amp;DS01-25</t>
  </si>
  <si>
    <t>21-COMPB26-25</t>
  </si>
  <si>
    <t>21-COMPB29-25</t>
  </si>
  <si>
    <t>21-COMPB60-25</t>
  </si>
  <si>
    <t>21-COMPC13-25</t>
  </si>
  <si>
    <t>21-COMPC17-25</t>
  </si>
  <si>
    <t>21-COMPC31-25</t>
  </si>
  <si>
    <t>21-CS&amp;E29-25</t>
  </si>
  <si>
    <t>21-E&amp;TCA14-25</t>
  </si>
  <si>
    <t>21-E&amp;TCB61-25</t>
  </si>
  <si>
    <t>21-IoT17-25</t>
  </si>
  <si>
    <t>21-ITB20-25</t>
  </si>
  <si>
    <t>21-ITB37-25</t>
  </si>
  <si>
    <t>ALSHI UMED ABHIJIT NEHA</t>
  </si>
  <si>
    <t>MOURYA SUJITKUMAR RADHESHYAM CHANDRAVATI</t>
  </si>
  <si>
    <t xml:space="preserve">NIKHADE KHUSHII JITENDRA  POOJA </t>
  </si>
  <si>
    <t>SARGAM SANJAYKUMAR JAGANNATH  HEMALATHA</t>
  </si>
  <si>
    <t>SHUKLA DURGESH RAKESH  ANITA</t>
  </si>
  <si>
    <t xml:space="preserve">SINGH AMITKUMAR KARUNKUMAR RINKU </t>
  </si>
  <si>
    <t>SUNDRIYAL SARTHAK VIMAL SUNAYANA</t>
  </si>
  <si>
    <t xml:space="preserve">NISHAD RAJ CHANDRASHEKHAR RINKI </t>
  </si>
  <si>
    <t>D K PALAK PARMESHWAR LAXMI</t>
  </si>
  <si>
    <t xml:space="preserve">YADAV SONAL SAMPAT  SUNITA </t>
  </si>
  <si>
    <t>BUNDELE SAMARTH DEVISINGH  POOJA</t>
  </si>
  <si>
    <t>RAO ANUSHKA MURLIDHAR LEENA</t>
  </si>
  <si>
    <t>SHUKLA HARSH MANOJ RAGINI</t>
  </si>
  <si>
    <t xml:space="preserve">GHARAT DHRUV RAJKUMAR  MINAL </t>
  </si>
  <si>
    <t>21-COMPA38-25</t>
  </si>
  <si>
    <t>Vistaar</t>
  </si>
  <si>
    <t xml:space="preserve">DWIVEDI DURGESH KUMAR ANJANI KUMAR </t>
  </si>
  <si>
    <t>21-M&amp;ME20-25</t>
  </si>
  <si>
    <t>22-MECH57-25</t>
  </si>
  <si>
    <t>MADAN VEDANT HARSHAL  SANJANA</t>
  </si>
  <si>
    <t>HATHI TUHIN TARAK CHANDRA</t>
  </si>
  <si>
    <t>Nisiki India Pvt.Ltd.</t>
  </si>
  <si>
    <t>Sr.No.</t>
  </si>
  <si>
    <t>21-AI&amp;DS45-25</t>
  </si>
  <si>
    <t>SINGH KHUSHI SUNIL ANUPAMA</t>
  </si>
  <si>
    <t>21-AI&amp;ML24-25</t>
  </si>
  <si>
    <t>21-COMPA48-25</t>
  </si>
  <si>
    <t>21-COMPA63-25</t>
  </si>
  <si>
    <t>21-CS&amp;E42-25</t>
  </si>
  <si>
    <t>21-E&amp;TCA50-25</t>
  </si>
  <si>
    <t>21-ITA61-25</t>
  </si>
  <si>
    <t>21-ITA63-25</t>
  </si>
  <si>
    <t>MISHRA SANSKAR MUKESH SAVITA</t>
  </si>
  <si>
    <t>GUPTA MUKESH JAWAHARLAL  DHARMAVATI DEVI</t>
  </si>
  <si>
    <t xml:space="preserve">KESARWANI DEEPESH RAKESH  MADHURI </t>
  </si>
  <si>
    <t>SHARMA SUMIT RAMMILAN MEENA</t>
  </si>
  <si>
    <t>MAJI SURAJ RAJU PAMPA</t>
  </si>
  <si>
    <t>NAIK ATHRVA DILIP VIDYA</t>
  </si>
  <si>
    <t xml:space="preserve">NEGI ISHA VIJAY RAJNI </t>
  </si>
  <si>
    <t>Infosys</t>
  </si>
  <si>
    <t>YADAV RUCHI OMPRAKASH RITA</t>
  </si>
  <si>
    <t>21-E&amp;TCB56-25</t>
  </si>
  <si>
    <t>Zycus Infotech Pvt.Ltd.</t>
  </si>
  <si>
    <t>21-AI&amp;DS54-25</t>
  </si>
  <si>
    <t>VAISHNAV NARESH MANGILAL MANJU</t>
  </si>
  <si>
    <t>21-AI&amp;ML41-25</t>
  </si>
  <si>
    <t>SINGH AVINASH RAJESH NEETU</t>
  </si>
  <si>
    <t xml:space="preserve">Zeus Learning </t>
  </si>
  <si>
    <t>Flipkart</t>
  </si>
  <si>
    <t>MISHRA AMIT ANIL KUNDAN</t>
  </si>
  <si>
    <t>NARAYANE SNEHA DILIP GEETA</t>
  </si>
  <si>
    <t>SENEKAR ADITYA KISHOR NEETA</t>
  </si>
  <si>
    <t>TRIPATHI AYUSH YOGESH VIJAYLAXMI</t>
  </si>
  <si>
    <t>YADAV SHUBHAM RAMESH MEERA</t>
  </si>
  <si>
    <t>21-CIVIL27-25</t>
  </si>
  <si>
    <t>21-CIVIL29-25</t>
  </si>
  <si>
    <t>21-CIVIL44-25</t>
  </si>
  <si>
    <t>22-CIVIL67-25</t>
  </si>
  <si>
    <t>22-CIVIL71-25</t>
  </si>
  <si>
    <t>22-CIVIL65-25</t>
  </si>
  <si>
    <t>Floodprecast</t>
  </si>
  <si>
    <t>SHARMA KHUSHI PAWAN KAVITA</t>
  </si>
  <si>
    <t>Stetiq Consulting Pvt.Ltd.</t>
  </si>
  <si>
    <t>21-AI&amp;ML40-25</t>
  </si>
  <si>
    <t>21-ITB08-25</t>
  </si>
  <si>
    <t>VISHWAKARMA UTSAV RAJKUMAR  RAGINI</t>
  </si>
  <si>
    <t>21-MECH47-25</t>
  </si>
  <si>
    <t>21-CIVIL39-25</t>
  </si>
  <si>
    <t xml:space="preserve">DUBEY JITESH SUNIL MANJU </t>
  </si>
  <si>
    <t>AKUT OMKAR SHREEPAD VIDYA</t>
  </si>
  <si>
    <t xml:space="preserve">JAIN SIDDHARTH SANJAY  JYOTSANA </t>
  </si>
  <si>
    <t>21-COMPA33-25</t>
  </si>
  <si>
    <t>21-ITA02-25</t>
  </si>
  <si>
    <t>21-ITA39-25</t>
  </si>
  <si>
    <t>Kotak Mahindra Life Insurance</t>
  </si>
  <si>
    <t>SINGH SUDHANSHU KUMAR SANJIV KUMAR</t>
  </si>
  <si>
    <t>ALISHA JOSEPH HASINA</t>
  </si>
  <si>
    <t>PATHAK PRATHAM RAJIVKUMAR VANDANA</t>
  </si>
  <si>
    <t>SURVE ADWAI RAJESH SHWETA</t>
  </si>
  <si>
    <t>SINGH SIDHARAT AMIT ARTI</t>
  </si>
  <si>
    <t>21-AI&amp;ML01-25</t>
  </si>
  <si>
    <t>21-COMPB38-25</t>
  </si>
  <si>
    <t>21-ITB50-25</t>
  </si>
  <si>
    <t>22-ITB69-25</t>
  </si>
  <si>
    <t>PATEL NISHITA GIRISH KAJAL</t>
  </si>
  <si>
    <t>21-AI&amp;DS29-25</t>
  </si>
  <si>
    <t>21-COMPB17-25</t>
  </si>
  <si>
    <t xml:space="preserve">YADAV VISHAL RAJKUMAR  DHARMAVATI </t>
  </si>
  <si>
    <t>21-E&amp;TCB62-25</t>
  </si>
  <si>
    <t>Magnamious Systems Pvt.Ltd.</t>
  </si>
  <si>
    <t xml:space="preserve">MISHRA SANSKRITI AKHILESHCHANDRA </t>
  </si>
  <si>
    <t>21-COMPB25-25</t>
  </si>
  <si>
    <t xml:space="preserve">YADAV VISHAL CHINTAMANI  SAROJADEVI </t>
  </si>
  <si>
    <t>22-CIVIL56-25</t>
  </si>
  <si>
    <t>CHOUHAN DHEERAJ DINESH ARUNA</t>
  </si>
  <si>
    <t>Off-Dhiraj Enterprise</t>
  </si>
  <si>
    <t>SINGH NEHA AJAY KUMAR  SUMAN</t>
  </si>
  <si>
    <t>21-ITB42-25</t>
  </si>
  <si>
    <t>Infosys-Specialist Programmer</t>
  </si>
  <si>
    <t>21-E&amp;CS62-25</t>
  </si>
  <si>
    <t xml:space="preserve">MUNDHRA GRASHIKA NAVRATAN JYOTI </t>
  </si>
  <si>
    <t>Marico India Limited</t>
  </si>
  <si>
    <t xml:space="preserve">PURI ASHUTOSH  DINESH KUMAR LAXMI </t>
  </si>
  <si>
    <t xml:space="preserve">DAS EKATA RABISANKAR SANGITA </t>
  </si>
  <si>
    <t>PAWAR SAHIL SANDESH AARTI</t>
  </si>
  <si>
    <t xml:space="preserve">TARADE SUMIT SURESH  BHARTI </t>
  </si>
  <si>
    <t xml:space="preserve">MALLIK MOHD JISHAN ZAKIR HUSSAIN </t>
  </si>
  <si>
    <t>21-CIVIL25-25</t>
  </si>
  <si>
    <t>21-M&amp;ME08-25</t>
  </si>
  <si>
    <t>21-MECH28-25</t>
  </si>
  <si>
    <t>21-MECH43-25</t>
  </si>
  <si>
    <t>Ritikaa Woods</t>
  </si>
  <si>
    <t>Salary offered for Placement
  ( INR-LPA.)</t>
  </si>
  <si>
    <t xml:space="preserve">MHATRE RASHMITA PRAKASH POONAM </t>
  </si>
  <si>
    <t>Technokart Consultancy Services LLP</t>
  </si>
  <si>
    <t>21-COMPB16-25</t>
  </si>
  <si>
    <t>TIWARI SHIVAM MAHESH ANITA</t>
  </si>
  <si>
    <t>YADAV ABHISHEK AJAYCHANDRA SUSHILA</t>
  </si>
  <si>
    <t>21-AI&amp;DS53-25</t>
  </si>
  <si>
    <t>21-AI&amp;DS59-25</t>
  </si>
  <si>
    <t>Digital Web Analytics &amp; Optimization (DWAO)</t>
  </si>
  <si>
    <t>SINGH KANCHAN MAHENDRAPRATAP SEEMA</t>
  </si>
  <si>
    <t>GUPTA SAHIL KISHOR SANDHYA</t>
  </si>
  <si>
    <t>JAIN BHAVYA JITENDRA SUNITA</t>
  </si>
  <si>
    <t>PRAJAPATI KARTIK VIJAYKUMAR SUNITA</t>
  </si>
  <si>
    <t>VISHWAKARMA YASH SATYAPRAKASH BHAGYAVATI</t>
  </si>
  <si>
    <t>BIYALA SNEHA NATWAR  SANGEETA</t>
  </si>
  <si>
    <t xml:space="preserve">CHAUDHARY RAHUL RAJESH  MANDVI </t>
  </si>
  <si>
    <t xml:space="preserve">HINGE OM RAJESH  RACHANA </t>
  </si>
  <si>
    <t>JHANWAR TANAY MAHESHKUMAR ANJANA</t>
  </si>
  <si>
    <t>MAHADIK VAISHNAV SURYAKANT  VANITA</t>
  </si>
  <si>
    <t xml:space="preserve">MORE ATHARV RAJESH SMITA </t>
  </si>
  <si>
    <t>OZA PRATHAM PARESH  HARSHA</t>
  </si>
  <si>
    <t>PATEL SHEHJAD SALIM FIROZA</t>
  </si>
  <si>
    <t xml:space="preserve">ANAND  AAYUSH  MUKESH  NISHI </t>
  </si>
  <si>
    <t>SANCHETI ATHARVA SURESHKUMAR  NILIMA</t>
  </si>
  <si>
    <t>PRATHIK SHANKAR POOJARI JYOTHI</t>
  </si>
  <si>
    <t>SINGH SIDDH PRAVIN SHWETA</t>
  </si>
  <si>
    <t>YADAV SIMRAN JANGBAHADUR ANJANA</t>
  </si>
  <si>
    <t xml:space="preserve">YADAV YOGESH AWADHESH  NEELAM </t>
  </si>
  <si>
    <t>KHANDELWAL HARSHITA SANJIV RITU</t>
  </si>
  <si>
    <t xml:space="preserve">MISHRA ABHISHEK BHASKAR REENU </t>
  </si>
  <si>
    <t>SINGH BHAGESHWARI  DILIP KUMAR SUCHITRA</t>
  </si>
  <si>
    <t>SINGH DHRUV AJITKUMAR SHASHIPRABHA</t>
  </si>
  <si>
    <t xml:space="preserve">SINGH PRIYANSHU BHARAT DEWANTI </t>
  </si>
  <si>
    <t xml:space="preserve">TIWARI SHIVAM NAGESHWAR USHA </t>
  </si>
  <si>
    <t>TRIPATHI ABHILASH SHUBHNARAYAN ASHA</t>
  </si>
  <si>
    <t>WAGH KARAN SANTOSH NILAM</t>
  </si>
  <si>
    <t xml:space="preserve">SAHIB ARUDRA  DEEPAK ANUSHA </t>
  </si>
  <si>
    <t xml:space="preserve">DHURI HETAL SITARAM LATA </t>
  </si>
  <si>
    <t>JAIN PIYUSH KUMAR GAJENDRA MADHU DEVI</t>
  </si>
  <si>
    <t xml:space="preserve">SHARMA GAURAV YOGESH  SUMAN </t>
  </si>
  <si>
    <t>SINGH VINIT SATISH SHEELA</t>
  </si>
  <si>
    <t>BHOSLE ASHISH SATISH SUSHMA</t>
  </si>
  <si>
    <t>BHOSLE CHINMAY NILESH  NEHA</t>
  </si>
  <si>
    <t xml:space="preserve">SHUKLA ABHAY BALKRISHNA  NEETU </t>
  </si>
  <si>
    <t>SINGH KHUSHI AMIT SARITA</t>
  </si>
  <si>
    <t xml:space="preserve">SINGH SONALI VIMALCHANDRA REETA </t>
  </si>
  <si>
    <t>GUPTA ROHITKUMAR KAPILDEV  DHANMATI</t>
  </si>
  <si>
    <t xml:space="preserve">LAJIT SINGH RAJPUT KISHOR PUSHPA </t>
  </si>
  <si>
    <t>VISHWAKARMA VIVEK VIJAY  SADHANA</t>
  </si>
  <si>
    <t>GUPTA SHIVAM SANTOSH GEETA</t>
  </si>
  <si>
    <t xml:space="preserve">BAGRECHA PRATHAM DINESH SARIKA </t>
  </si>
  <si>
    <t xml:space="preserve">DHANUKA MUKUND  DEEPAK  SHWETA </t>
  </si>
  <si>
    <t>GAUR ARYAN RANA PRATAP VINEETA</t>
  </si>
  <si>
    <t xml:space="preserve">PAL HIMANSHU SHYAMLAL GUDDIDEVI </t>
  </si>
  <si>
    <t xml:space="preserve">PAL NILESH RAMVILAS  NIRMALA </t>
  </si>
  <si>
    <t xml:space="preserve">PALANDE ADITYA DEEPAK SMITA </t>
  </si>
  <si>
    <t xml:space="preserve">PANDEY RISHI SUNIL KUMAR KIRAN </t>
  </si>
  <si>
    <t>PANDEY SHIVAM RAJKUMAR MUNNI</t>
  </si>
  <si>
    <t>SHRIVASTAVA KIRTIKA SURENDRA SADHANA</t>
  </si>
  <si>
    <t>SINGH NIDHI PRAMODKUMAR REETA</t>
  </si>
  <si>
    <t>YADAV RAHUL RAVINDRA SHAMA</t>
  </si>
  <si>
    <t>PATIL VAIBHAV SUNIL SUNANDA</t>
  </si>
  <si>
    <t>21-AI&amp;DS44-25</t>
  </si>
  <si>
    <t>21-AI&amp;ML11-25</t>
  </si>
  <si>
    <t>21-AI&amp;ML13-25</t>
  </si>
  <si>
    <t>21-AI&amp;ML34-25</t>
  </si>
  <si>
    <t>21-AI&amp;ML55-25</t>
  </si>
  <si>
    <t>21-COMPA17-25</t>
  </si>
  <si>
    <t>21-COMPA21-25</t>
  </si>
  <si>
    <t>21-COMPA52-25</t>
  </si>
  <si>
    <t>21-COMPA57-25</t>
  </si>
  <si>
    <t>21-COMPB10-25</t>
  </si>
  <si>
    <t>21-COMPB31-25</t>
  </si>
  <si>
    <t>21-COMPB36-25</t>
  </si>
  <si>
    <t>21-COMPB45-25</t>
  </si>
  <si>
    <t>21-COMPB59-25</t>
  </si>
  <si>
    <t>22-COMPB67-25</t>
  </si>
  <si>
    <t>21-COMPC26-25</t>
  </si>
  <si>
    <t>21-COMPC60-25</t>
  </si>
  <si>
    <t>21-COMPC63-25</t>
  </si>
  <si>
    <t>21-CS&amp;E17-25</t>
  </si>
  <si>
    <t>21-CS&amp;E22-25</t>
  </si>
  <si>
    <t>21-CS&amp;E45-25</t>
  </si>
  <si>
    <t>21-CS&amp;E46-25</t>
  </si>
  <si>
    <t>21-CS&amp;E49-25</t>
  </si>
  <si>
    <t>21-CS&amp;E55-25</t>
  </si>
  <si>
    <t>21-CS&amp;E56-25</t>
  </si>
  <si>
    <t>21-CS&amp;E60-25</t>
  </si>
  <si>
    <t>21-E&amp;CS01-25</t>
  </si>
  <si>
    <t>21-E&amp;CS08-25</t>
  </si>
  <si>
    <t>21-E&amp;CS16-25</t>
  </si>
  <si>
    <t>21-E&amp;CS48-25</t>
  </si>
  <si>
    <t>21-E&amp;CS56-25</t>
  </si>
  <si>
    <t>21-E&amp;TCA09-25</t>
  </si>
  <si>
    <t>21-E&amp;TCA10-25</t>
  </si>
  <si>
    <t>21-E&amp;TCB21-25</t>
  </si>
  <si>
    <t>21-E&amp;TCB25-25</t>
  </si>
  <si>
    <t>21-E&amp;TCB31-25</t>
  </si>
  <si>
    <t>21-IoT06-25</t>
  </si>
  <si>
    <t>21-IoT12-25</t>
  </si>
  <si>
    <t>21-IoT30-25</t>
  </si>
  <si>
    <t>22-IoT32-25</t>
  </si>
  <si>
    <t>21-ITA08-25</t>
  </si>
  <si>
    <t>21-ITA20-25</t>
  </si>
  <si>
    <t>21-ITA27-25</t>
  </si>
  <si>
    <t>21-ITA64-25</t>
  </si>
  <si>
    <t>21-ITB01-25</t>
  </si>
  <si>
    <t>21-ITB02-25</t>
  </si>
  <si>
    <t>21-ITB06-25</t>
  </si>
  <si>
    <t>21-ITB07-25</t>
  </si>
  <si>
    <t>21-ITB34-25</t>
  </si>
  <si>
    <t>21-ITB43-25</t>
  </si>
  <si>
    <t>21-ITB63-25</t>
  </si>
  <si>
    <t>21-MECH26-25</t>
  </si>
  <si>
    <t xml:space="preserve">Tata Consultancy Services-(Ninja) </t>
  </si>
  <si>
    <t xml:space="preserve">Tata Consultancy Services-(Digital) </t>
  </si>
  <si>
    <t>Homeville Group</t>
  </si>
  <si>
    <t>Artelligence  Solutions</t>
  </si>
  <si>
    <t>PAWAR KUNAL MAHENDRA MANSI</t>
  </si>
  <si>
    <t>AVTARE PRADNYA PRAMOD  VAISHALI</t>
  </si>
  <si>
    <t>KANSWAL DIVYANSHU LAXMIPRASAD ROSHNI</t>
  </si>
  <si>
    <t>21-AI&amp;ML33-25</t>
  </si>
  <si>
    <t>21-COMPA11-25</t>
  </si>
  <si>
    <t>21-COMPA61-25</t>
  </si>
  <si>
    <t>21-ITB16-25</t>
  </si>
  <si>
    <t>Arcon Techsolutions Pvt.Ltd.</t>
  </si>
  <si>
    <t>Japan Third Party (JTP)</t>
  </si>
  <si>
    <t>SHARMA YOGESH MAHENDRA KAMLESH</t>
  </si>
  <si>
    <t>YADAV AKASH RAMASHANKAR ASHA</t>
  </si>
  <si>
    <t>22-M&amp;ME68-25</t>
  </si>
  <si>
    <t>22-MECH66-25</t>
  </si>
  <si>
    <t>Prasanna Packaging  Machinery Pvt.Ltd.</t>
  </si>
  <si>
    <t>Shapoorji Pallonji And Company - Engineering &amp; Construction</t>
  </si>
  <si>
    <t>Rustamjee Construction Pvt.Ltd.</t>
  </si>
  <si>
    <t>Infosys-Specialist Programmer(HWI)</t>
  </si>
  <si>
    <t xml:space="preserve">Agua Instruments Pvt.Ltd </t>
  </si>
  <si>
    <t>21-AI&amp;ML51-25</t>
  </si>
  <si>
    <t>21-AI&amp;ML54-25</t>
  </si>
  <si>
    <t>TIWARI AMAN SHIVSARJAN ANURADHA</t>
  </si>
  <si>
    <t>VISHWAKARMA HARSH RAJENDRA SUSHILA DEVI</t>
  </si>
  <si>
    <t>21-COMPA39-25</t>
  </si>
  <si>
    <t xml:space="preserve">GHARAT PURVA ANAND  GEETA </t>
  </si>
  <si>
    <t>Quicksell &amp; Double Tick</t>
  </si>
  <si>
    <t>MAURYA ABHISHEK VINAY REETA</t>
  </si>
  <si>
    <t>21-ITA55-25</t>
  </si>
  <si>
    <t xml:space="preserve">TIWARI ANURAG SANJAY  POONAM </t>
  </si>
  <si>
    <t>21-COMPC35-25</t>
  </si>
  <si>
    <t>Thermax</t>
  </si>
  <si>
    <t>IDFC First Bank Ltd.</t>
  </si>
  <si>
    <t>PRAJAPATI SUMIT JAWAHARLAL JAWAHARLAL (Offer Rejected)</t>
  </si>
  <si>
    <t>Hexaview Technologies Pvt. Ltd.</t>
  </si>
  <si>
    <t>22-E&amp;TCB67-25</t>
  </si>
  <si>
    <t>TEJAM ANKIT ANIL ANITA</t>
  </si>
  <si>
    <t>Off-MRR Engineers</t>
  </si>
  <si>
    <t>21-M&amp;ME04-25</t>
  </si>
  <si>
    <t>ARODIYA MOHD ZAID AHMED MUNIRA</t>
  </si>
  <si>
    <t>SHIRODKAR PRATHAM  VILAS VANDANA</t>
  </si>
  <si>
    <t xml:space="preserve">SINGH AASTHA  KAMLESH  SANJU </t>
  </si>
  <si>
    <t>21-M&amp;ME46-25</t>
  </si>
  <si>
    <t>21-M&amp;ME47-25</t>
  </si>
  <si>
    <t>Off-Red Vulture Supply Chain and Logistics</t>
  </si>
  <si>
    <t>Home First Finance Company India Ltd.</t>
  </si>
  <si>
    <t>21-COMPA06-25</t>
  </si>
  <si>
    <t>SINGH AAKASH PREMKUMAR  ANSHURANI</t>
  </si>
  <si>
    <t>SINGH VIVEK KUMAR JITENDRA PRASAD SANGITA</t>
  </si>
  <si>
    <t>21-E&amp;CS57-25</t>
  </si>
  <si>
    <t xml:space="preserve">             Students Placement Register of 2025 Batch</t>
  </si>
  <si>
    <t>Jaro Education</t>
  </si>
  <si>
    <t>Off-Randstad India Pvt. Ltd.</t>
  </si>
  <si>
    <t xml:space="preserve">BAJETHA ADITYA SHIVRAJ  ANITA </t>
  </si>
  <si>
    <t>21-MECH40-25</t>
  </si>
  <si>
    <t>Jakson Ltd.</t>
  </si>
  <si>
    <t>BAGHEL VANSH SURESH USHA</t>
  </si>
  <si>
    <t>21-ITA07-25</t>
  </si>
  <si>
    <t>Off-Empirical P.C.</t>
  </si>
  <si>
    <t>JHA VEDANT SANTOSH REKHA</t>
  </si>
  <si>
    <t>22-ITA70-25</t>
  </si>
  <si>
    <t>Off-Konma Organization</t>
  </si>
  <si>
    <t xml:space="preserve">GUPTA ABHISHEK KAMLESH  ANITA </t>
  </si>
  <si>
    <t>21-COMPA43-25</t>
  </si>
  <si>
    <t xml:space="preserve">Mobile </t>
  </si>
  <si>
    <t>Offer Rejected</t>
  </si>
  <si>
    <t>Off-Waterwalk Automation</t>
  </si>
  <si>
    <t>Based on Performance</t>
  </si>
  <si>
    <t>CHOURSIYA VINAYKUMAR RAMKUMAR  NIRMALADEVI</t>
  </si>
  <si>
    <t>21-ITA17-25</t>
  </si>
  <si>
    <t>DUBEY ANUJ SOMENDRA SARITA</t>
  </si>
  <si>
    <t>21-ITA23-25</t>
  </si>
  <si>
    <t>Off-Trako-Redefining Vehicle Tracking</t>
  </si>
  <si>
    <t>22-M&amp;ME60-25</t>
  </si>
  <si>
    <t>GHOJARIA SAAD AHMED RASHID SYMA</t>
  </si>
  <si>
    <t>Off-YNZ Engineering</t>
  </si>
  <si>
    <t>Oracle India Pvt. Ltd</t>
  </si>
  <si>
    <t>DASTIDAR ADITYA SUBHAMOY  PARAMITA</t>
  </si>
  <si>
    <t>SINGH AMAR BHAGAT VANDANA</t>
  </si>
  <si>
    <t>SHARMA HARIOM  J S  TANUJA KUMARI</t>
  </si>
  <si>
    <t>VISHWAKARMA SURAJ RAMMILAN PUSHPA</t>
  </si>
  <si>
    <t xml:space="preserve">YADAV NITIN TEJBAHADUR NEELIMA </t>
  </si>
  <si>
    <t>GUPTA PRATHAM DILIP MANISHA</t>
  </si>
  <si>
    <t xml:space="preserve">SHUKLA PRAVINSAGAR SHARAD SUNITA </t>
  </si>
  <si>
    <t>21-COMPA24-25</t>
  </si>
  <si>
    <t>21-E&amp;CS54-25</t>
  </si>
  <si>
    <t>21-E&amp;TCB13-25</t>
  </si>
  <si>
    <t>21-E&amp;TCB44-25</t>
  </si>
  <si>
    <t>21-E&amp;TCB54-25</t>
  </si>
  <si>
    <t>21-ITA34-25</t>
  </si>
  <si>
    <t>21-ITB38-25</t>
  </si>
  <si>
    <t>LDS Infotech Pvt.Ltd.</t>
  </si>
  <si>
    <t>Blackcurrant Apps</t>
  </si>
  <si>
    <t>PRAJAPATI AMAN SANTOSH KAVITA</t>
  </si>
  <si>
    <t>YADAV SHRUTI PREMCHANDRA  SUMAN</t>
  </si>
  <si>
    <t>21-E&amp;TCB01-25</t>
  </si>
  <si>
    <t>21-E&amp;TCB60-25</t>
  </si>
  <si>
    <t xml:space="preserve">Matchless Protecht Pvt. Ltd. </t>
  </si>
  <si>
    <t>DUBEY ANKITKUMAR YOGENDRAKUMAR  SARITA</t>
  </si>
  <si>
    <t>21-E&amp;TCA22-25</t>
  </si>
  <si>
    <t xml:space="preserve">SICK India Pvt. Ltd. </t>
  </si>
  <si>
    <t>DUBEY SAURABH RAJKUMAR JAIMALA</t>
  </si>
  <si>
    <t>SINGH ADITYA  KAMALDEO CHAMPADEVI</t>
  </si>
  <si>
    <t>21-E&amp;TCA23-25</t>
  </si>
  <si>
    <t>21-E&amp;TCB22-25</t>
  </si>
  <si>
    <t>Adform India LLP.</t>
  </si>
  <si>
    <t xml:space="preserve">YADAV SHRISHTI CHANDRAPRAKASH JANYANTRI </t>
  </si>
  <si>
    <t>21-E&amp;TCB59-25</t>
  </si>
  <si>
    <t>SHETTY ANUSHA ANIL SHREELATA</t>
  </si>
  <si>
    <t>21-E&amp;TCB17-25</t>
  </si>
  <si>
    <t>21-E&amp;TCB23-25</t>
  </si>
  <si>
    <t>SINGH AMAN NAGENDRA  SUMAN</t>
  </si>
  <si>
    <t>Off-Streambo Media</t>
  </si>
  <si>
    <t>DWIVEDI MANSHAA SHASHIKANT SANGEETA</t>
  </si>
  <si>
    <t>21-E&amp;TCA24-25</t>
  </si>
  <si>
    <t>YADAV VIVEK KUMAR KAMLESH KUMAR MANJU</t>
  </si>
  <si>
    <t>21-COMPC62-25</t>
  </si>
  <si>
    <t>Off-Nexby AI Solutions Pvt.Ltd.</t>
  </si>
  <si>
    <t>Off-Aquilone Robotics Pvt.Ltd.</t>
  </si>
  <si>
    <t xml:space="preserve">CHOUHAN MOHMMED ZUNED RAHIS JAYDA </t>
  </si>
  <si>
    <t>21-MECH06-25</t>
  </si>
  <si>
    <t>22-M&amp;ME61-25</t>
  </si>
  <si>
    <t>GUPTA MUKESH KUMAR GOPALCHANDRA</t>
  </si>
  <si>
    <t>Off-Valent Service Pvt.Ltd.</t>
  </si>
  <si>
    <t>JAIN HARSHIL MUKESH MEENA</t>
  </si>
  <si>
    <t>Off-JB &amp; Sons Creations</t>
  </si>
  <si>
    <t>22-M&amp;ME62-25</t>
  </si>
  <si>
    <t>BRID SIDDESH JAGESH SUSHMA</t>
  </si>
  <si>
    <t>22-M&amp;ME58-25</t>
  </si>
  <si>
    <t>MISTRY YASH DHARMESH JYOTHI</t>
  </si>
  <si>
    <t>22-M&amp;ME65-25</t>
  </si>
  <si>
    <t>Off-Om Art</t>
  </si>
  <si>
    <t>Oracle India Pvt. Ltd.</t>
  </si>
  <si>
    <t xml:space="preserve">VISHWAKARMA ADITYA RAVI PRAKASH  URMILA </t>
  </si>
  <si>
    <t>21-ITB58-25</t>
  </si>
  <si>
    <t>21-COMPA44-25</t>
  </si>
  <si>
    <t>21-COMPB46-25</t>
  </si>
  <si>
    <t>21-E&amp;TCA32-25</t>
  </si>
  <si>
    <t xml:space="preserve">GUPTA AMITKUMAR SANTOSH  VIDHYAWATI </t>
  </si>
  <si>
    <t>GUPTA SHIVAM SABHAJIT GEETADEVI</t>
  </si>
  <si>
    <t xml:space="preserve">Jaro Education </t>
  </si>
  <si>
    <t>Shivani Scientific Industries (P) Ltd.</t>
  </si>
  <si>
    <t>JAT AMIT MADANLAL SANTOSH</t>
  </si>
  <si>
    <t>21-E&amp;CS18-25</t>
  </si>
  <si>
    <t>21-CIVIL43-25</t>
  </si>
  <si>
    <t>22-CIVIL68-25</t>
  </si>
  <si>
    <t xml:space="preserve">SAWANT MRUDULA SANDEEP MRUNMAYEE </t>
  </si>
  <si>
    <t>TRIPATHI SNEHA AJAY PRAMILA</t>
  </si>
  <si>
    <t>CCI Projects Pvt Ltd.</t>
  </si>
  <si>
    <t>RATHOD ADITYA VISHAL  MEENU</t>
  </si>
  <si>
    <t>RAUT NIRAJ KRUPESH  SONALI</t>
  </si>
  <si>
    <t>21-ITB21-25</t>
  </si>
  <si>
    <t>21-ITB22-25</t>
  </si>
  <si>
    <t>Off-Karan Engineeering Works</t>
  </si>
  <si>
    <t>Off-Vighnesh INC</t>
  </si>
  <si>
    <t xml:space="preserve">PANDEY VISHAL VINOD  USHA </t>
  </si>
  <si>
    <t>21-IoT14-25</t>
  </si>
  <si>
    <t>PATEL DASHRATH MAGARAM PYARI DEVI</t>
  </si>
  <si>
    <t>PADWAL PRASAD GANPAT SUREKHA</t>
  </si>
  <si>
    <t xml:space="preserve">PANDEY PARIKSHIT SUSHIL ASHA </t>
  </si>
  <si>
    <t>SHETTY RIYA PRAVEEN MAMATHA</t>
  </si>
  <si>
    <t>21-AI&amp;DS28-25</t>
  </si>
  <si>
    <t>22-COMPA71-25</t>
  </si>
  <si>
    <t>21-E&amp;CS37-25</t>
  </si>
  <si>
    <t>21-ITB32-25</t>
  </si>
  <si>
    <t>Tech Mahindra Ltd.</t>
  </si>
  <si>
    <t xml:space="preserve">QURESHI MOHAMMED KAIF KADIR AFSAR </t>
  </si>
  <si>
    <t>Off-Mosaic Wellness</t>
  </si>
  <si>
    <t>FERNANDES STEVE ALLAN MARIA</t>
  </si>
  <si>
    <t>21-COMPA36-25</t>
  </si>
  <si>
    <t>SHAH PURVASHI ATUL KAJAL</t>
  </si>
  <si>
    <t>21-COMPC01-25</t>
  </si>
  <si>
    <t>Webdesk Solution</t>
  </si>
  <si>
    <t>22-AI&amp;ML64-25</t>
  </si>
  <si>
    <t>MISHRA ANKIT GIREESH SUMAN</t>
  </si>
  <si>
    <t>Off-AarogyaID</t>
  </si>
  <si>
    <t>DAVANE NIDHI RAJESH DEEPA</t>
  </si>
  <si>
    <t>21-AI&amp;DS04-25</t>
  </si>
  <si>
    <t>CRM</t>
  </si>
  <si>
    <t>Selead Air Packaging Materials (India) LLP</t>
  </si>
  <si>
    <t>MORE HARSH RAKESH RUTA</t>
  </si>
  <si>
    <t>21-MECH21-25</t>
  </si>
  <si>
    <t>IIDE The Digital School</t>
  </si>
  <si>
    <t>Vecare Consumer Science Pvt.Ltd.</t>
  </si>
  <si>
    <t xml:space="preserve">GUPTA LAXMI DINDAYAL  KIRAN </t>
  </si>
  <si>
    <t xml:space="preserve">MISHRA NIRAJ SANTLAL LALITA </t>
  </si>
  <si>
    <t>21-E&amp;TCA29-25</t>
  </si>
  <si>
    <t>21-E&amp;TCA58-25</t>
  </si>
  <si>
    <t>SINGH SHUBHANGI ARUNKUMAR PREMSHEELA</t>
  </si>
  <si>
    <t>21-E&amp;TCB30-25</t>
  </si>
  <si>
    <t>SODHANI VARUN RAJEEV MAMTA</t>
  </si>
  <si>
    <t>SHIGWAN HARSH SUNIL SUVARNA</t>
  </si>
  <si>
    <t>21-AI&amp;DS49-25</t>
  </si>
  <si>
    <t>21-E&amp;CS51-25</t>
  </si>
  <si>
    <t>IIT Bombay</t>
  </si>
  <si>
    <t xml:space="preserve">ACHARYA KHUSHI PRABHAKAR KAVITA </t>
  </si>
  <si>
    <t xml:space="preserve">GOLLAR NIRAJ BABU SHARDA </t>
  </si>
  <si>
    <t>TIPNIS AARYAN VINAY MEGHANA</t>
  </si>
  <si>
    <t xml:space="preserve">TIWARI MRIDUL RAJNEESH  MAYA </t>
  </si>
  <si>
    <t>YADAV VINITA SHRIPAL USHA</t>
  </si>
  <si>
    <t>Wattnexx Pvt.ltd.</t>
  </si>
  <si>
    <t>21-MECH01-25</t>
  </si>
  <si>
    <t>21-MECH10-25</t>
  </si>
  <si>
    <t>21-MECH44-25</t>
  </si>
  <si>
    <t>21-MECH45-25</t>
  </si>
  <si>
    <t>22-MECH68-25</t>
  </si>
  <si>
    <t>Off-Bafna Legal LLP</t>
  </si>
  <si>
    <t xml:space="preserve">CHOUDHARY ADITYA NARASINGH </t>
  </si>
  <si>
    <t>22-COMPA66-25</t>
  </si>
  <si>
    <t>Nimap Infotech</t>
  </si>
  <si>
    <t xml:space="preserve">KAIKANI RUTHVIK RAVI  RENUKA </t>
  </si>
  <si>
    <t>21-CIVIL17-25</t>
  </si>
  <si>
    <t>Arihant Industrial Corporation Ltd.</t>
  </si>
  <si>
    <t>JADEJA VIRAJ KETANSINH YOGITA</t>
  </si>
  <si>
    <t>KHAIRNAR YASH ASHOK SONALI</t>
  </si>
  <si>
    <t xml:space="preserve">KUSHWAHA AGNESH KUMAR SHASHI SANTARA DEVI </t>
  </si>
  <si>
    <t>22-M&amp;ME63-25</t>
  </si>
  <si>
    <t>21-MECH19-25</t>
  </si>
  <si>
    <t>21-MECH20-25</t>
  </si>
  <si>
    <t>Rustamjee Construction Pvt.Ltd. (GET)</t>
  </si>
  <si>
    <t>VOHRA SIDDESH SANJEEV JATINDER</t>
  </si>
  <si>
    <t>22-MECH63-25</t>
  </si>
  <si>
    <t>Gemini Engi-Feb td.</t>
  </si>
  <si>
    <t xml:space="preserve">MAJALIKAR PRATHAMESH  PRADEEP PRATIKSHYA </t>
  </si>
  <si>
    <t>YADAV ABHISHEK VIJAY SHARMILA</t>
  </si>
  <si>
    <t>YADAV DIGAMBAR JAYPRAKASH PRAMILA</t>
  </si>
  <si>
    <t>21-M&amp;ME21-25</t>
  </si>
  <si>
    <t>22-MECH65-25</t>
  </si>
  <si>
    <t>22-MECH67-25</t>
  </si>
  <si>
    <t>XS Cad (Axium Global)</t>
  </si>
  <si>
    <t>Off-Bajaj Finserv Health Limited</t>
  </si>
  <si>
    <t>KAMBLE SALIL DAYANAND SUNITA</t>
  </si>
  <si>
    <t>21-M&amp;ME17-25</t>
  </si>
  <si>
    <t>SOLANKI ANSH MOTILAL LILAVATI</t>
  </si>
  <si>
    <t>YADAV RAHUL CHAKBAHADUR RITADEVI</t>
  </si>
  <si>
    <t xml:space="preserve">VAISHNAV BHAJANDAS ASHUDAS  MULIDEVI </t>
  </si>
  <si>
    <t>21-COMPC30-25</t>
  </si>
  <si>
    <t>21-COMPC55-25</t>
  </si>
  <si>
    <t>21-ITB57-25</t>
  </si>
  <si>
    <t>Vistex Asia Pacific Pvt. Ltd.</t>
  </si>
  <si>
    <t>UPADHYAY VAIBHAV NARENDRA KIRAN</t>
  </si>
  <si>
    <t>YADAV SHIVANAND HARENDRA  CHANDRAREKHA</t>
  </si>
  <si>
    <t>21-MECH46-25</t>
  </si>
  <si>
    <t>21-MECH49-25</t>
  </si>
  <si>
    <t>PATWAL ARYAN VIRENDRA RAKHI</t>
  </si>
  <si>
    <t>Kirloskar Pneumatic Company Ltd.</t>
  </si>
  <si>
    <t>21-MECH27-25</t>
  </si>
  <si>
    <t>JADHAV PRASAD ASHOK VIDYA</t>
  </si>
  <si>
    <t>MISHRA NITYA PRAVEEN KUMAR SANGEETA</t>
  </si>
  <si>
    <t>WPS Pools LLP</t>
  </si>
  <si>
    <t>21-MECH14-25</t>
  </si>
  <si>
    <t>22-MECH70-25</t>
  </si>
  <si>
    <t xml:space="preserve">SHUKLA GAURAV SANJAY  SHASHIKALA </t>
  </si>
  <si>
    <t>21-ITB36-25</t>
  </si>
  <si>
    <t>Hydrodyne Teikoku (India) Pvt.Ltd.</t>
  </si>
  <si>
    <t>21-COMPA41-25</t>
  </si>
  <si>
    <t>21-CS&amp;E01-25</t>
  </si>
  <si>
    <t>21-CS&amp;E28-25</t>
  </si>
  <si>
    <t>21-CS&amp;E54-25</t>
  </si>
  <si>
    <t>21-CS&amp;E59-25</t>
  </si>
  <si>
    <t>21-E&amp;CS15-25</t>
  </si>
  <si>
    <t>22-M&amp;ME64-25</t>
  </si>
  <si>
    <t>GOHIL RIYA MAHESH PARUL</t>
  </si>
  <si>
    <t>AGARWAL KAUSHAL MANOJ ALKA</t>
  </si>
  <si>
    <t xml:space="preserve">NIKAM ADITI YOGESH  VAISHALI </t>
  </si>
  <si>
    <t xml:space="preserve">SONI STUTI SANJAYKUMAR REKHA </t>
  </si>
  <si>
    <t>VISHWAKARMA MADHAV HARINARAYAN CHANDA</t>
  </si>
  <si>
    <t xml:space="preserve">GUPTA VIJAY KUMAR  UMASHANKAR  RITADEVI </t>
  </si>
  <si>
    <t>MAKWANA JAY JAGDISH CHHAYA</t>
  </si>
  <si>
    <t>Off- Eskaya Associates</t>
  </si>
  <si>
    <t>Off-MAKSONS</t>
  </si>
  <si>
    <t>21-AI&amp;ML02-25</t>
  </si>
  <si>
    <t>ASAR AFZAL AKIL NASIRA</t>
  </si>
  <si>
    <t>Aura Jewels</t>
  </si>
  <si>
    <t>MAURYA AAKASH RAJKUMAR  PUSHPA</t>
  </si>
  <si>
    <t xml:space="preserve">SINGH ANKUSH KUMAR PRADEEP SUMAN </t>
  </si>
  <si>
    <t>21-COMPC18-25</t>
  </si>
  <si>
    <t>Federal Bank</t>
  </si>
  <si>
    <t>CHAUHAN RAHUL BALDEV NIRMALA</t>
  </si>
  <si>
    <t>SINGH VAIBHAV  SUKHDEV RENU</t>
  </si>
  <si>
    <t>YADAV ABHISHEK DHANESH SHEELA DEVI</t>
  </si>
  <si>
    <t>21-AI&amp;DS03-25</t>
  </si>
  <si>
    <t>21-CS&amp;E52-25</t>
  </si>
  <si>
    <t>21-ITB61-25</t>
  </si>
  <si>
    <t>Stetig Consulting Pvt. Ltd.</t>
  </si>
  <si>
    <t>Off-Vecare Consumer Science Pvt.Ltd.</t>
  </si>
  <si>
    <t>21-AI&amp;DS19-25</t>
  </si>
  <si>
    <t>MANDRELIA KANISHK DEEPAK REENA</t>
  </si>
  <si>
    <t>Media.net</t>
  </si>
  <si>
    <t>VISHWAKARMA PIYUSH DHARMENDRA  CHANDA</t>
  </si>
  <si>
    <t>PAL MANGESH BHUPAT HIRAVATI</t>
  </si>
  <si>
    <t>KHANDELWAL CHIRAYU MANISH  PRITI</t>
  </si>
  <si>
    <t xml:space="preserve">SAHU SAHIL AVINASH RANJU </t>
  </si>
  <si>
    <t>Rinex Technologies Pvt. Ltd.</t>
  </si>
  <si>
    <t>22-AI&amp;DS68-25</t>
  </si>
  <si>
    <t>21-AI&amp;ML28-25</t>
  </si>
  <si>
    <t>21-COMPB03-25</t>
  </si>
  <si>
    <t>21-E&amp;CS44-25</t>
  </si>
  <si>
    <t>THAKUR SANDEEP MAHESH SANJU</t>
  </si>
  <si>
    <t>22-M&amp;ME70-25</t>
  </si>
  <si>
    <t>PRAJAPATI SUMIT JAWAHARLAL JAWAHARLAL</t>
  </si>
  <si>
    <t>Cognitus</t>
  </si>
  <si>
    <t>Colgate Global Business Services</t>
  </si>
  <si>
    <t>Beerengas India Private Ltd.</t>
  </si>
  <si>
    <t>Infosys (DSE)</t>
  </si>
  <si>
    <t>RATHOR CHIRAG NANDAN PARWATI DEVI</t>
  </si>
  <si>
    <t xml:space="preserve">VISHWAKARMA VIVEKKUMAR RAMESH  SARITA </t>
  </si>
  <si>
    <t xml:space="preserve">YADAV SANSKAR CHHOTELAL MANJU </t>
  </si>
  <si>
    <t>DODIYA OM JASMIN KAVITA</t>
  </si>
  <si>
    <t>KHAN MOHAMMAD MAZIN NEAMATULLAH KHAN SAADATMAND BANO</t>
  </si>
  <si>
    <t xml:space="preserve">PANDEY NANDKUMAR SHIVKUMAR  SARITA </t>
  </si>
  <si>
    <t>SINGH SIDDHARTH KUMAR SUSHILKUMAR KIRAN</t>
  </si>
  <si>
    <t>THAKUR VIVEK BIRENDRACHAND NIRMALA</t>
  </si>
  <si>
    <t>SHAIKH AYMAN SHAHID NAMRATA</t>
  </si>
  <si>
    <t>GAONKAR DIPRAJ DIVAKAR NANDITA</t>
  </si>
  <si>
    <t>GAUTAM ASHISH PARAS PHOOLMATI</t>
  </si>
  <si>
    <t>21-E&amp;TCB05-25</t>
  </si>
  <si>
    <t>21-E&amp;TCB45-25</t>
  </si>
  <si>
    <t>21-E&amp;TCB58-25</t>
  </si>
  <si>
    <t>21-M&amp;ME09-25</t>
  </si>
  <si>
    <t>21-M&amp;ME19-25</t>
  </si>
  <si>
    <t>21-M&amp;ME33-25</t>
  </si>
  <si>
    <t>22-M&amp;ME69-25</t>
  </si>
  <si>
    <t>22-M&amp;ME71-25</t>
  </si>
  <si>
    <t>22-MECH52-25</t>
  </si>
  <si>
    <t>22-MECH55-25</t>
  </si>
  <si>
    <t>22-MECH56-25</t>
  </si>
  <si>
    <t>Jerai Fitness Limited</t>
  </si>
  <si>
    <t>JAGTAP TEJASH NARENDRALATA</t>
  </si>
  <si>
    <t>Off-CCI Projects Pvt.Ltd.</t>
  </si>
  <si>
    <t>21-CIVIL15-25</t>
  </si>
  <si>
    <t>KARAMBELKAR APOORVA  KAMALAKANT KALYANI</t>
  </si>
  <si>
    <t>21-E&amp;TCA43-25</t>
  </si>
  <si>
    <t>Mintifi</t>
  </si>
  <si>
    <t>Salary offered    for Placement         ( INR-LPA.)</t>
  </si>
  <si>
    <t>PANDEY DAKSH DILIPKUMAR SANGEETA</t>
  </si>
  <si>
    <t xml:space="preserve">BSL Group </t>
  </si>
  <si>
    <t>21-MECH25-25</t>
  </si>
  <si>
    <t>PARMAR TEJ MEHUL BHAVISHA</t>
  </si>
  <si>
    <t>22-AI&amp;ML67-25</t>
  </si>
  <si>
    <t xml:space="preserve">Orage Digital  </t>
  </si>
  <si>
    <t>Emil ID</t>
  </si>
  <si>
    <t>21-COMPC04-25</t>
  </si>
  <si>
    <t>SHAIKH SAQUIB SANAULLAH LADLI</t>
  </si>
  <si>
    <t>EisnerAmper (India) Consultants Pvt. Ltd.</t>
  </si>
  <si>
    <t>KHASGIWALA DEEP RAJESH NEELA</t>
  </si>
  <si>
    <t>SAMANTA MAUPA ANIL MITALI</t>
  </si>
  <si>
    <t>MAHAJAN TISHA CHETAN  SARITA</t>
  </si>
  <si>
    <t>NIMBARK HARDIK CHHAGAN  PUSHPA</t>
  </si>
  <si>
    <t>SYED ARSHAD GULAMABID GAZALA PARVEEN</t>
  </si>
  <si>
    <t>21-COMPB05-25</t>
  </si>
  <si>
    <t>21-CS&amp;E38-25</t>
  </si>
  <si>
    <t>21-E&amp;TCA48-25</t>
  </si>
  <si>
    <t>21-IoT13-25</t>
  </si>
  <si>
    <t>21-IoT25-25</t>
  </si>
  <si>
    <t>Industrial Light &amp; Magic (ILM)</t>
  </si>
  <si>
    <t>VASA JAYANT NAG SAI SUGUNESHWAR RAO VIMALA KUMARI</t>
  </si>
  <si>
    <t>SINGH AYUSH AJEET SADHANA</t>
  </si>
  <si>
    <t>SINGH SRISHTI JAYSHYAM SEEMA</t>
  </si>
  <si>
    <t>21-AI&amp;ML15-25</t>
  </si>
  <si>
    <t>21-AI&amp;ML42-25</t>
  </si>
  <si>
    <t>21-ITB48-25</t>
  </si>
  <si>
    <t>Sigmoid Analytics</t>
  </si>
  <si>
    <t xml:space="preserve">KURMI KUNAL MAHENDRA MANISHA </t>
  </si>
  <si>
    <t>YADAV HARSH VIJAY SUMAN</t>
  </si>
  <si>
    <t>21-COMPB08-25</t>
  </si>
  <si>
    <t>21-E&amp;CS60-25</t>
  </si>
  <si>
    <t>WADERA OM PARESH BINA</t>
  </si>
  <si>
    <t>Off- Fynd</t>
  </si>
  <si>
    <t>21-AI&amp;DS58-25</t>
  </si>
  <si>
    <t>SANDAM VRUSHALI PRAKASH PRACHI</t>
  </si>
  <si>
    <t>21-AI&amp;DS33-25</t>
  </si>
  <si>
    <t>Off- Novus life Sciences Pvt.Ltd.</t>
  </si>
  <si>
    <t>SINGH NIKUNJ HARENDRA PRATIMA</t>
  </si>
  <si>
    <t>21-AI&amp;DS46-25</t>
  </si>
  <si>
    <t>Off- RI Workflow LLP</t>
  </si>
  <si>
    <t>RATHOD KETAN JAISINGH PUTALABAI</t>
  </si>
  <si>
    <t>RUDRAKANTHWAR SATYAM RUSHIKESH VIJAYALAKSHMI</t>
  </si>
  <si>
    <t>TIWARI AKASH SHIVASHRAY SHIVDEVI</t>
  </si>
  <si>
    <t>21-AI&amp;ML36-25</t>
  </si>
  <si>
    <t>21-AI&amp;ML38-25</t>
  </si>
  <si>
    <t>22-AI&amp;ML68-25</t>
  </si>
  <si>
    <t>Off-Appdid Infotech LLP</t>
  </si>
  <si>
    <t>Off-BM Ecosustain Solutions Pvt.Ltd.</t>
  </si>
  <si>
    <t>Off- Accops</t>
  </si>
  <si>
    <t>VAVAIYA DHAIVAT VINOD BHAI RAMA BEN</t>
  </si>
  <si>
    <t>21-CIVIL51-25</t>
  </si>
  <si>
    <t>Off- Propango</t>
  </si>
  <si>
    <t xml:space="preserve">NAYAK VINAYAK NAGENDAR  MADHU </t>
  </si>
  <si>
    <t>21-CS&amp;E27-25</t>
  </si>
  <si>
    <t xml:space="preserve">HALDER KESHAV DIPESH DIPALI </t>
  </si>
  <si>
    <t>21-CS&amp;E14-25</t>
  </si>
  <si>
    <t>Off- Tata Consultancy Services</t>
  </si>
  <si>
    <t>OJHA NISHANT DEEPAK NISHA</t>
  </si>
  <si>
    <t>21-CS&amp;E30-25</t>
  </si>
  <si>
    <t>Off-Waare Energies Ltd.</t>
  </si>
  <si>
    <t xml:space="preserve">SINGH HIMANSHU BHARAT DEWANTI </t>
  </si>
  <si>
    <t>21-CS&amp;E47-25</t>
  </si>
  <si>
    <t>21-CS&amp;E48-25</t>
  </si>
  <si>
    <t xml:space="preserve">PANDEY PIYUSH SANTOSH  VANDANA </t>
  </si>
  <si>
    <t>21-CS&amp;E32-25</t>
  </si>
  <si>
    <t xml:space="preserve">CHAUHAN KALPANA SINGH  BHANUPRATAP ANITA </t>
  </si>
  <si>
    <t>Off- Pulse</t>
  </si>
  <si>
    <t>PANDEY HARSHIT VINOD RANJANA</t>
  </si>
  <si>
    <t>Off- Greenway Health Private Limited</t>
  </si>
  <si>
    <t>PATHAK SONA DURGESH  GUDDI</t>
  </si>
  <si>
    <t>21-IoT15-25</t>
  </si>
  <si>
    <t>Off- Kalrashukla Classes</t>
  </si>
  <si>
    <t>Off- LDS Infotech Pvt.Ltd.</t>
  </si>
  <si>
    <t>MISHRA VANSH RAJMOHAN SAROJINI</t>
  </si>
  <si>
    <t>BAG PIYUSH BIKASH PINKY</t>
  </si>
  <si>
    <t>21-MECH02-25</t>
  </si>
  <si>
    <t>Off-Mapel Moulds &amp; Dies(I) Pvt.Ltd.</t>
  </si>
  <si>
    <t xml:space="preserve">YADAV ADARSH SARVESH SEEMA </t>
  </si>
  <si>
    <t>21-MECH48-25</t>
  </si>
  <si>
    <t>KUSHWAHA PRIYA UMESH SUSHMA</t>
  </si>
  <si>
    <t>21-ITA52-25</t>
  </si>
  <si>
    <t>Off-Lineleaps Technology Solutions Pvt.Ltd.</t>
  </si>
  <si>
    <t>JAISWAR NEHA BACHULAL BIMLA</t>
  </si>
  <si>
    <t>Off-Off- Off-Conviction HR Pvt.Ltd.</t>
  </si>
  <si>
    <t>21-E&amp;TCA37-25</t>
  </si>
  <si>
    <t>Phase</t>
  </si>
  <si>
    <t>Phase-1</t>
  </si>
  <si>
    <t>Phase-2</t>
  </si>
  <si>
    <t>Phase-3</t>
  </si>
  <si>
    <t>SINGH ABHAYPRATAP INDRASEN ARCHANA</t>
  </si>
  <si>
    <t>21-E&amp;CS52-25</t>
  </si>
  <si>
    <t>Off-Brandbuddiez Technologies Pvt.Ltd.</t>
  </si>
  <si>
    <t>KUSHWAHA NIKHIL HARILAL  ANJU</t>
  </si>
  <si>
    <t>21-E&amp;TCA46-25</t>
  </si>
  <si>
    <t>Off- Trishvi Fintech Solutions Pvt.Ltd.</t>
  </si>
  <si>
    <t>Off-Aykva Management Pvt.Ltd.</t>
  </si>
  <si>
    <t>GAIKWAD KARTIK MANISH  SANDHYA</t>
  </si>
  <si>
    <t>21-MECH09-25</t>
  </si>
  <si>
    <t>JAIN JAINISH RAJESH  TINADEVI</t>
  </si>
  <si>
    <t>21-COMPA54-25</t>
  </si>
  <si>
    <t>Jisa Softtech Pvt. Ltd.</t>
  </si>
  <si>
    <t>Date of Joining</t>
  </si>
  <si>
    <t>In process</t>
  </si>
  <si>
    <t>Remark</t>
  </si>
  <si>
    <t>Already joined</t>
  </si>
  <si>
    <t>Delayed due to Medical Reasons</t>
  </si>
  <si>
    <t>21-COMPA46-25</t>
  </si>
  <si>
    <t>21-COMPB39-25</t>
  </si>
  <si>
    <t>21-COMPB54-25</t>
  </si>
  <si>
    <t>22-COMPC67-25</t>
  </si>
  <si>
    <t>21-CS&amp;E33-25</t>
  </si>
  <si>
    <t>22-E&amp;CS70-25</t>
  </si>
  <si>
    <t>21-ITA50-25</t>
  </si>
  <si>
    <t>21-ITB53-25</t>
  </si>
  <si>
    <t>GUPTA HARSHIT JAYPRAKASH  POONAM</t>
  </si>
  <si>
    <t>PATIL OMKAR SANJAY AISHWARYA</t>
  </si>
  <si>
    <t>RAWAL KUNAL BHANWARLAL TULJA</t>
  </si>
  <si>
    <t>PANDEY SATYAM SANTOSH  BABY</t>
  </si>
  <si>
    <t>KOTHARI MOKSHA SANJAY PRIYA</t>
  </si>
  <si>
    <t xml:space="preserve">TIWARI KRISHNA RAJKUMAR  USHA </t>
  </si>
  <si>
    <t>MEHTA KINJAL NATWAR DIMPLE</t>
  </si>
  <si>
    <t>SINGH TARUNKUMAR BHUPENDRA PRATAP RITA</t>
  </si>
  <si>
    <t>SINGH DIVYANSHU BRIJENDRA  BHAATI</t>
  </si>
  <si>
    <t>Off-Zues Learning</t>
  </si>
  <si>
    <t>BDO India LLP</t>
  </si>
  <si>
    <t>Vermont Information Processing India Pvt Ltd,</t>
  </si>
  <si>
    <t>21-COMPB51-25</t>
  </si>
  <si>
    <t>RANE TANMAY NANDKISHOR NUTAN</t>
  </si>
  <si>
    <t>21-COMPB12-25</t>
  </si>
  <si>
    <t>MALI NIKITA GHISULAL KANYA</t>
  </si>
  <si>
    <t>21-COMPA32-25</t>
  </si>
  <si>
    <t>DUBEY HARSH ARUN  VANDANA</t>
  </si>
  <si>
    <t>21-COMPA42-25</t>
  </si>
  <si>
    <t>GULHANE SARTHAK RAVI  PRITI</t>
  </si>
  <si>
    <t>22-COMPA70-25</t>
  </si>
  <si>
    <t>MAURYA AAMLESH MAHENDRA LEELAVATI</t>
  </si>
  <si>
    <t>22-M&amp;ME57-25</t>
  </si>
  <si>
    <t>AMBHORE KARTIK MADHUKAR SANGITA</t>
  </si>
  <si>
    <t>Off-TantraSoft Solutions India Pvt.Ltd.</t>
  </si>
  <si>
    <t>Off-Hudl India Pvt.ltd.</t>
  </si>
  <si>
    <t>21-E&amp;TCB50-25</t>
  </si>
  <si>
    <t>YADAV ASHISH GHANSHYAM  KAMALA</t>
  </si>
  <si>
    <t>21-E&amp;TCA17-25</t>
  </si>
  <si>
    <t xml:space="preserve">SUDESHA DEV BHUPENDRA PAVANI </t>
  </si>
  <si>
    <t>Off-Lenden Club</t>
  </si>
  <si>
    <t>21-E&amp;TCA19-25</t>
  </si>
  <si>
    <t>DHAGE MANDAR VIJAY LALITA</t>
  </si>
  <si>
    <t>21-ITB49-25</t>
  </si>
  <si>
    <t>SINGH SRISHTI SHIVPRAKASH SHANTI</t>
  </si>
  <si>
    <t>21-AI&amp;ML32-25</t>
  </si>
  <si>
    <t>PATIL SAKSHI SANTOSH SEJAL</t>
  </si>
  <si>
    <t>Newfold Digital</t>
  </si>
  <si>
    <t>Off-Tech Mahindra</t>
  </si>
  <si>
    <t>Off-The Kandivali Education Society</t>
  </si>
  <si>
    <t>Off-Germanium Industrial Controls Pvt Ltd.</t>
  </si>
  <si>
    <t>Off-Cognizant</t>
  </si>
  <si>
    <t>Off-EMO Energy</t>
  </si>
  <si>
    <t xml:space="preserve">PANDEY VISHNUYASH ARVIND  LALITA  </t>
  </si>
  <si>
    <t>CAT-2</t>
  </si>
  <si>
    <t>mandardhage2201@gmail.com</t>
  </si>
  <si>
    <t>CAT-1</t>
  </si>
  <si>
    <t>srishtisingh232003@gmail.com</t>
  </si>
  <si>
    <t>Off-Urban Money Private Ltd.</t>
  </si>
  <si>
    <t>21-AI&amp;DS42-25</t>
  </si>
  <si>
    <t>22-E&amp;TCA66-25</t>
  </si>
  <si>
    <t xml:space="preserve">Tata Consultancy Services-(Prime) </t>
  </si>
  <si>
    <t>74 students are placed in two companies</t>
  </si>
  <si>
    <t>GHOLAP ANISH SANJAY PRACHI</t>
  </si>
  <si>
    <t>PANDEY VIBHANSHU RAM NARAYAN RAJANI</t>
  </si>
  <si>
    <t>DUBEY AAYUSH VINOD JAYA</t>
  </si>
  <si>
    <t>NIRALA ARUSHI RAMEKBAL KAVITA</t>
  </si>
  <si>
    <t xml:space="preserve">PAL ANURAG SURESH  BINITA </t>
  </si>
  <si>
    <t>RAVAL HARSH SURESH SUNITA</t>
  </si>
  <si>
    <t>VISHWAKARMA ANURAG SHYAMSURAT NAGINA</t>
  </si>
  <si>
    <t>YADAV VISHAL SURYANATH  SANGEETA</t>
  </si>
  <si>
    <t>SARASWAT SHREYAS SUBHASH PREETI</t>
  </si>
  <si>
    <t>GUPTA RAMSAGAR SANTOSH SUNITA</t>
  </si>
  <si>
    <t>BHABAL EKTA VISHAL AKSHATA</t>
  </si>
  <si>
    <t>LUGADE MAYURI VIVEKANAND LAXMI</t>
  </si>
  <si>
    <t xml:space="preserve">SABANNAVAR PRADNYA ARUN  NANDA </t>
  </si>
  <si>
    <t>SHARMA RAM SHASHIKANT SARITA</t>
  </si>
  <si>
    <t xml:space="preserve">DUBEY HARSH ARUNKUMAR SAVITRI </t>
  </si>
  <si>
    <t>KHEDEKAR AARYAN ANIL MAMTA</t>
  </si>
  <si>
    <t>BHADAURIYA PRATAP ARUN POONAM</t>
  </si>
  <si>
    <t xml:space="preserve">BELCHADA THANISHA LAVA ASHA </t>
  </si>
  <si>
    <t xml:space="preserve">GUPTA SUJAL HARINDER GUPTA MUNNI </t>
  </si>
  <si>
    <t xml:space="preserve">SHARMA HARSHIT DINESHCHAND SHASHIKALA </t>
  </si>
  <si>
    <t>SINGH SHATRUGHNA VINOD GEETA</t>
  </si>
  <si>
    <t>SINGH RIYA CHANDRASHEKHAR PREETI</t>
  </si>
  <si>
    <t>21-AI&amp;DS08-25</t>
  </si>
  <si>
    <t>21-AI&amp;ML29-25</t>
  </si>
  <si>
    <t>21-COMPA29-25</t>
  </si>
  <si>
    <t>21-COMPB30-25</t>
  </si>
  <si>
    <t>21-COMPB32-25</t>
  </si>
  <si>
    <t>22-COMPB68-25</t>
  </si>
  <si>
    <t>21-COMPC47-25</t>
  </si>
  <si>
    <t>21-COMPC61-25</t>
  </si>
  <si>
    <t>21-CS&amp;E40-25</t>
  </si>
  <si>
    <t>21-E&amp;TCA31-25</t>
  </si>
  <si>
    <t>22-E&amp;TCA65-25</t>
  </si>
  <si>
    <t>22-E&amp;TCA68-25</t>
  </si>
  <si>
    <t>21-E&amp;TCB09-25</t>
  </si>
  <si>
    <t>21-E&amp;TCB15-25</t>
  </si>
  <si>
    <t>21-IoT03-25</t>
  </si>
  <si>
    <t>21-IoT11-25</t>
  </si>
  <si>
    <t>22-IoT34-25</t>
  </si>
  <si>
    <t>21-ITA09-25</t>
  </si>
  <si>
    <t>21-ITA37-25</t>
  </si>
  <si>
    <t>21-ITB29-25</t>
  </si>
  <si>
    <t>21-ITB46-25</t>
  </si>
  <si>
    <t>21-M&amp;ME51-25</t>
  </si>
  <si>
    <t>Off-EClinicalWorks</t>
  </si>
  <si>
    <t>Off-Next Crest</t>
  </si>
  <si>
    <t>Off- Avekshaa</t>
  </si>
  <si>
    <t>Off-Daten &amp;Wissen</t>
  </si>
  <si>
    <t>Off- WebAccess</t>
  </si>
  <si>
    <t>Off- ENSO Webworks Pvt.Ltd.</t>
  </si>
  <si>
    <t>Off- Spectrum Instruments</t>
  </si>
  <si>
    <t>Off- Zee Entertainment Enterprise Ltd.</t>
  </si>
  <si>
    <t>Off- ICICI Lombard</t>
  </si>
  <si>
    <t>Off- Srishti Wireless Solutions</t>
  </si>
  <si>
    <t>Off- IIC Intractive Labs Pvt.Ltd.</t>
  </si>
  <si>
    <t>Off- Nurture Xcel</t>
  </si>
  <si>
    <t>Off- Lightbook Retail Pvt.Ltd.</t>
  </si>
  <si>
    <t>Off- Hexaware</t>
  </si>
  <si>
    <t>off- Aman Acociate</t>
  </si>
  <si>
    <t>Off- Vagrecha Technovations Avatron Pvt.Ltd.</t>
  </si>
  <si>
    <t>Off- Antarctica Global Technology and Consultancy Pvt Ltd.</t>
  </si>
  <si>
    <t>Off- Citiuscloud Services LLP</t>
  </si>
  <si>
    <t>Off- Ubuntu Ideas Pvt.Ltd.</t>
  </si>
  <si>
    <t>Off- Hudl India Pvt.Ltd.</t>
  </si>
  <si>
    <t>Off-Content Whale.com</t>
  </si>
  <si>
    <t>As Per Industry Standarrd</t>
  </si>
  <si>
    <t>21-E&amp;CS06-25</t>
  </si>
  <si>
    <t>22-IoT33-25</t>
  </si>
  <si>
    <t>21-ITB64-25</t>
  </si>
  <si>
    <t>DAVE MAHIMA SAMIR  SARITA</t>
  </si>
  <si>
    <t xml:space="preserve">YADAV SHIVAM SHAMBHOONATH  MANJU </t>
  </si>
  <si>
    <t>22-CS&amp;E67-25</t>
  </si>
  <si>
    <t>22-CS&amp;E64-25</t>
  </si>
  <si>
    <t>22-CS&amp;E66-25</t>
  </si>
  <si>
    <t>Off- FXIII Enhance Pvt.Ltd.</t>
  </si>
  <si>
    <t>Regular</t>
  </si>
  <si>
    <t>Category-3</t>
  </si>
  <si>
    <t>Category-2</t>
  </si>
  <si>
    <t>Category-1</t>
  </si>
  <si>
    <t>SINGH SHREYASH MANOJ NEHA</t>
  </si>
  <si>
    <t>DEVESHA KRIPALKUMAR ATTAVAR SUNITHA</t>
  </si>
  <si>
    <t>CHAUBEY JANHAVI ANIL SAVITA</t>
  </si>
  <si>
    <t>DALVI TINA DATTATRAY REENA</t>
  </si>
  <si>
    <t>MADHESHIYA BIPIN MOHAN SAVITA</t>
  </si>
  <si>
    <t>YADAV RISHIKESH SHIVBHUSHAN SAVITA</t>
  </si>
  <si>
    <t>VERMA GRACY HARIKRISHNA ABHILASHA</t>
  </si>
  <si>
    <t>KADHANE SWAYAM BHIMA NISHA</t>
  </si>
  <si>
    <t>SHETTY TRISHA PRAKASH CHANDRIKA</t>
  </si>
  <si>
    <t>SINGH SHREYA SHRAVAN MANISHA</t>
  </si>
  <si>
    <t>SINGH SATYAM SURESH KANCHAN</t>
  </si>
  <si>
    <t>KADHANE HARSH NITIN SANCHITA</t>
  </si>
  <si>
    <t xml:space="preserve">GUPTA AASTHA KANHAIYALAL PUSHPALATA </t>
  </si>
  <si>
    <t>LANDGE SIDDHI SANTOSH SWATI</t>
  </si>
  <si>
    <t>DHURI TANMAY RUPESH RIYA</t>
  </si>
  <si>
    <t>MISHRA ASHUTOSH MANOJ SANJU</t>
  </si>
  <si>
    <t>MISHRA KUMKUM JAYSHANKAR  GEETA</t>
  </si>
  <si>
    <t>DUGAD HARSH JITENDRA JAYASHREE</t>
  </si>
  <si>
    <t>KHAN MOHAMMAD NAFEES RUSTAGAR AHMAD  ASMA</t>
  </si>
  <si>
    <t>SHAIKH AMIR SAHIL SHAMSULHODA SALMA KHATOON</t>
  </si>
  <si>
    <t>VIPIN KISHOR BAWISKAR MANGALATAI</t>
  </si>
  <si>
    <t>21-AI&amp;DS48-25</t>
  </si>
  <si>
    <t>22-AI&amp;DS65-25</t>
  </si>
  <si>
    <t>21-AI&amp;ML03-25</t>
  </si>
  <si>
    <t>21-AI&amp;ML07-25</t>
  </si>
  <si>
    <t>21-AI&amp;ML19-25</t>
  </si>
  <si>
    <t>21-AI&amp;ML60-25</t>
  </si>
  <si>
    <t>22-AI&amp;ML69-25</t>
  </si>
  <si>
    <t>21-COMPA60-25</t>
  </si>
  <si>
    <t>21-COMPC12-25</t>
  </si>
  <si>
    <t>21-COMPC25-25</t>
  </si>
  <si>
    <t>21-CS&amp;E50-25</t>
  </si>
  <si>
    <t>21-E&amp;TCA39-25</t>
  </si>
  <si>
    <t>21-E&amp;CS11-25</t>
  </si>
  <si>
    <t>21-E&amp;CS22-25</t>
  </si>
  <si>
    <t>21-E&amp;TCA20-25</t>
  </si>
  <si>
    <t>21-E&amp;TCA56-25</t>
  </si>
  <si>
    <t>21-E&amp;TCA57-25</t>
  </si>
  <si>
    <t>21-IoT04-25</t>
  </si>
  <si>
    <t>21-IoT10-25</t>
  </si>
  <si>
    <t>21-IoT19-25</t>
  </si>
  <si>
    <t>21-IoT28-25</t>
  </si>
  <si>
    <t>Off-Crimson AI Pvt.Ltd.</t>
  </si>
  <si>
    <t>Off- NeuIQ Technologies Pvt.Ltd.</t>
  </si>
  <si>
    <t>Off-Reliance General Insurance</t>
  </si>
  <si>
    <t>Off- Infosys</t>
  </si>
  <si>
    <t>Off-Medicircle.in</t>
  </si>
  <si>
    <t>Off-Building Scalable Tech Solutions</t>
  </si>
  <si>
    <t>Off-Samarth</t>
  </si>
  <si>
    <t>Off-Bellfast Management Pvt.ltd.</t>
  </si>
  <si>
    <t>Off-Plettier Retail Pvt.Ltd.</t>
  </si>
  <si>
    <t>Off-Worksync Technologies Pvt.ltd.</t>
  </si>
  <si>
    <t>Off-Syslnet Infosolutions LLP</t>
  </si>
  <si>
    <t>Off-TE Connectivity</t>
  </si>
  <si>
    <t>Off- Intechrior</t>
  </si>
  <si>
    <t>Off- Sai Ashirwad Informatia</t>
  </si>
  <si>
    <t>Off- Labmentix</t>
  </si>
  <si>
    <t>Off- Variance Technologies</t>
  </si>
  <si>
    <t>Off- RizviInstitute of Management Studies &amp; research</t>
  </si>
  <si>
    <t>Off-OLL</t>
  </si>
  <si>
    <t>Off-Upwork</t>
  </si>
  <si>
    <t>Glowlogics Solutions</t>
  </si>
  <si>
    <t>21-AI&amp;DS37-25</t>
  </si>
  <si>
    <t>SHAIKH MOHD KAIF ZUBER SHABNAM</t>
  </si>
  <si>
    <t xml:space="preserve">                     Revision: B</t>
  </si>
  <si>
    <t>KAMBLE AVANTIKA SIDDHARTH MADHAVI</t>
  </si>
  <si>
    <t>SURVE SHLOK  SATISH NETRA</t>
  </si>
  <si>
    <t>21-COMPC32-25</t>
  </si>
  <si>
    <t xml:space="preserve">Off-EMO </t>
  </si>
  <si>
    <t>Off</t>
  </si>
  <si>
    <t>jagriti0815@gmail.com</t>
  </si>
  <si>
    <t>vaibhavsingh2633@gmail.com</t>
  </si>
  <si>
    <t>dhawanayush416@gmail.com</t>
  </si>
  <si>
    <t>dhirendrasingh.professional@gmail.com</t>
  </si>
  <si>
    <t>anantask.e04@gmail.com</t>
  </si>
  <si>
    <t>danishmasoodshk3@gmail.com</t>
  </si>
  <si>
    <t>praharshdubey2003@gmail.com</t>
  </si>
  <si>
    <t>guptaarvind2602@gmail.com</t>
  </si>
  <si>
    <t>thombreaarohi.work555@gmail.com</t>
  </si>
  <si>
    <t>vishwakarmajay292@gmail.com</t>
  </si>
  <si>
    <t>chaurasiyashivangi7@gmail.com</t>
  </si>
  <si>
    <t>aishwaryavyas0703@gmail.com</t>
  </si>
  <si>
    <t>aasthasrai@gmail.com</t>
  </si>
  <si>
    <t>krishna251203@gmail.com</t>
  </si>
  <si>
    <t>shashankbud80@gmail.com</t>
  </si>
  <si>
    <t>shlokprajapati2003@gmail.com</t>
  </si>
  <si>
    <t>ayushsingh00030@gmail.com</t>
  </si>
  <si>
    <t>parth3743@gmail.com</t>
  </si>
  <si>
    <t>bhargavva46@gmail.com</t>
  </si>
  <si>
    <t>prasadvavdane45@gmail.com</t>
  </si>
  <si>
    <t>sanskarv2004@gmail.com</t>
  </si>
  <si>
    <t>sahil.jp.yadav@gmail.com</t>
  </si>
  <si>
    <t>viveksngh2611@gmail.com</t>
  </si>
  <si>
    <t>amintanisha29@gmail.com</t>
  </si>
  <si>
    <t>anandpandey0205@gmail.com</t>
  </si>
  <si>
    <t>nandiniy044@gmail.com</t>
  </si>
  <si>
    <t>kadriadiyan6@gmail.com</t>
  </si>
  <si>
    <t>anuragaur01@gmail.com</t>
  </si>
  <si>
    <t>gauraditya63@gmail.com</t>
  </si>
  <si>
    <t>singhneha7182@gmail.com</t>
  </si>
  <si>
    <t>dhruvrg2003@gmail.com</t>
  </si>
  <si>
    <t>kamalikaghora14@gmail.com</t>
  </si>
  <si>
    <t>mouryasujit04@gmail.com</t>
  </si>
  <si>
    <t>vaibhavwalunj03@gmail.com</t>
  </si>
  <si>
    <t>sp370135@gmail.com</t>
  </si>
  <si>
    <t>shreyasapre4@gmail.com</t>
  </si>
  <si>
    <t>info.yogessharma21@gmail.com</t>
  </si>
  <si>
    <t>abhirajthakur162@gmail.com</t>
  </si>
  <si>
    <t>sagar.bhattad066@gmail.com</t>
  </si>
  <si>
    <t>vedantprabhu678@gmail.com</t>
  </si>
  <si>
    <t>mandar2302@gmail.com</t>
  </si>
  <si>
    <t>ajittcet@gmail.com</t>
  </si>
  <si>
    <t>shyamshahu007@gmail.com</t>
  </si>
  <si>
    <t>vedantmadan8@gmail.com</t>
  </si>
  <si>
    <t>tuhin.hathi@gmail.com</t>
  </si>
  <si>
    <t>shivammishramalad@gmail.com</t>
  </si>
  <si>
    <t>rheaprajput@gmail.com</t>
  </si>
  <si>
    <t>sharezshaikhpop@gmail.com</t>
  </si>
  <si>
    <t>behereanushka@gmail.com</t>
  </si>
  <si>
    <t>ishaant.ipar@gmail.com</t>
  </si>
  <si>
    <t>architnavrat32@gmail.com</t>
  </si>
  <si>
    <t>kunjmodi2211@gmail.com</t>
  </si>
  <si>
    <t>khushirupesh03@gmail.com</t>
  </si>
  <si>
    <t>shifakhan.work@gmail.com</t>
  </si>
  <si>
    <t>alshiumed@gmail.com</t>
  </si>
  <si>
    <t>durgeshdwivedi81@gmail.com</t>
  </si>
  <si>
    <t>nikhadekhushii@gmail.com</t>
  </si>
  <si>
    <t>urmilpawar2003@gmail.com</t>
  </si>
  <si>
    <t>sargamsanjaykumar@gmail.com</t>
  </si>
  <si>
    <t>patelyashodhar012@gmail.com</t>
  </si>
  <si>
    <t>shukladurgesh2510@gmail.com</t>
  </si>
  <si>
    <t>amitkarun4559@gmail.com</t>
  </si>
  <si>
    <t>sarthakvsundriyal@gmail.com</t>
  </si>
  <si>
    <t>sanchittripathi86@gmail.com</t>
  </si>
  <si>
    <t>vaishyaprachi03@gmail.com</t>
  </si>
  <si>
    <t>rohitvyadav2026@gmail.com</t>
  </si>
  <si>
    <t>sandeepdyadav0905@gmail.com</t>
  </si>
  <si>
    <t>saad.sk597@gmail.com</t>
  </si>
  <si>
    <t>rajnishad24082003@gmail.com</t>
  </si>
  <si>
    <t>vermareena3011@gmail.com</t>
  </si>
  <si>
    <t>paladk18@gmail.com</t>
  </si>
  <si>
    <t>shreyasingh7004@gmail.com</t>
  </si>
  <si>
    <t>ysonal2107@gmail.com</t>
  </si>
  <si>
    <t>samarthbundele75@gmail.com</t>
  </si>
  <si>
    <t>anushkarao03@gmail.com</t>
  </si>
  <si>
    <t>hshukla015@gmail.com</t>
  </si>
  <si>
    <t>amanmanju4312@gmail.com</t>
  </si>
  <si>
    <t>prabhatpankajofficial@gmail.com</t>
  </si>
  <si>
    <t>rizvizahid12@gmail.com</t>
  </si>
  <si>
    <t>singhabhishek070502@gmail.com</t>
  </si>
  <si>
    <t>kollarapranav@gmail.com</t>
  </si>
  <si>
    <t>pathak.jitesh@gmail.com</t>
  </si>
  <si>
    <t>kshitijsharma856@gmail.com</t>
  </si>
  <si>
    <t>soubikmaity@gmail.com</t>
  </si>
  <si>
    <t>omtiwari0610@gmail.com</t>
  </si>
  <si>
    <t>nareshgusain00@gmail.com</t>
  </si>
  <si>
    <t>ankit141003@gmail.com</t>
  </si>
  <si>
    <t>sambhu311275@gmail.com</t>
  </si>
  <si>
    <t>shahsai11111@gmail.com</t>
  </si>
  <si>
    <t>sujalvish908@gmail.com</t>
  </si>
  <si>
    <t>shreekarg30@gmail.com</t>
  </si>
  <si>
    <t>shubhamsingh1234sms@gmail.com</t>
  </si>
  <si>
    <t>tanishsingh06@gmail.com</t>
  </si>
  <si>
    <t>sirimallavaishnavi@gmail.com</t>
  </si>
  <si>
    <t>arinyadav9@gmail.com</t>
  </si>
  <si>
    <t>zaheerkhan.khalid@gmail.com</t>
  </si>
  <si>
    <t>drashtipanchal112@gmail.com</t>
  </si>
  <si>
    <t>hridayeshaggarwal@gmail.com</t>
  </si>
  <si>
    <t>nayanakbari76976@gmail.com</t>
  </si>
  <si>
    <t>hudalam03@gmail.com</t>
  </si>
  <si>
    <t>sejaldubey1807@gmail.com</t>
  </si>
  <si>
    <t>sahilbhuvad01926@gmail.com</t>
  </si>
  <si>
    <t>aakashmourya65@gmail.com</t>
  </si>
  <si>
    <t>mauryaumang03@gmail.com</t>
  </si>
  <si>
    <t>siddharthmishra1314@gmail.com</t>
  </si>
  <si>
    <t>vivekmishra4247@gmail.com</t>
  </si>
  <si>
    <t>saileemulik73@gmail.com</t>
  </si>
  <si>
    <t>deveshrai162@gmail.com</t>
  </si>
  <si>
    <t>sundaramrai02@gmail.com</t>
  </si>
  <si>
    <t>parasroy0106@gmail.com</t>
  </si>
  <si>
    <t>sanika.shetee@gmail.com</t>
  </si>
  <si>
    <t>aavez2323@gmail.com</t>
  </si>
  <si>
    <t>sharmargaurav04@gmail.com</t>
  </si>
  <si>
    <t>nikhilsharma.ns503@gmail.com</t>
  </si>
  <si>
    <t>bugbreaker18@gmail.com</t>
  </si>
  <si>
    <t>singhhrishu91@gmail.com</t>
  </si>
  <si>
    <t>smithisureshan@gmail.com</t>
  </si>
  <si>
    <t xml:space="preserve">Sarangtripathi18@gmail.com </t>
  </si>
  <si>
    <t>vibhutitripathi2002@gmail.com</t>
  </si>
  <si>
    <t>yashasvivaidya13@gmail.com</t>
  </si>
  <si>
    <t>kaushalvishwakarma340@gmail.com</t>
  </si>
  <si>
    <t>shubhamyadv8@gmail.com</t>
  </si>
  <si>
    <t>maroof.siddiqui55@gmail.com</t>
  </si>
  <si>
    <t>gauravmadan2004@gmail.com</t>
  </si>
  <si>
    <t>grashika2205@gmail.com</t>
  </si>
  <si>
    <t>vedantrparkar@gmail.com</t>
  </si>
  <si>
    <t>ypratik817@gmail.com</t>
  </si>
  <si>
    <t>rajatgupta14092001@gmail.com</t>
  </si>
  <si>
    <t>himanshujha116@gmail.com</t>
  </si>
  <si>
    <t>mandalsanjib430@gmail.com</t>
  </si>
  <si>
    <t>mishrasuraj2853@gmail.com</t>
  </si>
  <si>
    <t>mp85291@gmail.com</t>
  </si>
  <si>
    <t>asteyuvraj@gmail.com</t>
  </si>
  <si>
    <t>choudharylaxman965@gmail.com</t>
  </si>
  <si>
    <t>parvgandhi2003@gmail.com</t>
  </si>
  <si>
    <t>rishi.giri30102003@gmail.com</t>
  </si>
  <si>
    <t>vikasbgurav@gmail.com</t>
  </si>
  <si>
    <t>adityam2559@gmail.com</t>
  </si>
  <si>
    <t>vivprajapati007@gmail.com</t>
  </si>
  <si>
    <t>atharvaadam101010@gmail.com</t>
  </si>
  <si>
    <t>pratish.poojary@gmail.com</t>
  </si>
  <si>
    <t>sudhash2802.ss@gmail.com</t>
  </si>
  <si>
    <t>nishantag09@gmail.com</t>
  </si>
  <si>
    <t>vishalantiya1111@gmail.com</t>
  </si>
  <si>
    <t>pranjalayare1011@gmail.com</t>
  </si>
  <si>
    <t>krishischaurasiya2003@gmail.com</t>
  </si>
  <si>
    <t>aayushidubeyofficial@gmail.com</t>
  </si>
  <si>
    <t>shubham140603@gmail.com</t>
  </si>
  <si>
    <t>Jumleshree@gmail.com</t>
  </si>
  <si>
    <t>chetan123kaul@gmail.com</t>
  </si>
  <si>
    <t>harshmishra19912019@gmail.com</t>
  </si>
  <si>
    <t>sejalnalawade2503@gmail.com</t>
  </si>
  <si>
    <t>karanpanda1206@gmail.com</t>
  </si>
  <si>
    <t>nishantpandey2004@gmail.com</t>
  </si>
  <si>
    <t>puranikshaivi@gmail.com</t>
  </si>
  <si>
    <t>aabidshaikh14.04@gmail.com</t>
  </si>
  <si>
    <t>abhinavsharma6604@gmail.com</t>
  </si>
  <si>
    <t>singhambrish212@gmail.com</t>
  </si>
  <si>
    <t>sakshisingh210803@gmail.com</t>
  </si>
  <si>
    <t>manishkumhar38@gmail.com</t>
  </si>
  <si>
    <t>shivamwiz07@gmail.com</t>
  </si>
  <si>
    <t>shubhgaikwad2002@gmail.com</t>
  </si>
  <si>
    <t>nareshvaishnavrko11@gmail.com</t>
  </si>
  <si>
    <t>avinashrsingh1705@gmail.com</t>
  </si>
  <si>
    <t>khushisingh23052003@gmail.com</t>
  </si>
  <si>
    <t>abhishekrana12402@gmail.com</t>
  </si>
  <si>
    <t>darshanjaju12@gmail.com</t>
  </si>
  <si>
    <t>anantsingh1302@gmail.com</t>
  </si>
  <si>
    <t xml:space="preserve">deepakbagati2708@gmail.com </t>
  </si>
  <si>
    <t>tan220203@gmail.com</t>
  </si>
  <si>
    <t>jayeshchaudhari090302@gmail.com</t>
  </si>
  <si>
    <t>okotekar@gmail.com</t>
  </si>
  <si>
    <t>ap7302758@gmail.com</t>
  </si>
  <si>
    <t>nidhiathakur0708@gmail.com</t>
  </si>
  <si>
    <t>mishrasanskar60@gmail.com</t>
  </si>
  <si>
    <t>mukeshjbabulal@gmail.com</t>
  </si>
  <si>
    <t>deepeshkesarwani123@gmail.com</t>
  </si>
  <si>
    <t>yadavshivam6033@gmail.com</t>
  </si>
  <si>
    <t>sumitrs2003@gmail.com</t>
  </si>
  <si>
    <t>surajmaji1907@gmail.com</t>
  </si>
  <si>
    <t>athrvanaik227@gmail.com</t>
  </si>
  <si>
    <t>ishanegi2612@gmail.com</t>
  </si>
  <si>
    <t>ruchiy0903@gmail.com</t>
  </si>
  <si>
    <t>amitm8268@gmail.com</t>
  </si>
  <si>
    <t xml:space="preserve">snehanarayane18@gmail.com </t>
  </si>
  <si>
    <t xml:space="preserve">senekaraditya@gmail.com </t>
  </si>
  <si>
    <t>ayushtripathi705@gmail.com</t>
  </si>
  <si>
    <t>shubhamyadav24212@gmail.com</t>
  </si>
  <si>
    <t>vohrahimanshi29@gmail.com</t>
  </si>
  <si>
    <t>singhsudhanshu2018@gmail.com</t>
  </si>
  <si>
    <t>khushisharma030104@gmail.com</t>
  </si>
  <si>
    <t>vishnuyashpandey47@gmail.com</t>
  </si>
  <si>
    <t>rahulyadavtwin@gmail.com</t>
  </si>
  <si>
    <t>vishalyadv47@gmail.com</t>
  </si>
  <si>
    <t>twr.aman23@gmail.com</t>
  </si>
  <si>
    <t>harshvish6666@gmail.com</t>
  </si>
  <si>
    <t>shivamtiwari270503@gmail.com</t>
  </si>
  <si>
    <t>abhishektheyadav66@gmail.com</t>
  </si>
  <si>
    <t>vis1435s@gmail.com</t>
  </si>
  <si>
    <t>nishitapatel419@gmail.com</t>
  </si>
  <si>
    <t>sanskritim2302@gmail.com</t>
  </si>
  <si>
    <t>1032210848@tcetmumbai.in</t>
  </si>
  <si>
    <t>utsavvishwakarma005@gmail.com</t>
  </si>
  <si>
    <t>rashmitamhatre59@gmail.com</t>
  </si>
  <si>
    <t>vivek579singh@gmail.com</t>
  </si>
  <si>
    <t>jiteshdubey001@gmail.com</t>
  </si>
  <si>
    <t>akutomkar@gmail.com</t>
  </si>
  <si>
    <t>jainsiddharth1807@gmail.com</t>
  </si>
  <si>
    <t>alishajoseph0023@gmail.com</t>
  </si>
  <si>
    <t>prathampathak94@gmail.com</t>
  </si>
  <si>
    <t>adwai.yt31@gmail.com</t>
  </si>
  <si>
    <t>sidharth30singh@gmail.com</t>
  </si>
  <si>
    <t>dheerajchouhan982@gmail.com</t>
  </si>
  <si>
    <t>msawant2004@gmail.com</t>
  </si>
  <si>
    <t>snehatripathi033@gmail.com</t>
  </si>
  <si>
    <t>1032210826@tcetmumbai.in</t>
  </si>
  <si>
    <t>kanchansingh192003@gmail.com</t>
  </si>
  <si>
    <t>sahilguptak6@gmail.com</t>
  </si>
  <si>
    <t>bhavyajain860@gmail.com</t>
  </si>
  <si>
    <t>kartikvp27@gmail.com</t>
  </si>
  <si>
    <t>evyash03@gmail.com</t>
  </si>
  <si>
    <t>biyalasneha@gmail.com</t>
  </si>
  <si>
    <t>rahul19c4u@gmail.com</t>
  </si>
  <si>
    <t>om.hinge.2635@gmail.com</t>
  </si>
  <si>
    <t>tanayjhanwar8@gmail.com</t>
  </si>
  <si>
    <t>vaishnavmahadik05@gmail.com</t>
  </si>
  <si>
    <t>atharvmore30@gmail.com</t>
  </si>
  <si>
    <t>pratham.oza10@gmail.com</t>
  </si>
  <si>
    <t>shehjadnew@gmail.com</t>
  </si>
  <si>
    <t>aayushanand903@gmail.com</t>
  </si>
  <si>
    <t>sanchetiatharva37@gmail.com</t>
  </si>
  <si>
    <t>poojariprathik44@gmail.com</t>
  </si>
  <si>
    <t>siddhsingh777@gmail.com</t>
  </si>
  <si>
    <t>ysimran1823@gmail.com</t>
  </si>
  <si>
    <t>yadyog19@gmail.com</t>
  </si>
  <si>
    <t>harshitakhandelwal0210@gmail.com</t>
  </si>
  <si>
    <t>abmsh000@gmail.com</t>
  </si>
  <si>
    <t>singhrani172003@gmail.com</t>
  </si>
  <si>
    <t>dhruvsingh2371@gmail.com</t>
  </si>
  <si>
    <t>priyanshu200230@gmail.com</t>
  </si>
  <si>
    <t>shivamtiwari21072003@gmail.com</t>
  </si>
  <si>
    <t>abhitrip456@gmail.com</t>
  </si>
  <si>
    <t>karanwagh7860@gmail.com</t>
  </si>
  <si>
    <t>arudrasahib@gmail.com</t>
  </si>
  <si>
    <t>hetaldhuri7301@gmail.com</t>
  </si>
  <si>
    <t>piyushjain12368@gmail.com</t>
  </si>
  <si>
    <t>gauravsharma19408@gmail.com</t>
  </si>
  <si>
    <t>singhvinit2025@gmail.com</t>
  </si>
  <si>
    <t>asbhosle2003@gmail.com</t>
  </si>
  <si>
    <t>bhosle.chinmay@gmail.com</t>
  </si>
  <si>
    <t>abhayshukla8108@gmail.com</t>
  </si>
  <si>
    <t>khushisingh170303@gmail.com</t>
  </si>
  <si>
    <t>sonalivimalsingh@gmail.com</t>
  </si>
  <si>
    <t>rohitguptaa033@gmail.com</t>
  </si>
  <si>
    <t>lajitsingh6@gmail.com</t>
  </si>
  <si>
    <t>vishwakarmavivek2763@gmail.com</t>
  </si>
  <si>
    <t>shivamg1404@gmail.com</t>
  </si>
  <si>
    <t>prathambagrecha1430@gmail.com</t>
  </si>
  <si>
    <t>mukund5703@gmail.com</t>
  </si>
  <si>
    <t>aryangaur380@gmail.com</t>
  </si>
  <si>
    <t>hmanshupal3024@gmail.com</t>
  </si>
  <si>
    <t>expenilesh31@gmail.com</t>
  </si>
  <si>
    <t>adityap.works@gmail.com</t>
  </si>
  <si>
    <t>rishikumarpandey2003@gmail.com</t>
  </si>
  <si>
    <t>shivampandey9802@gmail.com</t>
  </si>
  <si>
    <t>kirtikashrivastava@gmail.com</t>
  </si>
  <si>
    <t>nidhisingh0320@gmail.com</t>
  </si>
  <si>
    <t>vaibhav.p.23456@gmail.com</t>
  </si>
  <si>
    <t>yogggeesssh@gmail.com</t>
  </si>
  <si>
    <t>ay261517@gmail.com</t>
  </si>
  <si>
    <t>ekatadas603@gmail.com</t>
  </si>
  <si>
    <t>guptaabhishek9860@gmail.com</t>
  </si>
  <si>
    <t>anuragtivari850@gmail.com</t>
  </si>
  <si>
    <t>jishanmalik935@gmail.com</t>
  </si>
  <si>
    <t>sahilpawar0403@gmail.com</t>
  </si>
  <si>
    <t>sumittarade67@gmail.com</t>
  </si>
  <si>
    <t>kunal4103@gmail.com</t>
  </si>
  <si>
    <t>avtarepradnya@gmail.com</t>
  </si>
  <si>
    <t>kanswaldivyanshu@gmail.com</t>
  </si>
  <si>
    <t>sumitprajapati1010@gmail.com</t>
  </si>
  <si>
    <t>purva600@gmail.com</t>
  </si>
  <si>
    <t>abhimaurya2005@gmail.com</t>
  </si>
  <si>
    <t>Aakash8singh@gmail.com</t>
  </si>
  <si>
    <t>saurabh.dubey4541@gmail.com</t>
  </si>
  <si>
    <t>gdcpvtltd81@gmail.com</t>
  </si>
  <si>
    <t>tejamankit13@gmail.com</t>
  </si>
  <si>
    <t>zaidarodiya4@gmail.com</t>
  </si>
  <si>
    <t>prathamshirodkar50@gmail.com</t>
  </si>
  <si>
    <t>aasthatanu09@gmail.com</t>
  </si>
  <si>
    <t>bajethaaditya@gmail.com</t>
  </si>
  <si>
    <t>vanshbaghel912@gmail.com</t>
  </si>
  <si>
    <t>vedant.s.jha@gmail.com</t>
  </si>
  <si>
    <t>anujdubey2611@gmail.com</t>
  </si>
  <si>
    <t>saadghojaria64@gmail.com</t>
  </si>
  <si>
    <t>dastidaraditya@gmail.com</t>
  </si>
  <si>
    <t>aas.singh01@gmail.com</t>
  </si>
  <si>
    <t>hs3651786@gmail.com</t>
  </si>
  <si>
    <t>surajv2301@gmail.com</t>
  </si>
  <si>
    <t>nitinyad27@gmail.com</t>
  </si>
  <si>
    <t>prthamgupta533@outlook.com</t>
  </si>
  <si>
    <t>praveenshukla3119@gmail.com</t>
  </si>
  <si>
    <t>adityarvish@gmail.com</t>
  </si>
  <si>
    <t>dwivedi.manshaa@gmail.com</t>
  </si>
  <si>
    <t>vinaychaurasiya73@gmail.com</t>
  </si>
  <si>
    <t>ankitkdubey14@gmail.com</t>
  </si>
  <si>
    <t>prajapati15041980@gmail.com</t>
  </si>
  <si>
    <t>shettyanu20403@gmail.com</t>
  </si>
  <si>
    <t>amansingh9372535202@gmail.com</t>
  </si>
  <si>
    <t>yshrishti8@gmail.com</t>
  </si>
  <si>
    <t>shrutiyadav0317@gmail.com</t>
  </si>
  <si>
    <t>yadav7738vivek@gmail.com</t>
  </si>
  <si>
    <t>chouhanzuned786@gmail.com</t>
  </si>
  <si>
    <t>mukeshk2000m@gmail.com</t>
  </si>
  <si>
    <t>harshiljain0000@gmail.com</t>
  </si>
  <si>
    <t>siddeshbrid2004@gmail.com</t>
  </si>
  <si>
    <t>yashmistry0409@gmail.com</t>
  </si>
  <si>
    <t>shivam1073gupta@gmail.com</t>
  </si>
  <si>
    <t>amittjat.1908@gmail.com</t>
  </si>
  <si>
    <t>samitgupta45@gmail.com</t>
  </si>
  <si>
    <t>kaixqureshi@gmail.com</t>
  </si>
  <si>
    <t>adityarathod3593@gmail.com</t>
  </si>
  <si>
    <t>rautniraj716@gmail.com</t>
  </si>
  <si>
    <t>vishalpandey2191@gmail.com</t>
  </si>
  <si>
    <t>dashrathpatel0810@gmail.com</t>
  </si>
  <si>
    <t>prasadpadwal6@gmail.com</t>
  </si>
  <si>
    <t>prkshtpandey12@gmail.com</t>
  </si>
  <si>
    <t>mamta36shetty@gmail.com</t>
  </si>
  <si>
    <t>steve18fernandes@gmail.com</t>
  </si>
  <si>
    <t>ankitmishra.letter@gmail.com</t>
  </si>
  <si>
    <t>virajjadeja24@gmail.com</t>
  </si>
  <si>
    <t>yashv.088@gmail.com</t>
  </si>
  <si>
    <t>agneshkushwaha@gmail.com</t>
  </si>
  <si>
    <t>salilkamble12@gmail.com</t>
  </si>
  <si>
    <t>nidhidavane16@gmail.com</t>
  </si>
  <si>
    <t>choudharyaditya951@gmail.com</t>
  </si>
  <si>
    <t>harshmore529@gmail.com</t>
  </si>
  <si>
    <t>purvashi.shah.2003@gmail.com</t>
  </si>
  <si>
    <t>shubhangisingh9137@gmail.com</t>
  </si>
  <si>
    <t>khushi2.acharya7@gmail.com</t>
  </si>
  <si>
    <t>nirajgollar@gmail.com</t>
  </si>
  <si>
    <t>aaryan.tipnis.1993@gmail.com</t>
  </si>
  <si>
    <t>mridultiwari953@gmail.com</t>
  </si>
  <si>
    <t>ydvini19@gmail.com</t>
  </si>
  <si>
    <t>vaibhavupadhyay1327@gmail.com</t>
  </si>
  <si>
    <t>ydv.shivanand08@gmail.com</t>
  </si>
  <si>
    <t>varunsodhani2711@gmail.com</t>
  </si>
  <si>
    <t>harshshigwan24@gmail.com</t>
  </si>
  <si>
    <t>laxmigupta3013@gmail.com</t>
  </si>
  <si>
    <t>mneeraj4881@gmail.com</t>
  </si>
  <si>
    <t>shuklagaurav2003@gmail.com</t>
  </si>
  <si>
    <t>vg95434@gmail.com</t>
  </si>
  <si>
    <t>prathameshpm07@gmail.com</t>
  </si>
  <si>
    <t>abhishekyadav848487@gmail.com</t>
  </si>
  <si>
    <t>digambaryadav2000@gmail.com</t>
  </si>
  <si>
    <t>solankiansh3693@gmail.com</t>
  </si>
  <si>
    <t>y.rahulkumar012@gmail.com</t>
  </si>
  <si>
    <t>bhajandas9892@gmail.com</t>
  </si>
  <si>
    <t>aryanpatwal01@gmail.com</t>
  </si>
  <si>
    <t>prasadashokjadhav2003@gmail.com</t>
  </si>
  <si>
    <t>m.nitya2002@gmail.com</t>
  </si>
  <si>
    <t>riya.gohil2003@gmail.com</t>
  </si>
  <si>
    <t>jaymakwana2003@gmail.com</t>
  </si>
  <si>
    <t>iamankushsingh11@gmail.com</t>
  </si>
  <si>
    <t>kaushalagarwal1818@gmail.com</t>
  </si>
  <si>
    <t>aditinikam412@gmail.com</t>
  </si>
  <si>
    <t>stutisoni161@gmail.com</t>
  </si>
  <si>
    <t>vmadhav865@gmail.com</t>
  </si>
  <si>
    <t>tiwarikrishna6969@gmail.com</t>
  </si>
  <si>
    <t>afzalasar5@gmail.com</t>
  </si>
  <si>
    <t>sandeepthakur2347@gmail.com</t>
  </si>
  <si>
    <t xml:space="preserve">rahulchauhan4708@gmail.com </t>
  </si>
  <si>
    <t>vaibhav.78715@gmail.com</t>
  </si>
  <si>
    <t>dhabhishekyadav41@gmail.com</t>
  </si>
  <si>
    <t>kanishkmandrelia@gmail.com</t>
  </si>
  <si>
    <t>mokshakothari09@gmail.com</t>
  </si>
  <si>
    <t>piyushvcd@gmail.com</t>
  </si>
  <si>
    <t>mangeshpal2675@gmail.com</t>
  </si>
  <si>
    <t>chirayukhandelwal07@gmail.com</t>
  </si>
  <si>
    <t>sahilsahu250@gmail.com</t>
  </si>
  <si>
    <t>rathorchirag15@gmail.com</t>
  </si>
  <si>
    <t>vivekkumarvishwakarma116@gmail.com</t>
  </si>
  <si>
    <t>yadavsanskar591@gmail.com</t>
  </si>
  <si>
    <t>omdodiya021@gmail.com</t>
  </si>
  <si>
    <t>mazinkhan2910@gmail.com</t>
  </si>
  <si>
    <t>nandkumarpandey827@gmail.com</t>
  </si>
  <si>
    <t>sddh258@gmail.com</t>
  </si>
  <si>
    <t>vivekthakur2707@gmail.com</t>
  </si>
  <si>
    <t>aymannamrata4444@gmail.com</t>
  </si>
  <si>
    <t>diprajgaonkar28@gmail.com</t>
  </si>
  <si>
    <t>ashish.ag2004@gmail.com</t>
  </si>
  <si>
    <t>jagtaptejas777@gmail.com</t>
  </si>
  <si>
    <t>apoorvaknk@gmail.com</t>
  </si>
  <si>
    <t>tejparmar100@gmail.com</t>
  </si>
  <si>
    <t>dakshpandey23@gmail.com</t>
  </si>
  <si>
    <t>kartikgaikwa@gmail.com</t>
  </si>
  <si>
    <t>deepkhasgiwala@gmail.com</t>
  </si>
  <si>
    <t>maupasamanta1502@gmail.com</t>
  </si>
  <si>
    <t>tmahajan728@gmail.com</t>
  </si>
  <si>
    <t>Hardiknimbark66@gmail.com</t>
  </si>
  <si>
    <t>sy.arshad065@gmail.com</t>
  </si>
  <si>
    <t>shaikhsaquib422@gmail.com</t>
  </si>
  <si>
    <t>sakshispatil7769@gmail.com</t>
  </si>
  <si>
    <t>jayantn70@gmail.com</t>
  </si>
  <si>
    <t>ayushsinghg04@gmail.com</t>
  </si>
  <si>
    <t>srishtisingh8120@gmail.com</t>
  </si>
  <si>
    <t>kurmikunal01@gmail.com</t>
  </si>
  <si>
    <t>yharsh071@gmail.com</t>
  </si>
  <si>
    <t>vrushalisandam@gmail.com</t>
  </si>
  <si>
    <t>nikunjsingh9322@gmail.com</t>
  </si>
  <si>
    <t>omwadera@gmail.com</t>
  </si>
  <si>
    <t>ketanrathod2003@gmail.com</t>
  </si>
  <si>
    <t>satyamrr7@gmail.com</t>
  </si>
  <si>
    <t>akashtiwari2770@gmail.com</t>
  </si>
  <si>
    <t>vavaiyadhaivat@gmail.com</t>
  </si>
  <si>
    <t>khalder3881@gmail.com</t>
  </si>
  <si>
    <t>vinayaknayak514@gmail.com</t>
  </si>
  <si>
    <t>nishant1234ojha@gmail.com</t>
  </si>
  <si>
    <t>himanshusingh1891@gmail.com</t>
  </si>
  <si>
    <t>chauhankalpana2020@gmail.com</t>
  </si>
  <si>
    <t>aapivasa@gmail.com</t>
  </si>
  <si>
    <t>sonapathak49@gmail.com</t>
  </si>
  <si>
    <t>vanshm109@gmail.com</t>
  </si>
  <si>
    <t>piyushbag10@gmail.com</t>
  </si>
  <si>
    <t>adarsh.sy31@gmail.com</t>
  </si>
  <si>
    <t xml:space="preserve">priyakushwaha1231@gmail.com </t>
  </si>
  <si>
    <t>jaisha3021@gmail.com</t>
  </si>
  <si>
    <t>nikdocuments12@gmail.com</t>
  </si>
  <si>
    <t>abhaysinghnsrk12345@gmail.com</t>
  </si>
  <si>
    <t>jainishjain8903@gmail.com</t>
  </si>
  <si>
    <t>patilomkarr2003@gmail.com</t>
  </si>
  <si>
    <t>satyampandey382003@gmail.com</t>
  </si>
  <si>
    <t>tarunsingh7688@gmail.com</t>
  </si>
  <si>
    <t>singhdivyanshu7869@gmail.com</t>
  </si>
  <si>
    <t>kunalrawal78@gmail.com</t>
  </si>
  <si>
    <t>harshitgupta1923@gmail.com</t>
  </si>
  <si>
    <t>kanyamali56@gmail.com</t>
  </si>
  <si>
    <t>tanmayrane10@gmail.com</t>
  </si>
  <si>
    <t>works.dubeyharsh@gmail.com</t>
  </si>
  <si>
    <t>sarthak.gulhane03@gmail.com</t>
  </si>
  <si>
    <t>aamlesh2024maurya@gmail.con</t>
  </si>
  <si>
    <t>kartikambhore1234@gmail.com</t>
  </si>
  <si>
    <t>ashishy08104@gmail.com</t>
  </si>
  <si>
    <t>sudeshadev711@gmail.com</t>
  </si>
  <si>
    <t>akhilesh082003@gmail.com</t>
  </si>
  <si>
    <t>arjun.u.e@gmail.com</t>
  </si>
  <si>
    <t>anishgholap2004@gmail.com</t>
  </si>
  <si>
    <t>pandeyvibhanshu007@gmail.com</t>
  </si>
  <si>
    <t>aayushdubey121203@gmail.com</t>
  </si>
  <si>
    <t>arushinirala@gmail.com</t>
  </si>
  <si>
    <t>anuragpal2553@gmail.com</t>
  </si>
  <si>
    <t>harshraval2293@gmail.com</t>
  </si>
  <si>
    <t>vishwakarmaanurag2202@gmail.com</t>
  </si>
  <si>
    <t>vishalyadav26092002@gmail.com</t>
  </si>
  <si>
    <t>saraswatshreyas@gmail.com</t>
  </si>
  <si>
    <t>sg678248@gmail.com</t>
  </si>
  <si>
    <t>ektabhabal@gmail.com</t>
  </si>
  <si>
    <t>mayurilugade020@gmail.com</t>
  </si>
  <si>
    <t>pradnyasabannavar04@gmail.com</t>
  </si>
  <si>
    <t>ram.s.sharma8121@gmail.com</t>
  </si>
  <si>
    <t>dubeyhersh04@gmail.com</t>
  </si>
  <si>
    <t>khedekaraaryan217@gmail.com</t>
  </si>
  <si>
    <t>pratap11poonam@gmail.com</t>
  </si>
  <si>
    <t>thanishabelchada@gmail.com</t>
  </si>
  <si>
    <t>sujalgupta260119@gmail.com</t>
  </si>
  <si>
    <t>harshitsharmanavy2004@gmail.com</t>
  </si>
  <si>
    <t>shatrughansingh21178@gmail.com</t>
  </si>
  <si>
    <t>singhriya43w1@gmail.com</t>
  </si>
  <si>
    <t>mahimad025@gmail.com</t>
  </si>
  <si>
    <t>shreyashsingh865@gmail.com</t>
  </si>
  <si>
    <t>buzzdevesha@gmail.com</t>
  </si>
  <si>
    <t>janhavichaubey.jc@gmail.com</t>
  </si>
  <si>
    <t>tinadalvi03@gmail.com</t>
  </si>
  <si>
    <t>bipinmadheshiya204@gmail.com</t>
  </si>
  <si>
    <t>Yadav2rishikesh@gmail.con</t>
  </si>
  <si>
    <t>gracyverma962@gmail.com</t>
  </si>
  <si>
    <t>swayamkadhane25@gmail.com</t>
  </si>
  <si>
    <t>trishashetty403@gmail.com</t>
  </si>
  <si>
    <t>shreyashravansingh@gmail.com</t>
  </si>
  <si>
    <t>sammycool.936@gmail.com</t>
  </si>
  <si>
    <t>harshkadhane97@gmail.com</t>
  </si>
  <si>
    <t>aastha0719@gmail.com</t>
  </si>
  <si>
    <t>landgesiddhi9@gmail.com</t>
  </si>
  <si>
    <t>tanmayd.td@gmail.com</t>
  </si>
  <si>
    <t>ashutoshmishra1032003@gmail.com</t>
  </si>
  <si>
    <t>mishrakumkum85@gmail.com</t>
  </si>
  <si>
    <t>harshjitendradugad228@gmail.com</t>
  </si>
  <si>
    <t>khan.nafees2001@gmail.com</t>
  </si>
  <si>
    <t xml:space="preserve">amirsahilshaikh67@gmail.com </t>
  </si>
  <si>
    <t>vipinbawiskar6125@gmail.com</t>
  </si>
  <si>
    <t>07kaifshaikh@gmail.com</t>
  </si>
  <si>
    <t>surveshlok172@gmail.com</t>
  </si>
  <si>
    <t>JAIN DHRUV LALIT ARCHANA</t>
  </si>
  <si>
    <t>PATIL ANUSHKA RAJESH PRANALI</t>
  </si>
  <si>
    <t>YADAV SHIVAM HARISHANKAR USHA</t>
  </si>
  <si>
    <t>GEHLOT YOGESH SURESH KAMLA</t>
  </si>
  <si>
    <t>MAURYA SAKSHI DINESH SUSHMA</t>
  </si>
  <si>
    <t>SINGH AJIT JITENDRA SANDHYA</t>
  </si>
  <si>
    <t>TIWARI ANKUSH VISHWAMANI PRABHA</t>
  </si>
  <si>
    <t>JAIN RAHUL ROSHALAL LAXMI</t>
  </si>
  <si>
    <t>DAVE NAMAN KANHAIYALAL REKHA</t>
  </si>
  <si>
    <t>GUPTA ANOUSHKA APURVA  SEEMA</t>
  </si>
  <si>
    <t>JAISWAL KRISHNA JITENDRA NEETA</t>
  </si>
  <si>
    <t>BUDHDEV HITANSHU MEHUL  AARTI</t>
  </si>
  <si>
    <t>CHAUHAN DISHANK HITENDRA KAUSHALYA</t>
  </si>
  <si>
    <t>KARANGUTKAR MANASI JAYRAM ANJALI</t>
  </si>
  <si>
    <t>MALANI VEDANT KISHOR LATA</t>
  </si>
  <si>
    <t xml:space="preserve">SINGH  AAKANSHA ASHOK  RITU </t>
  </si>
  <si>
    <t>SINGH SARVESH PRADEEP  SADHNA</t>
  </si>
  <si>
    <t>SINGH VISHAL JAGDISH  KANCHAN</t>
  </si>
  <si>
    <t xml:space="preserve">SINGH YASH PRAKASH  MANDAKINI </t>
  </si>
  <si>
    <t>TIWARI PRATIK AKHILESH  LAXMI</t>
  </si>
  <si>
    <t xml:space="preserve">TIWARI RISHITA DEVNARAYAN KUSUM </t>
  </si>
  <si>
    <t>TIWARI ARYA BRIJESH CHANDRAKALA</t>
  </si>
  <si>
    <t xml:space="preserve">BHARDWAJ MAURWIN SHAMBHUNATH  ZEERA </t>
  </si>
  <si>
    <t>GUPTA DHANRAJ SUNIL RAJASHRI</t>
  </si>
  <si>
    <t>GURAV OMKAR MILIND MRUNAL</t>
  </si>
  <si>
    <t>SAKALI VENKATESH SATYANARANYAN SAVITA</t>
  </si>
  <si>
    <t>SHARMA HARSHIT MUKESHKUMAR POONAM</t>
  </si>
  <si>
    <t>TIWARI SHREEYA ARUN MANJU</t>
  </si>
  <si>
    <t>SHAIKH AMINA ALTAF SAIRA</t>
  </si>
  <si>
    <t>AZMI WASIQUE SHAKEEL IFFAT</t>
  </si>
  <si>
    <t>DESHMUKH PRANAV SUHAS RAVITA</t>
  </si>
  <si>
    <t xml:space="preserve">DUBEY ADARSH DHANANJAY  PURNIMA </t>
  </si>
  <si>
    <t>JHA PRABHAT ABHAY KUMAR SAMIDEVI</t>
  </si>
  <si>
    <t>KAMBLE ANAGHA ADESH MADHURI</t>
  </si>
  <si>
    <t>KANOJIYA ADITYA MAHESH  JAIDEVI</t>
  </si>
  <si>
    <t xml:space="preserve">RAUT DARSHIT SANDEEP  JAGRUTI </t>
  </si>
  <si>
    <t xml:space="preserve">SHARMA AKSHAY SHIVKUMAR  DHANASHREE </t>
  </si>
  <si>
    <t>VYAS UDAY DILIP SEEMA</t>
  </si>
  <si>
    <t>YADAV SACHIN JAGDHANI DULARIDEVI</t>
  </si>
  <si>
    <t>DAVE YASH AMIT NEETA</t>
  </si>
  <si>
    <t>JOSHI ADITYA AMIT PRAMILA</t>
  </si>
  <si>
    <t>MAHALIK ABHIJEET BHAJAN SUKANTI</t>
  </si>
  <si>
    <t>MAURYA CHANDRAGUPTA GHANSHYAM GEETA</t>
  </si>
  <si>
    <t>PAL MANGESH SHIVSHANKAR  BAIJANTI</t>
  </si>
  <si>
    <t xml:space="preserve">PARAB SANDESH CHANDRAKANT  DIPTI </t>
  </si>
  <si>
    <t>YADAV SAURABH RAMKHELAVAN JYOTI</t>
  </si>
  <si>
    <t>21-AI&amp;ML14-25</t>
  </si>
  <si>
    <t>21-AI&amp;ML31-25</t>
  </si>
  <si>
    <t>21-AI&amp;ML61-25</t>
  </si>
  <si>
    <t>21-AI&amp;ML62-25</t>
  </si>
  <si>
    <t>21-AI&amp;DS21-25</t>
  </si>
  <si>
    <t>21-AI&amp;DS41-25</t>
  </si>
  <si>
    <t>21-AI&amp;DS52-25</t>
  </si>
  <si>
    <t>21-CIVIL18-25</t>
  </si>
  <si>
    <t>22-CIVIL54-25</t>
  </si>
  <si>
    <t>22-CIVIL57-25</t>
  </si>
  <si>
    <t>21-COMPA45-25</t>
  </si>
  <si>
    <t>22-COMPA68-25</t>
  </si>
  <si>
    <t>21-COMPA19-25</t>
  </si>
  <si>
    <t>21-COMPA22-25</t>
  </si>
  <si>
    <t>21-COMPA62-25</t>
  </si>
  <si>
    <t>21-COMPB11-25</t>
  </si>
  <si>
    <t>21-COMPC15-25</t>
  </si>
  <si>
    <t>21-COMPC24-25</t>
  </si>
  <si>
    <t>21-COMPC27-25</t>
  </si>
  <si>
    <t>21-COMPC28-25</t>
  </si>
  <si>
    <t>21-COMPC36-25</t>
  </si>
  <si>
    <t>21-COMPC37-25</t>
  </si>
  <si>
    <t>22-COMPC69-25</t>
  </si>
  <si>
    <t>21-CS&amp;E05-25</t>
  </si>
  <si>
    <t>21-CS&amp;E13-25</t>
  </si>
  <si>
    <t>22-CSE&amp;CS65-25</t>
  </si>
  <si>
    <t>21-E&amp;CS45-25</t>
  </si>
  <si>
    <t>21-E&amp;CS49-25</t>
  </si>
  <si>
    <t>21-E&amp;CS58-25</t>
  </si>
  <si>
    <t>22-E&amp;CS69-25</t>
  </si>
  <si>
    <t>21-E&amp;TCA05-25</t>
  </si>
  <si>
    <t>21-E&amp;TCA16-25</t>
  </si>
  <si>
    <t>21-E&amp;TCA21-25</t>
  </si>
  <si>
    <t>21-E&amp;TCA38-25</t>
  </si>
  <si>
    <t>21-E&amp;TCA40-25</t>
  </si>
  <si>
    <t>21-E&amp;TCA42-25</t>
  </si>
  <si>
    <t>21-E&amp;TCB06-25</t>
  </si>
  <si>
    <t>21-E&amp;TCB12-25</t>
  </si>
  <si>
    <t>21-E&amp;TCB46-25</t>
  </si>
  <si>
    <t>21-E&amp;TCB57-25</t>
  </si>
  <si>
    <t>21-ITA18-25</t>
  </si>
  <si>
    <t>21-ITA41-25</t>
  </si>
  <si>
    <t>21-ITA53-25</t>
  </si>
  <si>
    <t>21-ITA56-25</t>
  </si>
  <si>
    <t>21-ITA65-25</t>
  </si>
  <si>
    <t>21-ITB09-25</t>
  </si>
  <si>
    <t>22-ITB70-25</t>
  </si>
  <si>
    <t>Off-Talisman HR Solutions Pvt. Ltd.</t>
  </si>
  <si>
    <t>Off-PLI RepIndia</t>
  </si>
  <si>
    <t xml:space="preserve">Off - Tata Consultancy Services </t>
  </si>
  <si>
    <t>Off- Diarso Technologies</t>
  </si>
  <si>
    <t>Off-Qualitex Test  House Pvt.Ltd</t>
  </si>
  <si>
    <t>Off-Dogus Soma</t>
  </si>
  <si>
    <t>Off- Rayds Servicess Limited 2.00</t>
  </si>
  <si>
    <t>Off-MPRS</t>
  </si>
  <si>
    <t>Off-Optimite</t>
  </si>
  <si>
    <t>Off- Manoj Ornaments Pvt.Ltd.</t>
  </si>
  <si>
    <t>Off- Thinkbridge</t>
  </si>
  <si>
    <t>Off-Dyumn Tech Pvt.Ltd</t>
  </si>
  <si>
    <t>Off- Scaler</t>
  </si>
  <si>
    <t>Off- Volody Products Pvt.Ltd.</t>
  </si>
  <si>
    <t>Off- Payu Payments</t>
  </si>
  <si>
    <t>Off- Lifenity</t>
  </si>
  <si>
    <t>Off-Network Science</t>
  </si>
  <si>
    <t>Off-TurboNet</t>
  </si>
  <si>
    <t>Off- Lifenity Health Ltd.</t>
  </si>
  <si>
    <t>Off-Tata Consulting Services</t>
  </si>
  <si>
    <t>Off-Hexaware</t>
  </si>
  <si>
    <t>Off- Crimson Intractive Pvt.Ltd.</t>
  </si>
  <si>
    <t>Off-Fluedline Engineers &amp; Fabricators (P) Ltd.-2.7</t>
  </si>
  <si>
    <t>Off-RPG Foundation-7.00</t>
  </si>
  <si>
    <t>Off- FluidLine Engineering &amp; Fabricators (P) Ltd.</t>
  </si>
  <si>
    <t>Off- Hinduja Global Solution Ltd.</t>
  </si>
  <si>
    <t>As per Industry Standard</t>
  </si>
  <si>
    <t>Off- Techzilla Technologies</t>
  </si>
  <si>
    <t>off-SakSoft Limited</t>
  </si>
  <si>
    <t>Off-AM PM</t>
  </si>
  <si>
    <t>Off- Air India</t>
  </si>
  <si>
    <t>Off- Shiv Shakti Enterprises</t>
  </si>
  <si>
    <t>Off- Zensar</t>
  </si>
  <si>
    <t>Off-Sikdar Technologies Pvt.Ltd.</t>
  </si>
  <si>
    <t>Off- CitiusCloud Services LLP</t>
  </si>
  <si>
    <t>Off-Blackhole Infiverse L.L.P</t>
  </si>
  <si>
    <t>Off- Atidan Technologies Pvt.Ltd.</t>
  </si>
  <si>
    <t>Off- Accenture</t>
  </si>
  <si>
    <t>Off- Crison Intractive Pvt.Ltd.</t>
  </si>
  <si>
    <t>Off-Vernost</t>
  </si>
  <si>
    <t xml:space="preserve">Off-Dogus Soma </t>
  </si>
  <si>
    <t>Off-Wipro</t>
  </si>
  <si>
    <t>AEDP</t>
  </si>
  <si>
    <t xml:space="preserve">Off-Librations </t>
  </si>
  <si>
    <t>Off-Indigo</t>
  </si>
  <si>
    <t>REF: TCET/ T&amp;P/ REP          of 2026</t>
  </si>
  <si>
    <t xml:space="preserve">GOTAD PRANAV PRAKASH  JYOTI </t>
  </si>
  <si>
    <t>GUPTA OM SANJAY VIJAYALAXMI</t>
  </si>
  <si>
    <t>SHAIKH SOHEL AHMED ABDUL HASAN  NASREEN BANO</t>
  </si>
  <si>
    <t>SHARMA KUNJ RAJESH BHAVNA</t>
  </si>
  <si>
    <t>SONAWANE CHETAN NANA  ANITA</t>
  </si>
  <si>
    <t>21-MECH11-25</t>
  </si>
  <si>
    <t>21-MECH13-25</t>
  </si>
  <si>
    <t>21-MECH35-25</t>
  </si>
  <si>
    <t>21-MECH36-25</t>
  </si>
  <si>
    <t>21-MECH42-25</t>
  </si>
  <si>
    <t>Off-Unilactic Enterprises</t>
  </si>
  <si>
    <t>Off- Electronics Devicess</t>
  </si>
  <si>
    <t>Off- Oinfinity Cars Pvt.Ltd</t>
  </si>
  <si>
    <t>Off-Incertech Pvt.Ltd.</t>
  </si>
  <si>
    <t>Off- Thermax</t>
  </si>
  <si>
    <t>Off- Mediaworkd</t>
  </si>
  <si>
    <t>Off-NEC Software Solutions</t>
  </si>
  <si>
    <t>Off-Society for Applied Microwave Electronics Engineering &amp; Resarch (Sameer)</t>
  </si>
  <si>
    <t xml:space="preserve">Off-BIS </t>
  </si>
  <si>
    <t>Due Date: 13/04/2026</t>
  </si>
  <si>
    <t>If not completed as per due date ( Reason):</t>
  </si>
  <si>
    <t>Date:    /04/2026</t>
  </si>
  <si>
    <t>Date:   /04/2026</t>
  </si>
  <si>
    <t>Date:      /04/2026</t>
  </si>
  <si>
    <t>Type of Placement</t>
  </si>
  <si>
    <t>No.of Offers</t>
  </si>
  <si>
    <t xml:space="preserve">21-COMPA47-25 </t>
  </si>
  <si>
    <t>Completion Date: 15/04/2026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</si>
</sst>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_(* #,##0.00_);_(* \(#,##0.00\);_(* &quot;-&quot;??_);_(@_)"/>
    <numFmt numFmtId="165" formatCode="0.0"/>
    <numFmt numFmtId="166" formatCode="_(* #,##0_);_(* \(#,##0\);_(* &quot;-&quot;??_);_(@_)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name val="Calibri"/>
      <family val="2"/>
      <scheme val="minor"/>
    </font>
    <font>
      <b/>
      <sz val="15"/>
      <name val="Calibri"/>
      <family val="2"/>
      <scheme val="minor"/>
    </font>
    <font>
      <sz val="15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164" fontId="2" fillId="0" borderId="0" applyFont="0" applyFill="0" applyBorder="0" applyAlignment="0" applyProtection="0"/>
    <xf numFmtId="0" fontId="8" fillId="0" borderId="0"/>
    <xf numFmtId="0" fontId="15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6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166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14" fontId="4" fillId="0" borderId="1" xfId="0" applyNumberFormat="1" applyFont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9" fillId="0" borderId="0" xfId="0" applyFont="1" applyAlignment="1">
      <alignment horizontal="left" vertical="center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2" fontId="4" fillId="2" borderId="1" xfId="0" applyNumberFormat="1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left" wrapText="1"/>
    </xf>
    <xf numFmtId="14" fontId="4" fillId="0" borderId="1" xfId="0" applyNumberFormat="1" applyFont="1" applyBorder="1" applyAlignment="1">
      <alignment horizontal="left" wrapText="1"/>
    </xf>
    <xf numFmtId="0" fontId="7" fillId="0" borderId="1" xfId="0" applyFont="1" applyBorder="1" applyAlignment="1">
      <alignment horizontal="left" vertical="center" wrapText="1"/>
    </xf>
    <xf numFmtId="2" fontId="4" fillId="0" borderId="1" xfId="0" applyNumberFormat="1" applyFont="1" applyBorder="1" applyAlignment="1">
      <alignment horizontal="left" vertical="center" wrapText="1"/>
    </xf>
    <xf numFmtId="0" fontId="7" fillId="2" borderId="1" xfId="0" applyFont="1" applyFill="1" applyBorder="1" applyAlignment="1">
      <alignment wrapText="1"/>
    </xf>
    <xf numFmtId="0" fontId="11" fillId="2" borderId="1" xfId="0" applyFont="1" applyFill="1" applyBorder="1" applyAlignment="1">
      <alignment horizontal="left" vertical="center" wrapText="1"/>
    </xf>
    <xf numFmtId="2" fontId="4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2" fontId="12" fillId="0" borderId="1" xfId="0" applyNumberFormat="1" applyFont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 wrapText="1"/>
    </xf>
    <xf numFmtId="2" fontId="12" fillId="0" borderId="0" xfId="0" applyNumberFormat="1" applyFont="1" applyAlignment="1">
      <alignment horizontal="center" vertical="center"/>
    </xf>
    <xf numFmtId="0" fontId="12" fillId="0" borderId="1" xfId="0" applyFont="1" applyBorder="1" applyAlignment="1">
      <alignment horizontal="center"/>
    </xf>
    <xf numFmtId="2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1" xfId="0" applyFont="1" applyBorder="1" applyAlignment="1">
      <alignment horizontal="left"/>
    </xf>
    <xf numFmtId="0" fontId="12" fillId="3" borderId="1" xfId="0" applyFont="1" applyFill="1" applyBorder="1" applyAlignment="1">
      <alignment horizontal="center" vertical="center"/>
    </xf>
    <xf numFmtId="2" fontId="1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0" fontId="13" fillId="0" borderId="1" xfId="0" applyFont="1" applyBorder="1" applyAlignment="1">
      <alignment horizontal="left"/>
    </xf>
    <xf numFmtId="2" fontId="13" fillId="0" borderId="1" xfId="0" applyNumberFormat="1" applyFont="1" applyBorder="1" applyAlignment="1">
      <alignment horizontal="center" vertical="center" wrapText="1"/>
    </xf>
    <xf numFmtId="2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1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/>
    <xf numFmtId="0" fontId="1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2" fontId="12" fillId="0" borderId="1" xfId="0" applyNumberFormat="1" applyFont="1" applyBorder="1" applyAlignment="1">
      <alignment vertical="center"/>
    </xf>
    <xf numFmtId="14" fontId="12" fillId="0" borderId="0" xfId="0" applyNumberFormat="1" applyFont="1" applyAlignment="1">
      <alignment horizontal="center" vertical="center"/>
    </xf>
    <xf numFmtId="2" fontId="12" fillId="0" borderId="1" xfId="0" applyNumberFormat="1" applyFont="1" applyBorder="1" applyAlignment="1">
      <alignment horizontal="right" vertical="center" wrapText="1"/>
    </xf>
    <xf numFmtId="2" fontId="12" fillId="0" borderId="1" xfId="0" applyNumberFormat="1" applyFont="1" applyBorder="1" applyAlignment="1">
      <alignment horizontal="right" vertical="center"/>
    </xf>
    <xf numFmtId="2" fontId="0" fillId="0" borderId="0" xfId="0" applyNumberFormat="1"/>
    <xf numFmtId="14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2" fontId="12" fillId="0" borderId="1" xfId="0" applyNumberFormat="1" applyFont="1" applyBorder="1" applyAlignment="1">
      <alignment vertical="center" wrapText="1"/>
    </xf>
    <xf numFmtId="2" fontId="13" fillId="0" borderId="0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12" fillId="0" borderId="0" xfId="0" applyNumberFormat="1" applyFont="1" applyBorder="1" applyAlignment="1">
      <alignment horizontal="center" vertical="center" wrapText="1"/>
    </xf>
    <xf numFmtId="2" fontId="12" fillId="0" borderId="0" xfId="0" applyNumberFormat="1" applyFont="1" applyBorder="1" applyAlignment="1">
      <alignment horizontal="center" vertical="center"/>
    </xf>
    <xf numFmtId="0" fontId="0" fillId="0" borderId="0" xfId="0" applyAlignment="1"/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1" xfId="0" applyFont="1" applyBorder="1" applyAlignment="1">
      <alignment horizontal="left" vertical="top" wrapText="1"/>
    </xf>
    <xf numFmtId="14" fontId="17" fillId="0" borderId="1" xfId="0" applyNumberFormat="1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65" fontId="17" fillId="0" borderId="1" xfId="0" applyNumberFormat="1" applyFont="1" applyBorder="1" applyAlignment="1">
      <alignment vertical="center" wrapText="1"/>
    </xf>
    <xf numFmtId="14" fontId="17" fillId="0" borderId="4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left" vertical="center"/>
    </xf>
    <xf numFmtId="17" fontId="17" fillId="0" borderId="4" xfId="0" applyNumberFormat="1" applyFont="1" applyBorder="1" applyAlignment="1">
      <alignment horizontal="center" vertical="center" wrapText="1"/>
    </xf>
    <xf numFmtId="165" fontId="17" fillId="0" borderId="2" xfId="0" applyNumberFormat="1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14" fontId="17" fillId="0" borderId="6" xfId="0" applyNumberFormat="1" applyFont="1" applyBorder="1" applyAlignment="1">
      <alignment horizontal="center" vertical="center" wrapText="1"/>
    </xf>
    <xf numFmtId="14" fontId="17" fillId="0" borderId="7" xfId="0" applyNumberFormat="1" applyFont="1" applyBorder="1" applyAlignment="1">
      <alignment horizontal="center" vertical="center" wrapText="1"/>
    </xf>
    <xf numFmtId="14" fontId="17" fillId="0" borderId="5" xfId="0" applyNumberFormat="1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" fontId="17" fillId="3" borderId="1" xfId="0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166" fontId="17" fillId="0" borderId="1" xfId="1" applyNumberFormat="1" applyFont="1" applyFill="1" applyBorder="1" applyAlignment="1">
      <alignment horizontal="center" vertical="center" wrapText="1"/>
    </xf>
    <xf numFmtId="166" fontId="17" fillId="0" borderId="1" xfId="1" applyNumberFormat="1" applyFont="1" applyFill="1" applyBorder="1" applyAlignment="1">
      <alignment horizontal="center" vertical="center"/>
    </xf>
    <xf numFmtId="166" fontId="17" fillId="0" borderId="1" xfId="1" applyNumberFormat="1" applyFont="1" applyBorder="1" applyAlignment="1">
      <alignment horizontal="center" vertical="center"/>
    </xf>
    <xf numFmtId="164" fontId="12" fillId="0" borderId="0" xfId="1" applyFont="1" applyFill="1" applyBorder="1" applyAlignment="1">
      <alignment horizontal="center" vertical="center" wrapText="1"/>
    </xf>
    <xf numFmtId="166" fontId="12" fillId="0" borderId="1" xfId="1" applyNumberFormat="1" applyFont="1" applyFill="1" applyBorder="1" applyAlignment="1">
      <alignment horizontal="center" vertical="center"/>
    </xf>
    <xf numFmtId="166" fontId="12" fillId="0" borderId="0" xfId="1" applyNumberFormat="1" applyFont="1" applyFill="1" applyBorder="1" applyAlignment="1">
      <alignment horizontal="center" vertical="center"/>
    </xf>
    <xf numFmtId="0" fontId="12" fillId="0" borderId="1" xfId="0" applyFont="1" applyBorder="1" applyAlignment="1"/>
    <xf numFmtId="0" fontId="12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2" fontId="12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14" fontId="12" fillId="0" borderId="0" xfId="0" applyNumberFormat="1" applyFont="1" applyAlignment="1">
      <alignment horizontal="left" vertical="center"/>
    </xf>
    <xf numFmtId="14" fontId="12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vertical="center"/>
    </xf>
    <xf numFmtId="14" fontId="12" fillId="0" borderId="0" xfId="0" applyNumberFormat="1" applyFont="1" applyAlignment="1">
      <alignment horizontal="right" vertical="center"/>
    </xf>
    <xf numFmtId="14" fontId="12" fillId="0" borderId="0" xfId="0" applyNumberFormat="1" applyFont="1" applyAlignment="1">
      <alignment horizontal="right"/>
    </xf>
    <xf numFmtId="14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4" fontId="4" fillId="0" borderId="3" xfId="0" applyNumberFormat="1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/>
    </xf>
  </cellXfs>
  <cellStyles count="15">
    <cellStyle name="Comma" xfId="1" builtinId="3"/>
    <cellStyle name="Comma 2" xfId="12"/>
    <cellStyle name="Comma 3" xfId="4"/>
    <cellStyle name="Normal" xfId="0" builtinId="0"/>
    <cellStyle name="Normal 2" xfId="2"/>
    <cellStyle name="Normal 2 2" xfId="14"/>
    <cellStyle name="Normal 2 3" xfId="8"/>
    <cellStyle name="Normal 2 4" xfId="6"/>
    <cellStyle name="Normal 3" xfId="9"/>
    <cellStyle name="Normal 4" xfId="11"/>
    <cellStyle name="Normal 5" xfId="7"/>
    <cellStyle name="Normal 6" xfId="3"/>
    <cellStyle name="Percent 2" xfId="10"/>
    <cellStyle name="Percent 3" xfId="13"/>
    <cellStyle name="Percent 4" xfId="5"/>
  </cellStyles>
  <dxfs count="10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8.34\e\DATA%20TNP\2025%20Batch\Database%20Batch-2025-0102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8.34\e\DATA%20TNP\2025%20Batch\eligibility%202025%201001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8.34\e\DATA%20TNP\2025%20Batch\Database%20Batch-2025-17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 per ISO"/>
      <sheetName val="Year Wise (2)"/>
      <sheetName val="VII"/>
      <sheetName val="Sheet9"/>
      <sheetName val="consolidation VII &amp; VI "/>
      <sheetName val="Year Wise"/>
      <sheetName val="Sheet8"/>
      <sheetName val="Sheet7"/>
      <sheetName val="Sheet5"/>
      <sheetName val="VI"/>
      <sheetName val="consolidation V &amp; IV"/>
      <sheetName val="Consolidation"/>
      <sheetName val="KM-2025"/>
      <sheetName val="V "/>
      <sheetName val="Consent Wise Consolidation"/>
      <sheetName val="Sheet1"/>
      <sheetName val="V-print"/>
      <sheetName val="IV"/>
      <sheetName val="Sheet6"/>
      <sheetName val="III"/>
      <sheetName val="Sheet4"/>
      <sheetName val="DSE"/>
      <sheetName val="Final"/>
      <sheetName val="Sheet2"/>
      <sheetName val="Sheet3"/>
    </sheetNames>
    <sheetDataSet>
      <sheetData sheetId="0" refreshError="1">
        <row r="7">
          <cell r="B7" t="str">
            <v>21-AI&amp;DS01-25</v>
          </cell>
          <cell r="C7" t="str">
            <v>AI&amp;DS</v>
          </cell>
          <cell r="D7">
            <v>1</v>
          </cell>
          <cell r="E7" t="str">
            <v>ALSHI UMED ABHIJIT NEHA</v>
          </cell>
          <cell r="F7" t="str">
            <v>Male</v>
          </cell>
          <cell r="G7" t="str">
            <v>20/08/2003</v>
          </cell>
          <cell r="H7">
            <v>8451076163</v>
          </cell>
          <cell r="I7">
            <v>7738131751</v>
          </cell>
          <cell r="J7" t="str">
            <v>alshiumed@gmail.com</v>
          </cell>
          <cell r="K7" t="str">
            <v>1032210130@tcetmumbai.in</v>
          </cell>
          <cell r="L7" t="str">
            <v>D4/503, The Rutu Estate, Ghodbunder road, Patlipada, Thane West</v>
          </cell>
          <cell r="M7">
            <v>400607</v>
          </cell>
          <cell r="N7">
            <v>0</v>
          </cell>
          <cell r="O7" t="str">
            <v>Self Employed</v>
          </cell>
          <cell r="P7" t="str">
            <v>9,00,001 - 10,00,000</v>
          </cell>
          <cell r="Q7" t="str">
            <v>Normal</v>
          </cell>
          <cell r="R7" t="str">
            <v>OBC</v>
          </cell>
          <cell r="S7">
            <v>2021</v>
          </cell>
          <cell r="T7" t="str">
            <v>FE</v>
          </cell>
          <cell r="U7" t="str">
            <v>MH-CET</v>
          </cell>
          <cell r="V7">
            <v>93.62</v>
          </cell>
          <cell r="W7">
            <v>77.943611599999997</v>
          </cell>
          <cell r="X7" t="str">
            <v>CAP</v>
          </cell>
          <cell r="Y7">
            <v>457</v>
          </cell>
          <cell r="Z7">
            <v>500</v>
          </cell>
          <cell r="AA7">
            <v>91.4</v>
          </cell>
          <cell r="AB7">
            <v>2019</v>
          </cell>
          <cell r="AC7" t="str">
            <v>Maharashtra</v>
          </cell>
          <cell r="AD7" t="str">
            <v>SARASWATI VIDYALAYA HIGH SCHOOL AND JR. COLLEGE</v>
          </cell>
          <cell r="AE7">
            <v>555</v>
          </cell>
          <cell r="AF7">
            <v>600</v>
          </cell>
          <cell r="AG7">
            <v>92.5</v>
          </cell>
          <cell r="AH7">
            <v>2021</v>
          </cell>
          <cell r="AI7" t="str">
            <v>Maharashtra</v>
          </cell>
          <cell r="AJ7" t="str">
            <v>ST. XAVIERS HIGH SCHOOL AND JR. COLLEGE</v>
          </cell>
          <cell r="AK7">
            <v>209</v>
          </cell>
          <cell r="AL7">
            <v>23</v>
          </cell>
          <cell r="AM7">
            <v>9.0869565217391308</v>
          </cell>
          <cell r="AN7">
            <v>88</v>
          </cell>
          <cell r="AO7">
            <v>242</v>
          </cell>
          <cell r="AP7">
            <v>26</v>
          </cell>
          <cell r="AQ7">
            <v>9.3076923076923084</v>
          </cell>
          <cell r="AR7">
            <v>77</v>
          </cell>
          <cell r="AS7">
            <v>451</v>
          </cell>
          <cell r="AT7">
            <v>49</v>
          </cell>
          <cell r="AU7">
            <v>9.204081632653061</v>
          </cell>
          <cell r="AV7">
            <v>218</v>
          </cell>
          <cell r="AW7">
            <v>25</v>
          </cell>
          <cell r="AX7">
            <v>8.7200000000000006</v>
          </cell>
          <cell r="AY7">
            <v>82.5</v>
          </cell>
          <cell r="AZ7">
            <v>271</v>
          </cell>
          <cell r="BA7">
            <v>29</v>
          </cell>
          <cell r="BB7">
            <v>9.3448275862068968</v>
          </cell>
          <cell r="BC7">
            <v>75</v>
          </cell>
          <cell r="BD7">
            <v>489</v>
          </cell>
          <cell r="BE7">
            <v>54</v>
          </cell>
          <cell r="BF7">
            <v>9.0555555555555554</v>
          </cell>
          <cell r="BG7">
            <v>203</v>
          </cell>
          <cell r="BH7">
            <v>24</v>
          </cell>
          <cell r="BI7">
            <v>8.4583333333333339</v>
          </cell>
          <cell r="BJ7">
            <v>52</v>
          </cell>
          <cell r="BK7">
            <v>261</v>
          </cell>
          <cell r="BL7">
            <v>29</v>
          </cell>
          <cell r="BM7">
            <v>9</v>
          </cell>
          <cell r="BN7">
            <v>87</v>
          </cell>
          <cell r="BO7">
            <v>464</v>
          </cell>
          <cell r="BP7">
            <v>53</v>
          </cell>
          <cell r="BQ7">
            <v>8.7547169811320753</v>
          </cell>
          <cell r="BR7">
            <v>191</v>
          </cell>
          <cell r="BS7">
            <v>24</v>
          </cell>
          <cell r="BT7">
            <v>81.5</v>
          </cell>
          <cell r="BU7">
            <v>191</v>
          </cell>
          <cell r="BV7">
            <v>24</v>
          </cell>
          <cell r="BW7">
            <v>1595</v>
          </cell>
          <cell r="BX7">
            <v>180</v>
          </cell>
          <cell r="BY7">
            <v>8.8611111111111107</v>
          </cell>
          <cell r="BZ7">
            <v>74.900000000000006</v>
          </cell>
          <cell r="CA7" t="str">
            <v>Tata Consultancy Services /Accenture</v>
          </cell>
          <cell r="CB7">
            <v>0</v>
          </cell>
          <cell r="CC7" t="str">
            <v>Black listed in Media.net</v>
          </cell>
          <cell r="CD7">
            <v>0</v>
          </cell>
          <cell r="CE7" t="str">
            <v>Normal</v>
          </cell>
          <cell r="CF7" t="str">
            <v>3.60/4.5</v>
          </cell>
          <cell r="CG7">
            <v>0</v>
          </cell>
          <cell r="CH7" t="str">
            <v>Green</v>
          </cell>
          <cell r="CI7">
            <v>0</v>
          </cell>
          <cell r="CJ7">
            <v>0</v>
          </cell>
          <cell r="CK7">
            <v>0</v>
          </cell>
          <cell r="CL7">
            <v>13</v>
          </cell>
          <cell r="CM7">
            <v>13</v>
          </cell>
          <cell r="CN7">
            <v>0</v>
          </cell>
          <cell r="CO7">
            <v>30</v>
          </cell>
          <cell r="CP7">
            <v>60</v>
          </cell>
          <cell r="CQ7">
            <v>50</v>
          </cell>
          <cell r="CR7">
            <v>10</v>
          </cell>
          <cell r="CS7">
            <v>72</v>
          </cell>
          <cell r="CT7">
            <v>10</v>
          </cell>
          <cell r="CU7">
            <v>100</v>
          </cell>
          <cell r="CV7">
            <v>17</v>
          </cell>
          <cell r="CW7">
            <v>21</v>
          </cell>
          <cell r="CX7">
            <v>14</v>
          </cell>
          <cell r="CY7">
            <v>84</v>
          </cell>
          <cell r="CZ7">
            <v>51</v>
          </cell>
          <cell r="DA7">
            <v>61</v>
          </cell>
          <cell r="DB7">
            <v>84</v>
          </cell>
          <cell r="DC7">
            <v>0</v>
          </cell>
          <cell r="DD7">
            <v>0</v>
          </cell>
          <cell r="DE7">
            <v>0</v>
          </cell>
          <cell r="DF7">
            <v>3</v>
          </cell>
          <cell r="DG7">
            <v>4</v>
          </cell>
          <cell r="DH7">
            <v>75</v>
          </cell>
          <cell r="DI7">
            <v>450</v>
          </cell>
          <cell r="DJ7">
            <v>600</v>
          </cell>
          <cell r="DK7">
            <v>75</v>
          </cell>
          <cell r="DL7">
            <v>3</v>
          </cell>
          <cell r="DM7">
            <v>3</v>
          </cell>
          <cell r="DN7">
            <v>100</v>
          </cell>
          <cell r="DO7">
            <v>450</v>
          </cell>
          <cell r="DP7">
            <v>450</v>
          </cell>
          <cell r="DQ7">
            <v>100</v>
          </cell>
          <cell r="DR7">
            <v>50</v>
          </cell>
          <cell r="DS7">
            <v>68.493150684931507</v>
          </cell>
          <cell r="DT7">
            <v>23</v>
          </cell>
          <cell r="DU7">
            <v>41</v>
          </cell>
          <cell r="DV7">
            <v>56.09756097560976</v>
          </cell>
          <cell r="DW7">
            <v>75</v>
          </cell>
          <cell r="DX7">
            <v>83</v>
          </cell>
          <cell r="DY7">
            <v>0</v>
          </cell>
          <cell r="DZ7">
            <v>0</v>
          </cell>
          <cell r="EA7" t="str">
            <v>Yes</v>
          </cell>
          <cell r="EB7" t="str">
            <v>Placement</v>
          </cell>
          <cell r="EC7" t="str">
            <v>Placement</v>
          </cell>
          <cell r="ED7" t="str">
            <v>Placement</v>
          </cell>
          <cell r="EE7" t="str">
            <v>Placement</v>
          </cell>
          <cell r="EF7" t="str">
            <v>Placement</v>
          </cell>
          <cell r="EG7">
            <v>0</v>
          </cell>
          <cell r="EH7" t="str">
            <v>PLI</v>
          </cell>
          <cell r="EI7" t="str">
            <v>Yes</v>
          </cell>
          <cell r="EJ7">
            <v>0</v>
          </cell>
          <cell r="EK7" t="str">
            <v>Batch-4</v>
          </cell>
          <cell r="EL7">
            <v>0</v>
          </cell>
          <cell r="EM7" t="str">
            <v>PAID</v>
          </cell>
          <cell r="EN7">
            <v>45147</v>
          </cell>
          <cell r="EO7" t="str">
            <v>IT+Core</v>
          </cell>
          <cell r="EP7">
            <v>0</v>
          </cell>
          <cell r="EQ7" t="str">
            <v>CAT-2</v>
          </cell>
        </row>
        <row r="8">
          <cell r="B8" t="str">
            <v>21-AI&amp;DS02-25</v>
          </cell>
          <cell r="C8" t="str">
            <v>AI&amp;DS</v>
          </cell>
          <cell r="D8">
            <v>2</v>
          </cell>
          <cell r="E8" t="str">
            <v>AZMI ZOFAR KAFIL RANA</v>
          </cell>
          <cell r="F8" t="str">
            <v>Male</v>
          </cell>
          <cell r="G8" t="str">
            <v>01/08/2003</v>
          </cell>
          <cell r="H8">
            <v>9324281184</v>
          </cell>
          <cell r="I8">
            <v>7506501538</v>
          </cell>
          <cell r="J8" t="str">
            <v>zofarazmi@gmail.com</v>
          </cell>
          <cell r="K8" t="str">
            <v>1032210131@tcetmumbai.in</v>
          </cell>
          <cell r="L8" t="str">
            <v>303,Supremacy,Kanungo Estate,Naya Nagar,Mira Road</v>
          </cell>
          <cell r="M8">
            <v>401107</v>
          </cell>
          <cell r="N8">
            <v>0</v>
          </cell>
          <cell r="O8" t="str">
            <v>Business</v>
          </cell>
          <cell r="P8" t="str">
            <v>2,00,001 -2,50,000</v>
          </cell>
          <cell r="Q8" t="str">
            <v>Normal</v>
          </cell>
          <cell r="R8" t="str">
            <v>Open</v>
          </cell>
          <cell r="S8">
            <v>2021</v>
          </cell>
          <cell r="T8" t="str">
            <v>FE</v>
          </cell>
          <cell r="U8" t="str">
            <v>MH-CET</v>
          </cell>
          <cell r="V8">
            <v>93.07</v>
          </cell>
          <cell r="W8">
            <v>65.069999999999993</v>
          </cell>
          <cell r="X8" t="str">
            <v>Minority</v>
          </cell>
          <cell r="Y8">
            <v>441</v>
          </cell>
          <cell r="Z8">
            <v>500</v>
          </cell>
          <cell r="AA8">
            <v>88.2</v>
          </cell>
          <cell r="AB8">
            <v>2019</v>
          </cell>
          <cell r="AC8" t="str">
            <v>Maharashtra</v>
          </cell>
          <cell r="AD8" t="str">
            <v>NH ENGLISH ACADEMY</v>
          </cell>
          <cell r="AE8">
            <v>481</v>
          </cell>
          <cell r="AF8">
            <v>600</v>
          </cell>
          <cell r="AG8">
            <v>80.1666666666667</v>
          </cell>
          <cell r="AH8">
            <v>2021</v>
          </cell>
          <cell r="AI8" t="str">
            <v>Maharashtra</v>
          </cell>
          <cell r="AJ8" t="str">
            <v>ROYAL COLLEGE OF ARTS SCIENCE AND COMMERCE</v>
          </cell>
          <cell r="AK8">
            <v>170</v>
          </cell>
          <cell r="AL8">
            <v>23</v>
          </cell>
          <cell r="AM8">
            <v>7.3913043478260869</v>
          </cell>
          <cell r="AN8">
            <v>90</v>
          </cell>
          <cell r="AO8">
            <v>181</v>
          </cell>
          <cell r="AP8">
            <v>26</v>
          </cell>
          <cell r="AQ8">
            <v>6.9615384615384617</v>
          </cell>
          <cell r="AR8">
            <v>75</v>
          </cell>
          <cell r="AS8">
            <v>351</v>
          </cell>
          <cell r="AT8">
            <v>49</v>
          </cell>
          <cell r="AU8">
            <v>7.1632653061224492</v>
          </cell>
          <cell r="AV8">
            <v>159</v>
          </cell>
          <cell r="AW8">
            <v>25</v>
          </cell>
          <cell r="AX8">
            <v>6.36</v>
          </cell>
          <cell r="AY8">
            <v>82.5</v>
          </cell>
          <cell r="AZ8">
            <v>194</v>
          </cell>
          <cell r="BA8">
            <v>29</v>
          </cell>
          <cell r="BB8">
            <v>6.6896551724137927</v>
          </cell>
          <cell r="BC8">
            <v>75</v>
          </cell>
          <cell r="BD8">
            <v>353</v>
          </cell>
          <cell r="BE8">
            <v>54</v>
          </cell>
          <cell r="BF8">
            <v>6.5370370370370372</v>
          </cell>
          <cell r="BG8">
            <v>160</v>
          </cell>
          <cell r="BH8">
            <v>24</v>
          </cell>
          <cell r="BI8">
            <v>6.666666666666667</v>
          </cell>
          <cell r="BJ8">
            <v>35</v>
          </cell>
          <cell r="BK8">
            <v>191</v>
          </cell>
          <cell r="BL8">
            <v>29</v>
          </cell>
          <cell r="BM8">
            <v>6.5862068965517242</v>
          </cell>
          <cell r="BN8">
            <v>78</v>
          </cell>
          <cell r="BO8">
            <v>351</v>
          </cell>
          <cell r="BP8">
            <v>53</v>
          </cell>
          <cell r="BQ8">
            <v>6.6226415094339623</v>
          </cell>
          <cell r="BR8">
            <v>155</v>
          </cell>
          <cell r="BS8">
            <v>24</v>
          </cell>
          <cell r="BT8">
            <v>78.5</v>
          </cell>
          <cell r="BU8">
            <v>155</v>
          </cell>
          <cell r="BV8">
            <v>24</v>
          </cell>
          <cell r="BW8">
            <v>1210</v>
          </cell>
          <cell r="BX8">
            <v>180</v>
          </cell>
          <cell r="BY8">
            <v>6.7222222222222223</v>
          </cell>
          <cell r="BZ8">
            <v>71.5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 t="str">
            <v>Yes</v>
          </cell>
          <cell r="CH8" t="str">
            <v>Green</v>
          </cell>
          <cell r="CI8">
            <v>0</v>
          </cell>
          <cell r="CJ8">
            <v>0</v>
          </cell>
          <cell r="CK8">
            <v>0</v>
          </cell>
          <cell r="CL8">
            <v>13</v>
          </cell>
          <cell r="CM8">
            <v>13</v>
          </cell>
          <cell r="CN8">
            <v>0</v>
          </cell>
          <cell r="CO8" t="str">
            <v>Absent</v>
          </cell>
          <cell r="CP8">
            <v>60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22</v>
          </cell>
          <cell r="CX8">
            <v>0</v>
          </cell>
          <cell r="CY8">
            <v>0</v>
          </cell>
          <cell r="CZ8">
            <v>0</v>
          </cell>
          <cell r="DA8">
            <v>62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41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 t="str">
            <v>NO</v>
          </cell>
          <cell r="EB8" t="str">
            <v>Placement</v>
          </cell>
          <cell r="EC8" t="str">
            <v>Placement</v>
          </cell>
          <cell r="ED8" t="str">
            <v>Placement</v>
          </cell>
          <cell r="EE8" t="str">
            <v>Placement</v>
          </cell>
          <cell r="EF8" t="str">
            <v>Placement</v>
          </cell>
          <cell r="EG8">
            <v>0</v>
          </cell>
          <cell r="EH8">
            <v>0</v>
          </cell>
          <cell r="EI8" t="str">
            <v>Yes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 t="str">
            <v>IT+Core</v>
          </cell>
          <cell r="EP8">
            <v>0</v>
          </cell>
          <cell r="EQ8" t="str">
            <v>CAT-3</v>
          </cell>
        </row>
        <row r="9">
          <cell r="B9" t="str">
            <v>21-AI&amp;DS03-25</v>
          </cell>
          <cell r="C9" t="str">
            <v>AI&amp;DS</v>
          </cell>
          <cell r="D9">
            <v>3</v>
          </cell>
          <cell r="E9" t="str">
            <v>CHAUHAN RAHUL BALDEV NIRMALA</v>
          </cell>
          <cell r="F9" t="str">
            <v>Male</v>
          </cell>
          <cell r="G9" t="str">
            <v>04/11/2002</v>
          </cell>
          <cell r="H9">
            <v>8828489397</v>
          </cell>
          <cell r="I9">
            <v>9869622804</v>
          </cell>
          <cell r="J9" t="str">
            <v xml:space="preserve">rahulchauhan4708@gmail.com </v>
          </cell>
          <cell r="K9" t="str">
            <v>1032210132@tcetmumbai.in</v>
          </cell>
          <cell r="L9" t="str">
            <v>A-2/207 Sai jesal,Cabin Road ,Bhyanadar (East)</v>
          </cell>
          <cell r="M9">
            <v>401105</v>
          </cell>
          <cell r="N9">
            <v>0</v>
          </cell>
          <cell r="O9" t="str">
            <v>Service</v>
          </cell>
          <cell r="P9" t="str">
            <v>6,00,001 - 7,00,000</v>
          </cell>
          <cell r="Q9" t="str">
            <v>Normal</v>
          </cell>
          <cell r="R9" t="str">
            <v>Open</v>
          </cell>
          <cell r="S9">
            <v>2021</v>
          </cell>
          <cell r="T9" t="str">
            <v>FE</v>
          </cell>
          <cell r="U9" t="str">
            <v>MH-CET</v>
          </cell>
          <cell r="V9">
            <v>94.15</v>
          </cell>
          <cell r="W9">
            <v>78.83</v>
          </cell>
          <cell r="X9" t="str">
            <v>CAP</v>
          </cell>
          <cell r="Y9">
            <v>375</v>
          </cell>
          <cell r="Z9">
            <v>500</v>
          </cell>
          <cell r="AA9">
            <v>75</v>
          </cell>
          <cell r="AB9">
            <v>2019</v>
          </cell>
          <cell r="AC9" t="str">
            <v>Maharashtra</v>
          </cell>
          <cell r="AD9" t="str">
            <v>BLOSSOMMS HIGH SCHOOL AND JUNIOR COLLEGE</v>
          </cell>
          <cell r="AE9">
            <v>509</v>
          </cell>
          <cell r="AF9">
            <v>600</v>
          </cell>
          <cell r="AG9">
            <v>84.8333333333333</v>
          </cell>
          <cell r="AH9">
            <v>2021</v>
          </cell>
          <cell r="AI9" t="str">
            <v>Maharashtra</v>
          </cell>
          <cell r="AJ9" t="str">
            <v>S.V.P JUNIOR COLLEGE OF SCIENCE AND COMMERCE</v>
          </cell>
          <cell r="AK9">
            <v>207</v>
          </cell>
          <cell r="AL9">
            <v>23</v>
          </cell>
          <cell r="AM9">
            <v>9</v>
          </cell>
          <cell r="AN9">
            <v>87</v>
          </cell>
          <cell r="AO9">
            <v>248</v>
          </cell>
          <cell r="AP9">
            <v>26</v>
          </cell>
          <cell r="AQ9">
            <v>9.5384615384615383</v>
          </cell>
          <cell r="AR9">
            <v>80</v>
          </cell>
          <cell r="AS9">
            <v>455</v>
          </cell>
          <cell r="AT9">
            <v>49</v>
          </cell>
          <cell r="AU9">
            <v>9.2857142857142865</v>
          </cell>
          <cell r="AV9">
            <v>232</v>
          </cell>
          <cell r="AW9">
            <v>25</v>
          </cell>
          <cell r="AX9">
            <v>9.2799999999999994</v>
          </cell>
          <cell r="AY9">
            <v>83.5</v>
          </cell>
          <cell r="AZ9">
            <v>281</v>
          </cell>
          <cell r="BA9">
            <v>29</v>
          </cell>
          <cell r="BB9">
            <v>9.6896551724137936</v>
          </cell>
          <cell r="BC9">
            <v>85.882352941176507</v>
          </cell>
          <cell r="BD9">
            <v>513</v>
          </cell>
          <cell r="BE9">
            <v>54</v>
          </cell>
          <cell r="BF9">
            <v>9.5</v>
          </cell>
          <cell r="BG9">
            <v>224</v>
          </cell>
          <cell r="BH9">
            <v>24</v>
          </cell>
          <cell r="BI9">
            <v>9.3333333333333339</v>
          </cell>
          <cell r="BJ9">
            <v>71</v>
          </cell>
          <cell r="BK9">
            <v>279</v>
          </cell>
          <cell r="BL9">
            <v>29</v>
          </cell>
          <cell r="BM9">
            <v>9.6206896551724146</v>
          </cell>
          <cell r="BN9">
            <v>94</v>
          </cell>
          <cell r="BO9">
            <v>503</v>
          </cell>
          <cell r="BP9">
            <v>53</v>
          </cell>
          <cell r="BQ9">
            <v>9.4905660377358494</v>
          </cell>
          <cell r="BR9">
            <v>221</v>
          </cell>
          <cell r="BS9">
            <v>24</v>
          </cell>
          <cell r="BT9">
            <v>87.794117647058798</v>
          </cell>
          <cell r="BU9">
            <v>221</v>
          </cell>
          <cell r="BV9">
            <v>24</v>
          </cell>
          <cell r="BW9">
            <v>1692</v>
          </cell>
          <cell r="BX9">
            <v>180</v>
          </cell>
          <cell r="BY9">
            <v>9.4</v>
          </cell>
          <cell r="BZ9">
            <v>81.476470588235301</v>
          </cell>
          <cell r="CA9" t="str">
            <v>Stetig Consulting Pvt. Ltd.</v>
          </cell>
          <cell r="CB9">
            <v>0</v>
          </cell>
          <cell r="CC9">
            <v>0</v>
          </cell>
          <cell r="CD9">
            <v>0</v>
          </cell>
          <cell r="CE9" t="str">
            <v>PLI</v>
          </cell>
          <cell r="CF9">
            <v>4</v>
          </cell>
          <cell r="CG9">
            <v>0</v>
          </cell>
          <cell r="CH9" t="str">
            <v>Green</v>
          </cell>
          <cell r="CI9">
            <v>0</v>
          </cell>
          <cell r="CJ9">
            <v>0</v>
          </cell>
          <cell r="CK9">
            <v>0</v>
          </cell>
          <cell r="CL9">
            <v>13</v>
          </cell>
          <cell r="CM9">
            <v>13</v>
          </cell>
          <cell r="CN9">
            <v>0</v>
          </cell>
          <cell r="CO9">
            <v>34</v>
          </cell>
          <cell r="CP9">
            <v>60</v>
          </cell>
          <cell r="CQ9">
            <v>56.666666666666664</v>
          </cell>
          <cell r="CR9">
            <v>14</v>
          </cell>
          <cell r="CS9">
            <v>100</v>
          </cell>
          <cell r="CT9">
            <v>8</v>
          </cell>
          <cell r="CU9">
            <v>80</v>
          </cell>
          <cell r="CV9">
            <v>20</v>
          </cell>
          <cell r="CW9">
            <v>20</v>
          </cell>
          <cell r="CX9">
            <v>14</v>
          </cell>
          <cell r="CY9">
            <v>95</v>
          </cell>
          <cell r="CZ9">
            <v>56</v>
          </cell>
          <cell r="DA9">
            <v>60</v>
          </cell>
          <cell r="DB9">
            <v>94</v>
          </cell>
          <cell r="DC9">
            <v>0</v>
          </cell>
          <cell r="DD9">
            <v>0</v>
          </cell>
          <cell r="DE9">
            <v>0</v>
          </cell>
          <cell r="DF9">
            <v>3</v>
          </cell>
          <cell r="DG9">
            <v>4</v>
          </cell>
          <cell r="DH9">
            <v>75</v>
          </cell>
          <cell r="DI9">
            <v>390</v>
          </cell>
          <cell r="DJ9">
            <v>600</v>
          </cell>
          <cell r="DK9">
            <v>65</v>
          </cell>
          <cell r="DL9">
            <v>3</v>
          </cell>
          <cell r="DM9">
            <v>3</v>
          </cell>
          <cell r="DN9">
            <v>100</v>
          </cell>
          <cell r="DO9">
            <v>450</v>
          </cell>
          <cell r="DP9">
            <v>450</v>
          </cell>
          <cell r="DQ9">
            <v>100</v>
          </cell>
          <cell r="DR9">
            <v>56.6666666666667</v>
          </cell>
          <cell r="DS9">
            <v>77.625570776255742</v>
          </cell>
          <cell r="DT9">
            <v>25</v>
          </cell>
          <cell r="DU9">
            <v>41</v>
          </cell>
          <cell r="DV9">
            <v>60.975609756097562</v>
          </cell>
          <cell r="DW9">
            <v>77</v>
          </cell>
          <cell r="DX9">
            <v>90</v>
          </cell>
          <cell r="DY9">
            <v>0</v>
          </cell>
          <cell r="DZ9">
            <v>0</v>
          </cell>
          <cell r="EA9" t="str">
            <v>YES</v>
          </cell>
          <cell r="EB9" t="str">
            <v>Placement</v>
          </cell>
          <cell r="EC9" t="str">
            <v>Placement</v>
          </cell>
          <cell r="ED9" t="str">
            <v>Placement</v>
          </cell>
          <cell r="EE9" t="str">
            <v>Placement</v>
          </cell>
          <cell r="EF9" t="str">
            <v>Placement</v>
          </cell>
          <cell r="EG9">
            <v>0</v>
          </cell>
          <cell r="EH9" t="str">
            <v>PLI</v>
          </cell>
          <cell r="EI9" t="str">
            <v>Yes</v>
          </cell>
          <cell r="EJ9">
            <v>0</v>
          </cell>
          <cell r="EK9" t="str">
            <v>Batch-2</v>
          </cell>
          <cell r="EL9">
            <v>0</v>
          </cell>
          <cell r="EM9" t="str">
            <v>PAID</v>
          </cell>
          <cell r="EN9">
            <v>45148</v>
          </cell>
          <cell r="EO9" t="str">
            <v>IT+Core</v>
          </cell>
          <cell r="EP9">
            <v>0</v>
          </cell>
          <cell r="EQ9" t="str">
            <v>CAT-1</v>
          </cell>
        </row>
        <row r="10">
          <cell r="B10" t="str">
            <v>21-AI&amp;DS04-25</v>
          </cell>
          <cell r="C10" t="str">
            <v>AI&amp;DS</v>
          </cell>
          <cell r="D10">
            <v>4</v>
          </cell>
          <cell r="E10" t="str">
            <v>DAVANE NIDHI RAJESH DEEPA</v>
          </cell>
          <cell r="F10" t="str">
            <v>Female</v>
          </cell>
          <cell r="G10" t="str">
            <v>16/03/2003</v>
          </cell>
          <cell r="H10">
            <v>9136755321</v>
          </cell>
          <cell r="I10">
            <v>8369968719</v>
          </cell>
          <cell r="J10" t="str">
            <v>nidhidavane16@gmail.com</v>
          </cell>
          <cell r="K10" t="str">
            <v>1032210133@tcetmumbai.in</v>
          </cell>
          <cell r="L10" t="str">
            <v>Plot no. 275 , Room no. 23 , Sri Samarth CHS , Gorai- sector 2 , Borivali-west , Mumbai-400091.</v>
          </cell>
          <cell r="M10">
            <v>400091</v>
          </cell>
          <cell r="N10">
            <v>0</v>
          </cell>
          <cell r="O10" t="str">
            <v>Service</v>
          </cell>
          <cell r="P10" t="str">
            <v>8,00,001 - 9,00,000</v>
          </cell>
          <cell r="Q10" t="str">
            <v>Normal</v>
          </cell>
          <cell r="R10" t="str">
            <v>SBC</v>
          </cell>
          <cell r="S10">
            <v>2021</v>
          </cell>
          <cell r="T10" t="str">
            <v>FE</v>
          </cell>
          <cell r="U10" t="str">
            <v>MH-CET</v>
          </cell>
          <cell r="V10">
            <v>92.18</v>
          </cell>
          <cell r="W10">
            <v>73.661270200000004</v>
          </cell>
          <cell r="X10" t="str">
            <v>Minority</v>
          </cell>
          <cell r="Y10">
            <v>452</v>
          </cell>
          <cell r="Z10">
            <v>500</v>
          </cell>
          <cell r="AA10">
            <v>90.4</v>
          </cell>
          <cell r="AB10">
            <v>2019</v>
          </cell>
          <cell r="AC10" t="str">
            <v>Maharashtra</v>
          </cell>
          <cell r="AD10" t="str">
            <v>NIRMALA MEMORIAL FOUNDATION COLLEGE OF COMMERCE AND SCIENCE</v>
          </cell>
          <cell r="AE10">
            <v>569</v>
          </cell>
          <cell r="AF10">
            <v>600</v>
          </cell>
          <cell r="AG10">
            <v>94.8333333333333</v>
          </cell>
          <cell r="AH10">
            <v>2021</v>
          </cell>
          <cell r="AI10" t="str">
            <v>Maharashtra</v>
          </cell>
          <cell r="AJ10" t="str">
            <v>NIRMALA MEMORIAL FOUNDATION COLLEGE OF COMMERCE AND SCIENCE</v>
          </cell>
          <cell r="AK10">
            <v>206</v>
          </cell>
          <cell r="AL10">
            <v>23</v>
          </cell>
          <cell r="AM10">
            <v>8.9565217391304355</v>
          </cell>
          <cell r="AN10">
            <v>86</v>
          </cell>
          <cell r="AO10">
            <v>254</v>
          </cell>
          <cell r="AP10">
            <v>26</v>
          </cell>
          <cell r="AQ10">
            <v>9.7692307692307701</v>
          </cell>
          <cell r="AR10">
            <v>77</v>
          </cell>
          <cell r="AS10">
            <v>460</v>
          </cell>
          <cell r="AT10">
            <v>49</v>
          </cell>
          <cell r="AU10">
            <v>9.387755102040817</v>
          </cell>
          <cell r="AV10">
            <v>236</v>
          </cell>
          <cell r="AW10">
            <v>25</v>
          </cell>
          <cell r="AX10">
            <v>9.44</v>
          </cell>
          <cell r="AY10">
            <v>81.5</v>
          </cell>
          <cell r="AZ10">
            <v>282</v>
          </cell>
          <cell r="BA10">
            <v>29</v>
          </cell>
          <cell r="BB10">
            <v>9.7241379310344822</v>
          </cell>
          <cell r="BC10">
            <v>77.647058823529406</v>
          </cell>
          <cell r="BD10">
            <v>518</v>
          </cell>
          <cell r="BE10">
            <v>54</v>
          </cell>
          <cell r="BF10">
            <v>9.5925925925925934</v>
          </cell>
          <cell r="BG10">
            <v>218</v>
          </cell>
          <cell r="BH10">
            <v>24</v>
          </cell>
          <cell r="BI10">
            <v>9.0833333333333339</v>
          </cell>
          <cell r="BJ10">
            <v>62</v>
          </cell>
          <cell r="BK10">
            <v>275</v>
          </cell>
          <cell r="BL10">
            <v>29</v>
          </cell>
          <cell r="BM10">
            <v>9.4827586206896548</v>
          </cell>
          <cell r="BN10">
            <v>93</v>
          </cell>
          <cell r="BO10">
            <v>493</v>
          </cell>
          <cell r="BP10">
            <v>53</v>
          </cell>
          <cell r="BQ10">
            <v>9.3018867924528301</v>
          </cell>
          <cell r="BR10">
            <v>212</v>
          </cell>
          <cell r="BS10">
            <v>24</v>
          </cell>
          <cell r="BT10">
            <v>84.049019607843107</v>
          </cell>
          <cell r="BU10">
            <v>212</v>
          </cell>
          <cell r="BV10">
            <v>24</v>
          </cell>
          <cell r="BW10">
            <v>1683</v>
          </cell>
          <cell r="BX10">
            <v>180</v>
          </cell>
          <cell r="BY10">
            <v>9.35</v>
          </cell>
          <cell r="BZ10">
            <v>76.829411764705881</v>
          </cell>
          <cell r="CA10">
            <v>0</v>
          </cell>
          <cell r="CB10">
            <v>0</v>
          </cell>
          <cell r="CC10" t="str">
            <v xml:space="preserve"> placed in CRM Offer Cancel  by Company</v>
          </cell>
          <cell r="CD10" t="str">
            <v>Yes</v>
          </cell>
          <cell r="CE10" t="str">
            <v>PLI</v>
          </cell>
          <cell r="CF10">
            <v>6</v>
          </cell>
          <cell r="CG10">
            <v>0</v>
          </cell>
          <cell r="CH10" t="str">
            <v>Green</v>
          </cell>
          <cell r="CI10">
            <v>0</v>
          </cell>
          <cell r="CJ10">
            <v>0</v>
          </cell>
          <cell r="CK10">
            <v>0</v>
          </cell>
          <cell r="CL10">
            <v>13</v>
          </cell>
          <cell r="CM10">
            <v>13</v>
          </cell>
          <cell r="CN10">
            <v>0</v>
          </cell>
          <cell r="CO10">
            <v>21</v>
          </cell>
          <cell r="CP10">
            <v>60</v>
          </cell>
          <cell r="CQ10">
            <v>35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22</v>
          </cell>
          <cell r="CX10">
            <v>0</v>
          </cell>
          <cell r="CY10">
            <v>0</v>
          </cell>
          <cell r="CZ10">
            <v>46</v>
          </cell>
          <cell r="DA10">
            <v>62</v>
          </cell>
          <cell r="DB10">
            <v>0</v>
          </cell>
          <cell r="DC10">
            <v>72.333333333333343</v>
          </cell>
          <cell r="DD10" t="str">
            <v>Ch 21/08/2024</v>
          </cell>
          <cell r="DE10" t="str">
            <v>Upgraded to Cat 1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35</v>
          </cell>
          <cell r="DS10">
            <v>47.945205479452049</v>
          </cell>
          <cell r="DT10">
            <v>0</v>
          </cell>
          <cell r="DU10">
            <v>41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 t="str">
            <v>NO</v>
          </cell>
          <cell r="EB10" t="str">
            <v>Higher Studies</v>
          </cell>
          <cell r="EC10" t="str">
            <v>Higher Studies</v>
          </cell>
          <cell r="ED10" t="str">
            <v>Placement</v>
          </cell>
          <cell r="EE10" t="str">
            <v>Placement</v>
          </cell>
          <cell r="EF10" t="str">
            <v>Placement</v>
          </cell>
          <cell r="EG10">
            <v>0</v>
          </cell>
          <cell r="EH10" t="str">
            <v>PLI</v>
          </cell>
          <cell r="EI10" t="str">
            <v>Yes</v>
          </cell>
          <cell r="EJ10" t="str">
            <v>25/07/2024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 t="str">
            <v>IT+Core</v>
          </cell>
          <cell r="EP10">
            <v>0</v>
          </cell>
          <cell r="EQ10" t="str">
            <v>CAT-3</v>
          </cell>
        </row>
        <row r="11">
          <cell r="B11" t="str">
            <v>21-AI&amp;DS05-25</v>
          </cell>
          <cell r="C11" t="str">
            <v>AI&amp;DS</v>
          </cell>
          <cell r="D11">
            <v>5</v>
          </cell>
          <cell r="E11" t="str">
            <v>DONGARE ATHARVA ANAND VIBHUTI</v>
          </cell>
          <cell r="F11" t="str">
            <v>Male</v>
          </cell>
          <cell r="G11" t="str">
            <v>18/02/2003</v>
          </cell>
          <cell r="H11">
            <v>7045540208</v>
          </cell>
          <cell r="I11">
            <v>9920228322</v>
          </cell>
          <cell r="J11" t="str">
            <v>atharvadongare2003@gmail.com</v>
          </cell>
          <cell r="K11" t="str">
            <v>1032210134@tcetmumbai.in</v>
          </cell>
          <cell r="L11" t="str">
            <v>D/305, Gayatri satsang chs, thakur village ,</v>
          </cell>
          <cell r="M11">
            <v>400101</v>
          </cell>
          <cell r="N11">
            <v>0</v>
          </cell>
          <cell r="O11" t="str">
            <v>Self-employed</v>
          </cell>
          <cell r="P11" t="str">
            <v>8,00,001 - 9,00,000</v>
          </cell>
          <cell r="Q11" t="str">
            <v>Normal</v>
          </cell>
          <cell r="R11" t="str">
            <v>Open</v>
          </cell>
          <cell r="S11">
            <v>2021</v>
          </cell>
          <cell r="T11" t="str">
            <v>FE</v>
          </cell>
          <cell r="U11" t="str">
            <v>MH-CET</v>
          </cell>
          <cell r="V11">
            <v>42</v>
          </cell>
          <cell r="W11" t="str">
            <v>NA</v>
          </cell>
          <cell r="X11" t="str">
            <v>Institute</v>
          </cell>
          <cell r="Y11">
            <v>357</v>
          </cell>
          <cell r="Z11">
            <v>500</v>
          </cell>
          <cell r="AA11">
            <v>71.400000000000006</v>
          </cell>
          <cell r="AB11">
            <v>2019</v>
          </cell>
          <cell r="AC11" t="str">
            <v>Maharashtra</v>
          </cell>
          <cell r="AD11" t="str">
            <v>ST.XAVIERS HIGH SCHOOL</v>
          </cell>
          <cell r="AE11">
            <v>457</v>
          </cell>
          <cell r="AF11">
            <v>600</v>
          </cell>
          <cell r="AG11">
            <v>76.1666666666667</v>
          </cell>
          <cell r="AH11">
            <v>2021</v>
          </cell>
          <cell r="AI11" t="str">
            <v>Maharashtra</v>
          </cell>
          <cell r="AJ11" t="str">
            <v>THAKUR COLLEGE OF SCIENCE AND COMMERCE</v>
          </cell>
          <cell r="AK11">
            <v>159</v>
          </cell>
          <cell r="AL11">
            <v>23</v>
          </cell>
          <cell r="AM11">
            <v>6.9130434782608692</v>
          </cell>
          <cell r="AN11">
            <v>76</v>
          </cell>
          <cell r="AO11">
            <v>148.98000000000002</v>
          </cell>
          <cell r="AP11">
            <v>26</v>
          </cell>
          <cell r="AQ11">
            <v>5.73</v>
          </cell>
          <cell r="AR11">
            <v>75</v>
          </cell>
          <cell r="AS11">
            <v>307.98</v>
          </cell>
          <cell r="AT11">
            <v>49</v>
          </cell>
          <cell r="AU11">
            <v>6.2853061224489801</v>
          </cell>
          <cell r="AV11">
            <v>127</v>
          </cell>
          <cell r="AW11">
            <v>25</v>
          </cell>
          <cell r="AX11">
            <v>5.08</v>
          </cell>
          <cell r="AY11">
            <v>75.5</v>
          </cell>
          <cell r="AZ11">
            <v>164</v>
          </cell>
          <cell r="BA11">
            <v>29</v>
          </cell>
          <cell r="BB11">
            <v>5.6551724137931032</v>
          </cell>
          <cell r="BC11">
            <v>75</v>
          </cell>
          <cell r="BD11">
            <v>291</v>
          </cell>
          <cell r="BE11">
            <v>54</v>
          </cell>
          <cell r="BF11">
            <v>5.3888888888888893</v>
          </cell>
          <cell r="BG11">
            <v>146</v>
          </cell>
          <cell r="BH11">
            <v>24</v>
          </cell>
          <cell r="BI11">
            <v>6.083333333333333</v>
          </cell>
          <cell r="BJ11">
            <v>44</v>
          </cell>
          <cell r="BK11">
            <v>186</v>
          </cell>
          <cell r="BL11">
            <v>29</v>
          </cell>
          <cell r="BM11">
            <v>6.4137931034482758</v>
          </cell>
          <cell r="BN11">
            <v>76</v>
          </cell>
          <cell r="BO11">
            <v>332</v>
          </cell>
          <cell r="BP11">
            <v>53</v>
          </cell>
          <cell r="BQ11">
            <v>6.2641509433962268</v>
          </cell>
          <cell r="BR11">
            <v>161</v>
          </cell>
          <cell r="BS11">
            <v>24</v>
          </cell>
          <cell r="BT11">
            <v>75.5</v>
          </cell>
          <cell r="BU11">
            <v>161</v>
          </cell>
          <cell r="BV11">
            <v>24</v>
          </cell>
          <cell r="BW11">
            <v>1091.98</v>
          </cell>
          <cell r="BX11">
            <v>180</v>
          </cell>
          <cell r="BY11">
            <v>6.0665555555555555</v>
          </cell>
          <cell r="BZ11">
            <v>69.099999999999994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 t="str">
            <v>Green</v>
          </cell>
          <cell r="CI11">
            <v>0</v>
          </cell>
          <cell r="CJ11">
            <v>0</v>
          </cell>
          <cell r="CK11">
            <v>0</v>
          </cell>
          <cell r="CL11">
            <v>13</v>
          </cell>
          <cell r="CM11">
            <v>13</v>
          </cell>
          <cell r="CN11">
            <v>0</v>
          </cell>
          <cell r="CO11" t="str">
            <v>Absent</v>
          </cell>
          <cell r="CP11">
            <v>60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22</v>
          </cell>
          <cell r="CX11">
            <v>0</v>
          </cell>
          <cell r="CY11">
            <v>0</v>
          </cell>
          <cell r="CZ11">
            <v>0</v>
          </cell>
          <cell r="DA11">
            <v>62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41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 t="str">
            <v>YES</v>
          </cell>
          <cell r="EB11" t="str">
            <v>Higher Studies</v>
          </cell>
          <cell r="EC11" t="str">
            <v>Higher Studies</v>
          </cell>
          <cell r="ED11" t="str">
            <v>Higher Studies</v>
          </cell>
          <cell r="EE11" t="str">
            <v>Higher Studies</v>
          </cell>
          <cell r="EF11" t="str">
            <v>Higher Studies</v>
          </cell>
          <cell r="EG11">
            <v>0</v>
          </cell>
          <cell r="EH11">
            <v>0</v>
          </cell>
          <cell r="EI11" t="str">
            <v>Yes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 t="str">
            <v>CAT-3</v>
          </cell>
        </row>
        <row r="12">
          <cell r="B12" t="str">
            <v>21-AI&amp;DS06-25</v>
          </cell>
          <cell r="C12" t="str">
            <v>AI&amp;DS</v>
          </cell>
          <cell r="D12">
            <v>6</v>
          </cell>
          <cell r="E12" t="str">
            <v>DUBEY SAKSHI OMPRAKASH MANISHA</v>
          </cell>
          <cell r="F12" t="str">
            <v>Female</v>
          </cell>
          <cell r="G12" t="str">
            <v>09/09/2003</v>
          </cell>
          <cell r="H12">
            <v>9082435781</v>
          </cell>
          <cell r="I12">
            <v>9820753801</v>
          </cell>
          <cell r="J12" t="str">
            <v>sakshidubey0909@gmail.com</v>
          </cell>
          <cell r="K12" t="str">
            <v>1032210135@tcetmumbai.in</v>
          </cell>
          <cell r="L12" t="str">
            <v>203, cecelia sagar, near Kalgidhar school, JB Nagar, Andheri East, Mumbai- 400059</v>
          </cell>
          <cell r="M12">
            <v>400059</v>
          </cell>
          <cell r="N12">
            <v>0</v>
          </cell>
          <cell r="O12" t="str">
            <v>Business</v>
          </cell>
          <cell r="P12" t="str">
            <v>7,00,001 - 8,00,000</v>
          </cell>
          <cell r="Q12" t="str">
            <v>Normal</v>
          </cell>
          <cell r="R12" t="str">
            <v>Open</v>
          </cell>
          <cell r="S12">
            <v>2021</v>
          </cell>
          <cell r="T12" t="str">
            <v>FE</v>
          </cell>
          <cell r="U12" t="str">
            <v>MH-CET</v>
          </cell>
          <cell r="V12">
            <v>78.510000000000005</v>
          </cell>
          <cell r="W12" t="str">
            <v>NA</v>
          </cell>
          <cell r="X12" t="str">
            <v>ACAP</v>
          </cell>
          <cell r="Y12">
            <v>419</v>
          </cell>
          <cell r="Z12">
            <v>500</v>
          </cell>
          <cell r="AA12">
            <v>83.8</v>
          </cell>
          <cell r="AB12">
            <v>2019</v>
          </cell>
          <cell r="AC12" t="str">
            <v>Maharashtra</v>
          </cell>
          <cell r="AD12" t="str">
            <v>BOMBAY CAMBRIDGE SCHOOL</v>
          </cell>
          <cell r="AE12">
            <v>527</v>
          </cell>
          <cell r="AF12">
            <v>600</v>
          </cell>
          <cell r="AG12">
            <v>87.8333333333333</v>
          </cell>
          <cell r="AH12">
            <v>2021</v>
          </cell>
          <cell r="AI12" t="str">
            <v>Maharashtra</v>
          </cell>
          <cell r="AJ12" t="str">
            <v>BHAVANS COLLEGE</v>
          </cell>
          <cell r="AK12">
            <v>178</v>
          </cell>
          <cell r="AL12">
            <v>23</v>
          </cell>
          <cell r="AM12">
            <v>7.7391304347826084</v>
          </cell>
          <cell r="AN12">
            <v>92</v>
          </cell>
          <cell r="AO12">
            <v>201</v>
          </cell>
          <cell r="AP12">
            <v>26</v>
          </cell>
          <cell r="AQ12">
            <v>7.7307692307692308</v>
          </cell>
          <cell r="AR12">
            <v>86</v>
          </cell>
          <cell r="AS12">
            <v>379</v>
          </cell>
          <cell r="AT12">
            <v>49</v>
          </cell>
          <cell r="AU12">
            <v>7.7346938775510203</v>
          </cell>
          <cell r="AV12">
            <v>199</v>
          </cell>
          <cell r="AW12">
            <v>25</v>
          </cell>
          <cell r="AX12">
            <v>7.96</v>
          </cell>
          <cell r="AY12">
            <v>89</v>
          </cell>
          <cell r="AZ12">
            <v>262</v>
          </cell>
          <cell r="BA12">
            <v>29</v>
          </cell>
          <cell r="BB12">
            <v>9.0344827586206904</v>
          </cell>
          <cell r="BC12">
            <v>76</v>
          </cell>
          <cell r="BD12">
            <v>461</v>
          </cell>
          <cell r="BE12">
            <v>54</v>
          </cell>
          <cell r="BF12">
            <v>8.5370370370370363</v>
          </cell>
          <cell r="BG12">
            <v>210</v>
          </cell>
          <cell r="BH12">
            <v>24</v>
          </cell>
          <cell r="BI12">
            <v>8.75</v>
          </cell>
          <cell r="BJ12">
            <v>60</v>
          </cell>
          <cell r="BK12">
            <v>276</v>
          </cell>
          <cell r="BL12">
            <v>29</v>
          </cell>
          <cell r="BM12">
            <v>9.5172413793103452</v>
          </cell>
          <cell r="BN12">
            <v>91</v>
          </cell>
          <cell r="BO12">
            <v>486</v>
          </cell>
          <cell r="BP12">
            <v>53</v>
          </cell>
          <cell r="BQ12">
            <v>9.1698113207547163</v>
          </cell>
          <cell r="BR12">
            <v>206</v>
          </cell>
          <cell r="BS12">
            <v>24</v>
          </cell>
          <cell r="BT12">
            <v>85.3333333333333</v>
          </cell>
          <cell r="BU12">
            <v>206</v>
          </cell>
          <cell r="BV12">
            <v>24</v>
          </cell>
          <cell r="BW12">
            <v>1532</v>
          </cell>
          <cell r="BX12">
            <v>180</v>
          </cell>
          <cell r="BY12">
            <v>8.5111111111111111</v>
          </cell>
          <cell r="BZ12">
            <v>80.599999999999994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 t="str">
            <v>Green</v>
          </cell>
          <cell r="CI12">
            <v>0</v>
          </cell>
          <cell r="CJ12">
            <v>0</v>
          </cell>
          <cell r="CK12">
            <v>0</v>
          </cell>
          <cell r="CL12">
            <v>13</v>
          </cell>
          <cell r="CM12">
            <v>13</v>
          </cell>
          <cell r="CN12">
            <v>0</v>
          </cell>
          <cell r="CO12">
            <v>19</v>
          </cell>
          <cell r="CP12">
            <v>60</v>
          </cell>
          <cell r="CQ12">
            <v>31.666666666666664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22</v>
          </cell>
          <cell r="CX12">
            <v>0</v>
          </cell>
          <cell r="CY12">
            <v>0</v>
          </cell>
          <cell r="CZ12">
            <v>0</v>
          </cell>
          <cell r="DA12">
            <v>62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31.6666666666667</v>
          </cell>
          <cell r="DS12">
            <v>43.378995433790003</v>
          </cell>
          <cell r="DT12">
            <v>0</v>
          </cell>
          <cell r="DU12">
            <v>41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 t="str">
            <v>YES</v>
          </cell>
          <cell r="EB12" t="str">
            <v>Higher Studies</v>
          </cell>
          <cell r="EC12" t="str">
            <v>Higher Studies</v>
          </cell>
          <cell r="ED12" t="str">
            <v>Higher Studies</v>
          </cell>
          <cell r="EE12" t="str">
            <v>Higher Studies</v>
          </cell>
          <cell r="EF12" t="str">
            <v>Higher Studies</v>
          </cell>
          <cell r="EG12">
            <v>0</v>
          </cell>
          <cell r="EH12">
            <v>0</v>
          </cell>
          <cell r="EI12" t="str">
            <v>Yes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 t="str">
            <v>CAT-3</v>
          </cell>
        </row>
        <row r="13">
          <cell r="B13" t="str">
            <v>21-AI&amp;DS07-25</v>
          </cell>
          <cell r="C13" t="str">
            <v>AI&amp;DS</v>
          </cell>
          <cell r="D13">
            <v>7</v>
          </cell>
          <cell r="E13" t="str">
            <v>GHATE JANHAVI MAHESHWAR MANASI</v>
          </cell>
          <cell r="F13" t="str">
            <v>Female</v>
          </cell>
          <cell r="G13" t="str">
            <v>19/02/2004</v>
          </cell>
          <cell r="H13">
            <v>9359971746</v>
          </cell>
          <cell r="I13">
            <v>9049806288</v>
          </cell>
          <cell r="J13" t="str">
            <v>janhavighate19@gmail.com</v>
          </cell>
          <cell r="K13" t="str">
            <v>1032210136@tcetmumbai.in</v>
          </cell>
          <cell r="L13" t="str">
            <v>A/3 Shreya CHS Shripal Shanti Complex Virar West</v>
          </cell>
          <cell r="M13">
            <v>401303</v>
          </cell>
          <cell r="N13">
            <v>0</v>
          </cell>
          <cell r="O13" t="str">
            <v>Service</v>
          </cell>
          <cell r="P13" t="str">
            <v>6,00,001 - 7,00,000</v>
          </cell>
          <cell r="Q13" t="str">
            <v>Normal</v>
          </cell>
          <cell r="R13" t="str">
            <v>Open</v>
          </cell>
          <cell r="S13">
            <v>2021</v>
          </cell>
          <cell r="T13" t="str">
            <v>FE</v>
          </cell>
          <cell r="U13" t="str">
            <v>MH-CET</v>
          </cell>
          <cell r="V13">
            <v>82.24</v>
          </cell>
          <cell r="W13">
            <v>74.239999999999995</v>
          </cell>
          <cell r="X13" t="str">
            <v>Institute</v>
          </cell>
          <cell r="Y13">
            <v>463</v>
          </cell>
          <cell r="Z13">
            <v>500</v>
          </cell>
          <cell r="AA13">
            <v>92.6</v>
          </cell>
          <cell r="AB13">
            <v>2019</v>
          </cell>
          <cell r="AC13" t="str">
            <v>Maharashtra</v>
          </cell>
          <cell r="AD13" t="str">
            <v>NATIONAL ENGLISH HIGH SCHOOL</v>
          </cell>
          <cell r="AE13">
            <v>563</v>
          </cell>
          <cell r="AF13">
            <v>600</v>
          </cell>
          <cell r="AG13">
            <v>93.8333333333333</v>
          </cell>
          <cell r="AH13">
            <v>2021</v>
          </cell>
          <cell r="AI13" t="str">
            <v>Maharashtra</v>
          </cell>
          <cell r="AJ13" t="str">
            <v>VARTAK COLLEGE</v>
          </cell>
          <cell r="AK13">
            <v>199</v>
          </cell>
          <cell r="AL13">
            <v>23</v>
          </cell>
          <cell r="AM13">
            <v>8.6521739130434785</v>
          </cell>
          <cell r="AN13">
            <v>85</v>
          </cell>
          <cell r="AO13">
            <v>243</v>
          </cell>
          <cell r="AP13">
            <v>26</v>
          </cell>
          <cell r="AQ13">
            <v>9.3461538461538467</v>
          </cell>
          <cell r="AR13">
            <v>89</v>
          </cell>
          <cell r="AS13">
            <v>442</v>
          </cell>
          <cell r="AT13">
            <v>49</v>
          </cell>
          <cell r="AU13">
            <v>9.0204081632653068</v>
          </cell>
          <cell r="AV13">
            <v>242</v>
          </cell>
          <cell r="AW13">
            <v>25</v>
          </cell>
          <cell r="AX13">
            <v>9.68</v>
          </cell>
          <cell r="AY13">
            <v>87</v>
          </cell>
          <cell r="AZ13">
            <v>277</v>
          </cell>
          <cell r="BA13">
            <v>29</v>
          </cell>
          <cell r="BB13">
            <v>9.5517241379310338</v>
          </cell>
          <cell r="BC13">
            <v>86</v>
          </cell>
          <cell r="BD13">
            <v>519</v>
          </cell>
          <cell r="BE13">
            <v>54</v>
          </cell>
          <cell r="BF13">
            <v>9.6111111111111107</v>
          </cell>
          <cell r="BG13">
            <v>197</v>
          </cell>
          <cell r="BH13">
            <v>24</v>
          </cell>
          <cell r="BI13">
            <v>8.2083333333333339</v>
          </cell>
          <cell r="BJ13">
            <v>73</v>
          </cell>
          <cell r="BK13">
            <v>287</v>
          </cell>
          <cell r="BL13">
            <v>29</v>
          </cell>
          <cell r="BM13">
            <v>9.8965517241379306</v>
          </cell>
          <cell r="BN13">
            <v>97</v>
          </cell>
          <cell r="BO13">
            <v>484</v>
          </cell>
          <cell r="BP13">
            <v>53</v>
          </cell>
          <cell r="BQ13">
            <v>9.1320754716981138</v>
          </cell>
          <cell r="BR13">
            <v>217</v>
          </cell>
          <cell r="BS13">
            <v>24</v>
          </cell>
          <cell r="BT13">
            <v>90</v>
          </cell>
          <cell r="BU13">
            <v>217</v>
          </cell>
          <cell r="BV13">
            <v>24</v>
          </cell>
          <cell r="BW13">
            <v>1662</v>
          </cell>
          <cell r="BX13">
            <v>180</v>
          </cell>
          <cell r="BY13">
            <v>9.2333333333333325</v>
          </cell>
          <cell r="BZ13">
            <v>84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 t="str">
            <v>Green</v>
          </cell>
          <cell r="CI13">
            <v>0</v>
          </cell>
          <cell r="CJ13">
            <v>0</v>
          </cell>
          <cell r="CK13">
            <v>0</v>
          </cell>
          <cell r="CL13">
            <v>13</v>
          </cell>
          <cell r="CM13">
            <v>13</v>
          </cell>
          <cell r="CN13">
            <v>0</v>
          </cell>
          <cell r="CO13">
            <v>24</v>
          </cell>
          <cell r="CP13">
            <v>60</v>
          </cell>
          <cell r="CQ13">
            <v>40</v>
          </cell>
          <cell r="CR13">
            <v>13</v>
          </cell>
          <cell r="CS13">
            <v>93</v>
          </cell>
          <cell r="CT13">
            <v>1</v>
          </cell>
          <cell r="CU13">
            <v>10</v>
          </cell>
          <cell r="CV13">
            <v>0</v>
          </cell>
          <cell r="CW13">
            <v>20</v>
          </cell>
          <cell r="CX13">
            <v>0</v>
          </cell>
          <cell r="CY13">
            <v>0</v>
          </cell>
          <cell r="CZ13">
            <v>14</v>
          </cell>
          <cell r="DA13">
            <v>60</v>
          </cell>
          <cell r="DB13">
            <v>24</v>
          </cell>
          <cell r="DC13">
            <v>0</v>
          </cell>
          <cell r="DD13">
            <v>0</v>
          </cell>
          <cell r="DE13">
            <v>0</v>
          </cell>
          <cell r="DF13">
            <v>1</v>
          </cell>
          <cell r="DG13">
            <v>4</v>
          </cell>
          <cell r="DH13">
            <v>25</v>
          </cell>
          <cell r="DI13">
            <v>100</v>
          </cell>
          <cell r="DJ13">
            <v>600</v>
          </cell>
          <cell r="DK13">
            <v>16.6666666666667</v>
          </cell>
          <cell r="DL13">
            <v>3</v>
          </cell>
          <cell r="DM13">
            <v>0</v>
          </cell>
          <cell r="DN13">
            <v>0</v>
          </cell>
          <cell r="DO13">
            <v>450</v>
          </cell>
          <cell r="DP13">
            <v>0</v>
          </cell>
          <cell r="DQ13">
            <v>0</v>
          </cell>
          <cell r="DR13">
            <v>40</v>
          </cell>
          <cell r="DS13">
            <v>54.794520547945204</v>
          </cell>
          <cell r="DT13">
            <v>15</v>
          </cell>
          <cell r="DU13">
            <v>41</v>
          </cell>
          <cell r="DV13">
            <v>36.585365853658537</v>
          </cell>
          <cell r="DW13">
            <v>39</v>
          </cell>
          <cell r="DX13">
            <v>54</v>
          </cell>
          <cell r="DY13">
            <v>0</v>
          </cell>
          <cell r="DZ13">
            <v>0</v>
          </cell>
          <cell r="EA13" t="str">
            <v>YES</v>
          </cell>
          <cell r="EB13" t="str">
            <v>Higher Studies</v>
          </cell>
          <cell r="EC13" t="str">
            <v>Higher Studies</v>
          </cell>
          <cell r="ED13" t="str">
            <v>Higher Studies</v>
          </cell>
          <cell r="EE13" t="str">
            <v>Higher Studies</v>
          </cell>
          <cell r="EF13" t="str">
            <v>Higher Studies</v>
          </cell>
          <cell r="EG13">
            <v>0</v>
          </cell>
          <cell r="EH13">
            <v>0</v>
          </cell>
          <cell r="EI13" t="str">
            <v>Yes</v>
          </cell>
          <cell r="EJ13">
            <v>45414</v>
          </cell>
          <cell r="EK13" t="str">
            <v>Batch-4</v>
          </cell>
          <cell r="EL13">
            <v>0</v>
          </cell>
          <cell r="EM13" t="str">
            <v>PAID</v>
          </cell>
          <cell r="EN13">
            <v>45147</v>
          </cell>
          <cell r="EO13">
            <v>0</v>
          </cell>
          <cell r="EP13">
            <v>0</v>
          </cell>
          <cell r="EQ13" t="str">
            <v>CAT-3</v>
          </cell>
        </row>
        <row r="14">
          <cell r="B14" t="str">
            <v>21-AI&amp;DS08-25</v>
          </cell>
          <cell r="C14" t="str">
            <v>AI&amp;DS</v>
          </cell>
          <cell r="D14">
            <v>8</v>
          </cell>
          <cell r="E14" t="str">
            <v>GHOLAP ANISH SANJAY PRACHI</v>
          </cell>
          <cell r="F14" t="str">
            <v>Male</v>
          </cell>
          <cell r="G14" t="str">
            <v>20/01/2004</v>
          </cell>
          <cell r="H14">
            <v>7021658529</v>
          </cell>
          <cell r="I14">
            <v>9820534249</v>
          </cell>
          <cell r="J14" t="str">
            <v>anishgholap2004@gmail.com</v>
          </cell>
          <cell r="K14" t="str">
            <v>1032210137@tcetmumbai.in</v>
          </cell>
          <cell r="L14" t="str">
            <v xml:space="preserve">C-206 Prakashwadi CHS,behind cinemax theatre,andheri (E),mumbai </v>
          </cell>
          <cell r="M14">
            <v>400093</v>
          </cell>
          <cell r="N14">
            <v>0</v>
          </cell>
          <cell r="O14" t="str">
            <v>service</v>
          </cell>
          <cell r="P14" t="str">
            <v>&gt;= 15,00,001</v>
          </cell>
          <cell r="Q14" t="str">
            <v>Normal</v>
          </cell>
          <cell r="R14" t="str">
            <v>Open</v>
          </cell>
          <cell r="S14">
            <v>2021</v>
          </cell>
          <cell r="T14" t="str">
            <v>FE</v>
          </cell>
          <cell r="U14" t="str">
            <v>MH-CET</v>
          </cell>
          <cell r="V14">
            <v>94</v>
          </cell>
          <cell r="W14" t="str">
            <v>NA</v>
          </cell>
          <cell r="X14" t="str">
            <v>CAP</v>
          </cell>
          <cell r="Y14">
            <v>408</v>
          </cell>
          <cell r="Z14">
            <v>500</v>
          </cell>
          <cell r="AA14">
            <v>81.599999999999994</v>
          </cell>
          <cell r="AB14">
            <v>2019</v>
          </cell>
          <cell r="AC14" t="str">
            <v>Maharashtra</v>
          </cell>
          <cell r="AD14" t="str">
            <v>ST.DOMINIC SAVIO HIGH SCHOOL</v>
          </cell>
          <cell r="AE14">
            <v>498</v>
          </cell>
          <cell r="AF14">
            <v>600</v>
          </cell>
          <cell r="AG14">
            <v>83</v>
          </cell>
          <cell r="AH14">
            <v>2021</v>
          </cell>
          <cell r="AI14" t="str">
            <v>Maharashtra</v>
          </cell>
          <cell r="AJ14" t="str">
            <v>HOLAY FAMILY JUNIOR COLLEGE</v>
          </cell>
          <cell r="AK14">
            <v>184</v>
          </cell>
          <cell r="AL14">
            <v>23</v>
          </cell>
          <cell r="AM14">
            <v>8</v>
          </cell>
          <cell r="AN14">
            <v>95</v>
          </cell>
          <cell r="AO14">
            <v>220</v>
          </cell>
          <cell r="AP14">
            <v>26</v>
          </cell>
          <cell r="AQ14">
            <v>8.4615384615384617</v>
          </cell>
          <cell r="AR14">
            <v>77</v>
          </cell>
          <cell r="AS14">
            <v>404</v>
          </cell>
          <cell r="AT14">
            <v>49</v>
          </cell>
          <cell r="AU14">
            <v>8.2448979591836729</v>
          </cell>
          <cell r="AV14">
            <v>195</v>
          </cell>
          <cell r="AW14">
            <v>25</v>
          </cell>
          <cell r="AX14">
            <v>7.8</v>
          </cell>
          <cell r="AY14">
            <v>86</v>
          </cell>
          <cell r="AZ14">
            <v>234</v>
          </cell>
          <cell r="BA14">
            <v>29</v>
          </cell>
          <cell r="BB14">
            <v>8.068965517241379</v>
          </cell>
          <cell r="BC14">
            <v>79</v>
          </cell>
          <cell r="BD14">
            <v>429</v>
          </cell>
          <cell r="BE14">
            <v>54</v>
          </cell>
          <cell r="BF14">
            <v>7.9444444444444446</v>
          </cell>
          <cell r="BG14">
            <v>178</v>
          </cell>
          <cell r="BH14">
            <v>24</v>
          </cell>
          <cell r="BI14">
            <v>7.416666666666667</v>
          </cell>
          <cell r="BJ14">
            <v>62</v>
          </cell>
          <cell r="BK14">
            <v>260</v>
          </cell>
          <cell r="BL14">
            <v>29</v>
          </cell>
          <cell r="BM14">
            <v>8.9655172413793096</v>
          </cell>
          <cell r="BN14">
            <v>81</v>
          </cell>
          <cell r="BO14">
            <v>438</v>
          </cell>
          <cell r="BP14">
            <v>53</v>
          </cell>
          <cell r="BQ14">
            <v>8.2641509433962259</v>
          </cell>
          <cell r="BR14">
            <v>202</v>
          </cell>
          <cell r="BS14">
            <v>24</v>
          </cell>
          <cell r="BT14">
            <v>82</v>
          </cell>
          <cell r="BU14">
            <v>202</v>
          </cell>
          <cell r="BV14">
            <v>24</v>
          </cell>
          <cell r="BW14">
            <v>1473</v>
          </cell>
          <cell r="BX14">
            <v>180</v>
          </cell>
          <cell r="BY14">
            <v>8.1833333333333336</v>
          </cell>
          <cell r="BZ14">
            <v>79.8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 t="str">
            <v>Green</v>
          </cell>
          <cell r="CI14">
            <v>0</v>
          </cell>
          <cell r="CJ14">
            <v>0</v>
          </cell>
          <cell r="CK14">
            <v>0</v>
          </cell>
          <cell r="CL14">
            <v>13</v>
          </cell>
          <cell r="CM14">
            <v>13</v>
          </cell>
          <cell r="CN14">
            <v>0</v>
          </cell>
          <cell r="CO14">
            <v>27</v>
          </cell>
          <cell r="CP14">
            <v>60</v>
          </cell>
          <cell r="CQ14">
            <v>45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22</v>
          </cell>
          <cell r="CX14">
            <v>0</v>
          </cell>
          <cell r="CY14">
            <v>0</v>
          </cell>
          <cell r="CZ14">
            <v>0</v>
          </cell>
          <cell r="DA14">
            <v>62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45</v>
          </cell>
          <cell r="DS14">
            <v>61.643835616438359</v>
          </cell>
          <cell r="DT14">
            <v>0</v>
          </cell>
          <cell r="DU14">
            <v>41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 t="str">
            <v>YES</v>
          </cell>
          <cell r="EB14" t="str">
            <v>Placement</v>
          </cell>
          <cell r="EC14" t="str">
            <v>Placement</v>
          </cell>
          <cell r="ED14" t="str">
            <v>Placement</v>
          </cell>
          <cell r="EE14" t="str">
            <v>Placement</v>
          </cell>
          <cell r="EF14" t="str">
            <v>Placement</v>
          </cell>
          <cell r="EG14">
            <v>0</v>
          </cell>
          <cell r="EH14" t="str">
            <v>PLI</v>
          </cell>
          <cell r="EI14" t="str">
            <v>Yes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 t="str">
            <v>IT+Core</v>
          </cell>
          <cell r="EP14">
            <v>0</v>
          </cell>
          <cell r="EQ14" t="str">
            <v>CAT-3</v>
          </cell>
        </row>
        <row r="15">
          <cell r="B15" t="str">
            <v>21-AI&amp;DS09-25</v>
          </cell>
          <cell r="C15" t="str">
            <v>AI&amp;DS</v>
          </cell>
          <cell r="D15">
            <v>9</v>
          </cell>
          <cell r="E15" t="str">
            <v>GORIAL HIMANSHU MUKESH SUNITA</v>
          </cell>
          <cell r="F15" t="str">
            <v>Male</v>
          </cell>
          <cell r="G15" t="str">
            <v>09/02/2004</v>
          </cell>
          <cell r="H15">
            <v>9324294143</v>
          </cell>
          <cell r="I15">
            <v>9869441230</v>
          </cell>
          <cell r="J15" t="str">
            <v>gorial.himanshu1072@gmail.com</v>
          </cell>
          <cell r="K15" t="str">
            <v>1032210138@tcetmumbai.in</v>
          </cell>
          <cell r="L15" t="str">
            <v>B4/602, Unnathi Woods, G.B Road, Thane (W)</v>
          </cell>
          <cell r="M15">
            <v>400615</v>
          </cell>
          <cell r="N15">
            <v>0</v>
          </cell>
          <cell r="O15" t="str">
            <v xml:space="preserve">Business </v>
          </cell>
          <cell r="P15" t="str">
            <v>2,50,001 - 3,00,000</v>
          </cell>
          <cell r="Q15" t="str">
            <v>Normal</v>
          </cell>
          <cell r="R15" t="str">
            <v>Open</v>
          </cell>
          <cell r="S15">
            <v>2021</v>
          </cell>
          <cell r="T15" t="str">
            <v>FE</v>
          </cell>
          <cell r="U15" t="str">
            <v>MH-CET</v>
          </cell>
          <cell r="V15">
            <v>22.89</v>
          </cell>
          <cell r="W15">
            <v>62.47</v>
          </cell>
          <cell r="X15" t="str">
            <v>Institute</v>
          </cell>
          <cell r="Y15">
            <v>359</v>
          </cell>
          <cell r="Z15">
            <v>500</v>
          </cell>
          <cell r="AA15">
            <v>71.8</v>
          </cell>
          <cell r="AB15">
            <v>2019</v>
          </cell>
          <cell r="AC15" t="str">
            <v>Maharashtra</v>
          </cell>
          <cell r="AD15" t="str">
            <v>SARASWATI VIDYALAYA</v>
          </cell>
          <cell r="AE15">
            <v>409</v>
          </cell>
          <cell r="AF15">
            <v>600</v>
          </cell>
          <cell r="AG15">
            <v>68.1666666666667</v>
          </cell>
          <cell r="AH15">
            <v>2021</v>
          </cell>
          <cell r="AI15" t="str">
            <v>Maharashtra</v>
          </cell>
          <cell r="AJ15" t="str">
            <v>SARASWATI VIDYALAYA</v>
          </cell>
          <cell r="AK15">
            <v>170</v>
          </cell>
          <cell r="AL15">
            <v>23</v>
          </cell>
          <cell r="AM15">
            <v>7.3913043478260869</v>
          </cell>
          <cell r="AN15">
            <v>84</v>
          </cell>
          <cell r="AO15">
            <v>196</v>
          </cell>
          <cell r="AP15">
            <v>26</v>
          </cell>
          <cell r="AQ15">
            <v>7.5384615384615383</v>
          </cell>
          <cell r="AR15">
            <v>77</v>
          </cell>
          <cell r="AS15">
            <v>366</v>
          </cell>
          <cell r="AT15">
            <v>49</v>
          </cell>
          <cell r="AU15">
            <v>7.4693877551020407</v>
          </cell>
          <cell r="AV15">
            <v>179</v>
          </cell>
          <cell r="AW15">
            <v>25</v>
          </cell>
          <cell r="AX15">
            <v>7.16</v>
          </cell>
          <cell r="AY15">
            <v>80.5</v>
          </cell>
          <cell r="AZ15">
            <v>213</v>
          </cell>
          <cell r="BA15">
            <v>29</v>
          </cell>
          <cell r="BB15">
            <v>7.3448275862068968</v>
          </cell>
          <cell r="BC15">
            <v>86</v>
          </cell>
          <cell r="BD15">
            <v>392</v>
          </cell>
          <cell r="BE15">
            <v>54</v>
          </cell>
          <cell r="BF15">
            <v>7.2592592592592595</v>
          </cell>
          <cell r="BG15">
            <v>175</v>
          </cell>
          <cell r="BH15">
            <v>24</v>
          </cell>
          <cell r="BI15">
            <v>7.291666666666667</v>
          </cell>
          <cell r="BJ15">
            <v>54</v>
          </cell>
          <cell r="BK15">
            <v>240</v>
          </cell>
          <cell r="BL15">
            <v>29</v>
          </cell>
          <cell r="BM15">
            <v>8.2758620689655178</v>
          </cell>
          <cell r="BN15">
            <v>83</v>
          </cell>
          <cell r="BO15">
            <v>415</v>
          </cell>
          <cell r="BP15">
            <v>53</v>
          </cell>
          <cell r="BQ15">
            <v>7.8301886792452828</v>
          </cell>
          <cell r="BR15">
            <v>184</v>
          </cell>
          <cell r="BS15">
            <v>24</v>
          </cell>
          <cell r="BT15">
            <v>83.1666666666667</v>
          </cell>
          <cell r="BU15">
            <v>184</v>
          </cell>
          <cell r="BV15">
            <v>24</v>
          </cell>
          <cell r="BW15">
            <v>1357</v>
          </cell>
          <cell r="BX15">
            <v>180</v>
          </cell>
          <cell r="BY15">
            <v>7.5388888888888888</v>
          </cell>
          <cell r="BZ15">
            <v>76.3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 t="str">
            <v>Green</v>
          </cell>
          <cell r="CI15">
            <v>0</v>
          </cell>
          <cell r="CJ15">
            <v>0</v>
          </cell>
          <cell r="CK15">
            <v>1</v>
          </cell>
          <cell r="CL15">
            <v>12</v>
          </cell>
          <cell r="CM15">
            <v>13</v>
          </cell>
          <cell r="CN15">
            <v>7.6923076923076925</v>
          </cell>
          <cell r="CO15">
            <v>27</v>
          </cell>
          <cell r="CP15">
            <v>60</v>
          </cell>
          <cell r="CQ15">
            <v>45</v>
          </cell>
          <cell r="CR15">
            <v>10</v>
          </cell>
          <cell r="CS15">
            <v>72</v>
          </cell>
          <cell r="CT15">
            <v>10</v>
          </cell>
          <cell r="CU15">
            <v>100</v>
          </cell>
          <cell r="CV15">
            <v>15</v>
          </cell>
          <cell r="CW15">
            <v>19</v>
          </cell>
          <cell r="CX15">
            <v>15</v>
          </cell>
          <cell r="CY15">
            <v>86</v>
          </cell>
          <cell r="CZ15">
            <v>50</v>
          </cell>
          <cell r="DA15">
            <v>59</v>
          </cell>
          <cell r="DB15">
            <v>85</v>
          </cell>
          <cell r="DC15">
            <v>0</v>
          </cell>
          <cell r="DD15">
            <v>0</v>
          </cell>
          <cell r="DE15">
            <v>0</v>
          </cell>
          <cell r="DF15">
            <v>2</v>
          </cell>
          <cell r="DG15">
            <v>4</v>
          </cell>
          <cell r="DH15">
            <v>50</v>
          </cell>
          <cell r="DI15">
            <v>300</v>
          </cell>
          <cell r="DJ15">
            <v>600</v>
          </cell>
          <cell r="DK15">
            <v>50</v>
          </cell>
          <cell r="DL15">
            <v>3</v>
          </cell>
          <cell r="DM15">
            <v>3</v>
          </cell>
          <cell r="DN15">
            <v>100</v>
          </cell>
          <cell r="DO15">
            <v>450</v>
          </cell>
          <cell r="DP15">
            <v>450</v>
          </cell>
          <cell r="DQ15">
            <v>100</v>
          </cell>
          <cell r="DR15">
            <v>45</v>
          </cell>
          <cell r="DS15">
            <v>61.643835616438359</v>
          </cell>
          <cell r="DT15">
            <v>23</v>
          </cell>
          <cell r="DU15">
            <v>41</v>
          </cell>
          <cell r="DV15">
            <v>56.09756097560976</v>
          </cell>
          <cell r="DW15">
            <v>68</v>
          </cell>
          <cell r="DX15">
            <v>79</v>
          </cell>
          <cell r="DY15">
            <v>0</v>
          </cell>
          <cell r="DZ15">
            <v>0</v>
          </cell>
          <cell r="EA15" t="str">
            <v>YES</v>
          </cell>
          <cell r="EB15" t="str">
            <v>Placement</v>
          </cell>
          <cell r="EC15" t="str">
            <v>Placement</v>
          </cell>
          <cell r="ED15" t="str">
            <v>Placement</v>
          </cell>
          <cell r="EE15" t="str">
            <v>Placement</v>
          </cell>
          <cell r="EF15" t="str">
            <v>Placement</v>
          </cell>
          <cell r="EG15">
            <v>0</v>
          </cell>
          <cell r="EH15" t="str">
            <v>PLI</v>
          </cell>
          <cell r="EI15" t="str">
            <v>yes</v>
          </cell>
          <cell r="EJ15">
            <v>0</v>
          </cell>
          <cell r="EK15" t="str">
            <v>Batch-6</v>
          </cell>
          <cell r="EL15">
            <v>0</v>
          </cell>
          <cell r="EM15" t="str">
            <v>PAID</v>
          </cell>
          <cell r="EN15">
            <v>45147</v>
          </cell>
          <cell r="EO15" t="str">
            <v>IT+Core</v>
          </cell>
          <cell r="EP15">
            <v>0</v>
          </cell>
          <cell r="EQ15" t="str">
            <v>CAT-2</v>
          </cell>
        </row>
        <row r="16">
          <cell r="B16" t="str">
            <v>21-AI&amp;DS10-25</v>
          </cell>
          <cell r="C16" t="str">
            <v>AI&amp;DS</v>
          </cell>
          <cell r="D16">
            <v>10</v>
          </cell>
          <cell r="E16" t="str">
            <v>GUPTA AMAN ANIL SAROJ</v>
          </cell>
          <cell r="F16" t="str">
            <v>Male</v>
          </cell>
          <cell r="G16" t="str">
            <v>11/05/2003</v>
          </cell>
          <cell r="H16">
            <v>7709287020</v>
          </cell>
          <cell r="I16">
            <v>9860110883</v>
          </cell>
          <cell r="J16" t="str">
            <v>amangupta152003@gmail.com</v>
          </cell>
          <cell r="K16" t="str">
            <v>1032210139@tcetmumbai.in</v>
          </cell>
          <cell r="L16" t="str">
            <v>002 pooja paradise fatherwadi gokhivare vasai East</v>
          </cell>
          <cell r="M16">
            <v>401208</v>
          </cell>
          <cell r="N16">
            <v>0</v>
          </cell>
          <cell r="O16" t="str">
            <v>Shopkeeper</v>
          </cell>
          <cell r="P16" t="str">
            <v>3,50,001 - 4,00,000</v>
          </cell>
          <cell r="Q16" t="str">
            <v>Normal</v>
          </cell>
          <cell r="R16" t="str">
            <v>Open</v>
          </cell>
          <cell r="S16">
            <v>2021</v>
          </cell>
          <cell r="T16" t="str">
            <v>FE</v>
          </cell>
          <cell r="U16" t="str">
            <v>MH-CET</v>
          </cell>
          <cell r="V16">
            <v>86.36</v>
          </cell>
          <cell r="W16">
            <v>55.779745900000002</v>
          </cell>
          <cell r="X16" t="str">
            <v>Minority</v>
          </cell>
          <cell r="Y16">
            <v>375</v>
          </cell>
          <cell r="Z16">
            <v>500</v>
          </cell>
          <cell r="AA16">
            <v>75</v>
          </cell>
          <cell r="AB16">
            <v>2019</v>
          </cell>
          <cell r="AC16" t="str">
            <v>Maharashtra</v>
          </cell>
          <cell r="AD16" t="str">
            <v>VIDYA VIKASINI HIGH SCHOOL</v>
          </cell>
          <cell r="AE16">
            <v>543</v>
          </cell>
          <cell r="AF16">
            <v>600</v>
          </cell>
          <cell r="AG16">
            <v>90.5</v>
          </cell>
          <cell r="AH16">
            <v>2021</v>
          </cell>
          <cell r="AI16" t="str">
            <v>Maharashtra</v>
          </cell>
          <cell r="AJ16" t="str">
            <v>RP JUNIOR COLLEGE</v>
          </cell>
          <cell r="AK16">
            <v>177</v>
          </cell>
          <cell r="AL16">
            <v>23</v>
          </cell>
          <cell r="AM16">
            <v>7.6956521739130439</v>
          </cell>
          <cell r="AN16">
            <v>92</v>
          </cell>
          <cell r="AO16">
            <v>210</v>
          </cell>
          <cell r="AP16">
            <v>26</v>
          </cell>
          <cell r="AQ16">
            <v>8.0769230769230766</v>
          </cell>
          <cell r="AR16">
            <v>75</v>
          </cell>
          <cell r="AS16">
            <v>387</v>
          </cell>
          <cell r="AT16">
            <v>49</v>
          </cell>
          <cell r="AU16">
            <v>7.8979591836734695</v>
          </cell>
          <cell r="AV16">
            <v>172</v>
          </cell>
          <cell r="AW16">
            <v>25</v>
          </cell>
          <cell r="AX16">
            <v>6.88</v>
          </cell>
          <cell r="AY16">
            <v>83.5</v>
          </cell>
          <cell r="AZ16">
            <v>236</v>
          </cell>
          <cell r="BA16">
            <v>29</v>
          </cell>
          <cell r="BB16">
            <v>8.137931034482758</v>
          </cell>
          <cell r="BC16">
            <v>76</v>
          </cell>
          <cell r="BD16">
            <v>408</v>
          </cell>
          <cell r="BE16">
            <v>54</v>
          </cell>
          <cell r="BF16">
            <v>7.5555555555555554</v>
          </cell>
          <cell r="BG16">
            <v>193</v>
          </cell>
          <cell r="BH16">
            <v>24</v>
          </cell>
          <cell r="BI16">
            <v>8.0416666666666661</v>
          </cell>
          <cell r="BJ16">
            <v>63</v>
          </cell>
          <cell r="BK16">
            <v>228</v>
          </cell>
          <cell r="BL16">
            <v>29</v>
          </cell>
          <cell r="BM16">
            <v>7.8620689655172411</v>
          </cell>
          <cell r="BN16">
            <v>85</v>
          </cell>
          <cell r="BO16">
            <v>421</v>
          </cell>
          <cell r="BP16">
            <v>53</v>
          </cell>
          <cell r="BQ16">
            <v>7.9433962264150946</v>
          </cell>
          <cell r="BR16">
            <v>192</v>
          </cell>
          <cell r="BS16">
            <v>24</v>
          </cell>
          <cell r="BT16">
            <v>81.5</v>
          </cell>
          <cell r="BU16">
            <v>192</v>
          </cell>
          <cell r="BV16">
            <v>24</v>
          </cell>
          <cell r="BW16">
            <v>1408</v>
          </cell>
          <cell r="BX16">
            <v>180</v>
          </cell>
          <cell r="BY16">
            <v>7.822222222222222</v>
          </cell>
          <cell r="BZ16">
            <v>77.900000000000006</v>
          </cell>
          <cell r="CA16">
            <v>0</v>
          </cell>
          <cell r="CB16">
            <v>0</v>
          </cell>
          <cell r="CC16" t="str">
            <v>Red Card logixal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 t="str">
            <v>Green</v>
          </cell>
          <cell r="CI16">
            <v>0</v>
          </cell>
          <cell r="CJ16">
            <v>0</v>
          </cell>
          <cell r="CK16">
            <v>1</v>
          </cell>
          <cell r="CL16">
            <v>12</v>
          </cell>
          <cell r="CM16">
            <v>13</v>
          </cell>
          <cell r="CN16">
            <v>7.6923076923076925</v>
          </cell>
          <cell r="CO16">
            <v>24</v>
          </cell>
          <cell r="CP16">
            <v>60</v>
          </cell>
          <cell r="CQ16">
            <v>40</v>
          </cell>
          <cell r="CR16">
            <v>10</v>
          </cell>
          <cell r="CS16">
            <v>72</v>
          </cell>
          <cell r="CT16">
            <v>8</v>
          </cell>
          <cell r="CU16">
            <v>80</v>
          </cell>
          <cell r="CV16">
            <v>18</v>
          </cell>
          <cell r="CW16">
            <v>20</v>
          </cell>
          <cell r="CX16">
            <v>16</v>
          </cell>
          <cell r="CY16">
            <v>95</v>
          </cell>
          <cell r="CZ16">
            <v>52</v>
          </cell>
          <cell r="DA16">
            <v>60</v>
          </cell>
          <cell r="DB16">
            <v>87</v>
          </cell>
          <cell r="DC16">
            <v>0</v>
          </cell>
          <cell r="DD16">
            <v>0</v>
          </cell>
          <cell r="DE16">
            <v>0</v>
          </cell>
          <cell r="DF16">
            <v>2</v>
          </cell>
          <cell r="DG16">
            <v>4</v>
          </cell>
          <cell r="DH16">
            <v>50</v>
          </cell>
          <cell r="DI16">
            <v>170</v>
          </cell>
          <cell r="DJ16">
            <v>600</v>
          </cell>
          <cell r="DK16">
            <v>28.3333333333333</v>
          </cell>
          <cell r="DL16">
            <v>3</v>
          </cell>
          <cell r="DM16">
            <v>1</v>
          </cell>
          <cell r="DN16">
            <v>33.3333333333333</v>
          </cell>
          <cell r="DO16">
            <v>450</v>
          </cell>
          <cell r="DP16">
            <v>150</v>
          </cell>
          <cell r="DQ16">
            <v>33.3333333333333</v>
          </cell>
          <cell r="DR16">
            <v>40</v>
          </cell>
          <cell r="DS16">
            <v>54.794520547945204</v>
          </cell>
          <cell r="DT16">
            <v>21</v>
          </cell>
          <cell r="DU16">
            <v>41</v>
          </cell>
          <cell r="DV16">
            <v>51.219512195121951</v>
          </cell>
          <cell r="DW16">
            <v>62</v>
          </cell>
          <cell r="DX16">
            <v>72</v>
          </cell>
          <cell r="DY16">
            <v>0</v>
          </cell>
          <cell r="DZ16">
            <v>0</v>
          </cell>
          <cell r="EA16" t="str">
            <v>YES</v>
          </cell>
          <cell r="EB16" t="str">
            <v>Placement</v>
          </cell>
          <cell r="EC16" t="str">
            <v>Placement</v>
          </cell>
          <cell r="ED16" t="str">
            <v>Placement</v>
          </cell>
          <cell r="EE16" t="str">
            <v>Placement</v>
          </cell>
          <cell r="EF16" t="str">
            <v>Placement</v>
          </cell>
          <cell r="EG16">
            <v>0</v>
          </cell>
          <cell r="EH16" t="str">
            <v>PLI</v>
          </cell>
          <cell r="EI16" t="str">
            <v>Yes</v>
          </cell>
          <cell r="EJ16">
            <v>0</v>
          </cell>
          <cell r="EK16" t="str">
            <v>Batch-6</v>
          </cell>
          <cell r="EL16">
            <v>0</v>
          </cell>
          <cell r="EM16" t="str">
            <v>PAID</v>
          </cell>
          <cell r="EN16">
            <v>45147</v>
          </cell>
          <cell r="EO16" t="str">
            <v>IT+Core</v>
          </cell>
          <cell r="EP16">
            <v>0</v>
          </cell>
          <cell r="EQ16" t="str">
            <v>CAT-1</v>
          </cell>
        </row>
        <row r="17">
          <cell r="B17" t="str">
            <v>21-AI&amp;DS11-25</v>
          </cell>
          <cell r="C17" t="str">
            <v>AI&amp;DS</v>
          </cell>
          <cell r="D17">
            <v>11</v>
          </cell>
          <cell r="E17" t="str">
            <v>GUSAIN NARESH KRIPAL LAXMI</v>
          </cell>
          <cell r="F17" t="str">
            <v>Male</v>
          </cell>
          <cell r="G17" t="str">
            <v>08/06/2003</v>
          </cell>
          <cell r="H17">
            <v>9702503822</v>
          </cell>
          <cell r="I17">
            <v>9820741873</v>
          </cell>
          <cell r="J17" t="str">
            <v>nareshgusain00@gmail.com</v>
          </cell>
          <cell r="K17" t="str">
            <v>1032210140@tcetmumbai.in</v>
          </cell>
          <cell r="L17" t="str">
            <v>205, jay shiv Manghal Bldg, geeta nagar phase 2,Mira bhy road, 401107</v>
          </cell>
          <cell r="M17">
            <v>401107</v>
          </cell>
          <cell r="N17">
            <v>0</v>
          </cell>
          <cell r="O17" t="str">
            <v>Job</v>
          </cell>
          <cell r="P17" t="str">
            <v>3,50,001 - 4,00,000</v>
          </cell>
          <cell r="Q17" t="str">
            <v>Normal</v>
          </cell>
          <cell r="R17" t="str">
            <v>Open</v>
          </cell>
          <cell r="S17">
            <v>2021</v>
          </cell>
          <cell r="T17" t="str">
            <v>FE</v>
          </cell>
          <cell r="U17" t="str">
            <v>MH-CET</v>
          </cell>
          <cell r="V17">
            <v>93.15</v>
          </cell>
          <cell r="W17">
            <v>60.7</v>
          </cell>
          <cell r="X17" t="str">
            <v>CAP</v>
          </cell>
          <cell r="Y17">
            <v>401</v>
          </cell>
          <cell r="Z17">
            <v>500</v>
          </cell>
          <cell r="AA17">
            <v>80.2</v>
          </cell>
          <cell r="AB17">
            <v>2019</v>
          </cell>
          <cell r="AC17" t="str">
            <v>Maharashtra</v>
          </cell>
          <cell r="AD17" t="str">
            <v>SARDAR VALLABHBHAI PATEL VIDYALAYA</v>
          </cell>
          <cell r="AE17">
            <v>501</v>
          </cell>
          <cell r="AF17">
            <v>600</v>
          </cell>
          <cell r="AG17">
            <v>83.5</v>
          </cell>
          <cell r="AH17">
            <v>2021</v>
          </cell>
          <cell r="AI17" t="str">
            <v>Maharashtra</v>
          </cell>
          <cell r="AJ17" t="str">
            <v>SVP JUNIOR COLLEGE OF COMMERCE AND SCIENCE</v>
          </cell>
          <cell r="AK17">
            <v>184</v>
          </cell>
          <cell r="AL17">
            <v>23</v>
          </cell>
          <cell r="AM17">
            <v>8</v>
          </cell>
          <cell r="AN17">
            <v>98</v>
          </cell>
          <cell r="AO17">
            <v>212</v>
          </cell>
          <cell r="AP17">
            <v>26</v>
          </cell>
          <cell r="AQ17">
            <v>8.1538461538461533</v>
          </cell>
          <cell r="AR17">
            <v>90</v>
          </cell>
          <cell r="AS17">
            <v>396</v>
          </cell>
          <cell r="AT17">
            <v>49</v>
          </cell>
          <cell r="AU17">
            <v>8.0816326530612237</v>
          </cell>
          <cell r="AV17">
            <v>182</v>
          </cell>
          <cell r="AW17">
            <v>25</v>
          </cell>
          <cell r="AX17">
            <v>7.28</v>
          </cell>
          <cell r="AY17">
            <v>94</v>
          </cell>
          <cell r="AZ17">
            <v>204</v>
          </cell>
          <cell r="BA17">
            <v>29</v>
          </cell>
          <cell r="BB17">
            <v>7.0344827586206895</v>
          </cell>
          <cell r="BC17">
            <v>78.235294117647101</v>
          </cell>
          <cell r="BD17">
            <v>386</v>
          </cell>
          <cell r="BE17">
            <v>54</v>
          </cell>
          <cell r="BF17">
            <v>7.1481481481481479</v>
          </cell>
          <cell r="BG17">
            <v>193</v>
          </cell>
          <cell r="BH17">
            <v>24</v>
          </cell>
          <cell r="BI17">
            <v>8.0416666666666661</v>
          </cell>
          <cell r="BJ17">
            <v>62</v>
          </cell>
          <cell r="BK17">
            <v>253</v>
          </cell>
          <cell r="BL17">
            <v>29</v>
          </cell>
          <cell r="BM17">
            <v>8.7241379310344822</v>
          </cell>
          <cell r="BN17">
            <v>85</v>
          </cell>
          <cell r="BO17">
            <v>446</v>
          </cell>
          <cell r="BP17">
            <v>53</v>
          </cell>
          <cell r="BQ17">
            <v>8.415094339622641</v>
          </cell>
          <cell r="BR17">
            <v>183</v>
          </cell>
          <cell r="BS17">
            <v>24</v>
          </cell>
          <cell r="BT17">
            <v>85.745098039215705</v>
          </cell>
          <cell r="BU17">
            <v>183</v>
          </cell>
          <cell r="BV17">
            <v>24</v>
          </cell>
          <cell r="BW17">
            <v>1411</v>
          </cell>
          <cell r="BX17">
            <v>180</v>
          </cell>
          <cell r="BY17">
            <v>7.8388888888888886</v>
          </cell>
          <cell r="BZ17">
            <v>84.447058823529417</v>
          </cell>
          <cell r="CA17" t="str">
            <v>Capgemini</v>
          </cell>
          <cell r="CB17">
            <v>0</v>
          </cell>
          <cell r="CC17">
            <v>0</v>
          </cell>
          <cell r="CD17">
            <v>0</v>
          </cell>
          <cell r="CE17" t="str">
            <v>PLI</v>
          </cell>
          <cell r="CF17">
            <v>4.25</v>
          </cell>
          <cell r="CG17">
            <v>0</v>
          </cell>
          <cell r="CH17" t="str">
            <v>Green</v>
          </cell>
          <cell r="CI17">
            <v>0</v>
          </cell>
          <cell r="CJ17">
            <v>0</v>
          </cell>
          <cell r="CK17">
            <v>0</v>
          </cell>
          <cell r="CL17">
            <v>13</v>
          </cell>
          <cell r="CM17">
            <v>13</v>
          </cell>
          <cell r="CN17">
            <v>0</v>
          </cell>
          <cell r="CO17">
            <v>29</v>
          </cell>
          <cell r="CP17">
            <v>60</v>
          </cell>
          <cell r="CQ17">
            <v>48.333333333333336</v>
          </cell>
          <cell r="CR17">
            <v>12</v>
          </cell>
          <cell r="CS17">
            <v>86</v>
          </cell>
          <cell r="CT17">
            <v>10</v>
          </cell>
          <cell r="CU17">
            <v>100</v>
          </cell>
          <cell r="CV17">
            <v>19</v>
          </cell>
          <cell r="CW17">
            <v>20</v>
          </cell>
          <cell r="CX17">
            <v>15</v>
          </cell>
          <cell r="CY17">
            <v>95</v>
          </cell>
          <cell r="CZ17">
            <v>56</v>
          </cell>
          <cell r="DA17">
            <v>60</v>
          </cell>
          <cell r="DB17">
            <v>94</v>
          </cell>
          <cell r="DC17">
            <v>0</v>
          </cell>
          <cell r="DD17">
            <v>0</v>
          </cell>
          <cell r="DE17">
            <v>0</v>
          </cell>
          <cell r="DF17">
            <v>4</v>
          </cell>
          <cell r="DG17">
            <v>4</v>
          </cell>
          <cell r="DH17">
            <v>100</v>
          </cell>
          <cell r="DI17">
            <v>600</v>
          </cell>
          <cell r="DJ17">
            <v>600</v>
          </cell>
          <cell r="DK17">
            <v>100</v>
          </cell>
          <cell r="DL17">
            <v>3</v>
          </cell>
          <cell r="DM17">
            <v>3</v>
          </cell>
          <cell r="DN17">
            <v>100</v>
          </cell>
          <cell r="DO17">
            <v>450</v>
          </cell>
          <cell r="DP17">
            <v>450</v>
          </cell>
          <cell r="DQ17">
            <v>100</v>
          </cell>
          <cell r="DR17">
            <v>48.3333333333333</v>
          </cell>
          <cell r="DS17">
            <v>66.210045662100413</v>
          </cell>
          <cell r="DT17">
            <v>26</v>
          </cell>
          <cell r="DU17">
            <v>41</v>
          </cell>
          <cell r="DV17">
            <v>63.414634146341463</v>
          </cell>
          <cell r="DW17">
            <v>86</v>
          </cell>
          <cell r="DX17">
            <v>93</v>
          </cell>
          <cell r="DY17">
            <v>0</v>
          </cell>
          <cell r="DZ17">
            <v>0</v>
          </cell>
          <cell r="EA17" t="str">
            <v>YES</v>
          </cell>
          <cell r="EB17" t="str">
            <v>Placement</v>
          </cell>
          <cell r="EC17" t="str">
            <v>Placement</v>
          </cell>
          <cell r="ED17" t="str">
            <v>Placement</v>
          </cell>
          <cell r="EE17" t="str">
            <v>Placement</v>
          </cell>
          <cell r="EF17" t="str">
            <v>Placement</v>
          </cell>
          <cell r="EG17">
            <v>0</v>
          </cell>
          <cell r="EH17" t="str">
            <v>PLI</v>
          </cell>
          <cell r="EI17" t="str">
            <v>Yes</v>
          </cell>
          <cell r="EJ17">
            <v>0</v>
          </cell>
          <cell r="EK17" t="str">
            <v>Batch-5</v>
          </cell>
          <cell r="EL17">
            <v>0</v>
          </cell>
          <cell r="EM17" t="str">
            <v>PAID</v>
          </cell>
          <cell r="EN17">
            <v>45147</v>
          </cell>
          <cell r="EO17" t="str">
            <v>IT+Core</v>
          </cell>
          <cell r="EP17">
            <v>0</v>
          </cell>
          <cell r="EQ17" t="str">
            <v>CAT-1</v>
          </cell>
        </row>
        <row r="18">
          <cell r="B18" t="str">
            <v>21-AI&amp;DS12-25</v>
          </cell>
          <cell r="C18" t="str">
            <v>AI&amp;DS</v>
          </cell>
          <cell r="D18">
            <v>12</v>
          </cell>
          <cell r="E18" t="str">
            <v>JAIN HITANSHU PRAVEEN SANTOSH</v>
          </cell>
          <cell r="F18" t="str">
            <v>Male</v>
          </cell>
          <cell r="G18" t="str">
            <v>11/04/2003</v>
          </cell>
          <cell r="H18">
            <v>8356864549</v>
          </cell>
          <cell r="I18">
            <v>9137859732</v>
          </cell>
          <cell r="J18" t="str">
            <v>hitanshujain1119@gmail.com</v>
          </cell>
          <cell r="K18" t="str">
            <v>1032210141@tcetmumbai.in</v>
          </cell>
          <cell r="L18" t="str">
            <v>B/205,barsana,salasar brijbhoomi complex,temba road,bhayandar west</v>
          </cell>
          <cell r="M18">
            <v>401101</v>
          </cell>
          <cell r="N18">
            <v>0</v>
          </cell>
          <cell r="O18" t="str">
            <v>Business</v>
          </cell>
          <cell r="P18" t="str">
            <v>50,001 - 1,00,000</v>
          </cell>
          <cell r="Q18" t="str">
            <v>Normal</v>
          </cell>
          <cell r="R18" t="str">
            <v>Open</v>
          </cell>
          <cell r="S18">
            <v>2021</v>
          </cell>
          <cell r="T18" t="str">
            <v>FE</v>
          </cell>
          <cell r="U18" t="str">
            <v>MH-CET</v>
          </cell>
          <cell r="V18">
            <v>87.93</v>
          </cell>
          <cell r="W18">
            <v>91.048582400000001</v>
          </cell>
          <cell r="X18" t="str">
            <v>CAP</v>
          </cell>
          <cell r="Y18">
            <v>405</v>
          </cell>
          <cell r="Z18">
            <v>500</v>
          </cell>
          <cell r="AA18">
            <v>81</v>
          </cell>
          <cell r="AB18">
            <v>2019</v>
          </cell>
          <cell r="AC18" t="str">
            <v>Maharashtra</v>
          </cell>
          <cell r="AD18" t="str">
            <v>THE BISHOP'S SCHOOL</v>
          </cell>
          <cell r="AE18">
            <v>467</v>
          </cell>
          <cell r="AF18">
            <v>600</v>
          </cell>
          <cell r="AG18">
            <v>77.8333333333333</v>
          </cell>
          <cell r="AH18">
            <v>2021</v>
          </cell>
          <cell r="AI18" t="str">
            <v>Maharashtra</v>
          </cell>
          <cell r="AJ18" t="str">
            <v>SVP COLLEGE</v>
          </cell>
          <cell r="AK18">
            <v>154</v>
          </cell>
          <cell r="AL18">
            <v>23</v>
          </cell>
          <cell r="AM18">
            <v>6.6956521739130439</v>
          </cell>
          <cell r="AN18">
            <v>75</v>
          </cell>
          <cell r="AO18">
            <v>185</v>
          </cell>
          <cell r="AP18">
            <v>26</v>
          </cell>
          <cell r="AQ18">
            <v>7.115384615384615</v>
          </cell>
          <cell r="AR18">
            <v>94</v>
          </cell>
          <cell r="AS18">
            <v>339</v>
          </cell>
          <cell r="AT18">
            <v>49</v>
          </cell>
          <cell r="AU18">
            <v>6.9183673469387754</v>
          </cell>
          <cell r="AV18">
            <v>163</v>
          </cell>
          <cell r="AW18">
            <v>25</v>
          </cell>
          <cell r="AX18">
            <v>6.52</v>
          </cell>
          <cell r="AY18">
            <v>84.5</v>
          </cell>
          <cell r="AZ18">
            <v>207</v>
          </cell>
          <cell r="BA18">
            <v>29</v>
          </cell>
          <cell r="BB18">
            <v>7.1379310344827589</v>
          </cell>
          <cell r="BC18">
            <v>75</v>
          </cell>
          <cell r="BD18">
            <v>370</v>
          </cell>
          <cell r="BE18">
            <v>54</v>
          </cell>
          <cell r="BF18">
            <v>6.8518518518518521</v>
          </cell>
          <cell r="BG18">
            <v>197</v>
          </cell>
          <cell r="BH18">
            <v>24</v>
          </cell>
          <cell r="BI18">
            <v>8.2083333333333339</v>
          </cell>
          <cell r="BJ18">
            <v>60</v>
          </cell>
          <cell r="BK18">
            <v>233</v>
          </cell>
          <cell r="BL18">
            <v>29</v>
          </cell>
          <cell r="BM18">
            <v>8.0344827586206904</v>
          </cell>
          <cell r="BN18">
            <v>83</v>
          </cell>
          <cell r="BO18">
            <v>430</v>
          </cell>
          <cell r="BP18">
            <v>53</v>
          </cell>
          <cell r="BQ18">
            <v>8.1132075471698109</v>
          </cell>
          <cell r="BR18">
            <v>183</v>
          </cell>
          <cell r="BS18">
            <v>24</v>
          </cell>
          <cell r="BT18">
            <v>80.8333333333333</v>
          </cell>
          <cell r="BU18">
            <v>183</v>
          </cell>
          <cell r="BV18">
            <v>24</v>
          </cell>
          <cell r="BW18">
            <v>1322</v>
          </cell>
          <cell r="BX18">
            <v>180</v>
          </cell>
          <cell r="BY18">
            <v>7.3444444444444441</v>
          </cell>
          <cell r="BZ18">
            <v>77.7</v>
          </cell>
          <cell r="CA18">
            <v>0</v>
          </cell>
          <cell r="CB18">
            <v>0</v>
          </cell>
          <cell r="CC18">
            <v>0</v>
          </cell>
          <cell r="CD18" t="str">
            <v>Yes</v>
          </cell>
          <cell r="CE18">
            <v>0</v>
          </cell>
          <cell r="CF18">
            <v>0</v>
          </cell>
          <cell r="CG18">
            <v>0</v>
          </cell>
          <cell r="CH18" t="str">
            <v>Green</v>
          </cell>
          <cell r="CI18">
            <v>0</v>
          </cell>
          <cell r="CJ18">
            <v>0</v>
          </cell>
          <cell r="CK18">
            <v>2</v>
          </cell>
          <cell r="CL18">
            <v>11</v>
          </cell>
          <cell r="CM18">
            <v>13</v>
          </cell>
          <cell r="CN18">
            <v>15.384615384615385</v>
          </cell>
          <cell r="CO18">
            <v>35</v>
          </cell>
          <cell r="CP18">
            <v>60</v>
          </cell>
          <cell r="CQ18">
            <v>58.333333333333336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22</v>
          </cell>
          <cell r="CX18">
            <v>0</v>
          </cell>
          <cell r="CY18">
            <v>0</v>
          </cell>
          <cell r="CZ18">
            <v>0</v>
          </cell>
          <cell r="DA18">
            <v>62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58.3333333333333</v>
          </cell>
          <cell r="DS18">
            <v>79.908675799086708</v>
          </cell>
          <cell r="DT18">
            <v>2</v>
          </cell>
          <cell r="DU18">
            <v>41</v>
          </cell>
          <cell r="DV18">
            <v>4.8780487804878048</v>
          </cell>
          <cell r="DW18">
            <v>2</v>
          </cell>
          <cell r="DX18">
            <v>0</v>
          </cell>
          <cell r="DY18">
            <v>0</v>
          </cell>
          <cell r="DZ18">
            <v>0</v>
          </cell>
          <cell r="EA18" t="str">
            <v>YES</v>
          </cell>
          <cell r="EB18" t="str">
            <v>Higher Studies</v>
          </cell>
          <cell r="EC18" t="str">
            <v>Higher Studies</v>
          </cell>
          <cell r="ED18" t="str">
            <v>Higher Studies</v>
          </cell>
          <cell r="EE18" t="str">
            <v>Higher Studies</v>
          </cell>
          <cell r="EF18" t="str">
            <v>Higher Studies</v>
          </cell>
          <cell r="EG18">
            <v>0</v>
          </cell>
          <cell r="EH18">
            <v>0</v>
          </cell>
          <cell r="EI18" t="str">
            <v>Yes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 t="str">
            <v>CAT-3</v>
          </cell>
        </row>
        <row r="19">
          <cell r="B19" t="str">
            <v>21-AI&amp;DS13-25</v>
          </cell>
          <cell r="C19" t="str">
            <v>AI&amp;DS</v>
          </cell>
          <cell r="D19">
            <v>13</v>
          </cell>
          <cell r="E19" t="str">
            <v>JAIN SANYAM SUNIL DEEPALI</v>
          </cell>
          <cell r="F19" t="str">
            <v>Male</v>
          </cell>
          <cell r="G19" t="str">
            <v>30/11/2003</v>
          </cell>
          <cell r="H19">
            <v>9769712304</v>
          </cell>
          <cell r="I19">
            <v>9820433811</v>
          </cell>
          <cell r="J19" t="str">
            <v>sanyamjain0315@gmail.com</v>
          </cell>
          <cell r="K19" t="str">
            <v>1032210142@tcetmumbai.in</v>
          </cell>
          <cell r="L19" t="str">
            <v>A-303, Keshava 1, C S Link road, beside flyover bridge, anand nagar, dahisar east, mumbai</v>
          </cell>
          <cell r="M19">
            <v>400068</v>
          </cell>
          <cell r="N19">
            <v>0</v>
          </cell>
          <cell r="O19" t="str">
            <v>Architect</v>
          </cell>
          <cell r="P19" t="str">
            <v>10,00,001 - 15,00,000</v>
          </cell>
          <cell r="Q19" t="str">
            <v>Normal</v>
          </cell>
          <cell r="R19" t="str">
            <v>Open</v>
          </cell>
          <cell r="S19">
            <v>2021</v>
          </cell>
          <cell r="T19" t="str">
            <v>FE</v>
          </cell>
          <cell r="U19" t="str">
            <v>MH-CET</v>
          </cell>
          <cell r="V19">
            <v>90.16</v>
          </cell>
          <cell r="W19">
            <v>74.81</v>
          </cell>
          <cell r="X19" t="str">
            <v>Institute</v>
          </cell>
          <cell r="Y19">
            <v>542</v>
          </cell>
          <cell r="Z19">
            <v>600</v>
          </cell>
          <cell r="AA19">
            <v>90.3333333333333</v>
          </cell>
          <cell r="AB19">
            <v>2019</v>
          </cell>
          <cell r="AC19" t="str">
            <v>ICSE</v>
          </cell>
          <cell r="AD19" t="str">
            <v>JBCN INTERNATIONAL SCHOOL</v>
          </cell>
          <cell r="AE19">
            <v>519</v>
          </cell>
          <cell r="AF19">
            <v>600</v>
          </cell>
          <cell r="AG19">
            <v>86.5</v>
          </cell>
          <cell r="AH19">
            <v>2021</v>
          </cell>
          <cell r="AI19" t="str">
            <v>Maharashtra</v>
          </cell>
          <cell r="AJ19" t="str">
            <v>T.P BHATIA COLLEGE</v>
          </cell>
          <cell r="AK19">
            <v>199</v>
          </cell>
          <cell r="AL19">
            <v>23</v>
          </cell>
          <cell r="AM19">
            <v>8.6521739130434785</v>
          </cell>
          <cell r="AN19">
            <v>96</v>
          </cell>
          <cell r="AO19">
            <v>230</v>
          </cell>
          <cell r="AP19">
            <v>26</v>
          </cell>
          <cell r="AQ19">
            <v>8.8461538461538467</v>
          </cell>
          <cell r="AR19">
            <v>81</v>
          </cell>
          <cell r="AS19">
            <v>429</v>
          </cell>
          <cell r="AT19">
            <v>49</v>
          </cell>
          <cell r="AU19">
            <v>8.7551020408163271</v>
          </cell>
          <cell r="AV19">
            <v>215</v>
          </cell>
          <cell r="AW19">
            <v>25</v>
          </cell>
          <cell r="AX19">
            <v>8.6</v>
          </cell>
          <cell r="AY19">
            <v>88.5</v>
          </cell>
          <cell r="AZ19">
            <v>282</v>
          </cell>
          <cell r="BA19">
            <v>29</v>
          </cell>
          <cell r="BB19">
            <v>9.7241379310344822</v>
          </cell>
          <cell r="BC19">
            <v>77</v>
          </cell>
          <cell r="BD19">
            <v>497</v>
          </cell>
          <cell r="BE19">
            <v>54</v>
          </cell>
          <cell r="BF19">
            <v>9.2037037037037042</v>
          </cell>
          <cell r="BG19">
            <v>205</v>
          </cell>
          <cell r="BH19">
            <v>24</v>
          </cell>
          <cell r="BI19">
            <v>8.5416666666666661</v>
          </cell>
          <cell r="BJ19">
            <v>58</v>
          </cell>
          <cell r="BK19">
            <v>264</v>
          </cell>
          <cell r="BL19">
            <v>29</v>
          </cell>
          <cell r="BM19">
            <v>9.1034482758620694</v>
          </cell>
          <cell r="BN19">
            <v>86</v>
          </cell>
          <cell r="BO19">
            <v>469</v>
          </cell>
          <cell r="BP19">
            <v>53</v>
          </cell>
          <cell r="BQ19">
            <v>8.8490566037735849</v>
          </cell>
          <cell r="BR19">
            <v>207</v>
          </cell>
          <cell r="BS19">
            <v>24</v>
          </cell>
          <cell r="BT19">
            <v>83.8333333333333</v>
          </cell>
          <cell r="BU19">
            <v>207</v>
          </cell>
          <cell r="BV19">
            <v>24</v>
          </cell>
          <cell r="BW19">
            <v>1602</v>
          </cell>
          <cell r="BX19">
            <v>180</v>
          </cell>
          <cell r="BY19">
            <v>8.9</v>
          </cell>
          <cell r="BZ19">
            <v>80.099999999999994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 t="str">
            <v>Green</v>
          </cell>
          <cell r="CI19">
            <v>0</v>
          </cell>
          <cell r="CJ19">
            <v>0</v>
          </cell>
          <cell r="CK19">
            <v>0</v>
          </cell>
          <cell r="CL19">
            <v>13</v>
          </cell>
          <cell r="CM19">
            <v>13</v>
          </cell>
          <cell r="CN19">
            <v>0</v>
          </cell>
          <cell r="CO19" t="str">
            <v>Absent</v>
          </cell>
          <cell r="CP19">
            <v>60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22</v>
          </cell>
          <cell r="CX19">
            <v>0</v>
          </cell>
          <cell r="CY19">
            <v>0</v>
          </cell>
          <cell r="CZ19">
            <v>0</v>
          </cell>
          <cell r="DA19">
            <v>62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41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 t="str">
            <v>NO</v>
          </cell>
          <cell r="EB19" t="str">
            <v>Higher Studies</v>
          </cell>
          <cell r="EC19" t="str">
            <v>Higher Studies</v>
          </cell>
          <cell r="ED19" t="str">
            <v>Higher Studies</v>
          </cell>
          <cell r="EE19" t="str">
            <v>Higher Studies</v>
          </cell>
          <cell r="EF19" t="str">
            <v>Higher Studies</v>
          </cell>
          <cell r="EG19">
            <v>0</v>
          </cell>
          <cell r="EH19">
            <v>0</v>
          </cell>
          <cell r="EI19" t="str">
            <v>Yes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 t="str">
            <v>CAT-3</v>
          </cell>
        </row>
        <row r="20">
          <cell r="B20" t="str">
            <v>21-AI&amp;DS14-25</v>
          </cell>
          <cell r="C20" t="str">
            <v>AI&amp;DS</v>
          </cell>
          <cell r="D20">
            <v>14</v>
          </cell>
          <cell r="E20" t="str">
            <v>JAMBAVADEKAR REHA BHALCHANDRA BHAGYASHREE</v>
          </cell>
          <cell r="F20" t="str">
            <v>Female</v>
          </cell>
          <cell r="G20" t="str">
            <v>17/04/2003</v>
          </cell>
          <cell r="H20">
            <v>9167265682</v>
          </cell>
          <cell r="I20">
            <v>9967290326</v>
          </cell>
          <cell r="J20" t="str">
            <v>reha8795@gmail.com</v>
          </cell>
          <cell r="K20" t="str">
            <v>1032210143@tcetmumbai.in</v>
          </cell>
          <cell r="L20" t="str">
            <v>B/26, Uttam Co-op Housing Society, Building No.2, Natu Paranjpe Colony, Siddhivinayak Mandir Marg, Chendani, Thane East - 400603.</v>
          </cell>
          <cell r="M20">
            <v>400603</v>
          </cell>
          <cell r="N20">
            <v>0</v>
          </cell>
          <cell r="O20" t="str">
            <v>Service</v>
          </cell>
          <cell r="P20" t="str">
            <v>8,00,001 - 9,00,000</v>
          </cell>
          <cell r="Q20" t="str">
            <v>Normal</v>
          </cell>
          <cell r="R20" t="str">
            <v>Open</v>
          </cell>
          <cell r="S20">
            <v>2021</v>
          </cell>
          <cell r="T20" t="str">
            <v>FE</v>
          </cell>
          <cell r="U20" t="str">
            <v>MH-CET</v>
          </cell>
          <cell r="V20">
            <v>92.19</v>
          </cell>
          <cell r="W20">
            <v>69.056090699999999</v>
          </cell>
          <cell r="X20" t="str">
            <v>CAP</v>
          </cell>
          <cell r="Y20">
            <v>572</v>
          </cell>
          <cell r="Z20">
            <v>600</v>
          </cell>
          <cell r="AA20">
            <v>95.3333333333333</v>
          </cell>
          <cell r="AB20">
            <v>2019</v>
          </cell>
          <cell r="AC20" t="str">
            <v>ICSE</v>
          </cell>
          <cell r="AD20" t="str">
            <v>SMT. SULOCHANADEVI SINGHANIA SCHOOL THANE</v>
          </cell>
          <cell r="AE20">
            <v>463</v>
          </cell>
          <cell r="AF20">
            <v>500</v>
          </cell>
          <cell r="AG20">
            <v>92.6</v>
          </cell>
          <cell r="AH20">
            <v>2021</v>
          </cell>
          <cell r="AI20" t="str">
            <v>CBSE</v>
          </cell>
          <cell r="AJ20" t="str">
            <v>PODDAR BRIO INTERNATIONAL SCHOOL BADLAPUR THANE DT MR</v>
          </cell>
          <cell r="AK20">
            <v>203</v>
          </cell>
          <cell r="AL20">
            <v>23</v>
          </cell>
          <cell r="AM20">
            <v>8.8260869565217384</v>
          </cell>
          <cell r="AN20">
            <v>82</v>
          </cell>
          <cell r="AO20">
            <v>260</v>
          </cell>
          <cell r="AP20">
            <v>26</v>
          </cell>
          <cell r="AQ20">
            <v>10</v>
          </cell>
          <cell r="AR20">
            <v>75</v>
          </cell>
          <cell r="AS20">
            <v>463</v>
          </cell>
          <cell r="AT20">
            <v>49</v>
          </cell>
          <cell r="AU20">
            <v>9.4489795918367339</v>
          </cell>
          <cell r="AV20">
            <v>247</v>
          </cell>
          <cell r="AW20">
            <v>25</v>
          </cell>
          <cell r="AX20">
            <v>9.8800000000000008</v>
          </cell>
          <cell r="AY20">
            <v>78.5</v>
          </cell>
          <cell r="AZ20">
            <v>281</v>
          </cell>
          <cell r="BA20">
            <v>29</v>
          </cell>
          <cell r="BB20">
            <v>9.6896551724137936</v>
          </cell>
          <cell r="BC20">
            <v>77.058823529411796</v>
          </cell>
          <cell r="BD20">
            <v>528</v>
          </cell>
          <cell r="BE20">
            <v>54</v>
          </cell>
          <cell r="BF20">
            <v>9.7777777777777786</v>
          </cell>
          <cell r="BG20">
            <v>231</v>
          </cell>
          <cell r="BH20">
            <v>24</v>
          </cell>
          <cell r="BI20">
            <v>9.625</v>
          </cell>
          <cell r="BJ20">
            <v>65</v>
          </cell>
          <cell r="BK20">
            <v>289</v>
          </cell>
          <cell r="BL20">
            <v>29</v>
          </cell>
          <cell r="BM20">
            <v>9.9655172413793096</v>
          </cell>
          <cell r="BN20">
            <v>93</v>
          </cell>
          <cell r="BO20">
            <v>520</v>
          </cell>
          <cell r="BP20">
            <v>53</v>
          </cell>
          <cell r="BQ20">
            <v>9.8113207547169807</v>
          </cell>
          <cell r="BR20">
            <v>223</v>
          </cell>
          <cell r="BS20">
            <v>24</v>
          </cell>
          <cell r="BT20">
            <v>82.852941176470594</v>
          </cell>
          <cell r="BU20">
            <v>223</v>
          </cell>
          <cell r="BV20">
            <v>24</v>
          </cell>
          <cell r="BW20">
            <v>1734</v>
          </cell>
          <cell r="BX20">
            <v>180</v>
          </cell>
          <cell r="BY20">
            <v>9.6333333333333329</v>
          </cell>
          <cell r="BZ20">
            <v>75.511764705882371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 t="str">
            <v>Green</v>
          </cell>
          <cell r="CI20">
            <v>0</v>
          </cell>
          <cell r="CJ20">
            <v>0</v>
          </cell>
          <cell r="CK20">
            <v>0</v>
          </cell>
          <cell r="CL20">
            <v>13</v>
          </cell>
          <cell r="CM20">
            <v>13</v>
          </cell>
          <cell r="CN20">
            <v>0</v>
          </cell>
          <cell r="CO20">
            <v>31</v>
          </cell>
          <cell r="CP20">
            <v>60</v>
          </cell>
          <cell r="CQ20">
            <v>51.666666666666671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22</v>
          </cell>
          <cell r="CX20">
            <v>0</v>
          </cell>
          <cell r="CY20">
            <v>0</v>
          </cell>
          <cell r="CZ20">
            <v>0</v>
          </cell>
          <cell r="DA20">
            <v>62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51.6666666666667</v>
          </cell>
          <cell r="DS20">
            <v>70.776255707762601</v>
          </cell>
          <cell r="DT20">
            <v>0</v>
          </cell>
          <cell r="DU20">
            <v>41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 t="str">
            <v>NO</v>
          </cell>
          <cell r="EB20" t="str">
            <v>Higher Studies</v>
          </cell>
          <cell r="EC20" t="str">
            <v>Higher Studies</v>
          </cell>
          <cell r="ED20" t="str">
            <v>Higher Studies</v>
          </cell>
          <cell r="EE20" t="str">
            <v>Higher Studies</v>
          </cell>
          <cell r="EF20" t="str">
            <v>Higher Studies</v>
          </cell>
          <cell r="EG20">
            <v>0</v>
          </cell>
          <cell r="EH20">
            <v>0</v>
          </cell>
          <cell r="EI20" t="str">
            <v>Yes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 t="str">
            <v>CAT-3</v>
          </cell>
        </row>
        <row r="21">
          <cell r="B21" t="str">
            <v>21-AI&amp;DS15-25</v>
          </cell>
          <cell r="C21" t="str">
            <v>AI&amp;DS</v>
          </cell>
          <cell r="D21">
            <v>15</v>
          </cell>
          <cell r="E21" t="str">
            <v>JOSHI PRERAK BHAVESH MANISHA</v>
          </cell>
          <cell r="F21" t="str">
            <v>Male</v>
          </cell>
          <cell r="G21" t="str">
            <v>27/09/2003</v>
          </cell>
          <cell r="H21">
            <v>9819321731</v>
          </cell>
          <cell r="I21">
            <v>9867546040</v>
          </cell>
          <cell r="J21" t="str">
            <v>joshiprerak.meo@gmail.com</v>
          </cell>
          <cell r="K21" t="str">
            <v>1032210144@tcetmumbai.in</v>
          </cell>
          <cell r="L21" t="str">
            <v xml:space="preserve">D/214,Rajeshri apt, Mahavir nagar, kandivali (w) mumbai </v>
          </cell>
          <cell r="M21">
            <v>400067</v>
          </cell>
          <cell r="N21">
            <v>0</v>
          </cell>
          <cell r="O21" t="str">
            <v>Business</v>
          </cell>
          <cell r="P21" t="str">
            <v>50,001 - 1,00,000</v>
          </cell>
          <cell r="Q21" t="str">
            <v>Normal</v>
          </cell>
          <cell r="R21" t="str">
            <v>Open</v>
          </cell>
          <cell r="S21">
            <v>2021</v>
          </cell>
          <cell r="T21" t="str">
            <v>FE</v>
          </cell>
          <cell r="U21" t="str">
            <v>MH-CET</v>
          </cell>
          <cell r="V21">
            <v>74</v>
          </cell>
          <cell r="W21">
            <v>85</v>
          </cell>
          <cell r="X21" t="str">
            <v>ACAP</v>
          </cell>
          <cell r="Y21">
            <v>576</v>
          </cell>
          <cell r="Z21">
            <v>600</v>
          </cell>
          <cell r="AA21">
            <v>96</v>
          </cell>
          <cell r="AB21">
            <v>2019</v>
          </cell>
          <cell r="AC21" t="str">
            <v>ICSE</v>
          </cell>
          <cell r="AD21" t="str">
            <v>KAPOL VIDYANIDHI INTERNATIONAL SCHOOL</v>
          </cell>
          <cell r="AE21">
            <v>553</v>
          </cell>
          <cell r="AF21">
            <v>600</v>
          </cell>
          <cell r="AG21">
            <v>92.1666666666667</v>
          </cell>
          <cell r="AH21">
            <v>2021</v>
          </cell>
          <cell r="AI21" t="str">
            <v>Maharashtra</v>
          </cell>
          <cell r="AJ21" t="str">
            <v>R.R. INTERNATIONAL COLLEGE</v>
          </cell>
          <cell r="AK21">
            <v>191</v>
          </cell>
          <cell r="AL21">
            <v>23</v>
          </cell>
          <cell r="AM21">
            <v>8.304347826086957</v>
          </cell>
          <cell r="AN21">
            <v>98</v>
          </cell>
          <cell r="AO21">
            <v>227</v>
          </cell>
          <cell r="AP21">
            <v>26</v>
          </cell>
          <cell r="AQ21">
            <v>8.7307692307692299</v>
          </cell>
          <cell r="AR21">
            <v>79</v>
          </cell>
          <cell r="AS21">
            <v>418</v>
          </cell>
          <cell r="AT21">
            <v>49</v>
          </cell>
          <cell r="AU21">
            <v>8.5306122448979593</v>
          </cell>
          <cell r="AV21">
            <v>219</v>
          </cell>
          <cell r="AW21">
            <v>25</v>
          </cell>
          <cell r="AX21">
            <v>8.76</v>
          </cell>
          <cell r="AY21">
            <v>88.5</v>
          </cell>
          <cell r="AZ21">
            <v>266</v>
          </cell>
          <cell r="BA21">
            <v>29</v>
          </cell>
          <cell r="BB21">
            <v>9.1724137931034484</v>
          </cell>
          <cell r="BC21">
            <v>86</v>
          </cell>
          <cell r="BD21">
            <v>485</v>
          </cell>
          <cell r="BE21">
            <v>54</v>
          </cell>
          <cell r="BF21">
            <v>8.981481481481481</v>
          </cell>
          <cell r="BG21">
            <v>216</v>
          </cell>
          <cell r="BH21">
            <v>24</v>
          </cell>
          <cell r="BI21">
            <v>9</v>
          </cell>
          <cell r="BJ21">
            <v>52</v>
          </cell>
          <cell r="BK21">
            <v>268</v>
          </cell>
          <cell r="BL21">
            <v>29</v>
          </cell>
          <cell r="BM21">
            <v>9.2413793103448274</v>
          </cell>
          <cell r="BN21">
            <v>89</v>
          </cell>
          <cell r="BO21">
            <v>484</v>
          </cell>
          <cell r="BP21">
            <v>53</v>
          </cell>
          <cell r="BQ21">
            <v>9.1320754716981138</v>
          </cell>
          <cell r="BR21">
            <v>221</v>
          </cell>
          <cell r="BS21">
            <v>24</v>
          </cell>
          <cell r="BT21">
            <v>87.8333333333333</v>
          </cell>
          <cell r="BU21">
            <v>221</v>
          </cell>
          <cell r="BV21">
            <v>24</v>
          </cell>
          <cell r="BW21">
            <v>1608</v>
          </cell>
          <cell r="BX21">
            <v>180</v>
          </cell>
          <cell r="BY21">
            <v>8.9333333333333336</v>
          </cell>
          <cell r="BZ21">
            <v>80.7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 t="str">
            <v>Green</v>
          </cell>
          <cell r="CI21">
            <v>0</v>
          </cell>
          <cell r="CJ21">
            <v>0</v>
          </cell>
          <cell r="CK21">
            <v>0</v>
          </cell>
          <cell r="CL21">
            <v>13</v>
          </cell>
          <cell r="CM21">
            <v>13</v>
          </cell>
          <cell r="CN21">
            <v>0</v>
          </cell>
          <cell r="CO21">
            <v>28</v>
          </cell>
          <cell r="CP21">
            <v>60</v>
          </cell>
          <cell r="CQ21">
            <v>46.666666666666664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22</v>
          </cell>
          <cell r="CX21">
            <v>0</v>
          </cell>
          <cell r="CY21">
            <v>0</v>
          </cell>
          <cell r="CZ21">
            <v>0</v>
          </cell>
          <cell r="DA21">
            <v>62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46.6666666666667</v>
          </cell>
          <cell r="DS21">
            <v>63.926940639269446</v>
          </cell>
          <cell r="DT21">
            <v>0</v>
          </cell>
          <cell r="DU21">
            <v>41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 t="str">
            <v>NO</v>
          </cell>
          <cell r="EB21" t="str">
            <v>Higher Studies</v>
          </cell>
          <cell r="EC21" t="str">
            <v>Higher Studies</v>
          </cell>
          <cell r="ED21" t="str">
            <v>Higher Studies</v>
          </cell>
          <cell r="EE21" t="str">
            <v>Higher Studies</v>
          </cell>
          <cell r="EF21" t="str">
            <v>Higher Studies</v>
          </cell>
          <cell r="EG21">
            <v>0</v>
          </cell>
          <cell r="EH21">
            <v>0</v>
          </cell>
          <cell r="EI21" t="str">
            <v>Yes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 t="str">
            <v>CAT-3</v>
          </cell>
        </row>
        <row r="22">
          <cell r="B22" t="str">
            <v>21-AI&amp;DS16-25</v>
          </cell>
          <cell r="C22" t="str">
            <v>AI&amp;DS</v>
          </cell>
          <cell r="D22">
            <v>16</v>
          </cell>
          <cell r="E22" t="str">
            <v>KHAN MOHAMMED HUZAIFA MOHD AFZAL TABASSUM BANO</v>
          </cell>
          <cell r="F22" t="str">
            <v>Male</v>
          </cell>
          <cell r="G22" t="str">
            <v>21/10/2003</v>
          </cell>
          <cell r="H22">
            <v>7045669203</v>
          </cell>
          <cell r="I22">
            <v>8052872010</v>
          </cell>
          <cell r="J22" t="str">
            <v>kmhuzaifabinafzal@gmail.com</v>
          </cell>
          <cell r="K22" t="str">
            <v>1032210145@tcetmumbai.in</v>
          </cell>
          <cell r="L22" t="str">
            <v>19/2, Juma Musjid Bldg, Chirag Nagar, Ghatkopar West, Mumbai</v>
          </cell>
          <cell r="M22">
            <v>400086</v>
          </cell>
          <cell r="N22">
            <v>0</v>
          </cell>
          <cell r="O22" t="str">
            <v>Service</v>
          </cell>
          <cell r="P22" t="str">
            <v>9,00,001 - 10,00,000</v>
          </cell>
          <cell r="Q22" t="str">
            <v>Normal</v>
          </cell>
          <cell r="R22" t="str">
            <v>Open</v>
          </cell>
          <cell r="S22">
            <v>2021</v>
          </cell>
          <cell r="T22" t="str">
            <v>FE</v>
          </cell>
          <cell r="U22" t="str">
            <v>MH-CET</v>
          </cell>
          <cell r="V22">
            <v>92.96</v>
          </cell>
          <cell r="W22" t="str">
            <v>NA</v>
          </cell>
          <cell r="X22" t="str">
            <v>CAP</v>
          </cell>
          <cell r="Y22">
            <v>382</v>
          </cell>
          <cell r="Z22">
            <v>500</v>
          </cell>
          <cell r="AA22">
            <v>76.400000000000006</v>
          </cell>
          <cell r="AB22">
            <v>2019</v>
          </cell>
          <cell r="AC22" t="str">
            <v>Maharashtra</v>
          </cell>
          <cell r="AD22" t="str">
            <v>FATIMA HIGH SCHOOL</v>
          </cell>
          <cell r="AE22">
            <v>461</v>
          </cell>
          <cell r="AF22">
            <v>600</v>
          </cell>
          <cell r="AG22">
            <v>76.8333333333333</v>
          </cell>
          <cell r="AH22">
            <v>2021</v>
          </cell>
          <cell r="AI22" t="str">
            <v>Maharashtra</v>
          </cell>
          <cell r="AJ22" t="str">
            <v>RAMNIRANJAN JHUNJHUNWALA COLLEGE</v>
          </cell>
          <cell r="AK22">
            <v>171</v>
          </cell>
          <cell r="AL22">
            <v>23</v>
          </cell>
          <cell r="AM22">
            <v>7.4347826086956523</v>
          </cell>
          <cell r="AN22">
            <v>96</v>
          </cell>
          <cell r="AO22">
            <v>196</v>
          </cell>
          <cell r="AP22">
            <v>26</v>
          </cell>
          <cell r="AQ22">
            <v>7.5384615384615383</v>
          </cell>
          <cell r="AR22">
            <v>77</v>
          </cell>
          <cell r="AS22">
            <v>367</v>
          </cell>
          <cell r="AT22">
            <v>49</v>
          </cell>
          <cell r="AU22">
            <v>7.4897959183673466</v>
          </cell>
          <cell r="AV22">
            <v>177</v>
          </cell>
          <cell r="AW22">
            <v>25</v>
          </cell>
          <cell r="AX22">
            <v>7.08</v>
          </cell>
          <cell r="AY22">
            <v>86.5</v>
          </cell>
          <cell r="AZ22">
            <v>220</v>
          </cell>
          <cell r="BA22">
            <v>29</v>
          </cell>
          <cell r="BB22">
            <v>7.5862068965517242</v>
          </cell>
          <cell r="BC22">
            <v>76</v>
          </cell>
          <cell r="BD22">
            <v>397</v>
          </cell>
          <cell r="BE22">
            <v>54</v>
          </cell>
          <cell r="BF22">
            <v>7.3518518518518521</v>
          </cell>
          <cell r="BG22">
            <v>204</v>
          </cell>
          <cell r="BH22">
            <v>24</v>
          </cell>
          <cell r="BI22">
            <v>8.5</v>
          </cell>
          <cell r="BJ22">
            <v>62</v>
          </cell>
          <cell r="BK22">
            <v>276</v>
          </cell>
          <cell r="BL22">
            <v>29</v>
          </cell>
          <cell r="BM22">
            <v>9.5172413793103452</v>
          </cell>
          <cell r="BN22">
            <v>91</v>
          </cell>
          <cell r="BO22">
            <v>480</v>
          </cell>
          <cell r="BP22">
            <v>53</v>
          </cell>
          <cell r="BQ22">
            <v>9.0566037735849054</v>
          </cell>
          <cell r="BR22">
            <v>232</v>
          </cell>
          <cell r="BS22">
            <v>24</v>
          </cell>
          <cell r="BT22">
            <v>84.5</v>
          </cell>
          <cell r="BU22">
            <v>232</v>
          </cell>
          <cell r="BV22">
            <v>24</v>
          </cell>
          <cell r="BW22">
            <v>1476</v>
          </cell>
          <cell r="BX22">
            <v>180</v>
          </cell>
          <cell r="BY22">
            <v>8.1999999999999993</v>
          </cell>
          <cell r="BZ22">
            <v>79.5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 t="str">
            <v>Green</v>
          </cell>
          <cell r="CI22">
            <v>0</v>
          </cell>
          <cell r="CJ22">
            <v>0</v>
          </cell>
          <cell r="CK22">
            <v>0</v>
          </cell>
          <cell r="CL22">
            <v>13</v>
          </cell>
          <cell r="CM22">
            <v>13</v>
          </cell>
          <cell r="CN22">
            <v>0</v>
          </cell>
          <cell r="CO22">
            <v>23</v>
          </cell>
          <cell r="CP22">
            <v>60</v>
          </cell>
          <cell r="CQ22">
            <v>38.333333333333336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22</v>
          </cell>
          <cell r="CX22">
            <v>0</v>
          </cell>
          <cell r="CY22">
            <v>0</v>
          </cell>
          <cell r="CZ22">
            <v>0</v>
          </cell>
          <cell r="DA22">
            <v>62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38.3333333333333</v>
          </cell>
          <cell r="DS22">
            <v>52.511415525114117</v>
          </cell>
          <cell r="DT22">
            <v>0</v>
          </cell>
          <cell r="DU22">
            <v>41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 t="str">
            <v>NO</v>
          </cell>
          <cell r="EB22" t="str">
            <v>Higher Studies</v>
          </cell>
          <cell r="EC22" t="str">
            <v>Higher Studies</v>
          </cell>
          <cell r="ED22" t="str">
            <v>Higher Studies</v>
          </cell>
          <cell r="EE22" t="str">
            <v>Higher Studies</v>
          </cell>
          <cell r="EF22" t="str">
            <v>Higher Studies</v>
          </cell>
          <cell r="EG22">
            <v>0</v>
          </cell>
          <cell r="EH22">
            <v>0</v>
          </cell>
          <cell r="EI22" t="str">
            <v>Yes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 t="str">
            <v>CAT-3</v>
          </cell>
        </row>
        <row r="23">
          <cell r="B23" t="str">
            <v>21-AI&amp;DS17-25</v>
          </cell>
          <cell r="C23" t="str">
            <v>AI&amp;DS</v>
          </cell>
          <cell r="D23">
            <v>17</v>
          </cell>
          <cell r="E23" t="str">
            <v>MAHAJAN SOHAM ANIL ANUJA</v>
          </cell>
          <cell r="F23" t="str">
            <v>Male</v>
          </cell>
          <cell r="G23" t="str">
            <v>10/04/2003</v>
          </cell>
          <cell r="H23">
            <v>9372884226</v>
          </cell>
          <cell r="I23">
            <v>9930127105</v>
          </cell>
          <cell r="J23" t="str">
            <v>sohammahajan10@gmail.com</v>
          </cell>
          <cell r="K23" t="str">
            <v>1032210146@tcetmumbai.in</v>
          </cell>
          <cell r="L23" t="str">
            <v>a/501,pruthvi enclave 1, siddhart nagar, near carnival cinema, borivali east</v>
          </cell>
          <cell r="M23">
            <v>400066</v>
          </cell>
          <cell r="N23">
            <v>0</v>
          </cell>
          <cell r="O23" t="str">
            <v>retired</v>
          </cell>
          <cell r="P23" t="str">
            <v>3,50,001 - 4,00,000</v>
          </cell>
          <cell r="Q23" t="str">
            <v>Normal</v>
          </cell>
          <cell r="R23" t="str">
            <v>Open</v>
          </cell>
          <cell r="S23">
            <v>2021</v>
          </cell>
          <cell r="T23" t="str">
            <v>FE</v>
          </cell>
          <cell r="U23" t="str">
            <v>MH-CET</v>
          </cell>
          <cell r="V23">
            <v>8.93</v>
          </cell>
          <cell r="W23">
            <v>56</v>
          </cell>
          <cell r="X23" t="str">
            <v>Institute</v>
          </cell>
          <cell r="Y23">
            <v>340</v>
          </cell>
          <cell r="Z23">
            <v>500</v>
          </cell>
          <cell r="AA23">
            <v>68</v>
          </cell>
          <cell r="AB23">
            <v>2019</v>
          </cell>
          <cell r="AC23" t="str">
            <v>Maharashtra</v>
          </cell>
          <cell r="AD23" t="str">
            <v>THAKUR VIDYA MANDIR HIGH SCHOOL</v>
          </cell>
          <cell r="AE23">
            <v>517</v>
          </cell>
          <cell r="AF23">
            <v>600</v>
          </cell>
          <cell r="AG23">
            <v>86.1666666666667</v>
          </cell>
          <cell r="AH23">
            <v>2021</v>
          </cell>
          <cell r="AI23" t="str">
            <v>Maharashtra</v>
          </cell>
          <cell r="AJ23" t="str">
            <v>NIRMALA COLLEGE</v>
          </cell>
          <cell r="AK23">
            <v>165</v>
          </cell>
          <cell r="AL23">
            <v>23</v>
          </cell>
          <cell r="AM23">
            <v>7.1739130434782608</v>
          </cell>
          <cell r="AN23">
            <v>91</v>
          </cell>
          <cell r="AO23">
            <v>185.12</v>
          </cell>
          <cell r="AP23">
            <v>26</v>
          </cell>
          <cell r="AQ23">
            <v>7.12</v>
          </cell>
          <cell r="AR23">
            <v>79</v>
          </cell>
          <cell r="AS23">
            <v>350.12</v>
          </cell>
          <cell r="AT23">
            <v>49</v>
          </cell>
          <cell r="AU23">
            <v>7.1453061224489796</v>
          </cell>
          <cell r="AV23">
            <v>149</v>
          </cell>
          <cell r="AW23">
            <v>25</v>
          </cell>
          <cell r="AX23">
            <v>5.96</v>
          </cell>
          <cell r="AY23">
            <v>85</v>
          </cell>
          <cell r="AZ23">
            <v>237</v>
          </cell>
          <cell r="BA23">
            <v>29</v>
          </cell>
          <cell r="BB23">
            <v>8.1724137931034484</v>
          </cell>
          <cell r="BC23">
            <v>75</v>
          </cell>
          <cell r="BD23">
            <v>386</v>
          </cell>
          <cell r="BE23">
            <v>54</v>
          </cell>
          <cell r="BF23">
            <v>7.1481481481481479</v>
          </cell>
          <cell r="BG23">
            <v>195</v>
          </cell>
          <cell r="BH23">
            <v>24</v>
          </cell>
          <cell r="BI23">
            <v>8.125</v>
          </cell>
          <cell r="BJ23">
            <v>54</v>
          </cell>
          <cell r="BK23">
            <v>232</v>
          </cell>
          <cell r="BL23">
            <v>29</v>
          </cell>
          <cell r="BM23">
            <v>8</v>
          </cell>
          <cell r="BN23">
            <v>88</v>
          </cell>
          <cell r="BO23">
            <v>427</v>
          </cell>
          <cell r="BP23">
            <v>53</v>
          </cell>
          <cell r="BQ23">
            <v>8.0566037735849054</v>
          </cell>
          <cell r="BR23">
            <v>194</v>
          </cell>
          <cell r="BS23">
            <v>24</v>
          </cell>
          <cell r="BT23">
            <v>82.6666666666667</v>
          </cell>
          <cell r="BU23">
            <v>194</v>
          </cell>
          <cell r="BV23">
            <v>24</v>
          </cell>
          <cell r="BW23">
            <v>1357.12</v>
          </cell>
          <cell r="BX23">
            <v>180</v>
          </cell>
          <cell r="BY23">
            <v>7.5395555555555553</v>
          </cell>
          <cell r="BZ23">
            <v>76.8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 t="str">
            <v>Green</v>
          </cell>
          <cell r="CI23">
            <v>0</v>
          </cell>
          <cell r="CJ23">
            <v>0</v>
          </cell>
          <cell r="CK23">
            <v>0</v>
          </cell>
          <cell r="CL23">
            <v>13</v>
          </cell>
          <cell r="CM23">
            <v>13</v>
          </cell>
          <cell r="CN23">
            <v>0</v>
          </cell>
          <cell r="CO23" t="str">
            <v>Absent</v>
          </cell>
          <cell r="CP23">
            <v>60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22</v>
          </cell>
          <cell r="CX23">
            <v>0</v>
          </cell>
          <cell r="CY23">
            <v>0</v>
          </cell>
          <cell r="CZ23">
            <v>0</v>
          </cell>
          <cell r="DA23">
            <v>62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41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 t="str">
            <v>NO</v>
          </cell>
          <cell r="EB23" t="str">
            <v>Higher Studies</v>
          </cell>
          <cell r="EC23" t="str">
            <v>Higher Studies</v>
          </cell>
          <cell r="ED23" t="str">
            <v>Higher Studies</v>
          </cell>
          <cell r="EE23" t="str">
            <v>Higher Studies</v>
          </cell>
          <cell r="EF23" t="str">
            <v>Higher Studies</v>
          </cell>
          <cell r="EG23">
            <v>0</v>
          </cell>
          <cell r="EH23">
            <v>0</v>
          </cell>
          <cell r="EI23" t="str">
            <v>Yes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 t="str">
            <v>CAT-3</v>
          </cell>
        </row>
        <row r="24">
          <cell r="B24" t="str">
            <v>21-AI&amp;DS18-25</v>
          </cell>
          <cell r="C24" t="str">
            <v>AI&amp;DS</v>
          </cell>
          <cell r="D24">
            <v>18</v>
          </cell>
          <cell r="E24" t="str">
            <v>MAMGAIN SHIVAM ASHARAM POONAM</v>
          </cell>
          <cell r="F24" t="str">
            <v>Male</v>
          </cell>
          <cell r="G24" t="str">
            <v>20/11/2003</v>
          </cell>
          <cell r="H24">
            <v>8483999460</v>
          </cell>
          <cell r="I24" t="str">
            <v>-</v>
          </cell>
          <cell r="J24" t="str">
            <v>shivammamgain05@gmail.com</v>
          </cell>
          <cell r="K24" t="str">
            <v>1032210147@tcetmumbai.in</v>
          </cell>
          <cell r="L24" t="str">
            <v>Ec-45/B flat no-203, Shivleela bldg, shivkala society, evershine city, Vasai East, Palghar</v>
          </cell>
          <cell r="M24">
            <v>401208</v>
          </cell>
          <cell r="N24">
            <v>0</v>
          </cell>
          <cell r="O24" t="str">
            <v>Professional</v>
          </cell>
          <cell r="P24" t="str">
            <v>5,00,001 - 5,50,000</v>
          </cell>
          <cell r="Q24" t="str">
            <v>Normal</v>
          </cell>
          <cell r="R24" t="str">
            <v>Open</v>
          </cell>
          <cell r="S24">
            <v>2021</v>
          </cell>
          <cell r="T24" t="str">
            <v>FE</v>
          </cell>
          <cell r="U24" t="str">
            <v>MH-CET</v>
          </cell>
          <cell r="V24">
            <v>88.48</v>
          </cell>
          <cell r="W24">
            <v>59</v>
          </cell>
          <cell r="X24" t="str">
            <v>Minority</v>
          </cell>
          <cell r="Y24">
            <v>448</v>
          </cell>
          <cell r="Z24">
            <v>500</v>
          </cell>
          <cell r="AA24">
            <v>89.6</v>
          </cell>
          <cell r="AB24">
            <v>2019</v>
          </cell>
          <cell r="AC24" t="str">
            <v>Maharashtra</v>
          </cell>
          <cell r="AD24" t="str">
            <v>VIDYA VIKASINI ENGLISH HIGH SCHOOL</v>
          </cell>
          <cell r="AE24">
            <v>531</v>
          </cell>
          <cell r="AF24">
            <v>600</v>
          </cell>
          <cell r="AG24">
            <v>88.5</v>
          </cell>
          <cell r="AH24">
            <v>2021</v>
          </cell>
          <cell r="AI24" t="str">
            <v>Maharashtra</v>
          </cell>
          <cell r="AJ24" t="str">
            <v>VIDYA VIKASINI JUNIOR COLLEGE</v>
          </cell>
          <cell r="AK24">
            <v>179</v>
          </cell>
          <cell r="AL24">
            <v>23</v>
          </cell>
          <cell r="AM24">
            <v>7.7826086956521738</v>
          </cell>
          <cell r="AN24">
            <v>98</v>
          </cell>
          <cell r="AO24">
            <v>185.9</v>
          </cell>
          <cell r="AP24">
            <v>26</v>
          </cell>
          <cell r="AQ24">
            <v>7.15</v>
          </cell>
          <cell r="AR24">
            <v>75</v>
          </cell>
          <cell r="AS24">
            <v>364.9</v>
          </cell>
          <cell r="AT24">
            <v>49</v>
          </cell>
          <cell r="AU24">
            <v>7.4469387755102039</v>
          </cell>
          <cell r="AV24">
            <v>148</v>
          </cell>
          <cell r="AW24">
            <v>25</v>
          </cell>
          <cell r="AX24">
            <v>5.92</v>
          </cell>
          <cell r="AY24">
            <v>86.5</v>
          </cell>
          <cell r="AZ24">
            <v>204</v>
          </cell>
          <cell r="BA24">
            <v>29</v>
          </cell>
          <cell r="BB24">
            <v>7.0344827586206895</v>
          </cell>
          <cell r="BC24">
            <v>76</v>
          </cell>
          <cell r="BD24">
            <v>352</v>
          </cell>
          <cell r="BE24">
            <v>54</v>
          </cell>
          <cell r="BF24">
            <v>6.5185185185185182</v>
          </cell>
          <cell r="BG24">
            <v>187</v>
          </cell>
          <cell r="BH24">
            <v>24</v>
          </cell>
          <cell r="BI24">
            <v>7.791666666666667</v>
          </cell>
          <cell r="BJ24">
            <v>50</v>
          </cell>
          <cell r="BK24">
            <v>227</v>
          </cell>
          <cell r="BL24">
            <v>29</v>
          </cell>
          <cell r="BM24">
            <v>7.8275862068965516</v>
          </cell>
          <cell r="BN24">
            <v>83</v>
          </cell>
          <cell r="BO24">
            <v>414</v>
          </cell>
          <cell r="BP24">
            <v>53</v>
          </cell>
          <cell r="BQ24">
            <v>7.8113207547169807</v>
          </cell>
          <cell r="BR24">
            <v>184</v>
          </cell>
          <cell r="BS24">
            <v>24</v>
          </cell>
          <cell r="BT24">
            <v>81.8333333333333</v>
          </cell>
          <cell r="BU24">
            <v>184</v>
          </cell>
          <cell r="BV24">
            <v>24</v>
          </cell>
          <cell r="BW24">
            <v>1314.9</v>
          </cell>
          <cell r="BX24">
            <v>180</v>
          </cell>
          <cell r="BY24">
            <v>7.3050000000000006</v>
          </cell>
          <cell r="BZ24">
            <v>77.099999999999994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 t="str">
            <v>Green</v>
          </cell>
          <cell r="CI24">
            <v>0</v>
          </cell>
          <cell r="CJ24">
            <v>0</v>
          </cell>
          <cell r="CK24">
            <v>0</v>
          </cell>
          <cell r="CL24">
            <v>13</v>
          </cell>
          <cell r="CM24">
            <v>13</v>
          </cell>
          <cell r="CN24">
            <v>0</v>
          </cell>
          <cell r="CO24">
            <v>28</v>
          </cell>
          <cell r="CP24">
            <v>60</v>
          </cell>
          <cell r="CQ24">
            <v>46.666666666666664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22</v>
          </cell>
          <cell r="CX24">
            <v>0</v>
          </cell>
          <cell r="CY24">
            <v>0</v>
          </cell>
          <cell r="CZ24">
            <v>0</v>
          </cell>
          <cell r="DA24">
            <v>62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46.6666666666667</v>
          </cell>
          <cell r="DS24">
            <v>63.926940639269446</v>
          </cell>
          <cell r="DT24">
            <v>0</v>
          </cell>
          <cell r="DU24">
            <v>41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 t="str">
            <v>NO</v>
          </cell>
          <cell r="EB24" t="str">
            <v>Higher Studies</v>
          </cell>
          <cell r="EC24" t="str">
            <v>Higher Studies</v>
          </cell>
          <cell r="ED24" t="str">
            <v>Higher Studies</v>
          </cell>
          <cell r="EE24" t="str">
            <v>Higher Studies</v>
          </cell>
          <cell r="EF24" t="str">
            <v>Higher Studies</v>
          </cell>
          <cell r="EG24">
            <v>0</v>
          </cell>
          <cell r="EH24">
            <v>0</v>
          </cell>
          <cell r="EI24" t="str">
            <v>Yes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 t="str">
            <v>CAT-3</v>
          </cell>
        </row>
        <row r="25">
          <cell r="B25" t="str">
            <v>21-AI&amp;DS19-25</v>
          </cell>
          <cell r="C25" t="str">
            <v>AI&amp;DS</v>
          </cell>
          <cell r="D25">
            <v>19</v>
          </cell>
          <cell r="E25" t="str">
            <v>MANDRELIA KANISHK DEEPAK REENA</v>
          </cell>
          <cell r="F25" t="str">
            <v>Male</v>
          </cell>
          <cell r="G25" t="str">
            <v>26/07/2003</v>
          </cell>
          <cell r="H25">
            <v>9323367018</v>
          </cell>
          <cell r="I25">
            <v>9167281454</v>
          </cell>
          <cell r="J25" t="str">
            <v>kanishkmandrelia@gmail.com</v>
          </cell>
          <cell r="K25" t="str">
            <v>1032210148@tcetmumbai.in</v>
          </cell>
          <cell r="L25" t="str">
            <v>201, swastik C.H.S, R.N.P Park, NR. Maruti Mandir, Bhayandar(E), Thane.</v>
          </cell>
          <cell r="M25">
            <v>401105</v>
          </cell>
          <cell r="N25">
            <v>0</v>
          </cell>
          <cell r="O25" t="str">
            <v>businessman</v>
          </cell>
          <cell r="P25" t="str">
            <v>9,00,001 - 10,00,000</v>
          </cell>
          <cell r="Q25" t="str">
            <v>Normal</v>
          </cell>
          <cell r="R25" t="str">
            <v>Open</v>
          </cell>
          <cell r="S25">
            <v>2021</v>
          </cell>
          <cell r="T25" t="str">
            <v>FE</v>
          </cell>
          <cell r="U25" t="str">
            <v>MH-CET</v>
          </cell>
          <cell r="V25">
            <v>91.96</v>
          </cell>
          <cell r="W25">
            <v>64.8</v>
          </cell>
          <cell r="X25" t="str">
            <v>ACAP</v>
          </cell>
          <cell r="Y25">
            <v>441</v>
          </cell>
          <cell r="Z25">
            <v>500</v>
          </cell>
          <cell r="AA25">
            <v>88.2</v>
          </cell>
          <cell r="AB25">
            <v>2019</v>
          </cell>
          <cell r="AC25" t="str">
            <v>CBSE</v>
          </cell>
          <cell r="AD25" t="str">
            <v>SEVEN SQUARE ACADEMY</v>
          </cell>
          <cell r="AE25">
            <v>527</v>
          </cell>
          <cell r="AF25">
            <v>600</v>
          </cell>
          <cell r="AG25">
            <v>87.8333333333333</v>
          </cell>
          <cell r="AH25">
            <v>2021</v>
          </cell>
          <cell r="AI25" t="str">
            <v>Maharashtra</v>
          </cell>
          <cell r="AJ25" t="str">
            <v>NARAYANA</v>
          </cell>
          <cell r="AK25">
            <v>182</v>
          </cell>
          <cell r="AL25">
            <v>23</v>
          </cell>
          <cell r="AM25">
            <v>7.9130434782608692</v>
          </cell>
          <cell r="AN25">
            <v>93</v>
          </cell>
          <cell r="AO25">
            <v>235</v>
          </cell>
          <cell r="AP25">
            <v>26</v>
          </cell>
          <cell r="AQ25">
            <v>9.0384615384615383</v>
          </cell>
          <cell r="AR25">
            <v>79</v>
          </cell>
          <cell r="AS25">
            <v>417</v>
          </cell>
          <cell r="AT25">
            <v>49</v>
          </cell>
          <cell r="AU25">
            <v>8.5102040816326525</v>
          </cell>
          <cell r="AV25">
            <v>208</v>
          </cell>
          <cell r="AW25">
            <v>25</v>
          </cell>
          <cell r="AX25">
            <v>8.32</v>
          </cell>
          <cell r="AY25">
            <v>86</v>
          </cell>
          <cell r="AZ25">
            <v>270</v>
          </cell>
          <cell r="BA25">
            <v>29</v>
          </cell>
          <cell r="BB25">
            <v>9.3103448275862064</v>
          </cell>
          <cell r="BC25">
            <v>91.176470588235304</v>
          </cell>
          <cell r="BD25">
            <v>478</v>
          </cell>
          <cell r="BE25">
            <v>54</v>
          </cell>
          <cell r="BF25">
            <v>8.8518518518518512</v>
          </cell>
          <cell r="BG25">
            <v>202</v>
          </cell>
          <cell r="BH25">
            <v>24</v>
          </cell>
          <cell r="BI25">
            <v>8.4166666666666661</v>
          </cell>
          <cell r="BJ25">
            <v>69</v>
          </cell>
          <cell r="BK25">
            <v>287</v>
          </cell>
          <cell r="BL25">
            <v>29</v>
          </cell>
          <cell r="BM25">
            <v>9.8965517241379306</v>
          </cell>
          <cell r="BN25">
            <v>92</v>
          </cell>
          <cell r="BO25">
            <v>489</v>
          </cell>
          <cell r="BP25">
            <v>53</v>
          </cell>
          <cell r="BQ25">
            <v>9.2264150943396235</v>
          </cell>
          <cell r="BR25">
            <v>196</v>
          </cell>
          <cell r="BS25">
            <v>24</v>
          </cell>
          <cell r="BT25">
            <v>89.725490196078397</v>
          </cell>
          <cell r="BU25">
            <v>196</v>
          </cell>
          <cell r="BV25">
            <v>24</v>
          </cell>
          <cell r="BW25">
            <v>1580</v>
          </cell>
          <cell r="BX25">
            <v>180</v>
          </cell>
          <cell r="BY25">
            <v>8.7777777777777786</v>
          </cell>
          <cell r="BZ25">
            <v>83.635294117647064</v>
          </cell>
          <cell r="CA25" t="str">
            <v>Media.Net</v>
          </cell>
          <cell r="CB25">
            <v>0</v>
          </cell>
          <cell r="CC25">
            <v>0</v>
          </cell>
          <cell r="CD25" t="str">
            <v>Yes</v>
          </cell>
          <cell r="CE25" t="str">
            <v>Normal</v>
          </cell>
          <cell r="CF25">
            <v>4.2</v>
          </cell>
          <cell r="CG25">
            <v>0</v>
          </cell>
          <cell r="CH25" t="str">
            <v>Green</v>
          </cell>
          <cell r="CI25">
            <v>0</v>
          </cell>
          <cell r="CJ25">
            <v>0</v>
          </cell>
          <cell r="CK25">
            <v>0</v>
          </cell>
          <cell r="CL25">
            <v>13</v>
          </cell>
          <cell r="CM25">
            <v>13</v>
          </cell>
          <cell r="CN25">
            <v>0</v>
          </cell>
          <cell r="CO25">
            <v>27</v>
          </cell>
          <cell r="CP25">
            <v>60</v>
          </cell>
          <cell r="CQ25">
            <v>45</v>
          </cell>
          <cell r="CR25">
            <v>14</v>
          </cell>
          <cell r="CS25">
            <v>100</v>
          </cell>
          <cell r="CT25">
            <v>10</v>
          </cell>
          <cell r="CU25">
            <v>100</v>
          </cell>
          <cell r="CV25">
            <v>17</v>
          </cell>
          <cell r="CW25">
            <v>18</v>
          </cell>
          <cell r="CX25">
            <v>8</v>
          </cell>
          <cell r="CY25">
            <v>74</v>
          </cell>
          <cell r="CZ25">
            <v>49</v>
          </cell>
          <cell r="DA25">
            <v>58</v>
          </cell>
          <cell r="DB25">
            <v>85</v>
          </cell>
          <cell r="DC25">
            <v>0</v>
          </cell>
          <cell r="DD25">
            <v>0</v>
          </cell>
          <cell r="DE25">
            <v>0</v>
          </cell>
          <cell r="DF25">
            <v>3</v>
          </cell>
          <cell r="DG25">
            <v>4</v>
          </cell>
          <cell r="DH25">
            <v>75</v>
          </cell>
          <cell r="DI25">
            <v>320</v>
          </cell>
          <cell r="DJ25">
            <v>600</v>
          </cell>
          <cell r="DK25">
            <v>53.3333333333333</v>
          </cell>
          <cell r="DL25">
            <v>3</v>
          </cell>
          <cell r="DM25">
            <v>3</v>
          </cell>
          <cell r="DN25">
            <v>100</v>
          </cell>
          <cell r="DO25">
            <v>450</v>
          </cell>
          <cell r="DP25">
            <v>400</v>
          </cell>
          <cell r="DQ25">
            <v>88.8888888888889</v>
          </cell>
          <cell r="DR25">
            <v>45</v>
          </cell>
          <cell r="DS25">
            <v>61.643835616438359</v>
          </cell>
          <cell r="DT25">
            <v>27</v>
          </cell>
          <cell r="DU25">
            <v>41</v>
          </cell>
          <cell r="DV25">
            <v>65.853658536585371</v>
          </cell>
          <cell r="DW25">
            <v>83</v>
          </cell>
          <cell r="DX25">
            <v>97</v>
          </cell>
          <cell r="DY25">
            <v>0</v>
          </cell>
          <cell r="DZ25">
            <v>0</v>
          </cell>
          <cell r="EA25" t="str">
            <v>YES</v>
          </cell>
          <cell r="EB25" t="str">
            <v>Placement</v>
          </cell>
          <cell r="EC25" t="str">
            <v>Placement</v>
          </cell>
          <cell r="ED25" t="str">
            <v>Placement</v>
          </cell>
          <cell r="EE25" t="str">
            <v>Placement</v>
          </cell>
          <cell r="EF25" t="str">
            <v>Placement</v>
          </cell>
          <cell r="EG25">
            <v>0</v>
          </cell>
          <cell r="EH25" t="str">
            <v>PLI</v>
          </cell>
          <cell r="EI25" t="str">
            <v>Yes</v>
          </cell>
          <cell r="EJ25">
            <v>0</v>
          </cell>
          <cell r="EK25" t="str">
            <v>Batch-5</v>
          </cell>
          <cell r="EL25">
            <v>0</v>
          </cell>
          <cell r="EM25" t="str">
            <v>PAID</v>
          </cell>
          <cell r="EN25">
            <v>45147</v>
          </cell>
          <cell r="EO25" t="str">
            <v>IT+Core</v>
          </cell>
          <cell r="EP25">
            <v>0</v>
          </cell>
          <cell r="EQ25" t="str">
            <v>CAT-1</v>
          </cell>
        </row>
        <row r="26">
          <cell r="B26" t="str">
            <v>21-AI&amp;DS20-25</v>
          </cell>
          <cell r="C26" t="str">
            <v>AI&amp;DS</v>
          </cell>
          <cell r="D26">
            <v>20</v>
          </cell>
          <cell r="E26" t="str">
            <v>MAURYA ANKIT SANDEEP MANJU</v>
          </cell>
          <cell r="F26" t="str">
            <v>Male</v>
          </cell>
          <cell r="G26" t="str">
            <v>14/10/2003</v>
          </cell>
          <cell r="H26">
            <v>7977347582</v>
          </cell>
          <cell r="I26">
            <v>9324409660</v>
          </cell>
          <cell r="J26" t="str">
            <v>ankit141003@gmail.com</v>
          </cell>
          <cell r="K26" t="str">
            <v>1032210149@tcetmumbai.in</v>
          </cell>
          <cell r="L26" t="str">
            <v>A2-802 , White lotus, Off-Golden next road ,Near Orange hospital, Bhayandar (E)</v>
          </cell>
          <cell r="M26">
            <v>401105</v>
          </cell>
          <cell r="N26">
            <v>0</v>
          </cell>
          <cell r="O26" t="str">
            <v>Service</v>
          </cell>
          <cell r="P26" t="str">
            <v>10,00,001 - 15,00,000</v>
          </cell>
          <cell r="Q26" t="str">
            <v>Normal</v>
          </cell>
          <cell r="R26" t="str">
            <v>Open</v>
          </cell>
          <cell r="S26">
            <v>2021</v>
          </cell>
          <cell r="T26" t="str">
            <v>FE</v>
          </cell>
          <cell r="U26" t="str">
            <v>MH-CET</v>
          </cell>
          <cell r="V26">
            <v>84</v>
          </cell>
          <cell r="W26">
            <v>73</v>
          </cell>
          <cell r="X26" t="str">
            <v>Minority</v>
          </cell>
          <cell r="Y26">
            <v>385</v>
          </cell>
          <cell r="Z26">
            <v>500</v>
          </cell>
          <cell r="AA26">
            <v>77</v>
          </cell>
          <cell r="AB26">
            <v>2019</v>
          </cell>
          <cell r="AC26" t="str">
            <v>Maharashtra</v>
          </cell>
          <cell r="AD26" t="str">
            <v>S.V.P.V</v>
          </cell>
          <cell r="AE26">
            <v>465</v>
          </cell>
          <cell r="AF26">
            <v>600</v>
          </cell>
          <cell r="AG26">
            <v>77.5</v>
          </cell>
          <cell r="AH26">
            <v>2021</v>
          </cell>
          <cell r="AI26" t="str">
            <v>Maharashtra</v>
          </cell>
          <cell r="AJ26" t="str">
            <v>S.V.P DHAISAR</v>
          </cell>
          <cell r="AK26">
            <v>179</v>
          </cell>
          <cell r="AL26">
            <v>23</v>
          </cell>
          <cell r="AM26">
            <v>7.7826086956521738</v>
          </cell>
          <cell r="AN26">
            <v>81</v>
          </cell>
          <cell r="AO26">
            <v>202</v>
          </cell>
          <cell r="AP26">
            <v>26</v>
          </cell>
          <cell r="AQ26">
            <v>7.7692307692307692</v>
          </cell>
          <cell r="AR26">
            <v>78</v>
          </cell>
          <cell r="AS26">
            <v>381</v>
          </cell>
          <cell r="AT26">
            <v>49</v>
          </cell>
          <cell r="AU26">
            <v>7.7755102040816331</v>
          </cell>
          <cell r="AV26">
            <v>183</v>
          </cell>
          <cell r="AW26">
            <v>25</v>
          </cell>
          <cell r="AX26">
            <v>7.32</v>
          </cell>
          <cell r="AY26">
            <v>79.5</v>
          </cell>
          <cell r="AZ26">
            <v>218</v>
          </cell>
          <cell r="BA26">
            <v>29</v>
          </cell>
          <cell r="BB26">
            <v>7.5172413793103452</v>
          </cell>
          <cell r="BC26">
            <v>77</v>
          </cell>
          <cell r="BD26">
            <v>401</v>
          </cell>
          <cell r="BE26">
            <v>54</v>
          </cell>
          <cell r="BF26">
            <v>7.4259259259259256</v>
          </cell>
          <cell r="BG26">
            <v>171</v>
          </cell>
          <cell r="BH26">
            <v>24</v>
          </cell>
          <cell r="BI26">
            <v>7.125</v>
          </cell>
          <cell r="BJ26">
            <v>54</v>
          </cell>
          <cell r="BK26">
            <v>236</v>
          </cell>
          <cell r="BL26">
            <v>29</v>
          </cell>
          <cell r="BM26">
            <v>8.137931034482758</v>
          </cell>
          <cell r="BN26">
            <v>86</v>
          </cell>
          <cell r="BO26">
            <v>407</v>
          </cell>
          <cell r="BP26">
            <v>53</v>
          </cell>
          <cell r="BQ26">
            <v>7.6792452830188678</v>
          </cell>
          <cell r="BR26">
            <v>197</v>
          </cell>
          <cell r="BS26">
            <v>24</v>
          </cell>
          <cell r="BT26">
            <v>80.8333333333333</v>
          </cell>
          <cell r="BU26">
            <v>197</v>
          </cell>
          <cell r="BV26">
            <v>24</v>
          </cell>
          <cell r="BW26">
            <v>1386</v>
          </cell>
          <cell r="BX26">
            <v>180</v>
          </cell>
          <cell r="BY26">
            <v>7.7</v>
          </cell>
          <cell r="BZ26">
            <v>73.900000000000006</v>
          </cell>
          <cell r="CA26" t="str">
            <v>Capgemini</v>
          </cell>
          <cell r="CB26">
            <v>0</v>
          </cell>
          <cell r="CC26">
            <v>0</v>
          </cell>
          <cell r="CD26">
            <v>0</v>
          </cell>
          <cell r="CE26" t="str">
            <v>PLI</v>
          </cell>
          <cell r="CF26">
            <v>4.25</v>
          </cell>
          <cell r="CG26">
            <v>0</v>
          </cell>
          <cell r="CH26" t="str">
            <v>Green</v>
          </cell>
          <cell r="CI26">
            <v>0</v>
          </cell>
          <cell r="CJ26">
            <v>0</v>
          </cell>
          <cell r="CK26">
            <v>0</v>
          </cell>
          <cell r="CL26">
            <v>13</v>
          </cell>
          <cell r="CM26">
            <v>13</v>
          </cell>
          <cell r="CN26">
            <v>0</v>
          </cell>
          <cell r="CO26">
            <v>33</v>
          </cell>
          <cell r="CP26">
            <v>60</v>
          </cell>
          <cell r="CQ26">
            <v>55.000000000000007</v>
          </cell>
          <cell r="CR26">
            <v>12</v>
          </cell>
          <cell r="CS26">
            <v>86</v>
          </cell>
          <cell r="CT26">
            <v>10</v>
          </cell>
          <cell r="CU26">
            <v>100</v>
          </cell>
          <cell r="CV26">
            <v>17</v>
          </cell>
          <cell r="CW26">
            <v>20</v>
          </cell>
          <cell r="CX26">
            <v>14</v>
          </cell>
          <cell r="CY26">
            <v>87</v>
          </cell>
          <cell r="CZ26">
            <v>53</v>
          </cell>
          <cell r="DA26">
            <v>60</v>
          </cell>
          <cell r="DB26">
            <v>89</v>
          </cell>
          <cell r="DC26">
            <v>0</v>
          </cell>
          <cell r="DD26">
            <v>0</v>
          </cell>
          <cell r="DE26">
            <v>0</v>
          </cell>
          <cell r="DF26">
            <v>3</v>
          </cell>
          <cell r="DG26">
            <v>4</v>
          </cell>
          <cell r="DH26">
            <v>75</v>
          </cell>
          <cell r="DI26">
            <v>450</v>
          </cell>
          <cell r="DJ26">
            <v>600</v>
          </cell>
          <cell r="DK26">
            <v>75</v>
          </cell>
          <cell r="DL26">
            <v>3</v>
          </cell>
          <cell r="DM26">
            <v>3</v>
          </cell>
          <cell r="DN26">
            <v>100</v>
          </cell>
          <cell r="DO26">
            <v>450</v>
          </cell>
          <cell r="DP26">
            <v>450</v>
          </cell>
          <cell r="DQ26">
            <v>100</v>
          </cell>
          <cell r="DR26">
            <v>55</v>
          </cell>
          <cell r="DS26">
            <v>75.342465753424662</v>
          </cell>
          <cell r="DT26">
            <v>25</v>
          </cell>
          <cell r="DU26">
            <v>41</v>
          </cell>
          <cell r="DV26">
            <v>60.975609756097562</v>
          </cell>
          <cell r="DW26">
            <v>79</v>
          </cell>
          <cell r="DX26">
            <v>90</v>
          </cell>
          <cell r="DY26">
            <v>0</v>
          </cell>
          <cell r="DZ26">
            <v>0</v>
          </cell>
          <cell r="EA26" t="str">
            <v>YES</v>
          </cell>
          <cell r="EB26" t="str">
            <v>Placement</v>
          </cell>
          <cell r="EC26" t="str">
            <v>Placement</v>
          </cell>
          <cell r="ED26" t="str">
            <v>Placement</v>
          </cell>
          <cell r="EE26" t="str">
            <v>Placement</v>
          </cell>
          <cell r="EF26" t="str">
            <v>Placement</v>
          </cell>
          <cell r="EG26">
            <v>0</v>
          </cell>
          <cell r="EH26" t="str">
            <v>PLI</v>
          </cell>
          <cell r="EI26" t="str">
            <v>Yes</v>
          </cell>
          <cell r="EJ26">
            <v>0</v>
          </cell>
          <cell r="EK26" t="str">
            <v>Batch-5</v>
          </cell>
          <cell r="EL26">
            <v>0</v>
          </cell>
          <cell r="EM26" t="str">
            <v>PAID</v>
          </cell>
          <cell r="EN26">
            <v>45147</v>
          </cell>
          <cell r="EO26" t="str">
            <v>IT+Core</v>
          </cell>
          <cell r="EP26">
            <v>0</v>
          </cell>
          <cell r="EQ26" t="str">
            <v>CAT-2</v>
          </cell>
        </row>
        <row r="27">
          <cell r="B27" t="str">
            <v>21-AI&amp;DS21-25</v>
          </cell>
          <cell r="C27" t="str">
            <v>AI&amp;DS</v>
          </cell>
          <cell r="D27">
            <v>21</v>
          </cell>
          <cell r="E27" t="str">
            <v>MAURYA SAKSHI DINESH SUSHMA</v>
          </cell>
          <cell r="F27" t="str">
            <v>Female</v>
          </cell>
          <cell r="G27" t="str">
            <v>10/07/2003</v>
          </cell>
          <cell r="H27">
            <v>7400269026</v>
          </cell>
          <cell r="I27">
            <v>9821390681</v>
          </cell>
          <cell r="J27" t="str">
            <v>sakshi3maurya@gmail.com</v>
          </cell>
          <cell r="K27" t="str">
            <v>1032210150@tcetmumbai.in</v>
          </cell>
          <cell r="L27" t="str">
            <v>7/4 Habib Chawl, Panchbawdi, Dindoshi Pada, Near W/E Highway, Dindoshi Police station, Malad East Mumbai</v>
          </cell>
          <cell r="M27">
            <v>4000097</v>
          </cell>
          <cell r="N27">
            <v>0</v>
          </cell>
          <cell r="O27" t="str">
            <v>Business</v>
          </cell>
          <cell r="P27" t="str">
            <v>5,50,001 - 6,00,000</v>
          </cell>
          <cell r="Q27" t="str">
            <v>Normal</v>
          </cell>
          <cell r="R27" t="str">
            <v>Open</v>
          </cell>
          <cell r="S27">
            <v>2021</v>
          </cell>
          <cell r="T27" t="str">
            <v>FE</v>
          </cell>
          <cell r="U27" t="str">
            <v>MH-CET</v>
          </cell>
          <cell r="V27">
            <v>91</v>
          </cell>
          <cell r="W27" t="str">
            <v>NA</v>
          </cell>
          <cell r="X27" t="str">
            <v>Minority</v>
          </cell>
          <cell r="Y27">
            <v>439</v>
          </cell>
          <cell r="Z27">
            <v>500</v>
          </cell>
          <cell r="AA27">
            <v>87.8</v>
          </cell>
          <cell r="AB27">
            <v>2019</v>
          </cell>
          <cell r="AC27" t="str">
            <v>Maharashtra</v>
          </cell>
          <cell r="AD27" t="str">
            <v>YASHODHAM HIGH SCHOOL AND JUNIOR COLLEGE</v>
          </cell>
          <cell r="AE27">
            <v>513</v>
          </cell>
          <cell r="AF27">
            <v>600</v>
          </cell>
          <cell r="AG27">
            <v>85.5</v>
          </cell>
          <cell r="AH27">
            <v>2021</v>
          </cell>
          <cell r="AI27" t="str">
            <v>Maharashtra</v>
          </cell>
          <cell r="AJ27" t="str">
            <v>YASHODHAM HIGH SCHOOL AND JUNIOR COLLEGE</v>
          </cell>
          <cell r="AK27">
            <v>190</v>
          </cell>
          <cell r="AL27">
            <v>23</v>
          </cell>
          <cell r="AM27">
            <v>8.2608695652173907</v>
          </cell>
          <cell r="AN27">
            <v>96</v>
          </cell>
          <cell r="AO27">
            <v>230</v>
          </cell>
          <cell r="AP27">
            <v>26</v>
          </cell>
          <cell r="AQ27">
            <v>8.8461538461538467</v>
          </cell>
          <cell r="AR27">
            <v>91</v>
          </cell>
          <cell r="AS27">
            <v>420</v>
          </cell>
          <cell r="AT27">
            <v>49</v>
          </cell>
          <cell r="AU27">
            <v>8.5714285714285712</v>
          </cell>
          <cell r="AV27">
            <v>210</v>
          </cell>
          <cell r="AW27">
            <v>25</v>
          </cell>
          <cell r="AX27">
            <v>8.4</v>
          </cell>
          <cell r="AY27">
            <v>93.5</v>
          </cell>
          <cell r="AZ27">
            <v>247</v>
          </cell>
          <cell r="BA27">
            <v>29</v>
          </cell>
          <cell r="BB27">
            <v>8.5172413793103452</v>
          </cell>
          <cell r="BC27">
            <v>75</v>
          </cell>
          <cell r="BD27">
            <v>457</v>
          </cell>
          <cell r="BE27">
            <v>54</v>
          </cell>
          <cell r="BF27">
            <v>8.4629629629629637</v>
          </cell>
          <cell r="BG27">
            <v>196</v>
          </cell>
          <cell r="BH27">
            <v>24</v>
          </cell>
          <cell r="BI27">
            <v>8.1666666666666661</v>
          </cell>
          <cell r="BJ27">
            <v>42</v>
          </cell>
          <cell r="BK27">
            <v>259</v>
          </cell>
          <cell r="BL27">
            <v>29</v>
          </cell>
          <cell r="BM27">
            <v>8.931034482758621</v>
          </cell>
          <cell r="BN27">
            <v>89</v>
          </cell>
          <cell r="BO27">
            <v>455</v>
          </cell>
          <cell r="BP27">
            <v>53</v>
          </cell>
          <cell r="BQ27">
            <v>8.584905660377359</v>
          </cell>
          <cell r="BR27">
            <v>195</v>
          </cell>
          <cell r="BS27">
            <v>24</v>
          </cell>
          <cell r="BT27">
            <v>85.8333333333333</v>
          </cell>
          <cell r="BU27">
            <v>195</v>
          </cell>
          <cell r="BV27">
            <v>24</v>
          </cell>
          <cell r="BW27">
            <v>1527</v>
          </cell>
          <cell r="BX27">
            <v>180</v>
          </cell>
          <cell r="BY27">
            <v>8.4833333333333325</v>
          </cell>
          <cell r="BZ27">
            <v>79.5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 t="str">
            <v>Green</v>
          </cell>
          <cell r="CI27">
            <v>0</v>
          </cell>
          <cell r="CJ27">
            <v>0</v>
          </cell>
          <cell r="CK27">
            <v>0</v>
          </cell>
          <cell r="CL27">
            <v>13</v>
          </cell>
          <cell r="CM27">
            <v>13</v>
          </cell>
          <cell r="CN27">
            <v>0</v>
          </cell>
          <cell r="CO27">
            <v>27</v>
          </cell>
          <cell r="CP27">
            <v>60</v>
          </cell>
          <cell r="CQ27">
            <v>45</v>
          </cell>
          <cell r="CR27">
            <v>7</v>
          </cell>
          <cell r="CS27">
            <v>50</v>
          </cell>
          <cell r="CT27">
            <v>3</v>
          </cell>
          <cell r="CU27">
            <v>30</v>
          </cell>
          <cell r="CV27">
            <v>0</v>
          </cell>
          <cell r="CW27">
            <v>20</v>
          </cell>
          <cell r="CX27">
            <v>0</v>
          </cell>
          <cell r="CY27">
            <v>0</v>
          </cell>
          <cell r="CZ27">
            <v>10</v>
          </cell>
          <cell r="DA27">
            <v>60</v>
          </cell>
          <cell r="DB27">
            <v>17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4</v>
          </cell>
          <cell r="DH27">
            <v>0</v>
          </cell>
          <cell r="DI27">
            <v>0</v>
          </cell>
          <cell r="DJ27">
            <v>600</v>
          </cell>
          <cell r="DK27">
            <v>0</v>
          </cell>
          <cell r="DL27">
            <v>3</v>
          </cell>
          <cell r="DM27">
            <v>0</v>
          </cell>
          <cell r="DN27">
            <v>0</v>
          </cell>
          <cell r="DO27">
            <v>450</v>
          </cell>
          <cell r="DP27">
            <v>0</v>
          </cell>
          <cell r="DQ27">
            <v>0</v>
          </cell>
          <cell r="DR27">
            <v>45</v>
          </cell>
          <cell r="DS27">
            <v>61.643835616438359</v>
          </cell>
          <cell r="DT27">
            <v>10</v>
          </cell>
          <cell r="DU27">
            <v>41</v>
          </cell>
          <cell r="DV27">
            <v>24.390243902439025</v>
          </cell>
          <cell r="DW27">
            <v>24</v>
          </cell>
          <cell r="DX27">
            <v>36</v>
          </cell>
          <cell r="DY27">
            <v>0</v>
          </cell>
          <cell r="DZ27">
            <v>0</v>
          </cell>
          <cell r="EA27" t="str">
            <v>YES</v>
          </cell>
          <cell r="EB27" t="str">
            <v>Higher Studies</v>
          </cell>
          <cell r="EC27" t="str">
            <v>Higher Studies</v>
          </cell>
          <cell r="ED27" t="str">
            <v>Higher Studies</v>
          </cell>
          <cell r="EE27" t="str">
            <v>Higher Studies</v>
          </cell>
          <cell r="EF27" t="str">
            <v>Higher Studies</v>
          </cell>
          <cell r="EG27">
            <v>0</v>
          </cell>
          <cell r="EH27">
            <v>0</v>
          </cell>
          <cell r="EI27" t="str">
            <v>Yes</v>
          </cell>
          <cell r="EJ27">
            <v>0</v>
          </cell>
          <cell r="EK27" t="str">
            <v>Batch-4</v>
          </cell>
          <cell r="EL27">
            <v>0</v>
          </cell>
          <cell r="EM27" t="str">
            <v>PAID</v>
          </cell>
          <cell r="EN27">
            <v>45147</v>
          </cell>
          <cell r="EO27">
            <v>0</v>
          </cell>
          <cell r="EP27">
            <v>0</v>
          </cell>
          <cell r="EQ27" t="str">
            <v>CAT-3</v>
          </cell>
        </row>
        <row r="28">
          <cell r="B28" t="str">
            <v>21-AI&amp;DS22-25</v>
          </cell>
          <cell r="C28" t="str">
            <v>AI&amp;DS</v>
          </cell>
          <cell r="D28">
            <v>22</v>
          </cell>
          <cell r="E28" t="str">
            <v>MEHRA ESHA MANISH RAJITA</v>
          </cell>
          <cell r="F28" t="str">
            <v>Female</v>
          </cell>
          <cell r="G28" t="str">
            <v>15/03/2003</v>
          </cell>
          <cell r="H28">
            <v>8356047785</v>
          </cell>
          <cell r="I28">
            <v>9930905729</v>
          </cell>
          <cell r="J28" t="str">
            <v>mehraesha153@gmail.com</v>
          </cell>
          <cell r="K28" t="str">
            <v>1032210151@tcetmumbai.in</v>
          </cell>
          <cell r="L28" t="str">
            <v>E/6-1004, Happy home heights, poonam garden</v>
          </cell>
          <cell r="M28">
            <v>401107</v>
          </cell>
          <cell r="N28">
            <v>0</v>
          </cell>
          <cell r="O28" t="str">
            <v>Working</v>
          </cell>
          <cell r="P28" t="str">
            <v>&gt;= 15,00,001</v>
          </cell>
          <cell r="Q28" t="str">
            <v>Normal</v>
          </cell>
          <cell r="R28" t="str">
            <v>Open</v>
          </cell>
          <cell r="S28">
            <v>2021</v>
          </cell>
          <cell r="T28" t="str">
            <v>FE</v>
          </cell>
          <cell r="U28" t="str">
            <v>MH-CET</v>
          </cell>
          <cell r="V28">
            <v>49</v>
          </cell>
          <cell r="W28">
            <v>49</v>
          </cell>
          <cell r="X28" t="str">
            <v>Institute</v>
          </cell>
          <cell r="Y28">
            <v>349</v>
          </cell>
          <cell r="Z28">
            <v>500</v>
          </cell>
          <cell r="AA28">
            <v>69.8</v>
          </cell>
          <cell r="AB28">
            <v>2019</v>
          </cell>
          <cell r="AC28" t="str">
            <v>ICSE</v>
          </cell>
          <cell r="AD28">
            <v>0</v>
          </cell>
          <cell r="AE28">
            <v>443</v>
          </cell>
          <cell r="AF28">
            <v>600</v>
          </cell>
          <cell r="AG28">
            <v>73.8333333333333</v>
          </cell>
          <cell r="AH28">
            <v>2021</v>
          </cell>
          <cell r="AI28" t="str">
            <v>Maharashtra</v>
          </cell>
          <cell r="AJ28" t="str">
            <v>Thakur College of Engineering &amp;Technology</v>
          </cell>
          <cell r="AK28">
            <v>164.91</v>
          </cell>
          <cell r="AL28">
            <v>23</v>
          </cell>
          <cell r="AM28">
            <v>7.17</v>
          </cell>
          <cell r="AN28">
            <v>98</v>
          </cell>
          <cell r="AO28">
            <v>198</v>
          </cell>
          <cell r="AP28">
            <v>26</v>
          </cell>
          <cell r="AQ28">
            <v>7.615384615384615</v>
          </cell>
          <cell r="AR28">
            <v>92</v>
          </cell>
          <cell r="AS28">
            <v>362.90999999999997</v>
          </cell>
          <cell r="AT28">
            <v>49</v>
          </cell>
          <cell r="AU28">
            <v>7.4063265306122439</v>
          </cell>
          <cell r="AV28">
            <v>171</v>
          </cell>
          <cell r="AW28">
            <v>25</v>
          </cell>
          <cell r="AX28">
            <v>6.84</v>
          </cell>
          <cell r="AY28">
            <v>95</v>
          </cell>
          <cell r="AZ28">
            <v>236</v>
          </cell>
          <cell r="BA28">
            <v>29</v>
          </cell>
          <cell r="BB28">
            <v>8.137931034482758</v>
          </cell>
          <cell r="BC28">
            <v>77</v>
          </cell>
          <cell r="BD28">
            <v>407</v>
          </cell>
          <cell r="BE28">
            <v>54</v>
          </cell>
          <cell r="BF28">
            <v>7.5370370370370372</v>
          </cell>
          <cell r="BG28">
            <v>163</v>
          </cell>
          <cell r="BH28">
            <v>24</v>
          </cell>
          <cell r="BI28">
            <v>6.791666666666667</v>
          </cell>
          <cell r="BJ28">
            <v>60</v>
          </cell>
          <cell r="BK28">
            <v>260</v>
          </cell>
          <cell r="BL28">
            <v>29</v>
          </cell>
          <cell r="BM28">
            <v>8.9655172413793096</v>
          </cell>
          <cell r="BN28">
            <v>90</v>
          </cell>
          <cell r="BO28">
            <v>423</v>
          </cell>
          <cell r="BP28">
            <v>53</v>
          </cell>
          <cell r="BQ28">
            <v>7.9811320754716979</v>
          </cell>
          <cell r="BR28">
            <v>169</v>
          </cell>
          <cell r="BS28">
            <v>24</v>
          </cell>
          <cell r="BT28">
            <v>87.3333333333333</v>
          </cell>
          <cell r="BU28">
            <v>169</v>
          </cell>
          <cell r="BV28">
            <v>24</v>
          </cell>
          <cell r="BW28">
            <v>1361.9099999999999</v>
          </cell>
          <cell r="BX28">
            <v>180</v>
          </cell>
          <cell r="BY28">
            <v>7.5661666666666658</v>
          </cell>
          <cell r="BZ28">
            <v>84.4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 t="str">
            <v>Green</v>
          </cell>
          <cell r="CI28">
            <v>0</v>
          </cell>
          <cell r="CJ28">
            <v>0</v>
          </cell>
          <cell r="CK28">
            <v>0</v>
          </cell>
          <cell r="CL28">
            <v>13</v>
          </cell>
          <cell r="CM28">
            <v>13</v>
          </cell>
          <cell r="CN28">
            <v>0</v>
          </cell>
          <cell r="CO28">
            <v>25</v>
          </cell>
          <cell r="CP28">
            <v>60</v>
          </cell>
          <cell r="CQ28">
            <v>41.666666666666671</v>
          </cell>
          <cell r="CR28">
            <v>8</v>
          </cell>
          <cell r="CS28">
            <v>58</v>
          </cell>
          <cell r="CT28">
            <v>1</v>
          </cell>
          <cell r="CU28">
            <v>10</v>
          </cell>
          <cell r="CV28">
            <v>0</v>
          </cell>
          <cell r="CW28">
            <v>18</v>
          </cell>
          <cell r="CX28">
            <v>0</v>
          </cell>
          <cell r="CY28">
            <v>0</v>
          </cell>
          <cell r="CZ28">
            <v>9</v>
          </cell>
          <cell r="DA28">
            <v>58</v>
          </cell>
          <cell r="DB28">
            <v>16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4</v>
          </cell>
          <cell r="DH28">
            <v>0</v>
          </cell>
          <cell r="DI28">
            <v>0</v>
          </cell>
          <cell r="DJ28">
            <v>600</v>
          </cell>
          <cell r="DK28">
            <v>0</v>
          </cell>
          <cell r="DL28">
            <v>3</v>
          </cell>
          <cell r="DM28">
            <v>0</v>
          </cell>
          <cell r="DN28">
            <v>0</v>
          </cell>
          <cell r="DO28">
            <v>450</v>
          </cell>
          <cell r="DP28">
            <v>0</v>
          </cell>
          <cell r="DQ28">
            <v>0</v>
          </cell>
          <cell r="DR28">
            <v>41.6666666666667</v>
          </cell>
          <cell r="DS28">
            <v>57.077625570776306</v>
          </cell>
          <cell r="DT28">
            <v>9</v>
          </cell>
          <cell r="DU28">
            <v>41</v>
          </cell>
          <cell r="DV28">
            <v>21.951219512195124</v>
          </cell>
          <cell r="DW28">
            <v>21</v>
          </cell>
          <cell r="DX28">
            <v>33</v>
          </cell>
          <cell r="DY28">
            <v>0</v>
          </cell>
          <cell r="DZ28">
            <v>0</v>
          </cell>
          <cell r="EA28" t="str">
            <v>YES</v>
          </cell>
          <cell r="EB28" t="str">
            <v>Higher Studies</v>
          </cell>
          <cell r="EC28" t="str">
            <v>Higher Studies</v>
          </cell>
          <cell r="ED28" t="str">
            <v>Higher Studies</v>
          </cell>
          <cell r="EE28" t="str">
            <v>Higher Studies</v>
          </cell>
          <cell r="EF28" t="str">
            <v>Higher Studies</v>
          </cell>
          <cell r="EG28">
            <v>0</v>
          </cell>
          <cell r="EH28">
            <v>0</v>
          </cell>
          <cell r="EI28" t="str">
            <v>Yes</v>
          </cell>
          <cell r="EJ28">
            <v>0</v>
          </cell>
          <cell r="EK28" t="str">
            <v>Batch-6</v>
          </cell>
          <cell r="EL28">
            <v>0</v>
          </cell>
          <cell r="EM28" t="str">
            <v>PAID</v>
          </cell>
          <cell r="EN28">
            <v>45147</v>
          </cell>
          <cell r="EO28">
            <v>0</v>
          </cell>
          <cell r="EP28">
            <v>0</v>
          </cell>
          <cell r="EQ28" t="str">
            <v>CAT-3</v>
          </cell>
        </row>
        <row r="29">
          <cell r="B29" t="str">
            <v>21-AI&amp;DS23-25</v>
          </cell>
          <cell r="C29" t="str">
            <v>AI&amp;DS</v>
          </cell>
          <cell r="D29">
            <v>23</v>
          </cell>
          <cell r="E29" t="str">
            <v>MISHRA RABINDRA NEHRU MANORAMA</v>
          </cell>
          <cell r="F29" t="str">
            <v>Male</v>
          </cell>
          <cell r="G29" t="str">
            <v>09/11/2003</v>
          </cell>
          <cell r="H29">
            <v>9967911636</v>
          </cell>
          <cell r="I29">
            <v>9969746917</v>
          </cell>
          <cell r="J29" t="str">
            <v>sambhu311275@gmail.com</v>
          </cell>
          <cell r="K29" t="str">
            <v>1032210152@tcetmumbai.in</v>
          </cell>
          <cell r="L29" t="str">
            <v>B-204, GIRNAR VIEW,KRISHNA TOWNSHIP, VASAI (W)</v>
          </cell>
          <cell r="M29">
            <v>401202</v>
          </cell>
          <cell r="N29">
            <v>0</v>
          </cell>
          <cell r="O29" t="str">
            <v>Service (father) ; house wife (mother)</v>
          </cell>
          <cell r="P29" t="str">
            <v>2,00,001 -2,50,000</v>
          </cell>
          <cell r="Q29" t="str">
            <v>Normal</v>
          </cell>
          <cell r="R29" t="str">
            <v>Open</v>
          </cell>
          <cell r="S29">
            <v>2021</v>
          </cell>
          <cell r="T29" t="str">
            <v>FE</v>
          </cell>
          <cell r="U29" t="str">
            <v>MH-CET</v>
          </cell>
          <cell r="V29">
            <v>95.13</v>
          </cell>
          <cell r="W29">
            <v>85.128485499999996</v>
          </cell>
          <cell r="X29" t="str">
            <v>TFWS</v>
          </cell>
          <cell r="Y29">
            <v>435</v>
          </cell>
          <cell r="Z29">
            <v>500</v>
          </cell>
          <cell r="AA29">
            <v>87</v>
          </cell>
          <cell r="AB29">
            <v>2019</v>
          </cell>
          <cell r="AC29" t="str">
            <v>Maharashtra</v>
          </cell>
          <cell r="AD29" t="str">
            <v>HOLY FAMILY CONVENT HIGH SCHOOL AND JUNIOR COLLEGE</v>
          </cell>
          <cell r="AE29">
            <v>571</v>
          </cell>
          <cell r="AF29">
            <v>600</v>
          </cell>
          <cell r="AG29">
            <v>95.1666666666667</v>
          </cell>
          <cell r="AH29">
            <v>2021</v>
          </cell>
          <cell r="AI29" t="str">
            <v>Maharashtra</v>
          </cell>
          <cell r="AJ29" t="str">
            <v>THOMAS BAPTISTA JUNIOR COLLEGE</v>
          </cell>
          <cell r="AK29">
            <v>208</v>
          </cell>
          <cell r="AL29">
            <v>23</v>
          </cell>
          <cell r="AM29">
            <v>9.0434782608695645</v>
          </cell>
          <cell r="AN29">
            <v>96</v>
          </cell>
          <cell r="AO29">
            <v>255</v>
          </cell>
          <cell r="AP29">
            <v>26</v>
          </cell>
          <cell r="AQ29">
            <v>9.8076923076923084</v>
          </cell>
          <cell r="AR29">
            <v>75</v>
          </cell>
          <cell r="AS29">
            <v>463</v>
          </cell>
          <cell r="AT29">
            <v>49</v>
          </cell>
          <cell r="AU29">
            <v>9.4489795918367339</v>
          </cell>
          <cell r="AV29">
            <v>244</v>
          </cell>
          <cell r="AW29">
            <v>25</v>
          </cell>
          <cell r="AX29">
            <v>9.76</v>
          </cell>
          <cell r="AY29">
            <v>85.5</v>
          </cell>
          <cell r="AZ29">
            <v>284</v>
          </cell>
          <cell r="BA29">
            <v>29</v>
          </cell>
          <cell r="BB29">
            <v>9.7931034482758612</v>
          </cell>
          <cell r="BC29">
            <v>83.529411764705898</v>
          </cell>
          <cell r="BD29">
            <v>528</v>
          </cell>
          <cell r="BE29">
            <v>54</v>
          </cell>
          <cell r="BF29">
            <v>9.7777777777777786</v>
          </cell>
          <cell r="BG29">
            <v>229</v>
          </cell>
          <cell r="BH29">
            <v>24</v>
          </cell>
          <cell r="BI29">
            <v>9.5416666666666661</v>
          </cell>
          <cell r="BJ29">
            <v>69</v>
          </cell>
          <cell r="BK29">
            <v>285</v>
          </cell>
          <cell r="BL29">
            <v>29</v>
          </cell>
          <cell r="BM29">
            <v>9.8275862068965516</v>
          </cell>
          <cell r="BN29">
            <v>88</v>
          </cell>
          <cell r="BO29">
            <v>514</v>
          </cell>
          <cell r="BP29">
            <v>53</v>
          </cell>
          <cell r="BQ29">
            <v>9.6981132075471699</v>
          </cell>
          <cell r="BR29">
            <v>223</v>
          </cell>
          <cell r="BS29">
            <v>24</v>
          </cell>
          <cell r="BT29">
            <v>85.676470588235304</v>
          </cell>
          <cell r="BU29">
            <v>223</v>
          </cell>
          <cell r="BV29">
            <v>24</v>
          </cell>
          <cell r="BW29">
            <v>1728</v>
          </cell>
          <cell r="BX29">
            <v>180</v>
          </cell>
          <cell r="BY29">
            <v>9.6</v>
          </cell>
          <cell r="BZ29">
            <v>81.805882352941182</v>
          </cell>
          <cell r="CA29" t="str">
            <v>Tata Consultancy Services /Capgemini</v>
          </cell>
          <cell r="CB29">
            <v>0</v>
          </cell>
          <cell r="CC29" t="str">
            <v>rejected Capgemini PLI offer</v>
          </cell>
          <cell r="CD29">
            <v>0</v>
          </cell>
          <cell r="CE29" t="str">
            <v>Normal</v>
          </cell>
          <cell r="CF29" t="str">
            <v>3.60/4.25</v>
          </cell>
          <cell r="CG29">
            <v>0</v>
          </cell>
          <cell r="CH29" t="str">
            <v>Green</v>
          </cell>
          <cell r="CI29">
            <v>0</v>
          </cell>
          <cell r="CJ29">
            <v>0</v>
          </cell>
          <cell r="CK29">
            <v>0</v>
          </cell>
          <cell r="CL29">
            <v>13</v>
          </cell>
          <cell r="CM29">
            <v>13</v>
          </cell>
          <cell r="CN29">
            <v>0</v>
          </cell>
          <cell r="CO29">
            <v>30</v>
          </cell>
          <cell r="CP29">
            <v>60</v>
          </cell>
          <cell r="CQ29">
            <v>50</v>
          </cell>
          <cell r="CR29">
            <v>14</v>
          </cell>
          <cell r="CS29">
            <v>100</v>
          </cell>
          <cell r="CT29">
            <v>10</v>
          </cell>
          <cell r="CU29">
            <v>100</v>
          </cell>
          <cell r="CV29">
            <v>18</v>
          </cell>
          <cell r="CW29">
            <v>19</v>
          </cell>
          <cell r="CX29">
            <v>12</v>
          </cell>
          <cell r="CY29">
            <v>86</v>
          </cell>
          <cell r="CZ29">
            <v>54</v>
          </cell>
          <cell r="DA29">
            <v>59</v>
          </cell>
          <cell r="DB29">
            <v>92</v>
          </cell>
          <cell r="DC29">
            <v>0</v>
          </cell>
          <cell r="DD29">
            <v>0</v>
          </cell>
          <cell r="DE29">
            <v>0</v>
          </cell>
          <cell r="DF29">
            <v>2</v>
          </cell>
          <cell r="DG29">
            <v>4</v>
          </cell>
          <cell r="DH29">
            <v>50</v>
          </cell>
          <cell r="DI29">
            <v>0</v>
          </cell>
          <cell r="DJ29">
            <v>600</v>
          </cell>
          <cell r="DK29">
            <v>0</v>
          </cell>
          <cell r="DL29">
            <v>3</v>
          </cell>
          <cell r="DM29">
            <v>2</v>
          </cell>
          <cell r="DN29">
            <v>66.6666666666667</v>
          </cell>
          <cell r="DO29">
            <v>450</v>
          </cell>
          <cell r="DP29">
            <v>300</v>
          </cell>
          <cell r="DQ29">
            <v>66.6666666666667</v>
          </cell>
          <cell r="DR29">
            <v>50</v>
          </cell>
          <cell r="DS29">
            <v>68.493150684931507</v>
          </cell>
          <cell r="DT29">
            <v>26</v>
          </cell>
          <cell r="DU29">
            <v>41</v>
          </cell>
          <cell r="DV29">
            <v>63.414634146341463</v>
          </cell>
          <cell r="DW29">
            <v>75</v>
          </cell>
          <cell r="DX29">
            <v>93</v>
          </cell>
          <cell r="DY29">
            <v>0</v>
          </cell>
          <cell r="DZ29">
            <v>0</v>
          </cell>
          <cell r="EA29" t="str">
            <v>YES</v>
          </cell>
          <cell r="EB29" t="str">
            <v>Placement</v>
          </cell>
          <cell r="EC29" t="str">
            <v>Placement</v>
          </cell>
          <cell r="ED29" t="str">
            <v>Placement</v>
          </cell>
          <cell r="EE29" t="str">
            <v>Placement</v>
          </cell>
          <cell r="EF29" t="str">
            <v>Placement</v>
          </cell>
          <cell r="EG29">
            <v>0</v>
          </cell>
          <cell r="EH29" t="str">
            <v>PLI</v>
          </cell>
          <cell r="EI29" t="str">
            <v>Yes</v>
          </cell>
          <cell r="EJ29">
            <v>0</v>
          </cell>
          <cell r="EK29" t="str">
            <v>Batch-3</v>
          </cell>
          <cell r="EL29">
            <v>0</v>
          </cell>
          <cell r="EM29" t="str">
            <v>PAID</v>
          </cell>
          <cell r="EN29">
            <v>45148</v>
          </cell>
          <cell r="EO29" t="str">
            <v>IT+Core</v>
          </cell>
          <cell r="EP29">
            <v>0</v>
          </cell>
          <cell r="EQ29" t="str">
            <v>CAT-1</v>
          </cell>
        </row>
        <row r="30">
          <cell r="B30" t="str">
            <v>21-AI&amp;DS24-25</v>
          </cell>
          <cell r="C30" t="str">
            <v>AI&amp;DS</v>
          </cell>
          <cell r="D30">
            <v>24</v>
          </cell>
          <cell r="E30" t="str">
            <v>MISHRA RAJGAURAV ONKAR NATH RASHMI</v>
          </cell>
          <cell r="F30" t="str">
            <v>Male</v>
          </cell>
          <cell r="G30" t="str">
            <v>27/10/2003</v>
          </cell>
          <cell r="H30">
            <v>8104746232</v>
          </cell>
          <cell r="I30">
            <v>9819133950</v>
          </cell>
          <cell r="J30" t="str">
            <v>rajgauravmishra97@gmail.com</v>
          </cell>
          <cell r="K30" t="str">
            <v>1032210153@tcetmumbai.in</v>
          </cell>
          <cell r="L30" t="str">
            <v>14/1421 Mahada Vanrai Colony , goregaon east , Western Express highway , Near Hub</v>
          </cell>
          <cell r="M30">
            <v>400065</v>
          </cell>
          <cell r="N30">
            <v>0</v>
          </cell>
          <cell r="O30" t="str">
            <v xml:space="preserve">Film Professional </v>
          </cell>
          <cell r="P30" t="str">
            <v>7,00,001 - 8,00,000</v>
          </cell>
          <cell r="Q30" t="str">
            <v>Normal</v>
          </cell>
          <cell r="R30" t="str">
            <v>Open</v>
          </cell>
          <cell r="S30">
            <v>2021</v>
          </cell>
          <cell r="T30" t="str">
            <v>FE</v>
          </cell>
          <cell r="U30" t="str">
            <v>MH-CET</v>
          </cell>
          <cell r="V30">
            <v>54.09</v>
          </cell>
          <cell r="W30">
            <v>34</v>
          </cell>
          <cell r="X30" t="str">
            <v>Institute</v>
          </cell>
          <cell r="Y30">
            <v>780</v>
          </cell>
          <cell r="Z30">
            <v>1100</v>
          </cell>
          <cell r="AA30">
            <v>70.909090909090907</v>
          </cell>
          <cell r="AB30">
            <v>2019</v>
          </cell>
          <cell r="AC30" t="str">
            <v>ICSE</v>
          </cell>
          <cell r="AD30" t="str">
            <v>RYAN INTERNATIONAL SCHOOL</v>
          </cell>
          <cell r="AE30">
            <v>522</v>
          </cell>
          <cell r="AF30">
            <v>600</v>
          </cell>
          <cell r="AG30">
            <v>87</v>
          </cell>
          <cell r="AH30">
            <v>2021</v>
          </cell>
          <cell r="AI30" t="str">
            <v>Maharashtra</v>
          </cell>
          <cell r="AJ30" t="str">
            <v>NIRMALA MEMORIAL FOUNDATION COLLEGE OF COMMERCE AND SCIENCE</v>
          </cell>
          <cell r="AK30">
            <v>172</v>
          </cell>
          <cell r="AL30">
            <v>23</v>
          </cell>
          <cell r="AM30">
            <v>7.4782608695652177</v>
          </cell>
          <cell r="AN30">
            <v>82</v>
          </cell>
          <cell r="AO30">
            <v>189</v>
          </cell>
          <cell r="AP30">
            <v>26</v>
          </cell>
          <cell r="AQ30">
            <v>7.2692307692307692</v>
          </cell>
          <cell r="AR30">
            <v>75</v>
          </cell>
          <cell r="AS30">
            <v>361</v>
          </cell>
          <cell r="AT30">
            <v>49</v>
          </cell>
          <cell r="AU30">
            <v>7.3673469387755102</v>
          </cell>
          <cell r="AV30">
            <v>161</v>
          </cell>
          <cell r="AW30">
            <v>25</v>
          </cell>
          <cell r="AX30">
            <v>6.44</v>
          </cell>
          <cell r="AY30">
            <v>78.5</v>
          </cell>
          <cell r="AZ30">
            <v>225</v>
          </cell>
          <cell r="BA30">
            <v>29</v>
          </cell>
          <cell r="BB30">
            <v>7.7586206896551726</v>
          </cell>
          <cell r="BC30">
            <v>77</v>
          </cell>
          <cell r="BD30">
            <v>386</v>
          </cell>
          <cell r="BE30">
            <v>54</v>
          </cell>
          <cell r="BF30">
            <v>7.1481481481481479</v>
          </cell>
          <cell r="BG30">
            <v>193</v>
          </cell>
          <cell r="BH30">
            <v>24</v>
          </cell>
          <cell r="BI30">
            <v>8.0416666666666661</v>
          </cell>
          <cell r="BJ30">
            <v>37</v>
          </cell>
          <cell r="BK30">
            <v>217</v>
          </cell>
          <cell r="BL30">
            <v>29</v>
          </cell>
          <cell r="BM30">
            <v>7.4827586206896548</v>
          </cell>
          <cell r="BN30">
            <v>84</v>
          </cell>
          <cell r="BO30">
            <v>410</v>
          </cell>
          <cell r="BP30">
            <v>53</v>
          </cell>
          <cell r="BQ30">
            <v>7.7358490566037732</v>
          </cell>
          <cell r="BR30">
            <v>170</v>
          </cell>
          <cell r="BS30">
            <v>24</v>
          </cell>
          <cell r="BT30">
            <v>79.8333333333333</v>
          </cell>
          <cell r="BU30">
            <v>170</v>
          </cell>
          <cell r="BV30">
            <v>24</v>
          </cell>
          <cell r="BW30">
            <v>1327</v>
          </cell>
          <cell r="BX30">
            <v>180</v>
          </cell>
          <cell r="BY30">
            <v>7.3722222222222218</v>
          </cell>
          <cell r="BZ30">
            <v>69.900000000000006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 t="str">
            <v>Green</v>
          </cell>
          <cell r="CI30">
            <v>0</v>
          </cell>
          <cell r="CJ30">
            <v>0</v>
          </cell>
          <cell r="CK30">
            <v>0</v>
          </cell>
          <cell r="CL30">
            <v>13</v>
          </cell>
          <cell r="CM30">
            <v>13</v>
          </cell>
          <cell r="CN30">
            <v>0</v>
          </cell>
          <cell r="CO30">
            <v>21</v>
          </cell>
          <cell r="CP30">
            <v>60</v>
          </cell>
          <cell r="CQ30">
            <v>35</v>
          </cell>
          <cell r="CR30">
            <v>8</v>
          </cell>
          <cell r="CS30">
            <v>58</v>
          </cell>
          <cell r="CT30">
            <v>3</v>
          </cell>
          <cell r="CU30">
            <v>30</v>
          </cell>
          <cell r="CV30">
            <v>2</v>
          </cell>
          <cell r="CW30">
            <v>18</v>
          </cell>
          <cell r="CX30">
            <v>0</v>
          </cell>
          <cell r="CY30">
            <v>6</v>
          </cell>
          <cell r="CZ30">
            <v>13</v>
          </cell>
          <cell r="DA30">
            <v>58</v>
          </cell>
          <cell r="DB30">
            <v>23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4</v>
          </cell>
          <cell r="DH30">
            <v>0</v>
          </cell>
          <cell r="DI30">
            <v>0</v>
          </cell>
          <cell r="DJ30">
            <v>600</v>
          </cell>
          <cell r="DK30">
            <v>0</v>
          </cell>
          <cell r="DL30">
            <v>3</v>
          </cell>
          <cell r="DM30">
            <v>0</v>
          </cell>
          <cell r="DN30">
            <v>0</v>
          </cell>
          <cell r="DO30">
            <v>450</v>
          </cell>
          <cell r="DP30">
            <v>0</v>
          </cell>
          <cell r="DQ30">
            <v>0</v>
          </cell>
          <cell r="DR30">
            <v>35</v>
          </cell>
          <cell r="DS30">
            <v>47.945205479452049</v>
          </cell>
          <cell r="DT30">
            <v>11</v>
          </cell>
          <cell r="DU30">
            <v>41</v>
          </cell>
          <cell r="DV30">
            <v>26.829268292682929</v>
          </cell>
          <cell r="DW30">
            <v>27</v>
          </cell>
          <cell r="DX30">
            <v>40</v>
          </cell>
          <cell r="DY30">
            <v>0</v>
          </cell>
          <cell r="DZ30">
            <v>0</v>
          </cell>
          <cell r="EA30" t="str">
            <v>YES</v>
          </cell>
          <cell r="EB30" t="str">
            <v>Entrepreneurship</v>
          </cell>
          <cell r="EC30" t="str">
            <v>Entrepreneurship</v>
          </cell>
          <cell r="ED30" t="str">
            <v>Entrepreneurship</v>
          </cell>
          <cell r="EE30" t="str">
            <v>Entrepreneurship</v>
          </cell>
          <cell r="EF30" t="str">
            <v>Entrepreneurship</v>
          </cell>
          <cell r="EG30">
            <v>0</v>
          </cell>
          <cell r="EH30">
            <v>0</v>
          </cell>
          <cell r="EI30" t="str">
            <v>Yes</v>
          </cell>
          <cell r="EJ30">
            <v>0</v>
          </cell>
          <cell r="EK30" t="str">
            <v>Batch-9</v>
          </cell>
          <cell r="EL30">
            <v>0</v>
          </cell>
          <cell r="EM30" t="str">
            <v>PAID</v>
          </cell>
          <cell r="EN30">
            <v>45147</v>
          </cell>
          <cell r="EO30">
            <v>0</v>
          </cell>
          <cell r="EP30">
            <v>0</v>
          </cell>
          <cell r="EQ30" t="str">
            <v>CAT-3</v>
          </cell>
        </row>
        <row r="31">
          <cell r="B31" t="str">
            <v>21-AI&amp;DS25-25</v>
          </cell>
          <cell r="C31" t="str">
            <v>AI&amp;DS</v>
          </cell>
          <cell r="D31">
            <v>25</v>
          </cell>
          <cell r="E31" t="str">
            <v>PANDEY ANANTA SHRIKANT KARUNA</v>
          </cell>
          <cell r="F31" t="str">
            <v>Female</v>
          </cell>
          <cell r="G31" t="str">
            <v>05/06/2004</v>
          </cell>
          <cell r="H31">
            <v>7977611489</v>
          </cell>
          <cell r="I31">
            <v>9892153136</v>
          </cell>
          <cell r="J31" t="str">
            <v>anantask.e04@gmail.com</v>
          </cell>
          <cell r="K31" t="str">
            <v>1032210154@tcetmumbai.in</v>
          </cell>
          <cell r="L31" t="str">
            <v>704,shivprasad co hsg soc, bldg no. 11-A, karvenagar, kanjurmarg east, mumbai-400042</v>
          </cell>
          <cell r="M31">
            <v>400042</v>
          </cell>
          <cell r="N31">
            <v>0</v>
          </cell>
          <cell r="O31" t="str">
            <v>Teacher</v>
          </cell>
          <cell r="P31" t="str">
            <v>3,50,001 - 4,00,000</v>
          </cell>
          <cell r="Q31" t="str">
            <v>Normal</v>
          </cell>
          <cell r="R31" t="str">
            <v>Open</v>
          </cell>
          <cell r="S31">
            <v>2021</v>
          </cell>
          <cell r="T31" t="str">
            <v>FE</v>
          </cell>
          <cell r="U31" t="str">
            <v>MH-CET</v>
          </cell>
          <cell r="V31">
            <v>84.6</v>
          </cell>
          <cell r="W31">
            <v>56</v>
          </cell>
          <cell r="X31" t="str">
            <v>Minority</v>
          </cell>
          <cell r="Y31">
            <v>442</v>
          </cell>
          <cell r="Z31">
            <v>500</v>
          </cell>
          <cell r="AA31">
            <v>88.4</v>
          </cell>
          <cell r="AB31">
            <v>2019</v>
          </cell>
          <cell r="AC31" t="str">
            <v>Maharashtra</v>
          </cell>
          <cell r="AD31" t="str">
            <v>SHREE SIDDHI VINAYAGAR ENGLISH HIGH SCHOOL</v>
          </cell>
          <cell r="AE31">
            <v>519</v>
          </cell>
          <cell r="AF31">
            <v>600</v>
          </cell>
          <cell r="AG31">
            <v>86.5</v>
          </cell>
          <cell r="AH31">
            <v>2021</v>
          </cell>
          <cell r="AI31" t="str">
            <v>Maharashtra</v>
          </cell>
          <cell r="AJ31" t="str">
            <v>RAMNIRANJAN JHUNJHUNWALA COLLEGE OF ARTS SCIENCE AND COMMERCE</v>
          </cell>
          <cell r="AK31">
            <v>182</v>
          </cell>
          <cell r="AL31">
            <v>23</v>
          </cell>
          <cell r="AM31">
            <v>7.9130434782608692</v>
          </cell>
          <cell r="AN31">
            <v>87</v>
          </cell>
          <cell r="AO31">
            <v>233</v>
          </cell>
          <cell r="AP31">
            <v>26</v>
          </cell>
          <cell r="AQ31">
            <v>8.9615384615384617</v>
          </cell>
          <cell r="AR31">
            <v>77</v>
          </cell>
          <cell r="AS31">
            <v>415</v>
          </cell>
          <cell r="AT31">
            <v>49</v>
          </cell>
          <cell r="AU31">
            <v>8.4693877551020407</v>
          </cell>
          <cell r="AV31">
            <v>250</v>
          </cell>
          <cell r="AW31">
            <v>25</v>
          </cell>
          <cell r="AX31">
            <v>10</v>
          </cell>
          <cell r="AY31">
            <v>82</v>
          </cell>
          <cell r="AZ31">
            <v>290</v>
          </cell>
          <cell r="BA31">
            <v>29</v>
          </cell>
          <cell r="BB31">
            <v>10</v>
          </cell>
          <cell r="BC31">
            <v>84.117647058823493</v>
          </cell>
          <cell r="BD31">
            <v>540</v>
          </cell>
          <cell r="BE31">
            <v>54</v>
          </cell>
          <cell r="BF31">
            <v>10</v>
          </cell>
          <cell r="BG31">
            <v>236</v>
          </cell>
          <cell r="BH31">
            <v>24</v>
          </cell>
          <cell r="BI31">
            <v>9.8333333333333339</v>
          </cell>
          <cell r="BJ31">
            <v>54</v>
          </cell>
          <cell r="BK31">
            <v>287</v>
          </cell>
          <cell r="BL31">
            <v>29</v>
          </cell>
          <cell r="BM31">
            <v>9.8965517241379306</v>
          </cell>
          <cell r="BN31">
            <v>83</v>
          </cell>
          <cell r="BO31">
            <v>523</v>
          </cell>
          <cell r="BP31">
            <v>53</v>
          </cell>
          <cell r="BQ31">
            <v>9.8679245283018862</v>
          </cell>
          <cell r="BR31">
            <v>231</v>
          </cell>
          <cell r="BS31">
            <v>24</v>
          </cell>
          <cell r="BT31">
            <v>83.039215686274503</v>
          </cell>
          <cell r="BU31">
            <v>231</v>
          </cell>
          <cell r="BV31">
            <v>24</v>
          </cell>
          <cell r="BW31">
            <v>1709</v>
          </cell>
          <cell r="BX31">
            <v>180</v>
          </cell>
          <cell r="BY31">
            <v>9.4944444444444436</v>
          </cell>
          <cell r="BZ31">
            <v>76.823529411764696</v>
          </cell>
          <cell r="CA31" t="str">
            <v xml:space="preserve">Blackcurrrant Apps </v>
          </cell>
          <cell r="CB31">
            <v>0</v>
          </cell>
          <cell r="CC31">
            <v>0</v>
          </cell>
          <cell r="CD31">
            <v>0</v>
          </cell>
          <cell r="CE31" t="str">
            <v>PLI</v>
          </cell>
          <cell r="CF31">
            <v>4</v>
          </cell>
          <cell r="CG31">
            <v>0</v>
          </cell>
          <cell r="CH31" t="str">
            <v>Green</v>
          </cell>
          <cell r="CI31">
            <v>0</v>
          </cell>
          <cell r="CJ31">
            <v>0</v>
          </cell>
          <cell r="CK31">
            <v>0</v>
          </cell>
          <cell r="CL31">
            <v>13</v>
          </cell>
          <cell r="CM31">
            <v>13</v>
          </cell>
          <cell r="CN31">
            <v>0</v>
          </cell>
          <cell r="CO31">
            <v>29</v>
          </cell>
          <cell r="CP31">
            <v>60</v>
          </cell>
          <cell r="CQ31">
            <v>48.333333333333336</v>
          </cell>
          <cell r="CR31">
            <v>12</v>
          </cell>
          <cell r="CS31">
            <v>86</v>
          </cell>
          <cell r="CT31">
            <v>10</v>
          </cell>
          <cell r="CU31">
            <v>100</v>
          </cell>
          <cell r="CV31">
            <v>18</v>
          </cell>
          <cell r="CW31">
            <v>20</v>
          </cell>
          <cell r="CX31">
            <v>15</v>
          </cell>
          <cell r="CY31">
            <v>92</v>
          </cell>
          <cell r="CZ31">
            <v>55</v>
          </cell>
          <cell r="DA31">
            <v>60</v>
          </cell>
          <cell r="DB31">
            <v>92</v>
          </cell>
          <cell r="DC31">
            <v>0</v>
          </cell>
          <cell r="DD31">
            <v>0</v>
          </cell>
          <cell r="DE31">
            <v>0</v>
          </cell>
          <cell r="DF31">
            <v>4</v>
          </cell>
          <cell r="DG31">
            <v>4</v>
          </cell>
          <cell r="DH31">
            <v>100</v>
          </cell>
          <cell r="DI31">
            <v>560</v>
          </cell>
          <cell r="DJ31">
            <v>600</v>
          </cell>
          <cell r="DK31">
            <v>93.3333333333333</v>
          </cell>
          <cell r="DL31">
            <v>3</v>
          </cell>
          <cell r="DM31">
            <v>3</v>
          </cell>
          <cell r="DN31">
            <v>100</v>
          </cell>
          <cell r="DO31">
            <v>450</v>
          </cell>
          <cell r="DP31">
            <v>450</v>
          </cell>
          <cell r="DQ31">
            <v>100</v>
          </cell>
          <cell r="DR31">
            <v>48.3333333333333</v>
          </cell>
          <cell r="DS31">
            <v>66.210045662100413</v>
          </cell>
          <cell r="DT31">
            <v>26</v>
          </cell>
          <cell r="DU31">
            <v>41</v>
          </cell>
          <cell r="DV31">
            <v>63.414634146341463</v>
          </cell>
          <cell r="DW31">
            <v>86</v>
          </cell>
          <cell r="DX31">
            <v>93</v>
          </cell>
          <cell r="DY31">
            <v>0</v>
          </cell>
          <cell r="DZ31">
            <v>0</v>
          </cell>
          <cell r="EA31" t="str">
            <v>YES</v>
          </cell>
          <cell r="EB31" t="str">
            <v>Placement</v>
          </cell>
          <cell r="EC31" t="str">
            <v>Placement</v>
          </cell>
          <cell r="ED31" t="str">
            <v>Placement</v>
          </cell>
          <cell r="EE31" t="str">
            <v>Placement</v>
          </cell>
          <cell r="EF31" t="str">
            <v>Placement</v>
          </cell>
          <cell r="EG31">
            <v>0</v>
          </cell>
          <cell r="EH31" t="str">
            <v>PLI</v>
          </cell>
          <cell r="EI31" t="str">
            <v>Yes</v>
          </cell>
          <cell r="EJ31">
            <v>0</v>
          </cell>
          <cell r="EK31" t="str">
            <v>Batch-4</v>
          </cell>
          <cell r="EL31">
            <v>0</v>
          </cell>
          <cell r="EM31" t="str">
            <v>PAID</v>
          </cell>
          <cell r="EN31">
            <v>45147</v>
          </cell>
          <cell r="EO31" t="str">
            <v>IT+Core</v>
          </cell>
          <cell r="EP31">
            <v>0</v>
          </cell>
          <cell r="EQ31" t="str">
            <v>CAT-1</v>
          </cell>
        </row>
        <row r="32">
          <cell r="B32" t="str">
            <v>21-AI&amp;DS26-25</v>
          </cell>
          <cell r="C32" t="str">
            <v>AI&amp;DS</v>
          </cell>
          <cell r="D32">
            <v>26</v>
          </cell>
          <cell r="E32" t="str">
            <v>PANDEY AYUSH SATYAPRAKASH ARCHANA</v>
          </cell>
          <cell r="F32" t="str">
            <v>Male</v>
          </cell>
          <cell r="G32" t="str">
            <v>17/10/2003</v>
          </cell>
          <cell r="H32">
            <v>9321252095</v>
          </cell>
          <cell r="I32">
            <v>8850475213</v>
          </cell>
          <cell r="J32" t="str">
            <v xml:space="preserve">Pandeyayush956@gmail.com </v>
          </cell>
          <cell r="K32" t="str">
            <v>1032210155@tcetmumbai.in</v>
          </cell>
          <cell r="L32" t="str">
            <v>Dubey Panchal Estate Laxman nagar kurar village malad east</v>
          </cell>
          <cell r="M32">
            <v>400097</v>
          </cell>
          <cell r="N32">
            <v>0</v>
          </cell>
          <cell r="O32" t="str">
            <v xml:space="preserve">Teacher </v>
          </cell>
          <cell r="P32" t="str">
            <v>50,001 - 1,00,000</v>
          </cell>
          <cell r="Q32" t="str">
            <v>Normal</v>
          </cell>
          <cell r="R32" t="str">
            <v>Open</v>
          </cell>
          <cell r="S32">
            <v>2021</v>
          </cell>
          <cell r="T32" t="str">
            <v>FE</v>
          </cell>
          <cell r="U32" t="str">
            <v>MH-CET</v>
          </cell>
          <cell r="V32">
            <v>85.33</v>
          </cell>
          <cell r="W32">
            <v>59.59</v>
          </cell>
          <cell r="X32" t="str">
            <v>Minority</v>
          </cell>
          <cell r="Y32">
            <v>399</v>
          </cell>
          <cell r="Z32">
            <v>500</v>
          </cell>
          <cell r="AA32">
            <v>79.8</v>
          </cell>
          <cell r="AB32">
            <v>2019</v>
          </cell>
          <cell r="AC32" t="str">
            <v>Maharashtra</v>
          </cell>
          <cell r="AD32" t="str">
            <v>ST. FRANCIS HIGH SCHOOL</v>
          </cell>
          <cell r="AE32">
            <v>494</v>
          </cell>
          <cell r="AF32">
            <v>600</v>
          </cell>
          <cell r="AG32">
            <v>82.3333333333333</v>
          </cell>
          <cell r="AH32">
            <v>2021</v>
          </cell>
          <cell r="AI32" t="str">
            <v>Maharashtra</v>
          </cell>
          <cell r="AJ32" t="str">
            <v>THAKUR COLLEGE OF SCEINCE AND COMMERCE</v>
          </cell>
          <cell r="AK32">
            <v>187</v>
          </cell>
          <cell r="AL32">
            <v>23</v>
          </cell>
          <cell r="AM32">
            <v>8.1304347826086953</v>
          </cell>
          <cell r="AN32">
            <v>89</v>
          </cell>
          <cell r="AO32">
            <v>191</v>
          </cell>
          <cell r="AP32">
            <v>26</v>
          </cell>
          <cell r="AQ32">
            <v>7.3461538461538458</v>
          </cell>
          <cell r="AR32">
            <v>87</v>
          </cell>
          <cell r="AS32">
            <v>378</v>
          </cell>
          <cell r="AT32">
            <v>49</v>
          </cell>
          <cell r="AU32">
            <v>7.7142857142857144</v>
          </cell>
          <cell r="AV32">
            <v>170</v>
          </cell>
          <cell r="AW32">
            <v>25</v>
          </cell>
          <cell r="AX32">
            <v>6.8</v>
          </cell>
          <cell r="AY32">
            <v>88</v>
          </cell>
          <cell r="AZ32">
            <v>228</v>
          </cell>
          <cell r="BA32">
            <v>29</v>
          </cell>
          <cell r="BB32">
            <v>7.8620689655172411</v>
          </cell>
          <cell r="BC32">
            <v>75</v>
          </cell>
          <cell r="BD32">
            <v>398</v>
          </cell>
          <cell r="BE32">
            <v>54</v>
          </cell>
          <cell r="BF32">
            <v>7.3703703703703702</v>
          </cell>
          <cell r="BG32">
            <v>169</v>
          </cell>
          <cell r="BH32">
            <v>24</v>
          </cell>
          <cell r="BI32">
            <v>7.041666666666667</v>
          </cell>
          <cell r="BJ32">
            <v>56</v>
          </cell>
          <cell r="BK32">
            <v>247</v>
          </cell>
          <cell r="BL32">
            <v>29</v>
          </cell>
          <cell r="BM32">
            <v>8.5172413793103452</v>
          </cell>
          <cell r="BN32">
            <v>81</v>
          </cell>
          <cell r="BO32">
            <v>416</v>
          </cell>
          <cell r="BP32">
            <v>53</v>
          </cell>
          <cell r="BQ32">
            <v>7.8490566037735849</v>
          </cell>
          <cell r="BR32">
            <v>185</v>
          </cell>
          <cell r="BS32">
            <v>24</v>
          </cell>
          <cell r="BT32">
            <v>81.3333333333333</v>
          </cell>
          <cell r="BU32">
            <v>185</v>
          </cell>
          <cell r="BV32">
            <v>24</v>
          </cell>
          <cell r="BW32">
            <v>1377</v>
          </cell>
          <cell r="BX32">
            <v>180</v>
          </cell>
          <cell r="BY32">
            <v>7.65</v>
          </cell>
          <cell r="BZ32">
            <v>79</v>
          </cell>
          <cell r="CA32">
            <v>0</v>
          </cell>
          <cell r="CB32">
            <v>0</v>
          </cell>
          <cell r="CC32" t="str">
            <v>Black listed in Orage Digital (Offee)</v>
          </cell>
          <cell r="CD32">
            <v>0</v>
          </cell>
          <cell r="CE32">
            <v>0</v>
          </cell>
          <cell r="CF32">
            <v>0</v>
          </cell>
          <cell r="CG32" t="str">
            <v>Yes</v>
          </cell>
          <cell r="CH32" t="str">
            <v>Green</v>
          </cell>
          <cell r="CI32">
            <v>0</v>
          </cell>
          <cell r="CJ32">
            <v>0</v>
          </cell>
          <cell r="CK32">
            <v>0</v>
          </cell>
          <cell r="CL32">
            <v>13</v>
          </cell>
          <cell r="CM32">
            <v>13</v>
          </cell>
          <cell r="CN32">
            <v>0</v>
          </cell>
          <cell r="CO32">
            <v>23</v>
          </cell>
          <cell r="CP32">
            <v>60</v>
          </cell>
          <cell r="CQ32">
            <v>38.333333333333336</v>
          </cell>
          <cell r="CR32">
            <v>9</v>
          </cell>
          <cell r="CS32">
            <v>65</v>
          </cell>
          <cell r="CT32">
            <v>10</v>
          </cell>
          <cell r="CU32">
            <v>100</v>
          </cell>
          <cell r="CV32">
            <v>13</v>
          </cell>
          <cell r="CW32">
            <v>19</v>
          </cell>
          <cell r="CX32">
            <v>12</v>
          </cell>
          <cell r="CY32">
            <v>72</v>
          </cell>
          <cell r="CZ32">
            <v>44</v>
          </cell>
          <cell r="DA32">
            <v>59</v>
          </cell>
          <cell r="DB32">
            <v>75</v>
          </cell>
          <cell r="DC32">
            <v>66.333333333333329</v>
          </cell>
          <cell r="DD32" t="str">
            <v>Ch 21/08/2024</v>
          </cell>
          <cell r="DE32" t="str">
            <v>Upgraded to Cat 2</v>
          </cell>
          <cell r="DF32">
            <v>4</v>
          </cell>
          <cell r="DG32">
            <v>4</v>
          </cell>
          <cell r="DH32">
            <v>100</v>
          </cell>
          <cell r="DI32">
            <v>600</v>
          </cell>
          <cell r="DJ32">
            <v>600</v>
          </cell>
          <cell r="DK32">
            <v>100</v>
          </cell>
          <cell r="DL32">
            <v>3</v>
          </cell>
          <cell r="DM32">
            <v>3</v>
          </cell>
          <cell r="DN32">
            <v>100</v>
          </cell>
          <cell r="DO32">
            <v>450</v>
          </cell>
          <cell r="DP32">
            <v>450</v>
          </cell>
          <cell r="DQ32">
            <v>100</v>
          </cell>
          <cell r="DR32">
            <v>38.3333333333333</v>
          </cell>
          <cell r="DS32">
            <v>52.511415525114117</v>
          </cell>
          <cell r="DT32">
            <v>23</v>
          </cell>
          <cell r="DU32">
            <v>41</v>
          </cell>
          <cell r="DV32">
            <v>56.09756097560976</v>
          </cell>
          <cell r="DW32">
            <v>80</v>
          </cell>
          <cell r="DX32">
            <v>83</v>
          </cell>
          <cell r="DY32">
            <v>0</v>
          </cell>
          <cell r="DZ32">
            <v>0</v>
          </cell>
          <cell r="EA32" t="str">
            <v>YES</v>
          </cell>
          <cell r="EB32" t="str">
            <v>Placement</v>
          </cell>
          <cell r="EC32" t="str">
            <v>Placement</v>
          </cell>
          <cell r="ED32" t="str">
            <v>Placement</v>
          </cell>
          <cell r="EE32" t="str">
            <v>Placement</v>
          </cell>
          <cell r="EF32" t="str">
            <v>Placement</v>
          </cell>
          <cell r="EG32">
            <v>0</v>
          </cell>
          <cell r="EH32" t="str">
            <v>PLI</v>
          </cell>
          <cell r="EI32" t="str">
            <v>Yes</v>
          </cell>
          <cell r="EJ32">
            <v>0</v>
          </cell>
          <cell r="EK32" t="str">
            <v>Batch-7</v>
          </cell>
          <cell r="EL32">
            <v>0</v>
          </cell>
          <cell r="EM32" t="str">
            <v>PAID</v>
          </cell>
          <cell r="EN32">
            <v>45147</v>
          </cell>
          <cell r="EO32" t="str">
            <v>IT+Core</v>
          </cell>
          <cell r="EP32">
            <v>0</v>
          </cell>
          <cell r="EQ32" t="str">
            <v>CAT-1</v>
          </cell>
        </row>
        <row r="33">
          <cell r="B33" t="str">
            <v>21-AI&amp;DS27-25</v>
          </cell>
          <cell r="C33" t="str">
            <v>AI&amp;DS</v>
          </cell>
          <cell r="D33">
            <v>27</v>
          </cell>
          <cell r="E33" t="str">
            <v>PATEKAR CHIRAG VIJAY VAISHNAVI</v>
          </cell>
          <cell r="F33" t="str">
            <v>Male</v>
          </cell>
          <cell r="G33" t="str">
            <v>23/03/2004</v>
          </cell>
          <cell r="H33">
            <v>7304192776</v>
          </cell>
          <cell r="I33">
            <v>9819886076</v>
          </cell>
          <cell r="J33" t="str">
            <v>chiragpatekar23@gmail.com</v>
          </cell>
          <cell r="K33" t="str">
            <v>1032210156@tcetmumbai.in</v>
          </cell>
          <cell r="L33" t="str">
            <v xml:space="preserve">Plot no 5-1, Bldg name - PURVA-15, Wing- C, Room no- 16, NNP COLONY, Gen AK Vaidya marg, Dindoshi, Goregaon EAST. </v>
          </cell>
          <cell r="M33">
            <v>400065</v>
          </cell>
          <cell r="N33">
            <v>0</v>
          </cell>
          <cell r="O33" t="str">
            <v>SERVICE</v>
          </cell>
          <cell r="P33" t="str">
            <v>5,50,001 - 6,00,000</v>
          </cell>
          <cell r="Q33" t="str">
            <v>Normal</v>
          </cell>
          <cell r="R33" t="str">
            <v>Open</v>
          </cell>
          <cell r="S33">
            <v>2021</v>
          </cell>
          <cell r="T33" t="str">
            <v>FE</v>
          </cell>
          <cell r="U33" t="str">
            <v>MH-CET</v>
          </cell>
          <cell r="V33">
            <v>59.02</v>
          </cell>
          <cell r="W33">
            <v>18.5150024</v>
          </cell>
          <cell r="X33" t="str">
            <v>Institute</v>
          </cell>
          <cell r="Y33">
            <v>338</v>
          </cell>
          <cell r="Z33">
            <v>500</v>
          </cell>
          <cell r="AA33">
            <v>67.599999999999994</v>
          </cell>
          <cell r="AB33">
            <v>2019</v>
          </cell>
          <cell r="AC33" t="str">
            <v>Maharashtra</v>
          </cell>
          <cell r="AD33" t="str">
            <v>YASHODHAM HIGH SCHOOL AND JUNIOR COLLEGE</v>
          </cell>
          <cell r="AE33">
            <v>463</v>
          </cell>
          <cell r="AF33">
            <v>600</v>
          </cell>
          <cell r="AG33">
            <v>77.1666666666667</v>
          </cell>
          <cell r="AH33">
            <v>2021</v>
          </cell>
          <cell r="AI33" t="str">
            <v>Maharashtra</v>
          </cell>
          <cell r="AJ33" t="str">
            <v>SINDHUDURG  SAINIK SCHOOL AND JUNIOR COLLEGE AMBOLI</v>
          </cell>
          <cell r="AK33">
            <v>173</v>
          </cell>
          <cell r="AL33">
            <v>23</v>
          </cell>
          <cell r="AM33">
            <v>7.5217391304347823</v>
          </cell>
          <cell r="AN33">
            <v>96</v>
          </cell>
          <cell r="AO33">
            <v>202</v>
          </cell>
          <cell r="AP33">
            <v>26</v>
          </cell>
          <cell r="AQ33">
            <v>7.7692307692307692</v>
          </cell>
          <cell r="AR33">
            <v>84</v>
          </cell>
          <cell r="AS33">
            <v>375</v>
          </cell>
          <cell r="AT33">
            <v>49</v>
          </cell>
          <cell r="AU33">
            <v>7.6530612244897958</v>
          </cell>
          <cell r="AV33">
            <v>175</v>
          </cell>
          <cell r="AW33">
            <v>25</v>
          </cell>
          <cell r="AX33">
            <v>7</v>
          </cell>
          <cell r="AY33">
            <v>90</v>
          </cell>
          <cell r="AZ33">
            <v>215.5</v>
          </cell>
          <cell r="BA33">
            <v>29</v>
          </cell>
          <cell r="BB33">
            <v>7.431034482758621</v>
          </cell>
          <cell r="BC33">
            <v>77</v>
          </cell>
          <cell r="BD33">
            <v>390.5</v>
          </cell>
          <cell r="BE33">
            <v>54</v>
          </cell>
          <cell r="BF33">
            <v>7.2314814814814818</v>
          </cell>
          <cell r="BG33">
            <v>161</v>
          </cell>
          <cell r="BH33">
            <v>24</v>
          </cell>
          <cell r="BI33">
            <v>6.708333333333333</v>
          </cell>
          <cell r="BJ33">
            <v>33</v>
          </cell>
          <cell r="BK33">
            <v>221</v>
          </cell>
          <cell r="BL33">
            <v>29</v>
          </cell>
          <cell r="BM33">
            <v>7.6206896551724137</v>
          </cell>
          <cell r="BN33">
            <v>80</v>
          </cell>
          <cell r="BO33">
            <v>382</v>
          </cell>
          <cell r="BP33">
            <v>53</v>
          </cell>
          <cell r="BQ33">
            <v>7.2075471698113205</v>
          </cell>
          <cell r="BR33">
            <v>168</v>
          </cell>
          <cell r="BS33">
            <v>24</v>
          </cell>
          <cell r="BT33">
            <v>82.3333333333333</v>
          </cell>
          <cell r="BU33">
            <v>168</v>
          </cell>
          <cell r="BV33">
            <v>24</v>
          </cell>
          <cell r="BW33">
            <v>1315.5</v>
          </cell>
          <cell r="BX33">
            <v>180</v>
          </cell>
          <cell r="BY33">
            <v>7.3083333333333336</v>
          </cell>
          <cell r="BZ33">
            <v>76</v>
          </cell>
          <cell r="CA33">
            <v>0</v>
          </cell>
          <cell r="CB33">
            <v>0</v>
          </cell>
          <cell r="CC33">
            <v>0</v>
          </cell>
          <cell r="CD33" t="str">
            <v>Yes</v>
          </cell>
          <cell r="CE33">
            <v>0</v>
          </cell>
          <cell r="CF33">
            <v>0</v>
          </cell>
          <cell r="CG33">
            <v>0</v>
          </cell>
          <cell r="CH33" t="str">
            <v>Green</v>
          </cell>
          <cell r="CI33">
            <v>0</v>
          </cell>
          <cell r="CJ33">
            <v>0</v>
          </cell>
          <cell r="CK33">
            <v>1</v>
          </cell>
          <cell r="CL33">
            <v>12</v>
          </cell>
          <cell r="CM33">
            <v>13</v>
          </cell>
          <cell r="CN33">
            <v>7.6923076923076925</v>
          </cell>
          <cell r="CO33">
            <v>21</v>
          </cell>
          <cell r="CP33">
            <v>60</v>
          </cell>
          <cell r="CQ33">
            <v>35</v>
          </cell>
          <cell r="CR33">
            <v>14</v>
          </cell>
          <cell r="CS33">
            <v>100</v>
          </cell>
          <cell r="CT33">
            <v>10</v>
          </cell>
          <cell r="CU33">
            <v>100</v>
          </cell>
          <cell r="CV33">
            <v>7</v>
          </cell>
          <cell r="CW33">
            <v>18</v>
          </cell>
          <cell r="CX33">
            <v>12</v>
          </cell>
          <cell r="CY33">
            <v>56</v>
          </cell>
          <cell r="CZ33">
            <v>43</v>
          </cell>
          <cell r="DA33">
            <v>58</v>
          </cell>
          <cell r="DB33">
            <v>75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4</v>
          </cell>
          <cell r="DH33">
            <v>0</v>
          </cell>
          <cell r="DI33">
            <v>0</v>
          </cell>
          <cell r="DJ33">
            <v>600</v>
          </cell>
          <cell r="DK33">
            <v>0</v>
          </cell>
          <cell r="DL33">
            <v>3</v>
          </cell>
          <cell r="DM33">
            <v>0</v>
          </cell>
          <cell r="DN33">
            <v>0</v>
          </cell>
          <cell r="DO33">
            <v>450</v>
          </cell>
          <cell r="DP33">
            <v>0</v>
          </cell>
          <cell r="DQ33">
            <v>0</v>
          </cell>
          <cell r="DR33">
            <v>35</v>
          </cell>
          <cell r="DS33">
            <v>47.945205479452049</v>
          </cell>
          <cell r="DT33">
            <v>25</v>
          </cell>
          <cell r="DU33">
            <v>41</v>
          </cell>
          <cell r="DV33">
            <v>60.975609756097562</v>
          </cell>
          <cell r="DW33">
            <v>61</v>
          </cell>
          <cell r="DX33">
            <v>86</v>
          </cell>
          <cell r="DY33">
            <v>0</v>
          </cell>
          <cell r="DZ33">
            <v>0</v>
          </cell>
          <cell r="EA33" t="str">
            <v>YES</v>
          </cell>
          <cell r="EB33" t="str">
            <v>Entrepreneurship</v>
          </cell>
          <cell r="EC33" t="str">
            <v>Entrepreneurship</v>
          </cell>
          <cell r="ED33" t="str">
            <v>Entrepreneurship</v>
          </cell>
          <cell r="EE33" t="str">
            <v>Entrepreneurship</v>
          </cell>
          <cell r="EF33" t="str">
            <v>Entrepreneurship</v>
          </cell>
          <cell r="EG33">
            <v>0</v>
          </cell>
          <cell r="EH33">
            <v>0</v>
          </cell>
          <cell r="EI33" t="str">
            <v>Yes</v>
          </cell>
          <cell r="EJ33">
            <v>0</v>
          </cell>
          <cell r="EK33" t="str">
            <v>Batch-10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 t="str">
            <v>CAT-2</v>
          </cell>
        </row>
        <row r="34">
          <cell r="B34" t="str">
            <v>21-AI&amp;DS28-25</v>
          </cell>
          <cell r="C34" t="str">
            <v>AI&amp;DS</v>
          </cell>
          <cell r="D34">
            <v>28</v>
          </cell>
          <cell r="E34" t="str">
            <v>PATEL DASHRATH MAGARAM PYARI DEVI</v>
          </cell>
          <cell r="F34" t="str">
            <v>Male</v>
          </cell>
          <cell r="G34" t="str">
            <v>08/10/2003</v>
          </cell>
          <cell r="H34">
            <v>8983463892</v>
          </cell>
          <cell r="I34">
            <v>9423923337</v>
          </cell>
          <cell r="J34" t="str">
            <v>dashrathpatel0810@gmail.com</v>
          </cell>
          <cell r="K34" t="str">
            <v>1032210157@tcetmumbai.in</v>
          </cell>
          <cell r="L34" t="str">
            <v>Lake View A, 603 ,Mansarovar, Kamtaghar, varaladevi,Bhiwandi ,thane.</v>
          </cell>
          <cell r="M34">
            <v>421302</v>
          </cell>
          <cell r="N34">
            <v>0</v>
          </cell>
          <cell r="O34" t="str">
            <v>Buisness</v>
          </cell>
          <cell r="P34" t="str">
            <v>&gt;= 15,00,001</v>
          </cell>
          <cell r="Q34" t="str">
            <v>Normal</v>
          </cell>
          <cell r="R34" t="str">
            <v>Open</v>
          </cell>
          <cell r="S34">
            <v>2021</v>
          </cell>
          <cell r="T34" t="str">
            <v>FE</v>
          </cell>
          <cell r="U34" t="str">
            <v>MH-CET</v>
          </cell>
          <cell r="V34">
            <v>94.42</v>
          </cell>
          <cell r="W34">
            <v>75.704539600000004</v>
          </cell>
          <cell r="X34" t="str">
            <v>CAP</v>
          </cell>
          <cell r="Y34">
            <v>524</v>
          </cell>
          <cell r="Z34">
            <v>600</v>
          </cell>
          <cell r="AA34">
            <v>87.3333333333333</v>
          </cell>
          <cell r="AB34">
            <v>2019</v>
          </cell>
          <cell r="AC34" t="str">
            <v>ICSE</v>
          </cell>
          <cell r="AD34" t="str">
            <v>MAHAVEER FOUNDATION PRESIDENCY SCHOOL</v>
          </cell>
          <cell r="AE34">
            <v>547</v>
          </cell>
          <cell r="AF34">
            <v>600</v>
          </cell>
          <cell r="AG34">
            <v>91.1666666666667</v>
          </cell>
          <cell r="AH34">
            <v>2021</v>
          </cell>
          <cell r="AI34" t="str">
            <v>Maharashtra</v>
          </cell>
          <cell r="AJ34" t="str">
            <v>SHVOV</v>
          </cell>
          <cell r="AK34">
            <v>221</v>
          </cell>
          <cell r="AL34">
            <v>23</v>
          </cell>
          <cell r="AM34">
            <v>9.6086956521739122</v>
          </cell>
          <cell r="AN34">
            <v>87</v>
          </cell>
          <cell r="AO34">
            <v>252</v>
          </cell>
          <cell r="AP34">
            <v>26</v>
          </cell>
          <cell r="AQ34">
            <v>9.6923076923076916</v>
          </cell>
          <cell r="AR34">
            <v>83</v>
          </cell>
          <cell r="AS34">
            <v>473</v>
          </cell>
          <cell r="AT34">
            <v>49</v>
          </cell>
          <cell r="AU34">
            <v>9.6530612244897966</v>
          </cell>
          <cell r="AV34">
            <v>244</v>
          </cell>
          <cell r="AW34">
            <v>25</v>
          </cell>
          <cell r="AX34">
            <v>9.76</v>
          </cell>
          <cell r="AY34">
            <v>85</v>
          </cell>
          <cell r="AZ34">
            <v>271</v>
          </cell>
          <cell r="BA34">
            <v>29</v>
          </cell>
          <cell r="BB34">
            <v>9.3448275862068968</v>
          </cell>
          <cell r="BC34">
            <v>77</v>
          </cell>
          <cell r="BD34">
            <v>515</v>
          </cell>
          <cell r="BE34">
            <v>54</v>
          </cell>
          <cell r="BF34">
            <v>9.5370370370370363</v>
          </cell>
          <cell r="BG34">
            <v>214</v>
          </cell>
          <cell r="BH34">
            <v>24</v>
          </cell>
          <cell r="BI34">
            <v>8.9166666666666661</v>
          </cell>
          <cell r="BJ34">
            <v>52</v>
          </cell>
          <cell r="BK34">
            <v>268</v>
          </cell>
          <cell r="BL34">
            <v>29</v>
          </cell>
          <cell r="BM34">
            <v>9.2413793103448274</v>
          </cell>
          <cell r="BN34">
            <v>84</v>
          </cell>
          <cell r="BO34">
            <v>482</v>
          </cell>
          <cell r="BP34">
            <v>53</v>
          </cell>
          <cell r="BQ34">
            <v>9.0943396226415096</v>
          </cell>
          <cell r="BR34">
            <v>192</v>
          </cell>
          <cell r="BS34">
            <v>24</v>
          </cell>
          <cell r="BT34">
            <v>82</v>
          </cell>
          <cell r="BU34">
            <v>192</v>
          </cell>
          <cell r="BV34">
            <v>24</v>
          </cell>
          <cell r="BW34">
            <v>1662</v>
          </cell>
          <cell r="BX34">
            <v>180</v>
          </cell>
          <cell r="BY34">
            <v>9.2333333333333325</v>
          </cell>
          <cell r="BZ34">
            <v>76.8</v>
          </cell>
          <cell r="CA34" t="str">
            <v>Tech Mahindra Ltd.</v>
          </cell>
          <cell r="CB34">
            <v>0</v>
          </cell>
          <cell r="CC34">
            <v>0</v>
          </cell>
          <cell r="CD34" t="str">
            <v>Yes</v>
          </cell>
          <cell r="CE34" t="str">
            <v>Normal</v>
          </cell>
          <cell r="CF34">
            <v>3.25</v>
          </cell>
          <cell r="CG34">
            <v>0</v>
          </cell>
          <cell r="CH34" t="str">
            <v>Green</v>
          </cell>
          <cell r="CI34">
            <v>0</v>
          </cell>
          <cell r="CJ34">
            <v>0</v>
          </cell>
          <cell r="CK34">
            <v>1</v>
          </cell>
          <cell r="CL34">
            <v>12</v>
          </cell>
          <cell r="CM34">
            <v>13</v>
          </cell>
          <cell r="CN34">
            <v>7.6923076923076925</v>
          </cell>
          <cell r="CO34">
            <v>31</v>
          </cell>
          <cell r="CP34">
            <v>60</v>
          </cell>
          <cell r="CQ34">
            <v>51.666666666666671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22</v>
          </cell>
          <cell r="CX34">
            <v>0</v>
          </cell>
          <cell r="CY34">
            <v>0</v>
          </cell>
          <cell r="CZ34">
            <v>0</v>
          </cell>
          <cell r="DA34">
            <v>62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51.6666666666667</v>
          </cell>
          <cell r="DS34">
            <v>70.776255707762601</v>
          </cell>
          <cell r="DT34">
            <v>1</v>
          </cell>
          <cell r="DU34">
            <v>41</v>
          </cell>
          <cell r="DV34">
            <v>2.4390243902439024</v>
          </cell>
          <cell r="DW34">
            <v>1</v>
          </cell>
          <cell r="DX34">
            <v>0</v>
          </cell>
          <cell r="DY34">
            <v>0</v>
          </cell>
          <cell r="DZ34">
            <v>0</v>
          </cell>
          <cell r="EA34" t="str">
            <v>YES</v>
          </cell>
          <cell r="EB34" t="str">
            <v>Placement</v>
          </cell>
          <cell r="EC34" t="str">
            <v>Placement</v>
          </cell>
          <cell r="ED34" t="str">
            <v>Placement</v>
          </cell>
          <cell r="EE34" t="str">
            <v>Placement</v>
          </cell>
          <cell r="EF34" t="str">
            <v>Placement</v>
          </cell>
          <cell r="EG34">
            <v>0</v>
          </cell>
          <cell r="EH34" t="str">
            <v>PLI</v>
          </cell>
          <cell r="EI34" t="str">
            <v>Yes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 t="str">
            <v>IT+Core</v>
          </cell>
          <cell r="EP34">
            <v>0</v>
          </cell>
          <cell r="EQ34" t="str">
            <v>CAT-3</v>
          </cell>
        </row>
        <row r="35">
          <cell r="B35" t="str">
            <v>21-AI&amp;DS29-25</v>
          </cell>
          <cell r="C35" t="str">
            <v>AI&amp;DS</v>
          </cell>
          <cell r="D35">
            <v>29</v>
          </cell>
          <cell r="E35" t="str">
            <v>PATEL NISHITA GIRISH KAJAL</v>
          </cell>
          <cell r="F35" t="str">
            <v>Female</v>
          </cell>
          <cell r="G35" t="str">
            <v>19/04/2003</v>
          </cell>
          <cell r="H35">
            <v>8369051481</v>
          </cell>
          <cell r="I35">
            <v>9833079602</v>
          </cell>
          <cell r="J35" t="str">
            <v>nishitapatel419@gmail.com</v>
          </cell>
          <cell r="K35" t="str">
            <v>1032210158@tcetmumbai.in</v>
          </cell>
          <cell r="L35" t="str">
            <v>B-403, New Borivali Prajakta CHS, 51st T. P. S. Road, Borivali (W), Mumbai-400092</v>
          </cell>
          <cell r="M35">
            <v>400092</v>
          </cell>
          <cell r="N35">
            <v>0</v>
          </cell>
          <cell r="O35" t="str">
            <v>Service</v>
          </cell>
          <cell r="P35" t="str">
            <v>4,50,001 - 5,00,000</v>
          </cell>
          <cell r="Q35" t="str">
            <v>Normal</v>
          </cell>
          <cell r="R35" t="str">
            <v>Open</v>
          </cell>
          <cell r="S35">
            <v>2021</v>
          </cell>
          <cell r="T35" t="str">
            <v>FE</v>
          </cell>
          <cell r="U35" t="str">
            <v>MH-CET</v>
          </cell>
          <cell r="V35">
            <v>92.09</v>
          </cell>
          <cell r="W35">
            <v>82.773254100000003</v>
          </cell>
          <cell r="X35" t="str">
            <v>CAP</v>
          </cell>
          <cell r="Y35">
            <v>458</v>
          </cell>
          <cell r="Z35">
            <v>500</v>
          </cell>
          <cell r="AA35">
            <v>91.6</v>
          </cell>
          <cell r="AB35">
            <v>2019</v>
          </cell>
          <cell r="AC35" t="str">
            <v>Maharashtra</v>
          </cell>
          <cell r="AD35" t="str">
            <v>SWAMI VIVEKANAND INTERNATIONAL SCHOOL</v>
          </cell>
          <cell r="AE35">
            <v>548</v>
          </cell>
          <cell r="AF35">
            <v>600</v>
          </cell>
          <cell r="AG35">
            <v>91.3333333333333</v>
          </cell>
          <cell r="AH35">
            <v>2021</v>
          </cell>
          <cell r="AI35" t="str">
            <v>Maharashtra</v>
          </cell>
          <cell r="AJ35" t="str">
            <v>MITHIBAI COLLEGE</v>
          </cell>
          <cell r="AK35">
            <v>202</v>
          </cell>
          <cell r="AL35">
            <v>23</v>
          </cell>
          <cell r="AM35">
            <v>8.7826086956521738</v>
          </cell>
          <cell r="AN35">
            <v>98</v>
          </cell>
          <cell r="AO35">
            <v>260</v>
          </cell>
          <cell r="AP35">
            <v>26</v>
          </cell>
          <cell r="AQ35">
            <v>10</v>
          </cell>
          <cell r="AR35">
            <v>90</v>
          </cell>
          <cell r="AS35">
            <v>462</v>
          </cell>
          <cell r="AT35">
            <v>49</v>
          </cell>
          <cell r="AU35">
            <v>9.4285714285714288</v>
          </cell>
          <cell r="AV35">
            <v>243</v>
          </cell>
          <cell r="AW35">
            <v>25</v>
          </cell>
          <cell r="AX35">
            <v>9.7200000000000006</v>
          </cell>
          <cell r="AY35">
            <v>94</v>
          </cell>
          <cell r="AZ35">
            <v>285</v>
          </cell>
          <cell r="BA35">
            <v>29</v>
          </cell>
          <cell r="BB35">
            <v>9.8275862068965516</v>
          </cell>
          <cell r="BC35">
            <v>78.235294117647101</v>
          </cell>
          <cell r="BD35">
            <v>528</v>
          </cell>
          <cell r="BE35">
            <v>54</v>
          </cell>
          <cell r="BF35">
            <v>9.7777777777777786</v>
          </cell>
          <cell r="BG35">
            <v>225</v>
          </cell>
          <cell r="BH35">
            <v>24</v>
          </cell>
          <cell r="BI35">
            <v>9.375</v>
          </cell>
          <cell r="BJ35">
            <v>65</v>
          </cell>
          <cell r="BK35">
            <v>280</v>
          </cell>
          <cell r="BL35">
            <v>29</v>
          </cell>
          <cell r="BM35">
            <v>9.6551724137931032</v>
          </cell>
          <cell r="BN35">
            <v>84</v>
          </cell>
          <cell r="BO35">
            <v>505</v>
          </cell>
          <cell r="BP35">
            <v>53</v>
          </cell>
          <cell r="BQ35">
            <v>9.5283018867924536</v>
          </cell>
          <cell r="BR35">
            <v>230</v>
          </cell>
          <cell r="BS35">
            <v>24</v>
          </cell>
          <cell r="BT35">
            <v>85.411764705882405</v>
          </cell>
          <cell r="BU35">
            <v>230</v>
          </cell>
          <cell r="BV35">
            <v>24</v>
          </cell>
          <cell r="BW35">
            <v>1725</v>
          </cell>
          <cell r="BX35">
            <v>180</v>
          </cell>
          <cell r="BY35">
            <v>9.5833333333333339</v>
          </cell>
          <cell r="BZ35">
            <v>85.047058823529412</v>
          </cell>
          <cell r="CA35" t="str">
            <v>Artelligence</v>
          </cell>
          <cell r="CB35">
            <v>0</v>
          </cell>
          <cell r="CC35">
            <v>0</v>
          </cell>
          <cell r="CD35">
            <v>0</v>
          </cell>
          <cell r="CE35" t="str">
            <v>PLI</v>
          </cell>
          <cell r="CF35">
            <v>4.5</v>
          </cell>
          <cell r="CG35">
            <v>0</v>
          </cell>
          <cell r="CH35" t="str">
            <v>Green</v>
          </cell>
          <cell r="CI35">
            <v>0</v>
          </cell>
          <cell r="CJ35">
            <v>0</v>
          </cell>
          <cell r="CK35">
            <v>0</v>
          </cell>
          <cell r="CL35">
            <v>13</v>
          </cell>
          <cell r="CM35">
            <v>13</v>
          </cell>
          <cell r="CN35">
            <v>0</v>
          </cell>
          <cell r="CO35">
            <v>34</v>
          </cell>
          <cell r="CP35">
            <v>60</v>
          </cell>
          <cell r="CQ35">
            <v>56.666666666666664</v>
          </cell>
          <cell r="CR35">
            <v>14</v>
          </cell>
          <cell r="CS35">
            <v>100</v>
          </cell>
          <cell r="CT35">
            <v>8</v>
          </cell>
          <cell r="CU35">
            <v>80</v>
          </cell>
          <cell r="CV35">
            <v>16</v>
          </cell>
          <cell r="CW35">
            <v>18</v>
          </cell>
          <cell r="CX35">
            <v>15</v>
          </cell>
          <cell r="CY35">
            <v>92</v>
          </cell>
          <cell r="CZ35">
            <v>53</v>
          </cell>
          <cell r="DA35">
            <v>58</v>
          </cell>
          <cell r="DB35">
            <v>92</v>
          </cell>
          <cell r="DC35">
            <v>0</v>
          </cell>
          <cell r="DD35">
            <v>0</v>
          </cell>
          <cell r="DE35">
            <v>0</v>
          </cell>
          <cell r="DF35">
            <v>3</v>
          </cell>
          <cell r="DG35">
            <v>4</v>
          </cell>
          <cell r="DH35">
            <v>75</v>
          </cell>
          <cell r="DI35">
            <v>450</v>
          </cell>
          <cell r="DJ35">
            <v>600</v>
          </cell>
          <cell r="DK35">
            <v>75</v>
          </cell>
          <cell r="DL35">
            <v>3</v>
          </cell>
          <cell r="DM35">
            <v>2</v>
          </cell>
          <cell r="DN35">
            <v>66.6666666666667</v>
          </cell>
          <cell r="DO35">
            <v>450</v>
          </cell>
          <cell r="DP35">
            <v>300</v>
          </cell>
          <cell r="DQ35">
            <v>66.6666666666667</v>
          </cell>
          <cell r="DR35">
            <v>56.6666666666667</v>
          </cell>
          <cell r="DS35">
            <v>77.625570776255742</v>
          </cell>
          <cell r="DT35">
            <v>25</v>
          </cell>
          <cell r="DU35">
            <v>41</v>
          </cell>
          <cell r="DV35">
            <v>60.975609756097562</v>
          </cell>
          <cell r="DW35">
            <v>77</v>
          </cell>
          <cell r="DX35">
            <v>90</v>
          </cell>
          <cell r="DY35">
            <v>0</v>
          </cell>
          <cell r="DZ35">
            <v>0</v>
          </cell>
          <cell r="EA35" t="str">
            <v>YES</v>
          </cell>
          <cell r="EB35" t="str">
            <v>Placement</v>
          </cell>
          <cell r="EC35" t="str">
            <v>Placement</v>
          </cell>
          <cell r="ED35" t="str">
            <v>Placement</v>
          </cell>
          <cell r="EE35" t="str">
            <v>Placement</v>
          </cell>
          <cell r="EF35" t="str">
            <v>Placement</v>
          </cell>
          <cell r="EG35">
            <v>0</v>
          </cell>
          <cell r="EH35" t="str">
            <v>PLI</v>
          </cell>
          <cell r="EI35" t="str">
            <v>Yes</v>
          </cell>
          <cell r="EJ35">
            <v>0</v>
          </cell>
          <cell r="EK35" t="str">
            <v>Batch-1</v>
          </cell>
          <cell r="EL35">
            <v>0</v>
          </cell>
          <cell r="EM35" t="str">
            <v>PAID</v>
          </cell>
          <cell r="EN35">
            <v>45147</v>
          </cell>
          <cell r="EO35" t="str">
            <v>IT+Core</v>
          </cell>
          <cell r="EP35">
            <v>0</v>
          </cell>
          <cell r="EQ35" t="str">
            <v>CAT-1</v>
          </cell>
        </row>
        <row r="36">
          <cell r="B36" t="str">
            <v>21-AI&amp;DS30-25</v>
          </cell>
          <cell r="C36" t="str">
            <v>AI&amp;DS</v>
          </cell>
          <cell r="D36">
            <v>30</v>
          </cell>
          <cell r="E36" t="str">
            <v>ROY UTKARSH MANOJ PREETI</v>
          </cell>
          <cell r="F36" t="str">
            <v>Male</v>
          </cell>
          <cell r="G36" t="str">
            <v>25/09/2002</v>
          </cell>
          <cell r="H36">
            <v>7304734925</v>
          </cell>
          <cell r="I36">
            <v>9022095857</v>
          </cell>
          <cell r="J36" t="str">
            <v>utkarsh.roy25@gmail.com</v>
          </cell>
          <cell r="K36" t="str">
            <v>1032210159@tcetmumbai.in</v>
          </cell>
          <cell r="L36" t="str">
            <v>C-26 plot no.33 Shrusthi society mhada colony Kandivali East</v>
          </cell>
          <cell r="M36">
            <v>400101</v>
          </cell>
          <cell r="N36">
            <v>0</v>
          </cell>
          <cell r="O36" t="str">
            <v>Teacher</v>
          </cell>
          <cell r="P36" t="str">
            <v>5,50,001 - 6,00,000</v>
          </cell>
          <cell r="Q36" t="str">
            <v>Normal</v>
          </cell>
          <cell r="R36" t="str">
            <v>Open</v>
          </cell>
          <cell r="S36">
            <v>2021</v>
          </cell>
          <cell r="T36" t="str">
            <v>FE</v>
          </cell>
          <cell r="U36" t="str">
            <v>MH-CET</v>
          </cell>
          <cell r="V36">
            <v>85.25</v>
          </cell>
          <cell r="W36">
            <v>87</v>
          </cell>
          <cell r="X36" t="str">
            <v>Minority</v>
          </cell>
          <cell r="Y36">
            <v>516</v>
          </cell>
          <cell r="Z36">
            <v>600</v>
          </cell>
          <cell r="AA36">
            <v>86</v>
          </cell>
          <cell r="AB36">
            <v>2018</v>
          </cell>
          <cell r="AC36" t="str">
            <v>ICSE</v>
          </cell>
          <cell r="AD36" t="str">
            <v>LOKHANDWALA FOUNDATION SCHOOL</v>
          </cell>
          <cell r="AE36">
            <v>485</v>
          </cell>
          <cell r="AF36">
            <v>650</v>
          </cell>
          <cell r="AG36">
            <v>74.615384615384599</v>
          </cell>
          <cell r="AH36">
            <v>2020</v>
          </cell>
          <cell r="AI36" t="str">
            <v>Maharashtra</v>
          </cell>
          <cell r="AJ36" t="str">
            <v>THAKUR COLLEGE OF SCIENCE AND COMMERCE</v>
          </cell>
          <cell r="AK36">
            <v>172</v>
          </cell>
          <cell r="AL36">
            <v>23</v>
          </cell>
          <cell r="AM36">
            <v>7.4782608695652177</v>
          </cell>
          <cell r="AN36">
            <v>88</v>
          </cell>
          <cell r="AO36">
            <v>228</v>
          </cell>
          <cell r="AP36">
            <v>26</v>
          </cell>
          <cell r="AQ36">
            <v>8.7692307692307701</v>
          </cell>
          <cell r="AR36">
            <v>80</v>
          </cell>
          <cell r="AS36">
            <v>400</v>
          </cell>
          <cell r="AT36">
            <v>49</v>
          </cell>
          <cell r="AU36">
            <v>8.1632653061224492</v>
          </cell>
          <cell r="AV36">
            <v>238</v>
          </cell>
          <cell r="AW36">
            <v>25</v>
          </cell>
          <cell r="AX36">
            <v>9.52</v>
          </cell>
          <cell r="AY36">
            <v>84</v>
          </cell>
          <cell r="AZ36">
            <v>262</v>
          </cell>
          <cell r="BA36">
            <v>29</v>
          </cell>
          <cell r="BB36">
            <v>9.0344827586206904</v>
          </cell>
          <cell r="BC36">
            <v>75.882352941176507</v>
          </cell>
          <cell r="BD36">
            <v>500</v>
          </cell>
          <cell r="BE36">
            <v>54</v>
          </cell>
          <cell r="BF36">
            <v>9.2592592592592595</v>
          </cell>
          <cell r="BG36">
            <v>222</v>
          </cell>
          <cell r="BH36">
            <v>24</v>
          </cell>
          <cell r="BI36">
            <v>9.25</v>
          </cell>
          <cell r="BJ36">
            <v>75</v>
          </cell>
          <cell r="BK36">
            <v>272</v>
          </cell>
          <cell r="BL36">
            <v>29</v>
          </cell>
          <cell r="BM36">
            <v>9.3793103448275854</v>
          </cell>
          <cell r="BN36">
            <v>84</v>
          </cell>
          <cell r="BO36">
            <v>494</v>
          </cell>
          <cell r="BP36">
            <v>53</v>
          </cell>
          <cell r="BQ36">
            <v>9.3207547169811313</v>
          </cell>
          <cell r="BR36">
            <v>223</v>
          </cell>
          <cell r="BS36">
            <v>24</v>
          </cell>
          <cell r="BT36">
            <v>81.294117647058798</v>
          </cell>
          <cell r="BU36">
            <v>223</v>
          </cell>
          <cell r="BV36">
            <v>24</v>
          </cell>
          <cell r="BW36">
            <v>1617</v>
          </cell>
          <cell r="BX36">
            <v>180</v>
          </cell>
          <cell r="BY36">
            <v>8.9833333333333325</v>
          </cell>
          <cell r="BZ36">
            <v>80.57647058823531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 t="str">
            <v>Green</v>
          </cell>
          <cell r="CI36">
            <v>0</v>
          </cell>
          <cell r="CJ36">
            <v>0</v>
          </cell>
          <cell r="CK36">
            <v>0</v>
          </cell>
          <cell r="CL36">
            <v>13</v>
          </cell>
          <cell r="CM36">
            <v>13</v>
          </cell>
          <cell r="CN36">
            <v>0</v>
          </cell>
          <cell r="CO36">
            <v>30</v>
          </cell>
          <cell r="CP36">
            <v>60</v>
          </cell>
          <cell r="CQ36">
            <v>50</v>
          </cell>
          <cell r="CR36">
            <v>9</v>
          </cell>
          <cell r="CS36">
            <v>65</v>
          </cell>
          <cell r="CT36">
            <v>10</v>
          </cell>
          <cell r="CU36">
            <v>100</v>
          </cell>
          <cell r="CV36">
            <v>17</v>
          </cell>
          <cell r="CW36">
            <v>22</v>
          </cell>
          <cell r="CX36">
            <v>4</v>
          </cell>
          <cell r="CY36">
            <v>56</v>
          </cell>
          <cell r="CZ36">
            <v>40</v>
          </cell>
          <cell r="DA36">
            <v>62</v>
          </cell>
          <cell r="DB36">
            <v>65</v>
          </cell>
          <cell r="DC36">
            <v>0</v>
          </cell>
          <cell r="DD36">
            <v>0</v>
          </cell>
          <cell r="DE36">
            <v>0</v>
          </cell>
          <cell r="DF36">
            <v>3</v>
          </cell>
          <cell r="DG36">
            <v>4</v>
          </cell>
          <cell r="DH36">
            <v>75</v>
          </cell>
          <cell r="DI36">
            <v>400</v>
          </cell>
          <cell r="DJ36">
            <v>600</v>
          </cell>
          <cell r="DK36">
            <v>66.6666666666667</v>
          </cell>
          <cell r="DL36">
            <v>3</v>
          </cell>
          <cell r="DM36">
            <v>3</v>
          </cell>
          <cell r="DN36">
            <v>100</v>
          </cell>
          <cell r="DO36">
            <v>450</v>
          </cell>
          <cell r="DP36">
            <v>450</v>
          </cell>
          <cell r="DQ36">
            <v>100</v>
          </cell>
          <cell r="DR36">
            <v>50</v>
          </cell>
          <cell r="DS36">
            <v>68.493150684931507</v>
          </cell>
          <cell r="DT36">
            <v>22</v>
          </cell>
          <cell r="DU36">
            <v>41</v>
          </cell>
          <cell r="DV36">
            <v>53.658536585365859</v>
          </cell>
          <cell r="DW36">
            <v>72</v>
          </cell>
          <cell r="DX36">
            <v>79</v>
          </cell>
          <cell r="DY36">
            <v>0</v>
          </cell>
          <cell r="DZ36">
            <v>0</v>
          </cell>
          <cell r="EA36" t="str">
            <v>YES</v>
          </cell>
          <cell r="EB36" t="str">
            <v>Placement</v>
          </cell>
          <cell r="EC36" t="str">
            <v>Placement</v>
          </cell>
          <cell r="ED36" t="str">
            <v>Placement</v>
          </cell>
          <cell r="EE36" t="str">
            <v>Higher Studies</v>
          </cell>
          <cell r="EF36" t="str">
            <v>Higher Studies</v>
          </cell>
          <cell r="EG36">
            <v>45606</v>
          </cell>
          <cell r="EH36">
            <v>0</v>
          </cell>
          <cell r="EI36" t="str">
            <v>No</v>
          </cell>
          <cell r="EJ36">
            <v>0</v>
          </cell>
          <cell r="EK36" t="str">
            <v>Batch-4</v>
          </cell>
          <cell r="EL36">
            <v>0</v>
          </cell>
          <cell r="EM36" t="str">
            <v>PAID</v>
          </cell>
          <cell r="EN36">
            <v>45147</v>
          </cell>
          <cell r="EO36">
            <v>0</v>
          </cell>
          <cell r="EP36">
            <v>0</v>
          </cell>
          <cell r="EQ36" t="str">
            <v>CAT-2</v>
          </cell>
        </row>
        <row r="37">
          <cell r="B37" t="str">
            <v>21-AI&amp;DS31-25</v>
          </cell>
          <cell r="C37" t="str">
            <v>AI&amp;DS</v>
          </cell>
          <cell r="D37">
            <v>31</v>
          </cell>
          <cell r="E37" t="str">
            <v>SADANI SAANVI SANJEEV NIDHI</v>
          </cell>
          <cell r="F37" t="str">
            <v>Female</v>
          </cell>
          <cell r="G37" t="str">
            <v>07/10/2003</v>
          </cell>
          <cell r="H37">
            <v>8779681181</v>
          </cell>
          <cell r="I37">
            <v>7208396789</v>
          </cell>
          <cell r="J37" t="str">
            <v>saanvisadani3@gmail.com</v>
          </cell>
          <cell r="K37" t="str">
            <v>1032210160@tcetmumbai.in</v>
          </cell>
          <cell r="L37" t="str">
            <v>804/5, SUNRISE POINT, NEPTUNE LIVING POINT, L.B.S. MARG, BHANDUP WEST, MUMBAI-400078</v>
          </cell>
          <cell r="M37">
            <v>400078</v>
          </cell>
          <cell r="N37">
            <v>0</v>
          </cell>
          <cell r="O37" t="str">
            <v>BUSINESSMAN</v>
          </cell>
          <cell r="P37" t="str">
            <v>2,50,001 - 3,00,000</v>
          </cell>
          <cell r="Q37" t="str">
            <v>Normal</v>
          </cell>
          <cell r="R37" t="str">
            <v>Open</v>
          </cell>
          <cell r="S37">
            <v>2021</v>
          </cell>
          <cell r="T37" t="str">
            <v>FE</v>
          </cell>
          <cell r="U37" t="str">
            <v>MH-CET</v>
          </cell>
          <cell r="V37">
            <v>83.42</v>
          </cell>
          <cell r="W37">
            <v>79.812078400000004</v>
          </cell>
          <cell r="X37" t="str">
            <v>Minority</v>
          </cell>
          <cell r="Y37">
            <v>454</v>
          </cell>
          <cell r="Z37">
            <v>500</v>
          </cell>
          <cell r="AA37">
            <v>90.8</v>
          </cell>
          <cell r="AB37">
            <v>2019</v>
          </cell>
          <cell r="AC37" t="str">
            <v>CBSE</v>
          </cell>
          <cell r="AD37" t="str">
            <v>D.A.V. PUBLIC SCHOOL AIROLI</v>
          </cell>
          <cell r="AE37">
            <v>547</v>
          </cell>
          <cell r="AF37">
            <v>600</v>
          </cell>
          <cell r="AG37">
            <v>91.1666666666667</v>
          </cell>
          <cell r="AH37">
            <v>2021</v>
          </cell>
          <cell r="AI37" t="str">
            <v>Maharashtra</v>
          </cell>
          <cell r="AJ37" t="str">
            <v>LAKSHYA PREP HIGH SCHOOL AND JUNIOR COLLEGE THANE</v>
          </cell>
          <cell r="AK37">
            <v>206</v>
          </cell>
          <cell r="AL37">
            <v>23</v>
          </cell>
          <cell r="AM37">
            <v>8.9565217391304355</v>
          </cell>
          <cell r="AN37">
            <v>95</v>
          </cell>
          <cell r="AO37">
            <v>240</v>
          </cell>
          <cell r="AP37">
            <v>26</v>
          </cell>
          <cell r="AQ37">
            <v>9.2307692307692299</v>
          </cell>
          <cell r="AR37">
            <v>79</v>
          </cell>
          <cell r="AS37">
            <v>446</v>
          </cell>
          <cell r="AT37">
            <v>49</v>
          </cell>
          <cell r="AU37">
            <v>9.1020408163265305</v>
          </cell>
          <cell r="AV37">
            <v>238</v>
          </cell>
          <cell r="AW37">
            <v>25</v>
          </cell>
          <cell r="AX37">
            <v>9.52</v>
          </cell>
          <cell r="AY37">
            <v>87</v>
          </cell>
          <cell r="AZ37">
            <v>282</v>
          </cell>
          <cell r="BA37">
            <v>29</v>
          </cell>
          <cell r="BB37">
            <v>9.7241379310344822</v>
          </cell>
          <cell r="BC37">
            <v>85.294117647058798</v>
          </cell>
          <cell r="BD37">
            <v>520</v>
          </cell>
          <cell r="BE37">
            <v>54</v>
          </cell>
          <cell r="BF37">
            <v>9.6296296296296298</v>
          </cell>
          <cell r="BG37">
            <v>228</v>
          </cell>
          <cell r="BH37">
            <v>24</v>
          </cell>
          <cell r="BI37">
            <v>9.5</v>
          </cell>
          <cell r="BJ37">
            <v>77</v>
          </cell>
          <cell r="BK37">
            <v>289</v>
          </cell>
          <cell r="BL37">
            <v>29</v>
          </cell>
          <cell r="BM37">
            <v>9.9655172413793096</v>
          </cell>
          <cell r="BN37">
            <v>97</v>
          </cell>
          <cell r="BO37">
            <v>517</v>
          </cell>
          <cell r="BP37">
            <v>53</v>
          </cell>
          <cell r="BQ37">
            <v>9.7547169811320753</v>
          </cell>
          <cell r="BR37">
            <v>229</v>
          </cell>
          <cell r="BS37">
            <v>24</v>
          </cell>
          <cell r="BT37">
            <v>89.764705882352899</v>
          </cell>
          <cell r="BU37">
            <v>229</v>
          </cell>
          <cell r="BV37">
            <v>24</v>
          </cell>
          <cell r="BW37">
            <v>1712</v>
          </cell>
          <cell r="BX37">
            <v>180</v>
          </cell>
          <cell r="BY37">
            <v>9.5111111111111111</v>
          </cell>
          <cell r="BZ37">
            <v>84.658823529411762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 t="str">
            <v>Green</v>
          </cell>
          <cell r="CI37">
            <v>0</v>
          </cell>
          <cell r="CJ37">
            <v>0</v>
          </cell>
          <cell r="CK37">
            <v>0</v>
          </cell>
          <cell r="CL37">
            <v>13</v>
          </cell>
          <cell r="CM37">
            <v>13</v>
          </cell>
          <cell r="CN37">
            <v>0</v>
          </cell>
          <cell r="CO37">
            <v>33</v>
          </cell>
          <cell r="CP37">
            <v>60</v>
          </cell>
          <cell r="CQ37">
            <v>55.000000000000007</v>
          </cell>
          <cell r="CR37">
            <v>14</v>
          </cell>
          <cell r="CS37">
            <v>100</v>
          </cell>
          <cell r="CT37">
            <v>0</v>
          </cell>
          <cell r="CU37">
            <v>0</v>
          </cell>
          <cell r="CV37">
            <v>0</v>
          </cell>
          <cell r="CW37">
            <v>18</v>
          </cell>
          <cell r="CX37">
            <v>0</v>
          </cell>
          <cell r="CY37">
            <v>0</v>
          </cell>
          <cell r="CZ37">
            <v>14</v>
          </cell>
          <cell r="DA37">
            <v>58</v>
          </cell>
          <cell r="DB37">
            <v>25</v>
          </cell>
          <cell r="DC37">
            <v>0</v>
          </cell>
          <cell r="DD37">
            <v>0</v>
          </cell>
          <cell r="DE37">
            <v>0</v>
          </cell>
          <cell r="DF37">
            <v>4</v>
          </cell>
          <cell r="DG37">
            <v>4</v>
          </cell>
          <cell r="DH37">
            <v>100</v>
          </cell>
          <cell r="DI37">
            <v>540</v>
          </cell>
          <cell r="DJ37">
            <v>600</v>
          </cell>
          <cell r="DK37">
            <v>90</v>
          </cell>
          <cell r="DL37">
            <v>3</v>
          </cell>
          <cell r="DM37">
            <v>0</v>
          </cell>
          <cell r="DN37">
            <v>0</v>
          </cell>
          <cell r="DO37">
            <v>450</v>
          </cell>
          <cell r="DP37">
            <v>0</v>
          </cell>
          <cell r="DQ37">
            <v>0</v>
          </cell>
          <cell r="DR37">
            <v>55</v>
          </cell>
          <cell r="DS37">
            <v>75.342465753424662</v>
          </cell>
          <cell r="DT37">
            <v>18</v>
          </cell>
          <cell r="DU37">
            <v>41</v>
          </cell>
          <cell r="DV37">
            <v>43.902439024390247</v>
          </cell>
          <cell r="DW37">
            <v>60</v>
          </cell>
          <cell r="DX37">
            <v>65</v>
          </cell>
          <cell r="DY37">
            <v>0</v>
          </cell>
          <cell r="DZ37">
            <v>0</v>
          </cell>
          <cell r="EA37" t="str">
            <v>YES</v>
          </cell>
          <cell r="EB37" t="str">
            <v>Higher Studies</v>
          </cell>
          <cell r="EC37" t="str">
            <v>Higher Studies</v>
          </cell>
          <cell r="ED37" t="str">
            <v>Higher Studies</v>
          </cell>
          <cell r="EE37" t="str">
            <v>Higher Studies</v>
          </cell>
          <cell r="EF37" t="str">
            <v>Higher Studies</v>
          </cell>
          <cell r="EG37">
            <v>0</v>
          </cell>
          <cell r="EH37">
            <v>0</v>
          </cell>
          <cell r="EI37" t="str">
            <v>Yes</v>
          </cell>
          <cell r="EJ37">
            <v>0</v>
          </cell>
          <cell r="EK37" t="str">
            <v>Batch-2</v>
          </cell>
          <cell r="EL37">
            <v>0</v>
          </cell>
          <cell r="EM37" t="str">
            <v>PAID</v>
          </cell>
          <cell r="EN37">
            <v>45147</v>
          </cell>
          <cell r="EO37">
            <v>0</v>
          </cell>
          <cell r="EP37">
            <v>0</v>
          </cell>
          <cell r="EQ37" t="str">
            <v>CAT-3</v>
          </cell>
        </row>
        <row r="38">
          <cell r="B38" t="str">
            <v>21-AI&amp;DS32-25</v>
          </cell>
          <cell r="C38" t="str">
            <v>AI&amp;DS</v>
          </cell>
          <cell r="D38">
            <v>32</v>
          </cell>
          <cell r="E38" t="str">
            <v>SANCHETI JAI BASANTILAL MEENA</v>
          </cell>
          <cell r="F38" t="str">
            <v>Male</v>
          </cell>
          <cell r="G38" t="str">
            <v>27/03/2003</v>
          </cell>
          <cell r="H38">
            <v>9833470974</v>
          </cell>
          <cell r="I38">
            <v>9819976662</v>
          </cell>
          <cell r="J38" t="str">
            <v>jysancheti27@gmail.com</v>
          </cell>
          <cell r="K38" t="str">
            <v>1032210161@tcetmumbai.in</v>
          </cell>
          <cell r="L38" t="str">
            <v>B-703, Muni Darshan Building, M.G.Road, Ghatkopar(west) Landmark : Behind Traffic Lite Buisness Park</v>
          </cell>
          <cell r="M38">
            <v>400086</v>
          </cell>
          <cell r="N38">
            <v>0</v>
          </cell>
          <cell r="O38" t="str">
            <v>Buisness</v>
          </cell>
          <cell r="P38" t="str">
            <v>4,50,001 - 5,00,000</v>
          </cell>
          <cell r="Q38" t="str">
            <v>Normal</v>
          </cell>
          <cell r="R38" t="str">
            <v>Open</v>
          </cell>
          <cell r="S38">
            <v>2021</v>
          </cell>
          <cell r="T38" t="str">
            <v>FE</v>
          </cell>
          <cell r="U38" t="str">
            <v>MH-CET</v>
          </cell>
          <cell r="V38">
            <v>65.34</v>
          </cell>
          <cell r="W38" t="str">
            <v>NA</v>
          </cell>
          <cell r="X38" t="str">
            <v>ACAP</v>
          </cell>
          <cell r="Y38">
            <v>428</v>
          </cell>
          <cell r="Z38">
            <v>500</v>
          </cell>
          <cell r="AA38">
            <v>85.6</v>
          </cell>
          <cell r="AB38">
            <v>2019</v>
          </cell>
          <cell r="AC38" t="str">
            <v>CBSE</v>
          </cell>
          <cell r="AD38" t="str">
            <v>PODAR INTERNATIONAL SCHOOL</v>
          </cell>
          <cell r="AE38">
            <v>395</v>
          </cell>
          <cell r="AF38">
            <v>500</v>
          </cell>
          <cell r="AG38">
            <v>79</v>
          </cell>
          <cell r="AH38">
            <v>2021</v>
          </cell>
          <cell r="AI38" t="str">
            <v>CBSE</v>
          </cell>
          <cell r="AJ38" t="str">
            <v>R.N.PODAR HIGH SCHOOL</v>
          </cell>
          <cell r="AK38">
            <v>167</v>
          </cell>
          <cell r="AL38">
            <v>23</v>
          </cell>
          <cell r="AM38">
            <v>7.2608695652173916</v>
          </cell>
          <cell r="AN38">
            <v>87</v>
          </cell>
          <cell r="AO38">
            <v>227</v>
          </cell>
          <cell r="AP38">
            <v>26</v>
          </cell>
          <cell r="AQ38">
            <v>8.7307692307692299</v>
          </cell>
          <cell r="AR38">
            <v>75</v>
          </cell>
          <cell r="AS38">
            <v>394</v>
          </cell>
          <cell r="AT38">
            <v>49</v>
          </cell>
          <cell r="AU38">
            <v>8.0408163265306118</v>
          </cell>
          <cell r="AV38">
            <v>212</v>
          </cell>
          <cell r="AW38">
            <v>25</v>
          </cell>
          <cell r="AX38">
            <v>8.48</v>
          </cell>
          <cell r="AY38">
            <v>81</v>
          </cell>
          <cell r="AZ38">
            <v>266</v>
          </cell>
          <cell r="BA38">
            <v>29</v>
          </cell>
          <cell r="BB38">
            <v>9.1724137931034484</v>
          </cell>
          <cell r="BC38">
            <v>82.941176470588204</v>
          </cell>
          <cell r="BD38">
            <v>478</v>
          </cell>
          <cell r="BE38">
            <v>54</v>
          </cell>
          <cell r="BF38">
            <v>8.8518518518518512</v>
          </cell>
          <cell r="BG38">
            <v>204</v>
          </cell>
          <cell r="BH38">
            <v>24</v>
          </cell>
          <cell r="BI38">
            <v>8.5</v>
          </cell>
          <cell r="BJ38">
            <v>85</v>
          </cell>
          <cell r="BK38">
            <v>270</v>
          </cell>
          <cell r="BL38">
            <v>29</v>
          </cell>
          <cell r="BM38">
            <v>9.3103448275862064</v>
          </cell>
          <cell r="BN38">
            <v>89</v>
          </cell>
          <cell r="BO38">
            <v>474</v>
          </cell>
          <cell r="BP38">
            <v>53</v>
          </cell>
          <cell r="BQ38">
            <v>8.9433962264150946</v>
          </cell>
          <cell r="BR38">
            <v>217</v>
          </cell>
          <cell r="BS38">
            <v>24</v>
          </cell>
          <cell r="BT38">
            <v>84.313725490196106</v>
          </cell>
          <cell r="BU38">
            <v>217</v>
          </cell>
          <cell r="BV38">
            <v>24</v>
          </cell>
          <cell r="BW38">
            <v>1563</v>
          </cell>
          <cell r="BX38">
            <v>180</v>
          </cell>
          <cell r="BY38">
            <v>8.6833333333333336</v>
          </cell>
          <cell r="BZ38">
            <v>82.188235294117632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 t="str">
            <v>Green</v>
          </cell>
          <cell r="CI38">
            <v>0</v>
          </cell>
          <cell r="CJ38">
            <v>0</v>
          </cell>
          <cell r="CK38">
            <v>0</v>
          </cell>
          <cell r="CL38">
            <v>13</v>
          </cell>
          <cell r="CM38">
            <v>13</v>
          </cell>
          <cell r="CN38">
            <v>0</v>
          </cell>
          <cell r="CO38">
            <v>22</v>
          </cell>
          <cell r="CP38">
            <v>60</v>
          </cell>
          <cell r="CQ38">
            <v>36.666666666666664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22</v>
          </cell>
          <cell r="CX38">
            <v>0</v>
          </cell>
          <cell r="CY38">
            <v>0</v>
          </cell>
          <cell r="CZ38">
            <v>0</v>
          </cell>
          <cell r="DA38">
            <v>62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36.6666666666667</v>
          </cell>
          <cell r="DS38">
            <v>50.228310502283144</v>
          </cell>
          <cell r="DT38">
            <v>0</v>
          </cell>
          <cell r="DU38">
            <v>41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 t="str">
            <v>YES</v>
          </cell>
          <cell r="EB38" t="str">
            <v>Entrepreneurship</v>
          </cell>
          <cell r="EC38" t="str">
            <v>Entrepreneurship</v>
          </cell>
          <cell r="ED38" t="str">
            <v>Entrepreneurship</v>
          </cell>
          <cell r="EE38" t="str">
            <v>Entrepreneurship</v>
          </cell>
          <cell r="EF38" t="str">
            <v>Entrepreneurship</v>
          </cell>
          <cell r="EG38">
            <v>0</v>
          </cell>
          <cell r="EH38">
            <v>0</v>
          </cell>
          <cell r="EI38" t="str">
            <v>Yes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 t="str">
            <v>CAT-3</v>
          </cell>
        </row>
        <row r="39">
          <cell r="B39" t="str">
            <v>21-AI&amp;DS33-25</v>
          </cell>
          <cell r="C39" t="str">
            <v>AI&amp;DS</v>
          </cell>
          <cell r="D39">
            <v>33</v>
          </cell>
          <cell r="E39" t="str">
            <v>SANDAM VRUSHALI PRAKASH PRACHI</v>
          </cell>
          <cell r="F39" t="str">
            <v>Female</v>
          </cell>
          <cell r="G39" t="str">
            <v>15/10/2003</v>
          </cell>
          <cell r="H39">
            <v>9619506170</v>
          </cell>
          <cell r="I39">
            <v>9920109991</v>
          </cell>
          <cell r="J39" t="str">
            <v>vrushalisandam@gmail.com</v>
          </cell>
          <cell r="K39" t="str">
            <v>1032210162@tcetmumbai.in</v>
          </cell>
          <cell r="L39" t="str">
            <v>RN 1 Shravan Naik chawal chakala bamanwada hill vile Parle East</v>
          </cell>
          <cell r="M39">
            <v>400099</v>
          </cell>
          <cell r="N39">
            <v>0</v>
          </cell>
          <cell r="O39" t="str">
            <v>Service</v>
          </cell>
          <cell r="P39" t="str">
            <v>50,001 - 1,00,000</v>
          </cell>
          <cell r="Q39" t="str">
            <v>Normal</v>
          </cell>
          <cell r="R39" t="str">
            <v>Open</v>
          </cell>
          <cell r="S39">
            <v>2021</v>
          </cell>
          <cell r="T39" t="str">
            <v>FE</v>
          </cell>
          <cell r="U39" t="str">
            <v>MH-CET</v>
          </cell>
          <cell r="V39">
            <v>91.89</v>
          </cell>
          <cell r="W39">
            <v>30.2254109</v>
          </cell>
          <cell r="X39" t="str">
            <v>CAP</v>
          </cell>
          <cell r="Y39">
            <v>439</v>
          </cell>
          <cell r="Z39">
            <v>500</v>
          </cell>
          <cell r="AA39">
            <v>87.8</v>
          </cell>
          <cell r="AB39">
            <v>2019</v>
          </cell>
          <cell r="AC39" t="str">
            <v>Maharashtra</v>
          </cell>
          <cell r="AD39" t="str">
            <v>MADHAVRAO BHAGWAT HIGH SCHOOL</v>
          </cell>
          <cell r="AE39">
            <v>550</v>
          </cell>
          <cell r="AF39">
            <v>600</v>
          </cell>
          <cell r="AG39">
            <v>91.6666666666667</v>
          </cell>
          <cell r="AH39">
            <v>2021</v>
          </cell>
          <cell r="AI39" t="str">
            <v>Maharashtra</v>
          </cell>
          <cell r="AJ39" t="str">
            <v>SATHAYE COLLEGE</v>
          </cell>
          <cell r="AK39">
            <v>184</v>
          </cell>
          <cell r="AL39">
            <v>23</v>
          </cell>
          <cell r="AM39">
            <v>8</v>
          </cell>
          <cell r="AN39">
            <v>95</v>
          </cell>
          <cell r="AO39">
            <v>243</v>
          </cell>
          <cell r="AP39">
            <v>26</v>
          </cell>
          <cell r="AQ39">
            <v>9.3461538461538467</v>
          </cell>
          <cell r="AR39">
            <v>75</v>
          </cell>
          <cell r="AS39">
            <v>427</v>
          </cell>
          <cell r="AT39">
            <v>49</v>
          </cell>
          <cell r="AU39">
            <v>8.7142857142857135</v>
          </cell>
          <cell r="AV39">
            <v>224</v>
          </cell>
          <cell r="AW39">
            <v>25</v>
          </cell>
          <cell r="AX39">
            <v>8.9600000000000009</v>
          </cell>
          <cell r="AY39">
            <v>85</v>
          </cell>
          <cell r="AZ39">
            <v>287</v>
          </cell>
          <cell r="BA39">
            <v>29</v>
          </cell>
          <cell r="BB39">
            <v>9.8965517241379306</v>
          </cell>
          <cell r="BC39">
            <v>88.823529411764696</v>
          </cell>
          <cell r="BD39">
            <v>511</v>
          </cell>
          <cell r="BE39">
            <v>54</v>
          </cell>
          <cell r="BF39">
            <v>9.4629629629629637</v>
          </cell>
          <cell r="BG39">
            <v>228</v>
          </cell>
          <cell r="BH39">
            <v>24</v>
          </cell>
          <cell r="BI39">
            <v>9.5</v>
          </cell>
          <cell r="BJ39">
            <v>69</v>
          </cell>
          <cell r="BK39">
            <v>288</v>
          </cell>
          <cell r="BL39">
            <v>29</v>
          </cell>
          <cell r="BM39">
            <v>9.931034482758621</v>
          </cell>
          <cell r="BN39">
            <v>85</v>
          </cell>
          <cell r="BO39">
            <v>516</v>
          </cell>
          <cell r="BP39">
            <v>53</v>
          </cell>
          <cell r="BQ39">
            <v>9.7358490566037741</v>
          </cell>
          <cell r="BR39">
            <v>210</v>
          </cell>
          <cell r="BS39">
            <v>24</v>
          </cell>
          <cell r="BT39">
            <v>86.274509803921603</v>
          </cell>
          <cell r="BU39">
            <v>210</v>
          </cell>
          <cell r="BV39">
            <v>24</v>
          </cell>
          <cell r="BW39">
            <v>1664</v>
          </cell>
          <cell r="BX39">
            <v>180</v>
          </cell>
          <cell r="BY39">
            <v>9.2444444444444436</v>
          </cell>
          <cell r="BZ39">
            <v>82.564705882352939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 t="str">
            <v>Green</v>
          </cell>
          <cell r="CI39">
            <v>0</v>
          </cell>
          <cell r="CJ39">
            <v>0</v>
          </cell>
          <cell r="CK39">
            <v>1</v>
          </cell>
          <cell r="CL39">
            <v>12</v>
          </cell>
          <cell r="CM39">
            <v>13</v>
          </cell>
          <cell r="CN39">
            <v>7.6923076923076925</v>
          </cell>
          <cell r="CO39">
            <v>21</v>
          </cell>
          <cell r="CP39">
            <v>60</v>
          </cell>
          <cell r="CQ39">
            <v>35</v>
          </cell>
          <cell r="CR39">
            <v>14</v>
          </cell>
          <cell r="CS39">
            <v>100</v>
          </cell>
          <cell r="CT39">
            <v>8</v>
          </cell>
          <cell r="CU39">
            <v>80</v>
          </cell>
          <cell r="CV39">
            <v>19</v>
          </cell>
          <cell r="CW39">
            <v>21</v>
          </cell>
          <cell r="CX39">
            <v>16</v>
          </cell>
          <cell r="CY39">
            <v>95</v>
          </cell>
          <cell r="CZ39">
            <v>57</v>
          </cell>
          <cell r="DA39">
            <v>61</v>
          </cell>
          <cell r="DB39">
            <v>94</v>
          </cell>
          <cell r="DC39">
            <v>0</v>
          </cell>
          <cell r="DD39">
            <v>0</v>
          </cell>
          <cell r="DE39">
            <v>0</v>
          </cell>
          <cell r="DF39">
            <v>4</v>
          </cell>
          <cell r="DG39">
            <v>4</v>
          </cell>
          <cell r="DH39">
            <v>100</v>
          </cell>
          <cell r="DI39">
            <v>490</v>
          </cell>
          <cell r="DJ39">
            <v>600</v>
          </cell>
          <cell r="DK39">
            <v>81.6666666666667</v>
          </cell>
          <cell r="DL39">
            <v>3</v>
          </cell>
          <cell r="DM39">
            <v>3</v>
          </cell>
          <cell r="DN39">
            <v>100</v>
          </cell>
          <cell r="DO39">
            <v>450</v>
          </cell>
          <cell r="DP39">
            <v>450</v>
          </cell>
          <cell r="DQ39">
            <v>100</v>
          </cell>
          <cell r="DR39">
            <v>35</v>
          </cell>
          <cell r="DS39">
            <v>47.945205479452049</v>
          </cell>
          <cell r="DT39">
            <v>27</v>
          </cell>
          <cell r="DU39">
            <v>41</v>
          </cell>
          <cell r="DV39">
            <v>65.853658536585371</v>
          </cell>
          <cell r="DW39">
            <v>85</v>
          </cell>
          <cell r="DX39">
            <v>93</v>
          </cell>
          <cell r="DY39">
            <v>0</v>
          </cell>
          <cell r="DZ39">
            <v>0</v>
          </cell>
          <cell r="EA39" t="str">
            <v>YES</v>
          </cell>
          <cell r="EB39" t="str">
            <v>Placement</v>
          </cell>
          <cell r="EC39" t="str">
            <v>Placement</v>
          </cell>
          <cell r="ED39" t="str">
            <v>Placement</v>
          </cell>
          <cell r="EE39" t="str">
            <v>Placement</v>
          </cell>
          <cell r="EF39" t="str">
            <v>Placement</v>
          </cell>
          <cell r="EG39">
            <v>0</v>
          </cell>
          <cell r="EH39" t="str">
            <v>PLI</v>
          </cell>
          <cell r="EI39" t="str">
            <v>Yes</v>
          </cell>
          <cell r="EJ39">
            <v>0</v>
          </cell>
          <cell r="EK39" t="str">
            <v>Batch-4</v>
          </cell>
          <cell r="EL39">
            <v>0</v>
          </cell>
          <cell r="EM39" t="str">
            <v>PAID</v>
          </cell>
          <cell r="EN39">
            <v>45147</v>
          </cell>
          <cell r="EO39" t="str">
            <v>IT+Core</v>
          </cell>
          <cell r="EP39">
            <v>0</v>
          </cell>
          <cell r="EQ39" t="str">
            <v>CAT-1</v>
          </cell>
        </row>
        <row r="40">
          <cell r="B40" t="str">
            <v>21-AI&amp;DS34-25</v>
          </cell>
          <cell r="C40" t="str">
            <v>AI&amp;DS</v>
          </cell>
          <cell r="D40">
            <v>34</v>
          </cell>
          <cell r="E40" t="str">
            <v>SHAH PRATHNA MANOJ SUNITA</v>
          </cell>
          <cell r="F40" t="str">
            <v>Female</v>
          </cell>
          <cell r="G40" t="str">
            <v>12/06/2003</v>
          </cell>
          <cell r="H40">
            <v>9819941171</v>
          </cell>
          <cell r="I40">
            <v>9820584398</v>
          </cell>
          <cell r="J40" t="str">
            <v>prathnashah18@gmail.com</v>
          </cell>
          <cell r="K40" t="str">
            <v>1032210163@tcetmumbai.in</v>
          </cell>
          <cell r="L40" t="str">
            <v>8, Varsha Apartments, P. O Vidyanagari, C. S. T. Road, Kalina, Santacruz East, Mumbai</v>
          </cell>
          <cell r="M40">
            <v>400098</v>
          </cell>
          <cell r="N40">
            <v>0</v>
          </cell>
          <cell r="O40" t="str">
            <v>Medical Practice</v>
          </cell>
          <cell r="P40" t="str">
            <v>3,50,001 - 4,00,000</v>
          </cell>
          <cell r="Q40" t="str">
            <v>Normal</v>
          </cell>
          <cell r="R40" t="str">
            <v>Open</v>
          </cell>
          <cell r="S40">
            <v>2021</v>
          </cell>
          <cell r="T40" t="str">
            <v>FE</v>
          </cell>
          <cell r="U40" t="str">
            <v>MH-CET</v>
          </cell>
          <cell r="V40">
            <v>92.8</v>
          </cell>
          <cell r="W40">
            <v>92.792194499999994</v>
          </cell>
          <cell r="X40" t="str">
            <v>Minority</v>
          </cell>
          <cell r="Y40">
            <v>449</v>
          </cell>
          <cell r="Z40">
            <v>500</v>
          </cell>
          <cell r="AA40">
            <v>89.8</v>
          </cell>
          <cell r="AB40">
            <v>2019</v>
          </cell>
          <cell r="AC40" t="str">
            <v>Maharashtra</v>
          </cell>
          <cell r="AD40" t="str">
            <v>ST. TERESA'S CONVENT HIGH SCHOOL</v>
          </cell>
          <cell r="AE40">
            <v>573</v>
          </cell>
          <cell r="AF40">
            <v>600</v>
          </cell>
          <cell r="AG40">
            <v>95.5</v>
          </cell>
          <cell r="AH40">
            <v>2021</v>
          </cell>
          <cell r="AI40" t="str">
            <v>Maharashtra</v>
          </cell>
          <cell r="AJ40" t="str">
            <v>KHAR EDUCATION SOCIETY'S JUNIOR COLLEGE OF SCIENCE</v>
          </cell>
          <cell r="AK40">
            <v>207</v>
          </cell>
          <cell r="AL40">
            <v>23</v>
          </cell>
          <cell r="AM40">
            <v>9</v>
          </cell>
          <cell r="AN40">
            <v>89</v>
          </cell>
          <cell r="AO40">
            <v>260</v>
          </cell>
          <cell r="AP40">
            <v>26</v>
          </cell>
          <cell r="AQ40">
            <v>10</v>
          </cell>
          <cell r="AR40">
            <v>87</v>
          </cell>
          <cell r="AS40">
            <v>467</v>
          </cell>
          <cell r="AT40">
            <v>49</v>
          </cell>
          <cell r="AU40">
            <v>9.5306122448979593</v>
          </cell>
          <cell r="AV40">
            <v>250</v>
          </cell>
          <cell r="AW40">
            <v>25</v>
          </cell>
          <cell r="AX40">
            <v>10</v>
          </cell>
          <cell r="AY40">
            <v>88</v>
          </cell>
          <cell r="AZ40">
            <v>290</v>
          </cell>
          <cell r="BA40">
            <v>29</v>
          </cell>
          <cell r="BB40">
            <v>10</v>
          </cell>
          <cell r="BC40">
            <v>89.411764705882405</v>
          </cell>
          <cell r="BD40">
            <v>540</v>
          </cell>
          <cell r="BE40">
            <v>54</v>
          </cell>
          <cell r="BF40">
            <v>10</v>
          </cell>
          <cell r="BG40">
            <v>234</v>
          </cell>
          <cell r="BH40">
            <v>24</v>
          </cell>
          <cell r="BI40">
            <v>9.75</v>
          </cell>
          <cell r="BJ40">
            <v>77</v>
          </cell>
          <cell r="BK40">
            <v>290</v>
          </cell>
          <cell r="BL40">
            <v>29</v>
          </cell>
          <cell r="BM40">
            <v>10</v>
          </cell>
          <cell r="BN40">
            <v>94</v>
          </cell>
          <cell r="BO40">
            <v>524</v>
          </cell>
          <cell r="BP40">
            <v>53</v>
          </cell>
          <cell r="BQ40">
            <v>9.8867924528301891</v>
          </cell>
          <cell r="BR40">
            <v>240</v>
          </cell>
          <cell r="BS40">
            <v>24</v>
          </cell>
          <cell r="BT40">
            <v>90.470588235294102</v>
          </cell>
          <cell r="BU40">
            <v>240</v>
          </cell>
          <cell r="BV40">
            <v>24</v>
          </cell>
          <cell r="BW40">
            <v>1771</v>
          </cell>
          <cell r="BX40">
            <v>180</v>
          </cell>
          <cell r="BY40">
            <v>9.8388888888888886</v>
          </cell>
          <cell r="BZ40">
            <v>86.082352941176481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 t="str">
            <v>Green</v>
          </cell>
          <cell r="CI40">
            <v>0</v>
          </cell>
          <cell r="CJ40">
            <v>0</v>
          </cell>
          <cell r="CK40">
            <v>0</v>
          </cell>
          <cell r="CL40">
            <v>13</v>
          </cell>
          <cell r="CM40">
            <v>13</v>
          </cell>
          <cell r="CN40">
            <v>0</v>
          </cell>
          <cell r="CO40">
            <v>26</v>
          </cell>
          <cell r="CP40">
            <v>60</v>
          </cell>
          <cell r="CQ40">
            <v>43.333333333333336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22</v>
          </cell>
          <cell r="CX40">
            <v>0</v>
          </cell>
          <cell r="CY40">
            <v>0</v>
          </cell>
          <cell r="CZ40">
            <v>0</v>
          </cell>
          <cell r="DA40">
            <v>62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43.3333333333333</v>
          </cell>
          <cell r="DS40">
            <v>59.360730593607258</v>
          </cell>
          <cell r="DT40">
            <v>0</v>
          </cell>
          <cell r="DU40">
            <v>41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 t="str">
            <v>YES</v>
          </cell>
          <cell r="EB40" t="str">
            <v>Higher Studies</v>
          </cell>
          <cell r="EC40" t="str">
            <v>Higher Studies</v>
          </cell>
          <cell r="ED40" t="str">
            <v>Higher Studies</v>
          </cell>
          <cell r="EE40" t="str">
            <v>Higher Studies</v>
          </cell>
          <cell r="EF40" t="str">
            <v>Higher Studies</v>
          </cell>
          <cell r="EG40">
            <v>0</v>
          </cell>
          <cell r="EH40">
            <v>0</v>
          </cell>
          <cell r="EI40" t="str">
            <v>Yes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 t="str">
            <v>CAT-3</v>
          </cell>
        </row>
        <row r="41">
          <cell r="B41" t="str">
            <v>21-AI&amp;DS35-25</v>
          </cell>
          <cell r="C41" t="str">
            <v>AI&amp;DS</v>
          </cell>
          <cell r="D41">
            <v>35</v>
          </cell>
          <cell r="E41" t="str">
            <v>SHAH VIVEK RAJESH REKHA</v>
          </cell>
          <cell r="F41" t="str">
            <v>Male</v>
          </cell>
          <cell r="G41" t="str">
            <v>16/12/2003</v>
          </cell>
          <cell r="H41">
            <v>8208772095</v>
          </cell>
          <cell r="I41">
            <v>9324025328</v>
          </cell>
          <cell r="J41" t="str">
            <v>breakratr@gmail.com</v>
          </cell>
          <cell r="K41" t="str">
            <v>1032210164@tcetmumbai.in</v>
          </cell>
          <cell r="L41" t="str">
            <v>151/1, New Tawre compound, Bhandari road, Narpoli, Bhiwandi, Thane</v>
          </cell>
          <cell r="M41">
            <v>421302</v>
          </cell>
          <cell r="N41">
            <v>0</v>
          </cell>
          <cell r="O41" t="str">
            <v>Business</v>
          </cell>
          <cell r="P41" t="str">
            <v>10,00,001 - 15,00,000</v>
          </cell>
          <cell r="Q41" t="str">
            <v>Normal</v>
          </cell>
          <cell r="R41" t="str">
            <v>Open</v>
          </cell>
          <cell r="S41">
            <v>2021</v>
          </cell>
          <cell r="T41" t="str">
            <v>FE</v>
          </cell>
          <cell r="U41" t="str">
            <v>MH-CET</v>
          </cell>
          <cell r="V41">
            <v>95.14</v>
          </cell>
          <cell r="W41">
            <v>56.2874123</v>
          </cell>
          <cell r="X41" t="str">
            <v>CAP</v>
          </cell>
          <cell r="Y41">
            <v>375</v>
          </cell>
          <cell r="Z41">
            <v>500</v>
          </cell>
          <cell r="AA41">
            <v>75</v>
          </cell>
          <cell r="AB41">
            <v>2019</v>
          </cell>
          <cell r="AC41" t="str">
            <v>Maharashtra</v>
          </cell>
          <cell r="AD41" t="str">
            <v>DR.OMPRAKASH AGARHWAL ENGLISH HIGH SCHOOL</v>
          </cell>
          <cell r="AE41">
            <v>536</v>
          </cell>
          <cell r="AF41">
            <v>600</v>
          </cell>
          <cell r="AG41">
            <v>89.3333333333333</v>
          </cell>
          <cell r="AH41">
            <v>2021</v>
          </cell>
          <cell r="AI41" t="str">
            <v>Maharashtra</v>
          </cell>
          <cell r="AJ41" t="str">
            <v>S.H.V.O.V. JUNIOR COLLEGE</v>
          </cell>
          <cell r="AK41">
            <v>226</v>
          </cell>
          <cell r="AL41">
            <v>23</v>
          </cell>
          <cell r="AM41">
            <v>9.8260869565217384</v>
          </cell>
          <cell r="AN41">
            <v>95</v>
          </cell>
          <cell r="AO41">
            <v>255</v>
          </cell>
          <cell r="AP41">
            <v>26</v>
          </cell>
          <cell r="AQ41">
            <v>9.8076923076923084</v>
          </cell>
          <cell r="AR41">
            <v>89</v>
          </cell>
          <cell r="AS41">
            <v>481</v>
          </cell>
          <cell r="AT41">
            <v>49</v>
          </cell>
          <cell r="AU41">
            <v>9.816326530612244</v>
          </cell>
          <cell r="AV41">
            <v>231</v>
          </cell>
          <cell r="AW41">
            <v>25</v>
          </cell>
          <cell r="AX41">
            <v>9.24</v>
          </cell>
          <cell r="AY41">
            <v>92</v>
          </cell>
          <cell r="AZ41">
            <v>272</v>
          </cell>
          <cell r="BA41">
            <v>29</v>
          </cell>
          <cell r="BB41">
            <v>9.3793103448275854</v>
          </cell>
          <cell r="BC41">
            <v>75</v>
          </cell>
          <cell r="BD41">
            <v>503</v>
          </cell>
          <cell r="BE41">
            <v>54</v>
          </cell>
          <cell r="BF41">
            <v>9.3148148148148149</v>
          </cell>
          <cell r="BG41">
            <v>224</v>
          </cell>
          <cell r="BH41">
            <v>24</v>
          </cell>
          <cell r="BI41">
            <v>9.3333333333333339</v>
          </cell>
          <cell r="BJ41">
            <v>42</v>
          </cell>
          <cell r="BK41">
            <v>250</v>
          </cell>
          <cell r="BL41">
            <v>29</v>
          </cell>
          <cell r="BM41">
            <v>8.6206896551724146</v>
          </cell>
          <cell r="BN41">
            <v>78</v>
          </cell>
          <cell r="BO41">
            <v>474</v>
          </cell>
          <cell r="BP41">
            <v>53</v>
          </cell>
          <cell r="BQ41">
            <v>8.9433962264150946</v>
          </cell>
          <cell r="BR41">
            <v>197</v>
          </cell>
          <cell r="BS41">
            <v>24</v>
          </cell>
          <cell r="BT41">
            <v>81.6666666666667</v>
          </cell>
          <cell r="BU41">
            <v>197</v>
          </cell>
          <cell r="BV41">
            <v>24</v>
          </cell>
          <cell r="BW41">
            <v>1655</v>
          </cell>
          <cell r="BX41">
            <v>180</v>
          </cell>
          <cell r="BY41">
            <v>9.1944444444444446</v>
          </cell>
          <cell r="BZ41">
            <v>78.599999999999994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 t="str">
            <v>Green</v>
          </cell>
          <cell r="CI41">
            <v>0</v>
          </cell>
          <cell r="CJ41">
            <v>0</v>
          </cell>
          <cell r="CK41">
            <v>1</v>
          </cell>
          <cell r="CL41">
            <v>12</v>
          </cell>
          <cell r="CM41">
            <v>13</v>
          </cell>
          <cell r="CN41">
            <v>7.6923076923076925</v>
          </cell>
          <cell r="CO41">
            <v>32</v>
          </cell>
          <cell r="CP41">
            <v>60</v>
          </cell>
          <cell r="CQ41">
            <v>53.333333333333336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22</v>
          </cell>
          <cell r="CX41">
            <v>0</v>
          </cell>
          <cell r="CY41">
            <v>0</v>
          </cell>
          <cell r="CZ41">
            <v>0</v>
          </cell>
          <cell r="DA41">
            <v>62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53.3333333333333</v>
          </cell>
          <cell r="DS41">
            <v>73.059360730593554</v>
          </cell>
          <cell r="DT41">
            <v>1</v>
          </cell>
          <cell r="DU41">
            <v>41</v>
          </cell>
          <cell r="DV41">
            <v>2.4390243902439024</v>
          </cell>
          <cell r="DW41">
            <v>1</v>
          </cell>
          <cell r="DX41">
            <v>0</v>
          </cell>
          <cell r="DY41">
            <v>0</v>
          </cell>
          <cell r="DZ41">
            <v>0</v>
          </cell>
          <cell r="EA41" t="str">
            <v>NO</v>
          </cell>
          <cell r="EB41" t="str">
            <v>Entrepreneurship</v>
          </cell>
          <cell r="EC41" t="str">
            <v>Entrepreneurship</v>
          </cell>
          <cell r="ED41" t="str">
            <v>Entrepreneurship</v>
          </cell>
          <cell r="EE41" t="str">
            <v>Entrepreneurship</v>
          </cell>
          <cell r="EF41" t="str">
            <v>Entrepreneurship</v>
          </cell>
          <cell r="EG41">
            <v>0</v>
          </cell>
          <cell r="EH41">
            <v>0</v>
          </cell>
          <cell r="EI41" t="str">
            <v>Yes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 t="str">
            <v>CAT-3</v>
          </cell>
        </row>
        <row r="42">
          <cell r="B42" t="str">
            <v>21-AI&amp;DS36-25</v>
          </cell>
          <cell r="C42" t="str">
            <v>AI&amp;DS</v>
          </cell>
          <cell r="D42">
            <v>36</v>
          </cell>
          <cell r="E42" t="str">
            <v>SHAHAN ALI MD MOKARRAM JAH SADAF GOUHER</v>
          </cell>
          <cell r="F42" t="str">
            <v>Male</v>
          </cell>
          <cell r="G42" t="str">
            <v>01/05/2003</v>
          </cell>
          <cell r="H42">
            <v>8539891885</v>
          </cell>
          <cell r="I42">
            <v>9934510629</v>
          </cell>
          <cell r="J42" t="str">
            <v>shahan010100@gmail.com</v>
          </cell>
          <cell r="K42" t="str">
            <v>1032210165@tcetmumbai.in</v>
          </cell>
          <cell r="L42" t="str">
            <v>D2 1/39 Artist Village Sector-8 CBD Belapur, Navi Mumbai</v>
          </cell>
          <cell r="M42">
            <v>400614</v>
          </cell>
          <cell r="N42">
            <v>0</v>
          </cell>
          <cell r="O42" t="str">
            <v>Business</v>
          </cell>
          <cell r="P42" t="str">
            <v>7,00,001 - 8,00,000</v>
          </cell>
          <cell r="Q42" t="str">
            <v>Normal</v>
          </cell>
          <cell r="R42" t="str">
            <v>Open</v>
          </cell>
          <cell r="S42">
            <v>2021</v>
          </cell>
          <cell r="T42" t="str">
            <v>FE</v>
          </cell>
          <cell r="U42" t="str">
            <v>MH-CET</v>
          </cell>
          <cell r="V42">
            <v>83.69</v>
          </cell>
          <cell r="W42" t="str">
            <v>NA</v>
          </cell>
          <cell r="X42" t="str">
            <v>Minority</v>
          </cell>
          <cell r="Y42">
            <v>444</v>
          </cell>
          <cell r="Z42">
            <v>500</v>
          </cell>
          <cell r="AA42">
            <v>88.8</v>
          </cell>
          <cell r="AB42">
            <v>2019</v>
          </cell>
          <cell r="AC42" t="str">
            <v>CBSE</v>
          </cell>
          <cell r="AD42" t="str">
            <v>ELEGANT PUBLIC SCHOOL</v>
          </cell>
          <cell r="AE42">
            <v>373</v>
          </cell>
          <cell r="AF42">
            <v>500</v>
          </cell>
          <cell r="AG42">
            <v>74.599999999999994</v>
          </cell>
          <cell r="AH42">
            <v>2021</v>
          </cell>
          <cell r="AI42" t="str">
            <v>CBSE</v>
          </cell>
          <cell r="AJ42" t="str">
            <v>SADAR ALAM MEMORIAL SECONDARY SCHOOL</v>
          </cell>
          <cell r="AK42">
            <v>186</v>
          </cell>
          <cell r="AL42">
            <v>23</v>
          </cell>
          <cell r="AM42">
            <v>8.0869565217391308</v>
          </cell>
          <cell r="AN42">
            <v>95</v>
          </cell>
          <cell r="AO42">
            <v>229</v>
          </cell>
          <cell r="AP42">
            <v>26</v>
          </cell>
          <cell r="AQ42">
            <v>8.8076923076923084</v>
          </cell>
          <cell r="AR42">
            <v>75</v>
          </cell>
          <cell r="AS42">
            <v>415</v>
          </cell>
          <cell r="AT42">
            <v>49</v>
          </cell>
          <cell r="AU42">
            <v>8.4693877551020407</v>
          </cell>
          <cell r="AV42">
            <v>139</v>
          </cell>
          <cell r="AW42">
            <v>25</v>
          </cell>
          <cell r="AX42">
            <v>5.56</v>
          </cell>
          <cell r="AY42">
            <v>85</v>
          </cell>
          <cell r="AZ42">
            <v>176</v>
          </cell>
          <cell r="BA42">
            <v>29</v>
          </cell>
          <cell r="BB42">
            <v>6.068965517241379</v>
          </cell>
          <cell r="BC42">
            <v>77</v>
          </cell>
          <cell r="BD42">
            <v>315</v>
          </cell>
          <cell r="BE42">
            <v>54</v>
          </cell>
          <cell r="BF42">
            <v>5.833333333333333</v>
          </cell>
          <cell r="BG42">
            <v>150</v>
          </cell>
          <cell r="BH42">
            <v>24</v>
          </cell>
          <cell r="BI42">
            <v>6.25</v>
          </cell>
          <cell r="BJ42">
            <v>35</v>
          </cell>
          <cell r="BK42">
            <v>173</v>
          </cell>
          <cell r="BL42">
            <v>29</v>
          </cell>
          <cell r="BM42">
            <v>5.9655172413793105</v>
          </cell>
          <cell r="BN42">
            <v>78</v>
          </cell>
          <cell r="BO42">
            <v>323</v>
          </cell>
          <cell r="BP42">
            <v>53</v>
          </cell>
          <cell r="BQ42">
            <v>6.0943396226415096</v>
          </cell>
          <cell r="BR42">
            <v>118</v>
          </cell>
          <cell r="BS42">
            <v>24</v>
          </cell>
          <cell r="BT42">
            <v>80</v>
          </cell>
          <cell r="BU42">
            <v>118</v>
          </cell>
          <cell r="BV42">
            <v>24</v>
          </cell>
          <cell r="BW42">
            <v>1171</v>
          </cell>
          <cell r="BX42">
            <v>180</v>
          </cell>
          <cell r="BY42">
            <v>6.5055555555555555</v>
          </cell>
          <cell r="BZ42">
            <v>73.400000000000006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 t="str">
            <v>Green</v>
          </cell>
          <cell r="CI42">
            <v>0</v>
          </cell>
          <cell r="CJ42">
            <v>0</v>
          </cell>
          <cell r="CK42">
            <v>0</v>
          </cell>
          <cell r="CL42">
            <v>13</v>
          </cell>
          <cell r="CM42">
            <v>13</v>
          </cell>
          <cell r="CN42">
            <v>0</v>
          </cell>
          <cell r="CO42">
            <v>27</v>
          </cell>
          <cell r="CP42">
            <v>60</v>
          </cell>
          <cell r="CQ42">
            <v>45</v>
          </cell>
          <cell r="CR42">
            <v>12</v>
          </cell>
          <cell r="CS42">
            <v>86</v>
          </cell>
          <cell r="CT42">
            <v>8</v>
          </cell>
          <cell r="CU42">
            <v>80</v>
          </cell>
          <cell r="CV42">
            <v>12</v>
          </cell>
          <cell r="CW42">
            <v>19</v>
          </cell>
          <cell r="CX42">
            <v>10</v>
          </cell>
          <cell r="CY42">
            <v>63</v>
          </cell>
          <cell r="CZ42">
            <v>42</v>
          </cell>
          <cell r="DA42">
            <v>59</v>
          </cell>
          <cell r="DB42">
            <v>72</v>
          </cell>
          <cell r="DC42">
            <v>0</v>
          </cell>
          <cell r="DD42">
            <v>0</v>
          </cell>
          <cell r="DE42">
            <v>0</v>
          </cell>
          <cell r="DF42">
            <v>4</v>
          </cell>
          <cell r="DG42">
            <v>4</v>
          </cell>
          <cell r="DH42">
            <v>100</v>
          </cell>
          <cell r="DI42">
            <v>275</v>
          </cell>
          <cell r="DJ42">
            <v>600</v>
          </cell>
          <cell r="DK42">
            <v>45.8333333333333</v>
          </cell>
          <cell r="DL42">
            <v>3</v>
          </cell>
          <cell r="DM42">
            <v>3</v>
          </cell>
          <cell r="DN42">
            <v>100</v>
          </cell>
          <cell r="DO42">
            <v>450</v>
          </cell>
          <cell r="DP42">
            <v>310</v>
          </cell>
          <cell r="DQ42">
            <v>68.8888888888889</v>
          </cell>
          <cell r="DR42">
            <v>45</v>
          </cell>
          <cell r="DS42">
            <v>61.643835616438359</v>
          </cell>
          <cell r="DT42">
            <v>24</v>
          </cell>
          <cell r="DU42">
            <v>41</v>
          </cell>
          <cell r="DV42">
            <v>58.536585365853654</v>
          </cell>
          <cell r="DW42">
            <v>80</v>
          </cell>
          <cell r="DX42">
            <v>86</v>
          </cell>
          <cell r="DY42">
            <v>0</v>
          </cell>
          <cell r="DZ42">
            <v>0</v>
          </cell>
          <cell r="EA42" t="str">
            <v>YES</v>
          </cell>
          <cell r="EB42" t="str">
            <v>Placement</v>
          </cell>
          <cell r="EC42" t="str">
            <v>Placement</v>
          </cell>
          <cell r="ED42" t="str">
            <v>Placement</v>
          </cell>
          <cell r="EE42" t="str">
            <v>Placement</v>
          </cell>
          <cell r="EF42" t="str">
            <v>Placement</v>
          </cell>
          <cell r="EG42">
            <v>0</v>
          </cell>
          <cell r="EH42" t="str">
            <v>PLI</v>
          </cell>
          <cell r="EI42" t="str">
            <v>Yes</v>
          </cell>
          <cell r="EJ42">
            <v>0</v>
          </cell>
          <cell r="EK42" t="str">
            <v>Batch-8</v>
          </cell>
          <cell r="EL42">
            <v>0</v>
          </cell>
          <cell r="EM42" t="str">
            <v>PAID</v>
          </cell>
          <cell r="EN42">
            <v>45147</v>
          </cell>
          <cell r="EO42" t="str">
            <v>IT+Core</v>
          </cell>
          <cell r="EP42">
            <v>0</v>
          </cell>
          <cell r="EQ42" t="str">
            <v>CAT-3</v>
          </cell>
        </row>
        <row r="43">
          <cell r="B43" t="str">
            <v>21-AI&amp;DS37-25</v>
          </cell>
          <cell r="C43" t="str">
            <v>AI&amp;DS</v>
          </cell>
          <cell r="D43">
            <v>37</v>
          </cell>
          <cell r="E43" t="str">
            <v>SHAIKH MOHD KAIF ZUBER SHABNAM</v>
          </cell>
          <cell r="F43" t="str">
            <v>Male</v>
          </cell>
          <cell r="G43" t="str">
            <v>07/06/2003</v>
          </cell>
          <cell r="H43">
            <v>9324495410</v>
          </cell>
          <cell r="I43">
            <v>9833073808</v>
          </cell>
          <cell r="J43" t="str">
            <v>07kaifshaikh@gmail.com</v>
          </cell>
          <cell r="K43" t="str">
            <v>1032210166@tcetmumbai.in</v>
          </cell>
          <cell r="L43" t="str">
            <v>257, Squatters colony, Chincholi gate 03, Malad east, Mumbai 400097</v>
          </cell>
          <cell r="M43">
            <v>400097</v>
          </cell>
          <cell r="N43">
            <v>0</v>
          </cell>
          <cell r="O43" t="str">
            <v>Seller</v>
          </cell>
          <cell r="P43" t="str">
            <v>6,00,001 - 7,00,000</v>
          </cell>
          <cell r="Q43" t="str">
            <v>Normal</v>
          </cell>
          <cell r="R43" t="str">
            <v>Open</v>
          </cell>
          <cell r="S43">
            <v>2021</v>
          </cell>
          <cell r="T43" t="str">
            <v>FE</v>
          </cell>
          <cell r="U43" t="str">
            <v>MH-CET</v>
          </cell>
          <cell r="V43">
            <v>89.13</v>
          </cell>
          <cell r="W43" t="str">
            <v>NA</v>
          </cell>
          <cell r="X43" t="str">
            <v>Minority</v>
          </cell>
          <cell r="Y43">
            <v>431</v>
          </cell>
          <cell r="Z43">
            <v>500</v>
          </cell>
          <cell r="AA43">
            <v>86.2</v>
          </cell>
          <cell r="AB43">
            <v>2019</v>
          </cell>
          <cell r="AC43" t="str">
            <v>Maharashtra</v>
          </cell>
          <cell r="AD43" t="str">
            <v>ST.THOMAS HIGH SCHOOL</v>
          </cell>
          <cell r="AE43">
            <v>529</v>
          </cell>
          <cell r="AF43">
            <v>600</v>
          </cell>
          <cell r="AG43">
            <v>88.1666666666667</v>
          </cell>
          <cell r="AH43">
            <v>2021</v>
          </cell>
          <cell r="AI43" t="str">
            <v>Maharashtra</v>
          </cell>
          <cell r="AJ43" t="str">
            <v>DG RUPAREL</v>
          </cell>
          <cell r="AK43">
            <v>163</v>
          </cell>
          <cell r="AL43">
            <v>23</v>
          </cell>
          <cell r="AM43">
            <v>7.0869565217391308</v>
          </cell>
          <cell r="AN43">
            <v>91</v>
          </cell>
          <cell r="AO43">
            <v>202</v>
          </cell>
          <cell r="AP43">
            <v>26</v>
          </cell>
          <cell r="AQ43">
            <v>7.7692307692307692</v>
          </cell>
          <cell r="AR43">
            <v>75</v>
          </cell>
          <cell r="AS43">
            <v>365</v>
          </cell>
          <cell r="AT43">
            <v>49</v>
          </cell>
          <cell r="AU43">
            <v>7.4489795918367347</v>
          </cell>
          <cell r="AV43">
            <v>162</v>
          </cell>
          <cell r="AW43">
            <v>25</v>
          </cell>
          <cell r="AX43">
            <v>6.48</v>
          </cell>
          <cell r="AY43">
            <v>83</v>
          </cell>
          <cell r="AZ43">
            <v>180</v>
          </cell>
          <cell r="BA43">
            <v>29</v>
          </cell>
          <cell r="BB43">
            <v>6.2068965517241379</v>
          </cell>
          <cell r="BC43">
            <v>75</v>
          </cell>
          <cell r="BD43">
            <v>342</v>
          </cell>
          <cell r="BE43">
            <v>54</v>
          </cell>
          <cell r="BF43">
            <v>6.333333333333333</v>
          </cell>
          <cell r="BG43">
            <v>159</v>
          </cell>
          <cell r="BH43">
            <v>24</v>
          </cell>
          <cell r="BI43">
            <v>6.625</v>
          </cell>
          <cell r="BJ43">
            <v>31</v>
          </cell>
          <cell r="BK43">
            <v>193</v>
          </cell>
          <cell r="BL43">
            <v>29</v>
          </cell>
          <cell r="BM43">
            <v>6.6551724137931032</v>
          </cell>
          <cell r="BN43">
            <v>77</v>
          </cell>
          <cell r="BO43">
            <v>352</v>
          </cell>
          <cell r="BP43">
            <v>53</v>
          </cell>
          <cell r="BQ43">
            <v>6.6415094339622645</v>
          </cell>
          <cell r="BR43">
            <v>143</v>
          </cell>
          <cell r="BS43">
            <v>24</v>
          </cell>
          <cell r="BT43">
            <v>78.3333333333333</v>
          </cell>
          <cell r="BU43">
            <v>143</v>
          </cell>
          <cell r="BV43">
            <v>24</v>
          </cell>
          <cell r="BW43">
            <v>1202</v>
          </cell>
          <cell r="BX43">
            <v>180</v>
          </cell>
          <cell r="BY43">
            <v>6.677777777777778</v>
          </cell>
          <cell r="BZ43">
            <v>71</v>
          </cell>
          <cell r="CA43">
            <v>0</v>
          </cell>
          <cell r="CB43">
            <v>0</v>
          </cell>
          <cell r="CC43" t="str">
            <v>Red card in Vermont Information Processing (VIP) India Pvt Ltd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 t="str">
            <v>Green</v>
          </cell>
          <cell r="CI43">
            <v>0</v>
          </cell>
          <cell r="CJ43">
            <v>0</v>
          </cell>
          <cell r="CK43">
            <v>0</v>
          </cell>
          <cell r="CL43">
            <v>13</v>
          </cell>
          <cell r="CM43">
            <v>13</v>
          </cell>
          <cell r="CN43">
            <v>0</v>
          </cell>
          <cell r="CO43">
            <v>19</v>
          </cell>
          <cell r="CP43">
            <v>60</v>
          </cell>
          <cell r="CQ43">
            <v>31.666666666666664</v>
          </cell>
          <cell r="CR43">
            <v>7</v>
          </cell>
          <cell r="CS43">
            <v>50</v>
          </cell>
          <cell r="CT43">
            <v>6</v>
          </cell>
          <cell r="CU43">
            <v>60</v>
          </cell>
          <cell r="CV43">
            <v>7</v>
          </cell>
          <cell r="CW43">
            <v>19</v>
          </cell>
          <cell r="CX43">
            <v>2</v>
          </cell>
          <cell r="CY43">
            <v>26</v>
          </cell>
          <cell r="CZ43">
            <v>22</v>
          </cell>
          <cell r="DA43">
            <v>59</v>
          </cell>
          <cell r="DB43">
            <v>38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4</v>
          </cell>
          <cell r="DH43">
            <v>0</v>
          </cell>
          <cell r="DI43">
            <v>0</v>
          </cell>
          <cell r="DJ43">
            <v>600</v>
          </cell>
          <cell r="DK43">
            <v>0</v>
          </cell>
          <cell r="DL43">
            <v>3</v>
          </cell>
          <cell r="DM43">
            <v>0</v>
          </cell>
          <cell r="DN43">
            <v>0</v>
          </cell>
          <cell r="DO43">
            <v>450</v>
          </cell>
          <cell r="DP43">
            <v>0</v>
          </cell>
          <cell r="DQ43">
            <v>0</v>
          </cell>
          <cell r="DR43">
            <v>31.6666666666667</v>
          </cell>
          <cell r="DS43">
            <v>43.378995433790003</v>
          </cell>
          <cell r="DT43">
            <v>13</v>
          </cell>
          <cell r="DU43">
            <v>41</v>
          </cell>
          <cell r="DV43">
            <v>31.707317073170731</v>
          </cell>
          <cell r="DW43">
            <v>33</v>
          </cell>
          <cell r="DX43">
            <v>47</v>
          </cell>
          <cell r="DY43">
            <v>0</v>
          </cell>
          <cell r="DZ43">
            <v>0</v>
          </cell>
          <cell r="EA43" t="str">
            <v>YES</v>
          </cell>
          <cell r="EB43" t="str">
            <v>Placement</v>
          </cell>
          <cell r="EC43" t="str">
            <v>Placement</v>
          </cell>
          <cell r="ED43" t="str">
            <v>Placement</v>
          </cell>
          <cell r="EE43" t="str">
            <v>Placement</v>
          </cell>
          <cell r="EF43" t="str">
            <v>Placement</v>
          </cell>
          <cell r="EG43">
            <v>0</v>
          </cell>
          <cell r="EH43" t="str">
            <v>PLI</v>
          </cell>
          <cell r="EI43" t="str">
            <v>Yes</v>
          </cell>
          <cell r="EJ43">
            <v>0</v>
          </cell>
          <cell r="EK43" t="str">
            <v>Batch-9</v>
          </cell>
          <cell r="EL43">
            <v>0</v>
          </cell>
          <cell r="EM43" t="str">
            <v>PAID</v>
          </cell>
          <cell r="EN43">
            <v>45147</v>
          </cell>
          <cell r="EO43" t="str">
            <v>IT+Core</v>
          </cell>
          <cell r="EP43">
            <v>0</v>
          </cell>
          <cell r="EQ43" t="str">
            <v>CAT-3</v>
          </cell>
        </row>
        <row r="44">
          <cell r="B44" t="str">
            <v>21-AI&amp;DS38-25</v>
          </cell>
          <cell r="C44" t="str">
            <v>AI&amp;DS</v>
          </cell>
          <cell r="D44">
            <v>38</v>
          </cell>
          <cell r="E44" t="str">
            <v>SHARMA SWAYAM PRAMOD MINAKSHI</v>
          </cell>
          <cell r="F44" t="str">
            <v>Male</v>
          </cell>
          <cell r="G44" t="str">
            <v>28/12/2003</v>
          </cell>
          <cell r="H44">
            <v>7021455461</v>
          </cell>
          <cell r="I44">
            <v>9029809640</v>
          </cell>
          <cell r="J44" t="str">
            <v>swayamsharma7021@gmail.com</v>
          </cell>
          <cell r="K44" t="str">
            <v>1032210167@tcetmumbai.in</v>
          </cell>
          <cell r="L44" t="str">
            <v>3/18 OLD AIR INDIA COLONY KALINA SANTACRUZ EAST MUMBAI</v>
          </cell>
          <cell r="M44">
            <v>400029</v>
          </cell>
          <cell r="N44">
            <v>0</v>
          </cell>
          <cell r="O44" t="str">
            <v>service</v>
          </cell>
          <cell r="P44" t="str">
            <v>9,00,001 - 10,00,000</v>
          </cell>
          <cell r="Q44" t="str">
            <v>Normal</v>
          </cell>
          <cell r="R44" t="str">
            <v>Open</v>
          </cell>
          <cell r="S44">
            <v>2021</v>
          </cell>
          <cell r="T44" t="str">
            <v>FE</v>
          </cell>
          <cell r="U44" t="str">
            <v>MH-CET</v>
          </cell>
          <cell r="V44">
            <v>84.97</v>
          </cell>
          <cell r="W44">
            <v>32.128556400000001</v>
          </cell>
          <cell r="X44" t="str">
            <v>Minority</v>
          </cell>
          <cell r="Y44">
            <v>386</v>
          </cell>
          <cell r="Z44">
            <v>500</v>
          </cell>
          <cell r="AA44">
            <v>77.2</v>
          </cell>
          <cell r="AB44">
            <v>2019</v>
          </cell>
          <cell r="AC44" t="str">
            <v>Maharashtra</v>
          </cell>
          <cell r="AD44" t="str">
            <v>ST. THOMAS ENGLISH SCHOOL KARNIK ROAD KALYAN WEST</v>
          </cell>
          <cell r="AE44">
            <v>542</v>
          </cell>
          <cell r="AF44">
            <v>600</v>
          </cell>
          <cell r="AG44">
            <v>90.3333333333333</v>
          </cell>
          <cell r="AH44">
            <v>2021</v>
          </cell>
          <cell r="AI44" t="str">
            <v>Maharashtra</v>
          </cell>
          <cell r="AJ44" t="str">
            <v>NIRMALA MEMORIAL FOUNDATION JUNIOR COLLAGE OF COMMERCE AND SCIENCE</v>
          </cell>
          <cell r="AK44">
            <v>197</v>
          </cell>
          <cell r="AL44">
            <v>23</v>
          </cell>
          <cell r="AM44">
            <v>8.5652173913043477</v>
          </cell>
          <cell r="AN44">
            <v>87</v>
          </cell>
          <cell r="AO44">
            <v>229</v>
          </cell>
          <cell r="AP44">
            <v>26</v>
          </cell>
          <cell r="AQ44">
            <v>8.8076923076923084</v>
          </cell>
          <cell r="AR44">
            <v>77</v>
          </cell>
          <cell r="AS44">
            <v>426</v>
          </cell>
          <cell r="AT44">
            <v>49</v>
          </cell>
          <cell r="AU44">
            <v>8.6938775510204085</v>
          </cell>
          <cell r="AV44">
            <v>193</v>
          </cell>
          <cell r="AW44">
            <v>25</v>
          </cell>
          <cell r="AX44">
            <v>7.72</v>
          </cell>
          <cell r="AY44">
            <v>82</v>
          </cell>
          <cell r="AZ44">
            <v>268</v>
          </cell>
          <cell r="BA44">
            <v>29</v>
          </cell>
          <cell r="BB44">
            <v>9.2413793103448274</v>
          </cell>
          <cell r="BC44">
            <v>77</v>
          </cell>
          <cell r="BD44">
            <v>461</v>
          </cell>
          <cell r="BE44">
            <v>54</v>
          </cell>
          <cell r="BF44">
            <v>8.5370370370370363</v>
          </cell>
          <cell r="BG44">
            <v>210</v>
          </cell>
          <cell r="BH44">
            <v>24</v>
          </cell>
          <cell r="BI44">
            <v>8.75</v>
          </cell>
          <cell r="BJ44">
            <v>42</v>
          </cell>
          <cell r="BK44">
            <v>262</v>
          </cell>
          <cell r="BL44">
            <v>29</v>
          </cell>
          <cell r="BM44">
            <v>9.0344827586206904</v>
          </cell>
          <cell r="BN44">
            <v>87</v>
          </cell>
          <cell r="BO44">
            <v>472</v>
          </cell>
          <cell r="BP44">
            <v>53</v>
          </cell>
          <cell r="BQ44">
            <v>8.9056603773584904</v>
          </cell>
          <cell r="BR44">
            <v>194</v>
          </cell>
          <cell r="BS44">
            <v>24</v>
          </cell>
          <cell r="BT44">
            <v>82</v>
          </cell>
          <cell r="BU44">
            <v>194</v>
          </cell>
          <cell r="BV44">
            <v>24</v>
          </cell>
          <cell r="BW44">
            <v>1553</v>
          </cell>
          <cell r="BX44">
            <v>180</v>
          </cell>
          <cell r="BY44">
            <v>8.6277777777777782</v>
          </cell>
          <cell r="BZ44">
            <v>73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 t="str">
            <v>Green</v>
          </cell>
          <cell r="CI44">
            <v>0</v>
          </cell>
          <cell r="CJ44">
            <v>0</v>
          </cell>
          <cell r="CK44">
            <v>1</v>
          </cell>
          <cell r="CL44">
            <v>12</v>
          </cell>
          <cell r="CM44">
            <v>13</v>
          </cell>
          <cell r="CN44">
            <v>7.6923076923076925</v>
          </cell>
          <cell r="CO44">
            <v>18</v>
          </cell>
          <cell r="CP44">
            <v>60</v>
          </cell>
          <cell r="CQ44">
            <v>30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22</v>
          </cell>
          <cell r="CX44">
            <v>0</v>
          </cell>
          <cell r="CY44">
            <v>0</v>
          </cell>
          <cell r="CZ44">
            <v>0</v>
          </cell>
          <cell r="DA44">
            <v>62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30</v>
          </cell>
          <cell r="DS44">
            <v>41.095890410958901</v>
          </cell>
          <cell r="DT44">
            <v>1</v>
          </cell>
          <cell r="DU44">
            <v>41</v>
          </cell>
          <cell r="DV44">
            <v>2.4390243902439024</v>
          </cell>
          <cell r="DW44">
            <v>1</v>
          </cell>
          <cell r="DX44">
            <v>0</v>
          </cell>
          <cell r="DY44">
            <v>0</v>
          </cell>
          <cell r="DZ44">
            <v>0</v>
          </cell>
          <cell r="EA44" t="str">
            <v>NO</v>
          </cell>
          <cell r="EB44" t="str">
            <v>Entrepreneurship</v>
          </cell>
          <cell r="EC44" t="str">
            <v>Entrepreneurship</v>
          </cell>
          <cell r="ED44" t="str">
            <v>Entrepreneurship</v>
          </cell>
          <cell r="EE44" t="str">
            <v>Entrepreneurship</v>
          </cell>
          <cell r="EF44" t="str">
            <v>Entrepreneurship</v>
          </cell>
          <cell r="EG44">
            <v>0</v>
          </cell>
          <cell r="EH44">
            <v>0</v>
          </cell>
          <cell r="EI44" t="str">
            <v>Yes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 t="str">
            <v>CAT-3</v>
          </cell>
        </row>
        <row r="45">
          <cell r="B45" t="str">
            <v>21-AI&amp;DS39-25</v>
          </cell>
          <cell r="C45" t="str">
            <v>AI&amp;DS</v>
          </cell>
          <cell r="D45">
            <v>39</v>
          </cell>
          <cell r="E45" t="str">
            <v>SHEDGE SIDDHANT SANJEET SHREYA</v>
          </cell>
          <cell r="F45" t="str">
            <v>Male</v>
          </cell>
          <cell r="G45" t="str">
            <v>09/05/2003</v>
          </cell>
          <cell r="H45">
            <v>7666572359</v>
          </cell>
          <cell r="I45">
            <v>9769133148</v>
          </cell>
          <cell r="J45" t="str">
            <v>siddhant.s.shedge@gmail.com</v>
          </cell>
          <cell r="K45" t="str">
            <v>1032210168@tcetmumbai.in</v>
          </cell>
          <cell r="L45" t="str">
            <v>EC-112/003,Aries CHS,Sector 2,Evershine City,Vasai(E).401208</v>
          </cell>
          <cell r="M45">
            <v>400064</v>
          </cell>
          <cell r="N45">
            <v>0</v>
          </cell>
          <cell r="O45" t="str">
            <v>Self-Employed</v>
          </cell>
          <cell r="P45" t="str">
            <v>3,50,001 - 4,00,000</v>
          </cell>
          <cell r="Q45" t="str">
            <v>Normal</v>
          </cell>
          <cell r="R45" t="str">
            <v>OBC</v>
          </cell>
          <cell r="S45">
            <v>2021</v>
          </cell>
          <cell r="T45" t="str">
            <v>FE</v>
          </cell>
          <cell r="U45" t="str">
            <v>MH-CET</v>
          </cell>
          <cell r="V45">
            <v>97</v>
          </cell>
          <cell r="W45">
            <v>90.823850300000004</v>
          </cell>
          <cell r="X45" t="str">
            <v>CAP</v>
          </cell>
          <cell r="Y45">
            <v>451</v>
          </cell>
          <cell r="Z45">
            <v>500</v>
          </cell>
          <cell r="AA45">
            <v>90.2</v>
          </cell>
          <cell r="AB45">
            <v>2019</v>
          </cell>
          <cell r="AC45" t="str">
            <v>Maharashtra</v>
          </cell>
          <cell r="AD45" t="str">
            <v>DR S RADHAKRISHNAN INTERNATIONAL SCHOOL</v>
          </cell>
          <cell r="AE45">
            <v>561</v>
          </cell>
          <cell r="AF45">
            <v>600</v>
          </cell>
          <cell r="AG45">
            <v>93.5</v>
          </cell>
          <cell r="AH45">
            <v>2021</v>
          </cell>
          <cell r="AI45" t="str">
            <v>Maharashtra</v>
          </cell>
          <cell r="AJ45" t="str">
            <v>NIRMALA MEMORIAL FOUNDATION COLLEGE OF COMMERCE AND SCIENCE</v>
          </cell>
          <cell r="AK45">
            <v>210</v>
          </cell>
          <cell r="AL45">
            <v>23</v>
          </cell>
          <cell r="AM45">
            <v>9.1304347826086953</v>
          </cell>
          <cell r="AN45">
            <v>86</v>
          </cell>
          <cell r="AO45">
            <v>255</v>
          </cell>
          <cell r="AP45">
            <v>26</v>
          </cell>
          <cell r="AQ45">
            <v>9.8076923076923084</v>
          </cell>
          <cell r="AR45">
            <v>75</v>
          </cell>
          <cell r="AS45">
            <v>465</v>
          </cell>
          <cell r="AT45">
            <v>49</v>
          </cell>
          <cell r="AU45">
            <v>9.4897959183673475</v>
          </cell>
          <cell r="AV45">
            <v>218</v>
          </cell>
          <cell r="AW45">
            <v>25</v>
          </cell>
          <cell r="AX45">
            <v>8.7200000000000006</v>
          </cell>
          <cell r="AY45">
            <v>80.5</v>
          </cell>
          <cell r="AZ45">
            <v>274</v>
          </cell>
          <cell r="BA45">
            <v>29</v>
          </cell>
          <cell r="BB45">
            <v>9.4482758620689662</v>
          </cell>
          <cell r="BC45">
            <v>82.941176470588204</v>
          </cell>
          <cell r="BD45">
            <v>492</v>
          </cell>
          <cell r="BE45">
            <v>54</v>
          </cell>
          <cell r="BF45">
            <v>9.1111111111111107</v>
          </cell>
          <cell r="BG45">
            <v>203</v>
          </cell>
          <cell r="BH45">
            <v>24</v>
          </cell>
          <cell r="BI45">
            <v>8.4583333333333339</v>
          </cell>
          <cell r="BJ45">
            <v>67</v>
          </cell>
          <cell r="BK45">
            <v>273</v>
          </cell>
          <cell r="BL45">
            <v>29</v>
          </cell>
          <cell r="BM45">
            <v>9.4137931034482758</v>
          </cell>
          <cell r="BN45">
            <v>90</v>
          </cell>
          <cell r="BO45">
            <v>476</v>
          </cell>
          <cell r="BP45">
            <v>53</v>
          </cell>
          <cell r="BQ45">
            <v>8.9811320754716988</v>
          </cell>
          <cell r="BR45">
            <v>216</v>
          </cell>
          <cell r="BS45">
            <v>24</v>
          </cell>
          <cell r="BT45">
            <v>84.480392156862706</v>
          </cell>
          <cell r="BU45">
            <v>216</v>
          </cell>
          <cell r="BV45">
            <v>24</v>
          </cell>
          <cell r="BW45">
            <v>1649</v>
          </cell>
          <cell r="BX45">
            <v>180</v>
          </cell>
          <cell r="BY45">
            <v>9.1611111111111114</v>
          </cell>
          <cell r="BZ45">
            <v>78.288235294117641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 t="str">
            <v>Green</v>
          </cell>
          <cell r="CI45">
            <v>0</v>
          </cell>
          <cell r="CJ45">
            <v>0</v>
          </cell>
          <cell r="CK45">
            <v>2</v>
          </cell>
          <cell r="CL45">
            <v>11</v>
          </cell>
          <cell r="CM45">
            <v>13</v>
          </cell>
          <cell r="CN45">
            <v>15.384615384615385</v>
          </cell>
          <cell r="CO45">
            <v>36</v>
          </cell>
          <cell r="CP45">
            <v>60</v>
          </cell>
          <cell r="CQ45">
            <v>60</v>
          </cell>
          <cell r="CR45">
            <v>14</v>
          </cell>
          <cell r="CS45">
            <v>100</v>
          </cell>
          <cell r="CT45">
            <v>10</v>
          </cell>
          <cell r="CU45">
            <v>100</v>
          </cell>
          <cell r="CV45">
            <v>15</v>
          </cell>
          <cell r="CW45">
            <v>19</v>
          </cell>
          <cell r="CX45">
            <v>14</v>
          </cell>
          <cell r="CY45">
            <v>83</v>
          </cell>
          <cell r="CZ45">
            <v>53</v>
          </cell>
          <cell r="DA45">
            <v>59</v>
          </cell>
          <cell r="DB45">
            <v>90</v>
          </cell>
          <cell r="DC45">
            <v>0</v>
          </cell>
          <cell r="DD45">
            <v>0</v>
          </cell>
          <cell r="DE45">
            <v>0</v>
          </cell>
          <cell r="DF45">
            <v>4</v>
          </cell>
          <cell r="DG45">
            <v>4</v>
          </cell>
          <cell r="DH45">
            <v>100</v>
          </cell>
          <cell r="DI45">
            <v>600</v>
          </cell>
          <cell r="DJ45">
            <v>600</v>
          </cell>
          <cell r="DK45">
            <v>100</v>
          </cell>
          <cell r="DL45">
            <v>3</v>
          </cell>
          <cell r="DM45">
            <v>2</v>
          </cell>
          <cell r="DN45">
            <v>66.6666666666667</v>
          </cell>
          <cell r="DO45">
            <v>450</v>
          </cell>
          <cell r="DP45">
            <v>300</v>
          </cell>
          <cell r="DQ45">
            <v>66.6666666666667</v>
          </cell>
          <cell r="DR45">
            <v>60</v>
          </cell>
          <cell r="DS45">
            <v>82.191780821917803</v>
          </cell>
          <cell r="DT45">
            <v>30</v>
          </cell>
          <cell r="DU45">
            <v>41</v>
          </cell>
          <cell r="DV45">
            <v>73.170731707317074</v>
          </cell>
          <cell r="DW45">
            <v>92</v>
          </cell>
          <cell r="DX45">
            <v>100</v>
          </cell>
          <cell r="DY45">
            <v>0</v>
          </cell>
          <cell r="DZ45">
            <v>0</v>
          </cell>
          <cell r="EA45" t="str">
            <v>YES</v>
          </cell>
          <cell r="EB45" t="str">
            <v>Higher Studies</v>
          </cell>
          <cell r="EC45" t="str">
            <v>Higher Studies</v>
          </cell>
          <cell r="ED45" t="str">
            <v>Higher Studies</v>
          </cell>
          <cell r="EE45" t="str">
            <v>Higher Studies</v>
          </cell>
          <cell r="EF45" t="str">
            <v>Higher Studies</v>
          </cell>
          <cell r="EG45">
            <v>0</v>
          </cell>
          <cell r="EH45">
            <v>0</v>
          </cell>
          <cell r="EI45" t="str">
            <v>Yes</v>
          </cell>
          <cell r="EJ45">
            <v>0</v>
          </cell>
          <cell r="EK45" t="str">
            <v>Batch-1</v>
          </cell>
          <cell r="EL45">
            <v>0</v>
          </cell>
          <cell r="EM45" t="str">
            <v>PAID</v>
          </cell>
          <cell r="EN45">
            <v>45148</v>
          </cell>
          <cell r="EO45">
            <v>0</v>
          </cell>
          <cell r="EP45">
            <v>0</v>
          </cell>
          <cell r="EQ45" t="str">
            <v>CAT-1</v>
          </cell>
        </row>
        <row r="46">
          <cell r="B46" t="str">
            <v>21-AI&amp;DS40-25</v>
          </cell>
          <cell r="C46" t="str">
            <v>AI&amp;DS</v>
          </cell>
          <cell r="D46">
            <v>40</v>
          </cell>
          <cell r="E46" t="str">
            <v>SHEWALE KHUSHAL DEEPAK MANISHA</v>
          </cell>
          <cell r="F46" t="str">
            <v>Male</v>
          </cell>
          <cell r="G46" t="str">
            <v>26/12/2003</v>
          </cell>
          <cell r="H46">
            <v>7666594999</v>
          </cell>
          <cell r="I46">
            <v>8975007777</v>
          </cell>
          <cell r="J46" t="str">
            <v>khushalshewale7772@gmail.com</v>
          </cell>
          <cell r="K46" t="str">
            <v>1032210169@tcetmumbai.in</v>
          </cell>
          <cell r="L46" t="str">
            <v xml:space="preserve">Plot no 17 Hari Om nagar Asoda Road opposite Mohan Chitra Mandhir Jalgaon </v>
          </cell>
          <cell r="M46">
            <v>425001</v>
          </cell>
          <cell r="N46">
            <v>0</v>
          </cell>
          <cell r="O46" t="str">
            <v>Father-Police Inspector ,Mother-Housewife</v>
          </cell>
          <cell r="P46" t="str">
            <v>&gt;= 15,00,001</v>
          </cell>
          <cell r="Q46" t="str">
            <v>Normal</v>
          </cell>
          <cell r="R46" t="str">
            <v>Open</v>
          </cell>
          <cell r="S46">
            <v>2021</v>
          </cell>
          <cell r="T46" t="str">
            <v>FE</v>
          </cell>
          <cell r="U46" t="str">
            <v>MH-CET</v>
          </cell>
          <cell r="V46">
            <v>39.78</v>
          </cell>
          <cell r="W46">
            <v>65.27</v>
          </cell>
          <cell r="X46" t="str">
            <v>Institute</v>
          </cell>
          <cell r="Y46">
            <v>353</v>
          </cell>
          <cell r="Z46">
            <v>500</v>
          </cell>
          <cell r="AA46">
            <v>70.599999999999994</v>
          </cell>
          <cell r="AB46">
            <v>2019</v>
          </cell>
          <cell r="AC46" t="str">
            <v>Maharashtra</v>
          </cell>
          <cell r="AD46" t="str">
            <v>ST JOHNS HIGH SCHOOL</v>
          </cell>
          <cell r="AE46">
            <v>505</v>
          </cell>
          <cell r="AF46">
            <v>600</v>
          </cell>
          <cell r="AG46">
            <v>84.1666666666667</v>
          </cell>
          <cell r="AH46">
            <v>2021</v>
          </cell>
          <cell r="AI46" t="str">
            <v>Maharashtra</v>
          </cell>
          <cell r="AJ46" t="str">
            <v>MADYAMIK VA UCCH MADHYAMIK VIDYALAY KUSUMBA</v>
          </cell>
          <cell r="AK46">
            <v>126</v>
          </cell>
          <cell r="AL46">
            <v>23</v>
          </cell>
          <cell r="AM46">
            <v>5.4782608695652177</v>
          </cell>
          <cell r="AN46">
            <v>93</v>
          </cell>
          <cell r="AO46">
            <v>194</v>
          </cell>
          <cell r="AP46">
            <v>26</v>
          </cell>
          <cell r="AQ46">
            <v>7.4615384615384617</v>
          </cell>
          <cell r="AR46">
            <v>85</v>
          </cell>
          <cell r="AS46">
            <v>320</v>
          </cell>
          <cell r="AT46">
            <v>49</v>
          </cell>
          <cell r="AU46">
            <v>6.5306122448979593</v>
          </cell>
          <cell r="AV46">
            <v>156</v>
          </cell>
          <cell r="AW46">
            <v>25</v>
          </cell>
          <cell r="AX46">
            <v>6.24</v>
          </cell>
          <cell r="AY46">
            <v>89</v>
          </cell>
          <cell r="AZ46">
            <v>223</v>
          </cell>
          <cell r="BA46">
            <v>29</v>
          </cell>
          <cell r="BB46">
            <v>7.6896551724137927</v>
          </cell>
          <cell r="BC46">
            <v>88.8</v>
          </cell>
          <cell r="BD46">
            <v>379</v>
          </cell>
          <cell r="BE46">
            <v>54</v>
          </cell>
          <cell r="BF46">
            <v>7.0185185185185182</v>
          </cell>
          <cell r="BG46">
            <v>179</v>
          </cell>
          <cell r="BH46">
            <v>24</v>
          </cell>
          <cell r="BI46">
            <v>7.458333333333333</v>
          </cell>
          <cell r="BJ46">
            <v>69</v>
          </cell>
          <cell r="BK46">
            <v>217</v>
          </cell>
          <cell r="BL46">
            <v>29</v>
          </cell>
          <cell r="BM46">
            <v>7.4827586206896548</v>
          </cell>
          <cell r="BN46">
            <v>84</v>
          </cell>
          <cell r="BO46">
            <v>396</v>
          </cell>
          <cell r="BP46">
            <v>53</v>
          </cell>
          <cell r="BQ46">
            <v>7.4716981132075473</v>
          </cell>
          <cell r="BR46">
            <v>170</v>
          </cell>
          <cell r="BS46">
            <v>24</v>
          </cell>
          <cell r="BT46">
            <v>87.266666666666694</v>
          </cell>
          <cell r="BU46">
            <v>170</v>
          </cell>
          <cell r="BV46">
            <v>24</v>
          </cell>
          <cell r="BW46">
            <v>1265</v>
          </cell>
          <cell r="BX46">
            <v>180</v>
          </cell>
          <cell r="BY46">
            <v>7.0277777777777777</v>
          </cell>
          <cell r="BZ46">
            <v>84.960000000000008</v>
          </cell>
          <cell r="CA46">
            <v>0</v>
          </cell>
          <cell r="CB46">
            <v>0</v>
          </cell>
          <cell r="CC46">
            <v>0</v>
          </cell>
          <cell r="CD46" t="str">
            <v>Yes</v>
          </cell>
          <cell r="CE46">
            <v>0</v>
          </cell>
          <cell r="CF46">
            <v>0</v>
          </cell>
          <cell r="CG46">
            <v>0</v>
          </cell>
          <cell r="CH46" t="str">
            <v>Green</v>
          </cell>
          <cell r="CI46">
            <v>0</v>
          </cell>
          <cell r="CJ46">
            <v>0</v>
          </cell>
          <cell r="CK46">
            <v>1</v>
          </cell>
          <cell r="CL46">
            <v>12</v>
          </cell>
          <cell r="CM46">
            <v>13</v>
          </cell>
          <cell r="CN46">
            <v>7.6923076923076925</v>
          </cell>
          <cell r="CO46">
            <v>23</v>
          </cell>
          <cell r="CP46">
            <v>60</v>
          </cell>
          <cell r="CQ46">
            <v>38.333333333333336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22</v>
          </cell>
          <cell r="CX46">
            <v>0</v>
          </cell>
          <cell r="CY46">
            <v>0</v>
          </cell>
          <cell r="CZ46">
            <v>0</v>
          </cell>
          <cell r="DA46">
            <v>62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38.3333333333333</v>
          </cell>
          <cell r="DS46">
            <v>52.511415525114117</v>
          </cell>
          <cell r="DT46">
            <v>1</v>
          </cell>
          <cell r="DU46">
            <v>41</v>
          </cell>
          <cell r="DV46">
            <v>2.4390243902439024</v>
          </cell>
          <cell r="DW46">
            <v>1</v>
          </cell>
          <cell r="DX46">
            <v>0</v>
          </cell>
          <cell r="DY46">
            <v>0</v>
          </cell>
          <cell r="DZ46">
            <v>0</v>
          </cell>
          <cell r="EA46" t="str">
            <v>YES</v>
          </cell>
          <cell r="EB46" t="str">
            <v>Higher Studies</v>
          </cell>
          <cell r="EC46" t="str">
            <v>Higher Studies</v>
          </cell>
          <cell r="ED46" t="str">
            <v>Higher Studies</v>
          </cell>
          <cell r="EE46" t="str">
            <v>Higher Studies</v>
          </cell>
          <cell r="EF46" t="str">
            <v>Higher Studies</v>
          </cell>
          <cell r="EG46">
            <v>0</v>
          </cell>
          <cell r="EH46">
            <v>0</v>
          </cell>
          <cell r="EI46" t="str">
            <v>Yes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 t="str">
            <v>CAT-3</v>
          </cell>
        </row>
        <row r="47">
          <cell r="B47" t="str">
            <v>21-AI&amp;DS41-25</v>
          </cell>
          <cell r="C47" t="str">
            <v>AI&amp;DS</v>
          </cell>
          <cell r="D47">
            <v>41</v>
          </cell>
          <cell r="E47" t="str">
            <v>SINGH AJIT JITENDRA SANDHYA</v>
          </cell>
          <cell r="F47" t="str">
            <v>Male</v>
          </cell>
          <cell r="G47" t="str">
            <v>02/06/2003</v>
          </cell>
          <cell r="H47">
            <v>7499985338</v>
          </cell>
          <cell r="I47">
            <v>9004747582</v>
          </cell>
          <cell r="J47" t="str">
            <v>ajitsinghpace02@gmail.com</v>
          </cell>
          <cell r="K47" t="str">
            <v>1032210170@tcetmumbai.in</v>
          </cell>
          <cell r="L47" t="str">
            <v>Flat no. 505, Building no. 2 Shreekrishna Puram, near petrol pump, Shahad , Kalyan</v>
          </cell>
          <cell r="M47">
            <v>421103</v>
          </cell>
          <cell r="N47">
            <v>0</v>
          </cell>
          <cell r="O47" t="str">
            <v>Service</v>
          </cell>
          <cell r="P47" t="str">
            <v>10,00,001 - 15,00,000</v>
          </cell>
          <cell r="Q47" t="str">
            <v>Normal</v>
          </cell>
          <cell r="R47" t="str">
            <v>Open</v>
          </cell>
          <cell r="S47">
            <v>2021</v>
          </cell>
          <cell r="T47" t="str">
            <v>FE</v>
          </cell>
          <cell r="U47" t="str">
            <v>MH-CET</v>
          </cell>
          <cell r="V47">
            <v>91.58</v>
          </cell>
          <cell r="W47">
            <v>70.4966261</v>
          </cell>
          <cell r="X47" t="str">
            <v>Minority</v>
          </cell>
          <cell r="Y47">
            <v>403</v>
          </cell>
          <cell r="Z47">
            <v>500</v>
          </cell>
          <cell r="AA47">
            <v>80.599999999999994</v>
          </cell>
          <cell r="AB47">
            <v>2018</v>
          </cell>
          <cell r="AC47" t="str">
            <v>Maharashtra</v>
          </cell>
          <cell r="AD47" t="str">
            <v>CENTURY RAYON HIGH SCHOOL</v>
          </cell>
          <cell r="AE47">
            <v>508</v>
          </cell>
          <cell r="AF47">
            <v>600</v>
          </cell>
          <cell r="AG47">
            <v>84.6666666666667</v>
          </cell>
          <cell r="AH47">
            <v>2021</v>
          </cell>
          <cell r="AI47" t="str">
            <v>Maharashtra</v>
          </cell>
          <cell r="AJ47" t="str">
            <v>ST.XAVIER'S JUNIOR COLLEGE</v>
          </cell>
          <cell r="AK47">
            <v>173</v>
          </cell>
          <cell r="AL47">
            <v>23</v>
          </cell>
          <cell r="AM47">
            <v>7.5217391304347823</v>
          </cell>
          <cell r="AN47">
            <v>98</v>
          </cell>
          <cell r="AO47">
            <v>202</v>
          </cell>
          <cell r="AP47">
            <v>26</v>
          </cell>
          <cell r="AQ47">
            <v>7.7692307692307692</v>
          </cell>
          <cell r="AR47">
            <v>77</v>
          </cell>
          <cell r="AS47">
            <v>375</v>
          </cell>
          <cell r="AT47">
            <v>49</v>
          </cell>
          <cell r="AU47">
            <v>7.6530612244897958</v>
          </cell>
          <cell r="AV47">
            <v>198</v>
          </cell>
          <cell r="AW47">
            <v>25</v>
          </cell>
          <cell r="AX47">
            <v>7.92</v>
          </cell>
          <cell r="AY47">
            <v>87.5</v>
          </cell>
          <cell r="AZ47">
            <v>239</v>
          </cell>
          <cell r="BA47">
            <v>29</v>
          </cell>
          <cell r="BB47">
            <v>8.2413793103448274</v>
          </cell>
          <cell r="BC47">
            <v>75</v>
          </cell>
          <cell r="BD47">
            <v>437</v>
          </cell>
          <cell r="BE47">
            <v>54</v>
          </cell>
          <cell r="BF47">
            <v>8.0925925925925934</v>
          </cell>
          <cell r="BG47">
            <v>195</v>
          </cell>
          <cell r="BH47">
            <v>24</v>
          </cell>
          <cell r="BI47">
            <v>8.125</v>
          </cell>
          <cell r="BJ47">
            <v>58</v>
          </cell>
          <cell r="BK47">
            <v>244</v>
          </cell>
          <cell r="BL47">
            <v>29</v>
          </cell>
          <cell r="BM47">
            <v>8.4137931034482758</v>
          </cell>
          <cell r="BN47">
            <v>81</v>
          </cell>
          <cell r="BO47">
            <v>439</v>
          </cell>
          <cell r="BP47">
            <v>53</v>
          </cell>
          <cell r="BQ47">
            <v>8.2830188679245289</v>
          </cell>
          <cell r="BR47">
            <v>190</v>
          </cell>
          <cell r="BS47">
            <v>24</v>
          </cell>
          <cell r="BT47">
            <v>81.1666666666667</v>
          </cell>
          <cell r="BU47">
            <v>190</v>
          </cell>
          <cell r="BV47">
            <v>24</v>
          </cell>
          <cell r="BW47">
            <v>1441</v>
          </cell>
          <cell r="BX47">
            <v>180</v>
          </cell>
          <cell r="BY47">
            <v>8.0055555555555564</v>
          </cell>
          <cell r="BZ47">
            <v>79.099999999999994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 t="str">
            <v>Green</v>
          </cell>
          <cell r="CI47">
            <v>0</v>
          </cell>
          <cell r="CJ47">
            <v>0</v>
          </cell>
          <cell r="CK47">
            <v>0</v>
          </cell>
          <cell r="CL47">
            <v>13</v>
          </cell>
          <cell r="CM47">
            <v>13</v>
          </cell>
          <cell r="CN47">
            <v>0</v>
          </cell>
          <cell r="CO47">
            <v>25</v>
          </cell>
          <cell r="CP47">
            <v>60</v>
          </cell>
          <cell r="CQ47">
            <v>41.666666666666671</v>
          </cell>
          <cell r="CR47">
            <v>10</v>
          </cell>
          <cell r="CS47">
            <v>72</v>
          </cell>
          <cell r="CT47">
            <v>3</v>
          </cell>
          <cell r="CU47">
            <v>30</v>
          </cell>
          <cell r="CV47">
            <v>7</v>
          </cell>
          <cell r="CW47">
            <v>18</v>
          </cell>
          <cell r="CX47">
            <v>2</v>
          </cell>
          <cell r="CY47">
            <v>27</v>
          </cell>
          <cell r="CZ47">
            <v>22</v>
          </cell>
          <cell r="DA47">
            <v>58</v>
          </cell>
          <cell r="DB47">
            <v>38</v>
          </cell>
          <cell r="DC47">
            <v>0</v>
          </cell>
          <cell r="DD47">
            <v>0</v>
          </cell>
          <cell r="DE47">
            <v>0</v>
          </cell>
          <cell r="DF47">
            <v>1</v>
          </cell>
          <cell r="DG47">
            <v>4</v>
          </cell>
          <cell r="DH47">
            <v>25</v>
          </cell>
          <cell r="DI47">
            <v>150</v>
          </cell>
          <cell r="DJ47">
            <v>600</v>
          </cell>
          <cell r="DK47">
            <v>25</v>
          </cell>
          <cell r="DL47">
            <v>3</v>
          </cell>
          <cell r="DM47">
            <v>1</v>
          </cell>
          <cell r="DN47">
            <v>33.3333333333333</v>
          </cell>
          <cell r="DO47">
            <v>450</v>
          </cell>
          <cell r="DP47">
            <v>150</v>
          </cell>
          <cell r="DQ47">
            <v>33.3333333333333</v>
          </cell>
          <cell r="DR47">
            <v>41.6666666666667</v>
          </cell>
          <cell r="DS47">
            <v>57.077625570776306</v>
          </cell>
          <cell r="DT47">
            <v>14</v>
          </cell>
          <cell r="DU47">
            <v>41</v>
          </cell>
          <cell r="DV47">
            <v>34.146341463414636</v>
          </cell>
          <cell r="DW47">
            <v>39</v>
          </cell>
          <cell r="DX47">
            <v>50</v>
          </cell>
          <cell r="DY47">
            <v>0</v>
          </cell>
          <cell r="DZ47">
            <v>0</v>
          </cell>
          <cell r="EA47" t="str">
            <v>NO</v>
          </cell>
          <cell r="EB47" t="str">
            <v>Higher Studies</v>
          </cell>
          <cell r="EC47" t="str">
            <v>Higher Studies</v>
          </cell>
          <cell r="ED47" t="str">
            <v>Higher Studies</v>
          </cell>
          <cell r="EE47" t="str">
            <v>Higher Studies</v>
          </cell>
          <cell r="EF47" t="str">
            <v>Higher Studies</v>
          </cell>
          <cell r="EG47">
            <v>0</v>
          </cell>
          <cell r="EH47">
            <v>0</v>
          </cell>
          <cell r="EI47" t="str">
            <v>Yes</v>
          </cell>
          <cell r="EJ47">
            <v>0</v>
          </cell>
          <cell r="EK47" t="str">
            <v>Batch-6</v>
          </cell>
          <cell r="EL47">
            <v>0</v>
          </cell>
          <cell r="EM47" t="str">
            <v>PAID</v>
          </cell>
          <cell r="EN47">
            <v>45148</v>
          </cell>
          <cell r="EO47">
            <v>0</v>
          </cell>
          <cell r="EP47">
            <v>0</v>
          </cell>
          <cell r="EQ47" t="str">
            <v>CAT-3</v>
          </cell>
        </row>
        <row r="48">
          <cell r="B48" t="str">
            <v>21-AI&amp;DS42-25</v>
          </cell>
          <cell r="C48" t="str">
            <v>AI&amp;DS</v>
          </cell>
          <cell r="D48">
            <v>42</v>
          </cell>
          <cell r="E48" t="str">
            <v>SINGH AKHILESH ABHAY SHEEJA</v>
          </cell>
          <cell r="F48" t="str">
            <v>Male</v>
          </cell>
          <cell r="G48" t="str">
            <v>28/08/2003</v>
          </cell>
          <cell r="H48">
            <v>9892555156</v>
          </cell>
          <cell r="I48">
            <v>9867815917</v>
          </cell>
          <cell r="J48" t="str">
            <v>akhilesh082003@gmail.com</v>
          </cell>
          <cell r="K48" t="str">
            <v>1032210171@tcetmumbai.in</v>
          </cell>
          <cell r="L48" t="str">
            <v>3/4, Yadcul Cuttir, Jamil Nagar, Bhandup West, Mumbai</v>
          </cell>
          <cell r="M48">
            <v>400078</v>
          </cell>
          <cell r="N48">
            <v>0</v>
          </cell>
          <cell r="O48" t="str">
            <v>Doctor</v>
          </cell>
          <cell r="P48" t="str">
            <v>&gt;= 15,00,001</v>
          </cell>
          <cell r="Q48" t="str">
            <v>Normal</v>
          </cell>
          <cell r="R48" t="str">
            <v>Open</v>
          </cell>
          <cell r="S48">
            <v>2021</v>
          </cell>
          <cell r="T48" t="str">
            <v>FE</v>
          </cell>
          <cell r="U48" t="str">
            <v>MH-CET</v>
          </cell>
          <cell r="V48">
            <v>65.33</v>
          </cell>
          <cell r="W48" t="str">
            <v>NA</v>
          </cell>
          <cell r="X48" t="str">
            <v>Institute</v>
          </cell>
          <cell r="Y48">
            <v>422</v>
          </cell>
          <cell r="Z48">
            <v>500</v>
          </cell>
          <cell r="AA48">
            <v>84.4</v>
          </cell>
          <cell r="AB48">
            <v>2019</v>
          </cell>
          <cell r="AC48" t="str">
            <v>Maharashtra</v>
          </cell>
          <cell r="AD48" t="str">
            <v>NATIONAL EDUCATION SOCIETY HIGH SCHOOL</v>
          </cell>
          <cell r="AE48">
            <v>528</v>
          </cell>
          <cell r="AF48">
            <v>600</v>
          </cell>
          <cell r="AG48">
            <v>88</v>
          </cell>
          <cell r="AH48">
            <v>2021</v>
          </cell>
          <cell r="AI48" t="str">
            <v>Maharashtra</v>
          </cell>
          <cell r="AJ48" t="str">
            <v>NES RATNAM JUNIOR COLLEGE</v>
          </cell>
          <cell r="AK48">
            <v>164</v>
          </cell>
          <cell r="AL48">
            <v>23</v>
          </cell>
          <cell r="AM48">
            <v>7.1304347826086953</v>
          </cell>
          <cell r="AN48">
            <v>93</v>
          </cell>
          <cell r="AO48">
            <v>200</v>
          </cell>
          <cell r="AP48">
            <v>26</v>
          </cell>
          <cell r="AQ48">
            <v>7.6923076923076925</v>
          </cell>
          <cell r="AR48">
            <v>77</v>
          </cell>
          <cell r="AS48">
            <v>364</v>
          </cell>
          <cell r="AT48">
            <v>49</v>
          </cell>
          <cell r="AU48">
            <v>7.4285714285714288</v>
          </cell>
          <cell r="AV48">
            <v>174</v>
          </cell>
          <cell r="AW48">
            <v>25</v>
          </cell>
          <cell r="AX48">
            <v>6.96</v>
          </cell>
          <cell r="AY48">
            <v>85</v>
          </cell>
          <cell r="AZ48">
            <v>228</v>
          </cell>
          <cell r="BA48">
            <v>29</v>
          </cell>
          <cell r="BB48">
            <v>7.8620689655172411</v>
          </cell>
          <cell r="BC48">
            <v>77</v>
          </cell>
          <cell r="BD48">
            <v>402</v>
          </cell>
          <cell r="BE48">
            <v>54</v>
          </cell>
          <cell r="BF48">
            <v>7.4444444444444446</v>
          </cell>
          <cell r="BG48">
            <v>177</v>
          </cell>
          <cell r="BH48">
            <v>24</v>
          </cell>
          <cell r="BI48">
            <v>7.375</v>
          </cell>
          <cell r="BJ48">
            <v>40</v>
          </cell>
          <cell r="BK48">
            <v>228</v>
          </cell>
          <cell r="BL48">
            <v>29</v>
          </cell>
          <cell r="BM48">
            <v>7.8620689655172411</v>
          </cell>
          <cell r="BN48">
            <v>81</v>
          </cell>
          <cell r="BO48">
            <v>405</v>
          </cell>
          <cell r="BP48">
            <v>53</v>
          </cell>
          <cell r="BQ48">
            <v>7.6415094339622645</v>
          </cell>
          <cell r="BR48">
            <v>182</v>
          </cell>
          <cell r="BS48">
            <v>24</v>
          </cell>
          <cell r="BT48">
            <v>81</v>
          </cell>
          <cell r="BU48">
            <v>182</v>
          </cell>
          <cell r="BV48">
            <v>24</v>
          </cell>
          <cell r="BW48">
            <v>1353</v>
          </cell>
          <cell r="BX48">
            <v>180</v>
          </cell>
          <cell r="BY48">
            <v>7.5166666666666666</v>
          </cell>
          <cell r="BZ48">
            <v>74.400000000000006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 t="str">
            <v>Green</v>
          </cell>
          <cell r="CI48">
            <v>0</v>
          </cell>
          <cell r="CJ48">
            <v>0</v>
          </cell>
          <cell r="CK48">
            <v>0</v>
          </cell>
          <cell r="CL48">
            <v>13</v>
          </cell>
          <cell r="CM48">
            <v>13</v>
          </cell>
          <cell r="CN48">
            <v>0</v>
          </cell>
          <cell r="CO48">
            <v>21</v>
          </cell>
          <cell r="CP48">
            <v>60</v>
          </cell>
          <cell r="CQ48">
            <v>35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22</v>
          </cell>
          <cell r="CX48">
            <v>0</v>
          </cell>
          <cell r="CY48">
            <v>0</v>
          </cell>
          <cell r="CZ48">
            <v>0</v>
          </cell>
          <cell r="DA48">
            <v>62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35</v>
          </cell>
          <cell r="DS48">
            <v>47.945205479452049</v>
          </cell>
          <cell r="DT48">
            <v>0</v>
          </cell>
          <cell r="DU48">
            <v>41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 t="str">
            <v>NO</v>
          </cell>
          <cell r="EB48" t="str">
            <v>Entrepreneurship</v>
          </cell>
          <cell r="EC48" t="str">
            <v>Entrepreneurship</v>
          </cell>
          <cell r="ED48" t="str">
            <v>Entrepreneurship</v>
          </cell>
          <cell r="EE48" t="str">
            <v>Entrepreneurship</v>
          </cell>
          <cell r="EF48" t="str">
            <v>Entrepreneurship</v>
          </cell>
          <cell r="EG48">
            <v>0</v>
          </cell>
          <cell r="EH48">
            <v>0</v>
          </cell>
          <cell r="EI48" t="str">
            <v>Yes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 t="str">
            <v>CAT-3</v>
          </cell>
        </row>
        <row r="49">
          <cell r="B49" t="str">
            <v>21-AI&amp;DS43-25</v>
          </cell>
          <cell r="C49" t="str">
            <v>AI&amp;DS</v>
          </cell>
          <cell r="D49">
            <v>43</v>
          </cell>
          <cell r="E49" t="str">
            <v>SINGH AMAN ANISH MANJU</v>
          </cell>
          <cell r="F49" t="str">
            <v>Male</v>
          </cell>
          <cell r="G49" t="str">
            <v>18/11/2003</v>
          </cell>
          <cell r="H49">
            <v>9082988619</v>
          </cell>
          <cell r="I49">
            <v>9867330521</v>
          </cell>
          <cell r="J49" t="str">
            <v>amanmanju4312@gmail.com</v>
          </cell>
          <cell r="K49" t="str">
            <v>1032210172@tcetmumbai.in</v>
          </cell>
          <cell r="L49" t="str">
            <v>A/403, GURUKUL DARSHAN, KASHI NAGAR, BHAYANDAR EAST</v>
          </cell>
          <cell r="M49">
            <v>401105</v>
          </cell>
          <cell r="N49">
            <v>0</v>
          </cell>
          <cell r="O49" t="str">
            <v>AUTO DRIVER</v>
          </cell>
          <cell r="P49" t="str">
            <v>6,00,001 - 7,00,000</v>
          </cell>
          <cell r="Q49" t="str">
            <v>Normal</v>
          </cell>
          <cell r="R49" t="str">
            <v>Open</v>
          </cell>
          <cell r="S49">
            <v>2021</v>
          </cell>
          <cell r="T49" t="str">
            <v>FE</v>
          </cell>
          <cell r="U49" t="str">
            <v>MH-CET</v>
          </cell>
          <cell r="V49">
            <v>86.77</v>
          </cell>
          <cell r="W49">
            <v>45.819122900000004</v>
          </cell>
          <cell r="X49" t="str">
            <v>Minority</v>
          </cell>
          <cell r="Y49">
            <v>446</v>
          </cell>
          <cell r="Z49">
            <v>500</v>
          </cell>
          <cell r="AA49">
            <v>89.2</v>
          </cell>
          <cell r="AB49">
            <v>2019</v>
          </cell>
          <cell r="AC49" t="str">
            <v>Maharashtra</v>
          </cell>
          <cell r="AD49" t="str">
            <v>SARDAR VALLABHBHAI PATEL VIDHYALAYA</v>
          </cell>
          <cell r="AE49">
            <v>532</v>
          </cell>
          <cell r="AF49">
            <v>600</v>
          </cell>
          <cell r="AG49">
            <v>88.6666666666667</v>
          </cell>
          <cell r="AH49">
            <v>2021</v>
          </cell>
          <cell r="AI49" t="str">
            <v>Maharashtra</v>
          </cell>
          <cell r="AJ49" t="str">
            <v>SARDAR VALLABHBHAI PATEL JUNIOR COLLEGE</v>
          </cell>
          <cell r="AK49">
            <v>209</v>
          </cell>
          <cell r="AL49">
            <v>23</v>
          </cell>
          <cell r="AM49">
            <v>9.0869565217391308</v>
          </cell>
          <cell r="AN49">
            <v>87</v>
          </cell>
          <cell r="AO49">
            <v>238</v>
          </cell>
          <cell r="AP49">
            <v>26</v>
          </cell>
          <cell r="AQ49">
            <v>9.1538461538461533</v>
          </cell>
          <cell r="AR49">
            <v>75</v>
          </cell>
          <cell r="AS49">
            <v>447</v>
          </cell>
          <cell r="AT49">
            <v>49</v>
          </cell>
          <cell r="AU49">
            <v>9.1224489795918373</v>
          </cell>
          <cell r="AV49">
            <v>207</v>
          </cell>
          <cell r="AW49">
            <v>25</v>
          </cell>
          <cell r="AX49">
            <v>8.2799999999999994</v>
          </cell>
          <cell r="AY49">
            <v>81</v>
          </cell>
          <cell r="AZ49">
            <v>265</v>
          </cell>
          <cell r="BA49">
            <v>29</v>
          </cell>
          <cell r="BB49">
            <v>9.137931034482758</v>
          </cell>
          <cell r="BC49">
            <v>84.117647058823493</v>
          </cell>
          <cell r="BD49">
            <v>472</v>
          </cell>
          <cell r="BE49">
            <v>54</v>
          </cell>
          <cell r="BF49">
            <v>8.7407407407407405</v>
          </cell>
          <cell r="BG49">
            <v>208</v>
          </cell>
          <cell r="BH49">
            <v>24</v>
          </cell>
          <cell r="BI49">
            <v>8.6666666666666661</v>
          </cell>
          <cell r="BJ49">
            <v>79</v>
          </cell>
          <cell r="BK49">
            <v>280</v>
          </cell>
          <cell r="BL49">
            <v>29</v>
          </cell>
          <cell r="BM49">
            <v>9.6551724137931032</v>
          </cell>
          <cell r="BN49">
            <v>88</v>
          </cell>
          <cell r="BO49">
            <v>488</v>
          </cell>
          <cell r="BP49">
            <v>53</v>
          </cell>
          <cell r="BQ49">
            <v>9.2075471698113205</v>
          </cell>
          <cell r="BR49">
            <v>223</v>
          </cell>
          <cell r="BS49">
            <v>24</v>
          </cell>
          <cell r="BT49">
            <v>84.372549019607803</v>
          </cell>
          <cell r="BU49">
            <v>223</v>
          </cell>
          <cell r="BV49">
            <v>24</v>
          </cell>
          <cell r="BW49">
            <v>1630</v>
          </cell>
          <cell r="BX49">
            <v>180</v>
          </cell>
          <cell r="BY49">
            <v>9.0555555555555554</v>
          </cell>
          <cell r="BZ49">
            <v>81.223529411764702</v>
          </cell>
          <cell r="CA49" t="str">
            <v>Capgemini</v>
          </cell>
          <cell r="CB49">
            <v>0</v>
          </cell>
          <cell r="CC49">
            <v>0</v>
          </cell>
          <cell r="CD49">
            <v>0</v>
          </cell>
          <cell r="CE49" t="str">
            <v>PLI</v>
          </cell>
          <cell r="CF49">
            <v>5.75</v>
          </cell>
          <cell r="CG49">
            <v>0</v>
          </cell>
          <cell r="CH49" t="str">
            <v>Green</v>
          </cell>
          <cell r="CI49">
            <v>0</v>
          </cell>
          <cell r="CJ49">
            <v>0</v>
          </cell>
          <cell r="CK49">
            <v>0</v>
          </cell>
          <cell r="CL49">
            <v>13</v>
          </cell>
          <cell r="CM49">
            <v>13</v>
          </cell>
          <cell r="CN49">
            <v>0</v>
          </cell>
          <cell r="CO49">
            <v>23</v>
          </cell>
          <cell r="CP49">
            <v>60</v>
          </cell>
          <cell r="CQ49">
            <v>38.333333333333336</v>
          </cell>
          <cell r="CR49">
            <v>14</v>
          </cell>
          <cell r="CS49">
            <v>100</v>
          </cell>
          <cell r="CT49">
            <v>10</v>
          </cell>
          <cell r="CU49">
            <v>100</v>
          </cell>
          <cell r="CV49">
            <v>20</v>
          </cell>
          <cell r="CW49">
            <v>20</v>
          </cell>
          <cell r="CX49">
            <v>15</v>
          </cell>
          <cell r="CY49">
            <v>98</v>
          </cell>
          <cell r="CZ49">
            <v>59</v>
          </cell>
          <cell r="DA49">
            <v>60</v>
          </cell>
          <cell r="DB49">
            <v>99</v>
          </cell>
          <cell r="DC49">
            <v>0</v>
          </cell>
          <cell r="DD49">
            <v>0</v>
          </cell>
          <cell r="DE49">
            <v>0</v>
          </cell>
          <cell r="DF49">
            <v>4</v>
          </cell>
          <cell r="DG49">
            <v>4</v>
          </cell>
          <cell r="DH49">
            <v>100</v>
          </cell>
          <cell r="DI49">
            <v>600</v>
          </cell>
          <cell r="DJ49">
            <v>600</v>
          </cell>
          <cell r="DK49">
            <v>100</v>
          </cell>
          <cell r="DL49">
            <v>3</v>
          </cell>
          <cell r="DM49">
            <v>3</v>
          </cell>
          <cell r="DN49">
            <v>100</v>
          </cell>
          <cell r="DO49">
            <v>450</v>
          </cell>
          <cell r="DP49">
            <v>450</v>
          </cell>
          <cell r="DQ49">
            <v>100</v>
          </cell>
          <cell r="DR49">
            <v>38.3333333333333</v>
          </cell>
          <cell r="DS49">
            <v>52.511415525114117</v>
          </cell>
          <cell r="DT49">
            <v>28</v>
          </cell>
          <cell r="DU49">
            <v>41</v>
          </cell>
          <cell r="DV49">
            <v>68.292682926829272</v>
          </cell>
          <cell r="DW49">
            <v>90</v>
          </cell>
          <cell r="DX49">
            <v>100</v>
          </cell>
          <cell r="DY49">
            <v>0</v>
          </cell>
          <cell r="DZ49">
            <v>0</v>
          </cell>
          <cell r="EA49" t="str">
            <v>YES</v>
          </cell>
          <cell r="EB49" t="str">
            <v>Placement</v>
          </cell>
          <cell r="EC49" t="str">
            <v>Placement</v>
          </cell>
          <cell r="ED49" t="str">
            <v>Placement</v>
          </cell>
          <cell r="EE49" t="str">
            <v>Placement</v>
          </cell>
          <cell r="EF49" t="str">
            <v>Placement</v>
          </cell>
          <cell r="EG49">
            <v>0</v>
          </cell>
          <cell r="EH49" t="str">
            <v>PLI</v>
          </cell>
          <cell r="EI49" t="str">
            <v>Yes</v>
          </cell>
          <cell r="EJ49">
            <v>0</v>
          </cell>
          <cell r="EK49" t="str">
            <v>Batch-6</v>
          </cell>
          <cell r="EL49">
            <v>0</v>
          </cell>
          <cell r="EM49" t="str">
            <v>PAID</v>
          </cell>
          <cell r="EN49">
            <v>45147</v>
          </cell>
          <cell r="EO49" t="str">
            <v>IT+Core</v>
          </cell>
          <cell r="EP49">
            <v>0</v>
          </cell>
          <cell r="EQ49" t="str">
            <v>CAT-1</v>
          </cell>
        </row>
        <row r="50">
          <cell r="B50" t="str">
            <v>21-AI&amp;DS44-25</v>
          </cell>
          <cell r="C50" t="str">
            <v>AI&amp;DS</v>
          </cell>
          <cell r="D50">
            <v>44</v>
          </cell>
          <cell r="E50" t="str">
            <v>SINGH KANCHAN MAHENDRAPRATAP SEEMA</v>
          </cell>
          <cell r="F50" t="str">
            <v>Female</v>
          </cell>
          <cell r="G50" t="str">
            <v>19/09/2003</v>
          </cell>
          <cell r="H50">
            <v>8928208493</v>
          </cell>
          <cell r="I50">
            <v>9370828542</v>
          </cell>
          <cell r="J50" t="str">
            <v>kanchansingh192003@gmail.com</v>
          </cell>
          <cell r="K50" t="str">
            <v>1032210173@tcetmumbai.in</v>
          </cell>
          <cell r="L50" t="str">
            <v xml:space="preserve">Ibrahim gani chawl, room no 10,natwar nagar, Jogeshwari East. </v>
          </cell>
          <cell r="M50">
            <v>400060</v>
          </cell>
          <cell r="N50">
            <v>0</v>
          </cell>
          <cell r="O50" t="str">
            <v>Shopkeeper</v>
          </cell>
          <cell r="P50" t="str">
            <v>&gt;= 15,00,001</v>
          </cell>
          <cell r="Q50" t="str">
            <v>Normal</v>
          </cell>
          <cell r="R50" t="str">
            <v>Open</v>
          </cell>
          <cell r="S50">
            <v>2021</v>
          </cell>
          <cell r="T50" t="str">
            <v>FE</v>
          </cell>
          <cell r="U50" t="str">
            <v>MH-CET</v>
          </cell>
          <cell r="V50">
            <v>90.08</v>
          </cell>
          <cell r="W50">
            <v>83.777699999999996</v>
          </cell>
          <cell r="X50" t="str">
            <v>Minority</v>
          </cell>
          <cell r="Y50">
            <v>401</v>
          </cell>
          <cell r="Z50">
            <v>500</v>
          </cell>
          <cell r="AA50">
            <v>80.2</v>
          </cell>
          <cell r="AB50">
            <v>2019</v>
          </cell>
          <cell r="AC50" t="str">
            <v>Maharashtra</v>
          </cell>
          <cell r="AD50" t="str">
            <v>SWAMI VIVEKANAND HIGH SCHOOL</v>
          </cell>
          <cell r="AE50">
            <v>529</v>
          </cell>
          <cell r="AF50">
            <v>600</v>
          </cell>
          <cell r="AG50">
            <v>88.1666666666667</v>
          </cell>
          <cell r="AH50">
            <v>2021</v>
          </cell>
          <cell r="AI50" t="str">
            <v>Maharashtra</v>
          </cell>
          <cell r="AJ50" t="str">
            <v>ISMAIL YUSUF COLLEGE</v>
          </cell>
          <cell r="AK50">
            <v>188</v>
          </cell>
          <cell r="AL50">
            <v>23</v>
          </cell>
          <cell r="AM50">
            <v>8.1739130434782616</v>
          </cell>
          <cell r="AN50">
            <v>97</v>
          </cell>
          <cell r="AO50">
            <v>230</v>
          </cell>
          <cell r="AP50">
            <v>26</v>
          </cell>
          <cell r="AQ50">
            <v>8.8461538461538467</v>
          </cell>
          <cell r="AR50">
            <v>85</v>
          </cell>
          <cell r="AS50">
            <v>418</v>
          </cell>
          <cell r="AT50">
            <v>49</v>
          </cell>
          <cell r="AU50">
            <v>8.5306122448979593</v>
          </cell>
          <cell r="AV50">
            <v>235</v>
          </cell>
          <cell r="AW50">
            <v>25</v>
          </cell>
          <cell r="AX50">
            <v>9.4</v>
          </cell>
          <cell r="AY50">
            <v>91</v>
          </cell>
          <cell r="AZ50">
            <v>277</v>
          </cell>
          <cell r="BA50">
            <v>29</v>
          </cell>
          <cell r="BB50">
            <v>9.5517241379310338</v>
          </cell>
          <cell r="BC50">
            <v>88.823529411764696</v>
          </cell>
          <cell r="BD50">
            <v>512</v>
          </cell>
          <cell r="BE50">
            <v>54</v>
          </cell>
          <cell r="BF50">
            <v>9.481481481481481</v>
          </cell>
          <cell r="BG50">
            <v>223</v>
          </cell>
          <cell r="BH50">
            <v>24</v>
          </cell>
          <cell r="BI50">
            <v>9.2916666666666661</v>
          </cell>
          <cell r="BJ50">
            <v>87</v>
          </cell>
          <cell r="BK50">
            <v>282</v>
          </cell>
          <cell r="BL50">
            <v>29</v>
          </cell>
          <cell r="BM50">
            <v>9.7241379310344822</v>
          </cell>
          <cell r="BN50">
            <v>93</v>
          </cell>
          <cell r="BO50">
            <v>505</v>
          </cell>
          <cell r="BP50">
            <v>53</v>
          </cell>
          <cell r="BQ50">
            <v>9.5283018867924536</v>
          </cell>
          <cell r="BR50">
            <v>225</v>
          </cell>
          <cell r="BS50">
            <v>24</v>
          </cell>
          <cell r="BT50">
            <v>90.941176470588204</v>
          </cell>
          <cell r="BU50">
            <v>225</v>
          </cell>
          <cell r="BV50">
            <v>24</v>
          </cell>
          <cell r="BW50">
            <v>1660</v>
          </cell>
          <cell r="BX50">
            <v>180</v>
          </cell>
          <cell r="BY50">
            <v>9.2222222222222214</v>
          </cell>
          <cell r="BZ50">
            <v>89.764705882352942</v>
          </cell>
          <cell r="CA50" t="str">
            <v xml:space="preserve">Tata Consultancy Services </v>
          </cell>
          <cell r="CB50">
            <v>0</v>
          </cell>
          <cell r="CC50">
            <v>0</v>
          </cell>
          <cell r="CD50">
            <v>0</v>
          </cell>
          <cell r="CE50" t="str">
            <v>Normal</v>
          </cell>
          <cell r="CF50">
            <v>3.6</v>
          </cell>
          <cell r="CG50">
            <v>0</v>
          </cell>
          <cell r="CH50" t="str">
            <v>Green</v>
          </cell>
          <cell r="CI50">
            <v>0</v>
          </cell>
          <cell r="CJ50">
            <v>0</v>
          </cell>
          <cell r="CK50">
            <v>1</v>
          </cell>
          <cell r="CL50">
            <v>12</v>
          </cell>
          <cell r="CM50">
            <v>13</v>
          </cell>
          <cell r="CN50">
            <v>7.6923076923076925</v>
          </cell>
          <cell r="CO50">
            <v>23</v>
          </cell>
          <cell r="CP50">
            <v>60</v>
          </cell>
          <cell r="CQ50">
            <v>38.333333333333336</v>
          </cell>
          <cell r="CR50">
            <v>14</v>
          </cell>
          <cell r="CS50">
            <v>100</v>
          </cell>
          <cell r="CT50">
            <v>10</v>
          </cell>
          <cell r="CU50">
            <v>100</v>
          </cell>
          <cell r="CV50">
            <v>17</v>
          </cell>
          <cell r="CW50">
            <v>19</v>
          </cell>
          <cell r="CX50">
            <v>16</v>
          </cell>
          <cell r="CY50">
            <v>95</v>
          </cell>
          <cell r="CZ50">
            <v>57</v>
          </cell>
          <cell r="DA50">
            <v>59</v>
          </cell>
          <cell r="DB50">
            <v>97</v>
          </cell>
          <cell r="DC50">
            <v>0</v>
          </cell>
          <cell r="DD50">
            <v>0</v>
          </cell>
          <cell r="DE50">
            <v>0</v>
          </cell>
          <cell r="DF50">
            <v>3</v>
          </cell>
          <cell r="DG50">
            <v>4</v>
          </cell>
          <cell r="DH50">
            <v>75</v>
          </cell>
          <cell r="DI50">
            <v>400</v>
          </cell>
          <cell r="DJ50">
            <v>600</v>
          </cell>
          <cell r="DK50">
            <v>66.6666666666667</v>
          </cell>
          <cell r="DL50">
            <v>3</v>
          </cell>
          <cell r="DM50">
            <v>3</v>
          </cell>
          <cell r="DN50">
            <v>100</v>
          </cell>
          <cell r="DO50">
            <v>450</v>
          </cell>
          <cell r="DP50">
            <v>450</v>
          </cell>
          <cell r="DQ50">
            <v>100</v>
          </cell>
          <cell r="DR50">
            <v>38.3333333333333</v>
          </cell>
          <cell r="DS50">
            <v>52.511415525114117</v>
          </cell>
          <cell r="DT50">
            <v>28</v>
          </cell>
          <cell r="DU50">
            <v>41</v>
          </cell>
          <cell r="DV50">
            <v>68.292682926829272</v>
          </cell>
          <cell r="DW50">
            <v>84</v>
          </cell>
          <cell r="DX50">
            <v>97</v>
          </cell>
          <cell r="DY50">
            <v>0</v>
          </cell>
          <cell r="DZ50">
            <v>0</v>
          </cell>
          <cell r="EA50" t="str">
            <v>YES</v>
          </cell>
          <cell r="EB50" t="str">
            <v>Placement</v>
          </cell>
          <cell r="EC50" t="str">
            <v>Placement</v>
          </cell>
          <cell r="ED50" t="str">
            <v>Placement</v>
          </cell>
          <cell r="EE50" t="str">
            <v>Placement</v>
          </cell>
          <cell r="EF50" t="str">
            <v>Placement</v>
          </cell>
          <cell r="EG50">
            <v>0</v>
          </cell>
          <cell r="EH50" t="str">
            <v>PLI</v>
          </cell>
          <cell r="EI50" t="str">
            <v>Yes</v>
          </cell>
          <cell r="EJ50">
            <v>0</v>
          </cell>
          <cell r="EK50" t="str">
            <v>Batch-3</v>
          </cell>
          <cell r="EL50">
            <v>0</v>
          </cell>
          <cell r="EM50" t="str">
            <v>PAID</v>
          </cell>
          <cell r="EN50">
            <v>45147</v>
          </cell>
          <cell r="EO50" t="str">
            <v>IT+Core</v>
          </cell>
          <cell r="EP50">
            <v>0</v>
          </cell>
          <cell r="EQ50" t="str">
            <v>CAT-1</v>
          </cell>
        </row>
        <row r="51">
          <cell r="B51" t="str">
            <v>21-AI&amp;DS45-25</v>
          </cell>
          <cell r="C51" t="str">
            <v>AI&amp;DS</v>
          </cell>
          <cell r="D51">
            <v>45</v>
          </cell>
          <cell r="E51" t="str">
            <v>SINGH KHUSHI SUNIL ANUPAMA</v>
          </cell>
          <cell r="F51" t="str">
            <v>Female</v>
          </cell>
          <cell r="G51" t="str">
            <v>23/05/2003</v>
          </cell>
          <cell r="H51">
            <v>8010357904</v>
          </cell>
          <cell r="I51">
            <v>9869309270</v>
          </cell>
          <cell r="J51" t="str">
            <v>khushisingh23052003@gmail.com</v>
          </cell>
          <cell r="K51" t="str">
            <v>1032210174@tcetmumbai.in</v>
          </cell>
          <cell r="L51" t="str">
            <v>C-210, Parshva Shraddha, Opp. surya garden, Krishna Township, Ambadi Rd., Vasai west (401202)</v>
          </cell>
          <cell r="M51">
            <v>401202</v>
          </cell>
          <cell r="N51">
            <v>0</v>
          </cell>
          <cell r="O51" t="str">
            <v>Service</v>
          </cell>
          <cell r="P51" t="str">
            <v>5,50,001 - 6,00,000</v>
          </cell>
          <cell r="Q51" t="str">
            <v>Normal</v>
          </cell>
          <cell r="R51" t="str">
            <v>Open</v>
          </cell>
          <cell r="S51">
            <v>2021</v>
          </cell>
          <cell r="T51" t="str">
            <v>FE</v>
          </cell>
          <cell r="U51" t="str">
            <v>MH-CET</v>
          </cell>
          <cell r="V51">
            <v>85.8</v>
          </cell>
          <cell r="W51">
            <v>66.727400599999996</v>
          </cell>
          <cell r="X51" t="str">
            <v>Minority</v>
          </cell>
          <cell r="Y51">
            <v>436</v>
          </cell>
          <cell r="Z51">
            <v>500</v>
          </cell>
          <cell r="AA51">
            <v>87.2</v>
          </cell>
          <cell r="AB51">
            <v>2019</v>
          </cell>
          <cell r="AC51" t="str">
            <v>CBSE</v>
          </cell>
          <cell r="AD51" t="str">
            <v>SHETH VIDYA MANDIR ENGLISH HIGH SCHOOL AND JUNIOR COLLEGE</v>
          </cell>
          <cell r="AE51">
            <v>553</v>
          </cell>
          <cell r="AF51">
            <v>600</v>
          </cell>
          <cell r="AG51">
            <v>92.1666666666667</v>
          </cell>
          <cell r="AH51">
            <v>2021</v>
          </cell>
          <cell r="AI51" t="str">
            <v>Maharashtra</v>
          </cell>
          <cell r="AJ51" t="str">
            <v>R.P JUNIOR COLLEGE</v>
          </cell>
          <cell r="AK51">
            <v>177</v>
          </cell>
          <cell r="AL51">
            <v>23</v>
          </cell>
          <cell r="AM51">
            <v>7.6956521739130439</v>
          </cell>
          <cell r="AN51">
            <v>95</v>
          </cell>
          <cell r="AO51">
            <v>241</v>
          </cell>
          <cell r="AP51">
            <v>26</v>
          </cell>
          <cell r="AQ51">
            <v>9.2692307692307701</v>
          </cell>
          <cell r="AR51">
            <v>75</v>
          </cell>
          <cell r="AS51">
            <v>418</v>
          </cell>
          <cell r="AT51">
            <v>49</v>
          </cell>
          <cell r="AU51">
            <v>8.5306122448979593</v>
          </cell>
          <cell r="AV51">
            <v>222</v>
          </cell>
          <cell r="AW51">
            <v>25</v>
          </cell>
          <cell r="AX51">
            <v>8.8800000000000008</v>
          </cell>
          <cell r="AY51">
            <v>85</v>
          </cell>
          <cell r="AZ51">
            <v>278</v>
          </cell>
          <cell r="BA51">
            <v>29</v>
          </cell>
          <cell r="BB51">
            <v>9.5862068965517242</v>
          </cell>
          <cell r="BC51">
            <v>83.529411764705898</v>
          </cell>
          <cell r="BD51">
            <v>500</v>
          </cell>
          <cell r="BE51">
            <v>54</v>
          </cell>
          <cell r="BF51">
            <v>9.2592592592592595</v>
          </cell>
          <cell r="BG51">
            <v>211</v>
          </cell>
          <cell r="BH51">
            <v>24</v>
          </cell>
          <cell r="BI51">
            <v>8.7916666666666661</v>
          </cell>
          <cell r="BJ51">
            <v>79</v>
          </cell>
          <cell r="BK51">
            <v>267</v>
          </cell>
          <cell r="BL51">
            <v>29</v>
          </cell>
          <cell r="BM51">
            <v>9.2068965517241388</v>
          </cell>
          <cell r="BN51">
            <v>90</v>
          </cell>
          <cell r="BO51">
            <v>478</v>
          </cell>
          <cell r="BP51">
            <v>53</v>
          </cell>
          <cell r="BQ51">
            <v>9.0188679245283012</v>
          </cell>
          <cell r="BR51">
            <v>218</v>
          </cell>
          <cell r="BS51">
            <v>24</v>
          </cell>
          <cell r="BT51">
            <v>86.176470588235304</v>
          </cell>
          <cell r="BU51">
            <v>218</v>
          </cell>
          <cell r="BV51">
            <v>24</v>
          </cell>
          <cell r="BW51">
            <v>1614</v>
          </cell>
          <cell r="BX51">
            <v>180</v>
          </cell>
          <cell r="BY51">
            <v>8.9666666666666668</v>
          </cell>
          <cell r="BZ51">
            <v>83.505882352941185</v>
          </cell>
          <cell r="CA51" t="str">
            <v>allow for Company(Homeville OFFER Reject by Company)</v>
          </cell>
          <cell r="CB51">
            <v>0</v>
          </cell>
          <cell r="CC51">
            <v>0</v>
          </cell>
          <cell r="CD51" t="str">
            <v>Yes</v>
          </cell>
          <cell r="CE51" t="str">
            <v>PLI</v>
          </cell>
          <cell r="CF51">
            <v>6</v>
          </cell>
          <cell r="CG51">
            <v>0</v>
          </cell>
          <cell r="CH51" t="str">
            <v>Green</v>
          </cell>
          <cell r="CI51">
            <v>0</v>
          </cell>
          <cell r="CJ51">
            <v>0</v>
          </cell>
          <cell r="CK51">
            <v>4</v>
          </cell>
          <cell r="CL51">
            <v>9</v>
          </cell>
          <cell r="CM51">
            <v>13</v>
          </cell>
          <cell r="CN51">
            <v>30.76923076923077</v>
          </cell>
          <cell r="CO51">
            <v>23</v>
          </cell>
          <cell r="CP51">
            <v>60</v>
          </cell>
          <cell r="CQ51">
            <v>38.333333333333336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22</v>
          </cell>
          <cell r="CX51">
            <v>0</v>
          </cell>
          <cell r="CY51">
            <v>0</v>
          </cell>
          <cell r="CZ51">
            <v>46</v>
          </cell>
          <cell r="DA51">
            <v>62</v>
          </cell>
          <cell r="DB51">
            <v>0</v>
          </cell>
          <cell r="DC51">
            <v>72.666666666666671</v>
          </cell>
          <cell r="DD51" t="str">
            <v>Ch 21/08/2024</v>
          </cell>
          <cell r="DE51" t="str">
            <v>Upgraded to Cat 1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38.3333333333333</v>
          </cell>
          <cell r="DS51">
            <v>52.511415525114117</v>
          </cell>
          <cell r="DT51">
            <v>4</v>
          </cell>
          <cell r="DU51">
            <v>41</v>
          </cell>
          <cell r="DV51">
            <v>9.7560975609756095</v>
          </cell>
          <cell r="DW51">
            <v>4</v>
          </cell>
          <cell r="DX51">
            <v>0</v>
          </cell>
          <cell r="DY51">
            <v>0</v>
          </cell>
          <cell r="DZ51">
            <v>0</v>
          </cell>
          <cell r="EA51" t="str">
            <v>NO</v>
          </cell>
          <cell r="EB51" t="str">
            <v>Higher Studies</v>
          </cell>
          <cell r="EC51" t="str">
            <v>Placement</v>
          </cell>
          <cell r="ED51" t="str">
            <v>Placement</v>
          </cell>
          <cell r="EE51" t="str">
            <v>Placement</v>
          </cell>
          <cell r="EF51" t="str">
            <v>Placement</v>
          </cell>
          <cell r="EG51">
            <v>0</v>
          </cell>
          <cell r="EH51" t="str">
            <v>PLI</v>
          </cell>
          <cell r="EI51" t="str">
            <v>Yes</v>
          </cell>
          <cell r="EJ51">
            <v>45414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 t="str">
            <v>IT+Core</v>
          </cell>
          <cell r="EP51">
            <v>0</v>
          </cell>
          <cell r="EQ51" t="str">
            <v>CAT-3</v>
          </cell>
        </row>
        <row r="52">
          <cell r="B52" t="str">
            <v>21-AI&amp;DS46-25</v>
          </cell>
          <cell r="C52" t="str">
            <v>AI&amp;DS</v>
          </cell>
          <cell r="D52">
            <v>46</v>
          </cell>
          <cell r="E52" t="str">
            <v>SINGH NIKUNJ HARENDRA PRATIMA</v>
          </cell>
          <cell r="F52" t="str">
            <v>Male</v>
          </cell>
          <cell r="G52">
            <v>37880</v>
          </cell>
          <cell r="H52">
            <v>9004337008</v>
          </cell>
          <cell r="I52">
            <v>9967920078</v>
          </cell>
          <cell r="J52" t="str">
            <v>nikunjsingh9322@gmail.com</v>
          </cell>
          <cell r="K52" t="str">
            <v>1032210175@tcetmumbai.in</v>
          </cell>
          <cell r="L52" t="str">
            <v xml:space="preserve">Janta Chawl Committee, Nair Compound, Hanuman Nagar, Narsipada Kandivali East. </v>
          </cell>
          <cell r="M52">
            <v>400101</v>
          </cell>
          <cell r="N52">
            <v>0</v>
          </cell>
          <cell r="O52" t="str">
            <v xml:space="preserve">Service </v>
          </cell>
          <cell r="P52" t="str">
            <v>8,00,001 - 9,00,000</v>
          </cell>
          <cell r="Q52" t="str">
            <v>Normal</v>
          </cell>
          <cell r="R52" t="str">
            <v>Open</v>
          </cell>
          <cell r="S52">
            <v>2021</v>
          </cell>
          <cell r="T52" t="str">
            <v>FE</v>
          </cell>
          <cell r="U52" t="str">
            <v>MH-CET</v>
          </cell>
          <cell r="V52">
            <v>75</v>
          </cell>
          <cell r="W52" t="str">
            <v>NA</v>
          </cell>
          <cell r="X52" t="str">
            <v>Minority</v>
          </cell>
          <cell r="Y52">
            <v>502</v>
          </cell>
          <cell r="Z52">
            <v>600</v>
          </cell>
          <cell r="AA52">
            <v>83.6666666666667</v>
          </cell>
          <cell r="AB52">
            <v>2019</v>
          </cell>
          <cell r="AC52" t="str">
            <v>ICSE</v>
          </cell>
          <cell r="AD52" t="str">
            <v>OXFORD INTERNATIONAL SCHOOL</v>
          </cell>
          <cell r="AE52">
            <v>499</v>
          </cell>
          <cell r="AF52">
            <v>600</v>
          </cell>
          <cell r="AG52">
            <v>83.1666666666667</v>
          </cell>
          <cell r="AH52">
            <v>2021</v>
          </cell>
          <cell r="AI52" t="str">
            <v>Maharashtra</v>
          </cell>
          <cell r="AJ52" t="str">
            <v>THAKUR COLEGE OF SCIENCE AND COMMERCE</v>
          </cell>
          <cell r="AK52">
            <v>169</v>
          </cell>
          <cell r="AL52">
            <v>23</v>
          </cell>
          <cell r="AM52">
            <v>7.3478260869565215</v>
          </cell>
          <cell r="AN52">
            <v>92</v>
          </cell>
          <cell r="AO52">
            <v>198</v>
          </cell>
          <cell r="AP52">
            <v>26</v>
          </cell>
          <cell r="AQ52">
            <v>7.615384615384615</v>
          </cell>
          <cell r="AR52">
            <v>77</v>
          </cell>
          <cell r="AS52">
            <v>367</v>
          </cell>
          <cell r="AT52">
            <v>49</v>
          </cell>
          <cell r="AU52">
            <v>7.4897959183673466</v>
          </cell>
          <cell r="AV52">
            <v>171</v>
          </cell>
          <cell r="AW52">
            <v>25</v>
          </cell>
          <cell r="AX52">
            <v>6.84</v>
          </cell>
          <cell r="AY52">
            <v>84.5</v>
          </cell>
          <cell r="AZ52">
            <v>212</v>
          </cell>
          <cell r="BA52">
            <v>29</v>
          </cell>
          <cell r="BB52">
            <v>7.3103448275862073</v>
          </cell>
          <cell r="BC52">
            <v>77</v>
          </cell>
          <cell r="BD52">
            <v>383</v>
          </cell>
          <cell r="BE52">
            <v>54</v>
          </cell>
          <cell r="BF52">
            <v>7.0925925925925926</v>
          </cell>
          <cell r="BG52">
            <v>158</v>
          </cell>
          <cell r="BH52">
            <v>24</v>
          </cell>
          <cell r="BI52">
            <v>6.583333333333333</v>
          </cell>
          <cell r="BJ52">
            <v>71</v>
          </cell>
          <cell r="BK52">
            <v>218</v>
          </cell>
          <cell r="BL52">
            <v>29</v>
          </cell>
          <cell r="BM52">
            <v>7.5172413793103452</v>
          </cell>
          <cell r="BN52">
            <v>89</v>
          </cell>
          <cell r="BO52">
            <v>376</v>
          </cell>
          <cell r="BP52">
            <v>53</v>
          </cell>
          <cell r="BQ52">
            <v>7.0943396226415096</v>
          </cell>
          <cell r="BR52">
            <v>188</v>
          </cell>
          <cell r="BS52">
            <v>24</v>
          </cell>
          <cell r="BT52">
            <v>83.5</v>
          </cell>
          <cell r="BU52">
            <v>188</v>
          </cell>
          <cell r="BV52">
            <v>24</v>
          </cell>
          <cell r="BW52">
            <v>1314</v>
          </cell>
          <cell r="BX52">
            <v>180</v>
          </cell>
          <cell r="BY52">
            <v>7.3</v>
          </cell>
          <cell r="BZ52">
            <v>80.3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 t="str">
            <v>Green</v>
          </cell>
          <cell r="CI52">
            <v>0</v>
          </cell>
          <cell r="CJ52">
            <v>0</v>
          </cell>
          <cell r="CK52">
            <v>0</v>
          </cell>
          <cell r="CL52">
            <v>13</v>
          </cell>
          <cell r="CM52">
            <v>13</v>
          </cell>
          <cell r="CN52">
            <v>0</v>
          </cell>
          <cell r="CO52">
            <v>24</v>
          </cell>
          <cell r="CP52">
            <v>60</v>
          </cell>
          <cell r="CQ52">
            <v>40</v>
          </cell>
          <cell r="CR52">
            <v>12</v>
          </cell>
          <cell r="CS52">
            <v>86</v>
          </cell>
          <cell r="CT52">
            <v>9</v>
          </cell>
          <cell r="CU52">
            <v>90</v>
          </cell>
          <cell r="CV52">
            <v>10</v>
          </cell>
          <cell r="CW52">
            <v>18</v>
          </cell>
          <cell r="CX52">
            <v>6</v>
          </cell>
          <cell r="CY52">
            <v>48</v>
          </cell>
          <cell r="CZ52">
            <v>37</v>
          </cell>
          <cell r="DA52">
            <v>58</v>
          </cell>
          <cell r="DB52">
            <v>64</v>
          </cell>
          <cell r="DC52">
            <v>0</v>
          </cell>
          <cell r="DD52">
            <v>0</v>
          </cell>
          <cell r="DE52">
            <v>0</v>
          </cell>
          <cell r="DF52">
            <v>4</v>
          </cell>
          <cell r="DG52">
            <v>4</v>
          </cell>
          <cell r="DH52">
            <v>100</v>
          </cell>
          <cell r="DI52">
            <v>590</v>
          </cell>
          <cell r="DJ52">
            <v>600</v>
          </cell>
          <cell r="DK52">
            <v>98.3333333333333</v>
          </cell>
          <cell r="DL52">
            <v>3</v>
          </cell>
          <cell r="DM52">
            <v>2</v>
          </cell>
          <cell r="DN52">
            <v>66.6666666666667</v>
          </cell>
          <cell r="DO52">
            <v>450</v>
          </cell>
          <cell r="DP52">
            <v>300</v>
          </cell>
          <cell r="DQ52">
            <v>66.6666666666667</v>
          </cell>
          <cell r="DR52">
            <v>40</v>
          </cell>
          <cell r="DS52">
            <v>54.794520547945204</v>
          </cell>
          <cell r="DT52">
            <v>25</v>
          </cell>
          <cell r="DU52">
            <v>41</v>
          </cell>
          <cell r="DV52">
            <v>60.975609756097562</v>
          </cell>
          <cell r="DW52">
            <v>83</v>
          </cell>
          <cell r="DX52">
            <v>90</v>
          </cell>
          <cell r="DY52">
            <v>0</v>
          </cell>
          <cell r="DZ52">
            <v>0</v>
          </cell>
          <cell r="EA52" t="str">
            <v>YES</v>
          </cell>
          <cell r="EB52" t="str">
            <v>Placement</v>
          </cell>
          <cell r="EC52" t="str">
            <v>Placement</v>
          </cell>
          <cell r="ED52" t="str">
            <v>Placement</v>
          </cell>
          <cell r="EE52" t="str">
            <v>Placement</v>
          </cell>
          <cell r="EF52" t="str">
            <v>Placement</v>
          </cell>
          <cell r="EG52">
            <v>0</v>
          </cell>
          <cell r="EH52" t="str">
            <v>PLI</v>
          </cell>
          <cell r="EI52" t="str">
            <v>Yes</v>
          </cell>
          <cell r="EJ52">
            <v>0</v>
          </cell>
          <cell r="EK52" t="str">
            <v>Batch-8</v>
          </cell>
          <cell r="EL52">
            <v>0</v>
          </cell>
          <cell r="EM52" t="str">
            <v>PAID</v>
          </cell>
          <cell r="EN52">
            <v>45148</v>
          </cell>
          <cell r="EO52" t="str">
            <v>IT+Core</v>
          </cell>
          <cell r="EP52">
            <v>0</v>
          </cell>
          <cell r="EQ52" t="str">
            <v>CAT-3</v>
          </cell>
        </row>
        <row r="53">
          <cell r="B53" t="str">
            <v>21-AI&amp;DS47-25</v>
          </cell>
          <cell r="C53" t="str">
            <v>AI&amp;DS</v>
          </cell>
          <cell r="D53">
            <v>47</v>
          </cell>
          <cell r="E53" t="str">
            <v>SINGH RUCHIKA RAKESH REENA</v>
          </cell>
          <cell r="F53" t="str">
            <v>Female</v>
          </cell>
          <cell r="G53" t="str">
            <v>25/11/2003</v>
          </cell>
          <cell r="H53">
            <v>9867963711</v>
          </cell>
          <cell r="I53">
            <v>9867626977</v>
          </cell>
          <cell r="J53" t="str">
            <v>singhruchika2511@gmail.com</v>
          </cell>
          <cell r="K53" t="str">
            <v>1032210176@tcetmumbai.in</v>
          </cell>
          <cell r="L53" t="str">
            <v>A2 Suvarna kalash , tarun bharat society , chakala andheri east , Mumbai.</v>
          </cell>
          <cell r="M53">
            <v>400099</v>
          </cell>
          <cell r="N53">
            <v>0</v>
          </cell>
          <cell r="O53" t="str">
            <v>Homemaker</v>
          </cell>
          <cell r="P53" t="str">
            <v>10,00,001 - 15,00,000</v>
          </cell>
          <cell r="Q53" t="str">
            <v>Normal</v>
          </cell>
          <cell r="R53" t="str">
            <v>Open</v>
          </cell>
          <cell r="S53">
            <v>2021</v>
          </cell>
          <cell r="T53" t="str">
            <v>FE</v>
          </cell>
          <cell r="U53" t="str">
            <v>MH-CET</v>
          </cell>
          <cell r="V53">
            <v>33.99</v>
          </cell>
          <cell r="W53">
            <v>78.655633399999999</v>
          </cell>
          <cell r="X53" t="str">
            <v>Institute</v>
          </cell>
          <cell r="Y53">
            <v>402</v>
          </cell>
          <cell r="Z53">
            <v>500</v>
          </cell>
          <cell r="AA53">
            <v>80.400000000000006</v>
          </cell>
          <cell r="AB53">
            <v>2019</v>
          </cell>
          <cell r="AC53" t="str">
            <v>Maharashtra</v>
          </cell>
          <cell r="AD53" t="str">
            <v>DIVINE CHILD HIGH SCHOOL</v>
          </cell>
          <cell r="AE53">
            <v>544</v>
          </cell>
          <cell r="AF53">
            <v>600</v>
          </cell>
          <cell r="AG53">
            <v>90.6666666666667</v>
          </cell>
          <cell r="AH53">
            <v>2021</v>
          </cell>
          <cell r="AI53" t="str">
            <v>Maharashtra</v>
          </cell>
          <cell r="AJ53" t="str">
            <v>BHAVANS COLLEGE</v>
          </cell>
          <cell r="AK53">
            <v>184</v>
          </cell>
          <cell r="AL53">
            <v>23</v>
          </cell>
          <cell r="AM53">
            <v>8</v>
          </cell>
          <cell r="AN53">
            <v>88</v>
          </cell>
          <cell r="AO53">
            <v>239</v>
          </cell>
          <cell r="AP53">
            <v>26</v>
          </cell>
          <cell r="AQ53">
            <v>9.1923076923076916</v>
          </cell>
          <cell r="AR53">
            <v>75</v>
          </cell>
          <cell r="AS53">
            <v>423</v>
          </cell>
          <cell r="AT53">
            <v>49</v>
          </cell>
          <cell r="AU53">
            <v>8.6326530612244898</v>
          </cell>
          <cell r="AV53">
            <v>238</v>
          </cell>
          <cell r="AW53">
            <v>25</v>
          </cell>
          <cell r="AX53">
            <v>9.52</v>
          </cell>
          <cell r="AY53">
            <v>81.5</v>
          </cell>
          <cell r="AZ53">
            <v>290</v>
          </cell>
          <cell r="BA53">
            <v>29</v>
          </cell>
          <cell r="BB53">
            <v>10</v>
          </cell>
          <cell r="BC53">
            <v>93.529411764705898</v>
          </cell>
          <cell r="BD53">
            <v>528</v>
          </cell>
          <cell r="BE53">
            <v>54</v>
          </cell>
          <cell r="BF53">
            <v>9.7777777777777786</v>
          </cell>
          <cell r="BG53">
            <v>231</v>
          </cell>
          <cell r="BH53">
            <v>24</v>
          </cell>
          <cell r="BI53">
            <v>9.625</v>
          </cell>
          <cell r="BJ53">
            <v>73</v>
          </cell>
          <cell r="BK53">
            <v>290</v>
          </cell>
          <cell r="BL53">
            <v>29</v>
          </cell>
          <cell r="BM53">
            <v>10</v>
          </cell>
          <cell r="BN53">
            <v>94</v>
          </cell>
          <cell r="BO53">
            <v>521</v>
          </cell>
          <cell r="BP53">
            <v>53</v>
          </cell>
          <cell r="BQ53">
            <v>9.8301886792452837</v>
          </cell>
          <cell r="BR53">
            <v>240</v>
          </cell>
          <cell r="BS53">
            <v>24</v>
          </cell>
          <cell r="BT53">
            <v>89.676470588235304</v>
          </cell>
          <cell r="BU53">
            <v>240</v>
          </cell>
          <cell r="BV53">
            <v>24</v>
          </cell>
          <cell r="BW53">
            <v>1712</v>
          </cell>
          <cell r="BX53">
            <v>180</v>
          </cell>
          <cell r="BY53">
            <v>9.5111111111111111</v>
          </cell>
          <cell r="BZ53">
            <v>82.205882352941188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 t="str">
            <v>Green</v>
          </cell>
          <cell r="CI53">
            <v>0</v>
          </cell>
          <cell r="CJ53">
            <v>0</v>
          </cell>
          <cell r="CK53">
            <v>0</v>
          </cell>
          <cell r="CL53">
            <v>13</v>
          </cell>
          <cell r="CM53">
            <v>13</v>
          </cell>
          <cell r="CN53">
            <v>0</v>
          </cell>
          <cell r="CO53">
            <v>23</v>
          </cell>
          <cell r="CP53">
            <v>60</v>
          </cell>
          <cell r="CQ53">
            <v>38.333333333333336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22</v>
          </cell>
          <cell r="CX53">
            <v>0</v>
          </cell>
          <cell r="CY53">
            <v>0</v>
          </cell>
          <cell r="CZ53">
            <v>0</v>
          </cell>
          <cell r="DA53">
            <v>62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38.3333333333333</v>
          </cell>
          <cell r="DS53">
            <v>52.511415525114117</v>
          </cell>
          <cell r="DT53">
            <v>0</v>
          </cell>
          <cell r="DU53">
            <v>41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 t="str">
            <v>YES</v>
          </cell>
          <cell r="EB53" t="str">
            <v>Higher Studies</v>
          </cell>
          <cell r="EC53" t="str">
            <v>Higher Studies</v>
          </cell>
          <cell r="ED53" t="str">
            <v>Higher Studies</v>
          </cell>
          <cell r="EE53" t="str">
            <v>Higher Studies</v>
          </cell>
          <cell r="EF53" t="str">
            <v>Higher Studies</v>
          </cell>
          <cell r="EG53">
            <v>0</v>
          </cell>
          <cell r="EH53">
            <v>0</v>
          </cell>
          <cell r="EI53" t="str">
            <v>Yes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 t="str">
            <v>CAT-3</v>
          </cell>
        </row>
        <row r="54">
          <cell r="B54" t="str">
            <v>21-AI&amp;DS48-25</v>
          </cell>
          <cell r="C54" t="str">
            <v>AI&amp;DS</v>
          </cell>
          <cell r="D54">
            <v>48</v>
          </cell>
          <cell r="E54" t="str">
            <v>SINGH SHREYASH MANOJ NEHA</v>
          </cell>
          <cell r="F54" t="str">
            <v>Male</v>
          </cell>
          <cell r="G54" t="str">
            <v>31/01/2003</v>
          </cell>
          <cell r="H54">
            <v>9969109851</v>
          </cell>
          <cell r="I54">
            <v>9987987345</v>
          </cell>
          <cell r="J54" t="str">
            <v>shreyashsingh865@gmail.com</v>
          </cell>
          <cell r="K54" t="str">
            <v>1032210177@tcetmumbai.in</v>
          </cell>
          <cell r="L54" t="str">
            <v>Room no. 2, Bhanumati chawl l, old nagardas road , Opposite sakar swapna society,Andheri East,Mumbai</v>
          </cell>
          <cell r="M54">
            <v>400069</v>
          </cell>
          <cell r="N54">
            <v>0</v>
          </cell>
          <cell r="O54" t="str">
            <v>Service</v>
          </cell>
          <cell r="P54" t="str">
            <v>3,50,001 - 4,00,000</v>
          </cell>
          <cell r="Q54" t="str">
            <v>Normal</v>
          </cell>
          <cell r="R54" t="str">
            <v>Open</v>
          </cell>
          <cell r="S54">
            <v>2021</v>
          </cell>
          <cell r="T54" t="str">
            <v>FE</v>
          </cell>
          <cell r="U54" t="str">
            <v>MH-CET</v>
          </cell>
          <cell r="V54">
            <v>83.42</v>
          </cell>
          <cell r="W54">
            <v>52.890101999999999</v>
          </cell>
          <cell r="X54" t="str">
            <v>Minority</v>
          </cell>
          <cell r="Y54">
            <v>341</v>
          </cell>
          <cell r="Z54">
            <v>500</v>
          </cell>
          <cell r="AA54">
            <v>68.2</v>
          </cell>
          <cell r="AB54">
            <v>2019</v>
          </cell>
          <cell r="AC54" t="str">
            <v>Maharashtra</v>
          </cell>
          <cell r="AD54" t="str">
            <v>ST.BLAISE HIGH SCHOOL</v>
          </cell>
          <cell r="AE54">
            <v>462</v>
          </cell>
          <cell r="AF54">
            <v>600</v>
          </cell>
          <cell r="AG54">
            <v>77</v>
          </cell>
          <cell r="AH54">
            <v>2021</v>
          </cell>
          <cell r="AI54" t="str">
            <v>Maharashtra</v>
          </cell>
          <cell r="AJ54" t="str">
            <v>JITEN MODY JUNIOR COLLEGE</v>
          </cell>
          <cell r="AK54">
            <v>202</v>
          </cell>
          <cell r="AL54">
            <v>23</v>
          </cell>
          <cell r="AM54">
            <v>8.7826086956521738</v>
          </cell>
          <cell r="AN54">
            <v>97</v>
          </cell>
          <cell r="AO54">
            <v>256</v>
          </cell>
          <cell r="AP54">
            <v>26</v>
          </cell>
          <cell r="AQ54">
            <v>9.8461538461538467</v>
          </cell>
          <cell r="AR54">
            <v>80</v>
          </cell>
          <cell r="AS54">
            <v>458</v>
          </cell>
          <cell r="AT54">
            <v>49</v>
          </cell>
          <cell r="AU54">
            <v>9.3469387755102034</v>
          </cell>
          <cell r="AV54">
            <v>247</v>
          </cell>
          <cell r="AW54">
            <v>25</v>
          </cell>
          <cell r="AX54">
            <v>9.8800000000000008</v>
          </cell>
          <cell r="AY54">
            <v>88.5</v>
          </cell>
          <cell r="AZ54">
            <v>284</v>
          </cell>
          <cell r="BA54">
            <v>29</v>
          </cell>
          <cell r="BB54">
            <v>9.7931034482758612</v>
          </cell>
          <cell r="BC54">
            <v>91.176470588235304</v>
          </cell>
          <cell r="BD54">
            <v>531</v>
          </cell>
          <cell r="BE54">
            <v>54</v>
          </cell>
          <cell r="BF54">
            <v>9.8333333333333339</v>
          </cell>
          <cell r="BG54">
            <v>222</v>
          </cell>
          <cell r="BH54">
            <v>24</v>
          </cell>
          <cell r="BI54">
            <v>9.25</v>
          </cell>
          <cell r="BJ54">
            <v>65</v>
          </cell>
          <cell r="BK54">
            <v>280</v>
          </cell>
          <cell r="BL54">
            <v>29</v>
          </cell>
          <cell r="BM54">
            <v>9.6551724137931032</v>
          </cell>
          <cell r="BN54">
            <v>83</v>
          </cell>
          <cell r="BO54">
            <v>502</v>
          </cell>
          <cell r="BP54">
            <v>53</v>
          </cell>
          <cell r="BQ54">
            <v>9.4716981132075464</v>
          </cell>
          <cell r="BR54">
            <v>219</v>
          </cell>
          <cell r="BS54">
            <v>24</v>
          </cell>
          <cell r="BT54">
            <v>87.558823529411796</v>
          </cell>
          <cell r="BU54">
            <v>219</v>
          </cell>
          <cell r="BV54">
            <v>24</v>
          </cell>
          <cell r="BW54">
            <v>1710</v>
          </cell>
          <cell r="BX54">
            <v>180</v>
          </cell>
          <cell r="BY54">
            <v>9.5</v>
          </cell>
          <cell r="BZ54">
            <v>84.335294117647067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 t="str">
            <v>Green</v>
          </cell>
          <cell r="CI54">
            <v>0</v>
          </cell>
          <cell r="CJ54">
            <v>0</v>
          </cell>
          <cell r="CK54">
            <v>0</v>
          </cell>
          <cell r="CL54">
            <v>13</v>
          </cell>
          <cell r="CM54">
            <v>13</v>
          </cell>
          <cell r="CN54">
            <v>0</v>
          </cell>
          <cell r="CO54">
            <v>22</v>
          </cell>
          <cell r="CP54">
            <v>60</v>
          </cell>
          <cell r="CQ54">
            <v>36.666666666666664</v>
          </cell>
          <cell r="CR54">
            <v>11</v>
          </cell>
          <cell r="CS54">
            <v>79</v>
          </cell>
          <cell r="CT54">
            <v>9</v>
          </cell>
          <cell r="CU54">
            <v>90</v>
          </cell>
          <cell r="CV54">
            <v>16</v>
          </cell>
          <cell r="CW54">
            <v>21</v>
          </cell>
          <cell r="CX54">
            <v>16</v>
          </cell>
          <cell r="CY54">
            <v>87</v>
          </cell>
          <cell r="CZ54">
            <v>52</v>
          </cell>
          <cell r="DA54">
            <v>61</v>
          </cell>
          <cell r="DB54">
            <v>86</v>
          </cell>
          <cell r="DC54">
            <v>0</v>
          </cell>
          <cell r="DD54">
            <v>0</v>
          </cell>
          <cell r="DE54">
            <v>0</v>
          </cell>
          <cell r="DF54">
            <v>4</v>
          </cell>
          <cell r="DG54">
            <v>4</v>
          </cell>
          <cell r="DH54">
            <v>100</v>
          </cell>
          <cell r="DI54">
            <v>600</v>
          </cell>
          <cell r="DJ54">
            <v>600</v>
          </cell>
          <cell r="DK54">
            <v>100</v>
          </cell>
          <cell r="DL54">
            <v>3</v>
          </cell>
          <cell r="DM54">
            <v>2</v>
          </cell>
          <cell r="DN54">
            <v>66.6666666666667</v>
          </cell>
          <cell r="DO54">
            <v>450</v>
          </cell>
          <cell r="DP54">
            <v>300</v>
          </cell>
          <cell r="DQ54">
            <v>66.6666666666667</v>
          </cell>
          <cell r="DR54">
            <v>36.6666666666667</v>
          </cell>
          <cell r="DS54">
            <v>50.228310502283144</v>
          </cell>
          <cell r="DT54">
            <v>24</v>
          </cell>
          <cell r="DU54">
            <v>41</v>
          </cell>
          <cell r="DV54">
            <v>58.536585365853654</v>
          </cell>
          <cell r="DW54">
            <v>81</v>
          </cell>
          <cell r="DX54">
            <v>86</v>
          </cell>
          <cell r="DY54">
            <v>0</v>
          </cell>
          <cell r="DZ54">
            <v>0</v>
          </cell>
          <cell r="EA54" t="str">
            <v>YES</v>
          </cell>
          <cell r="EB54" t="str">
            <v>Placement</v>
          </cell>
          <cell r="EC54" t="str">
            <v>Placement</v>
          </cell>
          <cell r="ED54" t="str">
            <v>Placement</v>
          </cell>
          <cell r="EE54" t="str">
            <v>Placement</v>
          </cell>
          <cell r="EF54" t="str">
            <v>Placement</v>
          </cell>
          <cell r="EG54">
            <v>0</v>
          </cell>
          <cell r="EH54" t="str">
            <v>PLI</v>
          </cell>
          <cell r="EI54" t="str">
            <v>Yes</v>
          </cell>
          <cell r="EJ54">
            <v>0</v>
          </cell>
          <cell r="EK54" t="str">
            <v>Batch-4</v>
          </cell>
          <cell r="EL54">
            <v>0</v>
          </cell>
          <cell r="EM54" t="str">
            <v>PAID</v>
          </cell>
          <cell r="EN54">
            <v>45147</v>
          </cell>
          <cell r="EO54" t="str">
            <v>IT+Core</v>
          </cell>
          <cell r="EP54">
            <v>0</v>
          </cell>
          <cell r="EQ54" t="str">
            <v>CAT-1</v>
          </cell>
        </row>
        <row r="55">
          <cell r="B55" t="str">
            <v>21-AI&amp;DS49-25</v>
          </cell>
          <cell r="C55" t="str">
            <v>AI&amp;DS</v>
          </cell>
          <cell r="D55">
            <v>49</v>
          </cell>
          <cell r="E55" t="str">
            <v>SODHANI VARUN RAJEEV MAMTA</v>
          </cell>
          <cell r="F55" t="str">
            <v>Male</v>
          </cell>
          <cell r="G55" t="str">
            <v>01/09/2002</v>
          </cell>
          <cell r="H55">
            <v>8433652701</v>
          </cell>
          <cell r="I55">
            <v>9820784239</v>
          </cell>
          <cell r="J55" t="str">
            <v>varunsodhani2711@gmail.com</v>
          </cell>
          <cell r="K55" t="str">
            <v>1032210178@tcetmumbai.in</v>
          </cell>
          <cell r="L55" t="str">
            <v>B/402, Old Ashok Nagar, Off. Chandavarkar Road, Vazira Naka, Borivali (W), Mumbai-92</v>
          </cell>
          <cell r="M55">
            <v>400092</v>
          </cell>
          <cell r="N55">
            <v>0</v>
          </cell>
          <cell r="O55" t="str">
            <v>Chartered Accountant</v>
          </cell>
          <cell r="P55" t="str">
            <v>&gt;= 15,00,001</v>
          </cell>
          <cell r="Q55" t="str">
            <v>Normal</v>
          </cell>
          <cell r="R55" t="str">
            <v>Open</v>
          </cell>
          <cell r="S55">
            <v>2021</v>
          </cell>
          <cell r="T55" t="str">
            <v>FE</v>
          </cell>
          <cell r="U55" t="str">
            <v>MH-CET</v>
          </cell>
          <cell r="V55">
            <v>82.94</v>
          </cell>
          <cell r="W55" t="str">
            <v>NA</v>
          </cell>
          <cell r="X55" t="str">
            <v>ACAP</v>
          </cell>
          <cell r="Y55">
            <v>543</v>
          </cell>
          <cell r="Z55">
            <v>600</v>
          </cell>
          <cell r="AA55">
            <v>90.5</v>
          </cell>
          <cell r="AB55">
            <v>2018</v>
          </cell>
          <cell r="AC55" t="str">
            <v>ICSE</v>
          </cell>
          <cell r="AD55" t="str">
            <v>GREENLAWNS HIGH SCHOOL</v>
          </cell>
          <cell r="AE55">
            <v>462</v>
          </cell>
          <cell r="AF55">
            <v>650</v>
          </cell>
          <cell r="AG55">
            <v>71.076923076923094</v>
          </cell>
          <cell r="AH55">
            <v>2020</v>
          </cell>
          <cell r="AI55" t="str">
            <v>Maharashtra</v>
          </cell>
          <cell r="AJ55" t="str">
            <v>PACE JUNIOR SCIENCE COLLEGE</v>
          </cell>
          <cell r="AK55">
            <v>163</v>
          </cell>
          <cell r="AL55">
            <v>23</v>
          </cell>
          <cell r="AM55">
            <v>7.0869565217391308</v>
          </cell>
          <cell r="AN55">
            <v>90</v>
          </cell>
          <cell r="AO55">
            <v>200</v>
          </cell>
          <cell r="AP55">
            <v>26</v>
          </cell>
          <cell r="AQ55">
            <v>7.6923076923076925</v>
          </cell>
          <cell r="AR55">
            <v>77</v>
          </cell>
          <cell r="AS55">
            <v>363</v>
          </cell>
          <cell r="AT55">
            <v>49</v>
          </cell>
          <cell r="AU55">
            <v>7.408163265306122</v>
          </cell>
          <cell r="AV55">
            <v>172</v>
          </cell>
          <cell r="AW55">
            <v>25</v>
          </cell>
          <cell r="AX55">
            <v>6.88</v>
          </cell>
          <cell r="AY55">
            <v>83.5</v>
          </cell>
          <cell r="AZ55">
            <v>246</v>
          </cell>
          <cell r="BA55">
            <v>29</v>
          </cell>
          <cell r="BB55">
            <v>8.4827586206896548</v>
          </cell>
          <cell r="BC55">
            <v>76.470588235294102</v>
          </cell>
          <cell r="BD55">
            <v>418</v>
          </cell>
          <cell r="BE55">
            <v>54</v>
          </cell>
          <cell r="BF55">
            <v>7.7407407407407405</v>
          </cell>
          <cell r="BG55">
            <v>181</v>
          </cell>
          <cell r="BH55">
            <v>24</v>
          </cell>
          <cell r="BI55">
            <v>7.541666666666667</v>
          </cell>
          <cell r="BJ55">
            <v>35</v>
          </cell>
          <cell r="BK55">
            <v>245</v>
          </cell>
          <cell r="BL55">
            <v>29</v>
          </cell>
          <cell r="BM55">
            <v>8.4482758620689662</v>
          </cell>
          <cell r="BN55">
            <v>82</v>
          </cell>
          <cell r="BO55">
            <v>426</v>
          </cell>
          <cell r="BP55">
            <v>53</v>
          </cell>
          <cell r="BQ55">
            <v>8.0377358490566042</v>
          </cell>
          <cell r="BR55">
            <v>188</v>
          </cell>
          <cell r="BS55">
            <v>24</v>
          </cell>
          <cell r="BT55">
            <v>80.656862745097996</v>
          </cell>
          <cell r="BU55">
            <v>188</v>
          </cell>
          <cell r="BV55">
            <v>24</v>
          </cell>
          <cell r="BW55">
            <v>1395</v>
          </cell>
          <cell r="BX55">
            <v>180</v>
          </cell>
          <cell r="BY55">
            <v>7.75</v>
          </cell>
          <cell r="BZ55">
            <v>72.39411764705882</v>
          </cell>
          <cell r="CA55" t="str">
            <v>IIT Bombay</v>
          </cell>
          <cell r="CB55">
            <v>0</v>
          </cell>
          <cell r="CC55">
            <v>0</v>
          </cell>
          <cell r="CD55" t="str">
            <v>Yes</v>
          </cell>
          <cell r="CE55" t="str">
            <v>Normal</v>
          </cell>
          <cell r="CF55">
            <v>4.2</v>
          </cell>
          <cell r="CG55">
            <v>0</v>
          </cell>
          <cell r="CH55" t="str">
            <v>Green</v>
          </cell>
          <cell r="CI55">
            <v>0</v>
          </cell>
          <cell r="CJ55">
            <v>0</v>
          </cell>
          <cell r="CK55">
            <v>0</v>
          </cell>
          <cell r="CL55">
            <v>13</v>
          </cell>
          <cell r="CM55">
            <v>13</v>
          </cell>
          <cell r="CN55">
            <v>0</v>
          </cell>
          <cell r="CO55">
            <v>23</v>
          </cell>
          <cell r="CP55">
            <v>60</v>
          </cell>
          <cell r="CQ55">
            <v>38.333333333333336</v>
          </cell>
          <cell r="CR55">
            <v>5</v>
          </cell>
          <cell r="CS55">
            <v>36</v>
          </cell>
          <cell r="CT55">
            <v>3</v>
          </cell>
          <cell r="CU55">
            <v>30</v>
          </cell>
          <cell r="CV55">
            <v>0</v>
          </cell>
          <cell r="CW55">
            <v>18</v>
          </cell>
          <cell r="CX55">
            <v>0</v>
          </cell>
          <cell r="CY55">
            <v>0</v>
          </cell>
          <cell r="CZ55">
            <v>45</v>
          </cell>
          <cell r="DA55">
            <v>58</v>
          </cell>
          <cell r="DB55">
            <v>14</v>
          </cell>
          <cell r="DC55">
            <v>74.666666666666671</v>
          </cell>
          <cell r="DD55" t="str">
            <v>Ch 21/08/2024</v>
          </cell>
          <cell r="DE55" t="str">
            <v>Upgraded to Cat 1</v>
          </cell>
          <cell r="DF55">
            <v>2</v>
          </cell>
          <cell r="DG55">
            <v>4</v>
          </cell>
          <cell r="DH55">
            <v>50</v>
          </cell>
          <cell r="DI55">
            <v>220</v>
          </cell>
          <cell r="DJ55">
            <v>600</v>
          </cell>
          <cell r="DK55">
            <v>36.6666666666667</v>
          </cell>
          <cell r="DL55">
            <v>3</v>
          </cell>
          <cell r="DM55">
            <v>0</v>
          </cell>
          <cell r="DN55">
            <v>0</v>
          </cell>
          <cell r="DO55">
            <v>450</v>
          </cell>
          <cell r="DP55">
            <v>0</v>
          </cell>
          <cell r="DQ55">
            <v>0</v>
          </cell>
          <cell r="DR55">
            <v>38.3333333333333</v>
          </cell>
          <cell r="DS55">
            <v>52.511415525114117</v>
          </cell>
          <cell r="DT55">
            <v>10</v>
          </cell>
          <cell r="DU55">
            <v>41</v>
          </cell>
          <cell r="DV55">
            <v>24.390243902439025</v>
          </cell>
          <cell r="DW55">
            <v>35</v>
          </cell>
          <cell r="DX55">
            <v>36</v>
          </cell>
          <cell r="DY55">
            <v>0</v>
          </cell>
          <cell r="DZ55">
            <v>0</v>
          </cell>
          <cell r="EA55" t="str">
            <v>YES</v>
          </cell>
          <cell r="EB55" t="str">
            <v>Placement</v>
          </cell>
          <cell r="EC55" t="str">
            <v>Placement</v>
          </cell>
          <cell r="ED55" t="str">
            <v>Placement</v>
          </cell>
          <cell r="EE55" t="str">
            <v>Placement</v>
          </cell>
          <cell r="EF55" t="str">
            <v>Placement</v>
          </cell>
          <cell r="EG55">
            <v>45606</v>
          </cell>
          <cell r="EH55" t="str">
            <v>PLI</v>
          </cell>
          <cell r="EI55" t="str">
            <v>Yes</v>
          </cell>
          <cell r="EJ55">
            <v>0</v>
          </cell>
          <cell r="EK55" t="str">
            <v>Batch-8</v>
          </cell>
          <cell r="EL55">
            <v>0</v>
          </cell>
          <cell r="EM55" t="str">
            <v>PAID</v>
          </cell>
          <cell r="EN55">
            <v>45147</v>
          </cell>
          <cell r="EO55" t="str">
            <v>IT+Core</v>
          </cell>
          <cell r="EP55">
            <v>0</v>
          </cell>
          <cell r="EQ55" t="str">
            <v>CAT-3</v>
          </cell>
        </row>
        <row r="56">
          <cell r="B56" t="str">
            <v>21-AI&amp;DS50-25</v>
          </cell>
          <cell r="C56" t="str">
            <v>AI&amp;DS</v>
          </cell>
          <cell r="D56">
            <v>50</v>
          </cell>
          <cell r="E56" t="str">
            <v>SYED SHARUKHALI FAROOKALI NAZIYABEGUM</v>
          </cell>
          <cell r="F56" t="str">
            <v>Male</v>
          </cell>
          <cell r="G56" t="str">
            <v>27/08/2002</v>
          </cell>
          <cell r="H56">
            <v>9892363057</v>
          </cell>
          <cell r="I56">
            <v>8108801319</v>
          </cell>
          <cell r="J56" t="str">
            <v>shahsai11111@gmail.com</v>
          </cell>
          <cell r="K56" t="str">
            <v>1032210179@tcetmumbai.in</v>
          </cell>
          <cell r="L56" t="str">
            <v>213, new sra building no 4, near gausiya masjid, village bapnalla, sahar airport road,  andheri east, mumbai 400099</v>
          </cell>
          <cell r="M56">
            <v>400099</v>
          </cell>
          <cell r="N56">
            <v>0</v>
          </cell>
          <cell r="O56" t="str">
            <v>mother=house wife and father=checker in garment industry</v>
          </cell>
          <cell r="P56" t="str">
            <v>1,00,001 - 1,50,000</v>
          </cell>
          <cell r="Q56" t="str">
            <v>Normal</v>
          </cell>
          <cell r="R56" t="str">
            <v>Open</v>
          </cell>
          <cell r="S56">
            <v>2021</v>
          </cell>
          <cell r="T56" t="str">
            <v>FE</v>
          </cell>
          <cell r="U56" t="str">
            <v>MH-CET</v>
          </cell>
          <cell r="V56">
            <v>95.2</v>
          </cell>
          <cell r="W56">
            <v>90.897189100000006</v>
          </cell>
          <cell r="X56" t="str">
            <v>TFWS</v>
          </cell>
          <cell r="Y56">
            <v>465</v>
          </cell>
          <cell r="Z56">
            <v>500</v>
          </cell>
          <cell r="AA56">
            <v>93</v>
          </cell>
          <cell r="AB56">
            <v>2018</v>
          </cell>
          <cell r="AC56" t="str">
            <v>Maharashtra</v>
          </cell>
          <cell r="AD56" t="str">
            <v>ST JOHN THE EVANGELIST HIGH SCHOOL MAROL</v>
          </cell>
          <cell r="AE56">
            <v>524</v>
          </cell>
          <cell r="AF56">
            <v>650</v>
          </cell>
          <cell r="AG56">
            <v>80.615384615384599</v>
          </cell>
          <cell r="AH56">
            <v>2020</v>
          </cell>
          <cell r="AI56" t="str">
            <v>Maharashtra</v>
          </cell>
          <cell r="AJ56" t="str">
            <v>BHAVAN'S JUNIOR COLLEGE ANDHERI MUMBAI</v>
          </cell>
          <cell r="AK56">
            <v>227</v>
          </cell>
          <cell r="AL56">
            <v>23</v>
          </cell>
          <cell r="AM56">
            <v>9.8695652173913047</v>
          </cell>
          <cell r="AN56">
            <v>75</v>
          </cell>
          <cell r="AO56">
            <v>259</v>
          </cell>
          <cell r="AP56">
            <v>26</v>
          </cell>
          <cell r="AQ56">
            <v>9.9615384615384617</v>
          </cell>
          <cell r="AR56">
            <v>75</v>
          </cell>
          <cell r="AS56">
            <v>486</v>
          </cell>
          <cell r="AT56">
            <v>49</v>
          </cell>
          <cell r="AU56">
            <v>9.9183673469387763</v>
          </cell>
          <cell r="AV56">
            <v>250</v>
          </cell>
          <cell r="AW56">
            <v>25</v>
          </cell>
          <cell r="AX56">
            <v>10</v>
          </cell>
          <cell r="AY56">
            <v>75</v>
          </cell>
          <cell r="AZ56">
            <v>289</v>
          </cell>
          <cell r="BA56">
            <v>29</v>
          </cell>
          <cell r="BB56">
            <v>9.9655172413793096</v>
          </cell>
          <cell r="BC56">
            <v>82.352941176470594</v>
          </cell>
          <cell r="BD56">
            <v>539</v>
          </cell>
          <cell r="BE56">
            <v>54</v>
          </cell>
          <cell r="BF56">
            <v>9.981481481481481</v>
          </cell>
          <cell r="BG56">
            <v>231</v>
          </cell>
          <cell r="BH56">
            <v>24</v>
          </cell>
          <cell r="BI56">
            <v>9.625</v>
          </cell>
          <cell r="BJ56">
            <v>83</v>
          </cell>
          <cell r="BK56">
            <v>286</v>
          </cell>
          <cell r="BL56">
            <v>29</v>
          </cell>
          <cell r="BM56">
            <v>9.862068965517242</v>
          </cell>
          <cell r="BN56">
            <v>91</v>
          </cell>
          <cell r="BO56">
            <v>517</v>
          </cell>
          <cell r="BP56">
            <v>53</v>
          </cell>
          <cell r="BQ56">
            <v>9.7547169811320753</v>
          </cell>
          <cell r="BR56">
            <v>239</v>
          </cell>
          <cell r="BS56">
            <v>24</v>
          </cell>
          <cell r="BT56">
            <v>82.784313725490193</v>
          </cell>
          <cell r="BU56">
            <v>239</v>
          </cell>
          <cell r="BV56">
            <v>24</v>
          </cell>
          <cell r="BW56">
            <v>1781</v>
          </cell>
          <cell r="BX56">
            <v>180</v>
          </cell>
          <cell r="BY56">
            <v>9.8944444444444439</v>
          </cell>
          <cell r="BZ56">
            <v>78.070588235294125</v>
          </cell>
          <cell r="CA56" t="str">
            <v>ICICI/Capgemini</v>
          </cell>
          <cell r="CB56">
            <v>0</v>
          </cell>
          <cell r="CC56">
            <v>0</v>
          </cell>
          <cell r="CD56">
            <v>0</v>
          </cell>
          <cell r="CE56" t="str">
            <v>PLI</v>
          </cell>
          <cell r="CF56" t="str">
            <v>8.29/4.25</v>
          </cell>
          <cell r="CG56">
            <v>0</v>
          </cell>
          <cell r="CH56" t="str">
            <v>Green</v>
          </cell>
          <cell r="CI56">
            <v>0</v>
          </cell>
          <cell r="CJ56">
            <v>0</v>
          </cell>
          <cell r="CK56">
            <v>2</v>
          </cell>
          <cell r="CL56">
            <v>11</v>
          </cell>
          <cell r="CM56">
            <v>13</v>
          </cell>
          <cell r="CN56">
            <v>15.384615384615385</v>
          </cell>
          <cell r="CO56">
            <v>28</v>
          </cell>
          <cell r="CP56">
            <v>60</v>
          </cell>
          <cell r="CQ56">
            <v>46.666666666666664</v>
          </cell>
          <cell r="CR56">
            <v>14</v>
          </cell>
          <cell r="CS56">
            <v>100</v>
          </cell>
          <cell r="CT56">
            <v>10</v>
          </cell>
          <cell r="CU56">
            <v>100</v>
          </cell>
          <cell r="CV56">
            <v>16</v>
          </cell>
          <cell r="CW56">
            <v>18</v>
          </cell>
          <cell r="CX56">
            <v>13</v>
          </cell>
          <cell r="CY56">
            <v>86</v>
          </cell>
          <cell r="CZ56">
            <v>53</v>
          </cell>
          <cell r="DA56">
            <v>58</v>
          </cell>
          <cell r="DB56">
            <v>92</v>
          </cell>
          <cell r="DC56">
            <v>0</v>
          </cell>
          <cell r="DD56">
            <v>0</v>
          </cell>
          <cell r="DE56">
            <v>0</v>
          </cell>
          <cell r="DF56">
            <v>4</v>
          </cell>
          <cell r="DG56">
            <v>4</v>
          </cell>
          <cell r="DH56">
            <v>100</v>
          </cell>
          <cell r="DI56">
            <v>550</v>
          </cell>
          <cell r="DJ56">
            <v>600</v>
          </cell>
          <cell r="DK56">
            <v>91.6666666666667</v>
          </cell>
          <cell r="DL56">
            <v>3</v>
          </cell>
          <cell r="DM56">
            <v>3</v>
          </cell>
          <cell r="DN56">
            <v>100</v>
          </cell>
          <cell r="DO56">
            <v>450</v>
          </cell>
          <cell r="DP56">
            <v>450</v>
          </cell>
          <cell r="DQ56">
            <v>100</v>
          </cell>
          <cell r="DR56">
            <v>46.6666666666667</v>
          </cell>
          <cell r="DS56">
            <v>63.926940639269446</v>
          </cell>
          <cell r="DT56">
            <v>30</v>
          </cell>
          <cell r="DU56">
            <v>41</v>
          </cell>
          <cell r="DV56">
            <v>73.170731707317074</v>
          </cell>
          <cell r="DW56">
            <v>92</v>
          </cell>
          <cell r="DX56">
            <v>100</v>
          </cell>
          <cell r="DY56">
            <v>0</v>
          </cell>
          <cell r="DZ56">
            <v>0</v>
          </cell>
          <cell r="EA56" t="str">
            <v>YES</v>
          </cell>
          <cell r="EB56" t="str">
            <v>Placement</v>
          </cell>
          <cell r="EC56" t="str">
            <v>Placement</v>
          </cell>
          <cell r="ED56" t="str">
            <v>Placement</v>
          </cell>
          <cell r="EE56" t="str">
            <v>Placement</v>
          </cell>
          <cell r="EF56" t="str">
            <v>Placement</v>
          </cell>
          <cell r="EG56">
            <v>0</v>
          </cell>
          <cell r="EH56" t="str">
            <v>PLI</v>
          </cell>
          <cell r="EI56" t="str">
            <v>Yes</v>
          </cell>
          <cell r="EJ56">
            <v>0</v>
          </cell>
          <cell r="EK56" t="str">
            <v>Batch-2</v>
          </cell>
          <cell r="EL56">
            <v>0</v>
          </cell>
          <cell r="EM56" t="str">
            <v>PAID</v>
          </cell>
          <cell r="EN56">
            <v>45147</v>
          </cell>
          <cell r="EO56" t="str">
            <v>IT+Core</v>
          </cell>
          <cell r="EP56">
            <v>0</v>
          </cell>
          <cell r="EQ56" t="str">
            <v>CAT-1</v>
          </cell>
        </row>
        <row r="57">
          <cell r="B57" t="str">
            <v>21-AI&amp;DS51-25</v>
          </cell>
          <cell r="C57" t="str">
            <v>AI&amp;DS</v>
          </cell>
          <cell r="D57">
            <v>51</v>
          </cell>
          <cell r="E57" t="str">
            <v>TAORI JATIN JAYPRAKASH SANGITA</v>
          </cell>
          <cell r="F57" t="str">
            <v>Male</v>
          </cell>
          <cell r="G57" t="str">
            <v>28/11/2003</v>
          </cell>
          <cell r="H57">
            <v>7378356287</v>
          </cell>
          <cell r="I57">
            <v>9850376083</v>
          </cell>
          <cell r="J57" t="str">
            <v>jatintaori71@gmail.com</v>
          </cell>
          <cell r="K57" t="str">
            <v>1032210180@tcetmumbai.in</v>
          </cell>
          <cell r="L57" t="str">
            <v>Lakhpati Galli, Shegaon</v>
          </cell>
          <cell r="M57">
            <v>444203</v>
          </cell>
          <cell r="N57">
            <v>0</v>
          </cell>
          <cell r="O57" t="str">
            <v>Business man</v>
          </cell>
          <cell r="P57" t="str">
            <v>1,00,001 - 1,50,000</v>
          </cell>
          <cell r="Q57" t="str">
            <v>Normal</v>
          </cell>
          <cell r="R57" t="str">
            <v>Open</v>
          </cell>
          <cell r="S57">
            <v>2021</v>
          </cell>
          <cell r="T57" t="str">
            <v>FE</v>
          </cell>
          <cell r="U57" t="str">
            <v>MH-CET</v>
          </cell>
          <cell r="V57">
            <v>85.31</v>
          </cell>
          <cell r="W57">
            <v>46.74</v>
          </cell>
          <cell r="X57" t="str">
            <v>Minority</v>
          </cell>
          <cell r="Y57">
            <v>418</v>
          </cell>
          <cell r="Z57">
            <v>500</v>
          </cell>
          <cell r="AA57">
            <v>83.6</v>
          </cell>
          <cell r="AB57">
            <v>2019</v>
          </cell>
          <cell r="AC57" t="str">
            <v>Maharashtra</v>
          </cell>
          <cell r="AD57" t="str">
            <v>SHRI SANT GAJANAN MAHARAJ ENGLISH  SCHOOL</v>
          </cell>
          <cell r="AE57">
            <v>914</v>
          </cell>
          <cell r="AF57">
            <v>1000</v>
          </cell>
          <cell r="AG57">
            <v>91.4</v>
          </cell>
          <cell r="AH57">
            <v>2021</v>
          </cell>
          <cell r="AI57" t="str">
            <v>Telangana board of intermediate</v>
          </cell>
          <cell r="AJ57" t="str">
            <v>NARAYANA JUNIOR COLLEGE</v>
          </cell>
          <cell r="AK57">
            <v>174</v>
          </cell>
          <cell r="AL57">
            <v>23</v>
          </cell>
          <cell r="AM57">
            <v>7.5652173913043477</v>
          </cell>
          <cell r="AN57">
            <v>87</v>
          </cell>
          <cell r="AO57">
            <v>217</v>
          </cell>
          <cell r="AP57">
            <v>26</v>
          </cell>
          <cell r="AQ57">
            <v>8.3461538461538467</v>
          </cell>
          <cell r="AR57">
            <v>86</v>
          </cell>
          <cell r="AS57">
            <v>391</v>
          </cell>
          <cell r="AT57">
            <v>49</v>
          </cell>
          <cell r="AU57">
            <v>7.9795918367346941</v>
          </cell>
          <cell r="AV57">
            <v>212</v>
          </cell>
          <cell r="AW57">
            <v>25</v>
          </cell>
          <cell r="AX57">
            <v>8.48</v>
          </cell>
          <cell r="AY57">
            <v>86.5</v>
          </cell>
          <cell r="AZ57">
            <v>276</v>
          </cell>
          <cell r="BA57">
            <v>29</v>
          </cell>
          <cell r="BB57">
            <v>9.5172413793103452</v>
          </cell>
          <cell r="BC57">
            <v>78.235294117647101</v>
          </cell>
          <cell r="BD57">
            <v>488</v>
          </cell>
          <cell r="BE57">
            <v>54</v>
          </cell>
          <cell r="BF57">
            <v>9.0370370370370363</v>
          </cell>
          <cell r="BG57">
            <v>192</v>
          </cell>
          <cell r="BH57">
            <v>24</v>
          </cell>
          <cell r="BI57">
            <v>8</v>
          </cell>
          <cell r="BJ57">
            <v>88</v>
          </cell>
          <cell r="BK57">
            <v>248</v>
          </cell>
          <cell r="BL57">
            <v>29</v>
          </cell>
          <cell r="BM57">
            <v>8.5517241379310338</v>
          </cell>
          <cell r="BN57">
            <v>88</v>
          </cell>
          <cell r="BO57">
            <v>440</v>
          </cell>
          <cell r="BP57">
            <v>53</v>
          </cell>
          <cell r="BQ57">
            <v>8.3018867924528301</v>
          </cell>
          <cell r="BR57">
            <v>191</v>
          </cell>
          <cell r="BS57">
            <v>24</v>
          </cell>
          <cell r="BT57">
            <v>84.245098039215705</v>
          </cell>
          <cell r="BU57">
            <v>191</v>
          </cell>
          <cell r="BV57">
            <v>24</v>
          </cell>
          <cell r="BW57">
            <v>1510</v>
          </cell>
          <cell r="BX57">
            <v>180</v>
          </cell>
          <cell r="BY57">
            <v>8.3888888888888893</v>
          </cell>
          <cell r="BZ57">
            <v>85.14705882352942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 t="str">
            <v>Green</v>
          </cell>
          <cell r="CI57">
            <v>0</v>
          </cell>
          <cell r="CJ57">
            <v>0</v>
          </cell>
          <cell r="CK57">
            <v>0</v>
          </cell>
          <cell r="CL57">
            <v>13</v>
          </cell>
          <cell r="CM57">
            <v>13</v>
          </cell>
          <cell r="CN57">
            <v>0</v>
          </cell>
          <cell r="CO57">
            <v>22</v>
          </cell>
          <cell r="CP57">
            <v>60</v>
          </cell>
          <cell r="CQ57">
            <v>36.666666666666664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22</v>
          </cell>
          <cell r="CX57">
            <v>0</v>
          </cell>
          <cell r="CY57">
            <v>0</v>
          </cell>
          <cell r="CZ57">
            <v>0</v>
          </cell>
          <cell r="DA57">
            <v>62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36.6666666666667</v>
          </cell>
          <cell r="DS57">
            <v>50.228310502283144</v>
          </cell>
          <cell r="DT57">
            <v>0</v>
          </cell>
          <cell r="DU57">
            <v>41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 t="str">
            <v>YES</v>
          </cell>
          <cell r="EB57" t="str">
            <v>Higher Studies</v>
          </cell>
          <cell r="EC57" t="str">
            <v>Higher Studies</v>
          </cell>
          <cell r="ED57" t="str">
            <v>Higher Studies</v>
          </cell>
          <cell r="EE57" t="str">
            <v>Higher Studies</v>
          </cell>
          <cell r="EF57" t="str">
            <v>Higher Studies</v>
          </cell>
          <cell r="EG57">
            <v>0</v>
          </cell>
          <cell r="EH57">
            <v>0</v>
          </cell>
          <cell r="EI57" t="str">
            <v>Yes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 t="str">
            <v>CAT-3</v>
          </cell>
        </row>
        <row r="58">
          <cell r="B58" t="str">
            <v>21-AI&amp;DS52-25</v>
          </cell>
          <cell r="C58" t="str">
            <v>AI&amp;DS</v>
          </cell>
          <cell r="D58">
            <v>52</v>
          </cell>
          <cell r="E58" t="str">
            <v>TIWARI ANKUSH VISHWAMANI PRABHA</v>
          </cell>
          <cell r="F58" t="str">
            <v>Male</v>
          </cell>
          <cell r="G58" t="str">
            <v>09/02/2004</v>
          </cell>
          <cell r="H58">
            <v>8433689554</v>
          </cell>
          <cell r="I58">
            <v>8433689554</v>
          </cell>
          <cell r="J58" t="str">
            <v>annkushtiwari@gmail.com</v>
          </cell>
          <cell r="K58" t="str">
            <v>1032210181@tcetmumbai.in</v>
          </cell>
          <cell r="L58" t="str">
            <v>Row House no.6 , Mangalam Apt. , Thakur Complex , Kandivali East, Mumbai</v>
          </cell>
          <cell r="M58">
            <v>400101</v>
          </cell>
          <cell r="N58">
            <v>0</v>
          </cell>
          <cell r="O58" t="str">
            <v xml:space="preserve">Business </v>
          </cell>
          <cell r="P58" t="str">
            <v>50,001 - 1,00,000</v>
          </cell>
          <cell r="Q58" t="str">
            <v>Normal</v>
          </cell>
          <cell r="R58" t="str">
            <v>Open</v>
          </cell>
          <cell r="S58">
            <v>2021</v>
          </cell>
          <cell r="T58" t="str">
            <v>FE</v>
          </cell>
          <cell r="U58" t="str">
            <v>MH-CET</v>
          </cell>
          <cell r="V58">
            <v>17</v>
          </cell>
          <cell r="W58" t="str">
            <v>NA</v>
          </cell>
          <cell r="X58" t="str">
            <v>ACAP</v>
          </cell>
          <cell r="Y58">
            <v>366</v>
          </cell>
          <cell r="Z58">
            <v>500</v>
          </cell>
          <cell r="AA58">
            <v>73.2</v>
          </cell>
          <cell r="AB58">
            <v>2019</v>
          </cell>
          <cell r="AC58" t="str">
            <v>Maharashtra</v>
          </cell>
          <cell r="AD58" t="str">
            <v>THAKUR VIDYA MANDIR HIGH SCHOOL AND JUNIOR COLLEGE</v>
          </cell>
          <cell r="AE58">
            <v>343</v>
          </cell>
          <cell r="AF58">
            <v>500</v>
          </cell>
          <cell r="AG58">
            <v>68.599999999999994</v>
          </cell>
          <cell r="AH58">
            <v>2021</v>
          </cell>
          <cell r="AI58" t="str">
            <v>CBSE</v>
          </cell>
          <cell r="AJ58" t="str">
            <v>RAM RATNA VIDYA MANDIR</v>
          </cell>
          <cell r="AK58">
            <v>151</v>
          </cell>
          <cell r="AL58">
            <v>23</v>
          </cell>
          <cell r="AM58">
            <v>6.5652173913043477</v>
          </cell>
          <cell r="AN58">
            <v>98</v>
          </cell>
          <cell r="AO58">
            <v>200</v>
          </cell>
          <cell r="AP58">
            <v>26</v>
          </cell>
          <cell r="AQ58">
            <v>7.6923076923076925</v>
          </cell>
          <cell r="AR58">
            <v>86</v>
          </cell>
          <cell r="AS58">
            <v>351</v>
          </cell>
          <cell r="AT58">
            <v>49</v>
          </cell>
          <cell r="AU58">
            <v>7.1632653061224492</v>
          </cell>
          <cell r="AV58">
            <v>183</v>
          </cell>
          <cell r="AW58">
            <v>25</v>
          </cell>
          <cell r="AX58">
            <v>7.32</v>
          </cell>
          <cell r="AY58">
            <v>92</v>
          </cell>
          <cell r="AZ58">
            <v>252</v>
          </cell>
          <cell r="BA58">
            <v>29</v>
          </cell>
          <cell r="BB58">
            <v>8.6896551724137936</v>
          </cell>
          <cell r="BC58">
            <v>84.705882352941202</v>
          </cell>
          <cell r="BD58">
            <v>435</v>
          </cell>
          <cell r="BE58">
            <v>54</v>
          </cell>
          <cell r="BF58">
            <v>8.0555555555555554</v>
          </cell>
          <cell r="BG58">
            <v>170</v>
          </cell>
          <cell r="BH58">
            <v>24</v>
          </cell>
          <cell r="BI58">
            <v>7.083333333333333</v>
          </cell>
          <cell r="BJ58">
            <v>71</v>
          </cell>
          <cell r="BK58">
            <v>249</v>
          </cell>
          <cell r="BL58">
            <v>29</v>
          </cell>
          <cell r="BM58">
            <v>8.5862068965517242</v>
          </cell>
          <cell r="BN58">
            <v>88</v>
          </cell>
          <cell r="BO58">
            <v>419</v>
          </cell>
          <cell r="BP58">
            <v>53</v>
          </cell>
          <cell r="BQ58">
            <v>7.9056603773584904</v>
          </cell>
          <cell r="BR58">
            <v>170</v>
          </cell>
          <cell r="BS58">
            <v>24</v>
          </cell>
          <cell r="BT58">
            <v>88.235294117647101</v>
          </cell>
          <cell r="BU58">
            <v>170</v>
          </cell>
          <cell r="BV58">
            <v>24</v>
          </cell>
          <cell r="BW58">
            <v>1375</v>
          </cell>
          <cell r="BX58">
            <v>180</v>
          </cell>
          <cell r="BY58">
            <v>7.6388888888888893</v>
          </cell>
          <cell r="BZ58">
            <v>86.341176470588238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 t="str">
            <v>Green</v>
          </cell>
          <cell r="CI58">
            <v>0</v>
          </cell>
          <cell r="CJ58">
            <v>0</v>
          </cell>
          <cell r="CK58">
            <v>0</v>
          </cell>
          <cell r="CL58">
            <v>13</v>
          </cell>
          <cell r="CM58">
            <v>13</v>
          </cell>
          <cell r="CN58">
            <v>0</v>
          </cell>
          <cell r="CO58">
            <v>20</v>
          </cell>
          <cell r="CP58">
            <v>60</v>
          </cell>
          <cell r="CQ58">
            <v>33.333333333333329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22</v>
          </cell>
          <cell r="CX58">
            <v>0</v>
          </cell>
          <cell r="CY58">
            <v>0</v>
          </cell>
          <cell r="CZ58">
            <v>0</v>
          </cell>
          <cell r="DA58">
            <v>62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33.3333333333333</v>
          </cell>
          <cell r="DS58">
            <v>45.662100456620955</v>
          </cell>
          <cell r="DT58">
            <v>0</v>
          </cell>
          <cell r="DU58">
            <v>41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 t="str">
            <v>YES</v>
          </cell>
          <cell r="EB58" t="str">
            <v>Higher Studies</v>
          </cell>
          <cell r="EC58" t="str">
            <v>Higher Studies</v>
          </cell>
          <cell r="ED58" t="str">
            <v>Higher Studies</v>
          </cell>
          <cell r="EE58" t="str">
            <v>Higher Studies</v>
          </cell>
          <cell r="EF58" t="str">
            <v>Higher Studies</v>
          </cell>
          <cell r="EG58">
            <v>0</v>
          </cell>
          <cell r="EH58">
            <v>0</v>
          </cell>
          <cell r="EI58" t="str">
            <v>Yes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 t="str">
            <v>CAT-3</v>
          </cell>
        </row>
        <row r="59">
          <cell r="B59" t="str">
            <v>21-AI&amp;DS53-25</v>
          </cell>
          <cell r="C59" t="str">
            <v>AI&amp;DS</v>
          </cell>
          <cell r="D59">
            <v>53</v>
          </cell>
          <cell r="E59" t="str">
            <v>TIWARI SHIVAM MAHESH ANITA</v>
          </cell>
          <cell r="F59" t="str">
            <v>Male</v>
          </cell>
          <cell r="G59" t="str">
            <v>27/05/2003</v>
          </cell>
          <cell r="H59">
            <v>8169442561</v>
          </cell>
          <cell r="I59">
            <v>9869839559</v>
          </cell>
          <cell r="J59" t="str">
            <v>shivamtiwari270503@gmail.com</v>
          </cell>
          <cell r="K59" t="str">
            <v>1032210182@tcetmumbai.in</v>
          </cell>
          <cell r="L59" t="str">
            <v>707, Sonibai Tower, Near Gaondevi Mandir, Kalwa West, Thane - 400605</v>
          </cell>
          <cell r="M59">
            <v>400605</v>
          </cell>
          <cell r="N59">
            <v>0</v>
          </cell>
          <cell r="O59" t="str">
            <v>Service</v>
          </cell>
          <cell r="P59" t="str">
            <v>6,00,001 - 7,00,000</v>
          </cell>
          <cell r="Q59" t="str">
            <v>Normal</v>
          </cell>
          <cell r="R59" t="str">
            <v>Open</v>
          </cell>
          <cell r="S59">
            <v>2021</v>
          </cell>
          <cell r="T59" t="str">
            <v>FE</v>
          </cell>
          <cell r="U59" t="str">
            <v>MH-CET</v>
          </cell>
          <cell r="V59">
            <v>87.95</v>
          </cell>
          <cell r="W59">
            <v>68.8833269</v>
          </cell>
          <cell r="X59" t="str">
            <v>Minority</v>
          </cell>
          <cell r="Y59">
            <v>424</v>
          </cell>
          <cell r="Z59">
            <v>500</v>
          </cell>
          <cell r="AA59">
            <v>84.8</v>
          </cell>
          <cell r="AB59">
            <v>2019</v>
          </cell>
          <cell r="AC59" t="str">
            <v>Maharashtra</v>
          </cell>
          <cell r="AD59" t="str">
            <v>JVM'S NEW ENGLISH SCHOOL AND JUNIOR COLLEGE</v>
          </cell>
          <cell r="AE59">
            <v>512</v>
          </cell>
          <cell r="AF59">
            <v>600</v>
          </cell>
          <cell r="AG59">
            <v>85.3333333333333</v>
          </cell>
          <cell r="AH59">
            <v>2021</v>
          </cell>
          <cell r="AI59" t="str">
            <v>Maharashtra</v>
          </cell>
          <cell r="AJ59" t="str">
            <v>GIF'S DDM HIGH SCHOOL AND JUNIOR COLLEGE THANE</v>
          </cell>
          <cell r="AK59">
            <v>148</v>
          </cell>
          <cell r="AL59">
            <v>23</v>
          </cell>
          <cell r="AM59">
            <v>6.4347826086956523</v>
          </cell>
          <cell r="AN59">
            <v>86</v>
          </cell>
          <cell r="AO59">
            <v>177</v>
          </cell>
          <cell r="AP59">
            <v>26</v>
          </cell>
          <cell r="AQ59">
            <v>6.8076923076923075</v>
          </cell>
          <cell r="AR59">
            <v>89</v>
          </cell>
          <cell r="AS59">
            <v>325</v>
          </cell>
          <cell r="AT59">
            <v>49</v>
          </cell>
          <cell r="AU59">
            <v>6.6326530612244898</v>
          </cell>
          <cell r="AV59">
            <v>193</v>
          </cell>
          <cell r="AW59">
            <v>25</v>
          </cell>
          <cell r="AX59">
            <v>7.72</v>
          </cell>
          <cell r="AY59">
            <v>87.5</v>
          </cell>
          <cell r="AZ59">
            <v>229</v>
          </cell>
          <cell r="BA59">
            <v>29</v>
          </cell>
          <cell r="BB59">
            <v>7.8965517241379306</v>
          </cell>
          <cell r="BC59">
            <v>86.470588235294102</v>
          </cell>
          <cell r="BD59">
            <v>422</v>
          </cell>
          <cell r="BE59">
            <v>54</v>
          </cell>
          <cell r="BF59">
            <v>7.8148148148148149</v>
          </cell>
          <cell r="BG59">
            <v>176</v>
          </cell>
          <cell r="BH59">
            <v>24</v>
          </cell>
          <cell r="BI59">
            <v>7.333333333333333</v>
          </cell>
          <cell r="BJ59">
            <v>69</v>
          </cell>
          <cell r="BK59">
            <v>221</v>
          </cell>
          <cell r="BL59">
            <v>29</v>
          </cell>
          <cell r="BM59">
            <v>7.6206896551724137</v>
          </cell>
          <cell r="BN59">
            <v>94</v>
          </cell>
          <cell r="BO59">
            <v>397</v>
          </cell>
          <cell r="BP59">
            <v>53</v>
          </cell>
          <cell r="BQ59">
            <v>7.4905660377358494</v>
          </cell>
          <cell r="BR59">
            <v>174</v>
          </cell>
          <cell r="BS59">
            <v>24</v>
          </cell>
          <cell r="BT59">
            <v>89.323529411764696</v>
          </cell>
          <cell r="BU59">
            <v>174</v>
          </cell>
          <cell r="BV59">
            <v>24</v>
          </cell>
          <cell r="BW59">
            <v>1318</v>
          </cell>
          <cell r="BX59">
            <v>180</v>
          </cell>
          <cell r="BY59">
            <v>7.322222222222222</v>
          </cell>
          <cell r="BZ59">
            <v>83.594117647058823</v>
          </cell>
          <cell r="CA59" t="str">
            <v>Digital Web Analytics &amp; Optimization (DWAO)</v>
          </cell>
          <cell r="CB59">
            <v>0</v>
          </cell>
          <cell r="CC59">
            <v>0</v>
          </cell>
          <cell r="CD59" t="str">
            <v>Yes</v>
          </cell>
          <cell r="CE59" t="str">
            <v>PLI</v>
          </cell>
          <cell r="CF59">
            <v>4.5</v>
          </cell>
          <cell r="CG59">
            <v>0</v>
          </cell>
          <cell r="CH59" t="str">
            <v>Green</v>
          </cell>
          <cell r="CI59">
            <v>0</v>
          </cell>
          <cell r="CJ59">
            <v>0</v>
          </cell>
          <cell r="CK59">
            <v>0</v>
          </cell>
          <cell r="CL59">
            <v>13</v>
          </cell>
          <cell r="CM59">
            <v>13</v>
          </cell>
          <cell r="CN59">
            <v>0</v>
          </cell>
          <cell r="CO59">
            <v>31</v>
          </cell>
          <cell r="CP59">
            <v>60</v>
          </cell>
          <cell r="CQ59">
            <v>51.666666666666671</v>
          </cell>
          <cell r="CR59">
            <v>12</v>
          </cell>
          <cell r="CS59">
            <v>86</v>
          </cell>
          <cell r="CT59">
            <v>10</v>
          </cell>
          <cell r="CU59">
            <v>100</v>
          </cell>
          <cell r="CV59">
            <v>19</v>
          </cell>
          <cell r="CW59">
            <v>20</v>
          </cell>
          <cell r="CX59">
            <v>12</v>
          </cell>
          <cell r="CY59">
            <v>87</v>
          </cell>
          <cell r="CZ59">
            <v>53</v>
          </cell>
          <cell r="DA59">
            <v>60</v>
          </cell>
          <cell r="DB59">
            <v>89</v>
          </cell>
          <cell r="DC59">
            <v>74.666666666666671</v>
          </cell>
          <cell r="DD59" t="str">
            <v>Ch 21/08/2024</v>
          </cell>
          <cell r="DE59" t="str">
            <v>Upgraded to Cat 1</v>
          </cell>
          <cell r="DF59">
            <v>3</v>
          </cell>
          <cell r="DG59">
            <v>4</v>
          </cell>
          <cell r="DH59">
            <v>75</v>
          </cell>
          <cell r="DI59">
            <v>440</v>
          </cell>
          <cell r="DJ59">
            <v>600</v>
          </cell>
          <cell r="DK59">
            <v>73.3333333333333</v>
          </cell>
          <cell r="DL59">
            <v>3</v>
          </cell>
          <cell r="DM59">
            <v>3</v>
          </cell>
          <cell r="DN59">
            <v>100</v>
          </cell>
          <cell r="DO59">
            <v>450</v>
          </cell>
          <cell r="DP59">
            <v>450</v>
          </cell>
          <cell r="DQ59">
            <v>100</v>
          </cell>
          <cell r="DR59">
            <v>51.6666666666667</v>
          </cell>
          <cell r="DS59">
            <v>70.776255707762601</v>
          </cell>
          <cell r="DT59">
            <v>25</v>
          </cell>
          <cell r="DU59">
            <v>41</v>
          </cell>
          <cell r="DV59">
            <v>60.975609756097562</v>
          </cell>
          <cell r="DW59">
            <v>79</v>
          </cell>
          <cell r="DX59">
            <v>90</v>
          </cell>
          <cell r="DY59">
            <v>0</v>
          </cell>
          <cell r="DZ59">
            <v>0</v>
          </cell>
          <cell r="EA59" t="str">
            <v>YES</v>
          </cell>
          <cell r="EB59" t="str">
            <v>Placement</v>
          </cell>
          <cell r="EC59" t="str">
            <v>Placement</v>
          </cell>
          <cell r="ED59" t="str">
            <v>Placement</v>
          </cell>
          <cell r="EE59" t="str">
            <v>Placement</v>
          </cell>
          <cell r="EF59" t="str">
            <v>Placement</v>
          </cell>
          <cell r="EG59">
            <v>0</v>
          </cell>
          <cell r="EH59" t="str">
            <v>PLI</v>
          </cell>
          <cell r="EI59" t="str">
            <v>Yes</v>
          </cell>
          <cell r="EJ59">
            <v>0</v>
          </cell>
          <cell r="EK59" t="str">
            <v>Batch-5</v>
          </cell>
          <cell r="EL59">
            <v>0</v>
          </cell>
          <cell r="EM59" t="str">
            <v>PAID</v>
          </cell>
          <cell r="EN59">
            <v>45147</v>
          </cell>
          <cell r="EO59" t="str">
            <v>IT+Core</v>
          </cell>
          <cell r="EP59">
            <v>0</v>
          </cell>
          <cell r="EQ59" t="str">
            <v>CAT-2</v>
          </cell>
        </row>
        <row r="60">
          <cell r="B60" t="str">
            <v>21-AI&amp;DS54-25</v>
          </cell>
          <cell r="C60" t="str">
            <v>AI&amp;DS</v>
          </cell>
          <cell r="D60">
            <v>54</v>
          </cell>
          <cell r="E60" t="str">
            <v>VAISHNAV NARESH MANGILAL MANJU</v>
          </cell>
          <cell r="F60" t="str">
            <v>Male</v>
          </cell>
          <cell r="G60" t="str">
            <v>22/01/2002</v>
          </cell>
          <cell r="H60">
            <v>8879734967</v>
          </cell>
          <cell r="I60">
            <v>8097972140</v>
          </cell>
          <cell r="J60" t="str">
            <v>nareshvaishnavrko11@gmail.com</v>
          </cell>
          <cell r="K60" t="str">
            <v>1032210183@tcetmumbai.in</v>
          </cell>
          <cell r="L60" t="str">
            <v xml:space="preserve">Ram anant society, B wing 403 ,indralok phase 4 ,bhayander east , Thane </v>
          </cell>
          <cell r="M60">
            <v>401105</v>
          </cell>
          <cell r="N60">
            <v>0</v>
          </cell>
          <cell r="O60" t="str">
            <v>House wife</v>
          </cell>
          <cell r="P60" t="str">
            <v>10,00,001 - 15,00,000</v>
          </cell>
          <cell r="Q60" t="str">
            <v>Normal</v>
          </cell>
          <cell r="R60" t="str">
            <v>Open</v>
          </cell>
          <cell r="S60">
            <v>2021</v>
          </cell>
          <cell r="T60" t="str">
            <v>FE</v>
          </cell>
          <cell r="U60" t="str">
            <v>MH-CET</v>
          </cell>
          <cell r="V60">
            <v>83.69</v>
          </cell>
          <cell r="W60">
            <v>72</v>
          </cell>
          <cell r="X60" t="str">
            <v>Minority</v>
          </cell>
          <cell r="Y60">
            <v>451</v>
          </cell>
          <cell r="Z60">
            <v>500</v>
          </cell>
          <cell r="AA60">
            <v>90.2</v>
          </cell>
          <cell r="AB60">
            <v>2018</v>
          </cell>
          <cell r="AC60" t="str">
            <v>Maharashtra</v>
          </cell>
          <cell r="AD60" t="str">
            <v>ST .ALOYSIUS ENGLISH HIGH SCHOOL</v>
          </cell>
          <cell r="AE60">
            <v>429</v>
          </cell>
          <cell r="AF60">
            <v>650</v>
          </cell>
          <cell r="AG60">
            <v>66</v>
          </cell>
          <cell r="AH60">
            <v>2020</v>
          </cell>
          <cell r="AI60" t="str">
            <v>Maharashtra</v>
          </cell>
          <cell r="AJ60" t="str">
            <v>ABHINAV VIDYA MANDIR</v>
          </cell>
          <cell r="AK60">
            <v>164</v>
          </cell>
          <cell r="AL60">
            <v>23</v>
          </cell>
          <cell r="AM60">
            <v>7.1304347826086953</v>
          </cell>
          <cell r="AN60">
            <v>81</v>
          </cell>
          <cell r="AO60">
            <v>193</v>
          </cell>
          <cell r="AP60">
            <v>26</v>
          </cell>
          <cell r="AQ60">
            <v>7.4230769230769234</v>
          </cell>
          <cell r="AR60">
            <v>77</v>
          </cell>
          <cell r="AS60">
            <v>357</v>
          </cell>
          <cell r="AT60">
            <v>49</v>
          </cell>
          <cell r="AU60">
            <v>7.2857142857142856</v>
          </cell>
          <cell r="AV60">
            <v>190</v>
          </cell>
          <cell r="AW60">
            <v>25</v>
          </cell>
          <cell r="AX60">
            <v>7.6</v>
          </cell>
          <cell r="AY60">
            <v>79</v>
          </cell>
          <cell r="AZ60">
            <v>249</v>
          </cell>
          <cell r="BA60">
            <v>29</v>
          </cell>
          <cell r="BB60">
            <v>8.5862068965517242</v>
          </cell>
          <cell r="BC60">
            <v>75</v>
          </cell>
          <cell r="BD60">
            <v>439</v>
          </cell>
          <cell r="BE60">
            <v>54</v>
          </cell>
          <cell r="BF60">
            <v>8.1296296296296298</v>
          </cell>
          <cell r="BG60">
            <v>205</v>
          </cell>
          <cell r="BH60">
            <v>24</v>
          </cell>
          <cell r="BI60">
            <v>8.5416666666666661</v>
          </cell>
          <cell r="BJ60">
            <v>65</v>
          </cell>
          <cell r="BK60">
            <v>262</v>
          </cell>
          <cell r="BL60">
            <v>29</v>
          </cell>
          <cell r="BM60">
            <v>9.0344827586206904</v>
          </cell>
          <cell r="BN60">
            <v>89</v>
          </cell>
          <cell r="BO60">
            <v>467</v>
          </cell>
          <cell r="BP60">
            <v>53</v>
          </cell>
          <cell r="BQ60">
            <v>8.8113207547169807</v>
          </cell>
          <cell r="BR60">
            <v>198</v>
          </cell>
          <cell r="BS60">
            <v>24</v>
          </cell>
          <cell r="BT60">
            <v>81</v>
          </cell>
          <cell r="BU60">
            <v>198</v>
          </cell>
          <cell r="BV60">
            <v>24</v>
          </cell>
          <cell r="BW60">
            <v>1461</v>
          </cell>
          <cell r="BX60">
            <v>180</v>
          </cell>
          <cell r="BY60">
            <v>8.1166666666666671</v>
          </cell>
          <cell r="BZ60">
            <v>75.400000000000006</v>
          </cell>
          <cell r="CA60" t="str">
            <v>Zues Learning</v>
          </cell>
          <cell r="CB60">
            <v>0</v>
          </cell>
          <cell r="CC60">
            <v>0</v>
          </cell>
          <cell r="CD60">
            <v>0</v>
          </cell>
          <cell r="CE60" t="str">
            <v>Normal</v>
          </cell>
          <cell r="CF60">
            <v>7.75</v>
          </cell>
          <cell r="CG60">
            <v>0</v>
          </cell>
          <cell r="CH60" t="str">
            <v>Green</v>
          </cell>
          <cell r="CI60">
            <v>0</v>
          </cell>
          <cell r="CJ60">
            <v>0</v>
          </cell>
          <cell r="CK60">
            <v>0</v>
          </cell>
          <cell r="CL60">
            <v>13</v>
          </cell>
          <cell r="CM60">
            <v>13</v>
          </cell>
          <cell r="CN60">
            <v>0</v>
          </cell>
          <cell r="CO60">
            <v>31</v>
          </cell>
          <cell r="CP60">
            <v>60</v>
          </cell>
          <cell r="CQ60">
            <v>51.666666666666671</v>
          </cell>
          <cell r="CR60">
            <v>14</v>
          </cell>
          <cell r="CS60">
            <v>100</v>
          </cell>
          <cell r="CT60">
            <v>8</v>
          </cell>
          <cell r="CU60">
            <v>80</v>
          </cell>
          <cell r="CV60">
            <v>16</v>
          </cell>
          <cell r="CW60">
            <v>18</v>
          </cell>
          <cell r="CX60">
            <v>14</v>
          </cell>
          <cell r="CY60">
            <v>89</v>
          </cell>
          <cell r="CZ60">
            <v>52</v>
          </cell>
          <cell r="DA60">
            <v>58</v>
          </cell>
          <cell r="DB60">
            <v>90</v>
          </cell>
          <cell r="DC60">
            <v>0</v>
          </cell>
          <cell r="DD60">
            <v>0</v>
          </cell>
          <cell r="DE60">
            <v>0</v>
          </cell>
          <cell r="DF60">
            <v>2</v>
          </cell>
          <cell r="DG60">
            <v>4</v>
          </cell>
          <cell r="DH60">
            <v>50</v>
          </cell>
          <cell r="DI60">
            <v>250</v>
          </cell>
          <cell r="DJ60">
            <v>600</v>
          </cell>
          <cell r="DK60">
            <v>41.6666666666667</v>
          </cell>
          <cell r="DL60">
            <v>3</v>
          </cell>
          <cell r="DM60">
            <v>3</v>
          </cell>
          <cell r="DN60">
            <v>100</v>
          </cell>
          <cell r="DO60">
            <v>450</v>
          </cell>
          <cell r="DP60">
            <v>450</v>
          </cell>
          <cell r="DQ60">
            <v>100</v>
          </cell>
          <cell r="DR60">
            <v>51.6666666666667</v>
          </cell>
          <cell r="DS60">
            <v>70.776255707762601</v>
          </cell>
          <cell r="DT60">
            <v>24</v>
          </cell>
          <cell r="DU60">
            <v>41</v>
          </cell>
          <cell r="DV60">
            <v>58.536585365853654</v>
          </cell>
          <cell r="DW60">
            <v>69</v>
          </cell>
          <cell r="DX60">
            <v>86</v>
          </cell>
          <cell r="DY60">
            <v>0</v>
          </cell>
          <cell r="DZ60">
            <v>0</v>
          </cell>
          <cell r="EA60" t="str">
            <v>NO</v>
          </cell>
          <cell r="EB60" t="str">
            <v>Placement</v>
          </cell>
          <cell r="EC60" t="str">
            <v>Placement</v>
          </cell>
          <cell r="ED60" t="str">
            <v>Placement</v>
          </cell>
          <cell r="EE60" t="str">
            <v>Placement</v>
          </cell>
          <cell r="EF60" t="str">
            <v>Placement</v>
          </cell>
          <cell r="EG60">
            <v>0</v>
          </cell>
          <cell r="EH60" t="str">
            <v>PLI</v>
          </cell>
          <cell r="EI60" t="str">
            <v>Yes</v>
          </cell>
          <cell r="EJ60">
            <v>0</v>
          </cell>
          <cell r="EK60" t="str">
            <v>Batch-6</v>
          </cell>
          <cell r="EL60">
            <v>0</v>
          </cell>
          <cell r="EM60" t="str">
            <v>PAID</v>
          </cell>
          <cell r="EN60">
            <v>45147</v>
          </cell>
          <cell r="EO60" t="str">
            <v>IT+Core</v>
          </cell>
          <cell r="EP60">
            <v>0</v>
          </cell>
          <cell r="EQ60" t="str">
            <v>CAT-1</v>
          </cell>
        </row>
        <row r="61">
          <cell r="B61" t="str">
            <v>21-AI&amp;DS55-25</v>
          </cell>
          <cell r="C61" t="str">
            <v>AI&amp;DS</v>
          </cell>
          <cell r="D61">
            <v>55</v>
          </cell>
          <cell r="E61" t="str">
            <v>VARMA ARYAN SANTOSH GEETA</v>
          </cell>
          <cell r="F61" t="str">
            <v>Male</v>
          </cell>
          <cell r="G61" t="str">
            <v>08/02/2003</v>
          </cell>
          <cell r="H61">
            <v>9324059393</v>
          </cell>
          <cell r="I61">
            <v>9833099809</v>
          </cell>
          <cell r="J61" t="str">
            <v>aryanvarma0803@gmail.com</v>
          </cell>
          <cell r="K61" t="str">
            <v>1032210184@tcetmumbai.in</v>
          </cell>
          <cell r="L61" t="str">
            <v>Room no 2, Batuk Singh Chawl, Shantilal Compound, Jawahar Nagar, Khar East</v>
          </cell>
          <cell r="M61">
            <v>400055</v>
          </cell>
          <cell r="N61">
            <v>0</v>
          </cell>
          <cell r="O61" t="str">
            <v>Pharmacy</v>
          </cell>
          <cell r="P61" t="str">
            <v>&gt;= 15,00,001</v>
          </cell>
          <cell r="Q61" t="str">
            <v>Normal</v>
          </cell>
          <cell r="R61" t="str">
            <v>Open</v>
          </cell>
          <cell r="S61">
            <v>2021</v>
          </cell>
          <cell r="T61" t="str">
            <v>FE</v>
          </cell>
          <cell r="U61" t="str">
            <v>MH-CET</v>
          </cell>
          <cell r="V61">
            <v>68</v>
          </cell>
          <cell r="W61" t="str">
            <v>NA</v>
          </cell>
          <cell r="X61" t="str">
            <v>Minority</v>
          </cell>
          <cell r="Y61">
            <v>400</v>
          </cell>
          <cell r="Z61">
            <v>500</v>
          </cell>
          <cell r="AA61">
            <v>80</v>
          </cell>
          <cell r="AB61">
            <v>2019</v>
          </cell>
          <cell r="AC61" t="str">
            <v>Maharashtra</v>
          </cell>
          <cell r="AD61" t="str">
            <v>CARDINAL GRACIAS HIGH SCHOOL</v>
          </cell>
          <cell r="AE61">
            <v>512</v>
          </cell>
          <cell r="AF61">
            <v>600</v>
          </cell>
          <cell r="AG61">
            <v>85.3333333333333</v>
          </cell>
          <cell r="AH61">
            <v>2021</v>
          </cell>
          <cell r="AI61" t="str">
            <v>Maharashtra</v>
          </cell>
          <cell r="AJ61" t="str">
            <v>BHAVANS COLLEGE</v>
          </cell>
          <cell r="AK61">
            <v>170</v>
          </cell>
          <cell r="AL61">
            <v>23</v>
          </cell>
          <cell r="AM61">
            <v>7.3913043478260869</v>
          </cell>
          <cell r="AN61">
            <v>93</v>
          </cell>
          <cell r="AO61">
            <v>203</v>
          </cell>
          <cell r="AP61">
            <v>26</v>
          </cell>
          <cell r="AQ61">
            <v>7.8076923076923075</v>
          </cell>
          <cell r="AR61">
            <v>77</v>
          </cell>
          <cell r="AS61">
            <v>373</v>
          </cell>
          <cell r="AT61">
            <v>49</v>
          </cell>
          <cell r="AU61">
            <v>7.6122448979591839</v>
          </cell>
          <cell r="AV61">
            <v>177</v>
          </cell>
          <cell r="AW61">
            <v>25</v>
          </cell>
          <cell r="AX61">
            <v>7.08</v>
          </cell>
          <cell r="AY61">
            <v>85</v>
          </cell>
          <cell r="AZ61">
            <v>242</v>
          </cell>
          <cell r="BA61">
            <v>29</v>
          </cell>
          <cell r="BB61">
            <v>8.3448275862068968</v>
          </cell>
          <cell r="BC61">
            <v>77</v>
          </cell>
          <cell r="BD61">
            <v>419</v>
          </cell>
          <cell r="BE61">
            <v>54</v>
          </cell>
          <cell r="BF61">
            <v>7.7592592592592595</v>
          </cell>
          <cell r="BG61">
            <v>188</v>
          </cell>
          <cell r="BH61">
            <v>24</v>
          </cell>
          <cell r="BI61">
            <v>7.833333333333333</v>
          </cell>
          <cell r="BJ61">
            <v>40</v>
          </cell>
          <cell r="BK61">
            <v>234</v>
          </cell>
          <cell r="BL61">
            <v>29</v>
          </cell>
          <cell r="BM61">
            <v>8.068965517241379</v>
          </cell>
          <cell r="BN61">
            <v>80</v>
          </cell>
          <cell r="BO61">
            <v>422</v>
          </cell>
          <cell r="BP61">
            <v>53</v>
          </cell>
          <cell r="BQ61">
            <v>7.9622641509433958</v>
          </cell>
          <cell r="BR61">
            <v>188</v>
          </cell>
          <cell r="BS61">
            <v>24</v>
          </cell>
          <cell r="BT61">
            <v>80.6666666666667</v>
          </cell>
          <cell r="BU61">
            <v>188</v>
          </cell>
          <cell r="BV61">
            <v>24</v>
          </cell>
          <cell r="BW61">
            <v>1402</v>
          </cell>
          <cell r="BX61">
            <v>180</v>
          </cell>
          <cell r="BY61">
            <v>7.7888888888888888</v>
          </cell>
          <cell r="BZ61">
            <v>74.400000000000006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 t="str">
            <v>Green</v>
          </cell>
          <cell r="CI61">
            <v>0</v>
          </cell>
          <cell r="CJ61">
            <v>0</v>
          </cell>
          <cell r="CK61">
            <v>0</v>
          </cell>
          <cell r="CL61">
            <v>13</v>
          </cell>
          <cell r="CM61">
            <v>13</v>
          </cell>
          <cell r="CN61">
            <v>0</v>
          </cell>
          <cell r="CO61" t="str">
            <v>Absent</v>
          </cell>
          <cell r="CP61">
            <v>60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22</v>
          </cell>
          <cell r="CX61">
            <v>0</v>
          </cell>
          <cell r="CY61">
            <v>0</v>
          </cell>
          <cell r="CZ61">
            <v>0</v>
          </cell>
          <cell r="DA61">
            <v>62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41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 t="str">
            <v>NO</v>
          </cell>
          <cell r="EB61" t="str">
            <v>Higher Studies</v>
          </cell>
          <cell r="EC61" t="str">
            <v>Higher Studies</v>
          </cell>
          <cell r="ED61" t="str">
            <v>Higher Studies</v>
          </cell>
          <cell r="EE61" t="str">
            <v>Higher Studies</v>
          </cell>
          <cell r="EF61" t="str">
            <v>Higher Studies</v>
          </cell>
          <cell r="EG61">
            <v>0</v>
          </cell>
          <cell r="EH61">
            <v>0</v>
          </cell>
          <cell r="EI61" t="str">
            <v>Yes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 t="str">
            <v>CAT-3</v>
          </cell>
        </row>
        <row r="62">
          <cell r="B62" t="str">
            <v>21-AI&amp;DS56-25</v>
          </cell>
          <cell r="C62" t="str">
            <v>AI&amp;DS</v>
          </cell>
          <cell r="D62">
            <v>56</v>
          </cell>
          <cell r="E62" t="str">
            <v>VEER ROHAN PRAKASH UJWALA</v>
          </cell>
          <cell r="F62" t="str">
            <v>Male</v>
          </cell>
          <cell r="G62" t="str">
            <v>21/03/2003</v>
          </cell>
          <cell r="H62">
            <v>7506677757</v>
          </cell>
          <cell r="I62">
            <v>9869196627</v>
          </cell>
          <cell r="J62" t="str">
            <v>rohanveer87@gmail.com</v>
          </cell>
          <cell r="K62" t="str">
            <v>1032210185@tcetmumbai.in</v>
          </cell>
          <cell r="L62" t="str">
            <v>Flat No 503 Bldg No 19 C, Dindoshi, Garden Hill CHSL, New Mhada Colony, Goregaon East, Mumbai 400065</v>
          </cell>
          <cell r="M62">
            <v>400065</v>
          </cell>
          <cell r="N62">
            <v>0</v>
          </cell>
          <cell r="O62" t="str">
            <v>Government Service</v>
          </cell>
          <cell r="P62" t="str">
            <v>9,00,001 - 10,00,000</v>
          </cell>
          <cell r="Q62" t="str">
            <v>Normal</v>
          </cell>
          <cell r="R62" t="str">
            <v>Open</v>
          </cell>
          <cell r="S62">
            <v>2021</v>
          </cell>
          <cell r="T62" t="str">
            <v>FE</v>
          </cell>
          <cell r="U62" t="str">
            <v>MH-CET</v>
          </cell>
          <cell r="V62">
            <v>32</v>
          </cell>
          <cell r="W62">
            <v>64</v>
          </cell>
          <cell r="X62" t="str">
            <v>Institute</v>
          </cell>
          <cell r="Y62">
            <v>240</v>
          </cell>
          <cell r="Z62">
            <v>500</v>
          </cell>
          <cell r="AA62">
            <v>48</v>
          </cell>
          <cell r="AB62">
            <v>2019</v>
          </cell>
          <cell r="AC62" t="str">
            <v>Maharashtra</v>
          </cell>
          <cell r="AD62" t="str">
            <v>ST XAVIER'S HIGH SCHOOL</v>
          </cell>
          <cell r="AE62">
            <v>450</v>
          </cell>
          <cell r="AF62">
            <v>600</v>
          </cell>
          <cell r="AG62">
            <v>75</v>
          </cell>
          <cell r="AH62">
            <v>2021</v>
          </cell>
          <cell r="AI62" t="str">
            <v>Maharashtra</v>
          </cell>
          <cell r="AJ62" t="str">
            <v>PATKAR VARDE COLLEGE</v>
          </cell>
          <cell r="AK62">
            <v>155</v>
          </cell>
          <cell r="AL62">
            <v>23</v>
          </cell>
          <cell r="AM62">
            <v>6.7391304347826084</v>
          </cell>
          <cell r="AN62">
            <v>76</v>
          </cell>
          <cell r="AO62">
            <v>171</v>
          </cell>
          <cell r="AP62">
            <v>26</v>
          </cell>
          <cell r="AQ62">
            <v>6.5769230769230766</v>
          </cell>
          <cell r="AR62">
            <v>75</v>
          </cell>
          <cell r="AS62">
            <v>326</v>
          </cell>
          <cell r="AT62">
            <v>49</v>
          </cell>
          <cell r="AU62">
            <v>6.6530612244897958</v>
          </cell>
          <cell r="AV62">
            <v>131</v>
          </cell>
          <cell r="AW62">
            <v>25</v>
          </cell>
          <cell r="AX62">
            <v>5.24</v>
          </cell>
          <cell r="AY62">
            <v>75.5</v>
          </cell>
          <cell r="AZ62">
            <v>143</v>
          </cell>
          <cell r="BA62">
            <v>29</v>
          </cell>
          <cell r="BB62">
            <v>4.931034482758621</v>
          </cell>
          <cell r="BC62">
            <v>75</v>
          </cell>
          <cell r="BD62">
            <v>274</v>
          </cell>
          <cell r="BE62">
            <v>54</v>
          </cell>
          <cell r="BF62">
            <v>5.0740740740740744</v>
          </cell>
          <cell r="BG62">
            <v>159.12</v>
          </cell>
          <cell r="BH62">
            <v>24</v>
          </cell>
          <cell r="BI62">
            <v>6.63</v>
          </cell>
          <cell r="BJ62">
            <v>27</v>
          </cell>
          <cell r="BK62">
            <v>175</v>
          </cell>
          <cell r="BL62">
            <v>29</v>
          </cell>
          <cell r="BM62">
            <v>6.0344827586206895</v>
          </cell>
          <cell r="BN62">
            <v>78</v>
          </cell>
          <cell r="BO62">
            <v>334.12</v>
          </cell>
          <cell r="BP62">
            <v>53</v>
          </cell>
          <cell r="BQ62">
            <v>6.3041509433962268</v>
          </cell>
          <cell r="BR62">
            <v>144</v>
          </cell>
          <cell r="BS62">
            <v>24</v>
          </cell>
          <cell r="BT62">
            <v>76.1666666666667</v>
          </cell>
          <cell r="BU62">
            <v>144</v>
          </cell>
          <cell r="BV62">
            <v>24</v>
          </cell>
          <cell r="BW62">
            <v>1078.1199999999999</v>
          </cell>
          <cell r="BX62">
            <v>180</v>
          </cell>
          <cell r="BY62">
            <v>5.9895555555555546</v>
          </cell>
          <cell r="BZ62">
            <v>65.7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 t="str">
            <v>Green</v>
          </cell>
          <cell r="CI62">
            <v>0</v>
          </cell>
          <cell r="CJ62">
            <v>0</v>
          </cell>
          <cell r="CK62">
            <v>0</v>
          </cell>
          <cell r="CL62">
            <v>13</v>
          </cell>
          <cell r="CM62">
            <v>13</v>
          </cell>
          <cell r="CN62">
            <v>0</v>
          </cell>
          <cell r="CO62">
            <v>14</v>
          </cell>
          <cell r="CP62">
            <v>60</v>
          </cell>
          <cell r="CQ62">
            <v>23.333333333333332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22</v>
          </cell>
          <cell r="CX62">
            <v>0</v>
          </cell>
          <cell r="CY62">
            <v>0</v>
          </cell>
          <cell r="CZ62">
            <v>0</v>
          </cell>
          <cell r="DA62">
            <v>62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23.3333333333333</v>
          </cell>
          <cell r="DS62">
            <v>31.963470319634656</v>
          </cell>
          <cell r="DT62">
            <v>0</v>
          </cell>
          <cell r="DU62">
            <v>41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 t="str">
            <v>NO</v>
          </cell>
          <cell r="EB62" t="str">
            <v>Higher Studies</v>
          </cell>
          <cell r="EC62" t="str">
            <v>Higher Studies</v>
          </cell>
          <cell r="ED62" t="str">
            <v>Higher Studies</v>
          </cell>
          <cell r="EE62" t="str">
            <v>Higher Studies</v>
          </cell>
          <cell r="EF62" t="str">
            <v>Higher Studies</v>
          </cell>
          <cell r="EG62">
            <v>0</v>
          </cell>
          <cell r="EH62">
            <v>0</v>
          </cell>
          <cell r="EI62" t="str">
            <v>Yes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 t="str">
            <v>CAT-3</v>
          </cell>
        </row>
        <row r="63">
          <cell r="B63" t="str">
            <v>21-AI&amp;DS57-25</v>
          </cell>
          <cell r="C63" t="str">
            <v>AI&amp;DS</v>
          </cell>
          <cell r="D63">
            <v>57</v>
          </cell>
          <cell r="E63" t="str">
            <v>VISHWAKARMA ADITYA OMPRAKASH KAUSHALYA</v>
          </cell>
          <cell r="F63" t="str">
            <v>Male</v>
          </cell>
          <cell r="G63" t="str">
            <v>27/09/2002</v>
          </cell>
          <cell r="H63">
            <v>7045620765</v>
          </cell>
          <cell r="I63">
            <v>9223244583</v>
          </cell>
          <cell r="J63" t="str">
            <v>adityavish126@gmail.com</v>
          </cell>
          <cell r="K63" t="str">
            <v>1032210186@tcetmumbai.in</v>
          </cell>
          <cell r="L63" t="str">
            <v>2,fatimabai chawl, nityanand nagar, ghatkopar west,mumbai</v>
          </cell>
          <cell r="M63">
            <v>400086</v>
          </cell>
          <cell r="N63">
            <v>0</v>
          </cell>
          <cell r="O63" t="str">
            <v>business</v>
          </cell>
          <cell r="P63" t="str">
            <v>2,50,001 - 3,00,000</v>
          </cell>
          <cell r="Q63" t="str">
            <v>Normal</v>
          </cell>
          <cell r="R63" t="str">
            <v>Open</v>
          </cell>
          <cell r="S63">
            <v>2021</v>
          </cell>
          <cell r="T63" t="str">
            <v>FE</v>
          </cell>
          <cell r="U63" t="str">
            <v>MH-CET</v>
          </cell>
          <cell r="V63">
            <v>94.98</v>
          </cell>
          <cell r="W63" t="str">
            <v>NA</v>
          </cell>
          <cell r="X63" t="str">
            <v>TFWS</v>
          </cell>
          <cell r="Y63">
            <v>450</v>
          </cell>
          <cell r="Z63">
            <v>500</v>
          </cell>
          <cell r="AA63">
            <v>90</v>
          </cell>
          <cell r="AB63">
            <v>2018</v>
          </cell>
          <cell r="AC63" t="str">
            <v>Maharashtra</v>
          </cell>
          <cell r="AD63" t="str">
            <v>HINDI HIGH SCHOOL</v>
          </cell>
          <cell r="AE63">
            <v>446</v>
          </cell>
          <cell r="AF63">
            <v>650</v>
          </cell>
          <cell r="AG63">
            <v>68.615384615384599</v>
          </cell>
          <cell r="AH63">
            <v>2020</v>
          </cell>
          <cell r="AI63" t="str">
            <v>Maharashtra</v>
          </cell>
          <cell r="AJ63" t="str">
            <v>RAMNIRNJAN JHUNJHUNWALA COLLEGE</v>
          </cell>
          <cell r="AK63">
            <v>187</v>
          </cell>
          <cell r="AL63">
            <v>23</v>
          </cell>
          <cell r="AM63">
            <v>8.1304347826086953</v>
          </cell>
          <cell r="AN63">
            <v>98</v>
          </cell>
          <cell r="AO63">
            <v>193</v>
          </cell>
          <cell r="AP63">
            <v>26</v>
          </cell>
          <cell r="AQ63">
            <v>7.4230769230769234</v>
          </cell>
          <cell r="AR63">
            <v>90</v>
          </cell>
          <cell r="AS63">
            <v>380</v>
          </cell>
          <cell r="AT63">
            <v>49</v>
          </cell>
          <cell r="AU63">
            <v>7.7551020408163263</v>
          </cell>
          <cell r="AV63">
            <v>155</v>
          </cell>
          <cell r="AW63">
            <v>25</v>
          </cell>
          <cell r="AX63">
            <v>6.2</v>
          </cell>
          <cell r="AY63">
            <v>94</v>
          </cell>
          <cell r="AZ63">
            <v>182</v>
          </cell>
          <cell r="BA63">
            <v>29</v>
          </cell>
          <cell r="BB63">
            <v>6.2758620689655169</v>
          </cell>
          <cell r="BC63">
            <v>75</v>
          </cell>
          <cell r="BD63">
            <v>337</v>
          </cell>
          <cell r="BE63">
            <v>54</v>
          </cell>
          <cell r="BF63">
            <v>6.2407407407407405</v>
          </cell>
          <cell r="BG63">
            <v>164</v>
          </cell>
          <cell r="BH63">
            <v>24</v>
          </cell>
          <cell r="BI63">
            <v>6.833333333333333</v>
          </cell>
          <cell r="BJ63">
            <v>44</v>
          </cell>
          <cell r="BK63">
            <v>198</v>
          </cell>
          <cell r="BL63">
            <v>29</v>
          </cell>
          <cell r="BM63">
            <v>6.8275862068965516</v>
          </cell>
          <cell r="BN63">
            <v>78</v>
          </cell>
          <cell r="BO63">
            <v>362</v>
          </cell>
          <cell r="BP63">
            <v>53</v>
          </cell>
          <cell r="BQ63">
            <v>6.8301886792452828</v>
          </cell>
          <cell r="BR63">
            <v>148</v>
          </cell>
          <cell r="BS63">
            <v>24</v>
          </cell>
          <cell r="BT63">
            <v>82.3333333333333</v>
          </cell>
          <cell r="BU63">
            <v>148</v>
          </cell>
          <cell r="BV63">
            <v>24</v>
          </cell>
          <cell r="BW63">
            <v>1227</v>
          </cell>
          <cell r="BX63">
            <v>180</v>
          </cell>
          <cell r="BY63">
            <v>6.8166666666666664</v>
          </cell>
          <cell r="BZ63">
            <v>80.2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 t="str">
            <v>Green</v>
          </cell>
          <cell r="CI63">
            <v>0</v>
          </cell>
          <cell r="CJ63">
            <v>0</v>
          </cell>
          <cell r="CK63">
            <v>0</v>
          </cell>
          <cell r="CL63">
            <v>13</v>
          </cell>
          <cell r="CM63">
            <v>13</v>
          </cell>
          <cell r="CN63">
            <v>0</v>
          </cell>
          <cell r="CO63" t="str">
            <v>Absent</v>
          </cell>
          <cell r="CP63">
            <v>60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22</v>
          </cell>
          <cell r="CX63">
            <v>0</v>
          </cell>
          <cell r="CY63">
            <v>0</v>
          </cell>
          <cell r="CZ63">
            <v>0</v>
          </cell>
          <cell r="DA63">
            <v>62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41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 t="str">
            <v>NO</v>
          </cell>
          <cell r="EB63" t="str">
            <v>Entrepreneurship</v>
          </cell>
          <cell r="EC63" t="str">
            <v>Entrepreneurship</v>
          </cell>
          <cell r="ED63" t="str">
            <v>Entrepreneurship</v>
          </cell>
          <cell r="EE63" t="str">
            <v>Entrepreneurship</v>
          </cell>
          <cell r="EF63" t="str">
            <v>Entrepreneurship</v>
          </cell>
          <cell r="EG63">
            <v>0</v>
          </cell>
          <cell r="EH63">
            <v>0</v>
          </cell>
          <cell r="EI63" t="str">
            <v>Yes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 t="str">
            <v>CAT-3</v>
          </cell>
        </row>
        <row r="64">
          <cell r="B64" t="str">
            <v>21-AI&amp;DS58-25</v>
          </cell>
          <cell r="C64" t="str">
            <v>AI&amp;DS</v>
          </cell>
          <cell r="D64">
            <v>58</v>
          </cell>
          <cell r="E64" t="str">
            <v>WADERA OM PARESH BINA</v>
          </cell>
          <cell r="F64" t="str">
            <v>Male</v>
          </cell>
          <cell r="G64" t="str">
            <v>26/06/2003</v>
          </cell>
          <cell r="H64">
            <v>9987273647</v>
          </cell>
          <cell r="I64">
            <v>7738072249</v>
          </cell>
          <cell r="J64" t="str">
            <v>omwadera@gmail.com</v>
          </cell>
          <cell r="K64" t="str">
            <v>1032210187@tcetmumbai.in</v>
          </cell>
          <cell r="L64" t="str">
            <v>302, c-wing, Satish apartment, Siddhivinayak lane, Bhayandar west, Thane 401101.</v>
          </cell>
          <cell r="M64">
            <v>401101</v>
          </cell>
          <cell r="N64">
            <v>0</v>
          </cell>
          <cell r="O64" t="str">
            <v>Small business</v>
          </cell>
          <cell r="P64" t="str">
            <v>50,001 - 1,00,000</v>
          </cell>
          <cell r="Q64" t="str">
            <v>Normal</v>
          </cell>
          <cell r="R64" t="str">
            <v>Open</v>
          </cell>
          <cell r="S64">
            <v>2021</v>
          </cell>
          <cell r="T64" t="str">
            <v>FE</v>
          </cell>
          <cell r="U64" t="str">
            <v>MH-CET</v>
          </cell>
          <cell r="V64">
            <v>71.510000000000005</v>
          </cell>
          <cell r="W64">
            <v>88.04</v>
          </cell>
          <cell r="X64" t="str">
            <v>CAP</v>
          </cell>
          <cell r="Y64">
            <v>436</v>
          </cell>
          <cell r="Z64">
            <v>500</v>
          </cell>
          <cell r="AA64">
            <v>87.2</v>
          </cell>
          <cell r="AB64">
            <v>2019</v>
          </cell>
          <cell r="AC64" t="str">
            <v>Maharashtra</v>
          </cell>
          <cell r="AD64" t="str">
            <v>OUR LADY OF NAZARETH HIHG SCHOOL</v>
          </cell>
          <cell r="AE64">
            <v>508</v>
          </cell>
          <cell r="AF64">
            <v>600</v>
          </cell>
          <cell r="AG64">
            <v>84.6666666666667</v>
          </cell>
          <cell r="AH64">
            <v>2021</v>
          </cell>
          <cell r="AI64" t="str">
            <v>Maharashtra</v>
          </cell>
          <cell r="AJ64" t="str">
            <v>S.V.P. JUNIOUR COLLEGE OF SCIENCE AND COMMERCE</v>
          </cell>
          <cell r="AK64">
            <v>172</v>
          </cell>
          <cell r="AL64">
            <v>23</v>
          </cell>
          <cell r="AM64">
            <v>7.4782608695652177</v>
          </cell>
          <cell r="AN64">
            <v>75</v>
          </cell>
          <cell r="AO64">
            <v>209</v>
          </cell>
          <cell r="AP64">
            <v>26</v>
          </cell>
          <cell r="AQ64">
            <v>8.0384615384615383</v>
          </cell>
          <cell r="AR64">
            <v>94</v>
          </cell>
          <cell r="AS64">
            <v>381</v>
          </cell>
          <cell r="AT64">
            <v>49</v>
          </cell>
          <cell r="AU64">
            <v>7.7755102040816331</v>
          </cell>
          <cell r="AV64">
            <v>193</v>
          </cell>
          <cell r="AW64">
            <v>25</v>
          </cell>
          <cell r="AX64">
            <v>7.72</v>
          </cell>
          <cell r="AY64">
            <v>84.5</v>
          </cell>
          <cell r="AZ64">
            <v>237</v>
          </cell>
          <cell r="BA64">
            <v>29</v>
          </cell>
          <cell r="BB64">
            <v>8.1724137931034484</v>
          </cell>
          <cell r="BC64">
            <v>78</v>
          </cell>
          <cell r="BD64">
            <v>430</v>
          </cell>
          <cell r="BE64">
            <v>54</v>
          </cell>
          <cell r="BF64">
            <v>7.9629629629629628</v>
          </cell>
          <cell r="BG64">
            <v>205</v>
          </cell>
          <cell r="BH64">
            <v>24</v>
          </cell>
          <cell r="BI64">
            <v>8.5416666666666661</v>
          </cell>
          <cell r="BJ64">
            <v>60</v>
          </cell>
          <cell r="BK64">
            <v>267</v>
          </cell>
          <cell r="BL64">
            <v>29</v>
          </cell>
          <cell r="BM64">
            <v>9.2068965517241388</v>
          </cell>
          <cell r="BN64">
            <v>90</v>
          </cell>
          <cell r="BO64">
            <v>472</v>
          </cell>
          <cell r="BP64">
            <v>53</v>
          </cell>
          <cell r="BQ64">
            <v>8.9056603773584904</v>
          </cell>
          <cell r="BR64">
            <v>218</v>
          </cell>
          <cell r="BS64">
            <v>24</v>
          </cell>
          <cell r="BT64">
            <v>84.1666666666667</v>
          </cell>
          <cell r="BU64">
            <v>218</v>
          </cell>
          <cell r="BV64">
            <v>24</v>
          </cell>
          <cell r="BW64">
            <v>1501</v>
          </cell>
          <cell r="BX64">
            <v>180</v>
          </cell>
          <cell r="BY64">
            <v>8.3388888888888886</v>
          </cell>
          <cell r="BZ64">
            <v>78.3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 t="str">
            <v>Green</v>
          </cell>
          <cell r="CI64">
            <v>0</v>
          </cell>
          <cell r="CJ64">
            <v>0</v>
          </cell>
          <cell r="CK64">
            <v>0</v>
          </cell>
          <cell r="CL64">
            <v>13</v>
          </cell>
          <cell r="CM64">
            <v>13</v>
          </cell>
          <cell r="CN64">
            <v>0</v>
          </cell>
          <cell r="CO64">
            <v>17</v>
          </cell>
          <cell r="CP64">
            <v>60</v>
          </cell>
          <cell r="CQ64">
            <v>28.333333333333332</v>
          </cell>
          <cell r="CR64">
            <v>11</v>
          </cell>
          <cell r="CS64">
            <v>79</v>
          </cell>
          <cell r="CT64">
            <v>8</v>
          </cell>
          <cell r="CU64">
            <v>80</v>
          </cell>
          <cell r="CV64">
            <v>8</v>
          </cell>
          <cell r="CW64">
            <v>18</v>
          </cell>
          <cell r="CX64">
            <v>0</v>
          </cell>
          <cell r="CY64">
            <v>24</v>
          </cell>
          <cell r="CZ64">
            <v>27</v>
          </cell>
          <cell r="DA64">
            <v>58</v>
          </cell>
          <cell r="DB64">
            <v>47</v>
          </cell>
          <cell r="DC64">
            <v>0</v>
          </cell>
          <cell r="DD64">
            <v>0</v>
          </cell>
          <cell r="DE64">
            <v>0</v>
          </cell>
          <cell r="DF64">
            <v>1</v>
          </cell>
          <cell r="DG64">
            <v>4</v>
          </cell>
          <cell r="DH64">
            <v>25</v>
          </cell>
          <cell r="DI64">
            <v>150</v>
          </cell>
          <cell r="DJ64">
            <v>600</v>
          </cell>
          <cell r="DK64">
            <v>25</v>
          </cell>
          <cell r="DL64">
            <v>3</v>
          </cell>
          <cell r="DM64">
            <v>2</v>
          </cell>
          <cell r="DN64">
            <v>66.6666666666667</v>
          </cell>
          <cell r="DO64">
            <v>450</v>
          </cell>
          <cell r="DP64">
            <v>300</v>
          </cell>
          <cell r="DQ64">
            <v>66.6666666666667</v>
          </cell>
          <cell r="DR64">
            <v>28.3333333333333</v>
          </cell>
          <cell r="DS64">
            <v>38.812785388127807</v>
          </cell>
          <cell r="DT64">
            <v>20</v>
          </cell>
          <cell r="DU64">
            <v>41</v>
          </cell>
          <cell r="DV64">
            <v>48.780487804878049</v>
          </cell>
          <cell r="DW64">
            <v>56</v>
          </cell>
          <cell r="DX64">
            <v>72</v>
          </cell>
          <cell r="DY64">
            <v>0</v>
          </cell>
          <cell r="DZ64">
            <v>0</v>
          </cell>
          <cell r="EA64" t="str">
            <v>NO</v>
          </cell>
          <cell r="EB64" t="str">
            <v>Placement</v>
          </cell>
          <cell r="EC64" t="str">
            <v>Placement</v>
          </cell>
          <cell r="ED64" t="str">
            <v>Placement</v>
          </cell>
          <cell r="EE64" t="str">
            <v>Placement</v>
          </cell>
          <cell r="EF64" t="str">
            <v>Placement</v>
          </cell>
          <cell r="EG64">
            <v>0</v>
          </cell>
          <cell r="EH64" t="str">
            <v>PLI</v>
          </cell>
          <cell r="EI64" t="str">
            <v>Yes</v>
          </cell>
          <cell r="EJ64">
            <v>0</v>
          </cell>
          <cell r="EK64" t="str">
            <v>Batch-8</v>
          </cell>
          <cell r="EL64">
            <v>0</v>
          </cell>
          <cell r="EM64" t="str">
            <v>PAID</v>
          </cell>
          <cell r="EN64">
            <v>45147</v>
          </cell>
          <cell r="EO64" t="str">
            <v>IT+Core</v>
          </cell>
          <cell r="EP64">
            <v>0</v>
          </cell>
          <cell r="EQ64" t="str">
            <v>CAT-3</v>
          </cell>
        </row>
        <row r="65">
          <cell r="B65" t="str">
            <v>21-AI&amp;DS59-25</v>
          </cell>
          <cell r="C65" t="str">
            <v>AI&amp;DS</v>
          </cell>
          <cell r="D65">
            <v>59</v>
          </cell>
          <cell r="E65" t="str">
            <v>YADAV ABHISHEK AJAYCHANDRA SUSHILA</v>
          </cell>
          <cell r="F65" t="str">
            <v>Male</v>
          </cell>
          <cell r="G65" t="str">
            <v>21/06/2003</v>
          </cell>
          <cell r="H65">
            <v>9321477496</v>
          </cell>
          <cell r="I65">
            <v>9004477597</v>
          </cell>
          <cell r="J65" t="str">
            <v>abhishektheyadav66@gmail.com</v>
          </cell>
          <cell r="K65" t="str">
            <v>1032210188@tcetmumbai.in</v>
          </cell>
          <cell r="L65" t="str">
            <v>C1-1213,omkar sra bldg,shantaram talav,kurar village,malad east ,mumbai-97</v>
          </cell>
          <cell r="M65">
            <v>400097</v>
          </cell>
          <cell r="N65">
            <v>0</v>
          </cell>
          <cell r="O65" t="str">
            <v>Railway protection force (RPF)</v>
          </cell>
          <cell r="P65" t="str">
            <v>8,00,001 - 9,00,000</v>
          </cell>
          <cell r="Q65" t="str">
            <v>Normal</v>
          </cell>
          <cell r="R65" t="str">
            <v>Open</v>
          </cell>
          <cell r="S65">
            <v>2021</v>
          </cell>
          <cell r="T65" t="str">
            <v>FE</v>
          </cell>
          <cell r="U65" t="str">
            <v>MH-CET</v>
          </cell>
          <cell r="V65">
            <v>84.05</v>
          </cell>
          <cell r="W65">
            <v>48.720243699999997</v>
          </cell>
          <cell r="X65" t="str">
            <v>Minority</v>
          </cell>
          <cell r="Y65">
            <v>420</v>
          </cell>
          <cell r="Z65">
            <v>500</v>
          </cell>
          <cell r="AA65">
            <v>84</v>
          </cell>
          <cell r="AB65">
            <v>2019</v>
          </cell>
          <cell r="AC65" t="str">
            <v>Maharashtra</v>
          </cell>
          <cell r="AD65" t="str">
            <v>ST.GEORGE HIGH SCHOOL</v>
          </cell>
          <cell r="AE65">
            <v>544</v>
          </cell>
          <cell r="AF65">
            <v>600</v>
          </cell>
          <cell r="AG65">
            <v>90.6666666666667</v>
          </cell>
          <cell r="AH65">
            <v>2021</v>
          </cell>
          <cell r="AI65" t="str">
            <v>Maharashtra</v>
          </cell>
          <cell r="AJ65" t="str">
            <v>NIRMALA MEMORIAL FOUNDATION COLLEGE OF COMMERCE AND SCIENCE</v>
          </cell>
          <cell r="AK65">
            <v>174</v>
          </cell>
          <cell r="AL65">
            <v>23</v>
          </cell>
          <cell r="AM65">
            <v>7.5652173913043477</v>
          </cell>
          <cell r="AN65">
            <v>95</v>
          </cell>
          <cell r="AO65">
            <v>206</v>
          </cell>
          <cell r="AP65">
            <v>26</v>
          </cell>
          <cell r="AQ65">
            <v>7.9230769230769234</v>
          </cell>
          <cell r="AR65">
            <v>81</v>
          </cell>
          <cell r="AS65">
            <v>380</v>
          </cell>
          <cell r="AT65">
            <v>49</v>
          </cell>
          <cell r="AU65">
            <v>7.7551020408163263</v>
          </cell>
          <cell r="AV65">
            <v>170</v>
          </cell>
          <cell r="AW65">
            <v>25</v>
          </cell>
          <cell r="AX65">
            <v>6.8</v>
          </cell>
          <cell r="AY65">
            <v>88</v>
          </cell>
          <cell r="AZ65">
            <v>263</v>
          </cell>
          <cell r="BA65">
            <v>29</v>
          </cell>
          <cell r="BB65">
            <v>9.068965517241379</v>
          </cell>
          <cell r="BC65">
            <v>77.647058823529406</v>
          </cell>
          <cell r="BD65">
            <v>433</v>
          </cell>
          <cell r="BE65">
            <v>54</v>
          </cell>
          <cell r="BF65">
            <v>8.018518518518519</v>
          </cell>
          <cell r="BG65">
            <v>195</v>
          </cell>
          <cell r="BH65">
            <v>24</v>
          </cell>
          <cell r="BI65">
            <v>8.125</v>
          </cell>
          <cell r="BJ65">
            <v>69</v>
          </cell>
          <cell r="BK65">
            <v>257</v>
          </cell>
          <cell r="BL65">
            <v>29</v>
          </cell>
          <cell r="BM65">
            <v>8.862068965517242</v>
          </cell>
          <cell r="BN65">
            <v>87</v>
          </cell>
          <cell r="BO65">
            <v>452</v>
          </cell>
          <cell r="BP65">
            <v>53</v>
          </cell>
          <cell r="BQ65">
            <v>8.5283018867924536</v>
          </cell>
          <cell r="BR65">
            <v>219</v>
          </cell>
          <cell r="BS65">
            <v>24</v>
          </cell>
          <cell r="BT65">
            <v>84.215686274509807</v>
          </cell>
          <cell r="BU65">
            <v>219</v>
          </cell>
          <cell r="BV65">
            <v>24</v>
          </cell>
          <cell r="BW65">
            <v>1484</v>
          </cell>
          <cell r="BX65">
            <v>180</v>
          </cell>
          <cell r="BY65">
            <v>8.2444444444444436</v>
          </cell>
          <cell r="BZ65">
            <v>82.129411764705878</v>
          </cell>
          <cell r="CA65" t="str">
            <v>Digital Web Analytics &amp; Optimization (DWAO)</v>
          </cell>
          <cell r="CB65">
            <v>0</v>
          </cell>
          <cell r="CC65">
            <v>0</v>
          </cell>
          <cell r="CD65">
            <v>0</v>
          </cell>
          <cell r="CE65" t="str">
            <v>PLI</v>
          </cell>
          <cell r="CF65">
            <v>4.5</v>
          </cell>
          <cell r="CG65">
            <v>0</v>
          </cell>
          <cell r="CH65" t="str">
            <v>Green</v>
          </cell>
          <cell r="CI65">
            <v>0</v>
          </cell>
          <cell r="CJ65">
            <v>0</v>
          </cell>
          <cell r="CK65">
            <v>0</v>
          </cell>
          <cell r="CL65">
            <v>13</v>
          </cell>
          <cell r="CM65">
            <v>13</v>
          </cell>
          <cell r="CN65">
            <v>0</v>
          </cell>
          <cell r="CO65">
            <v>23</v>
          </cell>
          <cell r="CP65">
            <v>60</v>
          </cell>
          <cell r="CQ65">
            <v>38.333333333333336</v>
          </cell>
          <cell r="CR65">
            <v>14</v>
          </cell>
          <cell r="CS65">
            <v>100</v>
          </cell>
          <cell r="CT65">
            <v>8</v>
          </cell>
          <cell r="CU65">
            <v>80</v>
          </cell>
          <cell r="CV65">
            <v>16</v>
          </cell>
          <cell r="CW65">
            <v>18</v>
          </cell>
          <cell r="CX65">
            <v>12</v>
          </cell>
          <cell r="CY65">
            <v>83</v>
          </cell>
          <cell r="CZ65">
            <v>50</v>
          </cell>
          <cell r="DA65">
            <v>58</v>
          </cell>
          <cell r="DB65">
            <v>87</v>
          </cell>
          <cell r="DC65">
            <v>0</v>
          </cell>
          <cell r="DD65">
            <v>0</v>
          </cell>
          <cell r="DE65">
            <v>0</v>
          </cell>
          <cell r="DF65">
            <v>4</v>
          </cell>
          <cell r="DG65">
            <v>4</v>
          </cell>
          <cell r="DH65">
            <v>100</v>
          </cell>
          <cell r="DI65">
            <v>600</v>
          </cell>
          <cell r="DJ65">
            <v>600</v>
          </cell>
          <cell r="DK65">
            <v>100</v>
          </cell>
          <cell r="DL65">
            <v>3</v>
          </cell>
          <cell r="DM65">
            <v>1</v>
          </cell>
          <cell r="DN65">
            <v>33.3333333333333</v>
          </cell>
          <cell r="DO65">
            <v>450</v>
          </cell>
          <cell r="DP65">
            <v>150</v>
          </cell>
          <cell r="DQ65">
            <v>33.3333333333333</v>
          </cell>
          <cell r="DR65">
            <v>38.3333333333333</v>
          </cell>
          <cell r="DS65">
            <v>52.511415525114117</v>
          </cell>
          <cell r="DT65">
            <v>26</v>
          </cell>
          <cell r="DU65">
            <v>41</v>
          </cell>
          <cell r="DV65">
            <v>63.414634146341463</v>
          </cell>
          <cell r="DW65">
            <v>84</v>
          </cell>
          <cell r="DX65">
            <v>93</v>
          </cell>
          <cell r="DY65">
            <v>0</v>
          </cell>
          <cell r="DZ65">
            <v>0</v>
          </cell>
          <cell r="EA65" t="str">
            <v>YES</v>
          </cell>
          <cell r="EB65" t="str">
            <v>Placement</v>
          </cell>
          <cell r="EC65" t="str">
            <v>Placement</v>
          </cell>
          <cell r="ED65" t="str">
            <v>Placement</v>
          </cell>
          <cell r="EE65" t="str">
            <v>Placement</v>
          </cell>
          <cell r="EF65" t="str">
            <v>Placement</v>
          </cell>
          <cell r="EG65">
            <v>0</v>
          </cell>
          <cell r="EH65" t="str">
            <v>PLI</v>
          </cell>
          <cell r="EI65" t="str">
            <v>Yes</v>
          </cell>
          <cell r="EJ65">
            <v>0</v>
          </cell>
          <cell r="EK65" t="str">
            <v>Batch-7</v>
          </cell>
          <cell r="EL65">
            <v>0</v>
          </cell>
          <cell r="EM65" t="str">
            <v>PAID</v>
          </cell>
          <cell r="EN65">
            <v>45147</v>
          </cell>
          <cell r="EO65" t="str">
            <v>IT+Core</v>
          </cell>
          <cell r="EP65">
            <v>0</v>
          </cell>
          <cell r="EQ65" t="str">
            <v>CAT-1</v>
          </cell>
        </row>
        <row r="66">
          <cell r="B66" t="str">
            <v>21-AI&amp;DS60-25</v>
          </cell>
          <cell r="C66" t="str">
            <v>AI&amp;DS</v>
          </cell>
          <cell r="D66">
            <v>60</v>
          </cell>
          <cell r="E66" t="str">
            <v>YADAV ANKIT RAMJIT BHAGWANI</v>
          </cell>
          <cell r="F66" t="str">
            <v>Male</v>
          </cell>
          <cell r="G66" t="str">
            <v>04/08/2003</v>
          </cell>
          <cell r="H66">
            <v>7045959456</v>
          </cell>
          <cell r="I66">
            <v>9820468242</v>
          </cell>
          <cell r="J66" t="str">
            <v>ay9820jb@gmail.com</v>
          </cell>
          <cell r="K66" t="str">
            <v>1032210189@tcetmumbai.in</v>
          </cell>
          <cell r="L66" t="str">
            <v>1004/B, G.N Tower, behind reliance digital, S.V Road, Andheri west, Mumbai.</v>
          </cell>
          <cell r="M66">
            <v>400058</v>
          </cell>
          <cell r="N66">
            <v>0</v>
          </cell>
          <cell r="O66" t="str">
            <v>Business</v>
          </cell>
          <cell r="P66" t="str">
            <v>50,001 - 1,00,000</v>
          </cell>
          <cell r="Q66" t="str">
            <v>Normal</v>
          </cell>
          <cell r="R66" t="str">
            <v>Open</v>
          </cell>
          <cell r="S66">
            <v>2021</v>
          </cell>
          <cell r="T66" t="str">
            <v>FE</v>
          </cell>
          <cell r="U66" t="str">
            <v>MH-CET</v>
          </cell>
          <cell r="V66">
            <v>85.17</v>
          </cell>
          <cell r="W66">
            <v>53.12</v>
          </cell>
          <cell r="X66" t="str">
            <v>Minority</v>
          </cell>
          <cell r="Y66">
            <v>431</v>
          </cell>
          <cell r="Z66">
            <v>500</v>
          </cell>
          <cell r="AA66">
            <v>86.2</v>
          </cell>
          <cell r="AB66">
            <v>2019</v>
          </cell>
          <cell r="AC66" t="str">
            <v>Maharashtra</v>
          </cell>
          <cell r="AD66" t="str">
            <v>ST. XAVIER'S HIGH SCHOOL</v>
          </cell>
          <cell r="AE66">
            <v>500</v>
          </cell>
          <cell r="AF66">
            <v>600</v>
          </cell>
          <cell r="AG66">
            <v>83.3333333333333</v>
          </cell>
          <cell r="AH66">
            <v>2021</v>
          </cell>
          <cell r="AI66" t="str">
            <v>Maharashtra</v>
          </cell>
          <cell r="AJ66" t="str">
            <v>MITHIBAI COLLEGE</v>
          </cell>
          <cell r="AK66">
            <v>183</v>
          </cell>
          <cell r="AL66">
            <v>23</v>
          </cell>
          <cell r="AM66">
            <v>7.9565217391304346</v>
          </cell>
          <cell r="AN66">
            <v>76</v>
          </cell>
          <cell r="AO66">
            <v>223</v>
          </cell>
          <cell r="AP66">
            <v>26</v>
          </cell>
          <cell r="AQ66">
            <v>8.5769230769230766</v>
          </cell>
          <cell r="AR66">
            <v>75</v>
          </cell>
          <cell r="AS66">
            <v>406</v>
          </cell>
          <cell r="AT66">
            <v>49</v>
          </cell>
          <cell r="AU66">
            <v>8.2857142857142865</v>
          </cell>
          <cell r="AV66">
            <v>216</v>
          </cell>
          <cell r="AW66">
            <v>25</v>
          </cell>
          <cell r="AX66">
            <v>8.64</v>
          </cell>
          <cell r="AY66">
            <v>75.5</v>
          </cell>
          <cell r="AZ66">
            <v>268</v>
          </cell>
          <cell r="BA66">
            <v>29</v>
          </cell>
          <cell r="BB66">
            <v>9.2413793103448274</v>
          </cell>
          <cell r="BC66">
            <v>80.588235294117695</v>
          </cell>
          <cell r="BD66">
            <v>484</v>
          </cell>
          <cell r="BE66">
            <v>54</v>
          </cell>
          <cell r="BF66">
            <v>8.9629629629629637</v>
          </cell>
          <cell r="BG66">
            <v>210</v>
          </cell>
          <cell r="BH66">
            <v>24</v>
          </cell>
          <cell r="BI66">
            <v>8.75</v>
          </cell>
          <cell r="BJ66">
            <v>56</v>
          </cell>
          <cell r="BK66">
            <v>269</v>
          </cell>
          <cell r="BL66">
            <v>29</v>
          </cell>
          <cell r="BM66">
            <v>9.2758620689655178</v>
          </cell>
          <cell r="BN66">
            <v>89</v>
          </cell>
          <cell r="BO66">
            <v>479</v>
          </cell>
          <cell r="BP66">
            <v>53</v>
          </cell>
          <cell r="BQ66">
            <v>9.0377358490566042</v>
          </cell>
          <cell r="BR66">
            <v>206</v>
          </cell>
          <cell r="BS66">
            <v>24</v>
          </cell>
          <cell r="BT66">
            <v>81.696078431372598</v>
          </cell>
          <cell r="BU66">
            <v>206</v>
          </cell>
          <cell r="BV66">
            <v>24</v>
          </cell>
          <cell r="BW66">
            <v>1575</v>
          </cell>
          <cell r="BX66">
            <v>180</v>
          </cell>
          <cell r="BY66">
            <v>8.75</v>
          </cell>
          <cell r="BZ66">
            <v>72.617647058823536</v>
          </cell>
          <cell r="CA66">
            <v>0</v>
          </cell>
          <cell r="CB66">
            <v>0</v>
          </cell>
          <cell r="CC66">
            <v>0</v>
          </cell>
          <cell r="CD66" t="str">
            <v>Yes</v>
          </cell>
          <cell r="CE66">
            <v>0</v>
          </cell>
          <cell r="CF66">
            <v>0</v>
          </cell>
          <cell r="CG66">
            <v>0</v>
          </cell>
          <cell r="CH66" t="str">
            <v>Green</v>
          </cell>
          <cell r="CI66">
            <v>0</v>
          </cell>
          <cell r="CJ66">
            <v>0</v>
          </cell>
          <cell r="CK66">
            <v>0</v>
          </cell>
          <cell r="CL66">
            <v>13</v>
          </cell>
          <cell r="CM66">
            <v>13</v>
          </cell>
          <cell r="CN66">
            <v>0</v>
          </cell>
          <cell r="CO66">
            <v>20</v>
          </cell>
          <cell r="CP66">
            <v>60</v>
          </cell>
          <cell r="CQ66">
            <v>33.333333333333329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22</v>
          </cell>
          <cell r="CX66">
            <v>0</v>
          </cell>
          <cell r="CY66">
            <v>0</v>
          </cell>
          <cell r="CZ66">
            <v>0</v>
          </cell>
          <cell r="DA66">
            <v>62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33.3333333333333</v>
          </cell>
          <cell r="DS66">
            <v>45.662100456620955</v>
          </cell>
          <cell r="DT66">
            <v>0</v>
          </cell>
          <cell r="DU66">
            <v>41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 t="str">
            <v>YES</v>
          </cell>
          <cell r="EB66" t="str">
            <v>Higher Studies</v>
          </cell>
          <cell r="EC66" t="str">
            <v>Higher Studies</v>
          </cell>
          <cell r="ED66" t="str">
            <v>Higher Studies</v>
          </cell>
          <cell r="EE66" t="str">
            <v>Higher Studies</v>
          </cell>
          <cell r="EF66" t="str">
            <v>Higher Studies</v>
          </cell>
          <cell r="EG66">
            <v>0</v>
          </cell>
          <cell r="EH66">
            <v>0</v>
          </cell>
          <cell r="EI66" t="str">
            <v>Yes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 t="str">
            <v>CAT-3</v>
          </cell>
        </row>
        <row r="67">
          <cell r="B67" t="str">
            <v>21-AI&amp;DS61-25</v>
          </cell>
          <cell r="C67" t="str">
            <v>AI&amp;DS</v>
          </cell>
          <cell r="D67">
            <v>61</v>
          </cell>
          <cell r="E67" t="str">
            <v>YADAV BHAVESH VIKRAMJEET MANJU</v>
          </cell>
          <cell r="F67" t="str">
            <v>Male</v>
          </cell>
          <cell r="G67" t="str">
            <v>14/07/2003</v>
          </cell>
          <cell r="H67">
            <v>8928586525</v>
          </cell>
          <cell r="I67">
            <v>9594944592</v>
          </cell>
          <cell r="J67" t="str">
            <v>bhavesh.gnet@gmail.com</v>
          </cell>
          <cell r="K67" t="str">
            <v>1032210190@tcetmumbai.in</v>
          </cell>
          <cell r="L67" t="str">
            <v>3, Janseva Chawl committee, Ambewadi, Rk Singh Marg, Andheri-East, Mumbai Maharashtra</v>
          </cell>
          <cell r="M67">
            <v>400069</v>
          </cell>
          <cell r="N67">
            <v>0</v>
          </cell>
          <cell r="O67" t="str">
            <v>Service</v>
          </cell>
          <cell r="P67" t="str">
            <v>4,50,001 - 5,00,000</v>
          </cell>
          <cell r="Q67" t="str">
            <v>Normal</v>
          </cell>
          <cell r="R67" t="str">
            <v>Open</v>
          </cell>
          <cell r="S67">
            <v>2021</v>
          </cell>
          <cell r="T67" t="str">
            <v>FE</v>
          </cell>
          <cell r="U67" t="str">
            <v>MH-CET</v>
          </cell>
          <cell r="V67">
            <v>90.16</v>
          </cell>
          <cell r="W67" t="str">
            <v>NA</v>
          </cell>
          <cell r="X67" t="str">
            <v>Minority</v>
          </cell>
          <cell r="Y67">
            <v>407</v>
          </cell>
          <cell r="Z67">
            <v>500</v>
          </cell>
          <cell r="AA67">
            <v>81.400000000000006</v>
          </cell>
          <cell r="AB67">
            <v>2019</v>
          </cell>
          <cell r="AC67" t="str">
            <v>Maharashtra</v>
          </cell>
          <cell r="AD67" t="str">
            <v>SMT SURAJBA VIDYA MANDIR</v>
          </cell>
          <cell r="AE67">
            <v>533</v>
          </cell>
          <cell r="AF67">
            <v>600</v>
          </cell>
          <cell r="AG67">
            <v>88.8333333333333</v>
          </cell>
          <cell r="AH67">
            <v>2021</v>
          </cell>
          <cell r="AI67" t="str">
            <v>Maharashtra</v>
          </cell>
          <cell r="AJ67" t="str">
            <v>BHAVAN'S COLLEGE</v>
          </cell>
          <cell r="AK67">
            <v>176</v>
          </cell>
          <cell r="AL67">
            <v>23</v>
          </cell>
          <cell r="AM67">
            <v>7.6521739130434785</v>
          </cell>
          <cell r="AN67">
            <v>98</v>
          </cell>
          <cell r="AO67">
            <v>198</v>
          </cell>
          <cell r="AP67">
            <v>26</v>
          </cell>
          <cell r="AQ67">
            <v>7.615384615384615</v>
          </cell>
          <cell r="AR67">
            <v>79</v>
          </cell>
          <cell r="AS67">
            <v>374</v>
          </cell>
          <cell r="AT67">
            <v>49</v>
          </cell>
          <cell r="AU67">
            <v>7.6326530612244898</v>
          </cell>
          <cell r="AV67">
            <v>193</v>
          </cell>
          <cell r="AW67">
            <v>25</v>
          </cell>
          <cell r="AX67">
            <v>7.72</v>
          </cell>
          <cell r="AY67">
            <v>88.5</v>
          </cell>
          <cell r="AZ67">
            <v>249</v>
          </cell>
          <cell r="BA67">
            <v>29</v>
          </cell>
          <cell r="BB67">
            <v>8.5862068965517242</v>
          </cell>
          <cell r="BC67">
            <v>75</v>
          </cell>
          <cell r="BD67">
            <v>442</v>
          </cell>
          <cell r="BE67">
            <v>54</v>
          </cell>
          <cell r="BF67">
            <v>8.1851851851851851</v>
          </cell>
          <cell r="BG67">
            <v>180</v>
          </cell>
          <cell r="BH67">
            <v>24</v>
          </cell>
          <cell r="BI67">
            <v>7.5</v>
          </cell>
          <cell r="BJ67">
            <v>75</v>
          </cell>
          <cell r="BK67">
            <v>242</v>
          </cell>
          <cell r="BL67">
            <v>29</v>
          </cell>
          <cell r="BM67">
            <v>8.3448275862068968</v>
          </cell>
          <cell r="BN67">
            <v>92</v>
          </cell>
          <cell r="BO67">
            <v>422</v>
          </cell>
          <cell r="BP67">
            <v>53</v>
          </cell>
          <cell r="BQ67">
            <v>7.9622641509433958</v>
          </cell>
          <cell r="BR67">
            <v>208</v>
          </cell>
          <cell r="BS67">
            <v>24</v>
          </cell>
          <cell r="BT67">
            <v>85.1666666666667</v>
          </cell>
          <cell r="BU67">
            <v>208</v>
          </cell>
          <cell r="BV67">
            <v>24</v>
          </cell>
          <cell r="BW67">
            <v>1446</v>
          </cell>
          <cell r="BX67">
            <v>180</v>
          </cell>
          <cell r="BY67">
            <v>8.0333333333333332</v>
          </cell>
          <cell r="BZ67">
            <v>83.1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 t="str">
            <v>Green</v>
          </cell>
          <cell r="CI67">
            <v>0</v>
          </cell>
          <cell r="CJ67">
            <v>0</v>
          </cell>
          <cell r="CK67">
            <v>2</v>
          </cell>
          <cell r="CL67">
            <v>11</v>
          </cell>
          <cell r="CM67">
            <v>13</v>
          </cell>
          <cell r="CN67">
            <v>15.384615384615385</v>
          </cell>
          <cell r="CO67">
            <v>26</v>
          </cell>
          <cell r="CP67">
            <v>60</v>
          </cell>
          <cell r="CQ67">
            <v>43.333333333333336</v>
          </cell>
          <cell r="CR67">
            <v>12</v>
          </cell>
          <cell r="CS67">
            <v>86</v>
          </cell>
          <cell r="CT67">
            <v>10</v>
          </cell>
          <cell r="CU67">
            <v>100</v>
          </cell>
          <cell r="CV67">
            <v>18</v>
          </cell>
          <cell r="CW67">
            <v>19</v>
          </cell>
          <cell r="CX67">
            <v>16</v>
          </cell>
          <cell r="CY67">
            <v>98</v>
          </cell>
          <cell r="CZ67">
            <v>56</v>
          </cell>
          <cell r="DA67">
            <v>59</v>
          </cell>
          <cell r="DB67">
            <v>95</v>
          </cell>
          <cell r="DC67">
            <v>0</v>
          </cell>
          <cell r="DD67">
            <v>0</v>
          </cell>
          <cell r="DE67">
            <v>0</v>
          </cell>
          <cell r="DF67">
            <v>4</v>
          </cell>
          <cell r="DG67">
            <v>4</v>
          </cell>
          <cell r="DH67">
            <v>100</v>
          </cell>
          <cell r="DI67">
            <v>600</v>
          </cell>
          <cell r="DJ67">
            <v>600</v>
          </cell>
          <cell r="DK67">
            <v>100</v>
          </cell>
          <cell r="DL67">
            <v>3</v>
          </cell>
          <cell r="DM67">
            <v>3</v>
          </cell>
          <cell r="DN67">
            <v>100</v>
          </cell>
          <cell r="DO67">
            <v>450</v>
          </cell>
          <cell r="DP67">
            <v>450</v>
          </cell>
          <cell r="DQ67">
            <v>100</v>
          </cell>
          <cell r="DR67">
            <v>43.3333333333333</v>
          </cell>
          <cell r="DS67">
            <v>59.360730593607258</v>
          </cell>
          <cell r="DT67">
            <v>28</v>
          </cell>
          <cell r="DU67">
            <v>41</v>
          </cell>
          <cell r="DV67">
            <v>68.292682926829272</v>
          </cell>
          <cell r="DW67">
            <v>88</v>
          </cell>
          <cell r="DX67">
            <v>93</v>
          </cell>
          <cell r="DY67">
            <v>0</v>
          </cell>
          <cell r="DZ67">
            <v>0</v>
          </cell>
          <cell r="EA67" t="str">
            <v>YES</v>
          </cell>
          <cell r="EB67" t="str">
            <v>Placement</v>
          </cell>
          <cell r="EC67" t="str">
            <v>Placement</v>
          </cell>
          <cell r="ED67" t="str">
            <v>Placement</v>
          </cell>
          <cell r="EE67" t="str">
            <v>Placement</v>
          </cell>
          <cell r="EF67" t="str">
            <v>Placement</v>
          </cell>
          <cell r="EG67">
            <v>0</v>
          </cell>
          <cell r="EH67" t="str">
            <v>PLI</v>
          </cell>
          <cell r="EI67" t="str">
            <v>Yes</v>
          </cell>
          <cell r="EJ67">
            <v>0</v>
          </cell>
          <cell r="EK67" t="str">
            <v>Batch-3</v>
          </cell>
          <cell r="EL67">
            <v>0</v>
          </cell>
          <cell r="EM67" t="str">
            <v>PAID</v>
          </cell>
          <cell r="EN67">
            <v>45147</v>
          </cell>
          <cell r="EO67" t="str">
            <v>IT+Core</v>
          </cell>
          <cell r="EP67">
            <v>0</v>
          </cell>
          <cell r="EQ67" t="str">
            <v>CAT-1</v>
          </cell>
        </row>
        <row r="68">
          <cell r="B68" t="str">
            <v>21-AI&amp;DS62-25</v>
          </cell>
          <cell r="C68" t="str">
            <v>AI&amp;DS</v>
          </cell>
          <cell r="D68">
            <v>62</v>
          </cell>
          <cell r="E68" t="str">
            <v>YADAV DHRUV PRAMOD LAXMI</v>
          </cell>
          <cell r="F68" t="str">
            <v>Male</v>
          </cell>
          <cell r="G68" t="str">
            <v>20/10/2003</v>
          </cell>
          <cell r="H68">
            <v>9930138781</v>
          </cell>
          <cell r="I68">
            <v>9619386187</v>
          </cell>
          <cell r="J68" t="str">
            <v>dhruvpy@gmail.com</v>
          </cell>
          <cell r="K68" t="str">
            <v>1032210191@tcetmumbai.in</v>
          </cell>
          <cell r="L68" t="str">
            <v>B-201, Vasant Bhagirathi CHS, Mathuradas EXTN. Road, Kandivali West, Mumbai-400067</v>
          </cell>
          <cell r="M68">
            <v>400067</v>
          </cell>
          <cell r="N68">
            <v>0</v>
          </cell>
          <cell r="O68" t="str">
            <v>Father -Service | Mother - Teacher</v>
          </cell>
          <cell r="P68" t="str">
            <v>10,00,001 - 15,00,000</v>
          </cell>
          <cell r="Q68" t="str">
            <v>Normal</v>
          </cell>
          <cell r="R68" t="str">
            <v>Open</v>
          </cell>
          <cell r="S68">
            <v>2021</v>
          </cell>
          <cell r="T68" t="str">
            <v>FE</v>
          </cell>
          <cell r="U68" t="str">
            <v>MH-CET</v>
          </cell>
          <cell r="V68">
            <v>47.9</v>
          </cell>
          <cell r="W68" t="str">
            <v>NA</v>
          </cell>
          <cell r="X68" t="str">
            <v>ACAP</v>
          </cell>
          <cell r="Y68">
            <v>466</v>
          </cell>
          <cell r="Z68">
            <v>600</v>
          </cell>
          <cell r="AA68">
            <v>77.6666666666667</v>
          </cell>
          <cell r="AB68">
            <v>2019</v>
          </cell>
          <cell r="AC68" t="str">
            <v>ICSE</v>
          </cell>
          <cell r="AD68" t="str">
            <v>CHILDRENS ACADEMY GROUP OF SCHOOLS</v>
          </cell>
          <cell r="AE68">
            <v>503</v>
          </cell>
          <cell r="AF68">
            <v>600</v>
          </cell>
          <cell r="AG68">
            <v>83.8333333333333</v>
          </cell>
          <cell r="AH68">
            <v>2021</v>
          </cell>
          <cell r="AI68" t="str">
            <v>Maharashtra</v>
          </cell>
          <cell r="AJ68" t="str">
            <v>SHRI TP BHATIA COLLEGE OF SCIENCE</v>
          </cell>
          <cell r="AK68">
            <v>173</v>
          </cell>
          <cell r="AL68">
            <v>23</v>
          </cell>
          <cell r="AM68">
            <v>7.5217391304347823</v>
          </cell>
          <cell r="AN68">
            <v>97</v>
          </cell>
          <cell r="AO68">
            <v>184</v>
          </cell>
          <cell r="AP68">
            <v>26</v>
          </cell>
          <cell r="AQ68">
            <v>7.0769230769230766</v>
          </cell>
          <cell r="AR68">
            <v>77</v>
          </cell>
          <cell r="AS68">
            <v>357</v>
          </cell>
          <cell r="AT68">
            <v>49</v>
          </cell>
          <cell r="AU68">
            <v>7.2857142857142856</v>
          </cell>
          <cell r="AV68">
            <v>153</v>
          </cell>
          <cell r="AW68">
            <v>25</v>
          </cell>
          <cell r="AX68">
            <v>6.12</v>
          </cell>
          <cell r="AY68">
            <v>87</v>
          </cell>
          <cell r="AZ68">
            <v>215</v>
          </cell>
          <cell r="BA68">
            <v>29</v>
          </cell>
          <cell r="BB68">
            <v>7.4137931034482758</v>
          </cell>
          <cell r="BC68">
            <v>77</v>
          </cell>
          <cell r="BD68">
            <v>368</v>
          </cell>
          <cell r="BE68">
            <v>54</v>
          </cell>
          <cell r="BF68">
            <v>6.8148148148148149</v>
          </cell>
          <cell r="BG68">
            <v>182</v>
          </cell>
          <cell r="BH68">
            <v>24</v>
          </cell>
          <cell r="BI68">
            <v>7.583333333333333</v>
          </cell>
          <cell r="BJ68">
            <v>52</v>
          </cell>
          <cell r="BK68">
            <v>227</v>
          </cell>
          <cell r="BL68">
            <v>29</v>
          </cell>
          <cell r="BM68">
            <v>7.8275862068965516</v>
          </cell>
          <cell r="BN68">
            <v>90</v>
          </cell>
          <cell r="BO68">
            <v>409</v>
          </cell>
          <cell r="BP68">
            <v>53</v>
          </cell>
          <cell r="BQ68">
            <v>7.716981132075472</v>
          </cell>
          <cell r="BR68">
            <v>213</v>
          </cell>
          <cell r="BS68">
            <v>24</v>
          </cell>
          <cell r="BT68">
            <v>84.6666666666667</v>
          </cell>
          <cell r="BU68">
            <v>213</v>
          </cell>
          <cell r="BV68">
            <v>24</v>
          </cell>
          <cell r="BW68">
            <v>1347</v>
          </cell>
          <cell r="BX68">
            <v>180</v>
          </cell>
          <cell r="BY68">
            <v>7.4833333333333334</v>
          </cell>
          <cell r="BZ68">
            <v>78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 t="str">
            <v>Green</v>
          </cell>
          <cell r="CI68">
            <v>0</v>
          </cell>
          <cell r="CJ68">
            <v>0</v>
          </cell>
          <cell r="CK68">
            <v>0</v>
          </cell>
          <cell r="CL68">
            <v>13</v>
          </cell>
          <cell r="CM68">
            <v>13</v>
          </cell>
          <cell r="CN68">
            <v>0</v>
          </cell>
          <cell r="CO68">
            <v>21</v>
          </cell>
          <cell r="CP68">
            <v>60</v>
          </cell>
          <cell r="CQ68">
            <v>35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22</v>
          </cell>
          <cell r="CX68">
            <v>0</v>
          </cell>
          <cell r="CY68">
            <v>0</v>
          </cell>
          <cell r="CZ68">
            <v>0</v>
          </cell>
          <cell r="DA68">
            <v>62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35</v>
          </cell>
          <cell r="DS68">
            <v>47.945205479452049</v>
          </cell>
          <cell r="DT68">
            <v>0</v>
          </cell>
          <cell r="DU68">
            <v>41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 t="str">
            <v>NO</v>
          </cell>
          <cell r="EB68" t="str">
            <v>Higher Studies</v>
          </cell>
          <cell r="EC68" t="str">
            <v>Higher Studies</v>
          </cell>
          <cell r="ED68" t="str">
            <v>Higher Studies</v>
          </cell>
          <cell r="EE68" t="str">
            <v>Higher Studies</v>
          </cell>
          <cell r="EF68" t="str">
            <v>Higher Studies</v>
          </cell>
          <cell r="EG68">
            <v>0</v>
          </cell>
          <cell r="EH68">
            <v>0</v>
          </cell>
          <cell r="EI68" t="str">
            <v>Yes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 t="str">
            <v>CAT-3</v>
          </cell>
        </row>
        <row r="69">
          <cell r="B69" t="str">
            <v>21-AI&amp;DS63-25</v>
          </cell>
          <cell r="C69" t="str">
            <v>AI&amp;DS</v>
          </cell>
          <cell r="D69">
            <v>63</v>
          </cell>
          <cell r="E69" t="str">
            <v>YADAV SUNNY VASUDEV SARITA</v>
          </cell>
          <cell r="F69" t="str">
            <v>Male</v>
          </cell>
          <cell r="G69" t="str">
            <v>03/12/2001</v>
          </cell>
          <cell r="H69">
            <v>7900009292</v>
          </cell>
          <cell r="I69">
            <v>9819980392</v>
          </cell>
          <cell r="J69" t="str">
            <v>yadavsunny0312@gmail.com</v>
          </cell>
          <cell r="K69" t="str">
            <v>1032210192@tcetmumbai.in</v>
          </cell>
          <cell r="L69" t="str">
            <v>gokul dairy farm,subhash nagar,pokharan road no.2 thane west</v>
          </cell>
          <cell r="M69">
            <v>400610</v>
          </cell>
          <cell r="N69">
            <v>0</v>
          </cell>
          <cell r="O69" t="str">
            <v>business</v>
          </cell>
          <cell r="P69" t="str">
            <v>3,50,001 - 4,00,000</v>
          </cell>
          <cell r="Q69" t="str">
            <v>Normal</v>
          </cell>
          <cell r="R69" t="str">
            <v>Open</v>
          </cell>
          <cell r="S69">
            <v>2021</v>
          </cell>
          <cell r="T69" t="str">
            <v>FE</v>
          </cell>
          <cell r="U69" t="str">
            <v>MH-CET</v>
          </cell>
          <cell r="V69">
            <v>93.3</v>
          </cell>
          <cell r="W69">
            <v>80.989999999999995</v>
          </cell>
          <cell r="X69" t="str">
            <v>Minority</v>
          </cell>
          <cell r="Y69">
            <v>420</v>
          </cell>
          <cell r="Z69">
            <v>500</v>
          </cell>
          <cell r="AA69">
            <v>84</v>
          </cell>
          <cell r="AB69">
            <v>2017</v>
          </cell>
          <cell r="AC69" t="str">
            <v>Maharashtra</v>
          </cell>
          <cell r="AD69" t="str">
            <v>HOME OF FAITH ENGLISH HIGH SCHOOL</v>
          </cell>
          <cell r="AE69">
            <v>498</v>
          </cell>
          <cell r="AF69">
            <v>650</v>
          </cell>
          <cell r="AG69">
            <v>76.615384615384599</v>
          </cell>
          <cell r="AH69">
            <v>2019</v>
          </cell>
          <cell r="AI69" t="str">
            <v>Maharashtra</v>
          </cell>
          <cell r="AJ69" t="str">
            <v>DNYAN GANGA EDUCATION TRUST'S JUNIOR COLLEGE OF SCIENCE AND COMMERCE</v>
          </cell>
          <cell r="AK69">
            <v>187</v>
          </cell>
          <cell r="AL69">
            <v>23</v>
          </cell>
          <cell r="AM69">
            <v>8.1304347826086953</v>
          </cell>
          <cell r="AN69">
            <v>98</v>
          </cell>
          <cell r="AO69">
            <v>221</v>
          </cell>
          <cell r="AP69">
            <v>26</v>
          </cell>
          <cell r="AQ69">
            <v>8.5</v>
          </cell>
          <cell r="AR69">
            <v>79</v>
          </cell>
          <cell r="AS69">
            <v>408</v>
          </cell>
          <cell r="AT69">
            <v>49</v>
          </cell>
          <cell r="AU69">
            <v>8.3265306122448983</v>
          </cell>
          <cell r="AV69">
            <v>194</v>
          </cell>
          <cell r="AW69">
            <v>25</v>
          </cell>
          <cell r="AX69">
            <v>7.76</v>
          </cell>
          <cell r="AY69">
            <v>88.5</v>
          </cell>
          <cell r="AZ69">
            <v>263</v>
          </cell>
          <cell r="BA69">
            <v>29</v>
          </cell>
          <cell r="BB69">
            <v>9.068965517241379</v>
          </cell>
          <cell r="BC69">
            <v>82.941176470588204</v>
          </cell>
          <cell r="BD69">
            <v>457</v>
          </cell>
          <cell r="BE69">
            <v>54</v>
          </cell>
          <cell r="BF69">
            <v>8.4629629629629637</v>
          </cell>
          <cell r="BG69">
            <v>207</v>
          </cell>
          <cell r="BH69">
            <v>24</v>
          </cell>
          <cell r="BI69">
            <v>8.625</v>
          </cell>
          <cell r="BJ69">
            <v>69</v>
          </cell>
          <cell r="BK69">
            <v>264</v>
          </cell>
          <cell r="BL69">
            <v>29</v>
          </cell>
          <cell r="BM69">
            <v>9.1034482758620694</v>
          </cell>
          <cell r="BN69">
            <v>90</v>
          </cell>
          <cell r="BO69">
            <v>471</v>
          </cell>
          <cell r="BP69">
            <v>53</v>
          </cell>
          <cell r="BQ69">
            <v>8.8867924528301891</v>
          </cell>
          <cell r="BR69">
            <v>160</v>
          </cell>
          <cell r="BS69">
            <v>24</v>
          </cell>
          <cell r="BT69">
            <v>87.147058823529406</v>
          </cell>
          <cell r="BU69">
            <v>160</v>
          </cell>
          <cell r="BV69">
            <v>24</v>
          </cell>
          <cell r="BW69">
            <v>1496</v>
          </cell>
          <cell r="BX69">
            <v>180</v>
          </cell>
          <cell r="BY69">
            <v>8.3111111111111118</v>
          </cell>
          <cell r="BZ69">
            <v>83.488235294117629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 t="str">
            <v>Green</v>
          </cell>
          <cell r="CI69">
            <v>0</v>
          </cell>
          <cell r="CJ69">
            <v>0</v>
          </cell>
          <cell r="CK69">
            <v>0</v>
          </cell>
          <cell r="CL69">
            <v>13</v>
          </cell>
          <cell r="CM69">
            <v>13</v>
          </cell>
          <cell r="CN69">
            <v>0</v>
          </cell>
          <cell r="CO69">
            <v>34</v>
          </cell>
          <cell r="CP69">
            <v>60</v>
          </cell>
          <cell r="CQ69">
            <v>56.666666666666664</v>
          </cell>
          <cell r="CR69">
            <v>14</v>
          </cell>
          <cell r="CS69">
            <v>100</v>
          </cell>
          <cell r="CT69">
            <v>10</v>
          </cell>
          <cell r="CU69">
            <v>100</v>
          </cell>
          <cell r="CV69">
            <v>20</v>
          </cell>
          <cell r="CW69">
            <v>20</v>
          </cell>
          <cell r="CX69">
            <v>15</v>
          </cell>
          <cell r="CY69">
            <v>98</v>
          </cell>
          <cell r="CZ69">
            <v>59</v>
          </cell>
          <cell r="DA69">
            <v>60</v>
          </cell>
          <cell r="DB69">
            <v>99</v>
          </cell>
          <cell r="DC69">
            <v>0</v>
          </cell>
          <cell r="DD69">
            <v>0</v>
          </cell>
          <cell r="DE69">
            <v>0</v>
          </cell>
          <cell r="DF69">
            <v>4</v>
          </cell>
          <cell r="DG69">
            <v>4</v>
          </cell>
          <cell r="DH69">
            <v>100</v>
          </cell>
          <cell r="DI69">
            <v>600</v>
          </cell>
          <cell r="DJ69">
            <v>600</v>
          </cell>
          <cell r="DK69">
            <v>100</v>
          </cell>
          <cell r="DL69">
            <v>3</v>
          </cell>
          <cell r="DM69">
            <v>3</v>
          </cell>
          <cell r="DN69">
            <v>100</v>
          </cell>
          <cell r="DO69">
            <v>450</v>
          </cell>
          <cell r="DP69">
            <v>450</v>
          </cell>
          <cell r="DQ69">
            <v>100</v>
          </cell>
          <cell r="DR69">
            <v>56.6666666666667</v>
          </cell>
          <cell r="DS69">
            <v>77.625570776255742</v>
          </cell>
          <cell r="DT69">
            <v>28</v>
          </cell>
          <cell r="DU69">
            <v>41</v>
          </cell>
          <cell r="DV69">
            <v>68.292682926829272</v>
          </cell>
          <cell r="DW69">
            <v>90</v>
          </cell>
          <cell r="DX69">
            <v>100</v>
          </cell>
          <cell r="DY69">
            <v>0</v>
          </cell>
          <cell r="DZ69">
            <v>0</v>
          </cell>
          <cell r="EA69" t="str">
            <v>NO</v>
          </cell>
          <cell r="EB69" t="str">
            <v>Placement</v>
          </cell>
          <cell r="EC69" t="str">
            <v>Placement</v>
          </cell>
          <cell r="ED69" t="str">
            <v>Placement</v>
          </cell>
          <cell r="EE69" t="str">
            <v>Placement</v>
          </cell>
          <cell r="EF69" t="str">
            <v>Placement</v>
          </cell>
          <cell r="EG69">
            <v>0</v>
          </cell>
          <cell r="EH69" t="str">
            <v>PLI</v>
          </cell>
          <cell r="EI69" t="str">
            <v>Yes</v>
          </cell>
          <cell r="EJ69">
            <v>0</v>
          </cell>
          <cell r="EK69" t="str">
            <v>Batch-3</v>
          </cell>
          <cell r="EL69">
            <v>0</v>
          </cell>
          <cell r="EM69" t="str">
            <v>PAID</v>
          </cell>
          <cell r="EN69">
            <v>45147</v>
          </cell>
          <cell r="EO69" t="str">
            <v>IT+Core</v>
          </cell>
          <cell r="EP69">
            <v>0</v>
          </cell>
          <cell r="EQ69" t="str">
            <v>CAT-1</v>
          </cell>
        </row>
        <row r="70">
          <cell r="B70" t="str">
            <v>22-AI&amp;DS64-25</v>
          </cell>
          <cell r="C70" t="str">
            <v>AI&amp;DS</v>
          </cell>
          <cell r="D70">
            <v>64</v>
          </cell>
          <cell r="E70" t="str">
            <v xml:space="preserve">BHAVSAR KHUSHI DIPA </v>
          </cell>
          <cell r="F70" t="str">
            <v>Female</v>
          </cell>
          <cell r="G70" t="str">
            <v>2003-12-26</v>
          </cell>
          <cell r="H70">
            <v>9769738558</v>
          </cell>
          <cell r="I70">
            <v>0</v>
          </cell>
          <cell r="J70" t="str">
            <v>khushibhavsar742@gmail.com</v>
          </cell>
          <cell r="K70" t="str">
            <v>-</v>
          </cell>
          <cell r="L70" t="str">
            <v>2207 Bharat Mill Co-Op Hsg SOC Ltd.,G K Marg ,Worli Mumbai,Opp Ravi Raj Restaurant ,Mumbai City,400018</v>
          </cell>
          <cell r="M70">
            <v>400018</v>
          </cell>
          <cell r="N70" t="str">
            <v>Maharashtra</v>
          </cell>
          <cell r="O70" t="str">
            <v>Professional</v>
          </cell>
          <cell r="P70" t="str">
            <v>3,50,001 - 4,00,000</v>
          </cell>
          <cell r="Q70" t="str">
            <v>Normal</v>
          </cell>
          <cell r="R70">
            <v>0</v>
          </cell>
          <cell r="S70">
            <v>2022</v>
          </cell>
          <cell r="T70" t="str">
            <v>DSE</v>
          </cell>
          <cell r="U70" t="str">
            <v>NA</v>
          </cell>
          <cell r="V70" t="str">
            <v>NA</v>
          </cell>
          <cell r="W70" t="str">
            <v>NA</v>
          </cell>
          <cell r="X70" t="str">
            <v>CAP</v>
          </cell>
          <cell r="Y70" t="str">
            <v>411.00</v>
          </cell>
          <cell r="Z70" t="str">
            <v>500.00</v>
          </cell>
          <cell r="AA70" t="str">
            <v>82.20</v>
          </cell>
          <cell r="AB70" t="str">
            <v>2019</v>
          </cell>
          <cell r="AC70" t="str">
            <v>MAHARASHTRA STATE BOARD OF SECONDARY AND HIGHER SECONDARY EDUCATION</v>
          </cell>
          <cell r="AD70" t="str">
            <v>BALMOHAN VIDYAMANDIR</v>
          </cell>
          <cell r="AE70" t="str">
            <v>1084.00</v>
          </cell>
          <cell r="AF70" t="str">
            <v>1200.00</v>
          </cell>
          <cell r="AG70" t="str">
            <v>90.33</v>
          </cell>
          <cell r="AH70" t="str">
            <v>2022</v>
          </cell>
          <cell r="AI70" t="str">
            <v>-</v>
          </cell>
          <cell r="AJ70" t="str">
            <v>GOVERNMENT POLYTECHNIC MUMBAI</v>
          </cell>
          <cell r="AK70">
            <v>0</v>
          </cell>
          <cell r="AL70">
            <v>0</v>
          </cell>
          <cell r="AM70" t="e">
            <v>#DIV/0!</v>
          </cell>
          <cell r="AN70">
            <v>0</v>
          </cell>
          <cell r="AO70">
            <v>0</v>
          </cell>
          <cell r="AP70">
            <v>0</v>
          </cell>
          <cell r="AQ70" t="e">
            <v>#DIV/0!</v>
          </cell>
          <cell r="AR70">
            <v>0</v>
          </cell>
          <cell r="AS70">
            <v>0</v>
          </cell>
          <cell r="AT70">
            <v>0</v>
          </cell>
          <cell r="AU70" t="e">
            <v>#DIV/0!</v>
          </cell>
          <cell r="AV70">
            <v>228</v>
          </cell>
          <cell r="AW70">
            <v>25</v>
          </cell>
          <cell r="AX70">
            <v>9.1199999999999992</v>
          </cell>
          <cell r="AY70">
            <v>87</v>
          </cell>
          <cell r="AZ70">
            <v>278</v>
          </cell>
          <cell r="BA70">
            <v>29</v>
          </cell>
          <cell r="BB70">
            <v>9.5862068965517242</v>
          </cell>
          <cell r="BC70">
            <v>93.529411764705898</v>
          </cell>
          <cell r="BD70">
            <v>506</v>
          </cell>
          <cell r="BE70">
            <v>54</v>
          </cell>
          <cell r="BF70">
            <v>9.3703703703703702</v>
          </cell>
          <cell r="BG70">
            <v>215</v>
          </cell>
          <cell r="BH70">
            <v>24</v>
          </cell>
          <cell r="BI70">
            <v>8.9583333333333339</v>
          </cell>
          <cell r="BJ70">
            <v>75</v>
          </cell>
          <cell r="BK70">
            <v>276</v>
          </cell>
          <cell r="BL70">
            <v>29</v>
          </cell>
          <cell r="BM70">
            <v>9.5172413793103452</v>
          </cell>
          <cell r="BN70">
            <v>87</v>
          </cell>
          <cell r="BO70">
            <v>491</v>
          </cell>
          <cell r="BP70">
            <v>53</v>
          </cell>
          <cell r="BQ70">
            <v>9.2641509433962259</v>
          </cell>
          <cell r="BR70">
            <v>206</v>
          </cell>
          <cell r="BS70">
            <v>24</v>
          </cell>
          <cell r="BT70">
            <v>89.176470588235304</v>
          </cell>
          <cell r="BU70">
            <v>206</v>
          </cell>
          <cell r="BV70">
            <v>24</v>
          </cell>
          <cell r="BW70">
            <v>1203</v>
          </cell>
          <cell r="BX70">
            <v>131</v>
          </cell>
          <cell r="BY70">
            <v>9.1832061068702284</v>
          </cell>
          <cell r="BZ70">
            <v>85.176470588235304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 t="str">
            <v>Green</v>
          </cell>
          <cell r="CI70">
            <v>0</v>
          </cell>
          <cell r="CJ70">
            <v>0</v>
          </cell>
          <cell r="CK70">
            <v>0</v>
          </cell>
          <cell r="CL70">
            <v>8</v>
          </cell>
          <cell r="CM70">
            <v>8</v>
          </cell>
          <cell r="CN70">
            <v>0</v>
          </cell>
          <cell r="CO70">
            <v>37</v>
          </cell>
          <cell r="CP70">
            <v>60</v>
          </cell>
          <cell r="CQ70">
            <v>61.666666666666671</v>
          </cell>
          <cell r="CR70">
            <v>13</v>
          </cell>
          <cell r="CS70">
            <v>93</v>
          </cell>
          <cell r="CT70">
            <v>10</v>
          </cell>
          <cell r="CU70">
            <v>100</v>
          </cell>
          <cell r="CV70">
            <v>14</v>
          </cell>
          <cell r="CW70">
            <v>20</v>
          </cell>
          <cell r="CX70">
            <v>14</v>
          </cell>
          <cell r="CY70">
            <v>78</v>
          </cell>
          <cell r="CZ70">
            <v>51</v>
          </cell>
          <cell r="DA70">
            <v>60</v>
          </cell>
          <cell r="DB70">
            <v>85</v>
          </cell>
          <cell r="DC70">
            <v>0</v>
          </cell>
          <cell r="DD70">
            <v>0</v>
          </cell>
          <cell r="DE70">
            <v>0</v>
          </cell>
          <cell r="DF70">
            <v>4</v>
          </cell>
          <cell r="DG70">
            <v>4</v>
          </cell>
          <cell r="DH70">
            <v>100</v>
          </cell>
          <cell r="DI70">
            <v>600</v>
          </cell>
          <cell r="DJ70">
            <v>600</v>
          </cell>
          <cell r="DK70">
            <v>100</v>
          </cell>
          <cell r="DL70">
            <v>3</v>
          </cell>
          <cell r="DM70">
            <v>2</v>
          </cell>
          <cell r="DN70">
            <v>66.6666666666667</v>
          </cell>
          <cell r="DO70">
            <v>450</v>
          </cell>
          <cell r="DP70">
            <v>300</v>
          </cell>
          <cell r="DQ70">
            <v>66.6666666666667</v>
          </cell>
          <cell r="DR70">
            <v>61.6666666666667</v>
          </cell>
          <cell r="DS70">
            <v>84.474885844748897</v>
          </cell>
          <cell r="DT70">
            <v>27</v>
          </cell>
          <cell r="DU70">
            <v>41</v>
          </cell>
          <cell r="DV70">
            <v>65.853658536585371</v>
          </cell>
          <cell r="DW70">
            <v>88</v>
          </cell>
          <cell r="DX70">
            <v>97</v>
          </cell>
          <cell r="DY70">
            <v>0</v>
          </cell>
          <cell r="DZ70">
            <v>0</v>
          </cell>
          <cell r="EA70" t="str">
            <v>NO</v>
          </cell>
          <cell r="EB70" t="str">
            <v>Placement</v>
          </cell>
          <cell r="EC70" t="str">
            <v>Placement</v>
          </cell>
          <cell r="ED70" t="str">
            <v>Placement</v>
          </cell>
          <cell r="EE70" t="str">
            <v>Placement</v>
          </cell>
          <cell r="EF70" t="str">
            <v>Placement</v>
          </cell>
          <cell r="EG70">
            <v>0</v>
          </cell>
          <cell r="EH70" t="str">
            <v>PLI</v>
          </cell>
          <cell r="EI70" t="str">
            <v>Yes</v>
          </cell>
          <cell r="EJ70">
            <v>0</v>
          </cell>
          <cell r="EK70" t="str">
            <v>Batch-1</v>
          </cell>
          <cell r="EL70">
            <v>0</v>
          </cell>
          <cell r="EM70" t="str">
            <v>PAID</v>
          </cell>
          <cell r="EN70">
            <v>45147</v>
          </cell>
          <cell r="EO70" t="str">
            <v>IT+Core</v>
          </cell>
          <cell r="EP70">
            <v>0</v>
          </cell>
          <cell r="EQ70" t="str">
            <v>CAT-1</v>
          </cell>
        </row>
        <row r="71">
          <cell r="B71" t="str">
            <v>22-AI&amp;DS65-25</v>
          </cell>
          <cell r="C71" t="str">
            <v>AI&amp;DS</v>
          </cell>
          <cell r="D71">
            <v>65</v>
          </cell>
          <cell r="E71" t="str">
            <v>DEVESHA KRIPALKUMAR ATTAVAR SUNITHA</v>
          </cell>
          <cell r="F71" t="str">
            <v>Male</v>
          </cell>
          <cell r="G71">
            <v>37929</v>
          </cell>
          <cell r="H71">
            <v>9820547389</v>
          </cell>
          <cell r="I71">
            <v>0</v>
          </cell>
          <cell r="J71" t="str">
            <v>buzzdevesha@gmail.com</v>
          </cell>
          <cell r="K71" t="str">
            <v>1032221286@tcetmumbai.in</v>
          </cell>
          <cell r="L71" t="str">
            <v>F/501,Building No.A-16,Siddharath Nagar,Khatav Mills Compound,Mumbai,400066</v>
          </cell>
          <cell r="M71">
            <v>400066</v>
          </cell>
          <cell r="N71" t="str">
            <v>Maharashtra</v>
          </cell>
          <cell r="O71" t="str">
            <v>Service</v>
          </cell>
          <cell r="P71" t="str">
            <v>4,00,001 - 4,50,000</v>
          </cell>
          <cell r="Q71" t="str">
            <v>Normal</v>
          </cell>
          <cell r="R71" t="str">
            <v>Open</v>
          </cell>
          <cell r="S71">
            <v>2022</v>
          </cell>
          <cell r="T71" t="str">
            <v>DSE</v>
          </cell>
          <cell r="U71" t="str">
            <v>NA</v>
          </cell>
          <cell r="V71" t="str">
            <v>NA</v>
          </cell>
          <cell r="W71" t="str">
            <v>NA</v>
          </cell>
          <cell r="X71" t="str">
            <v>CAP</v>
          </cell>
          <cell r="Y71" t="str">
            <v>535.00</v>
          </cell>
          <cell r="Z71" t="str">
            <v>600.00</v>
          </cell>
          <cell r="AA71" t="str">
            <v>89.17</v>
          </cell>
          <cell r="AB71" t="str">
            <v>2019</v>
          </cell>
          <cell r="AC71" t="str">
            <v>COUNCIL FOR THE INDIAN SCHOOL CERTIFICATE EXAMINATIONS</v>
          </cell>
          <cell r="AD71" t="str">
            <v>CHILDREN'S ACADEMY</v>
          </cell>
          <cell r="AE71" t="str">
            <v>1768.00</v>
          </cell>
          <cell r="AF71" t="str">
            <v>1950.00</v>
          </cell>
          <cell r="AG71" t="str">
            <v>90.67</v>
          </cell>
          <cell r="AH71" t="str">
            <v>2022</v>
          </cell>
          <cell r="AI71" t="str">
            <v>Maharashtra State Board of Technical Education</v>
          </cell>
          <cell r="AJ71" t="str">
            <v>THAKUR POLYTECHNIC</v>
          </cell>
          <cell r="AK71">
            <v>0</v>
          </cell>
          <cell r="AL71">
            <v>0</v>
          </cell>
          <cell r="AM71" t="e">
            <v>#DIV/0!</v>
          </cell>
          <cell r="AN71">
            <v>0</v>
          </cell>
          <cell r="AO71">
            <v>0</v>
          </cell>
          <cell r="AP71">
            <v>0</v>
          </cell>
          <cell r="AQ71" t="e">
            <v>#DIV/0!</v>
          </cell>
          <cell r="AR71">
            <v>0</v>
          </cell>
          <cell r="AS71">
            <v>0</v>
          </cell>
          <cell r="AT71">
            <v>0</v>
          </cell>
          <cell r="AU71" t="e">
            <v>#DIV/0!</v>
          </cell>
          <cell r="AV71">
            <v>221</v>
          </cell>
          <cell r="AW71">
            <v>25</v>
          </cell>
          <cell r="AX71">
            <v>8.84</v>
          </cell>
          <cell r="AY71">
            <v>89</v>
          </cell>
          <cell r="AZ71">
            <v>275</v>
          </cell>
          <cell r="BA71">
            <v>29</v>
          </cell>
          <cell r="BB71">
            <v>9.4827586206896548</v>
          </cell>
          <cell r="BC71">
            <v>84.117647058823493</v>
          </cell>
          <cell r="BD71">
            <v>496</v>
          </cell>
          <cell r="BE71">
            <v>54</v>
          </cell>
          <cell r="BF71">
            <v>9.1851851851851851</v>
          </cell>
          <cell r="BG71">
            <v>224</v>
          </cell>
          <cell r="BH71">
            <v>24</v>
          </cell>
          <cell r="BI71">
            <v>9.3333333333333339</v>
          </cell>
          <cell r="BJ71">
            <v>77</v>
          </cell>
          <cell r="BK71">
            <v>268</v>
          </cell>
          <cell r="BL71">
            <v>29</v>
          </cell>
          <cell r="BM71">
            <v>9.2413793103448274</v>
          </cell>
          <cell r="BN71">
            <v>95</v>
          </cell>
          <cell r="BO71">
            <v>492</v>
          </cell>
          <cell r="BP71">
            <v>53</v>
          </cell>
          <cell r="BQ71">
            <v>9.2830188679245289</v>
          </cell>
          <cell r="BR71">
            <v>213</v>
          </cell>
          <cell r="BS71">
            <v>24</v>
          </cell>
          <cell r="BT71">
            <v>89.372549019607803</v>
          </cell>
          <cell r="BU71">
            <v>213</v>
          </cell>
          <cell r="BV71">
            <v>24</v>
          </cell>
          <cell r="BW71">
            <v>1201</v>
          </cell>
          <cell r="BX71">
            <v>131</v>
          </cell>
          <cell r="BY71">
            <v>9.1679389312977104</v>
          </cell>
          <cell r="BZ71">
            <v>83.372549019607831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 t="str">
            <v>Red</v>
          </cell>
          <cell r="CI71" t="str">
            <v>Red in Quantiphi</v>
          </cell>
          <cell r="CJ71">
            <v>0</v>
          </cell>
          <cell r="CK71">
            <v>0</v>
          </cell>
          <cell r="CL71">
            <v>8</v>
          </cell>
          <cell r="CM71">
            <v>8</v>
          </cell>
          <cell r="CN71">
            <v>0</v>
          </cell>
          <cell r="CO71" t="str">
            <v>Absent</v>
          </cell>
          <cell r="CP71">
            <v>60</v>
          </cell>
          <cell r="CQ71">
            <v>0</v>
          </cell>
          <cell r="CR71">
            <v>12</v>
          </cell>
          <cell r="CS71">
            <v>86</v>
          </cell>
          <cell r="CT71">
            <v>10</v>
          </cell>
          <cell r="CU71">
            <v>100</v>
          </cell>
          <cell r="CV71">
            <v>13</v>
          </cell>
          <cell r="CW71">
            <v>20</v>
          </cell>
          <cell r="CX71">
            <v>7</v>
          </cell>
          <cell r="CY71">
            <v>56</v>
          </cell>
          <cell r="CZ71">
            <v>42</v>
          </cell>
          <cell r="DA71">
            <v>60</v>
          </cell>
          <cell r="DB71">
            <v>70</v>
          </cell>
          <cell r="DC71">
            <v>0</v>
          </cell>
          <cell r="DD71">
            <v>0</v>
          </cell>
          <cell r="DE71">
            <v>0</v>
          </cell>
          <cell r="DF71">
            <v>4</v>
          </cell>
          <cell r="DG71">
            <v>4</v>
          </cell>
          <cell r="DH71">
            <v>100</v>
          </cell>
          <cell r="DI71">
            <v>600</v>
          </cell>
          <cell r="DJ71">
            <v>600</v>
          </cell>
          <cell r="DK71">
            <v>100</v>
          </cell>
          <cell r="DL71">
            <v>3</v>
          </cell>
          <cell r="DM71">
            <v>3</v>
          </cell>
          <cell r="DN71">
            <v>100</v>
          </cell>
          <cell r="DO71">
            <v>450</v>
          </cell>
          <cell r="DP71">
            <v>450</v>
          </cell>
          <cell r="DQ71">
            <v>100</v>
          </cell>
          <cell r="DR71">
            <v>0</v>
          </cell>
          <cell r="DS71">
            <v>0</v>
          </cell>
          <cell r="DT71">
            <v>26</v>
          </cell>
          <cell r="DU71">
            <v>41</v>
          </cell>
          <cell r="DV71">
            <v>63.414634146341463</v>
          </cell>
          <cell r="DW71">
            <v>86</v>
          </cell>
          <cell r="DX71">
            <v>93</v>
          </cell>
          <cell r="DY71">
            <v>0</v>
          </cell>
          <cell r="DZ71">
            <v>0</v>
          </cell>
          <cell r="EA71" t="str">
            <v>YES</v>
          </cell>
          <cell r="EB71" t="str">
            <v>Placement</v>
          </cell>
          <cell r="EC71" t="str">
            <v>Placement</v>
          </cell>
          <cell r="ED71" t="str">
            <v>Placement</v>
          </cell>
          <cell r="EE71" t="str">
            <v>Placement</v>
          </cell>
          <cell r="EF71" t="str">
            <v>Placement</v>
          </cell>
          <cell r="EG71">
            <v>0</v>
          </cell>
          <cell r="EH71" t="str">
            <v>PLI</v>
          </cell>
          <cell r="EI71" t="str">
            <v>Yes</v>
          </cell>
          <cell r="EJ71">
            <v>0</v>
          </cell>
          <cell r="EK71" t="str">
            <v>Batch-9</v>
          </cell>
          <cell r="EL71">
            <v>0</v>
          </cell>
          <cell r="EM71" t="str">
            <v>PAID</v>
          </cell>
          <cell r="EN71">
            <v>45147</v>
          </cell>
          <cell r="EO71" t="str">
            <v>IT+Core</v>
          </cell>
          <cell r="EP71">
            <v>0</v>
          </cell>
          <cell r="EQ71" t="str">
            <v>CAT-2</v>
          </cell>
        </row>
        <row r="72">
          <cell r="B72" t="str">
            <v>22-AI&amp;DS66-25</v>
          </cell>
          <cell r="C72" t="str">
            <v>AI&amp;DS</v>
          </cell>
          <cell r="D72">
            <v>66</v>
          </cell>
          <cell r="E72" t="str">
            <v>MISHRA SHIVSAGAR PREMCHANDRA GAURI</v>
          </cell>
          <cell r="F72" t="str">
            <v>Male</v>
          </cell>
          <cell r="G72" t="str">
            <v>2004-07-05</v>
          </cell>
          <cell r="H72">
            <v>8657055145</v>
          </cell>
          <cell r="I72" t="str">
            <v>8080478980</v>
          </cell>
          <cell r="J72" t="str">
            <v>shivsagar.mishra.1103@gmail.com</v>
          </cell>
          <cell r="K72" t="str">
            <v>1032221289@tcetmumbai.in</v>
          </cell>
          <cell r="L72" t="str">
            <v>Room No. 17, Kundan Hari Chawl,Gaondevi Road,Poisar,Near Poisar Bridge,Kandivali East,400101</v>
          </cell>
          <cell r="M72">
            <v>400101</v>
          </cell>
          <cell r="N72" t="str">
            <v>Maharashtra</v>
          </cell>
          <cell r="O72" t="str">
            <v>-</v>
          </cell>
          <cell r="P72" t="str">
            <v>4,00,001 - 4,50,000</v>
          </cell>
          <cell r="Q72" t="str">
            <v>Normal</v>
          </cell>
          <cell r="R72" t="str">
            <v>Open</v>
          </cell>
          <cell r="S72">
            <v>2022</v>
          </cell>
          <cell r="T72" t="str">
            <v>DSE</v>
          </cell>
          <cell r="U72" t="str">
            <v>NA</v>
          </cell>
          <cell r="V72" t="str">
            <v>NA</v>
          </cell>
          <cell r="W72" t="str">
            <v>NA</v>
          </cell>
          <cell r="X72" t="str">
            <v>CAP</v>
          </cell>
          <cell r="Y72" t="str">
            <v>416.00</v>
          </cell>
          <cell r="Z72" t="str">
            <v>500.00</v>
          </cell>
          <cell r="AA72" t="str">
            <v>83.20</v>
          </cell>
          <cell r="AB72" t="str">
            <v>2019</v>
          </cell>
          <cell r="AC72" t="str">
            <v>MAHARASHTRA STATE BOARD OF SECONDARY AND HIGHER SECONDARY EDUCATION</v>
          </cell>
          <cell r="AD72" t="str">
            <v>SHETH NAHALCHAND LALOOCHAND HIGH SCHOOL</v>
          </cell>
          <cell r="AE72" t="str">
            <v>1509.00</v>
          </cell>
          <cell r="AF72" t="str">
            <v>1750.00</v>
          </cell>
          <cell r="AG72" t="str">
            <v>86.23</v>
          </cell>
          <cell r="AH72" t="str">
            <v>2022</v>
          </cell>
          <cell r="AI72" t="str">
            <v>-</v>
          </cell>
          <cell r="AJ72" t="str">
            <v>ZAGDU SINGH CHARITABLE TRUST'S THAKUR POLYTECHNIC</v>
          </cell>
          <cell r="AK72">
            <v>0</v>
          </cell>
          <cell r="AL72">
            <v>0</v>
          </cell>
          <cell r="AM72" t="e">
            <v>#DIV/0!</v>
          </cell>
          <cell r="AN72">
            <v>0</v>
          </cell>
          <cell r="AO72">
            <v>0</v>
          </cell>
          <cell r="AP72">
            <v>0</v>
          </cell>
          <cell r="AQ72" t="e">
            <v>#DIV/0!</v>
          </cell>
          <cell r="AR72">
            <v>0</v>
          </cell>
          <cell r="AS72">
            <v>0</v>
          </cell>
          <cell r="AT72">
            <v>0</v>
          </cell>
          <cell r="AU72" t="e">
            <v>#DIV/0!</v>
          </cell>
          <cell r="AV72">
            <v>203</v>
          </cell>
          <cell r="AW72">
            <v>25</v>
          </cell>
          <cell r="AX72">
            <v>8.1199999999999992</v>
          </cell>
          <cell r="AY72">
            <v>84</v>
          </cell>
          <cell r="AZ72">
            <v>262</v>
          </cell>
          <cell r="BA72">
            <v>29</v>
          </cell>
          <cell r="BB72">
            <v>9.0344827586206904</v>
          </cell>
          <cell r="BC72">
            <v>95.882352941176507</v>
          </cell>
          <cell r="BD72">
            <v>465</v>
          </cell>
          <cell r="BE72">
            <v>54</v>
          </cell>
          <cell r="BF72">
            <v>8.6111111111111107</v>
          </cell>
          <cell r="BG72">
            <v>228</v>
          </cell>
          <cell r="BH72">
            <v>24</v>
          </cell>
          <cell r="BI72">
            <v>9.5</v>
          </cell>
          <cell r="BJ72">
            <v>60</v>
          </cell>
          <cell r="BK72">
            <v>290</v>
          </cell>
          <cell r="BL72">
            <v>29</v>
          </cell>
          <cell r="BM72">
            <v>10</v>
          </cell>
          <cell r="BN72">
            <v>93</v>
          </cell>
          <cell r="BO72">
            <v>518</v>
          </cell>
          <cell r="BP72">
            <v>53</v>
          </cell>
          <cell r="BQ72">
            <v>9.7735849056603765</v>
          </cell>
          <cell r="BR72">
            <v>233</v>
          </cell>
          <cell r="BS72">
            <v>24</v>
          </cell>
          <cell r="BT72">
            <v>90.960784313725497</v>
          </cell>
          <cell r="BU72">
            <v>233</v>
          </cell>
          <cell r="BV72">
            <v>24</v>
          </cell>
          <cell r="BW72">
            <v>1216</v>
          </cell>
          <cell r="BX72">
            <v>131</v>
          </cell>
          <cell r="BY72">
            <v>9.2824427480916025</v>
          </cell>
          <cell r="BZ72">
            <v>79.960784313725512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 t="str">
            <v>Green</v>
          </cell>
          <cell r="CI72">
            <v>0</v>
          </cell>
          <cell r="CJ72">
            <v>0</v>
          </cell>
          <cell r="CK72">
            <v>0</v>
          </cell>
          <cell r="CL72">
            <v>8</v>
          </cell>
          <cell r="CM72">
            <v>8</v>
          </cell>
          <cell r="CN72">
            <v>0</v>
          </cell>
          <cell r="CO72">
            <v>18</v>
          </cell>
          <cell r="CP72">
            <v>60</v>
          </cell>
          <cell r="CQ72">
            <v>30</v>
          </cell>
          <cell r="CR72">
            <v>13</v>
          </cell>
          <cell r="CS72">
            <v>93</v>
          </cell>
          <cell r="CT72">
            <v>10</v>
          </cell>
          <cell r="CU72">
            <v>100</v>
          </cell>
          <cell r="CV72">
            <v>13</v>
          </cell>
          <cell r="CW72">
            <v>20</v>
          </cell>
          <cell r="CX72">
            <v>13</v>
          </cell>
          <cell r="CY72">
            <v>73</v>
          </cell>
          <cell r="CZ72">
            <v>49</v>
          </cell>
          <cell r="DA72">
            <v>60</v>
          </cell>
          <cell r="DB72">
            <v>82</v>
          </cell>
          <cell r="DC72">
            <v>0</v>
          </cell>
          <cell r="DD72">
            <v>0</v>
          </cell>
          <cell r="DE72">
            <v>0</v>
          </cell>
          <cell r="DF72">
            <v>2</v>
          </cell>
          <cell r="DG72">
            <v>4</v>
          </cell>
          <cell r="DH72">
            <v>50</v>
          </cell>
          <cell r="DI72">
            <v>240</v>
          </cell>
          <cell r="DJ72">
            <v>600</v>
          </cell>
          <cell r="DK72">
            <v>40</v>
          </cell>
          <cell r="DL72">
            <v>3</v>
          </cell>
          <cell r="DM72">
            <v>2</v>
          </cell>
          <cell r="DN72">
            <v>66.6666666666667</v>
          </cell>
          <cell r="DO72">
            <v>450</v>
          </cell>
          <cell r="DP72">
            <v>250</v>
          </cell>
          <cell r="DQ72">
            <v>55.5555555555556</v>
          </cell>
          <cell r="DR72">
            <v>30</v>
          </cell>
          <cell r="DS72">
            <v>41.095890410958901</v>
          </cell>
          <cell r="DT72">
            <v>25</v>
          </cell>
          <cell r="DU72">
            <v>41</v>
          </cell>
          <cell r="DV72">
            <v>60.975609756097562</v>
          </cell>
          <cell r="DW72">
            <v>73</v>
          </cell>
          <cell r="DX72">
            <v>90</v>
          </cell>
          <cell r="DY72">
            <v>0</v>
          </cell>
          <cell r="DZ72">
            <v>0</v>
          </cell>
          <cell r="EA72" t="str">
            <v>YES</v>
          </cell>
          <cell r="EB72" t="str">
            <v>Placement</v>
          </cell>
          <cell r="EC72" t="str">
            <v>Placement</v>
          </cell>
          <cell r="ED72" t="str">
            <v>Placement</v>
          </cell>
          <cell r="EE72" t="str">
            <v>Placement</v>
          </cell>
          <cell r="EF72" t="str">
            <v>Placement</v>
          </cell>
          <cell r="EG72">
            <v>0</v>
          </cell>
          <cell r="EH72" t="str">
            <v>PLI</v>
          </cell>
          <cell r="EI72" t="str">
            <v>Yes</v>
          </cell>
          <cell r="EJ72">
            <v>0</v>
          </cell>
          <cell r="EK72" t="str">
            <v>Batch-7</v>
          </cell>
          <cell r="EL72">
            <v>0</v>
          </cell>
          <cell r="EM72" t="str">
            <v>PAID</v>
          </cell>
          <cell r="EN72">
            <v>45147</v>
          </cell>
          <cell r="EO72" t="str">
            <v>IT+Core</v>
          </cell>
          <cell r="EP72">
            <v>0</v>
          </cell>
          <cell r="EQ72" t="str">
            <v>CAT-1</v>
          </cell>
        </row>
        <row r="73">
          <cell r="B73" t="str">
            <v>22-AI&amp;DS67-25</v>
          </cell>
          <cell r="C73" t="str">
            <v>AI&amp;DS</v>
          </cell>
          <cell r="D73">
            <v>67</v>
          </cell>
          <cell r="E73" t="str">
            <v>SINGH AYUSH AKHILESH ANITA</v>
          </cell>
          <cell r="F73" t="str">
            <v>Male</v>
          </cell>
          <cell r="G73" t="str">
            <v>2003-10-18</v>
          </cell>
          <cell r="H73">
            <v>9324748406</v>
          </cell>
          <cell r="I73" t="str">
            <v>8879949732</v>
          </cell>
          <cell r="J73" t="str">
            <v>1810ayushsingh@gmail.com</v>
          </cell>
          <cell r="K73" t="str">
            <v>1032221288@tcetmumbai.in</v>
          </cell>
          <cell r="L73" t="str">
            <v>2E-504, NG SUNCITY PHASE 2 CHS LTD,THAKUR VILLAGE, KANDIVALI EAST,MUMBAI,400101</v>
          </cell>
          <cell r="M73">
            <v>400101</v>
          </cell>
          <cell r="N73" t="str">
            <v>Maharashtra</v>
          </cell>
          <cell r="O73" t="str">
            <v>Service</v>
          </cell>
          <cell r="P73" t="str">
            <v>4,00,001 - 4,50,000</v>
          </cell>
          <cell r="Q73" t="str">
            <v>Normal</v>
          </cell>
          <cell r="R73" t="str">
            <v>Open</v>
          </cell>
          <cell r="S73">
            <v>2022</v>
          </cell>
          <cell r="T73" t="str">
            <v>DSE</v>
          </cell>
          <cell r="U73" t="str">
            <v>NA</v>
          </cell>
          <cell r="V73" t="str">
            <v>NA</v>
          </cell>
          <cell r="W73" t="str">
            <v>NA</v>
          </cell>
          <cell r="X73" t="str">
            <v>CAP</v>
          </cell>
          <cell r="Y73" t="str">
            <v>397.00</v>
          </cell>
          <cell r="Z73" t="str">
            <v>500.00</v>
          </cell>
          <cell r="AA73" t="str">
            <v>79.40</v>
          </cell>
          <cell r="AB73" t="str">
            <v>2019</v>
          </cell>
          <cell r="AC73" t="str">
            <v>MAHARASHTRA STATE BOARD OF SECONDARY AND HIGHER SECONDARY EDUCATION</v>
          </cell>
          <cell r="AD73" t="str">
            <v>THAKUR VIDYA MANDIR HIGH SCHOOL</v>
          </cell>
          <cell r="AE73" t="str">
            <v>1521.00</v>
          </cell>
          <cell r="AF73" t="str">
            <v>1750.00</v>
          </cell>
          <cell r="AG73" t="str">
            <v>86.91</v>
          </cell>
          <cell r="AH73" t="str">
            <v>2022</v>
          </cell>
          <cell r="AI73" t="str">
            <v>Maharashtra State Board of Technical Education</v>
          </cell>
          <cell r="AJ73" t="str">
            <v>THAKUR POLYTECHNIC</v>
          </cell>
          <cell r="AK73">
            <v>0</v>
          </cell>
          <cell r="AL73">
            <v>0</v>
          </cell>
          <cell r="AM73" t="e">
            <v>#DIV/0!</v>
          </cell>
          <cell r="AN73">
            <v>0</v>
          </cell>
          <cell r="AO73">
            <v>0</v>
          </cell>
          <cell r="AP73">
            <v>0</v>
          </cell>
          <cell r="AQ73" t="e">
            <v>#DIV/0!</v>
          </cell>
          <cell r="AR73">
            <v>0</v>
          </cell>
          <cell r="AS73">
            <v>0</v>
          </cell>
          <cell r="AT73">
            <v>0</v>
          </cell>
          <cell r="AU73" t="e">
            <v>#DIV/0!</v>
          </cell>
          <cell r="AV73">
            <v>191</v>
          </cell>
          <cell r="AW73">
            <v>25</v>
          </cell>
          <cell r="AX73">
            <v>7.64</v>
          </cell>
          <cell r="AY73">
            <v>85</v>
          </cell>
          <cell r="AZ73">
            <v>262</v>
          </cell>
          <cell r="BA73">
            <v>29</v>
          </cell>
          <cell r="BB73">
            <v>9.0344827586206904</v>
          </cell>
          <cell r="BC73">
            <v>86.470588235294102</v>
          </cell>
          <cell r="BD73">
            <v>453</v>
          </cell>
          <cell r="BE73">
            <v>54</v>
          </cell>
          <cell r="BF73">
            <v>8.3888888888888893</v>
          </cell>
          <cell r="BG73">
            <v>196</v>
          </cell>
          <cell r="BH73">
            <v>24</v>
          </cell>
          <cell r="BI73">
            <v>8.1666666666666661</v>
          </cell>
          <cell r="BJ73">
            <v>94</v>
          </cell>
          <cell r="BK73">
            <v>253</v>
          </cell>
          <cell r="BL73">
            <v>29</v>
          </cell>
          <cell r="BM73">
            <v>8.7241379310344822</v>
          </cell>
          <cell r="BN73">
            <v>94</v>
          </cell>
          <cell r="BO73">
            <v>449</v>
          </cell>
          <cell r="BP73">
            <v>53</v>
          </cell>
          <cell r="BQ73">
            <v>8.4716981132075464</v>
          </cell>
          <cell r="BR73">
            <v>176</v>
          </cell>
          <cell r="BS73">
            <v>24</v>
          </cell>
          <cell r="BT73">
            <v>88.490196078431396</v>
          </cell>
          <cell r="BU73">
            <v>176</v>
          </cell>
          <cell r="BV73">
            <v>24</v>
          </cell>
          <cell r="BW73">
            <v>1078</v>
          </cell>
          <cell r="BX73">
            <v>131</v>
          </cell>
          <cell r="BY73">
            <v>8.229007633587786</v>
          </cell>
          <cell r="BZ73">
            <v>88.490196078431367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 t="str">
            <v>Green</v>
          </cell>
          <cell r="CI73">
            <v>0</v>
          </cell>
          <cell r="CJ73">
            <v>0</v>
          </cell>
          <cell r="CK73">
            <v>0</v>
          </cell>
          <cell r="CL73">
            <v>8</v>
          </cell>
          <cell r="CM73">
            <v>8</v>
          </cell>
          <cell r="CN73">
            <v>0</v>
          </cell>
          <cell r="CO73">
            <v>26</v>
          </cell>
          <cell r="CP73">
            <v>60</v>
          </cell>
          <cell r="CQ73">
            <v>43.333333333333336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22</v>
          </cell>
          <cell r="CX73">
            <v>0</v>
          </cell>
          <cell r="CY73">
            <v>0</v>
          </cell>
          <cell r="CZ73">
            <v>0</v>
          </cell>
          <cell r="DA73">
            <v>62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43.3333333333333</v>
          </cell>
          <cell r="DS73">
            <v>59.360730593607258</v>
          </cell>
          <cell r="DT73">
            <v>0</v>
          </cell>
          <cell r="DU73">
            <v>41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 t="str">
            <v>YES</v>
          </cell>
          <cell r="EB73" t="str">
            <v>Higher Studies</v>
          </cell>
          <cell r="EC73" t="str">
            <v>Higher Studies</v>
          </cell>
          <cell r="ED73" t="str">
            <v>Higher Studies</v>
          </cell>
          <cell r="EE73" t="str">
            <v>Higher Studies</v>
          </cell>
          <cell r="EF73" t="str">
            <v>Higher Studies</v>
          </cell>
          <cell r="EG73">
            <v>0</v>
          </cell>
          <cell r="EH73">
            <v>0</v>
          </cell>
          <cell r="EI73" t="str">
            <v>Yes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 t="str">
            <v>CAT-3</v>
          </cell>
        </row>
        <row r="74">
          <cell r="B74" t="str">
            <v>22-AI&amp;DS68-25</v>
          </cell>
          <cell r="C74" t="str">
            <v>AI&amp;DS</v>
          </cell>
          <cell r="D74">
            <v>68</v>
          </cell>
          <cell r="E74" t="str">
            <v>VISHWAKARMA PIYUSH DHARMENDRA  CHANDA</v>
          </cell>
          <cell r="F74" t="str">
            <v>Male</v>
          </cell>
          <cell r="G74" t="str">
            <v>2003-10-27</v>
          </cell>
          <cell r="H74">
            <v>9529725532</v>
          </cell>
          <cell r="I74" t="str">
            <v>9834361715</v>
          </cell>
          <cell r="J74" t="str">
            <v>piyushvcd@gmail.com</v>
          </cell>
          <cell r="K74" t="str">
            <v>1032221290@tcetmumbai.in</v>
          </cell>
          <cell r="L74" t="str">
            <v>A/403, Laxmi Chayya,,Achole Road , Nallasopara (E),Shirdi Nagar ,Krist Raj High School ,Nallasopara ,401209</v>
          </cell>
          <cell r="M74">
            <v>401209</v>
          </cell>
          <cell r="N74" t="str">
            <v>Maharashtra</v>
          </cell>
          <cell r="O74" t="str">
            <v>Business</v>
          </cell>
          <cell r="P74" t="str">
            <v>4,00,001 - 4,50,000</v>
          </cell>
          <cell r="Q74" t="str">
            <v>Normal</v>
          </cell>
          <cell r="R74" t="str">
            <v>Open</v>
          </cell>
          <cell r="S74">
            <v>2022</v>
          </cell>
          <cell r="T74" t="str">
            <v>DSE</v>
          </cell>
          <cell r="U74" t="str">
            <v>NA</v>
          </cell>
          <cell r="V74" t="str">
            <v>NA</v>
          </cell>
          <cell r="W74" t="str">
            <v>NA</v>
          </cell>
          <cell r="X74" t="str">
            <v>CAP</v>
          </cell>
          <cell r="Y74" t="str">
            <v>379.00</v>
          </cell>
          <cell r="Z74" t="str">
            <v>500.00</v>
          </cell>
          <cell r="AA74" t="str">
            <v>75.80</v>
          </cell>
          <cell r="AB74" t="str">
            <v>2019</v>
          </cell>
          <cell r="AC74" t="str">
            <v>MAHARASHTRA STATE BOARD OF SECONDARY AND HIGHER SECONDARY EDUCATION</v>
          </cell>
          <cell r="AD74" t="str">
            <v>KRIST RAJ HIGH SCHOOL</v>
          </cell>
          <cell r="AE74" t="str">
            <v>1364.00</v>
          </cell>
          <cell r="AF74" t="str">
            <v>1600.00</v>
          </cell>
          <cell r="AG74" t="str">
            <v>85.25</v>
          </cell>
          <cell r="AH74" t="str">
            <v>2022</v>
          </cell>
          <cell r="AI74" t="str">
            <v>Maharashtra State Board of Technical Education</v>
          </cell>
          <cell r="AJ74" t="str">
            <v>ZAGDU SINGH CHARITABLE TRUST THAKUR POLYTECHNIC MUMBAI</v>
          </cell>
          <cell r="AK74">
            <v>0</v>
          </cell>
          <cell r="AL74">
            <v>0</v>
          </cell>
          <cell r="AM74" t="e">
            <v>#DIV/0!</v>
          </cell>
          <cell r="AN74">
            <v>0</v>
          </cell>
          <cell r="AO74">
            <v>0</v>
          </cell>
          <cell r="AP74">
            <v>0</v>
          </cell>
          <cell r="AQ74" t="e">
            <v>#DIV/0!</v>
          </cell>
          <cell r="AR74">
            <v>0</v>
          </cell>
          <cell r="AS74">
            <v>0</v>
          </cell>
          <cell r="AT74">
            <v>0</v>
          </cell>
          <cell r="AU74" t="e">
            <v>#DIV/0!</v>
          </cell>
          <cell r="AV74">
            <v>201</v>
          </cell>
          <cell r="AW74">
            <v>25</v>
          </cell>
          <cell r="AX74">
            <v>8.0399999999999991</v>
          </cell>
          <cell r="AY74">
            <v>86</v>
          </cell>
          <cell r="AZ74">
            <v>262</v>
          </cell>
          <cell r="BA74">
            <v>29</v>
          </cell>
          <cell r="BB74">
            <v>9.0344827586206904</v>
          </cell>
          <cell r="BC74">
            <v>91.764705882352899</v>
          </cell>
          <cell r="BD74">
            <v>463</v>
          </cell>
          <cell r="BE74">
            <v>54</v>
          </cell>
          <cell r="BF74">
            <v>8.5740740740740744</v>
          </cell>
          <cell r="BG74">
            <v>226</v>
          </cell>
          <cell r="BH74">
            <v>24</v>
          </cell>
          <cell r="BI74">
            <v>9.4166666666666661</v>
          </cell>
          <cell r="BJ74">
            <v>83</v>
          </cell>
          <cell r="BK74">
            <v>286</v>
          </cell>
          <cell r="BL74">
            <v>29</v>
          </cell>
          <cell r="BM74">
            <v>9.862068965517242</v>
          </cell>
          <cell r="BN74">
            <v>96</v>
          </cell>
          <cell r="BO74">
            <v>512</v>
          </cell>
          <cell r="BP74">
            <v>53</v>
          </cell>
          <cell r="BQ74">
            <v>9.6603773584905657</v>
          </cell>
          <cell r="BR74">
            <v>224</v>
          </cell>
          <cell r="BS74">
            <v>24</v>
          </cell>
          <cell r="BT74">
            <v>91.254901960784295</v>
          </cell>
          <cell r="BU74">
            <v>224</v>
          </cell>
          <cell r="BV74">
            <v>24</v>
          </cell>
          <cell r="BW74">
            <v>1199</v>
          </cell>
          <cell r="BX74">
            <v>131</v>
          </cell>
          <cell r="BY74">
            <v>9.1526717557251906</v>
          </cell>
          <cell r="BZ74">
            <v>86.921568627450981</v>
          </cell>
          <cell r="CA74" t="str">
            <v>Rinex Technologies Pvt. Ltd.</v>
          </cell>
          <cell r="CB74">
            <v>0</v>
          </cell>
          <cell r="CC74">
            <v>0</v>
          </cell>
          <cell r="CD74">
            <v>0</v>
          </cell>
          <cell r="CE74" t="str">
            <v>Normal</v>
          </cell>
          <cell r="CF74">
            <v>5</v>
          </cell>
          <cell r="CG74">
            <v>0</v>
          </cell>
          <cell r="CH74" t="str">
            <v>Green</v>
          </cell>
          <cell r="CI74">
            <v>0</v>
          </cell>
          <cell r="CJ74">
            <v>0</v>
          </cell>
          <cell r="CK74">
            <v>1</v>
          </cell>
          <cell r="CL74">
            <v>7</v>
          </cell>
          <cell r="CM74">
            <v>8</v>
          </cell>
          <cell r="CN74">
            <v>12.5</v>
          </cell>
          <cell r="CO74">
            <v>28</v>
          </cell>
          <cell r="CP74">
            <v>60</v>
          </cell>
          <cell r="CQ74">
            <v>46.666666666666664</v>
          </cell>
          <cell r="CR74">
            <v>14</v>
          </cell>
          <cell r="CS74">
            <v>100</v>
          </cell>
          <cell r="CT74">
            <v>10</v>
          </cell>
          <cell r="CU74">
            <v>100</v>
          </cell>
          <cell r="CV74">
            <v>16</v>
          </cell>
          <cell r="CW74">
            <v>20</v>
          </cell>
          <cell r="CX74">
            <v>12</v>
          </cell>
          <cell r="CY74">
            <v>78</v>
          </cell>
          <cell r="CZ74">
            <v>52</v>
          </cell>
          <cell r="DA74">
            <v>60</v>
          </cell>
          <cell r="DB74">
            <v>87</v>
          </cell>
          <cell r="DC74">
            <v>0</v>
          </cell>
          <cell r="DD74">
            <v>0</v>
          </cell>
          <cell r="DE74">
            <v>0</v>
          </cell>
          <cell r="DF74">
            <v>3</v>
          </cell>
          <cell r="DG74">
            <v>4</v>
          </cell>
          <cell r="DH74">
            <v>75</v>
          </cell>
          <cell r="DI74">
            <v>450</v>
          </cell>
          <cell r="DJ74">
            <v>600</v>
          </cell>
          <cell r="DK74">
            <v>75</v>
          </cell>
          <cell r="DL74">
            <v>3</v>
          </cell>
          <cell r="DM74">
            <v>3</v>
          </cell>
          <cell r="DN74">
            <v>100</v>
          </cell>
          <cell r="DO74">
            <v>450</v>
          </cell>
          <cell r="DP74">
            <v>400</v>
          </cell>
          <cell r="DQ74">
            <v>88.8888888888889</v>
          </cell>
          <cell r="DR74">
            <v>46.6666666666667</v>
          </cell>
          <cell r="DS74">
            <v>63.926940639269446</v>
          </cell>
          <cell r="DT74">
            <v>28</v>
          </cell>
          <cell r="DU74">
            <v>41</v>
          </cell>
          <cell r="DV74">
            <v>68.292682926829272</v>
          </cell>
          <cell r="DW74">
            <v>84</v>
          </cell>
          <cell r="DX74">
            <v>97</v>
          </cell>
          <cell r="DY74">
            <v>0</v>
          </cell>
          <cell r="DZ74">
            <v>0</v>
          </cell>
          <cell r="EA74" t="str">
            <v>YES</v>
          </cell>
          <cell r="EB74" t="str">
            <v>Placement</v>
          </cell>
          <cell r="EC74" t="str">
            <v>Placement</v>
          </cell>
          <cell r="ED74" t="str">
            <v>Placement</v>
          </cell>
          <cell r="EE74" t="str">
            <v>Placement</v>
          </cell>
          <cell r="EF74" t="str">
            <v>Placement</v>
          </cell>
          <cell r="EG74">
            <v>0</v>
          </cell>
          <cell r="EH74" t="str">
            <v>PLI</v>
          </cell>
          <cell r="EI74" t="str">
            <v>Yes</v>
          </cell>
          <cell r="EJ74">
            <v>0</v>
          </cell>
          <cell r="EK74" t="str">
            <v>Batch-3</v>
          </cell>
          <cell r="EL74">
            <v>0</v>
          </cell>
          <cell r="EM74" t="str">
            <v>PAID</v>
          </cell>
          <cell r="EN74">
            <v>45147</v>
          </cell>
          <cell r="EO74" t="str">
            <v>IT+Core</v>
          </cell>
          <cell r="EP74">
            <v>0</v>
          </cell>
          <cell r="EQ74" t="str">
            <v>CAT-1</v>
          </cell>
        </row>
        <row r="75">
          <cell r="B75" t="str">
            <v>22-AI&amp;DS69-25</v>
          </cell>
          <cell r="C75" t="str">
            <v>AI&amp;DS</v>
          </cell>
          <cell r="D75">
            <v>69</v>
          </cell>
          <cell r="E75" t="str">
            <v>VISWAKARMA SUJAL TARUN BEENA</v>
          </cell>
          <cell r="F75" t="str">
            <v>Male</v>
          </cell>
          <cell r="G75" t="str">
            <v>2003-10-12</v>
          </cell>
          <cell r="H75">
            <v>9004180323</v>
          </cell>
          <cell r="I75" t="str">
            <v>8879309860</v>
          </cell>
          <cell r="J75" t="str">
            <v>sujalvish908@gmail.com</v>
          </cell>
          <cell r="K75" t="str">
            <v>1032221291@tcetmumbai.in</v>
          </cell>
          <cell r="L75" t="str">
            <v>Plot No. 240,Marve Road,Rathodi Village,Opp. Evershine Mark,Mumbai,400095</v>
          </cell>
          <cell r="M75">
            <v>400095</v>
          </cell>
          <cell r="N75" t="str">
            <v>Maharashtra</v>
          </cell>
          <cell r="O75" t="str">
            <v>Business</v>
          </cell>
          <cell r="P75" t="str">
            <v>4,00,001 - 4,50,000</v>
          </cell>
          <cell r="Q75" t="str">
            <v>Normal</v>
          </cell>
          <cell r="R75" t="str">
            <v>Open</v>
          </cell>
          <cell r="S75">
            <v>2022</v>
          </cell>
          <cell r="T75" t="str">
            <v>DSE</v>
          </cell>
          <cell r="U75" t="str">
            <v>NA</v>
          </cell>
          <cell r="V75" t="str">
            <v>NA</v>
          </cell>
          <cell r="W75" t="str">
            <v>NA</v>
          </cell>
          <cell r="X75" t="str">
            <v>CAP</v>
          </cell>
          <cell r="Y75" t="str">
            <v>365.00</v>
          </cell>
          <cell r="Z75" t="str">
            <v>500.00</v>
          </cell>
          <cell r="AA75" t="str">
            <v>73.00</v>
          </cell>
          <cell r="AB75" t="str">
            <v>2019</v>
          </cell>
          <cell r="AC75" t="str">
            <v>MAHARASHTRA STATE BOARD OF SECONDARY AND HIGHER SECONDARY EDUCATION</v>
          </cell>
          <cell r="AD75" t="str">
            <v>ST. JOSEPH HIGH SCHOOL</v>
          </cell>
          <cell r="AE75" t="str">
            <v>1345.00</v>
          </cell>
          <cell r="AF75" t="str">
            <v>1600.00</v>
          </cell>
          <cell r="AG75" t="str">
            <v>84.06</v>
          </cell>
          <cell r="AH75" t="str">
            <v>2022</v>
          </cell>
          <cell r="AI75" t="str">
            <v>Maharashtra State Board of Technical Education</v>
          </cell>
          <cell r="AJ75" t="str">
            <v>ZAGDU SINGH CHARITABLE TRUST THAKUR POLYTECHNIC</v>
          </cell>
          <cell r="AK75">
            <v>0</v>
          </cell>
          <cell r="AL75">
            <v>0</v>
          </cell>
          <cell r="AM75" t="e">
            <v>#DIV/0!</v>
          </cell>
          <cell r="AN75">
            <v>0</v>
          </cell>
          <cell r="AO75">
            <v>0</v>
          </cell>
          <cell r="AP75">
            <v>0</v>
          </cell>
          <cell r="AQ75" t="e">
            <v>#DIV/0!</v>
          </cell>
          <cell r="AR75">
            <v>0</v>
          </cell>
          <cell r="AS75">
            <v>0</v>
          </cell>
          <cell r="AT75">
            <v>0</v>
          </cell>
          <cell r="AU75" t="e">
            <v>#DIV/0!</v>
          </cell>
          <cell r="AV75">
            <v>197</v>
          </cell>
          <cell r="AW75">
            <v>25</v>
          </cell>
          <cell r="AX75">
            <v>7.88</v>
          </cell>
          <cell r="AY75">
            <v>87</v>
          </cell>
          <cell r="AZ75">
            <v>251</v>
          </cell>
          <cell r="BA75">
            <v>29</v>
          </cell>
          <cell r="BB75">
            <v>8.6551724137931032</v>
          </cell>
          <cell r="BC75">
            <v>84.117647058823493</v>
          </cell>
          <cell r="BD75">
            <v>448</v>
          </cell>
          <cell r="BE75">
            <v>54</v>
          </cell>
          <cell r="BF75">
            <v>8.2962962962962958</v>
          </cell>
          <cell r="BG75">
            <v>219</v>
          </cell>
          <cell r="BH75">
            <v>24</v>
          </cell>
          <cell r="BI75">
            <v>9.125</v>
          </cell>
          <cell r="BJ75">
            <v>73</v>
          </cell>
          <cell r="BK75">
            <v>272</v>
          </cell>
          <cell r="BL75">
            <v>29</v>
          </cell>
          <cell r="BM75">
            <v>9.3793103448275854</v>
          </cell>
          <cell r="BN75">
            <v>94</v>
          </cell>
          <cell r="BO75">
            <v>491</v>
          </cell>
          <cell r="BP75">
            <v>53</v>
          </cell>
          <cell r="BQ75">
            <v>9.2641509433962259</v>
          </cell>
          <cell r="BR75">
            <v>199</v>
          </cell>
          <cell r="BS75">
            <v>24</v>
          </cell>
          <cell r="BT75">
            <v>88.372549019607803</v>
          </cell>
          <cell r="BU75">
            <v>199</v>
          </cell>
          <cell r="BV75">
            <v>24</v>
          </cell>
          <cell r="BW75">
            <v>1138</v>
          </cell>
          <cell r="BX75">
            <v>131</v>
          </cell>
          <cell r="BY75">
            <v>8.6870229007633579</v>
          </cell>
          <cell r="BZ75">
            <v>81.372549019607831</v>
          </cell>
          <cell r="CA75" t="str">
            <v>Capgemini</v>
          </cell>
          <cell r="CB75">
            <v>0</v>
          </cell>
          <cell r="CC75">
            <v>0</v>
          </cell>
          <cell r="CD75" t="str">
            <v>Yes</v>
          </cell>
          <cell r="CE75" t="str">
            <v>PLI</v>
          </cell>
          <cell r="CF75">
            <v>4.25</v>
          </cell>
          <cell r="CG75">
            <v>0</v>
          </cell>
          <cell r="CH75" t="str">
            <v>Green</v>
          </cell>
          <cell r="CI75">
            <v>0</v>
          </cell>
          <cell r="CJ75">
            <v>0</v>
          </cell>
          <cell r="CK75">
            <v>0</v>
          </cell>
          <cell r="CL75">
            <v>8</v>
          </cell>
          <cell r="CM75">
            <v>8</v>
          </cell>
          <cell r="CN75">
            <v>0</v>
          </cell>
          <cell r="CO75">
            <v>23</v>
          </cell>
          <cell r="CP75">
            <v>60</v>
          </cell>
          <cell r="CQ75">
            <v>38.333333333333336</v>
          </cell>
          <cell r="CR75">
            <v>14</v>
          </cell>
          <cell r="CS75">
            <v>100</v>
          </cell>
          <cell r="CT75">
            <v>10</v>
          </cell>
          <cell r="CU75">
            <v>100</v>
          </cell>
          <cell r="CV75">
            <v>15</v>
          </cell>
          <cell r="CW75">
            <v>19</v>
          </cell>
          <cell r="CX75">
            <v>13</v>
          </cell>
          <cell r="CY75">
            <v>80</v>
          </cell>
          <cell r="CZ75">
            <v>52</v>
          </cell>
          <cell r="DA75">
            <v>59</v>
          </cell>
          <cell r="DB75">
            <v>89</v>
          </cell>
          <cell r="DC75">
            <v>0</v>
          </cell>
          <cell r="DD75">
            <v>0</v>
          </cell>
          <cell r="DE75">
            <v>0</v>
          </cell>
          <cell r="DF75">
            <v>4</v>
          </cell>
          <cell r="DG75">
            <v>4</v>
          </cell>
          <cell r="DH75">
            <v>100</v>
          </cell>
          <cell r="DI75">
            <v>600</v>
          </cell>
          <cell r="DJ75">
            <v>600</v>
          </cell>
          <cell r="DK75">
            <v>100</v>
          </cell>
          <cell r="DL75">
            <v>3</v>
          </cell>
          <cell r="DM75">
            <v>3</v>
          </cell>
          <cell r="DN75">
            <v>100</v>
          </cell>
          <cell r="DO75">
            <v>450</v>
          </cell>
          <cell r="DP75">
            <v>450</v>
          </cell>
          <cell r="DQ75">
            <v>100</v>
          </cell>
          <cell r="DR75">
            <v>38.3333333333333</v>
          </cell>
          <cell r="DS75">
            <v>52.511415525114117</v>
          </cell>
          <cell r="DT75">
            <v>28</v>
          </cell>
          <cell r="DU75">
            <v>41</v>
          </cell>
          <cell r="DV75">
            <v>68.292682926829272</v>
          </cell>
          <cell r="DW75">
            <v>90</v>
          </cell>
          <cell r="DX75">
            <v>100</v>
          </cell>
          <cell r="DY75">
            <v>0</v>
          </cell>
          <cell r="DZ75">
            <v>0</v>
          </cell>
          <cell r="EA75" t="str">
            <v>YES</v>
          </cell>
          <cell r="EB75" t="str">
            <v>Placement</v>
          </cell>
          <cell r="EC75" t="str">
            <v>Placement</v>
          </cell>
          <cell r="ED75" t="str">
            <v>Placement</v>
          </cell>
          <cell r="EE75" t="str">
            <v>Placement</v>
          </cell>
          <cell r="EF75" t="str">
            <v>Placement</v>
          </cell>
          <cell r="EG75">
            <v>0</v>
          </cell>
          <cell r="EH75" t="str">
            <v>PLI</v>
          </cell>
          <cell r="EI75" t="str">
            <v>Yes</v>
          </cell>
          <cell r="EJ75">
            <v>0</v>
          </cell>
          <cell r="EK75" t="str">
            <v>Batch-6</v>
          </cell>
          <cell r="EL75">
            <v>0</v>
          </cell>
          <cell r="EM75" t="str">
            <v>PAID</v>
          </cell>
          <cell r="EN75">
            <v>45147</v>
          </cell>
          <cell r="EO75" t="str">
            <v>IT+Core</v>
          </cell>
          <cell r="EP75">
            <v>0</v>
          </cell>
          <cell r="EQ75" t="str">
            <v>CAT-1</v>
          </cell>
        </row>
        <row r="76">
          <cell r="B76" t="str">
            <v>21-AI&amp;ML01-25</v>
          </cell>
          <cell r="C76" t="str">
            <v>AI&amp;ML</v>
          </cell>
          <cell r="D76">
            <v>1</v>
          </cell>
          <cell r="E76" t="str">
            <v>ALISHA JOSEPH HASINA</v>
          </cell>
          <cell r="F76" t="str">
            <v>Female</v>
          </cell>
          <cell r="G76" t="str">
            <v>05/09/2003</v>
          </cell>
          <cell r="H76">
            <v>8591510301</v>
          </cell>
          <cell r="I76">
            <v>9867154742</v>
          </cell>
          <cell r="J76" t="str">
            <v>alishajoseph0023@gmail.com</v>
          </cell>
          <cell r="K76" t="str">
            <v>1032210926@tcetmumbai.in</v>
          </cell>
          <cell r="L76" t="str">
            <v>1713/13 Prathamesh CHS LTD , vanrai colony, W.E Highway , opp Hub mall , Goregaon(E) . Mumbai -400065.</v>
          </cell>
          <cell r="M76">
            <v>400065</v>
          </cell>
          <cell r="N76">
            <v>0</v>
          </cell>
          <cell r="O76" t="str">
            <v>Management Consultant</v>
          </cell>
          <cell r="P76" t="str">
            <v>4,00,001 - 4,50,000</v>
          </cell>
          <cell r="Q76" t="str">
            <v>Normal</v>
          </cell>
          <cell r="R76" t="str">
            <v>Open</v>
          </cell>
          <cell r="S76">
            <v>2021</v>
          </cell>
          <cell r="T76" t="str">
            <v>FE</v>
          </cell>
          <cell r="U76" t="str">
            <v>MH-CET</v>
          </cell>
          <cell r="V76">
            <v>61.8</v>
          </cell>
          <cell r="W76">
            <v>58.3</v>
          </cell>
          <cell r="X76" t="str">
            <v>Institute</v>
          </cell>
          <cell r="Y76">
            <v>416</v>
          </cell>
          <cell r="Z76">
            <v>500</v>
          </cell>
          <cell r="AA76">
            <v>83.2</v>
          </cell>
          <cell r="AB76">
            <v>2019</v>
          </cell>
          <cell r="AC76" t="str">
            <v>Maharashtra</v>
          </cell>
          <cell r="AD76" t="str">
            <v>YASHODHAM HIGH SCHOOL AND JR COLLEGE</v>
          </cell>
          <cell r="AE76">
            <v>537</v>
          </cell>
          <cell r="AF76">
            <v>600</v>
          </cell>
          <cell r="AG76">
            <v>89.5</v>
          </cell>
          <cell r="AH76">
            <v>2021</v>
          </cell>
          <cell r="AI76" t="str">
            <v>Maharashtra</v>
          </cell>
          <cell r="AJ76" t="str">
            <v>THAKUR VIDYA MANDIR HIGH SCHOOL AND JR COLLEGE .</v>
          </cell>
          <cell r="AK76">
            <v>174</v>
          </cell>
          <cell r="AL76">
            <v>22</v>
          </cell>
          <cell r="AM76">
            <v>7.9090909090909092</v>
          </cell>
          <cell r="AN76">
            <v>93.518518518518505</v>
          </cell>
          <cell r="AO76">
            <v>212</v>
          </cell>
          <cell r="AP76">
            <v>27</v>
          </cell>
          <cell r="AQ76">
            <v>7.8518518518518521</v>
          </cell>
          <cell r="AR76">
            <v>75</v>
          </cell>
          <cell r="AS76">
            <v>386</v>
          </cell>
          <cell r="AT76">
            <v>49</v>
          </cell>
          <cell r="AU76">
            <v>7.8775510204081636</v>
          </cell>
          <cell r="AV76">
            <v>248</v>
          </cell>
          <cell r="AW76">
            <v>25</v>
          </cell>
          <cell r="AX76">
            <v>9.92</v>
          </cell>
          <cell r="AY76">
            <v>84.259259259259295</v>
          </cell>
          <cell r="AZ76">
            <v>284</v>
          </cell>
          <cell r="BA76">
            <v>29</v>
          </cell>
          <cell r="BB76">
            <v>9.7931034482758612</v>
          </cell>
          <cell r="BC76">
            <v>76.5</v>
          </cell>
          <cell r="BD76">
            <v>532</v>
          </cell>
          <cell r="BE76">
            <v>54</v>
          </cell>
          <cell r="BF76">
            <v>9.8518518518518512</v>
          </cell>
          <cell r="BG76">
            <v>230</v>
          </cell>
          <cell r="BH76">
            <v>24</v>
          </cell>
          <cell r="BI76">
            <v>9.5833333333333339</v>
          </cell>
          <cell r="BJ76">
            <v>93</v>
          </cell>
          <cell r="BK76">
            <v>274</v>
          </cell>
          <cell r="BL76">
            <v>29</v>
          </cell>
          <cell r="BM76">
            <v>9.4482758620689662</v>
          </cell>
          <cell r="BN76">
            <v>76</v>
          </cell>
          <cell r="BO76">
            <v>504</v>
          </cell>
          <cell r="BP76">
            <v>53</v>
          </cell>
          <cell r="BQ76">
            <v>9.5094339622641506</v>
          </cell>
          <cell r="BR76">
            <v>233</v>
          </cell>
          <cell r="BS76">
            <v>24</v>
          </cell>
          <cell r="BT76">
            <v>78.919753086419803</v>
          </cell>
          <cell r="BU76">
            <v>233</v>
          </cell>
          <cell r="BV76">
            <v>24</v>
          </cell>
          <cell r="BW76">
            <v>1655</v>
          </cell>
          <cell r="BX76">
            <v>180</v>
          </cell>
          <cell r="BY76">
            <v>9.1944444444444446</v>
          </cell>
          <cell r="BZ76">
            <v>84.455555555555563</v>
          </cell>
          <cell r="CA76" t="str">
            <v>Accenture-new</v>
          </cell>
          <cell r="CB76">
            <v>0</v>
          </cell>
          <cell r="CC76">
            <v>0</v>
          </cell>
          <cell r="CD76">
            <v>0</v>
          </cell>
          <cell r="CE76" t="str">
            <v>Normal</v>
          </cell>
          <cell r="CF76">
            <v>5</v>
          </cell>
          <cell r="CG76">
            <v>0</v>
          </cell>
          <cell r="CH76" t="str">
            <v>Green</v>
          </cell>
          <cell r="CI76">
            <v>0</v>
          </cell>
          <cell r="CJ76">
            <v>0</v>
          </cell>
          <cell r="CK76">
            <v>0</v>
          </cell>
          <cell r="CL76">
            <v>13</v>
          </cell>
          <cell r="CM76">
            <v>13</v>
          </cell>
          <cell r="CN76">
            <v>0</v>
          </cell>
          <cell r="CO76">
            <v>28</v>
          </cell>
          <cell r="CP76">
            <v>60</v>
          </cell>
          <cell r="CQ76">
            <v>46.666666666666664</v>
          </cell>
          <cell r="CR76">
            <v>9</v>
          </cell>
          <cell r="CS76">
            <v>65</v>
          </cell>
          <cell r="CT76">
            <v>5</v>
          </cell>
          <cell r="CU76">
            <v>50</v>
          </cell>
          <cell r="CV76">
            <v>13</v>
          </cell>
          <cell r="CW76">
            <v>20</v>
          </cell>
          <cell r="CX76">
            <v>15</v>
          </cell>
          <cell r="CY76">
            <v>78</v>
          </cell>
          <cell r="CZ76">
            <v>42</v>
          </cell>
          <cell r="DA76">
            <v>60</v>
          </cell>
          <cell r="DB76">
            <v>70</v>
          </cell>
          <cell r="DC76">
            <v>70</v>
          </cell>
          <cell r="DD76" t="str">
            <v>Ch 21/08/2024</v>
          </cell>
          <cell r="DE76" t="str">
            <v>Upgraded to Cat 2</v>
          </cell>
          <cell r="DF76">
            <v>0</v>
          </cell>
          <cell r="DG76">
            <v>4</v>
          </cell>
          <cell r="DH76">
            <v>0</v>
          </cell>
          <cell r="DI76">
            <v>0</v>
          </cell>
          <cell r="DJ76">
            <v>600</v>
          </cell>
          <cell r="DK76">
            <v>0</v>
          </cell>
          <cell r="DL76">
            <v>3</v>
          </cell>
          <cell r="DM76">
            <v>0</v>
          </cell>
          <cell r="DN76">
            <v>0</v>
          </cell>
          <cell r="DO76">
            <v>450</v>
          </cell>
          <cell r="DP76">
            <v>0</v>
          </cell>
          <cell r="DQ76">
            <v>0</v>
          </cell>
          <cell r="DR76">
            <v>46.6666666666667</v>
          </cell>
          <cell r="DS76">
            <v>63.926940639269446</v>
          </cell>
          <cell r="DT76">
            <v>14</v>
          </cell>
          <cell r="DU76">
            <v>41</v>
          </cell>
          <cell r="DV76">
            <v>34.146341463414636</v>
          </cell>
          <cell r="DW76">
            <v>35</v>
          </cell>
          <cell r="DX76">
            <v>50</v>
          </cell>
          <cell r="DY76">
            <v>0</v>
          </cell>
          <cell r="DZ76">
            <v>0</v>
          </cell>
          <cell r="EA76" t="str">
            <v>YES</v>
          </cell>
          <cell r="EB76" t="str">
            <v>Placement</v>
          </cell>
          <cell r="EC76" t="str">
            <v>Placement</v>
          </cell>
          <cell r="ED76" t="str">
            <v>Placement</v>
          </cell>
          <cell r="EE76" t="str">
            <v>Placement</v>
          </cell>
          <cell r="EF76" t="str">
            <v>Placement</v>
          </cell>
          <cell r="EG76">
            <v>0</v>
          </cell>
          <cell r="EH76" t="str">
            <v>PLI</v>
          </cell>
          <cell r="EI76" t="str">
            <v>Yes</v>
          </cell>
          <cell r="EJ76">
            <v>0</v>
          </cell>
          <cell r="EK76" t="str">
            <v>Batch-5</v>
          </cell>
          <cell r="EL76">
            <v>0</v>
          </cell>
          <cell r="EM76" t="str">
            <v>PAID</v>
          </cell>
          <cell r="EN76">
            <v>45147</v>
          </cell>
          <cell r="EO76" t="str">
            <v>IT+Core</v>
          </cell>
          <cell r="EP76">
            <v>0</v>
          </cell>
          <cell r="EQ76" t="str">
            <v>CAT-2</v>
          </cell>
        </row>
        <row r="77">
          <cell r="B77" t="str">
            <v>21-AI&amp;ML02-25</v>
          </cell>
          <cell r="C77" t="str">
            <v>AI&amp;ML</v>
          </cell>
          <cell r="D77">
            <v>2</v>
          </cell>
          <cell r="E77" t="str">
            <v>ASAR AFZAL AKIL NASIRA</v>
          </cell>
          <cell r="F77" t="str">
            <v>Male</v>
          </cell>
          <cell r="G77" t="str">
            <v>30/01/2003</v>
          </cell>
          <cell r="H77">
            <v>7666954620</v>
          </cell>
          <cell r="I77">
            <v>8956117990</v>
          </cell>
          <cell r="J77" t="str">
            <v>afzalasar5@gmail.com</v>
          </cell>
          <cell r="K77" t="str">
            <v>1032210927@tcetmumbai.in</v>
          </cell>
          <cell r="L77" t="str">
            <v>Reefai plaza, Teliwada, Near Masjid naka, Shirgaon, Tal-dist-Palghar</v>
          </cell>
          <cell r="M77">
            <v>401404</v>
          </cell>
          <cell r="N77">
            <v>0</v>
          </cell>
          <cell r="O77" t="str">
            <v>Shopkeeper</v>
          </cell>
          <cell r="P77" t="str">
            <v>6,00,001 - 7,00,000</v>
          </cell>
          <cell r="Q77" t="str">
            <v>Normal</v>
          </cell>
          <cell r="R77" t="str">
            <v>Open</v>
          </cell>
          <cell r="S77">
            <v>2021</v>
          </cell>
          <cell r="T77" t="str">
            <v>FE</v>
          </cell>
          <cell r="U77" t="str">
            <v>MH-CET</v>
          </cell>
          <cell r="V77">
            <v>82</v>
          </cell>
          <cell r="W77" t="str">
            <v>NA</v>
          </cell>
          <cell r="X77" t="str">
            <v>Minority</v>
          </cell>
          <cell r="Y77">
            <v>416</v>
          </cell>
          <cell r="Z77">
            <v>500</v>
          </cell>
          <cell r="AA77">
            <v>83.2</v>
          </cell>
          <cell r="AB77">
            <v>2019</v>
          </cell>
          <cell r="AC77" t="str">
            <v>Maharashtra</v>
          </cell>
          <cell r="AD77" t="str">
            <v>TWINKLE STAR ENGLISH HIGH SCHOOL</v>
          </cell>
          <cell r="AE77">
            <v>545</v>
          </cell>
          <cell r="AF77">
            <v>600</v>
          </cell>
          <cell r="AG77">
            <v>90.8333333333333</v>
          </cell>
          <cell r="AH77">
            <v>2021</v>
          </cell>
          <cell r="AI77" t="str">
            <v>Maharashtra</v>
          </cell>
          <cell r="AJ77" t="str">
            <v>SONOPANT DANDEKAR SHIKSHAN MANDALI</v>
          </cell>
          <cell r="AK77">
            <v>174</v>
          </cell>
          <cell r="AL77">
            <v>22</v>
          </cell>
          <cell r="AM77">
            <v>7.9090909090909092</v>
          </cell>
          <cell r="AN77">
            <v>85</v>
          </cell>
          <cell r="AO77">
            <v>207</v>
          </cell>
          <cell r="AP77">
            <v>27</v>
          </cell>
          <cell r="AQ77">
            <v>7.666666666666667</v>
          </cell>
          <cell r="AR77">
            <v>77</v>
          </cell>
          <cell r="AS77">
            <v>381</v>
          </cell>
          <cell r="AT77">
            <v>49</v>
          </cell>
          <cell r="AU77">
            <v>7.7755102040816331</v>
          </cell>
          <cell r="AV77">
            <v>241</v>
          </cell>
          <cell r="AW77">
            <v>25</v>
          </cell>
          <cell r="AX77">
            <v>9.64</v>
          </cell>
          <cell r="AY77">
            <v>81</v>
          </cell>
          <cell r="AZ77">
            <v>290</v>
          </cell>
          <cell r="BA77">
            <v>29</v>
          </cell>
          <cell r="BB77">
            <v>10</v>
          </cell>
          <cell r="BC77">
            <v>78</v>
          </cell>
          <cell r="BD77">
            <v>531</v>
          </cell>
          <cell r="BE77">
            <v>54</v>
          </cell>
          <cell r="BF77">
            <v>9.8333333333333339</v>
          </cell>
          <cell r="BG77">
            <v>225</v>
          </cell>
          <cell r="BH77">
            <v>24</v>
          </cell>
          <cell r="BI77">
            <v>9.375</v>
          </cell>
          <cell r="BJ77">
            <v>83</v>
          </cell>
          <cell r="BK77">
            <v>279</v>
          </cell>
          <cell r="BL77">
            <v>29</v>
          </cell>
          <cell r="BM77">
            <v>9.6206896551724146</v>
          </cell>
          <cell r="BN77">
            <v>78</v>
          </cell>
          <cell r="BO77">
            <v>504</v>
          </cell>
          <cell r="BP77">
            <v>53</v>
          </cell>
          <cell r="BQ77">
            <v>9.5094339622641506</v>
          </cell>
          <cell r="BR77">
            <v>230</v>
          </cell>
          <cell r="BS77">
            <v>24</v>
          </cell>
          <cell r="BT77">
            <v>79</v>
          </cell>
          <cell r="BU77">
            <v>230</v>
          </cell>
          <cell r="BV77">
            <v>24</v>
          </cell>
          <cell r="BW77">
            <v>1646</v>
          </cell>
          <cell r="BX77">
            <v>180</v>
          </cell>
          <cell r="BY77">
            <v>9.1444444444444439</v>
          </cell>
          <cell r="BZ77">
            <v>80.8</v>
          </cell>
          <cell r="CA77" t="str">
            <v>Aura Jwels</v>
          </cell>
          <cell r="CB77">
            <v>0</v>
          </cell>
          <cell r="CC77">
            <v>0</v>
          </cell>
          <cell r="CD77">
            <v>0</v>
          </cell>
          <cell r="CE77" t="str">
            <v>Normal</v>
          </cell>
          <cell r="CF77">
            <v>4.5</v>
          </cell>
          <cell r="CG77">
            <v>0</v>
          </cell>
          <cell r="CH77" t="str">
            <v>Green</v>
          </cell>
          <cell r="CI77">
            <v>0</v>
          </cell>
          <cell r="CJ77">
            <v>0</v>
          </cell>
          <cell r="CK77">
            <v>0</v>
          </cell>
          <cell r="CL77">
            <v>13</v>
          </cell>
          <cell r="CM77">
            <v>13</v>
          </cell>
          <cell r="CN77">
            <v>0</v>
          </cell>
          <cell r="CO77">
            <v>40</v>
          </cell>
          <cell r="CP77">
            <v>60</v>
          </cell>
          <cell r="CQ77">
            <v>66.666666666666657</v>
          </cell>
          <cell r="CR77">
            <v>14</v>
          </cell>
          <cell r="CS77">
            <v>100</v>
          </cell>
          <cell r="CT77">
            <v>9</v>
          </cell>
          <cell r="CU77">
            <v>90</v>
          </cell>
          <cell r="CV77">
            <v>18</v>
          </cell>
          <cell r="CW77">
            <v>19</v>
          </cell>
          <cell r="CX77">
            <v>11</v>
          </cell>
          <cell r="CY77">
            <v>83</v>
          </cell>
          <cell r="CZ77">
            <v>52</v>
          </cell>
          <cell r="DA77">
            <v>59</v>
          </cell>
          <cell r="DB77">
            <v>89</v>
          </cell>
          <cell r="DC77">
            <v>0</v>
          </cell>
          <cell r="DD77">
            <v>0</v>
          </cell>
          <cell r="DE77">
            <v>0</v>
          </cell>
          <cell r="DF77">
            <v>2</v>
          </cell>
          <cell r="DG77">
            <v>4</v>
          </cell>
          <cell r="DH77">
            <v>50</v>
          </cell>
          <cell r="DI77">
            <v>300</v>
          </cell>
          <cell r="DJ77">
            <v>600</v>
          </cell>
          <cell r="DK77">
            <v>50</v>
          </cell>
          <cell r="DL77">
            <v>3</v>
          </cell>
          <cell r="DM77">
            <v>3</v>
          </cell>
          <cell r="DN77">
            <v>100</v>
          </cell>
          <cell r="DO77">
            <v>450</v>
          </cell>
          <cell r="DP77">
            <v>450</v>
          </cell>
          <cell r="DQ77">
            <v>100</v>
          </cell>
          <cell r="DR77">
            <v>66.6666666666667</v>
          </cell>
          <cell r="DS77">
            <v>91.324200913242066</v>
          </cell>
          <cell r="DT77">
            <v>25</v>
          </cell>
          <cell r="DU77">
            <v>41</v>
          </cell>
          <cell r="DV77">
            <v>60.975609756097562</v>
          </cell>
          <cell r="DW77">
            <v>72</v>
          </cell>
          <cell r="DX77">
            <v>90</v>
          </cell>
          <cell r="DY77">
            <v>0</v>
          </cell>
          <cell r="DZ77">
            <v>0</v>
          </cell>
          <cell r="EA77" t="str">
            <v>YES</v>
          </cell>
          <cell r="EB77" t="str">
            <v>Placement</v>
          </cell>
          <cell r="EC77" t="str">
            <v>Placement</v>
          </cell>
          <cell r="ED77" t="str">
            <v>Placement</v>
          </cell>
          <cell r="EE77" t="str">
            <v>Placement</v>
          </cell>
          <cell r="EF77" t="str">
            <v>Placement</v>
          </cell>
          <cell r="EG77">
            <v>0</v>
          </cell>
          <cell r="EH77" t="str">
            <v>PLI</v>
          </cell>
          <cell r="EI77" t="str">
            <v>Yes</v>
          </cell>
          <cell r="EJ77">
            <v>0</v>
          </cell>
          <cell r="EK77" t="str">
            <v>Batch-2</v>
          </cell>
          <cell r="EL77">
            <v>0</v>
          </cell>
          <cell r="EM77" t="str">
            <v>PAID</v>
          </cell>
          <cell r="EN77">
            <v>45148</v>
          </cell>
          <cell r="EO77" t="str">
            <v>IT+Core</v>
          </cell>
          <cell r="EP77">
            <v>0</v>
          </cell>
          <cell r="EQ77" t="str">
            <v>CAT-1</v>
          </cell>
        </row>
        <row r="78">
          <cell r="B78" t="str">
            <v>21-AI&amp;ML03-25</v>
          </cell>
          <cell r="C78" t="str">
            <v>AI&amp;ML</v>
          </cell>
          <cell r="D78">
            <v>3</v>
          </cell>
          <cell r="E78" t="str">
            <v>CHAUBEY JANHAVI ANIL SAVITA</v>
          </cell>
          <cell r="F78" t="str">
            <v>Female</v>
          </cell>
          <cell r="G78" t="str">
            <v>10/05/2004</v>
          </cell>
          <cell r="H78">
            <v>9920702456</v>
          </cell>
          <cell r="I78">
            <v>9930780325</v>
          </cell>
          <cell r="J78" t="str">
            <v>janhavichaubey.jc@gmail.com</v>
          </cell>
          <cell r="K78" t="str">
            <v>1032210928@tcetmumbai.in</v>
          </cell>
          <cell r="L78" t="str">
            <v>2,Rampyare Tiwari Chawl,Pratap Nagar,Kurar Village,Malad-East,Mumbai.</v>
          </cell>
          <cell r="M78">
            <v>400097</v>
          </cell>
          <cell r="N78">
            <v>0</v>
          </cell>
          <cell r="O78" t="str">
            <v>Salesman</v>
          </cell>
          <cell r="P78" t="str">
            <v>&gt;= 15,00,001</v>
          </cell>
          <cell r="Q78" t="str">
            <v>Normal</v>
          </cell>
          <cell r="R78" t="str">
            <v>Open</v>
          </cell>
          <cell r="S78">
            <v>2021</v>
          </cell>
          <cell r="T78" t="str">
            <v>FE</v>
          </cell>
          <cell r="U78" t="str">
            <v>MH-CET</v>
          </cell>
          <cell r="V78">
            <v>89.62</v>
          </cell>
          <cell r="W78" t="str">
            <v>NA</v>
          </cell>
          <cell r="X78" t="str">
            <v>Minority</v>
          </cell>
          <cell r="Y78">
            <v>429</v>
          </cell>
          <cell r="Z78">
            <v>500</v>
          </cell>
          <cell r="AA78">
            <v>85.8</v>
          </cell>
          <cell r="AB78">
            <v>2019</v>
          </cell>
          <cell r="AC78" t="str">
            <v>Maharashtra</v>
          </cell>
          <cell r="AD78" t="str">
            <v>FATIMADEVI ENGLISH HIGH SCHOOL</v>
          </cell>
          <cell r="AE78">
            <v>510</v>
          </cell>
          <cell r="AF78">
            <v>600</v>
          </cell>
          <cell r="AG78">
            <v>85</v>
          </cell>
          <cell r="AH78">
            <v>2021</v>
          </cell>
          <cell r="AI78" t="str">
            <v>Maharashtra</v>
          </cell>
          <cell r="AJ78" t="str">
            <v>MITHIBAI COLLEGE</v>
          </cell>
          <cell r="AK78">
            <v>196</v>
          </cell>
          <cell r="AL78">
            <v>22</v>
          </cell>
          <cell r="AM78">
            <v>8.9090909090909083</v>
          </cell>
          <cell r="AN78">
            <v>75</v>
          </cell>
          <cell r="AO78">
            <v>261</v>
          </cell>
          <cell r="AP78">
            <v>27</v>
          </cell>
          <cell r="AQ78">
            <v>9.6666666666666661</v>
          </cell>
          <cell r="AR78">
            <v>87</v>
          </cell>
          <cell r="AS78">
            <v>457</v>
          </cell>
          <cell r="AT78">
            <v>49</v>
          </cell>
          <cell r="AU78">
            <v>9.3265306122448983</v>
          </cell>
          <cell r="AV78">
            <v>236</v>
          </cell>
          <cell r="AW78">
            <v>25</v>
          </cell>
          <cell r="AX78">
            <v>9.44</v>
          </cell>
          <cell r="AY78">
            <v>81</v>
          </cell>
          <cell r="AZ78">
            <v>265</v>
          </cell>
          <cell r="BA78">
            <v>29</v>
          </cell>
          <cell r="BB78">
            <v>9.137931034482758</v>
          </cell>
          <cell r="BC78">
            <v>78.5</v>
          </cell>
          <cell r="BD78">
            <v>501</v>
          </cell>
          <cell r="BE78">
            <v>54</v>
          </cell>
          <cell r="BF78">
            <v>9.2777777777777786</v>
          </cell>
          <cell r="BG78">
            <v>221</v>
          </cell>
          <cell r="BH78">
            <v>24</v>
          </cell>
          <cell r="BI78">
            <v>9.2083333333333339</v>
          </cell>
          <cell r="BJ78">
            <v>85</v>
          </cell>
          <cell r="BK78">
            <v>280</v>
          </cell>
          <cell r="BL78">
            <v>29</v>
          </cell>
          <cell r="BM78">
            <v>9.6551724137931032</v>
          </cell>
          <cell r="BN78">
            <v>92</v>
          </cell>
          <cell r="BO78">
            <v>501</v>
          </cell>
          <cell r="BP78">
            <v>53</v>
          </cell>
          <cell r="BQ78">
            <v>9.4528301886792452</v>
          </cell>
          <cell r="BR78">
            <v>233</v>
          </cell>
          <cell r="BS78">
            <v>24</v>
          </cell>
          <cell r="BT78">
            <v>83.8333333333333</v>
          </cell>
          <cell r="BU78">
            <v>233</v>
          </cell>
          <cell r="BV78">
            <v>24</v>
          </cell>
          <cell r="BW78">
            <v>1692</v>
          </cell>
          <cell r="BX78">
            <v>180</v>
          </cell>
          <cell r="BY78">
            <v>9.4</v>
          </cell>
          <cell r="BZ78">
            <v>81.3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 t="str">
            <v>Green</v>
          </cell>
          <cell r="CI78">
            <v>0</v>
          </cell>
          <cell r="CJ78">
            <v>0</v>
          </cell>
          <cell r="CK78">
            <v>0</v>
          </cell>
          <cell r="CL78">
            <v>13</v>
          </cell>
          <cell r="CM78">
            <v>13</v>
          </cell>
          <cell r="CN78">
            <v>0</v>
          </cell>
          <cell r="CO78">
            <v>22</v>
          </cell>
          <cell r="CP78">
            <v>60</v>
          </cell>
          <cell r="CQ78">
            <v>36.666666666666664</v>
          </cell>
          <cell r="CR78">
            <v>14</v>
          </cell>
          <cell r="CS78">
            <v>100</v>
          </cell>
          <cell r="CT78">
            <v>8</v>
          </cell>
          <cell r="CU78">
            <v>80</v>
          </cell>
          <cell r="CV78">
            <v>20</v>
          </cell>
          <cell r="CW78">
            <v>20</v>
          </cell>
          <cell r="CX78">
            <v>16</v>
          </cell>
          <cell r="CY78">
            <v>100</v>
          </cell>
          <cell r="CZ78">
            <v>58</v>
          </cell>
          <cell r="DA78">
            <v>60</v>
          </cell>
          <cell r="DB78">
            <v>97</v>
          </cell>
          <cell r="DC78">
            <v>0</v>
          </cell>
          <cell r="DD78">
            <v>0</v>
          </cell>
          <cell r="DE78">
            <v>0</v>
          </cell>
          <cell r="DF78">
            <v>3</v>
          </cell>
          <cell r="DG78">
            <v>4</v>
          </cell>
          <cell r="DH78">
            <v>75</v>
          </cell>
          <cell r="DI78">
            <v>350</v>
          </cell>
          <cell r="DJ78">
            <v>600</v>
          </cell>
          <cell r="DK78">
            <v>58.3333333333333</v>
          </cell>
          <cell r="DL78">
            <v>3</v>
          </cell>
          <cell r="DM78">
            <v>3</v>
          </cell>
          <cell r="DN78">
            <v>100</v>
          </cell>
          <cell r="DO78">
            <v>450</v>
          </cell>
          <cell r="DP78">
            <v>450</v>
          </cell>
          <cell r="DQ78">
            <v>100</v>
          </cell>
          <cell r="DR78">
            <v>36.6666666666667</v>
          </cell>
          <cell r="DS78">
            <v>50.228310502283144</v>
          </cell>
          <cell r="DT78">
            <v>25</v>
          </cell>
          <cell r="DU78">
            <v>41</v>
          </cell>
          <cell r="DV78">
            <v>60.975609756097562</v>
          </cell>
          <cell r="DW78">
            <v>77</v>
          </cell>
          <cell r="DX78">
            <v>90</v>
          </cell>
          <cell r="DY78">
            <v>0</v>
          </cell>
          <cell r="DZ78">
            <v>0</v>
          </cell>
          <cell r="EA78" t="str">
            <v>YES</v>
          </cell>
          <cell r="EB78" t="str">
            <v>Placement</v>
          </cell>
          <cell r="EC78" t="str">
            <v>Placement</v>
          </cell>
          <cell r="ED78" t="str">
            <v>Placement</v>
          </cell>
          <cell r="EE78" t="str">
            <v>Placement</v>
          </cell>
          <cell r="EF78" t="str">
            <v>Placement</v>
          </cell>
          <cell r="EG78">
            <v>45606</v>
          </cell>
          <cell r="EH78" t="str">
            <v>PLI</v>
          </cell>
          <cell r="EI78" t="str">
            <v>Yes</v>
          </cell>
          <cell r="EJ78">
            <v>0</v>
          </cell>
          <cell r="EK78" t="str">
            <v>Batch-6</v>
          </cell>
          <cell r="EL78">
            <v>0</v>
          </cell>
          <cell r="EM78" t="str">
            <v>PAID</v>
          </cell>
          <cell r="EN78">
            <v>45147</v>
          </cell>
          <cell r="EO78" t="str">
            <v>IT+Core</v>
          </cell>
          <cell r="EP78">
            <v>0</v>
          </cell>
          <cell r="EQ78" t="str">
            <v>CAT-1</v>
          </cell>
        </row>
        <row r="79">
          <cell r="B79" t="str">
            <v>21-AI&amp;ML04-25</v>
          </cell>
          <cell r="C79" t="str">
            <v>AI&amp;ML</v>
          </cell>
          <cell r="D79">
            <v>4</v>
          </cell>
          <cell r="E79" t="str">
            <v>CHAWDA VINIT HASMUKH CHANDRIKA</v>
          </cell>
          <cell r="F79" t="str">
            <v>Male</v>
          </cell>
          <cell r="G79" t="str">
            <v>06/04/2003</v>
          </cell>
          <cell r="H79">
            <v>8828097537</v>
          </cell>
          <cell r="I79">
            <v>9867244959</v>
          </cell>
          <cell r="J79" t="str">
            <v>vinitchawde20@gmail.com</v>
          </cell>
          <cell r="K79" t="str">
            <v>1032210929@tcetmumbai.in</v>
          </cell>
          <cell r="L79" t="str">
            <v>Flat no.1205,Kirtiniwas bldg 5/B, Dhanjiwadi,Malad East</v>
          </cell>
          <cell r="M79">
            <v>400097</v>
          </cell>
          <cell r="N79">
            <v>0</v>
          </cell>
          <cell r="O79" t="str">
            <v>Embroidery Business</v>
          </cell>
          <cell r="P79" t="str">
            <v>&gt;= 15,00,001</v>
          </cell>
          <cell r="Q79" t="str">
            <v>Normal</v>
          </cell>
          <cell r="R79" t="str">
            <v>SE</v>
          </cell>
          <cell r="S79">
            <v>2021</v>
          </cell>
          <cell r="T79" t="str">
            <v>FE</v>
          </cell>
          <cell r="U79" t="str">
            <v>MH-CET</v>
          </cell>
          <cell r="V79">
            <v>93</v>
          </cell>
          <cell r="W79" t="str">
            <v>NA</v>
          </cell>
          <cell r="X79" t="str">
            <v>CAP</v>
          </cell>
          <cell r="Y79">
            <v>412</v>
          </cell>
          <cell r="Z79">
            <v>500</v>
          </cell>
          <cell r="AA79">
            <v>82.4</v>
          </cell>
          <cell r="AB79">
            <v>2019</v>
          </cell>
          <cell r="AC79" t="str">
            <v>Maharashtra</v>
          </cell>
          <cell r="AD79" t="str">
            <v>ST.JOSEPH'S HIGH SCHOOL</v>
          </cell>
          <cell r="AE79">
            <v>527</v>
          </cell>
          <cell r="AF79">
            <v>600</v>
          </cell>
          <cell r="AG79">
            <v>87.8333333333333</v>
          </cell>
          <cell r="AH79">
            <v>2021</v>
          </cell>
          <cell r="AI79" t="str">
            <v>Maharashtra</v>
          </cell>
          <cell r="AJ79" t="str">
            <v>MITHIBAI COLLEGE</v>
          </cell>
          <cell r="AK79">
            <v>164</v>
          </cell>
          <cell r="AL79">
            <v>22</v>
          </cell>
          <cell r="AM79">
            <v>7.4545454545454541</v>
          </cell>
          <cell r="AN79">
            <v>89.351851851851805</v>
          </cell>
          <cell r="AO79">
            <v>237</v>
          </cell>
          <cell r="AP79">
            <v>27</v>
          </cell>
          <cell r="AQ79">
            <v>8.7777777777777786</v>
          </cell>
          <cell r="AR79">
            <v>84</v>
          </cell>
          <cell r="AS79">
            <v>401</v>
          </cell>
          <cell r="AT79">
            <v>49</v>
          </cell>
          <cell r="AU79">
            <v>8.183673469387756</v>
          </cell>
          <cell r="AV79">
            <v>246</v>
          </cell>
          <cell r="AW79">
            <v>25</v>
          </cell>
          <cell r="AX79">
            <v>9.84</v>
          </cell>
          <cell r="AY79">
            <v>86.675925925925895</v>
          </cell>
          <cell r="AZ79">
            <v>289</v>
          </cell>
          <cell r="BA79">
            <v>29</v>
          </cell>
          <cell r="BB79">
            <v>9.9655172413793096</v>
          </cell>
          <cell r="BC79">
            <v>83.5</v>
          </cell>
          <cell r="BD79">
            <v>535</v>
          </cell>
          <cell r="BE79">
            <v>54</v>
          </cell>
          <cell r="BF79">
            <v>9.9074074074074066</v>
          </cell>
          <cell r="BG79">
            <v>224</v>
          </cell>
          <cell r="BH79">
            <v>24</v>
          </cell>
          <cell r="BI79">
            <v>9.3333333333333339</v>
          </cell>
          <cell r="BJ79">
            <v>83</v>
          </cell>
          <cell r="BK79">
            <v>290</v>
          </cell>
          <cell r="BL79">
            <v>29</v>
          </cell>
          <cell r="BM79">
            <v>10</v>
          </cell>
          <cell r="BN79">
            <v>79</v>
          </cell>
          <cell r="BO79">
            <v>514</v>
          </cell>
          <cell r="BP79">
            <v>53</v>
          </cell>
          <cell r="BQ79">
            <v>9.6981132075471699</v>
          </cell>
          <cell r="BR79">
            <v>230</v>
          </cell>
          <cell r="BS79">
            <v>24</v>
          </cell>
          <cell r="BT79">
            <v>83.058641975308603</v>
          </cell>
          <cell r="BU79">
            <v>230</v>
          </cell>
          <cell r="BV79">
            <v>24</v>
          </cell>
          <cell r="BW79">
            <v>1680</v>
          </cell>
          <cell r="BX79">
            <v>180</v>
          </cell>
          <cell r="BY79">
            <v>9.3333333333333339</v>
          </cell>
          <cell r="BZ79">
            <v>85.305555555555543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 t="str">
            <v>Green</v>
          </cell>
          <cell r="CI79">
            <v>0</v>
          </cell>
          <cell r="CJ79">
            <v>0</v>
          </cell>
          <cell r="CK79">
            <v>0</v>
          </cell>
          <cell r="CL79">
            <v>13</v>
          </cell>
          <cell r="CM79">
            <v>13</v>
          </cell>
          <cell r="CN79">
            <v>0</v>
          </cell>
          <cell r="CO79">
            <v>36</v>
          </cell>
          <cell r="CP79">
            <v>60</v>
          </cell>
          <cell r="CQ79">
            <v>60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22</v>
          </cell>
          <cell r="CX79">
            <v>0</v>
          </cell>
          <cell r="CY79">
            <v>0</v>
          </cell>
          <cell r="CZ79">
            <v>0</v>
          </cell>
          <cell r="DA79">
            <v>62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60</v>
          </cell>
          <cell r="DS79">
            <v>82.191780821917803</v>
          </cell>
          <cell r="DT79">
            <v>0</v>
          </cell>
          <cell r="DU79">
            <v>41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 t="str">
            <v>NO</v>
          </cell>
          <cell r="EB79" t="str">
            <v>Higher Studies</v>
          </cell>
          <cell r="EC79" t="str">
            <v>Higher Studies</v>
          </cell>
          <cell r="ED79" t="str">
            <v>Higher Studies</v>
          </cell>
          <cell r="EE79" t="str">
            <v>Higher Studies</v>
          </cell>
          <cell r="EF79" t="str">
            <v>Higher Studies</v>
          </cell>
          <cell r="EG79">
            <v>0</v>
          </cell>
          <cell r="EH79">
            <v>0</v>
          </cell>
          <cell r="EI79" t="str">
            <v>Yes</v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 t="str">
            <v>CAT-3</v>
          </cell>
        </row>
        <row r="80">
          <cell r="B80" t="str">
            <v>21-AI&amp;ML05-25</v>
          </cell>
          <cell r="C80" t="str">
            <v>AI&amp;ML</v>
          </cell>
          <cell r="D80">
            <v>5</v>
          </cell>
          <cell r="E80" t="str">
            <v>CHHEDA JIHAN VIPUL PARUL</v>
          </cell>
          <cell r="F80" t="str">
            <v>Male</v>
          </cell>
          <cell r="G80" t="str">
            <v>31/10/2003</v>
          </cell>
          <cell r="H80">
            <v>7977342535</v>
          </cell>
          <cell r="I80">
            <v>9821291100</v>
          </cell>
          <cell r="J80" t="str">
            <v>jihuchheda3@gmail.com</v>
          </cell>
          <cell r="K80" t="str">
            <v>1032210930@tcetmumbai.in</v>
          </cell>
          <cell r="L80" t="str">
            <v>C - 903, Saibaba CHSL, near Swami Samarth Mandir, Sector - 8, Charkop, Kandivali (W)</v>
          </cell>
          <cell r="M80">
            <v>400067</v>
          </cell>
          <cell r="N80">
            <v>0</v>
          </cell>
          <cell r="O80" t="str">
            <v>Business</v>
          </cell>
          <cell r="P80" t="str">
            <v>1,00,001 - 1,50,000</v>
          </cell>
          <cell r="Q80" t="str">
            <v>Normal</v>
          </cell>
          <cell r="R80" t="str">
            <v>Open</v>
          </cell>
          <cell r="S80">
            <v>2021</v>
          </cell>
          <cell r="T80" t="str">
            <v>FE</v>
          </cell>
          <cell r="U80" t="str">
            <v>MH-CET</v>
          </cell>
          <cell r="V80">
            <v>30</v>
          </cell>
          <cell r="W80">
            <v>51.292999999999999</v>
          </cell>
          <cell r="X80" t="str">
            <v>Minority</v>
          </cell>
          <cell r="Y80">
            <v>473</v>
          </cell>
          <cell r="Z80">
            <v>500</v>
          </cell>
          <cell r="AA80">
            <v>94.6</v>
          </cell>
          <cell r="AB80">
            <v>2019</v>
          </cell>
          <cell r="AC80" t="str">
            <v>CBSE</v>
          </cell>
          <cell r="AD80" t="str">
            <v>M.K.V.V.I.V</v>
          </cell>
          <cell r="AE80">
            <v>526</v>
          </cell>
          <cell r="AF80">
            <v>600</v>
          </cell>
          <cell r="AG80">
            <v>87.6666666666667</v>
          </cell>
          <cell r="AH80">
            <v>2021</v>
          </cell>
          <cell r="AI80" t="str">
            <v>Maharashtra</v>
          </cell>
          <cell r="AJ80" t="str">
            <v>SHRI T.P. BHATIA COLLEGE OF SCIENCE</v>
          </cell>
          <cell r="AK80">
            <v>182</v>
          </cell>
          <cell r="AL80">
            <v>22</v>
          </cell>
          <cell r="AM80">
            <v>8.2727272727272734</v>
          </cell>
          <cell r="AN80">
            <v>93.0555555555556</v>
          </cell>
          <cell r="AO80">
            <v>252</v>
          </cell>
          <cell r="AP80">
            <v>27</v>
          </cell>
          <cell r="AQ80">
            <v>9.3333333333333339</v>
          </cell>
          <cell r="AR80">
            <v>83</v>
          </cell>
          <cell r="AS80">
            <v>434</v>
          </cell>
          <cell r="AT80">
            <v>49</v>
          </cell>
          <cell r="AU80">
            <v>8.8571428571428577</v>
          </cell>
          <cell r="AV80">
            <v>250</v>
          </cell>
          <cell r="AW80">
            <v>25</v>
          </cell>
          <cell r="AX80">
            <v>10</v>
          </cell>
          <cell r="AY80">
            <v>88.0277777777778</v>
          </cell>
          <cell r="AZ80">
            <v>290</v>
          </cell>
          <cell r="BA80">
            <v>29</v>
          </cell>
          <cell r="BB80">
            <v>10</v>
          </cell>
          <cell r="BC80">
            <v>94.5</v>
          </cell>
          <cell r="BD80">
            <v>540</v>
          </cell>
          <cell r="BE80">
            <v>54</v>
          </cell>
          <cell r="BF80">
            <v>10</v>
          </cell>
          <cell r="BG80">
            <v>240</v>
          </cell>
          <cell r="BH80">
            <v>24</v>
          </cell>
          <cell r="BI80">
            <v>10</v>
          </cell>
          <cell r="BJ80">
            <v>90</v>
          </cell>
          <cell r="BK80">
            <v>284</v>
          </cell>
          <cell r="BL80">
            <v>29</v>
          </cell>
          <cell r="BM80">
            <v>9.7931034482758612</v>
          </cell>
          <cell r="BN80">
            <v>78</v>
          </cell>
          <cell r="BO80">
            <v>524</v>
          </cell>
          <cell r="BP80">
            <v>53</v>
          </cell>
          <cell r="BQ80">
            <v>9.8867924528301891</v>
          </cell>
          <cell r="BR80">
            <v>231</v>
          </cell>
          <cell r="BS80">
            <v>24</v>
          </cell>
          <cell r="BT80">
            <v>86.842592592592595</v>
          </cell>
          <cell r="BU80">
            <v>231</v>
          </cell>
          <cell r="BV80">
            <v>24</v>
          </cell>
          <cell r="BW80">
            <v>1729</v>
          </cell>
          <cell r="BX80">
            <v>180</v>
          </cell>
          <cell r="BY80">
            <v>9.6055555555555561</v>
          </cell>
          <cell r="BZ80">
            <v>89.716666666666669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 t="str">
            <v>Green</v>
          </cell>
          <cell r="CI80">
            <v>0</v>
          </cell>
          <cell r="CJ80">
            <v>0</v>
          </cell>
          <cell r="CK80">
            <v>0</v>
          </cell>
          <cell r="CL80">
            <v>13</v>
          </cell>
          <cell r="CM80">
            <v>13</v>
          </cell>
          <cell r="CN80">
            <v>0</v>
          </cell>
          <cell r="CO80">
            <v>33</v>
          </cell>
          <cell r="CP80">
            <v>60</v>
          </cell>
          <cell r="CQ80">
            <v>55.000000000000007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22</v>
          </cell>
          <cell r="CX80">
            <v>0</v>
          </cell>
          <cell r="CY80">
            <v>0</v>
          </cell>
          <cell r="CZ80">
            <v>0</v>
          </cell>
          <cell r="DA80">
            <v>62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55</v>
          </cell>
          <cell r="DS80">
            <v>75.342465753424662</v>
          </cell>
          <cell r="DT80">
            <v>0</v>
          </cell>
          <cell r="DU80">
            <v>41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 t="str">
            <v>NO</v>
          </cell>
          <cell r="EB80" t="str">
            <v>Higher Studies</v>
          </cell>
          <cell r="EC80" t="str">
            <v>Higher Studies</v>
          </cell>
          <cell r="ED80" t="str">
            <v>Higher Studies</v>
          </cell>
          <cell r="EE80" t="str">
            <v>Higher Studies</v>
          </cell>
          <cell r="EF80" t="str">
            <v>Higher Studies</v>
          </cell>
          <cell r="EG80">
            <v>0</v>
          </cell>
          <cell r="EH80">
            <v>0</v>
          </cell>
          <cell r="EI80" t="str">
            <v>Yes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 t="str">
            <v>CAT-3</v>
          </cell>
        </row>
        <row r="81">
          <cell r="B81" t="str">
            <v>21-AI&amp;ML07-25</v>
          </cell>
          <cell r="C81" t="str">
            <v>AI&amp;ML</v>
          </cell>
          <cell r="D81">
            <v>7</v>
          </cell>
          <cell r="E81" t="str">
            <v>DALVI TINA DATTATRAY REENA</v>
          </cell>
          <cell r="F81" t="str">
            <v>Female</v>
          </cell>
          <cell r="G81" t="str">
            <v>03/04/2004</v>
          </cell>
          <cell r="H81">
            <v>8779294705</v>
          </cell>
          <cell r="I81">
            <v>9029805578</v>
          </cell>
          <cell r="J81" t="str">
            <v>tinadalvi03@gmail.com</v>
          </cell>
          <cell r="K81" t="str">
            <v>1032210932@tcetmumbai.in</v>
          </cell>
          <cell r="L81" t="str">
            <v xml:space="preserve">A/303
3rd floor 
Sai Dwarka CHS,
Ayre road , Tukaramnagar,
Dombivli East,Thane , 
Maharashtra 
421201
India </v>
          </cell>
          <cell r="M81">
            <v>421201</v>
          </cell>
          <cell r="N81">
            <v>0</v>
          </cell>
          <cell r="O81" t="str">
            <v>Service</v>
          </cell>
          <cell r="P81" t="str">
            <v>&gt;= 15,00,001</v>
          </cell>
          <cell r="Q81" t="str">
            <v>Normal</v>
          </cell>
          <cell r="R81" t="str">
            <v>Open</v>
          </cell>
          <cell r="S81">
            <v>2021</v>
          </cell>
          <cell r="T81" t="str">
            <v>FE</v>
          </cell>
          <cell r="U81" t="str">
            <v>MH-CET</v>
          </cell>
          <cell r="V81">
            <v>91.14</v>
          </cell>
          <cell r="W81" t="str">
            <v>NA</v>
          </cell>
          <cell r="X81" t="str">
            <v>CAP</v>
          </cell>
          <cell r="Y81">
            <v>488</v>
          </cell>
          <cell r="Z81">
            <v>500</v>
          </cell>
          <cell r="AA81">
            <v>97.6</v>
          </cell>
          <cell r="AB81">
            <v>2019</v>
          </cell>
          <cell r="AC81" t="str">
            <v>Maharashtra</v>
          </cell>
          <cell r="AD81" t="str">
            <v>SWAMI VIVEKANAND VIDYAMANDIR DATTATNAGAR</v>
          </cell>
          <cell r="AE81">
            <v>582</v>
          </cell>
          <cell r="AF81">
            <v>600</v>
          </cell>
          <cell r="AG81">
            <v>97</v>
          </cell>
          <cell r="AH81">
            <v>2021</v>
          </cell>
          <cell r="AI81" t="str">
            <v>Maharashtra</v>
          </cell>
          <cell r="AJ81" t="str">
            <v>R. V. N. JR. COLLEGE</v>
          </cell>
          <cell r="AK81">
            <v>196</v>
          </cell>
          <cell r="AL81">
            <v>22</v>
          </cell>
          <cell r="AM81">
            <v>8.9090909090909083</v>
          </cell>
          <cell r="AN81">
            <v>87.5</v>
          </cell>
          <cell r="AO81">
            <v>250</v>
          </cell>
          <cell r="AP81">
            <v>27</v>
          </cell>
          <cell r="AQ81">
            <v>9.2592592592592595</v>
          </cell>
          <cell r="AR81">
            <v>80</v>
          </cell>
          <cell r="AS81">
            <v>446</v>
          </cell>
          <cell r="AT81">
            <v>49</v>
          </cell>
          <cell r="AU81">
            <v>9.1020408163265305</v>
          </cell>
          <cell r="AV81">
            <v>231</v>
          </cell>
          <cell r="AW81">
            <v>25</v>
          </cell>
          <cell r="AX81">
            <v>9.24</v>
          </cell>
          <cell r="AY81">
            <v>83.75</v>
          </cell>
          <cell r="AZ81">
            <v>290</v>
          </cell>
          <cell r="BA81">
            <v>29</v>
          </cell>
          <cell r="BB81">
            <v>10</v>
          </cell>
          <cell r="BC81">
            <v>75</v>
          </cell>
          <cell r="BD81">
            <v>521</v>
          </cell>
          <cell r="BE81">
            <v>54</v>
          </cell>
          <cell r="BF81">
            <v>9.6481481481481488</v>
          </cell>
          <cell r="BG81">
            <v>228</v>
          </cell>
          <cell r="BH81">
            <v>24</v>
          </cell>
          <cell r="BI81">
            <v>9.5</v>
          </cell>
          <cell r="BJ81">
            <v>86</v>
          </cell>
          <cell r="BK81">
            <v>284</v>
          </cell>
          <cell r="BL81">
            <v>29</v>
          </cell>
          <cell r="BM81">
            <v>9.7931034482758612</v>
          </cell>
          <cell r="BN81">
            <v>85</v>
          </cell>
          <cell r="BO81">
            <v>512</v>
          </cell>
          <cell r="BP81">
            <v>53</v>
          </cell>
          <cell r="BQ81">
            <v>9.6603773584905657</v>
          </cell>
          <cell r="BR81">
            <v>237</v>
          </cell>
          <cell r="BS81">
            <v>24</v>
          </cell>
          <cell r="BT81">
            <v>81.25</v>
          </cell>
          <cell r="BU81">
            <v>237</v>
          </cell>
          <cell r="BV81">
            <v>24</v>
          </cell>
          <cell r="BW81">
            <v>1716</v>
          </cell>
          <cell r="BX81">
            <v>180</v>
          </cell>
          <cell r="BY81">
            <v>9.5333333333333332</v>
          </cell>
          <cell r="BZ81">
            <v>82.45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 t="str">
            <v>Green</v>
          </cell>
          <cell r="CI81">
            <v>0</v>
          </cell>
          <cell r="CJ81">
            <v>0</v>
          </cell>
          <cell r="CK81">
            <v>0</v>
          </cell>
          <cell r="CL81">
            <v>13</v>
          </cell>
          <cell r="CM81">
            <v>13</v>
          </cell>
          <cell r="CN81">
            <v>0</v>
          </cell>
          <cell r="CO81">
            <v>29</v>
          </cell>
          <cell r="CP81">
            <v>60</v>
          </cell>
          <cell r="CQ81">
            <v>48.333333333333336</v>
          </cell>
          <cell r="CR81">
            <v>12</v>
          </cell>
          <cell r="CS81">
            <v>86</v>
          </cell>
          <cell r="CT81">
            <v>10</v>
          </cell>
          <cell r="CU81">
            <v>100</v>
          </cell>
          <cell r="CV81">
            <v>18</v>
          </cell>
          <cell r="CW81">
            <v>20</v>
          </cell>
          <cell r="CX81">
            <v>14</v>
          </cell>
          <cell r="CY81">
            <v>89</v>
          </cell>
          <cell r="CZ81">
            <v>54</v>
          </cell>
          <cell r="DA81">
            <v>60</v>
          </cell>
          <cell r="DB81">
            <v>90</v>
          </cell>
          <cell r="DC81">
            <v>0</v>
          </cell>
          <cell r="DD81">
            <v>0</v>
          </cell>
          <cell r="DE81">
            <v>0</v>
          </cell>
          <cell r="DF81">
            <v>4</v>
          </cell>
          <cell r="DG81">
            <v>4</v>
          </cell>
          <cell r="DH81">
            <v>100</v>
          </cell>
          <cell r="DI81">
            <v>600</v>
          </cell>
          <cell r="DJ81">
            <v>600</v>
          </cell>
          <cell r="DK81">
            <v>100</v>
          </cell>
          <cell r="DL81">
            <v>3</v>
          </cell>
          <cell r="DM81">
            <v>3</v>
          </cell>
          <cell r="DN81">
            <v>100</v>
          </cell>
          <cell r="DO81">
            <v>450</v>
          </cell>
          <cell r="DP81">
            <v>450</v>
          </cell>
          <cell r="DQ81">
            <v>100</v>
          </cell>
          <cell r="DR81">
            <v>48.3333333333333</v>
          </cell>
          <cell r="DS81">
            <v>66.210045662100413</v>
          </cell>
          <cell r="DT81">
            <v>26</v>
          </cell>
          <cell r="DU81">
            <v>41</v>
          </cell>
          <cell r="DV81">
            <v>63.414634146341463</v>
          </cell>
          <cell r="DW81">
            <v>86</v>
          </cell>
          <cell r="DX81">
            <v>93</v>
          </cell>
          <cell r="DY81">
            <v>0</v>
          </cell>
          <cell r="DZ81">
            <v>0</v>
          </cell>
          <cell r="EA81" t="str">
            <v>YES</v>
          </cell>
          <cell r="EB81" t="str">
            <v>Placement</v>
          </cell>
          <cell r="EC81" t="str">
            <v>Placement</v>
          </cell>
          <cell r="ED81" t="str">
            <v>Placement</v>
          </cell>
          <cell r="EE81" t="str">
            <v>Placement</v>
          </cell>
          <cell r="EF81" t="str">
            <v>Placement</v>
          </cell>
          <cell r="EG81">
            <v>0</v>
          </cell>
          <cell r="EH81" t="str">
            <v>PLI</v>
          </cell>
          <cell r="EI81" t="str">
            <v>Yes</v>
          </cell>
          <cell r="EJ81">
            <v>0</v>
          </cell>
          <cell r="EK81" t="str">
            <v>Batch-4</v>
          </cell>
          <cell r="EL81">
            <v>0</v>
          </cell>
          <cell r="EM81" t="str">
            <v>PAID</v>
          </cell>
          <cell r="EN81">
            <v>45147</v>
          </cell>
          <cell r="EO81" t="str">
            <v>IT+Core</v>
          </cell>
          <cell r="EP81">
            <v>0</v>
          </cell>
          <cell r="EQ81" t="str">
            <v>CAT-1</v>
          </cell>
        </row>
        <row r="82">
          <cell r="B82" t="str">
            <v>21-AI&amp;ML08-25</v>
          </cell>
          <cell r="C82" t="str">
            <v>AI&amp;ML</v>
          </cell>
          <cell r="D82">
            <v>8</v>
          </cell>
          <cell r="E82" t="str">
            <v>DUBEY AYUSH  ARVIND SAVITA</v>
          </cell>
          <cell r="F82" t="str">
            <v>Male</v>
          </cell>
          <cell r="G82" t="str">
            <v>11/06/2003</v>
          </cell>
          <cell r="H82">
            <v>9324489202</v>
          </cell>
          <cell r="I82">
            <v>9892494343</v>
          </cell>
          <cell r="J82" t="str">
            <v>aadubey1106@gmail.com</v>
          </cell>
          <cell r="K82" t="str">
            <v>1032210933@tcetmumbai.in</v>
          </cell>
          <cell r="L82" t="str">
            <v>Benzer Tower, A-1001, 90ft road,Thakur complex, Kandivali(east)</v>
          </cell>
          <cell r="M82">
            <v>400101</v>
          </cell>
          <cell r="N82">
            <v>0</v>
          </cell>
          <cell r="O82" t="str">
            <v>Airforce</v>
          </cell>
          <cell r="P82" t="str">
            <v>&gt;= 15,00,001</v>
          </cell>
          <cell r="Q82" t="str">
            <v>Normal</v>
          </cell>
          <cell r="R82" t="str">
            <v>Open</v>
          </cell>
          <cell r="S82">
            <v>2021</v>
          </cell>
          <cell r="T82" t="str">
            <v>FE</v>
          </cell>
          <cell r="U82" t="str">
            <v>MH-CET</v>
          </cell>
          <cell r="V82">
            <v>81.5</v>
          </cell>
          <cell r="W82" t="str">
            <v>NA</v>
          </cell>
          <cell r="X82" t="str">
            <v>Minority</v>
          </cell>
          <cell r="Y82">
            <v>518</v>
          </cell>
          <cell r="Z82">
            <v>600</v>
          </cell>
          <cell r="AA82">
            <v>86.3333333333333</v>
          </cell>
          <cell r="AB82">
            <v>2019</v>
          </cell>
          <cell r="AC82" t="str">
            <v>ICSE</v>
          </cell>
          <cell r="AD82" t="str">
            <v>CHILDRENS ACADEMY</v>
          </cell>
          <cell r="AE82">
            <v>489</v>
          </cell>
          <cell r="AF82">
            <v>600</v>
          </cell>
          <cell r="AG82">
            <v>81.5</v>
          </cell>
          <cell r="AH82">
            <v>2021</v>
          </cell>
          <cell r="AI82" t="str">
            <v>Maharashtra</v>
          </cell>
          <cell r="AJ82" t="str">
            <v>THAKUR COLLEGE OF SCIENCE AN COMMERCE</v>
          </cell>
          <cell r="AK82">
            <v>178</v>
          </cell>
          <cell r="AL82">
            <v>22</v>
          </cell>
          <cell r="AM82">
            <v>8.0909090909090917</v>
          </cell>
          <cell r="AN82">
            <v>86.1111111111111</v>
          </cell>
          <cell r="AO82">
            <v>181</v>
          </cell>
          <cell r="AP82">
            <v>27</v>
          </cell>
          <cell r="AQ82">
            <v>6.7037037037037033</v>
          </cell>
          <cell r="AR82">
            <v>79</v>
          </cell>
          <cell r="AS82">
            <v>359</v>
          </cell>
          <cell r="AT82">
            <v>49</v>
          </cell>
          <cell r="AU82">
            <v>7.3265306122448983</v>
          </cell>
          <cell r="AV82">
            <v>166</v>
          </cell>
          <cell r="AW82">
            <v>25</v>
          </cell>
          <cell r="AX82">
            <v>6.64</v>
          </cell>
          <cell r="AY82">
            <v>82.5555555555556</v>
          </cell>
          <cell r="AZ82">
            <v>245</v>
          </cell>
          <cell r="BA82">
            <v>29</v>
          </cell>
          <cell r="BB82">
            <v>8.4482758620689662</v>
          </cell>
          <cell r="BC82">
            <v>78</v>
          </cell>
          <cell r="BD82">
            <v>411</v>
          </cell>
          <cell r="BE82">
            <v>54</v>
          </cell>
          <cell r="BF82">
            <v>7.6111111111111107</v>
          </cell>
          <cell r="BG82">
            <v>201</v>
          </cell>
          <cell r="BH82">
            <v>24</v>
          </cell>
          <cell r="BI82">
            <v>8.375</v>
          </cell>
          <cell r="BJ82">
            <v>89</v>
          </cell>
          <cell r="BK82">
            <v>267</v>
          </cell>
          <cell r="BL82">
            <v>29</v>
          </cell>
          <cell r="BM82">
            <v>9.2068965517241388</v>
          </cell>
          <cell r="BN82">
            <v>75</v>
          </cell>
          <cell r="BO82">
            <v>468</v>
          </cell>
          <cell r="BP82">
            <v>53</v>
          </cell>
          <cell r="BQ82">
            <v>8.8301886792452837</v>
          </cell>
          <cell r="BR82">
            <v>213</v>
          </cell>
          <cell r="BS82">
            <v>24</v>
          </cell>
          <cell r="BT82">
            <v>78.518518518518505</v>
          </cell>
          <cell r="BU82">
            <v>213</v>
          </cell>
          <cell r="BV82">
            <v>24</v>
          </cell>
          <cell r="BW82">
            <v>1451</v>
          </cell>
          <cell r="BX82">
            <v>180</v>
          </cell>
          <cell r="BY82">
            <v>8.0611111111111118</v>
          </cell>
          <cell r="BZ82">
            <v>82.933333333333337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 t="str">
            <v>Green</v>
          </cell>
          <cell r="CI82">
            <v>0</v>
          </cell>
          <cell r="CJ82">
            <v>0</v>
          </cell>
          <cell r="CK82">
            <v>0</v>
          </cell>
          <cell r="CL82">
            <v>13</v>
          </cell>
          <cell r="CM82">
            <v>13</v>
          </cell>
          <cell r="CN82">
            <v>0</v>
          </cell>
          <cell r="CO82">
            <v>30</v>
          </cell>
          <cell r="CP82">
            <v>60</v>
          </cell>
          <cell r="CQ82">
            <v>50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22</v>
          </cell>
          <cell r="CX82">
            <v>0</v>
          </cell>
          <cell r="CY82">
            <v>0</v>
          </cell>
          <cell r="CZ82">
            <v>0</v>
          </cell>
          <cell r="DA82">
            <v>62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50</v>
          </cell>
          <cell r="DS82">
            <v>68.493150684931507</v>
          </cell>
          <cell r="DT82">
            <v>0</v>
          </cell>
          <cell r="DU82">
            <v>41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 t="str">
            <v>NO</v>
          </cell>
          <cell r="EB82" t="str">
            <v>Higher Studies</v>
          </cell>
          <cell r="EC82" t="str">
            <v>Higher Studies</v>
          </cell>
          <cell r="ED82" t="str">
            <v>Higher Studies</v>
          </cell>
          <cell r="EE82" t="str">
            <v>Higher Studies</v>
          </cell>
          <cell r="EF82" t="str">
            <v>Higher Studies</v>
          </cell>
          <cell r="EG82">
            <v>0</v>
          </cell>
          <cell r="EH82">
            <v>0</v>
          </cell>
          <cell r="EI82" t="str">
            <v>Yes</v>
          </cell>
          <cell r="EJ82">
            <v>0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 t="str">
            <v>CAT-3</v>
          </cell>
        </row>
        <row r="83">
          <cell r="B83" t="str">
            <v>21-AI&amp;ML09-25</v>
          </cell>
          <cell r="C83" t="str">
            <v>AI&amp;ML</v>
          </cell>
          <cell r="D83">
            <v>9</v>
          </cell>
          <cell r="E83" t="str">
            <v>GAIKAR SHRIKAR PRAKASH VARSHA</v>
          </cell>
          <cell r="F83" t="str">
            <v>Male</v>
          </cell>
          <cell r="G83" t="str">
            <v>30/09/2003</v>
          </cell>
          <cell r="H83">
            <v>9137746703</v>
          </cell>
          <cell r="I83">
            <v>7738931691</v>
          </cell>
          <cell r="J83" t="str">
            <v>shreekarg30@gmail.com</v>
          </cell>
          <cell r="K83" t="str">
            <v>1032210934@tcetmumbai.in</v>
          </cell>
          <cell r="L83" t="str">
            <v>605/5B, SUNRISE CHS, MHADA COLONY, FILM CITY ROAD, DINDOSHI, MALAD EAST, MUMBAI</v>
          </cell>
          <cell r="M83">
            <v>400097</v>
          </cell>
          <cell r="N83">
            <v>0</v>
          </cell>
          <cell r="O83" t="str">
            <v>SERVICE</v>
          </cell>
          <cell r="P83" t="str">
            <v>4,50,001 - 5,00,000</v>
          </cell>
          <cell r="Q83" t="str">
            <v>Normal</v>
          </cell>
          <cell r="R83" t="str">
            <v>Open</v>
          </cell>
          <cell r="S83">
            <v>2021</v>
          </cell>
          <cell r="T83" t="str">
            <v>FE</v>
          </cell>
          <cell r="U83" t="str">
            <v>MH-CET</v>
          </cell>
          <cell r="V83">
            <v>77</v>
          </cell>
          <cell r="W83" t="str">
            <v>NA</v>
          </cell>
          <cell r="X83" t="str">
            <v>ACAP</v>
          </cell>
          <cell r="Y83">
            <v>435</v>
          </cell>
          <cell r="Z83">
            <v>500</v>
          </cell>
          <cell r="AA83">
            <v>87</v>
          </cell>
          <cell r="AB83">
            <v>2019</v>
          </cell>
          <cell r="AC83" t="str">
            <v>Maharashtra</v>
          </cell>
          <cell r="AD83" t="str">
            <v>CHILDREN'S ACADEMY</v>
          </cell>
          <cell r="AE83">
            <v>496</v>
          </cell>
          <cell r="AF83">
            <v>600</v>
          </cell>
          <cell r="AG83">
            <v>82.6666666666667</v>
          </cell>
          <cell r="AH83">
            <v>2021</v>
          </cell>
          <cell r="AI83" t="str">
            <v>Maharashtra</v>
          </cell>
          <cell r="AJ83" t="str">
            <v>SATHAYE COLLEGE</v>
          </cell>
          <cell r="AK83">
            <v>185</v>
          </cell>
          <cell r="AL83">
            <v>22</v>
          </cell>
          <cell r="AM83">
            <v>8.4090909090909083</v>
          </cell>
          <cell r="AN83">
            <v>96.296296296296305</v>
          </cell>
          <cell r="AO83">
            <v>249</v>
          </cell>
          <cell r="AP83">
            <v>27</v>
          </cell>
          <cell r="AQ83">
            <v>9.2222222222222214</v>
          </cell>
          <cell r="AR83">
            <v>75</v>
          </cell>
          <cell r="AS83">
            <v>434</v>
          </cell>
          <cell r="AT83">
            <v>49</v>
          </cell>
          <cell r="AU83">
            <v>8.8571428571428577</v>
          </cell>
          <cell r="AV83">
            <v>249</v>
          </cell>
          <cell r="AW83">
            <v>25</v>
          </cell>
          <cell r="AX83">
            <v>9.9600000000000009</v>
          </cell>
          <cell r="AY83">
            <v>85.648148148148195</v>
          </cell>
          <cell r="AZ83">
            <v>290</v>
          </cell>
          <cell r="BA83">
            <v>29</v>
          </cell>
          <cell r="BB83">
            <v>10</v>
          </cell>
          <cell r="BC83">
            <v>90</v>
          </cell>
          <cell r="BD83">
            <v>539</v>
          </cell>
          <cell r="BE83">
            <v>54</v>
          </cell>
          <cell r="BF83">
            <v>9.981481481481481</v>
          </cell>
          <cell r="BG83">
            <v>224</v>
          </cell>
          <cell r="BH83">
            <v>24</v>
          </cell>
          <cell r="BI83">
            <v>9.3333333333333339</v>
          </cell>
          <cell r="BJ83">
            <v>78</v>
          </cell>
          <cell r="BK83">
            <v>284</v>
          </cell>
          <cell r="BL83">
            <v>29</v>
          </cell>
          <cell r="BM83">
            <v>9.7931034482758612</v>
          </cell>
          <cell r="BN83">
            <v>87</v>
          </cell>
          <cell r="BO83">
            <v>508</v>
          </cell>
          <cell r="BP83">
            <v>53</v>
          </cell>
          <cell r="BQ83">
            <v>9.584905660377359</v>
          </cell>
          <cell r="BR83">
            <v>237</v>
          </cell>
          <cell r="BS83">
            <v>24</v>
          </cell>
          <cell r="BT83">
            <v>87.549382716049394</v>
          </cell>
          <cell r="BU83">
            <v>237</v>
          </cell>
          <cell r="BV83">
            <v>24</v>
          </cell>
          <cell r="BW83">
            <v>1718</v>
          </cell>
          <cell r="BX83">
            <v>180</v>
          </cell>
          <cell r="BY83">
            <v>9.5444444444444443</v>
          </cell>
          <cell r="BZ83">
            <v>84.988888888888908</v>
          </cell>
          <cell r="CA83" t="str">
            <v>Capgemini</v>
          </cell>
          <cell r="CB83">
            <v>0</v>
          </cell>
          <cell r="CC83">
            <v>0</v>
          </cell>
          <cell r="CD83">
            <v>0</v>
          </cell>
          <cell r="CE83" t="str">
            <v>PLI</v>
          </cell>
          <cell r="CF83">
            <v>4.25</v>
          </cell>
          <cell r="CG83">
            <v>0</v>
          </cell>
          <cell r="CH83" t="str">
            <v>Green</v>
          </cell>
          <cell r="CI83">
            <v>0</v>
          </cell>
          <cell r="CJ83">
            <v>0</v>
          </cell>
          <cell r="CK83">
            <v>0</v>
          </cell>
          <cell r="CL83">
            <v>13</v>
          </cell>
          <cell r="CM83">
            <v>13</v>
          </cell>
          <cell r="CN83">
            <v>0</v>
          </cell>
          <cell r="CO83">
            <v>30</v>
          </cell>
          <cell r="CP83">
            <v>60</v>
          </cell>
          <cell r="CQ83">
            <v>50</v>
          </cell>
          <cell r="CR83">
            <v>14</v>
          </cell>
          <cell r="CS83">
            <v>100</v>
          </cell>
          <cell r="CT83">
            <v>10</v>
          </cell>
          <cell r="CU83">
            <v>100</v>
          </cell>
          <cell r="CV83">
            <v>18</v>
          </cell>
          <cell r="CW83">
            <v>19</v>
          </cell>
          <cell r="CX83">
            <v>16</v>
          </cell>
          <cell r="CY83">
            <v>98</v>
          </cell>
          <cell r="CZ83">
            <v>58</v>
          </cell>
          <cell r="DA83">
            <v>59</v>
          </cell>
          <cell r="DB83">
            <v>99</v>
          </cell>
          <cell r="DC83">
            <v>0</v>
          </cell>
          <cell r="DD83">
            <v>0</v>
          </cell>
          <cell r="DE83">
            <v>0</v>
          </cell>
          <cell r="DF83">
            <v>3</v>
          </cell>
          <cell r="DG83">
            <v>4</v>
          </cell>
          <cell r="DH83">
            <v>75</v>
          </cell>
          <cell r="DI83">
            <v>380</v>
          </cell>
          <cell r="DJ83">
            <v>600</v>
          </cell>
          <cell r="DK83">
            <v>63.3333333333333</v>
          </cell>
          <cell r="DL83">
            <v>3</v>
          </cell>
          <cell r="DM83">
            <v>2</v>
          </cell>
          <cell r="DN83">
            <v>66.6666666666667</v>
          </cell>
          <cell r="DO83">
            <v>450</v>
          </cell>
          <cell r="DP83">
            <v>300</v>
          </cell>
          <cell r="DQ83">
            <v>66.6666666666667</v>
          </cell>
          <cell r="DR83">
            <v>50</v>
          </cell>
          <cell r="DS83">
            <v>68.493150684931507</v>
          </cell>
          <cell r="DT83">
            <v>27</v>
          </cell>
          <cell r="DU83">
            <v>41</v>
          </cell>
          <cell r="DV83">
            <v>65.853658536585371</v>
          </cell>
          <cell r="DW83">
            <v>83</v>
          </cell>
          <cell r="DX83">
            <v>97</v>
          </cell>
          <cell r="DY83">
            <v>0</v>
          </cell>
          <cell r="DZ83">
            <v>0</v>
          </cell>
          <cell r="EA83" t="str">
            <v>NO</v>
          </cell>
          <cell r="EB83" t="str">
            <v>Placement</v>
          </cell>
          <cell r="EC83" t="str">
            <v>Placement</v>
          </cell>
          <cell r="ED83" t="str">
            <v>Placement</v>
          </cell>
          <cell r="EE83" t="str">
            <v>Placement</v>
          </cell>
          <cell r="EF83" t="str">
            <v>Placement</v>
          </cell>
          <cell r="EG83">
            <v>0</v>
          </cell>
          <cell r="EH83" t="str">
            <v>PLI</v>
          </cell>
          <cell r="EI83" t="str">
            <v>Yes</v>
          </cell>
          <cell r="EJ83">
            <v>0</v>
          </cell>
          <cell r="EK83" t="str">
            <v>Batch-3</v>
          </cell>
          <cell r="EL83">
            <v>0</v>
          </cell>
          <cell r="EM83" t="str">
            <v>PAID</v>
          </cell>
          <cell r="EN83">
            <v>45148</v>
          </cell>
          <cell r="EO83" t="str">
            <v>IT+Core</v>
          </cell>
          <cell r="EP83">
            <v>0</v>
          </cell>
          <cell r="EQ83" t="str">
            <v>CAT-1</v>
          </cell>
        </row>
        <row r="84">
          <cell r="B84" t="str">
            <v>21-AI&amp;ML10-25</v>
          </cell>
          <cell r="C84" t="str">
            <v>AI&amp;ML</v>
          </cell>
          <cell r="D84">
            <v>10</v>
          </cell>
          <cell r="E84" t="str">
            <v>GUPTA KHUSHI RUPESH RUCHIKA</v>
          </cell>
          <cell r="F84" t="str">
            <v>Female</v>
          </cell>
          <cell r="G84" t="str">
            <v>05/04/2003</v>
          </cell>
          <cell r="H84">
            <v>8369565032</v>
          </cell>
          <cell r="I84">
            <v>8369568721</v>
          </cell>
          <cell r="J84" t="str">
            <v>khushirupesh03@gmail.com</v>
          </cell>
          <cell r="K84" t="str">
            <v>1032210935@tcetmumbai.in</v>
          </cell>
          <cell r="L84" t="str">
            <v>104, Vishal Enclave, Parbat Nagar, Dahisar East, Mumbai</v>
          </cell>
          <cell r="M84">
            <v>400068</v>
          </cell>
          <cell r="N84">
            <v>0</v>
          </cell>
          <cell r="O84" t="str">
            <v>Business</v>
          </cell>
          <cell r="P84" t="str">
            <v>3,00,001 - 3,50,000</v>
          </cell>
          <cell r="Q84" t="str">
            <v>Normal</v>
          </cell>
          <cell r="R84" t="str">
            <v>Open</v>
          </cell>
          <cell r="S84">
            <v>2021</v>
          </cell>
          <cell r="T84" t="str">
            <v>FE</v>
          </cell>
          <cell r="U84" t="str">
            <v>MH-CET</v>
          </cell>
          <cell r="V84">
            <v>37.57</v>
          </cell>
          <cell r="W84" t="str">
            <v>NA</v>
          </cell>
          <cell r="X84" t="str">
            <v>Institute</v>
          </cell>
          <cell r="Y84">
            <v>536</v>
          </cell>
          <cell r="Z84">
            <v>600</v>
          </cell>
          <cell r="AA84">
            <v>89.3333333333333</v>
          </cell>
          <cell r="AB84">
            <v>2019</v>
          </cell>
          <cell r="AC84" t="str">
            <v>ICSE</v>
          </cell>
          <cell r="AD84" t="str">
            <v>ST. JOHN'S HIGH SCOOL ICSE</v>
          </cell>
          <cell r="AE84">
            <v>536</v>
          </cell>
          <cell r="AF84">
            <v>600</v>
          </cell>
          <cell r="AG84">
            <v>89.3333333333333</v>
          </cell>
          <cell r="AH84">
            <v>2021</v>
          </cell>
          <cell r="AI84" t="str">
            <v>ICSE</v>
          </cell>
          <cell r="AJ84" t="str">
            <v>THAKUR VIDYA MANDIR HIGH SCHOOL AND JUNIOR COLLEGE</v>
          </cell>
          <cell r="AK84">
            <v>175</v>
          </cell>
          <cell r="AL84">
            <v>22</v>
          </cell>
          <cell r="AM84">
            <v>7.9545454545454541</v>
          </cell>
          <cell r="AN84">
            <v>90.740740740740705</v>
          </cell>
          <cell r="AO84">
            <v>217</v>
          </cell>
          <cell r="AP84">
            <v>27</v>
          </cell>
          <cell r="AQ84">
            <v>8.0370370370370363</v>
          </cell>
          <cell r="AR84">
            <v>75</v>
          </cell>
          <cell r="AS84">
            <v>392</v>
          </cell>
          <cell r="AT84">
            <v>49</v>
          </cell>
          <cell r="AU84">
            <v>8</v>
          </cell>
          <cell r="AV84">
            <v>238</v>
          </cell>
          <cell r="AW84">
            <v>25</v>
          </cell>
          <cell r="AX84">
            <v>9.52</v>
          </cell>
          <cell r="AY84">
            <v>82.870370370370395</v>
          </cell>
          <cell r="AZ84">
            <v>289</v>
          </cell>
          <cell r="BA84">
            <v>29</v>
          </cell>
          <cell r="BB84">
            <v>9.9655172413793096</v>
          </cell>
          <cell r="BC84">
            <v>82.5</v>
          </cell>
          <cell r="BD84">
            <v>527</v>
          </cell>
          <cell r="BE84">
            <v>54</v>
          </cell>
          <cell r="BF84">
            <v>9.7592592592592595</v>
          </cell>
          <cell r="BG84">
            <v>237</v>
          </cell>
          <cell r="BH84">
            <v>24</v>
          </cell>
          <cell r="BI84">
            <v>9.875</v>
          </cell>
          <cell r="BJ84">
            <v>92</v>
          </cell>
          <cell r="BK84">
            <v>290</v>
          </cell>
          <cell r="BL84">
            <v>29</v>
          </cell>
          <cell r="BM84">
            <v>10</v>
          </cell>
          <cell r="BN84">
            <v>75</v>
          </cell>
          <cell r="BO84">
            <v>527</v>
          </cell>
          <cell r="BP84">
            <v>53</v>
          </cell>
          <cell r="BQ84">
            <v>9.9433962264150946</v>
          </cell>
          <cell r="BR84">
            <v>222</v>
          </cell>
          <cell r="BS84">
            <v>24</v>
          </cell>
          <cell r="BT84">
            <v>80.123456790123498</v>
          </cell>
          <cell r="BU84">
            <v>222</v>
          </cell>
          <cell r="BV84">
            <v>24</v>
          </cell>
          <cell r="BW84">
            <v>1668</v>
          </cell>
          <cell r="BX84">
            <v>180</v>
          </cell>
          <cell r="BY84">
            <v>9.2666666666666675</v>
          </cell>
          <cell r="BZ84">
            <v>84.62222222222222</v>
          </cell>
          <cell r="CA84" t="str">
            <v>Quintiphi</v>
          </cell>
          <cell r="CB84">
            <v>0</v>
          </cell>
          <cell r="CC84">
            <v>0</v>
          </cell>
          <cell r="CD84">
            <v>0</v>
          </cell>
          <cell r="CE84" t="str">
            <v>PLI</v>
          </cell>
          <cell r="CF84">
            <v>5</v>
          </cell>
          <cell r="CG84">
            <v>0</v>
          </cell>
          <cell r="CH84" t="str">
            <v>Yellow</v>
          </cell>
          <cell r="CI84" t="str">
            <v>Late in Quantiph</v>
          </cell>
          <cell r="CJ84">
            <v>0</v>
          </cell>
          <cell r="CK84">
            <v>0</v>
          </cell>
          <cell r="CL84">
            <v>13</v>
          </cell>
          <cell r="CM84">
            <v>13</v>
          </cell>
          <cell r="CN84">
            <v>0</v>
          </cell>
          <cell r="CO84">
            <v>35</v>
          </cell>
          <cell r="CP84">
            <v>60</v>
          </cell>
          <cell r="CQ84">
            <v>58.333333333333336</v>
          </cell>
          <cell r="CR84">
            <v>6</v>
          </cell>
          <cell r="CS84">
            <v>43</v>
          </cell>
          <cell r="CT84">
            <v>2</v>
          </cell>
          <cell r="CU84">
            <v>20</v>
          </cell>
          <cell r="CV84">
            <v>11</v>
          </cell>
          <cell r="CW84">
            <v>18</v>
          </cell>
          <cell r="CX84">
            <v>6</v>
          </cell>
          <cell r="CY84">
            <v>50</v>
          </cell>
          <cell r="CZ84">
            <v>45</v>
          </cell>
          <cell r="DA84">
            <v>58</v>
          </cell>
          <cell r="DB84">
            <v>44</v>
          </cell>
          <cell r="DC84">
            <v>70</v>
          </cell>
          <cell r="DD84" t="str">
            <v>Ch 21/08/2024</v>
          </cell>
          <cell r="DE84" t="str">
            <v>Upgraded to Cat 1</v>
          </cell>
          <cell r="DF84">
            <v>0</v>
          </cell>
          <cell r="DG84">
            <v>4</v>
          </cell>
          <cell r="DH84">
            <v>0</v>
          </cell>
          <cell r="DI84">
            <v>0</v>
          </cell>
          <cell r="DJ84">
            <v>600</v>
          </cell>
          <cell r="DK84">
            <v>0</v>
          </cell>
          <cell r="DL84">
            <v>3</v>
          </cell>
          <cell r="DM84">
            <v>1</v>
          </cell>
          <cell r="DN84">
            <v>33.3333333333333</v>
          </cell>
          <cell r="DO84">
            <v>450</v>
          </cell>
          <cell r="DP84">
            <v>120</v>
          </cell>
          <cell r="DQ84">
            <v>26.6666666666667</v>
          </cell>
          <cell r="DR84">
            <v>58.3333333333333</v>
          </cell>
          <cell r="DS84">
            <v>79.908675799086708</v>
          </cell>
          <cell r="DT84">
            <v>8</v>
          </cell>
          <cell r="DU84">
            <v>41</v>
          </cell>
          <cell r="DV84">
            <v>19.512195121951219</v>
          </cell>
          <cell r="DW84">
            <v>19</v>
          </cell>
          <cell r="DX84">
            <v>29</v>
          </cell>
          <cell r="DY84">
            <v>0</v>
          </cell>
          <cell r="DZ84">
            <v>0</v>
          </cell>
          <cell r="EA84" t="str">
            <v>YES</v>
          </cell>
          <cell r="EB84" t="str">
            <v>Placement</v>
          </cell>
          <cell r="EC84" t="str">
            <v>Placement</v>
          </cell>
          <cell r="ED84" t="str">
            <v>Placement</v>
          </cell>
          <cell r="EE84" t="str">
            <v>Placement</v>
          </cell>
          <cell r="EF84" t="str">
            <v>Placement</v>
          </cell>
          <cell r="EG84">
            <v>0</v>
          </cell>
          <cell r="EH84" t="str">
            <v>PLI</v>
          </cell>
          <cell r="EI84" t="str">
            <v>Yes</v>
          </cell>
          <cell r="EJ84">
            <v>0</v>
          </cell>
          <cell r="EK84" t="str">
            <v>Batch-2</v>
          </cell>
          <cell r="EL84">
            <v>0</v>
          </cell>
          <cell r="EM84" t="str">
            <v>PAID</v>
          </cell>
          <cell r="EN84">
            <v>45147</v>
          </cell>
          <cell r="EO84" t="str">
            <v>IT+Core</v>
          </cell>
          <cell r="EP84">
            <v>0</v>
          </cell>
          <cell r="EQ84" t="str">
            <v>CAT-3</v>
          </cell>
        </row>
        <row r="85">
          <cell r="B85" t="str">
            <v>21-AI&amp;ML11-25</v>
          </cell>
          <cell r="C85" t="str">
            <v>AI&amp;ML</v>
          </cell>
          <cell r="D85">
            <v>11</v>
          </cell>
          <cell r="E85" t="str">
            <v>GUPTA SAHIL KISHOR SANDHYA</v>
          </cell>
          <cell r="F85" t="str">
            <v>Male</v>
          </cell>
          <cell r="G85" t="str">
            <v>06/10/2002</v>
          </cell>
          <cell r="H85">
            <v>9137594623</v>
          </cell>
          <cell r="I85">
            <v>8108046222</v>
          </cell>
          <cell r="J85" t="str">
            <v>sahilguptak6@gmail.com</v>
          </cell>
          <cell r="K85" t="str">
            <v>1032210936@tcetmumbai.in</v>
          </cell>
          <cell r="L85" t="str">
            <v>B/5, Shree Om Shivam, Near Datta Mandir, Uttan Road, Bhayandar West.</v>
          </cell>
          <cell r="M85">
            <v>401101</v>
          </cell>
          <cell r="N85">
            <v>0</v>
          </cell>
          <cell r="O85" t="str">
            <v>Service</v>
          </cell>
          <cell r="P85" t="str">
            <v>8,00,001 - 9,00,000</v>
          </cell>
          <cell r="Q85" t="str">
            <v>Normal</v>
          </cell>
          <cell r="R85" t="str">
            <v>Open</v>
          </cell>
          <cell r="S85">
            <v>2021</v>
          </cell>
          <cell r="T85" t="str">
            <v>FE</v>
          </cell>
          <cell r="U85" t="str">
            <v>MH-CET</v>
          </cell>
          <cell r="V85">
            <v>92</v>
          </cell>
          <cell r="W85">
            <v>81.343734699999999</v>
          </cell>
          <cell r="X85" t="str">
            <v>Minority</v>
          </cell>
          <cell r="Y85">
            <v>383</v>
          </cell>
          <cell r="Z85">
            <v>500</v>
          </cell>
          <cell r="AA85">
            <v>76.599999999999994</v>
          </cell>
          <cell r="AB85">
            <v>2019</v>
          </cell>
          <cell r="AC85" t="str">
            <v>Maharashtra</v>
          </cell>
          <cell r="AD85" t="str">
            <v>MYRTLE'S HIGH SCHOOL</v>
          </cell>
          <cell r="AE85">
            <v>496</v>
          </cell>
          <cell r="AF85">
            <v>600</v>
          </cell>
          <cell r="AG85">
            <v>82.6666666666667</v>
          </cell>
          <cell r="AH85">
            <v>2021</v>
          </cell>
          <cell r="AI85" t="str">
            <v>Maharashtra</v>
          </cell>
          <cell r="AJ85" t="str">
            <v>S.V.P.JUNIOR COLLEGE OF SCIENCE AND COMMERCE</v>
          </cell>
          <cell r="AK85">
            <v>174</v>
          </cell>
          <cell r="AL85">
            <v>22</v>
          </cell>
          <cell r="AM85">
            <v>7.9090909090909092</v>
          </cell>
          <cell r="AN85">
            <v>87</v>
          </cell>
          <cell r="AO85">
            <v>247</v>
          </cell>
          <cell r="AP85">
            <v>27</v>
          </cell>
          <cell r="AQ85">
            <v>9.1481481481481488</v>
          </cell>
          <cell r="AR85">
            <v>87</v>
          </cell>
          <cell r="AS85">
            <v>421</v>
          </cell>
          <cell r="AT85">
            <v>49</v>
          </cell>
          <cell r="AU85">
            <v>8.591836734693878</v>
          </cell>
          <cell r="AV85">
            <v>242</v>
          </cell>
          <cell r="AW85">
            <v>25</v>
          </cell>
          <cell r="AX85">
            <v>9.68</v>
          </cell>
          <cell r="AY85">
            <v>87</v>
          </cell>
          <cell r="AZ85">
            <v>286</v>
          </cell>
          <cell r="BA85">
            <v>29</v>
          </cell>
          <cell r="BB85">
            <v>9.862068965517242</v>
          </cell>
          <cell r="BC85">
            <v>94</v>
          </cell>
          <cell r="BD85">
            <v>528</v>
          </cell>
          <cell r="BE85">
            <v>54</v>
          </cell>
          <cell r="BF85">
            <v>9.7777777777777786</v>
          </cell>
          <cell r="BG85">
            <v>226</v>
          </cell>
          <cell r="BH85">
            <v>24</v>
          </cell>
          <cell r="BI85">
            <v>9.4166666666666661</v>
          </cell>
          <cell r="BJ85">
            <v>77</v>
          </cell>
          <cell r="BK85">
            <v>286</v>
          </cell>
          <cell r="BL85">
            <v>29</v>
          </cell>
          <cell r="BM85">
            <v>9.862068965517242</v>
          </cell>
          <cell r="BN85">
            <v>88</v>
          </cell>
          <cell r="BO85">
            <v>512</v>
          </cell>
          <cell r="BP85">
            <v>53</v>
          </cell>
          <cell r="BQ85">
            <v>9.6603773584905657</v>
          </cell>
          <cell r="BR85">
            <v>231</v>
          </cell>
          <cell r="BS85">
            <v>24</v>
          </cell>
          <cell r="BT85">
            <v>89.6666666666667</v>
          </cell>
          <cell r="BU85">
            <v>231</v>
          </cell>
          <cell r="BV85">
            <v>24</v>
          </cell>
          <cell r="BW85">
            <v>1692</v>
          </cell>
          <cell r="BX85">
            <v>180</v>
          </cell>
          <cell r="BY85">
            <v>9.4</v>
          </cell>
          <cell r="BZ85">
            <v>86.4</v>
          </cell>
          <cell r="CA85" t="str">
            <v xml:space="preserve">Tata Consultancy Services </v>
          </cell>
          <cell r="CB85">
            <v>0</v>
          </cell>
          <cell r="CC85">
            <v>0</v>
          </cell>
          <cell r="CD85">
            <v>0</v>
          </cell>
          <cell r="CE85" t="str">
            <v>Normal</v>
          </cell>
          <cell r="CF85">
            <v>3.6</v>
          </cell>
          <cell r="CG85">
            <v>0</v>
          </cell>
          <cell r="CH85" t="str">
            <v>Green</v>
          </cell>
          <cell r="CI85">
            <v>0</v>
          </cell>
          <cell r="CJ85">
            <v>0</v>
          </cell>
          <cell r="CK85">
            <v>0</v>
          </cell>
          <cell r="CL85">
            <v>13</v>
          </cell>
          <cell r="CM85">
            <v>13</v>
          </cell>
          <cell r="CN85">
            <v>0</v>
          </cell>
          <cell r="CO85">
            <v>31</v>
          </cell>
          <cell r="CP85">
            <v>60</v>
          </cell>
          <cell r="CQ85">
            <v>51.666666666666671</v>
          </cell>
          <cell r="CR85">
            <v>14</v>
          </cell>
          <cell r="CS85">
            <v>100</v>
          </cell>
          <cell r="CT85">
            <v>10</v>
          </cell>
          <cell r="CU85">
            <v>100</v>
          </cell>
          <cell r="CV85">
            <v>19</v>
          </cell>
          <cell r="CW85">
            <v>19</v>
          </cell>
          <cell r="CX85">
            <v>16</v>
          </cell>
          <cell r="CY85">
            <v>100</v>
          </cell>
          <cell r="CZ85">
            <v>59</v>
          </cell>
          <cell r="DA85">
            <v>59</v>
          </cell>
          <cell r="DB85">
            <v>100</v>
          </cell>
          <cell r="DC85">
            <v>0</v>
          </cell>
          <cell r="DD85">
            <v>0</v>
          </cell>
          <cell r="DE85">
            <v>0</v>
          </cell>
          <cell r="DF85">
            <v>4</v>
          </cell>
          <cell r="DG85">
            <v>4</v>
          </cell>
          <cell r="DH85">
            <v>100</v>
          </cell>
          <cell r="DI85">
            <v>520</v>
          </cell>
          <cell r="DJ85">
            <v>600</v>
          </cell>
          <cell r="DK85">
            <v>86.6666666666667</v>
          </cell>
          <cell r="DL85">
            <v>3</v>
          </cell>
          <cell r="DM85">
            <v>3</v>
          </cell>
          <cell r="DN85">
            <v>100</v>
          </cell>
          <cell r="DO85">
            <v>450</v>
          </cell>
          <cell r="DP85">
            <v>450</v>
          </cell>
          <cell r="DQ85">
            <v>100</v>
          </cell>
          <cell r="DR85">
            <v>51.6666666666667</v>
          </cell>
          <cell r="DS85">
            <v>70.776255707762601</v>
          </cell>
          <cell r="DT85">
            <v>28</v>
          </cell>
          <cell r="DU85">
            <v>41</v>
          </cell>
          <cell r="DV85">
            <v>68.292682926829272</v>
          </cell>
          <cell r="DW85">
            <v>90</v>
          </cell>
          <cell r="DX85">
            <v>100</v>
          </cell>
          <cell r="DY85">
            <v>0</v>
          </cell>
          <cell r="DZ85">
            <v>0</v>
          </cell>
          <cell r="EA85" t="str">
            <v>NO</v>
          </cell>
          <cell r="EB85" t="str">
            <v>Placement</v>
          </cell>
          <cell r="EC85" t="str">
            <v>Placement</v>
          </cell>
          <cell r="ED85" t="str">
            <v>Placement</v>
          </cell>
          <cell r="EE85" t="str">
            <v>Placement</v>
          </cell>
          <cell r="EF85" t="str">
            <v>Placement</v>
          </cell>
          <cell r="EG85">
            <v>0</v>
          </cell>
          <cell r="EH85" t="str">
            <v>PLI</v>
          </cell>
          <cell r="EI85" t="str">
            <v>Yes</v>
          </cell>
          <cell r="EJ85">
            <v>0</v>
          </cell>
          <cell r="EK85" t="str">
            <v>Batch-2</v>
          </cell>
          <cell r="EL85">
            <v>0</v>
          </cell>
          <cell r="EM85" t="str">
            <v>PAID</v>
          </cell>
          <cell r="EN85">
            <v>45148</v>
          </cell>
          <cell r="EO85" t="str">
            <v>IT+Core</v>
          </cell>
          <cell r="EP85">
            <v>0</v>
          </cell>
          <cell r="EQ85" t="str">
            <v>CAT-1</v>
          </cell>
        </row>
        <row r="86">
          <cell r="B86" t="str">
            <v>21-AI&amp;ML12-25</v>
          </cell>
          <cell r="C86" t="str">
            <v>AI&amp;ML</v>
          </cell>
          <cell r="D86">
            <v>12</v>
          </cell>
          <cell r="E86" t="str">
            <v>GUPTA ISHAAN YOGESH ABHA</v>
          </cell>
          <cell r="F86" t="str">
            <v>Male</v>
          </cell>
          <cell r="G86" t="str">
            <v>14/10/2003</v>
          </cell>
          <cell r="H86">
            <v>9869620613</v>
          </cell>
          <cell r="I86">
            <v>9930587533</v>
          </cell>
          <cell r="J86" t="str">
            <v>ishaang1410@gmail.com</v>
          </cell>
          <cell r="K86" t="str">
            <v>1032210937@tcetmumbai.in</v>
          </cell>
          <cell r="L86" t="str">
            <v>S-1/319, RBI Officers Quarters, Gokuldham, Goregaon(East)</v>
          </cell>
          <cell r="M86">
            <v>400063</v>
          </cell>
          <cell r="N86">
            <v>0</v>
          </cell>
          <cell r="O86" t="str">
            <v>service</v>
          </cell>
          <cell r="P86" t="str">
            <v>4,50,001 - 5,00,000</v>
          </cell>
          <cell r="Q86" t="str">
            <v>Normal</v>
          </cell>
          <cell r="R86" t="str">
            <v>Open</v>
          </cell>
          <cell r="S86">
            <v>2021</v>
          </cell>
          <cell r="T86" t="str">
            <v>FE</v>
          </cell>
          <cell r="U86" t="str">
            <v>MH-CET</v>
          </cell>
          <cell r="V86">
            <v>82.53</v>
          </cell>
          <cell r="W86">
            <v>83.374406399999998</v>
          </cell>
          <cell r="X86" t="str">
            <v>Minority</v>
          </cell>
          <cell r="Y86">
            <v>561</v>
          </cell>
          <cell r="Z86">
            <v>600</v>
          </cell>
          <cell r="AA86">
            <v>93.5</v>
          </cell>
          <cell r="AB86">
            <v>2019</v>
          </cell>
          <cell r="AC86" t="str">
            <v>Maharashtra</v>
          </cell>
          <cell r="AD86" t="str">
            <v>GOKULDHAM HIGH SCHOOL AND JUNIOR COLLEGE</v>
          </cell>
          <cell r="AE86">
            <v>533</v>
          </cell>
          <cell r="AF86">
            <v>600</v>
          </cell>
          <cell r="AG86">
            <v>88.8333333333333</v>
          </cell>
          <cell r="AH86">
            <v>2021</v>
          </cell>
          <cell r="AI86" t="str">
            <v>Maharashtra</v>
          </cell>
          <cell r="AJ86" t="str">
            <v>PACE JUNIOR SCIENCE COLLEGE ANDHERI</v>
          </cell>
          <cell r="AK86">
            <v>178</v>
          </cell>
          <cell r="AL86">
            <v>22</v>
          </cell>
          <cell r="AM86">
            <v>8.0909090909090917</v>
          </cell>
          <cell r="AN86">
            <v>90.2777777777778</v>
          </cell>
          <cell r="AO86">
            <v>239</v>
          </cell>
          <cell r="AP86">
            <v>27</v>
          </cell>
          <cell r="AQ86">
            <v>8.8518518518518512</v>
          </cell>
          <cell r="AR86">
            <v>89</v>
          </cell>
          <cell r="AS86">
            <v>417</v>
          </cell>
          <cell r="AT86">
            <v>49</v>
          </cell>
          <cell r="AU86">
            <v>8.5102040816326525</v>
          </cell>
          <cell r="AV86">
            <v>246</v>
          </cell>
          <cell r="AW86">
            <v>25</v>
          </cell>
          <cell r="AX86">
            <v>9.84</v>
          </cell>
          <cell r="AY86">
            <v>89.6388888888889</v>
          </cell>
          <cell r="AZ86">
            <v>289</v>
          </cell>
          <cell r="BA86">
            <v>29</v>
          </cell>
          <cell r="BB86">
            <v>9.9655172413793096</v>
          </cell>
          <cell r="BC86">
            <v>83.5</v>
          </cell>
          <cell r="BD86">
            <v>535</v>
          </cell>
          <cell r="BE86">
            <v>54</v>
          </cell>
          <cell r="BF86">
            <v>9.9074074074074066</v>
          </cell>
          <cell r="BG86">
            <v>231</v>
          </cell>
          <cell r="BH86">
            <v>24</v>
          </cell>
          <cell r="BI86">
            <v>9.625</v>
          </cell>
          <cell r="BJ86">
            <v>90</v>
          </cell>
          <cell r="BK86">
            <v>286</v>
          </cell>
          <cell r="BL86">
            <v>29</v>
          </cell>
          <cell r="BM86">
            <v>9.862068965517242</v>
          </cell>
          <cell r="BN86">
            <v>75</v>
          </cell>
          <cell r="BO86">
            <v>517</v>
          </cell>
          <cell r="BP86">
            <v>53</v>
          </cell>
          <cell r="BQ86">
            <v>9.7547169811320753</v>
          </cell>
          <cell r="BR86">
            <v>234</v>
          </cell>
          <cell r="BS86">
            <v>24</v>
          </cell>
          <cell r="BT86">
            <v>82.712962962963005</v>
          </cell>
          <cell r="BU86">
            <v>234</v>
          </cell>
          <cell r="BV86">
            <v>24</v>
          </cell>
          <cell r="BW86">
            <v>1703</v>
          </cell>
          <cell r="BX86">
            <v>180</v>
          </cell>
          <cell r="BY86">
            <v>9.4611111111111104</v>
          </cell>
          <cell r="BZ86">
            <v>88.483333333333334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 t="str">
            <v>Green</v>
          </cell>
          <cell r="CI86">
            <v>0</v>
          </cell>
          <cell r="CJ86">
            <v>0</v>
          </cell>
          <cell r="CK86">
            <v>0</v>
          </cell>
          <cell r="CL86">
            <v>13</v>
          </cell>
          <cell r="CM86">
            <v>13</v>
          </cell>
          <cell r="CN86">
            <v>0</v>
          </cell>
          <cell r="CO86">
            <v>40</v>
          </cell>
          <cell r="CP86">
            <v>60</v>
          </cell>
          <cell r="CQ86">
            <v>66.666666666666657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22</v>
          </cell>
          <cell r="CX86">
            <v>0</v>
          </cell>
          <cell r="CY86">
            <v>0</v>
          </cell>
          <cell r="CZ86">
            <v>0</v>
          </cell>
          <cell r="DA86">
            <v>62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66.6666666666667</v>
          </cell>
          <cell r="DS86">
            <v>91.324200913242066</v>
          </cell>
          <cell r="DT86">
            <v>0</v>
          </cell>
          <cell r="DU86">
            <v>41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 t="str">
            <v>YES</v>
          </cell>
          <cell r="EB86" t="str">
            <v>Higher Studies</v>
          </cell>
          <cell r="EC86" t="str">
            <v>Higher Studies</v>
          </cell>
          <cell r="ED86" t="str">
            <v>Higher Studies</v>
          </cell>
          <cell r="EE86" t="str">
            <v>Higher Studies</v>
          </cell>
          <cell r="EF86" t="str">
            <v>Higher Studies</v>
          </cell>
          <cell r="EG86">
            <v>0</v>
          </cell>
          <cell r="EH86">
            <v>0</v>
          </cell>
          <cell r="EI86" t="str">
            <v>Yes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 t="str">
            <v>CAT-3</v>
          </cell>
        </row>
        <row r="87">
          <cell r="B87" t="str">
            <v>21-AI&amp;ML13-25</v>
          </cell>
          <cell r="C87" t="str">
            <v>AI&amp;ML</v>
          </cell>
          <cell r="D87">
            <v>13</v>
          </cell>
          <cell r="E87" t="str">
            <v>JAIN BHAVYA JITENDRA SUNITA</v>
          </cell>
          <cell r="F87" t="str">
            <v>Male</v>
          </cell>
          <cell r="G87" t="str">
            <v>26/11/2003</v>
          </cell>
          <cell r="H87">
            <v>9867419363</v>
          </cell>
          <cell r="I87">
            <v>9167747591</v>
          </cell>
          <cell r="J87" t="str">
            <v>bhavyajain860@gmail.com</v>
          </cell>
          <cell r="K87" t="str">
            <v>1032210938@tcetmumbai.in</v>
          </cell>
          <cell r="L87" t="str">
            <v>412/413 bldg. no. 5, Shantinagar CHS, Shantinagar, Mahakali Rd, Andheri (E), Mumbai</v>
          </cell>
          <cell r="M87">
            <v>400093</v>
          </cell>
          <cell r="N87">
            <v>0</v>
          </cell>
          <cell r="O87" t="str">
            <v>Buisnes</v>
          </cell>
          <cell r="P87" t="str">
            <v>8,00,001 - 9,00,000</v>
          </cell>
          <cell r="Q87" t="str">
            <v>Normal</v>
          </cell>
          <cell r="R87" t="str">
            <v>Open</v>
          </cell>
          <cell r="S87">
            <v>2021</v>
          </cell>
          <cell r="T87" t="str">
            <v>FE</v>
          </cell>
          <cell r="U87" t="str">
            <v>MH-CET</v>
          </cell>
          <cell r="V87">
            <v>93.78</v>
          </cell>
          <cell r="W87">
            <v>37.2455</v>
          </cell>
          <cell r="X87" t="str">
            <v>Minority</v>
          </cell>
          <cell r="Y87">
            <v>470</v>
          </cell>
          <cell r="Z87">
            <v>600</v>
          </cell>
          <cell r="AA87">
            <v>78.3333333333333</v>
          </cell>
          <cell r="AB87">
            <v>2019</v>
          </cell>
          <cell r="AC87" t="str">
            <v>IGCSE</v>
          </cell>
          <cell r="AD87" t="str">
            <v>BOMBAY CAMBRIDGE INTERNATIONAL SCHOOL</v>
          </cell>
          <cell r="AE87">
            <v>515</v>
          </cell>
          <cell r="AF87">
            <v>600</v>
          </cell>
          <cell r="AG87">
            <v>85.8333333333333</v>
          </cell>
          <cell r="AH87">
            <v>2021</v>
          </cell>
          <cell r="AI87" t="str">
            <v>Maharashtra</v>
          </cell>
          <cell r="AJ87" t="str">
            <v>VIDYANIDHI JUNIOR COLLEGE OF SCIENCE</v>
          </cell>
          <cell r="AK87">
            <v>177</v>
          </cell>
          <cell r="AL87">
            <v>22</v>
          </cell>
          <cell r="AM87">
            <v>8.045454545454545</v>
          </cell>
          <cell r="AN87">
            <v>92.592592592592595</v>
          </cell>
          <cell r="AO87">
            <v>238</v>
          </cell>
          <cell r="AP87">
            <v>27</v>
          </cell>
          <cell r="AQ87">
            <v>8.8148148148148149</v>
          </cell>
          <cell r="AR87">
            <v>75</v>
          </cell>
          <cell r="AS87">
            <v>415</v>
          </cell>
          <cell r="AT87">
            <v>49</v>
          </cell>
          <cell r="AU87">
            <v>8.4693877551020407</v>
          </cell>
          <cell r="AV87">
            <v>231</v>
          </cell>
          <cell r="AW87">
            <v>25</v>
          </cell>
          <cell r="AX87">
            <v>9.24</v>
          </cell>
          <cell r="AY87">
            <v>83.796296296296305</v>
          </cell>
          <cell r="AZ87">
            <v>284</v>
          </cell>
          <cell r="BA87">
            <v>29</v>
          </cell>
          <cell r="BB87">
            <v>9.7931034482758612</v>
          </cell>
          <cell r="BC87">
            <v>89</v>
          </cell>
          <cell r="BD87">
            <v>515</v>
          </cell>
          <cell r="BE87">
            <v>54</v>
          </cell>
          <cell r="BF87">
            <v>9.5370370370370363</v>
          </cell>
          <cell r="BG87">
            <v>231</v>
          </cell>
          <cell r="BH87">
            <v>24</v>
          </cell>
          <cell r="BI87">
            <v>9.625</v>
          </cell>
          <cell r="BJ87" t="str">
            <v>97</v>
          </cell>
          <cell r="BK87">
            <v>278</v>
          </cell>
          <cell r="BL87">
            <v>29</v>
          </cell>
          <cell r="BM87">
            <v>9.5862068965517242</v>
          </cell>
          <cell r="BN87">
            <v>84</v>
          </cell>
          <cell r="BO87">
            <v>509</v>
          </cell>
          <cell r="BP87">
            <v>53</v>
          </cell>
          <cell r="BQ87">
            <v>9.6037735849056602</v>
          </cell>
          <cell r="BR87">
            <v>209</v>
          </cell>
          <cell r="BS87">
            <v>24</v>
          </cell>
          <cell r="BT87">
            <v>85.598765432098801</v>
          </cell>
          <cell r="BU87">
            <v>209</v>
          </cell>
          <cell r="BV87">
            <v>24</v>
          </cell>
          <cell r="BW87">
            <v>1648</v>
          </cell>
          <cell r="BX87">
            <v>180</v>
          </cell>
          <cell r="BY87">
            <v>9.155555555555555</v>
          </cell>
          <cell r="BZ87">
            <v>85.097222222222229</v>
          </cell>
          <cell r="CA87" t="str">
            <v xml:space="preserve">Tata Consultancy Services </v>
          </cell>
          <cell r="CB87">
            <v>0</v>
          </cell>
          <cell r="CC87">
            <v>0</v>
          </cell>
          <cell r="CD87" t="str">
            <v>Yes</v>
          </cell>
          <cell r="CE87" t="str">
            <v>Normal</v>
          </cell>
          <cell r="CF87">
            <v>3.6</v>
          </cell>
          <cell r="CG87">
            <v>0</v>
          </cell>
          <cell r="CH87" t="str">
            <v>Green</v>
          </cell>
          <cell r="CI87">
            <v>0</v>
          </cell>
          <cell r="CJ87">
            <v>0</v>
          </cell>
          <cell r="CK87">
            <v>0</v>
          </cell>
          <cell r="CL87">
            <v>13</v>
          </cell>
          <cell r="CM87">
            <v>13</v>
          </cell>
          <cell r="CN87">
            <v>0</v>
          </cell>
          <cell r="CO87">
            <v>37</v>
          </cell>
          <cell r="CP87">
            <v>60</v>
          </cell>
          <cell r="CQ87">
            <v>61.666666666666671</v>
          </cell>
          <cell r="CR87">
            <v>14</v>
          </cell>
          <cell r="CS87">
            <v>100</v>
          </cell>
          <cell r="CT87">
            <v>10</v>
          </cell>
          <cell r="CU87">
            <v>100</v>
          </cell>
          <cell r="CV87">
            <v>18</v>
          </cell>
          <cell r="CW87">
            <v>18</v>
          </cell>
          <cell r="CX87">
            <v>16</v>
          </cell>
          <cell r="CY87">
            <v>100</v>
          </cell>
          <cell r="CZ87">
            <v>58</v>
          </cell>
          <cell r="DA87">
            <v>58</v>
          </cell>
          <cell r="DB87">
            <v>100</v>
          </cell>
          <cell r="DC87">
            <v>0</v>
          </cell>
          <cell r="DD87">
            <v>0</v>
          </cell>
          <cell r="DE87">
            <v>0</v>
          </cell>
          <cell r="DF87">
            <v>2</v>
          </cell>
          <cell r="DG87">
            <v>4</v>
          </cell>
          <cell r="DH87">
            <v>50</v>
          </cell>
          <cell r="DI87">
            <v>300</v>
          </cell>
          <cell r="DJ87">
            <v>600</v>
          </cell>
          <cell r="DK87">
            <v>50</v>
          </cell>
          <cell r="DL87">
            <v>3</v>
          </cell>
          <cell r="DM87">
            <v>3</v>
          </cell>
          <cell r="DN87">
            <v>100</v>
          </cell>
          <cell r="DO87">
            <v>450</v>
          </cell>
          <cell r="DP87">
            <v>450</v>
          </cell>
          <cell r="DQ87">
            <v>100</v>
          </cell>
          <cell r="DR87">
            <v>61.6666666666667</v>
          </cell>
          <cell r="DS87">
            <v>84.474885844748897</v>
          </cell>
          <cell r="DT87">
            <v>26</v>
          </cell>
          <cell r="DU87">
            <v>41</v>
          </cell>
          <cell r="DV87">
            <v>63.414634146341463</v>
          </cell>
          <cell r="DW87">
            <v>75</v>
          </cell>
          <cell r="DX87">
            <v>93</v>
          </cell>
          <cell r="DY87">
            <v>0</v>
          </cell>
          <cell r="DZ87">
            <v>0</v>
          </cell>
          <cell r="EA87" t="str">
            <v>YES</v>
          </cell>
          <cell r="EB87" t="str">
            <v>Placement</v>
          </cell>
          <cell r="EC87" t="str">
            <v>Placement</v>
          </cell>
          <cell r="ED87" t="str">
            <v>Placement</v>
          </cell>
          <cell r="EE87" t="str">
            <v>Placement</v>
          </cell>
          <cell r="EF87" t="str">
            <v>Placement</v>
          </cell>
          <cell r="EG87">
            <v>0</v>
          </cell>
          <cell r="EH87" t="str">
            <v>PLI</v>
          </cell>
          <cell r="EI87" t="str">
            <v>Yes</v>
          </cell>
          <cell r="EJ87">
            <v>0</v>
          </cell>
          <cell r="EK87" t="str">
            <v>Batch-2</v>
          </cell>
          <cell r="EL87">
            <v>0</v>
          </cell>
          <cell r="EM87" t="str">
            <v>PAID</v>
          </cell>
          <cell r="EN87">
            <v>45147</v>
          </cell>
          <cell r="EO87" t="str">
            <v>IT+Core</v>
          </cell>
          <cell r="EP87">
            <v>0</v>
          </cell>
          <cell r="EQ87" t="str">
            <v>CAT-1</v>
          </cell>
        </row>
        <row r="88">
          <cell r="B88" t="str">
            <v>21-AI&amp;ML14-25</v>
          </cell>
          <cell r="C88" t="str">
            <v>AI&amp;ML</v>
          </cell>
          <cell r="D88">
            <v>14</v>
          </cell>
          <cell r="E88" t="str">
            <v>JAIN DHRUV LALIT ARCHANA</v>
          </cell>
          <cell r="F88" t="str">
            <v>Male</v>
          </cell>
          <cell r="G88" t="str">
            <v>11/03/2003</v>
          </cell>
          <cell r="H88">
            <v>9619989099</v>
          </cell>
          <cell r="I88">
            <v>8108158556</v>
          </cell>
          <cell r="J88" t="str">
            <v>dhruvjain1197@gmail.com</v>
          </cell>
          <cell r="K88" t="str">
            <v>1032210939@tcetmumbai.in</v>
          </cell>
          <cell r="L88" t="str">
            <v>Raheja eternity A-1202 Thakur village Kandivali east</v>
          </cell>
          <cell r="M88">
            <v>400101</v>
          </cell>
          <cell r="N88">
            <v>0</v>
          </cell>
          <cell r="O88" t="str">
            <v xml:space="preserve">Service </v>
          </cell>
          <cell r="P88" t="str">
            <v>5,50,001 - 6,00,000</v>
          </cell>
          <cell r="Q88" t="str">
            <v>Normal</v>
          </cell>
          <cell r="R88" t="str">
            <v>Open</v>
          </cell>
          <cell r="S88">
            <v>2021</v>
          </cell>
          <cell r="T88" t="str">
            <v>FE</v>
          </cell>
          <cell r="U88" t="str">
            <v>MH-CET</v>
          </cell>
          <cell r="V88">
            <v>90</v>
          </cell>
          <cell r="W88" t="str">
            <v>NA</v>
          </cell>
          <cell r="X88" t="str">
            <v>ACAP</v>
          </cell>
          <cell r="Y88">
            <v>531</v>
          </cell>
          <cell r="Z88">
            <v>600</v>
          </cell>
          <cell r="AA88">
            <v>88.5</v>
          </cell>
          <cell r="AB88">
            <v>2019</v>
          </cell>
          <cell r="AC88" t="str">
            <v>ICSE</v>
          </cell>
          <cell r="AD88" t="str">
            <v>GUNDECHA EDUCATION ACADEMY</v>
          </cell>
          <cell r="AE88">
            <v>516</v>
          </cell>
          <cell r="AF88">
            <v>600</v>
          </cell>
          <cell r="AG88">
            <v>86</v>
          </cell>
          <cell r="AH88">
            <v>2021</v>
          </cell>
          <cell r="AI88" t="str">
            <v>Maharashtra</v>
          </cell>
          <cell r="AJ88" t="str">
            <v>THAKUR VIDYA MANDIRHIGH SCHOOL AND JR COLLEGE</v>
          </cell>
          <cell r="AK88">
            <v>156</v>
          </cell>
          <cell r="AL88">
            <v>22</v>
          </cell>
          <cell r="AM88">
            <v>7.0909090909090908</v>
          </cell>
          <cell r="AN88">
            <v>86.1111111111111</v>
          </cell>
          <cell r="AO88">
            <v>183</v>
          </cell>
          <cell r="AP88">
            <v>27</v>
          </cell>
          <cell r="AQ88">
            <v>6.7777777777777777</v>
          </cell>
          <cell r="AR88">
            <v>75</v>
          </cell>
          <cell r="AS88">
            <v>339</v>
          </cell>
          <cell r="AT88">
            <v>49</v>
          </cell>
          <cell r="AU88">
            <v>6.9183673469387754</v>
          </cell>
          <cell r="AV88">
            <v>195</v>
          </cell>
          <cell r="AW88">
            <v>25</v>
          </cell>
          <cell r="AX88">
            <v>7.8</v>
          </cell>
          <cell r="AY88">
            <v>80.5555555555556</v>
          </cell>
          <cell r="AZ88">
            <v>243</v>
          </cell>
          <cell r="BA88">
            <v>29</v>
          </cell>
          <cell r="BB88">
            <v>8.3793103448275854</v>
          </cell>
          <cell r="BC88">
            <v>78</v>
          </cell>
          <cell r="BD88">
            <v>438</v>
          </cell>
          <cell r="BE88">
            <v>54</v>
          </cell>
          <cell r="BF88">
            <v>8.1111111111111107</v>
          </cell>
          <cell r="BG88">
            <v>168</v>
          </cell>
          <cell r="BH88">
            <v>24</v>
          </cell>
          <cell r="BI88">
            <v>7</v>
          </cell>
          <cell r="BJ88">
            <v>87</v>
          </cell>
          <cell r="BK88">
            <v>265</v>
          </cell>
          <cell r="BL88">
            <v>29</v>
          </cell>
          <cell r="BM88">
            <v>9.137931034482758</v>
          </cell>
          <cell r="BN88">
            <v>75</v>
          </cell>
          <cell r="BO88">
            <v>433</v>
          </cell>
          <cell r="BP88">
            <v>53</v>
          </cell>
          <cell r="BQ88">
            <v>8.1698113207547163</v>
          </cell>
          <cell r="BR88">
            <v>200</v>
          </cell>
          <cell r="BS88">
            <v>24</v>
          </cell>
          <cell r="BT88">
            <v>77.851851851851904</v>
          </cell>
          <cell r="BU88">
            <v>200</v>
          </cell>
          <cell r="BV88">
            <v>24</v>
          </cell>
          <cell r="BW88">
            <v>1410</v>
          </cell>
          <cell r="BX88">
            <v>180</v>
          </cell>
          <cell r="BY88">
            <v>7.833333333333333</v>
          </cell>
          <cell r="BZ88">
            <v>81.333333333333343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 t="str">
            <v>Green</v>
          </cell>
          <cell r="CI88">
            <v>0</v>
          </cell>
          <cell r="CJ88">
            <v>0</v>
          </cell>
          <cell r="CK88">
            <v>0</v>
          </cell>
          <cell r="CL88">
            <v>13</v>
          </cell>
          <cell r="CM88">
            <v>13</v>
          </cell>
          <cell r="CN88">
            <v>0</v>
          </cell>
          <cell r="CO88">
            <v>32</v>
          </cell>
          <cell r="CP88">
            <v>60</v>
          </cell>
          <cell r="CQ88">
            <v>53.333333333333336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22</v>
          </cell>
          <cell r="CX88">
            <v>0</v>
          </cell>
          <cell r="CY88">
            <v>0</v>
          </cell>
          <cell r="CZ88">
            <v>0</v>
          </cell>
          <cell r="DA88">
            <v>62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53.3333333333333</v>
          </cell>
          <cell r="DS88">
            <v>73.059360730593554</v>
          </cell>
          <cell r="DT88">
            <v>0</v>
          </cell>
          <cell r="DU88">
            <v>41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 t="str">
            <v>YES</v>
          </cell>
          <cell r="EB88" t="str">
            <v>Placement</v>
          </cell>
          <cell r="EC88" t="str">
            <v>Placement</v>
          </cell>
          <cell r="ED88" t="str">
            <v>Higher Studies</v>
          </cell>
          <cell r="EE88" t="str">
            <v>Higher Studies</v>
          </cell>
          <cell r="EF88" t="str">
            <v>Higher Studies</v>
          </cell>
          <cell r="EG88">
            <v>0</v>
          </cell>
          <cell r="EH88">
            <v>0</v>
          </cell>
          <cell r="EI88" t="str">
            <v>Yes</v>
          </cell>
          <cell r="EJ88" t="str">
            <v>25/07/2024</v>
          </cell>
          <cell r="EK88">
            <v>0</v>
          </cell>
          <cell r="EL88">
            <v>0</v>
          </cell>
          <cell r="EM88">
            <v>0</v>
          </cell>
          <cell r="EN88">
            <v>0</v>
          </cell>
          <cell r="EO88">
            <v>0</v>
          </cell>
          <cell r="EP88">
            <v>0</v>
          </cell>
          <cell r="EQ88" t="str">
            <v>CAT-3</v>
          </cell>
        </row>
        <row r="89">
          <cell r="B89" t="str">
            <v>21-AI&amp;ML15-25</v>
          </cell>
          <cell r="C89" t="str">
            <v>AI&amp;ML</v>
          </cell>
          <cell r="D89">
            <v>15</v>
          </cell>
          <cell r="E89" t="str">
            <v>VASA JAYANT NAG SAI SUGUNESHWAR RAO VIMALA KUMARI</v>
          </cell>
          <cell r="F89" t="str">
            <v>Male</v>
          </cell>
          <cell r="G89" t="str">
            <v>17/06/2003</v>
          </cell>
          <cell r="H89">
            <v>9987532360</v>
          </cell>
          <cell r="I89">
            <v>9769813070</v>
          </cell>
          <cell r="J89" t="str">
            <v>jayantn70@gmail.com</v>
          </cell>
          <cell r="K89" t="str">
            <v>1032210940@tcetmumbai.in</v>
          </cell>
          <cell r="L89" t="str">
            <v>A-702, Shreeji Vraj Bhoomi, Opp. Shreeji Splendor, Brahmand Phase-7, Thane(W), Thane, Maharashtra</v>
          </cell>
          <cell r="M89">
            <v>400607</v>
          </cell>
          <cell r="N89">
            <v>0</v>
          </cell>
          <cell r="O89" t="str">
            <v>Service in Private Sector</v>
          </cell>
          <cell r="P89" t="str">
            <v>6,00,001 - 7,00,000</v>
          </cell>
          <cell r="Q89" t="str">
            <v>Normal</v>
          </cell>
          <cell r="R89" t="str">
            <v>Open</v>
          </cell>
          <cell r="S89">
            <v>2021</v>
          </cell>
          <cell r="T89" t="str">
            <v>FE</v>
          </cell>
          <cell r="U89" t="str">
            <v>MH-CET</v>
          </cell>
          <cell r="V89">
            <v>94.66</v>
          </cell>
          <cell r="W89">
            <v>86.327639000000005</v>
          </cell>
          <cell r="X89" t="str">
            <v>CAP</v>
          </cell>
          <cell r="Y89">
            <v>549</v>
          </cell>
          <cell r="Z89">
            <v>600</v>
          </cell>
          <cell r="AA89">
            <v>91.5</v>
          </cell>
          <cell r="AB89">
            <v>2019</v>
          </cell>
          <cell r="AC89" t="str">
            <v>ICSE</v>
          </cell>
          <cell r="AD89" t="str">
            <v>HIRANANDANI FOUNDATION SCHOOL THANE</v>
          </cell>
          <cell r="AE89">
            <v>577</v>
          </cell>
          <cell r="AF89">
            <v>600</v>
          </cell>
          <cell r="AG89">
            <v>96.1666666666667</v>
          </cell>
          <cell r="AH89">
            <v>2021</v>
          </cell>
          <cell r="AI89" t="str">
            <v>Maharashtra</v>
          </cell>
          <cell r="AJ89" t="str">
            <v>NARAYANA JUNIOR COLLEGE THANE</v>
          </cell>
          <cell r="AK89">
            <v>189</v>
          </cell>
          <cell r="AL89">
            <v>22</v>
          </cell>
          <cell r="AM89">
            <v>8.5909090909090917</v>
          </cell>
          <cell r="AN89">
            <v>96.759259259259295</v>
          </cell>
          <cell r="AO89">
            <v>253</v>
          </cell>
          <cell r="AP89">
            <v>27</v>
          </cell>
          <cell r="AQ89">
            <v>9.3703703703703702</v>
          </cell>
          <cell r="AR89">
            <v>77</v>
          </cell>
          <cell r="AS89">
            <v>442</v>
          </cell>
          <cell r="AT89">
            <v>49</v>
          </cell>
          <cell r="AU89">
            <v>9.0204081632653068</v>
          </cell>
          <cell r="AV89">
            <v>223</v>
          </cell>
          <cell r="AW89">
            <v>25</v>
          </cell>
          <cell r="AX89">
            <v>8.92</v>
          </cell>
          <cell r="AY89">
            <v>86.879629629629605</v>
          </cell>
          <cell r="AZ89">
            <v>281</v>
          </cell>
          <cell r="BA89">
            <v>29</v>
          </cell>
          <cell r="BB89">
            <v>9.6896551724137936</v>
          </cell>
          <cell r="BC89">
            <v>82.5</v>
          </cell>
          <cell r="BD89">
            <v>504</v>
          </cell>
          <cell r="BE89">
            <v>54</v>
          </cell>
          <cell r="BF89">
            <v>9.3333333333333339</v>
          </cell>
          <cell r="BG89">
            <v>219</v>
          </cell>
          <cell r="BH89">
            <v>24</v>
          </cell>
          <cell r="BI89">
            <v>9.125</v>
          </cell>
          <cell r="BJ89">
            <v>101</v>
          </cell>
          <cell r="BK89">
            <v>272</v>
          </cell>
          <cell r="BL89">
            <v>29</v>
          </cell>
          <cell r="BM89">
            <v>9.3793103448275854</v>
          </cell>
          <cell r="BN89">
            <v>78</v>
          </cell>
          <cell r="BO89">
            <v>491</v>
          </cell>
          <cell r="BP89">
            <v>53</v>
          </cell>
          <cell r="BQ89">
            <v>9.2641509433962259</v>
          </cell>
          <cell r="BR89">
            <v>203</v>
          </cell>
          <cell r="BS89">
            <v>24</v>
          </cell>
          <cell r="BT89">
            <v>82.459876543209901</v>
          </cell>
          <cell r="BU89">
            <v>203</v>
          </cell>
          <cell r="BV89">
            <v>24</v>
          </cell>
          <cell r="BW89">
            <v>1640</v>
          </cell>
          <cell r="BX89">
            <v>180</v>
          </cell>
          <cell r="BY89">
            <v>9.1111111111111107</v>
          </cell>
          <cell r="BZ89">
            <v>88.827777777777783</v>
          </cell>
          <cell r="CA89" t="str">
            <v>Sigmoid Analytics</v>
          </cell>
          <cell r="CB89">
            <v>0</v>
          </cell>
          <cell r="CC89">
            <v>0</v>
          </cell>
          <cell r="CD89">
            <v>0</v>
          </cell>
          <cell r="CE89" t="str">
            <v>Normal</v>
          </cell>
          <cell r="CF89">
            <v>5</v>
          </cell>
          <cell r="CG89">
            <v>0</v>
          </cell>
          <cell r="CH89" t="str">
            <v>Green</v>
          </cell>
          <cell r="CI89">
            <v>0</v>
          </cell>
          <cell r="CJ89">
            <v>0</v>
          </cell>
          <cell r="CK89">
            <v>0</v>
          </cell>
          <cell r="CL89">
            <v>13</v>
          </cell>
          <cell r="CM89">
            <v>13</v>
          </cell>
          <cell r="CN89">
            <v>0</v>
          </cell>
          <cell r="CO89">
            <v>31</v>
          </cell>
          <cell r="CP89">
            <v>60</v>
          </cell>
          <cell r="CQ89">
            <v>51.666666666666671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22</v>
          </cell>
          <cell r="CX89">
            <v>0</v>
          </cell>
          <cell r="CY89">
            <v>0</v>
          </cell>
          <cell r="CZ89">
            <v>0</v>
          </cell>
          <cell r="DA89">
            <v>62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51.6666666666667</v>
          </cell>
          <cell r="DS89">
            <v>70.776255707762601</v>
          </cell>
          <cell r="DT89">
            <v>0</v>
          </cell>
          <cell r="DU89">
            <v>41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 t="str">
            <v>YES</v>
          </cell>
          <cell r="EB89" t="str">
            <v>Higher Studies</v>
          </cell>
          <cell r="EC89" t="str">
            <v>Higher Studies</v>
          </cell>
          <cell r="ED89" t="str">
            <v>Higher Studies</v>
          </cell>
          <cell r="EE89" t="str">
            <v>Placement</v>
          </cell>
          <cell r="EF89" t="str">
            <v>Placement</v>
          </cell>
          <cell r="EG89">
            <v>45606</v>
          </cell>
          <cell r="EH89" t="str">
            <v>PLI</v>
          </cell>
          <cell r="EI89" t="str">
            <v>Yes</v>
          </cell>
          <cell r="EJ89">
            <v>0</v>
          </cell>
          <cell r="EK89">
            <v>0</v>
          </cell>
          <cell r="EL89">
            <v>0</v>
          </cell>
          <cell r="EM89">
            <v>0</v>
          </cell>
          <cell r="EN89">
            <v>0</v>
          </cell>
          <cell r="EO89" t="str">
            <v>IT+Core</v>
          </cell>
          <cell r="EP89">
            <v>0</v>
          </cell>
          <cell r="EQ89" t="str">
            <v>CAT-3</v>
          </cell>
        </row>
        <row r="90">
          <cell r="B90" t="str">
            <v>21-AI&amp;ML16-25</v>
          </cell>
          <cell r="C90" t="str">
            <v>AI&amp;ML</v>
          </cell>
          <cell r="D90">
            <v>16</v>
          </cell>
          <cell r="E90" t="str">
            <v>JHA PRAKRITTI RANJEET SEEMA</v>
          </cell>
          <cell r="F90" t="str">
            <v>Female</v>
          </cell>
          <cell r="G90" t="str">
            <v>06/12/2002</v>
          </cell>
          <cell r="H90">
            <v>7021789498</v>
          </cell>
          <cell r="I90">
            <v>8369493858</v>
          </cell>
          <cell r="J90" t="str">
            <v>jhaprakritti@gmail.com</v>
          </cell>
          <cell r="K90" t="str">
            <v>1032210941@tcetmumbai.in</v>
          </cell>
          <cell r="L90" t="str">
            <v>502, Sai Aura Apt, plot no.33,Sector 17,ulwe,Navi Mumbai</v>
          </cell>
          <cell r="M90">
            <v>410206</v>
          </cell>
          <cell r="N90">
            <v>0</v>
          </cell>
          <cell r="O90" t="str">
            <v>Government Service</v>
          </cell>
          <cell r="P90" t="str">
            <v>7,00,001 - 8,00,000</v>
          </cell>
          <cell r="Q90" t="str">
            <v>Normal</v>
          </cell>
          <cell r="R90" t="str">
            <v>Open</v>
          </cell>
          <cell r="S90">
            <v>2021</v>
          </cell>
          <cell r="T90" t="str">
            <v>FE</v>
          </cell>
          <cell r="U90" t="str">
            <v>MH-CET</v>
          </cell>
          <cell r="V90">
            <v>87.55</v>
          </cell>
          <cell r="W90">
            <v>50.14</v>
          </cell>
          <cell r="X90" t="str">
            <v>Minority</v>
          </cell>
          <cell r="Y90">
            <v>434</v>
          </cell>
          <cell r="Z90">
            <v>500</v>
          </cell>
          <cell r="AA90">
            <v>86.8</v>
          </cell>
          <cell r="AB90">
            <v>2018</v>
          </cell>
          <cell r="AC90" t="str">
            <v>CBSE</v>
          </cell>
          <cell r="AD90" t="str">
            <v>KENDRIYA VIDYALAYA AMBERNATH</v>
          </cell>
          <cell r="AE90">
            <v>406</v>
          </cell>
          <cell r="AF90">
            <v>650</v>
          </cell>
          <cell r="AG90">
            <v>62.461538461538503</v>
          </cell>
          <cell r="AH90">
            <v>2020</v>
          </cell>
          <cell r="AI90" t="str">
            <v>Maharashtra</v>
          </cell>
          <cell r="AJ90" t="str">
            <v>ALLEN SWAMI VIVEKANAND JUNIOR COLLEGE OF SCIENCE AND COMMERCE</v>
          </cell>
          <cell r="AK90">
            <v>171</v>
          </cell>
          <cell r="AL90">
            <v>22</v>
          </cell>
          <cell r="AM90">
            <v>7.7727272727272725</v>
          </cell>
          <cell r="AN90">
            <v>92.129629629629605</v>
          </cell>
          <cell r="AO90">
            <v>240</v>
          </cell>
          <cell r="AP90">
            <v>27</v>
          </cell>
          <cell r="AQ90">
            <v>8.8888888888888893</v>
          </cell>
          <cell r="AR90">
            <v>75</v>
          </cell>
          <cell r="AS90">
            <v>411</v>
          </cell>
          <cell r="AT90">
            <v>49</v>
          </cell>
          <cell r="AU90">
            <v>8.387755102040817</v>
          </cell>
          <cell r="AV90">
            <v>219</v>
          </cell>
          <cell r="AW90">
            <v>25</v>
          </cell>
          <cell r="AX90">
            <v>8.76</v>
          </cell>
          <cell r="AY90">
            <v>83.564814814814795</v>
          </cell>
          <cell r="AZ90">
            <v>276</v>
          </cell>
          <cell r="BA90">
            <v>29</v>
          </cell>
          <cell r="BB90">
            <v>9.5172413793103452</v>
          </cell>
          <cell r="BC90">
            <v>76</v>
          </cell>
          <cell r="BD90">
            <v>495</v>
          </cell>
          <cell r="BE90">
            <v>54</v>
          </cell>
          <cell r="BF90">
            <v>9.1666666666666661</v>
          </cell>
          <cell r="BG90">
            <v>171</v>
          </cell>
          <cell r="BH90">
            <v>24</v>
          </cell>
          <cell r="BI90">
            <v>7.125</v>
          </cell>
          <cell r="BJ90">
            <v>95</v>
          </cell>
          <cell r="BK90">
            <v>240</v>
          </cell>
          <cell r="BL90">
            <v>29</v>
          </cell>
          <cell r="BM90">
            <v>8.2758620689655178</v>
          </cell>
          <cell r="BN90">
            <v>88</v>
          </cell>
          <cell r="BO90">
            <v>411</v>
          </cell>
          <cell r="BP90">
            <v>53</v>
          </cell>
          <cell r="BQ90">
            <v>7.7547169811320753</v>
          </cell>
          <cell r="BR90">
            <v>187</v>
          </cell>
          <cell r="BS90">
            <v>24</v>
          </cell>
          <cell r="BT90">
            <v>82.521604938271594</v>
          </cell>
          <cell r="BU90">
            <v>187</v>
          </cell>
          <cell r="BV90">
            <v>24</v>
          </cell>
          <cell r="BW90">
            <v>1504</v>
          </cell>
          <cell r="BX90">
            <v>180</v>
          </cell>
          <cell r="BY90">
            <v>8.3555555555555561</v>
          </cell>
          <cell r="BZ90">
            <v>84.338888888888874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 t="str">
            <v>Green</v>
          </cell>
          <cell r="CI90">
            <v>0</v>
          </cell>
          <cell r="CJ90">
            <v>0</v>
          </cell>
          <cell r="CK90">
            <v>0</v>
          </cell>
          <cell r="CL90">
            <v>13</v>
          </cell>
          <cell r="CM90">
            <v>13</v>
          </cell>
          <cell r="CN90">
            <v>0</v>
          </cell>
          <cell r="CO90">
            <v>30</v>
          </cell>
          <cell r="CP90">
            <v>60</v>
          </cell>
          <cell r="CQ90">
            <v>50</v>
          </cell>
          <cell r="CR90">
            <v>11</v>
          </cell>
          <cell r="CS90">
            <v>79</v>
          </cell>
          <cell r="CT90">
            <v>9</v>
          </cell>
          <cell r="CU90">
            <v>90</v>
          </cell>
          <cell r="CV90">
            <v>16</v>
          </cell>
          <cell r="CW90">
            <v>22</v>
          </cell>
          <cell r="CX90">
            <v>11</v>
          </cell>
          <cell r="CY90">
            <v>72</v>
          </cell>
          <cell r="CZ90">
            <v>47</v>
          </cell>
          <cell r="DA90">
            <v>62</v>
          </cell>
          <cell r="DB90">
            <v>76</v>
          </cell>
          <cell r="DC90">
            <v>0</v>
          </cell>
          <cell r="DD90">
            <v>0</v>
          </cell>
          <cell r="DE90">
            <v>0</v>
          </cell>
          <cell r="DF90">
            <v>1</v>
          </cell>
          <cell r="DG90">
            <v>4</v>
          </cell>
          <cell r="DH90">
            <v>25</v>
          </cell>
          <cell r="DI90">
            <v>100</v>
          </cell>
          <cell r="DJ90">
            <v>600</v>
          </cell>
          <cell r="DK90">
            <v>16.6666666666667</v>
          </cell>
          <cell r="DL90">
            <v>3</v>
          </cell>
          <cell r="DM90">
            <v>2</v>
          </cell>
          <cell r="DN90">
            <v>66.6666666666667</v>
          </cell>
          <cell r="DO90">
            <v>450</v>
          </cell>
          <cell r="DP90">
            <v>200</v>
          </cell>
          <cell r="DQ90">
            <v>44.4444444444444</v>
          </cell>
          <cell r="DR90">
            <v>50</v>
          </cell>
          <cell r="DS90">
            <v>68.493150684931507</v>
          </cell>
          <cell r="DT90">
            <v>21</v>
          </cell>
          <cell r="DU90">
            <v>41</v>
          </cell>
          <cell r="DV90">
            <v>51.219512195121951</v>
          </cell>
          <cell r="DW90">
            <v>59</v>
          </cell>
          <cell r="DX90">
            <v>75</v>
          </cell>
          <cell r="DY90">
            <v>0</v>
          </cell>
          <cell r="DZ90">
            <v>0</v>
          </cell>
          <cell r="EA90" t="str">
            <v>YES</v>
          </cell>
          <cell r="EB90" t="str">
            <v>Placement</v>
          </cell>
          <cell r="EC90" t="str">
            <v>Placement</v>
          </cell>
          <cell r="ED90" t="str">
            <v>Placement</v>
          </cell>
          <cell r="EE90" t="str">
            <v>Placement</v>
          </cell>
          <cell r="EF90" t="str">
            <v>Placement</v>
          </cell>
          <cell r="EG90">
            <v>0</v>
          </cell>
          <cell r="EH90" t="str">
            <v>PLI</v>
          </cell>
          <cell r="EI90" t="str">
            <v>Yes</v>
          </cell>
          <cell r="EJ90">
            <v>0</v>
          </cell>
          <cell r="EK90" t="str">
            <v>Batch-4</v>
          </cell>
          <cell r="EL90">
            <v>0</v>
          </cell>
          <cell r="EM90" t="str">
            <v>PAID</v>
          </cell>
          <cell r="EN90">
            <v>45147</v>
          </cell>
          <cell r="EO90" t="str">
            <v>IT+Core</v>
          </cell>
          <cell r="EP90">
            <v>0</v>
          </cell>
          <cell r="EQ90" t="str">
            <v>CAT-2</v>
          </cell>
        </row>
        <row r="91">
          <cell r="B91" t="str">
            <v>21-AI&amp;ML17-25</v>
          </cell>
          <cell r="C91" t="str">
            <v>AI&amp;ML</v>
          </cell>
          <cell r="D91">
            <v>17</v>
          </cell>
          <cell r="E91" t="str">
            <v>KADRI ADIYAN SALEEM DILNAWAZ</v>
          </cell>
          <cell r="F91" t="str">
            <v>Male</v>
          </cell>
          <cell r="G91" t="str">
            <v>07/01/2004</v>
          </cell>
          <cell r="H91">
            <v>7977381198</v>
          </cell>
          <cell r="I91">
            <v>9769090494</v>
          </cell>
          <cell r="J91" t="str">
            <v>kadriadiyan6@gmail.com</v>
          </cell>
          <cell r="K91" t="str">
            <v>1032210942@tcetmumbai.in</v>
          </cell>
          <cell r="L91" t="str">
            <v>103,8-A, Asmita Revera, Asmita Vintage, Naya Nagar, Mira Road,Thane</v>
          </cell>
          <cell r="M91">
            <v>401107</v>
          </cell>
          <cell r="N91">
            <v>0</v>
          </cell>
          <cell r="O91" t="str">
            <v>Private Sector</v>
          </cell>
          <cell r="P91" t="str">
            <v>50,001 - 1,00,000</v>
          </cell>
          <cell r="Q91" t="str">
            <v>Normal</v>
          </cell>
          <cell r="R91" t="str">
            <v>Open</v>
          </cell>
          <cell r="S91">
            <v>2021</v>
          </cell>
          <cell r="T91" t="str">
            <v>FE</v>
          </cell>
          <cell r="U91" t="str">
            <v>MH-CET</v>
          </cell>
          <cell r="V91">
            <v>80.239999999999995</v>
          </cell>
          <cell r="W91">
            <v>80.599999999999994</v>
          </cell>
          <cell r="X91" t="str">
            <v>Minority</v>
          </cell>
          <cell r="Y91">
            <v>433</v>
          </cell>
          <cell r="Z91">
            <v>500</v>
          </cell>
          <cell r="AA91">
            <v>86.6</v>
          </cell>
          <cell r="AB91">
            <v>2019</v>
          </cell>
          <cell r="AC91" t="str">
            <v>Maharashtra</v>
          </cell>
          <cell r="AD91" t="str">
            <v>ST.XAVIER'S HIGH SCHOOL</v>
          </cell>
          <cell r="AE91">
            <v>545</v>
          </cell>
          <cell r="AF91">
            <v>600</v>
          </cell>
          <cell r="AG91">
            <v>90.8333333333333</v>
          </cell>
          <cell r="AH91">
            <v>2021</v>
          </cell>
          <cell r="AI91" t="str">
            <v>Maharashtra</v>
          </cell>
          <cell r="AJ91" t="str">
            <v>QUEEN MARY'S HIGH SCHOOL AND JUNIOR COLLEGE</v>
          </cell>
          <cell r="AK91">
            <v>194</v>
          </cell>
          <cell r="AL91">
            <v>22</v>
          </cell>
          <cell r="AM91">
            <v>8.8181818181818183</v>
          </cell>
          <cell r="AN91">
            <v>93.518518518518505</v>
          </cell>
          <cell r="AO91">
            <v>258</v>
          </cell>
          <cell r="AP91">
            <v>27</v>
          </cell>
          <cell r="AQ91">
            <v>9.5555555555555554</v>
          </cell>
          <cell r="AR91">
            <v>85</v>
          </cell>
          <cell r="AS91">
            <v>452</v>
          </cell>
          <cell r="AT91">
            <v>49</v>
          </cell>
          <cell r="AU91">
            <v>9.2244897959183678</v>
          </cell>
          <cell r="AV91">
            <v>230</v>
          </cell>
          <cell r="AW91">
            <v>25</v>
          </cell>
          <cell r="AX91">
            <v>9.1999999999999993</v>
          </cell>
          <cell r="AY91">
            <v>89.259259259259295</v>
          </cell>
          <cell r="AZ91">
            <v>261</v>
          </cell>
          <cell r="BA91">
            <v>29</v>
          </cell>
          <cell r="BB91">
            <v>9</v>
          </cell>
          <cell r="BC91">
            <v>80</v>
          </cell>
          <cell r="BD91">
            <v>491</v>
          </cell>
          <cell r="BE91">
            <v>54</v>
          </cell>
          <cell r="BF91">
            <v>9.0925925925925934</v>
          </cell>
          <cell r="BG91">
            <v>199</v>
          </cell>
          <cell r="BH91">
            <v>24</v>
          </cell>
          <cell r="BI91">
            <v>8.2916666666666661</v>
          </cell>
          <cell r="BJ91">
            <v>77</v>
          </cell>
          <cell r="BK91">
            <v>247</v>
          </cell>
          <cell r="BL91">
            <v>29</v>
          </cell>
          <cell r="BM91">
            <v>8.5172413793103452</v>
          </cell>
          <cell r="BN91">
            <v>78</v>
          </cell>
          <cell r="BO91">
            <v>446</v>
          </cell>
          <cell r="BP91">
            <v>53</v>
          </cell>
          <cell r="BQ91">
            <v>8.415094339622641</v>
          </cell>
          <cell r="BR91">
            <v>208</v>
          </cell>
          <cell r="BS91">
            <v>24</v>
          </cell>
          <cell r="BT91">
            <v>82.419753086419803</v>
          </cell>
          <cell r="BU91">
            <v>208</v>
          </cell>
          <cell r="BV91">
            <v>24</v>
          </cell>
          <cell r="BW91">
            <v>1597</v>
          </cell>
          <cell r="BX91">
            <v>180</v>
          </cell>
          <cell r="BY91">
            <v>8.8722222222222218</v>
          </cell>
          <cell r="BZ91">
            <v>84.955555555555563</v>
          </cell>
          <cell r="CA91" t="str">
            <v>Infosys-HWI-Specialist Programe</v>
          </cell>
          <cell r="CB91">
            <v>0</v>
          </cell>
          <cell r="CC91">
            <v>0</v>
          </cell>
          <cell r="CD91">
            <v>0</v>
          </cell>
          <cell r="CE91" t="str">
            <v>Normal</v>
          </cell>
          <cell r="CF91">
            <v>9</v>
          </cell>
          <cell r="CG91">
            <v>0</v>
          </cell>
          <cell r="CH91" t="str">
            <v>Green</v>
          </cell>
          <cell r="CI91">
            <v>0</v>
          </cell>
          <cell r="CJ91">
            <v>0</v>
          </cell>
          <cell r="CK91">
            <v>0</v>
          </cell>
          <cell r="CL91">
            <v>13</v>
          </cell>
          <cell r="CM91">
            <v>13</v>
          </cell>
          <cell r="CN91">
            <v>0</v>
          </cell>
          <cell r="CO91">
            <v>38</v>
          </cell>
          <cell r="CP91">
            <v>60</v>
          </cell>
          <cell r="CQ91">
            <v>63.333333333333329</v>
          </cell>
          <cell r="CR91">
            <v>7</v>
          </cell>
          <cell r="CS91">
            <v>50</v>
          </cell>
          <cell r="CT91">
            <v>8</v>
          </cell>
          <cell r="CU91">
            <v>80</v>
          </cell>
          <cell r="CV91">
            <v>14</v>
          </cell>
          <cell r="CW91">
            <v>18</v>
          </cell>
          <cell r="CX91">
            <v>7</v>
          </cell>
          <cell r="CY91">
            <v>62</v>
          </cell>
          <cell r="CZ91">
            <v>45</v>
          </cell>
          <cell r="DA91">
            <v>58</v>
          </cell>
          <cell r="DB91">
            <v>63</v>
          </cell>
          <cell r="DC91">
            <v>74.333333333333329</v>
          </cell>
          <cell r="DD91" t="str">
            <v>Ch 21/08/2024</v>
          </cell>
          <cell r="DE91" t="str">
            <v>Upgraded to Cat 1</v>
          </cell>
          <cell r="DF91">
            <v>4</v>
          </cell>
          <cell r="DG91">
            <v>4</v>
          </cell>
          <cell r="DH91">
            <v>100</v>
          </cell>
          <cell r="DI91">
            <v>0</v>
          </cell>
          <cell r="DJ91">
            <v>600</v>
          </cell>
          <cell r="DK91">
            <v>0</v>
          </cell>
          <cell r="DL91">
            <v>3</v>
          </cell>
          <cell r="DM91">
            <v>3</v>
          </cell>
          <cell r="DN91">
            <v>100</v>
          </cell>
          <cell r="DO91">
            <v>450</v>
          </cell>
          <cell r="DP91">
            <v>450</v>
          </cell>
          <cell r="DQ91">
            <v>100</v>
          </cell>
          <cell r="DR91">
            <v>63.3333333333333</v>
          </cell>
          <cell r="DS91">
            <v>86.757990867579863</v>
          </cell>
          <cell r="DT91">
            <v>19</v>
          </cell>
          <cell r="DU91">
            <v>41</v>
          </cell>
          <cell r="DV91">
            <v>46.341463414634148</v>
          </cell>
          <cell r="DW91">
            <v>69</v>
          </cell>
          <cell r="DX91">
            <v>68</v>
          </cell>
          <cell r="DY91">
            <v>0</v>
          </cell>
          <cell r="DZ91">
            <v>0</v>
          </cell>
          <cell r="EA91" t="str">
            <v>NO</v>
          </cell>
          <cell r="EB91" t="str">
            <v>Placement</v>
          </cell>
          <cell r="EC91" t="str">
            <v>Placement</v>
          </cell>
          <cell r="ED91" t="str">
            <v>Placement</v>
          </cell>
          <cell r="EE91" t="str">
            <v>Placement</v>
          </cell>
          <cell r="EF91" t="str">
            <v>Placement</v>
          </cell>
          <cell r="EG91">
            <v>0</v>
          </cell>
          <cell r="EH91" t="str">
            <v>PLI</v>
          </cell>
          <cell r="EI91" t="str">
            <v>Yes</v>
          </cell>
          <cell r="EJ91">
            <v>0</v>
          </cell>
          <cell r="EK91" t="str">
            <v>Batch-1</v>
          </cell>
          <cell r="EL91">
            <v>0</v>
          </cell>
          <cell r="EM91">
            <v>0</v>
          </cell>
          <cell r="EN91">
            <v>0</v>
          </cell>
          <cell r="EO91" t="str">
            <v>IT+Core</v>
          </cell>
          <cell r="EP91">
            <v>0</v>
          </cell>
          <cell r="EQ91" t="str">
            <v>CAT-3</v>
          </cell>
        </row>
        <row r="92">
          <cell r="B92" t="str">
            <v>21-AI&amp;ML18-25</v>
          </cell>
          <cell r="C92" t="str">
            <v>AI&amp;ML</v>
          </cell>
          <cell r="D92">
            <v>18</v>
          </cell>
          <cell r="E92" t="str">
            <v>KASMANI UWAIS MOHAMMAD ANIS NAJMA</v>
          </cell>
          <cell r="F92" t="str">
            <v>Male</v>
          </cell>
          <cell r="G92" t="str">
            <v>09/04/2003</v>
          </cell>
          <cell r="H92">
            <v>9970944387</v>
          </cell>
          <cell r="I92">
            <v>9421144387</v>
          </cell>
          <cell r="J92" t="str">
            <v>uwaiskasmani313@gmail.com</v>
          </cell>
          <cell r="K92" t="str">
            <v>1032210943@tcetmumbai.in</v>
          </cell>
          <cell r="L92" t="str">
            <v>24c Noor colony jam mohala mohtamail road nice bakery , besides Sharda swamill Akola</v>
          </cell>
          <cell r="M92">
            <v>444001</v>
          </cell>
          <cell r="N92">
            <v>0</v>
          </cell>
          <cell r="O92" t="str">
            <v>Bissness</v>
          </cell>
          <cell r="P92" t="str">
            <v>1,00,001 - 1,50,000</v>
          </cell>
          <cell r="Q92" t="str">
            <v>Normal</v>
          </cell>
          <cell r="R92" t="str">
            <v>OBC</v>
          </cell>
          <cell r="S92">
            <v>2021</v>
          </cell>
          <cell r="T92" t="str">
            <v>FE</v>
          </cell>
          <cell r="U92" t="str">
            <v>MH-CET</v>
          </cell>
          <cell r="V92">
            <v>83.09</v>
          </cell>
          <cell r="W92">
            <v>50.303258200000002</v>
          </cell>
          <cell r="X92" t="str">
            <v>Minority</v>
          </cell>
          <cell r="Y92">
            <v>339</v>
          </cell>
          <cell r="Z92">
            <v>500</v>
          </cell>
          <cell r="AA92">
            <v>67.8</v>
          </cell>
          <cell r="AB92">
            <v>2019</v>
          </cell>
          <cell r="AC92" t="str">
            <v>Maharashtra</v>
          </cell>
          <cell r="AD92" t="str">
            <v>JUBILEE ENGLISH HIGH SCHOOL</v>
          </cell>
          <cell r="AE92">
            <v>535</v>
          </cell>
          <cell r="AF92">
            <v>600</v>
          </cell>
          <cell r="AG92">
            <v>89.1666666666667</v>
          </cell>
          <cell r="AH92">
            <v>2021</v>
          </cell>
          <cell r="AI92" t="str">
            <v>Maharashtra</v>
          </cell>
          <cell r="AJ92" t="str">
            <v>JUBILEE ENGLISH JR COLLEGE</v>
          </cell>
          <cell r="AK92">
            <v>162</v>
          </cell>
          <cell r="AL92">
            <v>22</v>
          </cell>
          <cell r="AM92">
            <v>7.3636363636363633</v>
          </cell>
          <cell r="AN92">
            <v>85</v>
          </cell>
          <cell r="AO92">
            <v>194</v>
          </cell>
          <cell r="AP92">
            <v>27</v>
          </cell>
          <cell r="AQ92">
            <v>7.1851851851851851</v>
          </cell>
          <cell r="AR92">
            <v>77</v>
          </cell>
          <cell r="AS92">
            <v>356</v>
          </cell>
          <cell r="AT92">
            <v>49</v>
          </cell>
          <cell r="AU92">
            <v>7.2653061224489797</v>
          </cell>
          <cell r="AV92">
            <v>208</v>
          </cell>
          <cell r="AW92">
            <v>25</v>
          </cell>
          <cell r="AX92">
            <v>8.32</v>
          </cell>
          <cell r="AY92">
            <v>81</v>
          </cell>
          <cell r="AZ92">
            <v>257</v>
          </cell>
          <cell r="BA92">
            <v>29</v>
          </cell>
          <cell r="BB92">
            <v>8.862068965517242</v>
          </cell>
          <cell r="BC92">
            <v>78</v>
          </cell>
          <cell r="BD92">
            <v>465</v>
          </cell>
          <cell r="BE92">
            <v>54</v>
          </cell>
          <cell r="BF92">
            <v>8.6111111111111107</v>
          </cell>
          <cell r="BG92">
            <v>208</v>
          </cell>
          <cell r="BH92">
            <v>24</v>
          </cell>
          <cell r="BI92">
            <v>8.6666666666666661</v>
          </cell>
          <cell r="BJ92">
            <v>93</v>
          </cell>
          <cell r="BK92">
            <v>263</v>
          </cell>
          <cell r="BL92">
            <v>29</v>
          </cell>
          <cell r="BM92">
            <v>9.068965517241379</v>
          </cell>
          <cell r="BN92">
            <v>75</v>
          </cell>
          <cell r="BO92">
            <v>471</v>
          </cell>
          <cell r="BP92">
            <v>53</v>
          </cell>
          <cell r="BQ92">
            <v>8.8867924528301891</v>
          </cell>
          <cell r="BR92">
            <v>204</v>
          </cell>
          <cell r="BS92">
            <v>24</v>
          </cell>
          <cell r="BT92">
            <v>78</v>
          </cell>
          <cell r="BU92">
            <v>204</v>
          </cell>
          <cell r="BV92">
            <v>24</v>
          </cell>
          <cell r="BW92">
            <v>1496</v>
          </cell>
          <cell r="BX92">
            <v>180</v>
          </cell>
          <cell r="BY92">
            <v>8.3111111111111118</v>
          </cell>
          <cell r="BZ92">
            <v>82.8</v>
          </cell>
          <cell r="CA92">
            <v>0</v>
          </cell>
          <cell r="CB92">
            <v>0</v>
          </cell>
          <cell r="CC92" t="str">
            <v>Black listed in Orage Digital (Offee) / Black listed in Media.net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 t="str">
            <v>Green</v>
          </cell>
          <cell r="CI92">
            <v>0</v>
          </cell>
          <cell r="CJ92">
            <v>0</v>
          </cell>
          <cell r="CK92">
            <v>0</v>
          </cell>
          <cell r="CL92">
            <v>13</v>
          </cell>
          <cell r="CM92">
            <v>13</v>
          </cell>
          <cell r="CN92">
            <v>0</v>
          </cell>
          <cell r="CO92">
            <v>30</v>
          </cell>
          <cell r="CP92">
            <v>60</v>
          </cell>
          <cell r="CQ92">
            <v>50</v>
          </cell>
          <cell r="CR92">
            <v>14</v>
          </cell>
          <cell r="CS92">
            <v>100</v>
          </cell>
          <cell r="CT92">
            <v>10</v>
          </cell>
          <cell r="CU92">
            <v>100</v>
          </cell>
          <cell r="CV92">
            <v>18</v>
          </cell>
          <cell r="CW92">
            <v>18</v>
          </cell>
          <cell r="CX92">
            <v>16</v>
          </cell>
          <cell r="CY92">
            <v>100</v>
          </cell>
          <cell r="CZ92">
            <v>58</v>
          </cell>
          <cell r="DA92">
            <v>58</v>
          </cell>
          <cell r="DB92">
            <v>100</v>
          </cell>
          <cell r="DC92">
            <v>0</v>
          </cell>
          <cell r="DD92">
            <v>0</v>
          </cell>
          <cell r="DE92">
            <v>0</v>
          </cell>
          <cell r="DF92">
            <v>4</v>
          </cell>
          <cell r="DG92">
            <v>4</v>
          </cell>
          <cell r="DH92">
            <v>100</v>
          </cell>
          <cell r="DI92">
            <v>600</v>
          </cell>
          <cell r="DJ92">
            <v>600</v>
          </cell>
          <cell r="DK92">
            <v>100</v>
          </cell>
          <cell r="DL92">
            <v>3</v>
          </cell>
          <cell r="DM92">
            <v>3</v>
          </cell>
          <cell r="DN92">
            <v>100</v>
          </cell>
          <cell r="DO92">
            <v>450</v>
          </cell>
          <cell r="DP92">
            <v>400</v>
          </cell>
          <cell r="DQ92">
            <v>88.8888888888889</v>
          </cell>
          <cell r="DR92">
            <v>50</v>
          </cell>
          <cell r="DS92">
            <v>68.493150684931507</v>
          </cell>
          <cell r="DT92">
            <v>28</v>
          </cell>
          <cell r="DU92">
            <v>41</v>
          </cell>
          <cell r="DV92">
            <v>68.292682926829272</v>
          </cell>
          <cell r="DW92">
            <v>90</v>
          </cell>
          <cell r="DX92">
            <v>100</v>
          </cell>
          <cell r="DY92">
            <v>0</v>
          </cell>
          <cell r="DZ92">
            <v>0</v>
          </cell>
          <cell r="EA92" t="str">
            <v>NO</v>
          </cell>
          <cell r="EB92" t="str">
            <v>Placement</v>
          </cell>
          <cell r="EC92" t="str">
            <v>Placement</v>
          </cell>
          <cell r="ED92" t="str">
            <v>Placement</v>
          </cell>
          <cell r="EE92" t="str">
            <v>Placement</v>
          </cell>
          <cell r="EF92" t="str">
            <v>Placement</v>
          </cell>
          <cell r="EG92">
            <v>0</v>
          </cell>
          <cell r="EH92" t="str">
            <v>PLI</v>
          </cell>
          <cell r="EI92" t="str">
            <v>Yes</v>
          </cell>
          <cell r="EJ92">
            <v>0</v>
          </cell>
          <cell r="EK92" t="str">
            <v>Batch-6</v>
          </cell>
          <cell r="EL92">
            <v>0</v>
          </cell>
          <cell r="EM92" t="str">
            <v>PAID</v>
          </cell>
          <cell r="EN92">
            <v>45148</v>
          </cell>
          <cell r="EO92" t="str">
            <v>IT+Core</v>
          </cell>
          <cell r="EP92">
            <v>0</v>
          </cell>
          <cell r="EQ92" t="str">
            <v>CAT-1</v>
          </cell>
        </row>
        <row r="93">
          <cell r="B93" t="str">
            <v>21-AI&amp;ML19-25</v>
          </cell>
          <cell r="C93" t="str">
            <v>AI&amp;ML</v>
          </cell>
          <cell r="D93">
            <v>19</v>
          </cell>
          <cell r="E93" t="str">
            <v>MADHESHIYA BIPIN MOHAN SAVITA</v>
          </cell>
          <cell r="F93" t="str">
            <v>Male</v>
          </cell>
          <cell r="G93" t="str">
            <v>03/02/2003</v>
          </cell>
          <cell r="H93">
            <v>9892471344</v>
          </cell>
          <cell r="I93">
            <v>9892235602</v>
          </cell>
          <cell r="J93" t="str">
            <v>bipinmadheshiya204@gmail.com</v>
          </cell>
          <cell r="K93" t="str">
            <v>1032210944@tcetmumbai.in</v>
          </cell>
          <cell r="L93" t="str">
            <v>Room no.21,chawl no.19, Janiya chawl , Kajupada road ,Nanjiwadi poisar, kandivali east</v>
          </cell>
          <cell r="M93">
            <v>400101</v>
          </cell>
          <cell r="N93">
            <v>0</v>
          </cell>
          <cell r="O93" t="str">
            <v>LABOURER</v>
          </cell>
          <cell r="P93" t="str">
            <v>7,00,001 - 8,00,000</v>
          </cell>
          <cell r="Q93" t="str">
            <v>Normal</v>
          </cell>
          <cell r="R93" t="str">
            <v>Open</v>
          </cell>
          <cell r="S93">
            <v>2021</v>
          </cell>
          <cell r="T93" t="str">
            <v>FE</v>
          </cell>
          <cell r="U93" t="str">
            <v>MH-CET</v>
          </cell>
          <cell r="V93">
            <v>80.22</v>
          </cell>
          <cell r="W93" t="str">
            <v>NA</v>
          </cell>
          <cell r="X93" t="str">
            <v>Minority</v>
          </cell>
          <cell r="Y93">
            <v>361</v>
          </cell>
          <cell r="Z93">
            <v>500</v>
          </cell>
          <cell r="AA93">
            <v>72.2</v>
          </cell>
          <cell r="AB93">
            <v>2019</v>
          </cell>
          <cell r="AC93" t="str">
            <v>Maharashtra</v>
          </cell>
          <cell r="AD93" t="str">
            <v>HIMALAYA HIGH SCHOOL</v>
          </cell>
          <cell r="AE93">
            <v>465</v>
          </cell>
          <cell r="AF93">
            <v>600</v>
          </cell>
          <cell r="AG93">
            <v>77.5</v>
          </cell>
          <cell r="AH93">
            <v>2021</v>
          </cell>
          <cell r="AI93" t="str">
            <v>Maharashtra</v>
          </cell>
          <cell r="AJ93" t="str">
            <v>SHRI TIKAMDAS PURUSHOTAM BHATIA COLLEGE OF SCIENCE</v>
          </cell>
          <cell r="AK93">
            <v>166</v>
          </cell>
          <cell r="AL93">
            <v>22</v>
          </cell>
          <cell r="AM93">
            <v>7.5454545454545459</v>
          </cell>
          <cell r="AN93">
            <v>96.296296296296305</v>
          </cell>
          <cell r="AO93">
            <v>182</v>
          </cell>
          <cell r="AP93">
            <v>27</v>
          </cell>
          <cell r="AQ93">
            <v>6.7407407407407405</v>
          </cell>
          <cell r="AR93">
            <v>77</v>
          </cell>
          <cell r="AS93">
            <v>348</v>
          </cell>
          <cell r="AT93">
            <v>49</v>
          </cell>
          <cell r="AU93">
            <v>7.1020408163265305</v>
          </cell>
          <cell r="AV93">
            <v>162</v>
          </cell>
          <cell r="AW93">
            <v>25</v>
          </cell>
          <cell r="AX93">
            <v>6.48</v>
          </cell>
          <cell r="AY93">
            <v>86.648148148148195</v>
          </cell>
          <cell r="AZ93">
            <v>205</v>
          </cell>
          <cell r="BA93">
            <v>29</v>
          </cell>
          <cell r="BB93">
            <v>7.068965517241379</v>
          </cell>
          <cell r="BC93">
            <v>78</v>
          </cell>
          <cell r="BD93">
            <v>367</v>
          </cell>
          <cell r="BE93">
            <v>54</v>
          </cell>
          <cell r="BF93">
            <v>6.7962962962962967</v>
          </cell>
          <cell r="BG93">
            <v>168</v>
          </cell>
          <cell r="BH93">
            <v>24</v>
          </cell>
          <cell r="BI93">
            <v>7</v>
          </cell>
          <cell r="BJ93">
            <v>82</v>
          </cell>
          <cell r="BK93">
            <v>210</v>
          </cell>
          <cell r="BL93">
            <v>29</v>
          </cell>
          <cell r="BM93">
            <v>7.2413793103448274</v>
          </cell>
          <cell r="BN93">
            <v>75</v>
          </cell>
          <cell r="BO93">
            <v>378</v>
          </cell>
          <cell r="BP93">
            <v>53</v>
          </cell>
          <cell r="BQ93">
            <v>7.132075471698113</v>
          </cell>
          <cell r="BR93">
            <v>179</v>
          </cell>
          <cell r="BS93">
            <v>24</v>
          </cell>
          <cell r="BT93">
            <v>79.882716049382694</v>
          </cell>
          <cell r="BU93">
            <v>179</v>
          </cell>
          <cell r="BV93">
            <v>24</v>
          </cell>
          <cell r="BW93">
            <v>1272</v>
          </cell>
          <cell r="BX93">
            <v>180</v>
          </cell>
          <cell r="BY93">
            <v>7.0666666666666664</v>
          </cell>
          <cell r="BZ93">
            <v>83.988888888888908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 t="str">
            <v>Green</v>
          </cell>
          <cell r="CI93">
            <v>0</v>
          </cell>
          <cell r="CJ93">
            <v>0</v>
          </cell>
          <cell r="CK93">
            <v>1</v>
          </cell>
          <cell r="CL93">
            <v>12</v>
          </cell>
          <cell r="CM93">
            <v>13</v>
          </cell>
          <cell r="CN93">
            <v>7.6923076923076925</v>
          </cell>
          <cell r="CO93">
            <v>26</v>
          </cell>
          <cell r="CP93">
            <v>60</v>
          </cell>
          <cell r="CQ93">
            <v>43.333333333333336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22</v>
          </cell>
          <cell r="CX93">
            <v>0</v>
          </cell>
          <cell r="CY93">
            <v>0</v>
          </cell>
          <cell r="CZ93">
            <v>0</v>
          </cell>
          <cell r="DA93">
            <v>62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43.3333333333333</v>
          </cell>
          <cell r="DS93">
            <v>59.360730593607258</v>
          </cell>
          <cell r="DT93">
            <v>1</v>
          </cell>
          <cell r="DU93">
            <v>41</v>
          </cell>
          <cell r="DV93">
            <v>2.4390243902439024</v>
          </cell>
          <cell r="DW93">
            <v>1</v>
          </cell>
          <cell r="DX93">
            <v>0</v>
          </cell>
          <cell r="DY93">
            <v>0</v>
          </cell>
          <cell r="DZ93">
            <v>0</v>
          </cell>
          <cell r="EA93" t="str">
            <v>YES</v>
          </cell>
          <cell r="EB93" t="str">
            <v>Placement</v>
          </cell>
          <cell r="EC93" t="str">
            <v>Placement</v>
          </cell>
          <cell r="ED93" t="str">
            <v>Placement</v>
          </cell>
          <cell r="EE93" t="str">
            <v>Placement</v>
          </cell>
          <cell r="EF93" t="str">
            <v>Placement</v>
          </cell>
          <cell r="EG93">
            <v>0</v>
          </cell>
          <cell r="EH93" t="str">
            <v>PLI</v>
          </cell>
          <cell r="EI93" t="str">
            <v>Yes</v>
          </cell>
          <cell r="EJ93">
            <v>0</v>
          </cell>
          <cell r="EK93">
            <v>0</v>
          </cell>
          <cell r="EL93">
            <v>0</v>
          </cell>
          <cell r="EM93">
            <v>0</v>
          </cell>
          <cell r="EN93">
            <v>0</v>
          </cell>
          <cell r="EO93" t="str">
            <v>IT+Core</v>
          </cell>
          <cell r="EP93">
            <v>0</v>
          </cell>
          <cell r="EQ93" t="str">
            <v>CAT-3</v>
          </cell>
        </row>
        <row r="94">
          <cell r="B94" t="str">
            <v>21-AI&amp;ML20-25</v>
          </cell>
          <cell r="C94" t="str">
            <v>AI&amp;ML</v>
          </cell>
          <cell r="D94">
            <v>20</v>
          </cell>
          <cell r="E94" t="str">
            <v>MAKNOJIA NABIH SAIYADALI RUKSANA</v>
          </cell>
          <cell r="F94" t="str">
            <v>Male</v>
          </cell>
          <cell r="G94" t="str">
            <v>10/05/2003</v>
          </cell>
          <cell r="H94">
            <v>7777097043</v>
          </cell>
          <cell r="I94">
            <v>9702211117</v>
          </cell>
          <cell r="J94" t="str">
            <v>nabih.maknojia07@gmail.com</v>
          </cell>
          <cell r="K94" t="str">
            <v>1032210945@tcetmumbai.in</v>
          </cell>
          <cell r="L94" t="str">
            <v>A-5/401, Vaishali Nagar, S.V.Road, Jodeshwari West</v>
          </cell>
          <cell r="M94">
            <v>400102</v>
          </cell>
          <cell r="N94">
            <v>0</v>
          </cell>
          <cell r="O94" t="str">
            <v>Business</v>
          </cell>
          <cell r="P94" t="str">
            <v>9,00,001 - 10,00,000</v>
          </cell>
          <cell r="Q94" t="str">
            <v>Normal</v>
          </cell>
          <cell r="R94" t="str">
            <v>Open</v>
          </cell>
          <cell r="S94">
            <v>2021</v>
          </cell>
          <cell r="T94" t="str">
            <v>FE</v>
          </cell>
          <cell r="U94" t="str">
            <v>MH-CET</v>
          </cell>
          <cell r="V94">
            <v>76.680000000000007</v>
          </cell>
          <cell r="W94" t="str">
            <v>NA</v>
          </cell>
          <cell r="X94" t="str">
            <v>Institute</v>
          </cell>
          <cell r="Y94">
            <v>448</v>
          </cell>
          <cell r="Z94">
            <v>600</v>
          </cell>
          <cell r="AA94">
            <v>74.6666666666667</v>
          </cell>
          <cell r="AB94">
            <v>2019</v>
          </cell>
          <cell r="AC94" t="str">
            <v>IGCSE</v>
          </cell>
          <cell r="AD94" t="str">
            <v>BOMBAY CAMBRIDGE INTERNATIONAL SCHOOL</v>
          </cell>
          <cell r="AE94">
            <v>497</v>
          </cell>
          <cell r="AF94">
            <v>600</v>
          </cell>
          <cell r="AG94">
            <v>82.8333333333333</v>
          </cell>
          <cell r="AH94">
            <v>2021</v>
          </cell>
          <cell r="AI94" t="str">
            <v>Maharashtra</v>
          </cell>
          <cell r="AJ94">
            <v>0</v>
          </cell>
          <cell r="AK94">
            <v>171</v>
          </cell>
          <cell r="AL94">
            <v>22</v>
          </cell>
          <cell r="AM94">
            <v>7.7727272727272725</v>
          </cell>
          <cell r="AN94">
            <v>76</v>
          </cell>
          <cell r="AO94">
            <v>206</v>
          </cell>
          <cell r="AP94">
            <v>27</v>
          </cell>
          <cell r="AQ94">
            <v>7.6296296296296298</v>
          </cell>
          <cell r="AR94">
            <v>75</v>
          </cell>
          <cell r="AS94">
            <v>377</v>
          </cell>
          <cell r="AT94">
            <v>49</v>
          </cell>
          <cell r="AU94">
            <v>7.6938775510204085</v>
          </cell>
          <cell r="AV94">
            <v>216</v>
          </cell>
          <cell r="AW94">
            <v>25</v>
          </cell>
          <cell r="AX94">
            <v>8.64</v>
          </cell>
          <cell r="AY94">
            <v>75.5</v>
          </cell>
          <cell r="AZ94">
            <v>238</v>
          </cell>
          <cell r="BA94">
            <v>29</v>
          </cell>
          <cell r="BB94">
            <v>8.2068965517241388</v>
          </cell>
          <cell r="BC94">
            <v>86</v>
          </cell>
          <cell r="BD94">
            <v>454</v>
          </cell>
          <cell r="BE94">
            <v>54</v>
          </cell>
          <cell r="BF94">
            <v>8.4074074074074066</v>
          </cell>
          <cell r="BG94">
            <v>192</v>
          </cell>
          <cell r="BH94">
            <v>24</v>
          </cell>
          <cell r="BI94">
            <v>8</v>
          </cell>
          <cell r="BJ94">
            <v>95</v>
          </cell>
          <cell r="BK94">
            <v>245</v>
          </cell>
          <cell r="BL94">
            <v>29</v>
          </cell>
          <cell r="BM94">
            <v>8.4482758620689662</v>
          </cell>
          <cell r="BN94">
            <v>82</v>
          </cell>
          <cell r="BO94">
            <v>437</v>
          </cell>
          <cell r="BP94">
            <v>53</v>
          </cell>
          <cell r="BQ94">
            <v>8.2452830188679247</v>
          </cell>
          <cell r="BR94">
            <v>184</v>
          </cell>
          <cell r="BS94">
            <v>24</v>
          </cell>
          <cell r="BT94">
            <v>81.1666666666667</v>
          </cell>
          <cell r="BU94">
            <v>184</v>
          </cell>
          <cell r="BV94">
            <v>24</v>
          </cell>
          <cell r="BW94">
            <v>1452</v>
          </cell>
          <cell r="BX94">
            <v>180</v>
          </cell>
          <cell r="BY94">
            <v>8.0666666666666664</v>
          </cell>
          <cell r="BZ94">
            <v>81.5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 t="str">
            <v>Green</v>
          </cell>
          <cell r="CI94">
            <v>0</v>
          </cell>
          <cell r="CJ94">
            <v>0</v>
          </cell>
          <cell r="CK94">
            <v>0</v>
          </cell>
          <cell r="CL94">
            <v>13</v>
          </cell>
          <cell r="CM94">
            <v>13</v>
          </cell>
          <cell r="CN94">
            <v>0</v>
          </cell>
          <cell r="CO94">
            <v>26</v>
          </cell>
          <cell r="CP94">
            <v>60</v>
          </cell>
          <cell r="CQ94">
            <v>43.333333333333336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22</v>
          </cell>
          <cell r="CX94">
            <v>0</v>
          </cell>
          <cell r="CY94">
            <v>0</v>
          </cell>
          <cell r="CZ94">
            <v>0</v>
          </cell>
          <cell r="DA94">
            <v>62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43.3333333333333</v>
          </cell>
          <cell r="DS94">
            <v>59.360730593607258</v>
          </cell>
          <cell r="DT94">
            <v>0</v>
          </cell>
          <cell r="DU94">
            <v>41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 t="str">
            <v>NO</v>
          </cell>
          <cell r="EB94" t="str">
            <v>Higher Studies</v>
          </cell>
          <cell r="EC94" t="str">
            <v>Higher Studies</v>
          </cell>
          <cell r="ED94" t="str">
            <v>Higher Studies</v>
          </cell>
          <cell r="EE94" t="str">
            <v>Higher Studies</v>
          </cell>
          <cell r="EF94" t="str">
            <v>Higher Studies</v>
          </cell>
          <cell r="EG94">
            <v>0</v>
          </cell>
          <cell r="EH94">
            <v>0</v>
          </cell>
          <cell r="EI94" t="str">
            <v>Yes</v>
          </cell>
          <cell r="EJ94">
            <v>0</v>
          </cell>
          <cell r="EK94">
            <v>0</v>
          </cell>
          <cell r="EL94">
            <v>0</v>
          </cell>
          <cell r="EM94">
            <v>0</v>
          </cell>
          <cell r="EN94">
            <v>0</v>
          </cell>
          <cell r="EO94">
            <v>0</v>
          </cell>
          <cell r="EP94">
            <v>0</v>
          </cell>
          <cell r="EQ94" t="str">
            <v>CAT-3</v>
          </cell>
        </row>
        <row r="95">
          <cell r="B95" t="str">
            <v>21-AI&amp;ML21-25</v>
          </cell>
          <cell r="C95" t="str">
            <v>AI&amp;ML</v>
          </cell>
          <cell r="D95">
            <v>21</v>
          </cell>
          <cell r="E95" t="str">
            <v>MALLA YASH DEEPAK DHANSHOBHA</v>
          </cell>
          <cell r="F95" t="str">
            <v>Male</v>
          </cell>
          <cell r="G95" t="str">
            <v>27/10/2002</v>
          </cell>
          <cell r="H95">
            <v>8104626362</v>
          </cell>
          <cell r="I95" t="str">
            <v>77383 68185</v>
          </cell>
          <cell r="J95" t="str">
            <v>yashmalla2@gmail.com</v>
          </cell>
          <cell r="K95" t="str">
            <v>1032210946@tcetmumbai.in</v>
          </cell>
          <cell r="L95" t="str">
            <v>Room no.2, Siddhivinayak galli vinod singh chawl, Savarkar Nagar,wagle Estate, Thane.</v>
          </cell>
          <cell r="M95">
            <v>400606</v>
          </cell>
          <cell r="N95">
            <v>0</v>
          </cell>
          <cell r="O95" t="str">
            <v>Employee</v>
          </cell>
          <cell r="P95" t="str">
            <v>8,00,001 - 9,00,000</v>
          </cell>
          <cell r="Q95" t="str">
            <v>Normal</v>
          </cell>
          <cell r="R95" t="str">
            <v>Open</v>
          </cell>
          <cell r="S95">
            <v>2021</v>
          </cell>
          <cell r="T95" t="str">
            <v>FE</v>
          </cell>
          <cell r="U95" t="str">
            <v>MH-CET</v>
          </cell>
          <cell r="V95">
            <v>80.709999999999994</v>
          </cell>
          <cell r="W95">
            <v>72.900000000000006</v>
          </cell>
          <cell r="X95" t="str">
            <v>Minority</v>
          </cell>
          <cell r="Y95">
            <v>418</v>
          </cell>
          <cell r="Z95">
            <v>500</v>
          </cell>
          <cell r="AA95">
            <v>83.6</v>
          </cell>
          <cell r="AB95">
            <v>2018</v>
          </cell>
          <cell r="AC95" t="str">
            <v>Maharashtra</v>
          </cell>
          <cell r="AD95">
            <v>0</v>
          </cell>
          <cell r="AE95">
            <v>469</v>
          </cell>
          <cell r="AF95">
            <v>650</v>
          </cell>
          <cell r="AG95">
            <v>72.153846153846203</v>
          </cell>
          <cell r="AH95">
            <v>2020</v>
          </cell>
          <cell r="AI95" t="str">
            <v>Maharashtra</v>
          </cell>
          <cell r="AJ95">
            <v>0</v>
          </cell>
          <cell r="AK95">
            <v>163</v>
          </cell>
          <cell r="AL95">
            <v>22</v>
          </cell>
          <cell r="AM95">
            <v>7.4090909090909092</v>
          </cell>
          <cell r="AN95">
            <v>89.351851851851805</v>
          </cell>
          <cell r="AO95">
            <v>203.04</v>
          </cell>
          <cell r="AP95">
            <v>27</v>
          </cell>
          <cell r="AQ95">
            <v>7.52</v>
          </cell>
          <cell r="AR95">
            <v>85</v>
          </cell>
          <cell r="AS95">
            <v>366.03999999999996</v>
          </cell>
          <cell r="AT95">
            <v>49</v>
          </cell>
          <cell r="AU95">
            <v>7.4702040816326525</v>
          </cell>
          <cell r="AV95">
            <v>184</v>
          </cell>
          <cell r="AW95">
            <v>25</v>
          </cell>
          <cell r="AX95">
            <v>7.36</v>
          </cell>
          <cell r="AY95">
            <v>87.175925925925895</v>
          </cell>
          <cell r="AZ95">
            <v>212</v>
          </cell>
          <cell r="BA95">
            <v>29</v>
          </cell>
          <cell r="BB95">
            <v>7.3103448275862073</v>
          </cell>
          <cell r="BC95">
            <v>75.5</v>
          </cell>
          <cell r="BD95">
            <v>396</v>
          </cell>
          <cell r="BE95">
            <v>54</v>
          </cell>
          <cell r="BF95">
            <v>7.333333333333333</v>
          </cell>
          <cell r="BG95">
            <v>167</v>
          </cell>
          <cell r="BH95">
            <v>24</v>
          </cell>
          <cell r="BI95">
            <v>6.958333333333333</v>
          </cell>
          <cell r="BJ95">
            <v>99</v>
          </cell>
          <cell r="BK95">
            <v>216</v>
          </cell>
          <cell r="BL95">
            <v>29</v>
          </cell>
          <cell r="BM95">
            <v>7.4482758620689653</v>
          </cell>
          <cell r="BN95">
            <v>83</v>
          </cell>
          <cell r="BO95">
            <v>383</v>
          </cell>
          <cell r="BP95">
            <v>53</v>
          </cell>
          <cell r="BQ95">
            <v>7.2264150943396226</v>
          </cell>
          <cell r="BR95">
            <v>174</v>
          </cell>
          <cell r="BS95">
            <v>24</v>
          </cell>
          <cell r="BT95">
            <v>81.891975308642003</v>
          </cell>
          <cell r="BU95">
            <v>174</v>
          </cell>
          <cell r="BV95">
            <v>24</v>
          </cell>
          <cell r="BW95">
            <v>1319.04</v>
          </cell>
          <cell r="BX95">
            <v>180</v>
          </cell>
          <cell r="BY95">
            <v>7.3279999999999994</v>
          </cell>
          <cell r="BZ95">
            <v>87.205555555555549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 t="str">
            <v>Green</v>
          </cell>
          <cell r="CI95">
            <v>0</v>
          </cell>
          <cell r="CJ95">
            <v>0</v>
          </cell>
          <cell r="CK95">
            <v>0</v>
          </cell>
          <cell r="CL95">
            <v>13</v>
          </cell>
          <cell r="CM95">
            <v>13</v>
          </cell>
          <cell r="CN95">
            <v>0</v>
          </cell>
          <cell r="CO95">
            <v>22</v>
          </cell>
          <cell r="CP95">
            <v>60</v>
          </cell>
          <cell r="CQ95">
            <v>36.666666666666664</v>
          </cell>
          <cell r="CR95">
            <v>12</v>
          </cell>
          <cell r="CS95">
            <v>86</v>
          </cell>
          <cell r="CT95">
            <v>10</v>
          </cell>
          <cell r="CU95">
            <v>100</v>
          </cell>
          <cell r="CV95">
            <v>7</v>
          </cell>
          <cell r="CW95">
            <v>18</v>
          </cell>
          <cell r="CX95">
            <v>0</v>
          </cell>
          <cell r="CY95">
            <v>21</v>
          </cell>
          <cell r="CZ95">
            <v>35</v>
          </cell>
          <cell r="DA95">
            <v>58</v>
          </cell>
          <cell r="DB95">
            <v>50</v>
          </cell>
          <cell r="DC95">
            <v>60.666666666666671</v>
          </cell>
          <cell r="DD95" t="str">
            <v>Ch 21/08/2024</v>
          </cell>
          <cell r="DE95" t="str">
            <v>Upgraded to Cat 2</v>
          </cell>
          <cell r="DF95">
            <v>0</v>
          </cell>
          <cell r="DG95">
            <v>4</v>
          </cell>
          <cell r="DH95">
            <v>0</v>
          </cell>
          <cell r="DI95">
            <v>0</v>
          </cell>
          <cell r="DJ95">
            <v>600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36.6666666666667</v>
          </cell>
          <cell r="DS95">
            <v>50.228310502283144</v>
          </cell>
          <cell r="DT95">
            <v>22</v>
          </cell>
          <cell r="DU95">
            <v>41</v>
          </cell>
          <cell r="DV95">
            <v>53.658536585365859</v>
          </cell>
          <cell r="DW95">
            <v>56</v>
          </cell>
          <cell r="DX95">
            <v>79</v>
          </cell>
          <cell r="DY95">
            <v>0</v>
          </cell>
          <cell r="DZ95">
            <v>0</v>
          </cell>
          <cell r="EA95" t="str">
            <v>YES</v>
          </cell>
          <cell r="EB95" t="str">
            <v>Placement</v>
          </cell>
          <cell r="EC95" t="str">
            <v>Placement</v>
          </cell>
          <cell r="ED95" t="str">
            <v>Placement</v>
          </cell>
          <cell r="EE95" t="str">
            <v>Placement</v>
          </cell>
          <cell r="EF95" t="str">
            <v>Placement</v>
          </cell>
          <cell r="EG95">
            <v>0</v>
          </cell>
          <cell r="EH95" t="str">
            <v>PLI</v>
          </cell>
          <cell r="EI95" t="str">
            <v>No</v>
          </cell>
          <cell r="EJ95">
            <v>0</v>
          </cell>
          <cell r="EK95" t="str">
            <v>Batch-10</v>
          </cell>
          <cell r="EL95">
            <v>0</v>
          </cell>
          <cell r="EM95">
            <v>0</v>
          </cell>
          <cell r="EN95">
            <v>0</v>
          </cell>
          <cell r="EO95" t="str">
            <v>IT+Core</v>
          </cell>
          <cell r="EP95">
            <v>0</v>
          </cell>
          <cell r="EQ95" t="str">
            <v>CAT-3</v>
          </cell>
        </row>
        <row r="96">
          <cell r="B96" t="str">
            <v>21-AI&amp;ML22-25</v>
          </cell>
          <cell r="C96" t="str">
            <v>AI&amp;ML</v>
          </cell>
          <cell r="D96">
            <v>22</v>
          </cell>
          <cell r="E96" t="str">
            <v>KAPOOR MAYANK SUNDEEP NEETU</v>
          </cell>
          <cell r="F96" t="str">
            <v>Male</v>
          </cell>
          <cell r="G96" t="str">
            <v>03/07/2003</v>
          </cell>
          <cell r="H96">
            <v>7814984121</v>
          </cell>
          <cell r="I96">
            <v>7986972914</v>
          </cell>
          <cell r="J96" t="str">
            <v>mayank03kapoor@gmail.com</v>
          </cell>
          <cell r="K96" t="str">
            <v>1032210947@tcetmumbai.in</v>
          </cell>
          <cell r="L96" t="str">
            <v>24, ADVANI APARTMENTS, OPP. JOHNSON AND JOHNSON CO., L.B.S. MARG , MULUND(W), MUMBAI</v>
          </cell>
          <cell r="M96">
            <v>400080</v>
          </cell>
          <cell r="N96">
            <v>0</v>
          </cell>
          <cell r="O96" t="str">
            <v>BUSINESS</v>
          </cell>
          <cell r="P96" t="str">
            <v>1,00,001 - 1,50,000</v>
          </cell>
          <cell r="Q96" t="str">
            <v>Normal</v>
          </cell>
          <cell r="R96" t="str">
            <v>Open</v>
          </cell>
          <cell r="S96">
            <v>2021</v>
          </cell>
          <cell r="T96" t="str">
            <v>FE</v>
          </cell>
          <cell r="U96" t="str">
            <v>MH-CET</v>
          </cell>
          <cell r="V96">
            <v>80.09</v>
          </cell>
          <cell r="W96">
            <v>51.779460200000003</v>
          </cell>
          <cell r="X96" t="str">
            <v>ACAP</v>
          </cell>
          <cell r="Y96">
            <v>406</v>
          </cell>
          <cell r="Z96">
            <v>500</v>
          </cell>
          <cell r="AA96">
            <v>81.2</v>
          </cell>
          <cell r="AB96">
            <v>2019</v>
          </cell>
          <cell r="AC96" t="str">
            <v>CBSE</v>
          </cell>
          <cell r="AD96" t="str">
            <v>DOON INTERNATIONAL SCHOOL</v>
          </cell>
          <cell r="AE96">
            <v>366</v>
          </cell>
          <cell r="AF96">
            <v>500</v>
          </cell>
          <cell r="AG96">
            <v>73.2</v>
          </cell>
          <cell r="AH96">
            <v>2021</v>
          </cell>
          <cell r="AI96" t="str">
            <v>CBSE</v>
          </cell>
          <cell r="AJ96" t="str">
            <v>GOVERNMENT MODEL SENIOR SECONDARY SCHOOL</v>
          </cell>
          <cell r="AK96">
            <v>203</v>
          </cell>
          <cell r="AL96">
            <v>22</v>
          </cell>
          <cell r="AM96">
            <v>9.2272727272727266</v>
          </cell>
          <cell r="AN96">
            <v>94.907407407407405</v>
          </cell>
          <cell r="AO96">
            <v>236</v>
          </cell>
          <cell r="AP96">
            <v>27</v>
          </cell>
          <cell r="AQ96">
            <v>8.7407407407407405</v>
          </cell>
          <cell r="AR96">
            <v>75</v>
          </cell>
          <cell r="AS96">
            <v>439</v>
          </cell>
          <cell r="AT96">
            <v>49</v>
          </cell>
          <cell r="AU96">
            <v>8.9591836734693882</v>
          </cell>
          <cell r="AV96">
            <v>239</v>
          </cell>
          <cell r="AW96">
            <v>25</v>
          </cell>
          <cell r="AX96">
            <v>9.56</v>
          </cell>
          <cell r="AY96">
            <v>84.953703703703695</v>
          </cell>
          <cell r="AZ96">
            <v>288</v>
          </cell>
          <cell r="BA96">
            <v>29</v>
          </cell>
          <cell r="BB96">
            <v>9.931034482758621</v>
          </cell>
          <cell r="BC96">
            <v>78</v>
          </cell>
          <cell r="BD96">
            <v>527</v>
          </cell>
          <cell r="BE96">
            <v>54</v>
          </cell>
          <cell r="BF96">
            <v>9.7592592592592595</v>
          </cell>
          <cell r="BG96">
            <v>215</v>
          </cell>
          <cell r="BH96">
            <v>24</v>
          </cell>
          <cell r="BI96">
            <v>8.9583333333333339</v>
          </cell>
          <cell r="BJ96">
            <v>78</v>
          </cell>
          <cell r="BK96">
            <v>275</v>
          </cell>
          <cell r="BL96">
            <v>29</v>
          </cell>
          <cell r="BM96">
            <v>9.4827586206896548</v>
          </cell>
          <cell r="BN96">
            <v>75</v>
          </cell>
          <cell r="BO96">
            <v>490</v>
          </cell>
          <cell r="BP96">
            <v>53</v>
          </cell>
          <cell r="BQ96">
            <v>9.2452830188679247</v>
          </cell>
          <cell r="BR96">
            <v>211</v>
          </cell>
          <cell r="BS96">
            <v>24</v>
          </cell>
          <cell r="BT96">
            <v>79.317901234567898</v>
          </cell>
          <cell r="BU96">
            <v>211</v>
          </cell>
          <cell r="BV96">
            <v>24</v>
          </cell>
          <cell r="BW96">
            <v>1667</v>
          </cell>
          <cell r="BX96">
            <v>180</v>
          </cell>
          <cell r="BY96">
            <v>9.2611111111111111</v>
          </cell>
          <cell r="BZ96">
            <v>82.172222222222217</v>
          </cell>
          <cell r="CA96">
            <v>0</v>
          </cell>
          <cell r="CB96">
            <v>0</v>
          </cell>
          <cell r="CC96" t="str">
            <v xml:space="preserve">Red Card in TechMahinder 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 t="str">
            <v>Green</v>
          </cell>
          <cell r="CI96">
            <v>0</v>
          </cell>
          <cell r="CJ96">
            <v>0</v>
          </cell>
          <cell r="CK96">
            <v>0</v>
          </cell>
          <cell r="CL96">
            <v>13</v>
          </cell>
          <cell r="CM96">
            <v>13</v>
          </cell>
          <cell r="CN96">
            <v>0</v>
          </cell>
          <cell r="CO96">
            <v>35</v>
          </cell>
          <cell r="CP96">
            <v>60</v>
          </cell>
          <cell r="CQ96">
            <v>58.333333333333336</v>
          </cell>
          <cell r="CR96">
            <v>12</v>
          </cell>
          <cell r="CS96">
            <v>86</v>
          </cell>
          <cell r="CT96">
            <v>8</v>
          </cell>
          <cell r="CU96">
            <v>80</v>
          </cell>
          <cell r="CV96">
            <v>17</v>
          </cell>
          <cell r="CW96">
            <v>20</v>
          </cell>
          <cell r="CX96">
            <v>16</v>
          </cell>
          <cell r="CY96">
            <v>92</v>
          </cell>
          <cell r="CZ96">
            <v>53</v>
          </cell>
          <cell r="DA96">
            <v>60</v>
          </cell>
          <cell r="DB96">
            <v>89</v>
          </cell>
          <cell r="DC96">
            <v>0</v>
          </cell>
          <cell r="DD96">
            <v>0</v>
          </cell>
          <cell r="DE96">
            <v>0</v>
          </cell>
          <cell r="DF96">
            <v>3</v>
          </cell>
          <cell r="DG96">
            <v>4</v>
          </cell>
          <cell r="DH96">
            <v>75</v>
          </cell>
          <cell r="DI96">
            <v>240</v>
          </cell>
          <cell r="DJ96">
            <v>600</v>
          </cell>
          <cell r="DK96">
            <v>40</v>
          </cell>
          <cell r="DL96">
            <v>3</v>
          </cell>
          <cell r="DM96">
            <v>2</v>
          </cell>
          <cell r="DN96">
            <v>66.6666666666667</v>
          </cell>
          <cell r="DO96">
            <v>450</v>
          </cell>
          <cell r="DP96">
            <v>230</v>
          </cell>
          <cell r="DQ96">
            <v>51.1111111111111</v>
          </cell>
          <cell r="DR96">
            <v>58.3333333333333</v>
          </cell>
          <cell r="DS96">
            <v>79.908675799086708</v>
          </cell>
          <cell r="DT96">
            <v>23</v>
          </cell>
          <cell r="DU96">
            <v>41</v>
          </cell>
          <cell r="DV96">
            <v>56.09756097560976</v>
          </cell>
          <cell r="DW96">
            <v>73</v>
          </cell>
          <cell r="DX96">
            <v>83</v>
          </cell>
          <cell r="DY96">
            <v>0</v>
          </cell>
          <cell r="DZ96">
            <v>0</v>
          </cell>
          <cell r="EA96" t="str">
            <v>YES</v>
          </cell>
          <cell r="EB96" t="str">
            <v>Placement</v>
          </cell>
          <cell r="EC96" t="str">
            <v>Placement</v>
          </cell>
          <cell r="ED96" t="str">
            <v>Placement</v>
          </cell>
          <cell r="EE96" t="str">
            <v>Placement</v>
          </cell>
          <cell r="EF96" t="str">
            <v>Placement</v>
          </cell>
          <cell r="EG96">
            <v>0</v>
          </cell>
          <cell r="EH96" t="str">
            <v>PLI</v>
          </cell>
          <cell r="EI96" t="str">
            <v>Yes</v>
          </cell>
          <cell r="EJ96">
            <v>0</v>
          </cell>
          <cell r="EK96" t="str">
            <v>Batch-2</v>
          </cell>
          <cell r="EL96">
            <v>0</v>
          </cell>
          <cell r="EM96" t="str">
            <v>PAID</v>
          </cell>
          <cell r="EN96">
            <v>45147</v>
          </cell>
          <cell r="EO96" t="str">
            <v>IT+Core</v>
          </cell>
          <cell r="EP96">
            <v>0</v>
          </cell>
          <cell r="EQ96" t="str">
            <v>CAT-1</v>
          </cell>
        </row>
        <row r="97">
          <cell r="B97" t="str">
            <v>21-AI&amp;ML23-25</v>
          </cell>
          <cell r="C97" t="str">
            <v>AI&amp;ML</v>
          </cell>
          <cell r="D97">
            <v>23</v>
          </cell>
          <cell r="E97" t="str">
            <v>MISHRA ABHIJEET DHEARYNATH SANGEETA</v>
          </cell>
          <cell r="F97" t="str">
            <v>Male</v>
          </cell>
          <cell r="G97" t="str">
            <v>11/05/2003</v>
          </cell>
          <cell r="H97">
            <v>9321647561</v>
          </cell>
          <cell r="I97">
            <v>9326986426</v>
          </cell>
          <cell r="J97" t="str">
            <v>abhijeetmishra1105@gmail.com</v>
          </cell>
          <cell r="K97" t="str">
            <v>1032210948@tcetmumbai.in</v>
          </cell>
          <cell r="L97" t="str">
            <v>Krantiveer sanjay chawl kajupada poisar gaon devi road kandivali east mumbai 400101</v>
          </cell>
          <cell r="M97">
            <v>400101</v>
          </cell>
          <cell r="N97">
            <v>0</v>
          </cell>
          <cell r="O97" t="str">
            <v>Service</v>
          </cell>
          <cell r="P97" t="str">
            <v>8,00,001 - 9,00,000</v>
          </cell>
          <cell r="Q97" t="str">
            <v>Normal</v>
          </cell>
          <cell r="R97" t="str">
            <v>Open</v>
          </cell>
          <cell r="S97">
            <v>2021</v>
          </cell>
          <cell r="T97" t="str">
            <v>FE</v>
          </cell>
          <cell r="U97" t="str">
            <v>MH-CET</v>
          </cell>
          <cell r="V97">
            <v>80.709999999999994</v>
          </cell>
          <cell r="W97">
            <v>47.33</v>
          </cell>
          <cell r="X97" t="str">
            <v>Minority</v>
          </cell>
          <cell r="Y97">
            <v>366</v>
          </cell>
          <cell r="Z97">
            <v>500</v>
          </cell>
          <cell r="AA97">
            <v>73.2</v>
          </cell>
          <cell r="AB97">
            <v>2019</v>
          </cell>
          <cell r="AC97" t="str">
            <v>Maharashtra</v>
          </cell>
          <cell r="AD97" t="str">
            <v>THAKUR VIDYA MANDIR HIGH SCHOOL</v>
          </cell>
          <cell r="AE97">
            <v>470</v>
          </cell>
          <cell r="AF97">
            <v>600</v>
          </cell>
          <cell r="AG97">
            <v>78.3333333333333</v>
          </cell>
          <cell r="AH97">
            <v>2021</v>
          </cell>
          <cell r="AI97" t="str">
            <v>Maharashtra</v>
          </cell>
          <cell r="AJ97" t="str">
            <v>THAKUR COLLEGE OF SCIENCE AND COMMERCE</v>
          </cell>
          <cell r="AK97">
            <v>155</v>
          </cell>
          <cell r="AL97">
            <v>22</v>
          </cell>
          <cell r="AM97">
            <v>7.0454545454545459</v>
          </cell>
          <cell r="AN97">
            <v>94.4444444444444</v>
          </cell>
          <cell r="AO97">
            <v>187</v>
          </cell>
          <cell r="AP97">
            <v>27</v>
          </cell>
          <cell r="AQ97">
            <v>6.9259259259259256</v>
          </cell>
          <cell r="AR97">
            <v>75</v>
          </cell>
          <cell r="AS97">
            <v>342</v>
          </cell>
          <cell r="AT97">
            <v>49</v>
          </cell>
          <cell r="AU97">
            <v>6.9795918367346941</v>
          </cell>
          <cell r="AV97">
            <v>186</v>
          </cell>
          <cell r="AW97">
            <v>25</v>
          </cell>
          <cell r="AX97">
            <v>7.44</v>
          </cell>
          <cell r="AY97">
            <v>84.7222222222222</v>
          </cell>
          <cell r="AZ97">
            <v>220</v>
          </cell>
          <cell r="BA97">
            <v>29</v>
          </cell>
          <cell r="BB97">
            <v>7.5862068965517242</v>
          </cell>
          <cell r="BC97">
            <v>78</v>
          </cell>
          <cell r="BD97">
            <v>406</v>
          </cell>
          <cell r="BE97">
            <v>54</v>
          </cell>
          <cell r="BF97">
            <v>7.5185185185185182</v>
          </cell>
          <cell r="BG97">
            <v>179</v>
          </cell>
          <cell r="BH97">
            <v>24</v>
          </cell>
          <cell r="BI97">
            <v>7.458333333333333</v>
          </cell>
          <cell r="BJ97">
            <v>92</v>
          </cell>
          <cell r="BK97">
            <v>252</v>
          </cell>
          <cell r="BL97">
            <v>29</v>
          </cell>
          <cell r="BM97">
            <v>8.6896551724137936</v>
          </cell>
          <cell r="BN97">
            <v>85</v>
          </cell>
          <cell r="BO97">
            <v>431</v>
          </cell>
          <cell r="BP97">
            <v>53</v>
          </cell>
          <cell r="BQ97">
            <v>8.1320754716981138</v>
          </cell>
          <cell r="BR97">
            <v>194</v>
          </cell>
          <cell r="BS97">
            <v>24</v>
          </cell>
          <cell r="BT97">
            <v>82.574074074074105</v>
          </cell>
          <cell r="BU97">
            <v>194</v>
          </cell>
          <cell r="BV97">
            <v>24</v>
          </cell>
          <cell r="BW97">
            <v>1373</v>
          </cell>
          <cell r="BX97">
            <v>180</v>
          </cell>
          <cell r="BY97">
            <v>7.6277777777777782</v>
          </cell>
          <cell r="BZ97">
            <v>84.833333333333329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 t="str">
            <v>Green</v>
          </cell>
          <cell r="CI97">
            <v>0</v>
          </cell>
          <cell r="CJ97">
            <v>0</v>
          </cell>
          <cell r="CK97">
            <v>0</v>
          </cell>
          <cell r="CL97">
            <v>13</v>
          </cell>
          <cell r="CM97">
            <v>13</v>
          </cell>
          <cell r="CN97">
            <v>0</v>
          </cell>
          <cell r="CO97">
            <v>24</v>
          </cell>
          <cell r="CP97">
            <v>60</v>
          </cell>
          <cell r="CQ97">
            <v>40</v>
          </cell>
          <cell r="CR97">
            <v>13</v>
          </cell>
          <cell r="CS97">
            <v>93</v>
          </cell>
          <cell r="CT97">
            <v>10</v>
          </cell>
          <cell r="CU97">
            <v>100</v>
          </cell>
          <cell r="CV97">
            <v>17</v>
          </cell>
          <cell r="CW97">
            <v>19</v>
          </cell>
          <cell r="CX97">
            <v>13</v>
          </cell>
          <cell r="CY97">
            <v>86</v>
          </cell>
          <cell r="CZ97">
            <v>53</v>
          </cell>
          <cell r="DA97">
            <v>59</v>
          </cell>
          <cell r="DB97">
            <v>90</v>
          </cell>
          <cell r="DC97">
            <v>0</v>
          </cell>
          <cell r="DD97">
            <v>0</v>
          </cell>
          <cell r="DE97">
            <v>0</v>
          </cell>
          <cell r="DF97">
            <v>3</v>
          </cell>
          <cell r="DG97">
            <v>4</v>
          </cell>
          <cell r="DH97">
            <v>75</v>
          </cell>
          <cell r="DI97">
            <v>428</v>
          </cell>
          <cell r="DJ97">
            <v>600</v>
          </cell>
          <cell r="DK97">
            <v>71.3333333333333</v>
          </cell>
          <cell r="DL97">
            <v>3</v>
          </cell>
          <cell r="DM97">
            <v>1</v>
          </cell>
          <cell r="DN97">
            <v>33.3333333333333</v>
          </cell>
          <cell r="DO97">
            <v>450</v>
          </cell>
          <cell r="DP97">
            <v>150</v>
          </cell>
          <cell r="DQ97">
            <v>33.3333333333333</v>
          </cell>
          <cell r="DR97">
            <v>40</v>
          </cell>
          <cell r="DS97">
            <v>54.794520547945204</v>
          </cell>
          <cell r="DT97">
            <v>26</v>
          </cell>
          <cell r="DU97">
            <v>41</v>
          </cell>
          <cell r="DV97">
            <v>63.414634146341463</v>
          </cell>
          <cell r="DW97">
            <v>81</v>
          </cell>
          <cell r="DX97">
            <v>93</v>
          </cell>
          <cell r="DY97">
            <v>0</v>
          </cell>
          <cell r="DZ97">
            <v>0</v>
          </cell>
          <cell r="EA97" t="str">
            <v>YES</v>
          </cell>
          <cell r="EB97" t="str">
            <v>Placement</v>
          </cell>
          <cell r="EC97" t="str">
            <v>Placement</v>
          </cell>
          <cell r="ED97" t="str">
            <v>Placement</v>
          </cell>
          <cell r="EE97" t="str">
            <v>Placement</v>
          </cell>
          <cell r="EF97" t="str">
            <v>Placement</v>
          </cell>
          <cell r="EG97">
            <v>0</v>
          </cell>
          <cell r="EH97" t="str">
            <v>PLI</v>
          </cell>
          <cell r="EI97" t="str">
            <v>yes</v>
          </cell>
          <cell r="EJ97">
            <v>0</v>
          </cell>
          <cell r="EK97" t="str">
            <v>Batch-8</v>
          </cell>
          <cell r="EL97">
            <v>0</v>
          </cell>
          <cell r="EM97" t="str">
            <v>PAID</v>
          </cell>
          <cell r="EN97">
            <v>45147</v>
          </cell>
          <cell r="EO97" t="str">
            <v>IT+Core</v>
          </cell>
          <cell r="EP97">
            <v>0</v>
          </cell>
          <cell r="EQ97" t="str">
            <v>CAT-1</v>
          </cell>
        </row>
        <row r="98">
          <cell r="B98" t="str">
            <v>21-AI&amp;ML24-25</v>
          </cell>
          <cell r="C98" t="str">
            <v>AI&amp;ML</v>
          </cell>
          <cell r="D98">
            <v>24</v>
          </cell>
          <cell r="E98" t="str">
            <v>MISHRA SANSKAR MUKESH SAVITA</v>
          </cell>
          <cell r="F98" t="str">
            <v>Male</v>
          </cell>
          <cell r="G98" t="str">
            <v>17/06/2003</v>
          </cell>
          <cell r="H98">
            <v>9372200217</v>
          </cell>
          <cell r="I98">
            <v>9082205445</v>
          </cell>
          <cell r="J98" t="str">
            <v>mishrasanskar60@gmail.com</v>
          </cell>
          <cell r="K98" t="str">
            <v>1032210949@tcetmumbai.in</v>
          </cell>
          <cell r="L98" t="str">
            <v>404/C-32, Jeevan Sarita, Sector-10, Shanti Nagar, Mira Road(EAST)</v>
          </cell>
          <cell r="M98">
            <v>401107</v>
          </cell>
          <cell r="N98">
            <v>0</v>
          </cell>
          <cell r="O98" t="str">
            <v>Service</v>
          </cell>
          <cell r="P98" t="str">
            <v>9,00,001 - 10,00,000</v>
          </cell>
          <cell r="Q98" t="str">
            <v>Normal</v>
          </cell>
          <cell r="R98" t="str">
            <v>Open</v>
          </cell>
          <cell r="S98">
            <v>2021</v>
          </cell>
          <cell r="T98" t="str">
            <v>FE</v>
          </cell>
          <cell r="U98" t="str">
            <v>MH-CET</v>
          </cell>
          <cell r="V98">
            <v>82.53</v>
          </cell>
          <cell r="W98">
            <v>59.288995300000003</v>
          </cell>
          <cell r="X98" t="str">
            <v>Minority</v>
          </cell>
          <cell r="Y98">
            <v>393</v>
          </cell>
          <cell r="Z98">
            <v>500</v>
          </cell>
          <cell r="AA98">
            <v>78.599999999999994</v>
          </cell>
          <cell r="AB98">
            <v>2019</v>
          </cell>
          <cell r="AC98" t="str">
            <v>Maharashtra</v>
          </cell>
          <cell r="AD98" t="str">
            <v>SHANTI NAGAR HIGH SCHOOL</v>
          </cell>
          <cell r="AE98">
            <v>448</v>
          </cell>
          <cell r="AF98">
            <v>600</v>
          </cell>
          <cell r="AG98">
            <v>74.6666666666667</v>
          </cell>
          <cell r="AH98">
            <v>2021</v>
          </cell>
          <cell r="AI98" t="str">
            <v>Maharashtra</v>
          </cell>
          <cell r="AJ98" t="str">
            <v>THAKUR COLLEGE OF SCIENCE AND COMMERCE</v>
          </cell>
          <cell r="AK98">
            <v>183</v>
          </cell>
          <cell r="AL98">
            <v>22</v>
          </cell>
          <cell r="AM98">
            <v>8.3181818181818183</v>
          </cell>
          <cell r="AN98">
            <v>78</v>
          </cell>
          <cell r="AO98">
            <v>218</v>
          </cell>
          <cell r="AP98">
            <v>27</v>
          </cell>
          <cell r="AQ98">
            <v>8.0740740740740744</v>
          </cell>
          <cell r="AR98">
            <v>75</v>
          </cell>
          <cell r="AS98">
            <v>401</v>
          </cell>
          <cell r="AT98">
            <v>49</v>
          </cell>
          <cell r="AU98">
            <v>8.183673469387756</v>
          </cell>
          <cell r="AV98">
            <v>237</v>
          </cell>
          <cell r="AW98">
            <v>25</v>
          </cell>
          <cell r="AX98">
            <v>9.48</v>
          </cell>
          <cell r="AY98">
            <v>76.5</v>
          </cell>
          <cell r="AZ98">
            <v>264</v>
          </cell>
          <cell r="BA98">
            <v>29</v>
          </cell>
          <cell r="BB98">
            <v>9.1034482758620694</v>
          </cell>
          <cell r="BC98">
            <v>81</v>
          </cell>
          <cell r="BD98">
            <v>501</v>
          </cell>
          <cell r="BE98">
            <v>54</v>
          </cell>
          <cell r="BF98">
            <v>9.2777777777777786</v>
          </cell>
          <cell r="BG98">
            <v>206</v>
          </cell>
          <cell r="BH98">
            <v>24</v>
          </cell>
          <cell r="BI98">
            <v>8.5833333333333339</v>
          </cell>
          <cell r="BJ98">
            <v>84</v>
          </cell>
          <cell r="BK98">
            <v>264</v>
          </cell>
          <cell r="BL98">
            <v>29</v>
          </cell>
          <cell r="BM98">
            <v>9.1034482758620694</v>
          </cell>
          <cell r="BN98">
            <v>75</v>
          </cell>
          <cell r="BO98">
            <v>470</v>
          </cell>
          <cell r="BP98">
            <v>53</v>
          </cell>
          <cell r="BQ98">
            <v>8.8679245283018862</v>
          </cell>
          <cell r="BR98">
            <v>198</v>
          </cell>
          <cell r="BS98">
            <v>24</v>
          </cell>
          <cell r="BT98">
            <v>77.5</v>
          </cell>
          <cell r="BU98">
            <v>198</v>
          </cell>
          <cell r="BV98">
            <v>24</v>
          </cell>
          <cell r="BW98">
            <v>1570</v>
          </cell>
          <cell r="BX98">
            <v>180</v>
          </cell>
          <cell r="BY98">
            <v>8.7222222222222214</v>
          </cell>
          <cell r="BZ98">
            <v>78.900000000000006</v>
          </cell>
          <cell r="CA98" t="str">
            <v>Infosys-Specialist Programmere</v>
          </cell>
          <cell r="CB98">
            <v>0</v>
          </cell>
          <cell r="CC98">
            <v>0</v>
          </cell>
          <cell r="CD98">
            <v>0</v>
          </cell>
          <cell r="CE98" t="str">
            <v>Normal</v>
          </cell>
          <cell r="CF98">
            <v>9.5</v>
          </cell>
          <cell r="CG98">
            <v>0</v>
          </cell>
          <cell r="CH98" t="str">
            <v>Green</v>
          </cell>
          <cell r="CI98">
            <v>0</v>
          </cell>
          <cell r="CJ98">
            <v>0</v>
          </cell>
          <cell r="CK98">
            <v>0</v>
          </cell>
          <cell r="CL98">
            <v>13</v>
          </cell>
          <cell r="CM98">
            <v>13</v>
          </cell>
          <cell r="CN98">
            <v>0</v>
          </cell>
          <cell r="CO98">
            <v>26</v>
          </cell>
          <cell r="CP98">
            <v>60</v>
          </cell>
          <cell r="CQ98">
            <v>43.333333333333336</v>
          </cell>
          <cell r="CR98">
            <v>9</v>
          </cell>
          <cell r="CS98">
            <v>65</v>
          </cell>
          <cell r="CT98">
            <v>9</v>
          </cell>
          <cell r="CU98">
            <v>90</v>
          </cell>
          <cell r="CV98">
            <v>16</v>
          </cell>
          <cell r="CW98">
            <v>18</v>
          </cell>
          <cell r="CX98">
            <v>7</v>
          </cell>
          <cell r="CY98">
            <v>68</v>
          </cell>
          <cell r="CZ98">
            <v>45</v>
          </cell>
          <cell r="DA98">
            <v>58</v>
          </cell>
          <cell r="DB98">
            <v>71</v>
          </cell>
          <cell r="DC98">
            <v>71.666666666666671</v>
          </cell>
          <cell r="DD98" t="str">
            <v>Ch 21/08/2024</v>
          </cell>
          <cell r="DE98" t="str">
            <v>Upgraded to Cat 1</v>
          </cell>
          <cell r="DF98">
            <v>2</v>
          </cell>
          <cell r="DG98">
            <v>4</v>
          </cell>
          <cell r="DH98">
            <v>50</v>
          </cell>
          <cell r="DI98">
            <v>150</v>
          </cell>
          <cell r="DJ98">
            <v>600</v>
          </cell>
          <cell r="DK98">
            <v>25</v>
          </cell>
          <cell r="DL98">
            <v>3</v>
          </cell>
          <cell r="DM98">
            <v>2</v>
          </cell>
          <cell r="DN98">
            <v>66.6666666666667</v>
          </cell>
          <cell r="DO98">
            <v>450</v>
          </cell>
          <cell r="DP98">
            <v>250</v>
          </cell>
          <cell r="DQ98">
            <v>55.5555555555556</v>
          </cell>
          <cell r="DR98">
            <v>43.3333333333333</v>
          </cell>
          <cell r="DS98">
            <v>59.360730593607258</v>
          </cell>
          <cell r="DT98">
            <v>20</v>
          </cell>
          <cell r="DU98">
            <v>41</v>
          </cell>
          <cell r="DV98">
            <v>48.780487804878049</v>
          </cell>
          <cell r="DW98">
            <v>62</v>
          </cell>
          <cell r="DX98">
            <v>72</v>
          </cell>
          <cell r="DY98">
            <v>0</v>
          </cell>
          <cell r="DZ98">
            <v>0</v>
          </cell>
          <cell r="EA98" t="str">
            <v>YES</v>
          </cell>
          <cell r="EB98" t="str">
            <v>Placement</v>
          </cell>
          <cell r="EC98" t="str">
            <v>Placement</v>
          </cell>
          <cell r="ED98" t="str">
            <v>Placement</v>
          </cell>
          <cell r="EE98" t="str">
            <v>Placement</v>
          </cell>
          <cell r="EF98" t="str">
            <v>Placement</v>
          </cell>
          <cell r="EG98">
            <v>0</v>
          </cell>
          <cell r="EH98" t="str">
            <v>PLI</v>
          </cell>
          <cell r="EI98" t="str">
            <v>Yes</v>
          </cell>
          <cell r="EJ98">
            <v>0</v>
          </cell>
          <cell r="EK98" t="str">
            <v>Batch-10</v>
          </cell>
          <cell r="EL98">
            <v>0</v>
          </cell>
          <cell r="EM98">
            <v>0</v>
          </cell>
          <cell r="EN98">
            <v>0</v>
          </cell>
          <cell r="EO98" t="str">
            <v>IT+Core</v>
          </cell>
          <cell r="EP98">
            <v>0</v>
          </cell>
          <cell r="EQ98" t="str">
            <v>CAT-2</v>
          </cell>
        </row>
        <row r="99">
          <cell r="B99" t="str">
            <v>21-AI&amp;ML25-25</v>
          </cell>
          <cell r="C99" t="str">
            <v>AI&amp;ML</v>
          </cell>
          <cell r="D99">
            <v>25</v>
          </cell>
          <cell r="E99" t="str">
            <v>KHAN MOHAMMED HAMZA RASHID SHAHNAZ</v>
          </cell>
          <cell r="F99" t="str">
            <v>Male</v>
          </cell>
          <cell r="G99" t="str">
            <v>27/12/2003</v>
          </cell>
          <cell r="H99">
            <v>9867273743</v>
          </cell>
          <cell r="I99">
            <v>9820048275</v>
          </cell>
          <cell r="J99" t="str">
            <v>ihamzakhan89@gmail.com</v>
          </cell>
          <cell r="K99" t="str">
            <v>1032210950@tcetmumbai.in</v>
          </cell>
          <cell r="L99" t="str">
            <v xml:space="preserve">14/B/106 Kapadia Nagar Kurla West </v>
          </cell>
          <cell r="M99">
            <v>400070</v>
          </cell>
          <cell r="N99">
            <v>0</v>
          </cell>
          <cell r="O99" t="str">
            <v>Business</v>
          </cell>
          <cell r="P99" t="str">
            <v>9,00,001 - 10,00,000</v>
          </cell>
          <cell r="Q99" t="str">
            <v>Normal</v>
          </cell>
          <cell r="R99" t="str">
            <v>Open</v>
          </cell>
          <cell r="S99">
            <v>2021</v>
          </cell>
          <cell r="T99" t="str">
            <v>FE</v>
          </cell>
          <cell r="U99" t="str">
            <v>MH-CET</v>
          </cell>
          <cell r="V99">
            <v>94</v>
          </cell>
          <cell r="W99">
            <v>71</v>
          </cell>
          <cell r="X99" t="str">
            <v>CAP</v>
          </cell>
          <cell r="Y99">
            <v>447</v>
          </cell>
          <cell r="Z99">
            <v>500</v>
          </cell>
          <cell r="AA99">
            <v>89.4</v>
          </cell>
          <cell r="AB99">
            <v>2019</v>
          </cell>
          <cell r="AC99" t="str">
            <v>ICSE</v>
          </cell>
          <cell r="AD99" t="str">
            <v>LILAVATIBAI PODAR</v>
          </cell>
          <cell r="AE99">
            <v>560</v>
          </cell>
          <cell r="AF99">
            <v>600</v>
          </cell>
          <cell r="AG99">
            <v>93.3333333333333</v>
          </cell>
          <cell r="AH99">
            <v>2021</v>
          </cell>
          <cell r="AI99" t="str">
            <v>Maharashtra</v>
          </cell>
          <cell r="AJ99" t="str">
            <v>RAO JUNIOR COLLEGE OF SCIENCE</v>
          </cell>
          <cell r="AK99">
            <v>198</v>
          </cell>
          <cell r="AL99">
            <v>22</v>
          </cell>
          <cell r="AM99">
            <v>9</v>
          </cell>
          <cell r="AN99">
            <v>88.8888888888889</v>
          </cell>
          <cell r="AO99">
            <v>259</v>
          </cell>
          <cell r="AP99">
            <v>27</v>
          </cell>
          <cell r="AQ99">
            <v>9.5925925925925934</v>
          </cell>
          <cell r="AR99">
            <v>76</v>
          </cell>
          <cell r="AS99">
            <v>457</v>
          </cell>
          <cell r="AT99">
            <v>49</v>
          </cell>
          <cell r="AU99">
            <v>9.3265306122448983</v>
          </cell>
          <cell r="AV99">
            <v>237</v>
          </cell>
          <cell r="AW99">
            <v>25</v>
          </cell>
          <cell r="AX99">
            <v>9.48</v>
          </cell>
          <cell r="AY99">
            <v>82.4444444444444</v>
          </cell>
          <cell r="AZ99">
            <v>276</v>
          </cell>
          <cell r="BA99">
            <v>29</v>
          </cell>
          <cell r="BB99">
            <v>9.5172413793103452</v>
          </cell>
          <cell r="BC99">
            <v>77</v>
          </cell>
          <cell r="BD99">
            <v>513</v>
          </cell>
          <cell r="BE99">
            <v>54</v>
          </cell>
          <cell r="BF99">
            <v>9.5</v>
          </cell>
          <cell r="BG99">
            <v>210</v>
          </cell>
          <cell r="BH99">
            <v>24</v>
          </cell>
          <cell r="BI99">
            <v>8.75</v>
          </cell>
          <cell r="BJ99">
            <v>95</v>
          </cell>
          <cell r="BK99">
            <v>281</v>
          </cell>
          <cell r="BL99">
            <v>29</v>
          </cell>
          <cell r="BM99">
            <v>9.6896551724137936</v>
          </cell>
          <cell r="BN99">
            <v>85</v>
          </cell>
          <cell r="BO99">
            <v>491</v>
          </cell>
          <cell r="BP99">
            <v>53</v>
          </cell>
          <cell r="BQ99">
            <v>9.2641509433962259</v>
          </cell>
          <cell r="BR99">
            <v>220</v>
          </cell>
          <cell r="BS99">
            <v>24</v>
          </cell>
          <cell r="BT99">
            <v>81.481481481481495</v>
          </cell>
          <cell r="BU99">
            <v>220</v>
          </cell>
          <cell r="BV99">
            <v>24</v>
          </cell>
          <cell r="BW99">
            <v>1681</v>
          </cell>
          <cell r="BX99">
            <v>180</v>
          </cell>
          <cell r="BY99">
            <v>9.3388888888888886</v>
          </cell>
          <cell r="BZ99">
            <v>83.86666666666666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 t="str">
            <v>Green</v>
          </cell>
          <cell r="CI99">
            <v>0</v>
          </cell>
          <cell r="CJ99">
            <v>0</v>
          </cell>
          <cell r="CK99">
            <v>0</v>
          </cell>
          <cell r="CL99">
            <v>13</v>
          </cell>
          <cell r="CM99">
            <v>13</v>
          </cell>
          <cell r="CN99">
            <v>0</v>
          </cell>
          <cell r="CO99">
            <v>35</v>
          </cell>
          <cell r="CP99">
            <v>60</v>
          </cell>
          <cell r="CQ99">
            <v>58.333333333333336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22</v>
          </cell>
          <cell r="CX99">
            <v>0</v>
          </cell>
          <cell r="CY99">
            <v>0</v>
          </cell>
          <cell r="CZ99">
            <v>0</v>
          </cell>
          <cell r="DA99">
            <v>62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58.3333333333333</v>
          </cell>
          <cell r="DS99">
            <v>79.908675799086708</v>
          </cell>
          <cell r="DT99">
            <v>0</v>
          </cell>
          <cell r="DU99">
            <v>41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 t="str">
            <v>YES</v>
          </cell>
          <cell r="EB99" t="str">
            <v>Higher Studies</v>
          </cell>
          <cell r="EC99" t="str">
            <v>Higher Studies</v>
          </cell>
          <cell r="ED99" t="str">
            <v>Higher Studies</v>
          </cell>
          <cell r="EE99" t="str">
            <v>Higher Studies</v>
          </cell>
          <cell r="EF99" t="str">
            <v>Higher Studies</v>
          </cell>
          <cell r="EG99">
            <v>0</v>
          </cell>
          <cell r="EH99">
            <v>0</v>
          </cell>
          <cell r="EI99" t="str">
            <v>Yes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 t="str">
            <v>CAT-3</v>
          </cell>
        </row>
        <row r="100">
          <cell r="B100" t="str">
            <v>21-AI&amp;ML26-25</v>
          </cell>
          <cell r="C100" t="str">
            <v>AI&amp;ML</v>
          </cell>
          <cell r="D100">
            <v>26</v>
          </cell>
          <cell r="E100" t="str">
            <v>SYED MOIN FARID ASIYA</v>
          </cell>
          <cell r="F100" t="str">
            <v>Male</v>
          </cell>
          <cell r="G100" t="str">
            <v>16/01/2003</v>
          </cell>
          <cell r="H100">
            <v>9892494964</v>
          </cell>
          <cell r="I100">
            <v>8976140034</v>
          </cell>
          <cell r="J100" t="str">
            <v>moin.syed160103@gmail.com</v>
          </cell>
          <cell r="K100" t="str">
            <v>1032210951@tcetmumbai.in</v>
          </cell>
          <cell r="L100" t="str">
            <v xml:space="preserve">Sai Colony, Tufel chawl-01, Room- 3, Gate 7, Malwani, Malad west, Mumbai, Maharashtra.  </v>
          </cell>
          <cell r="M100">
            <v>400095</v>
          </cell>
          <cell r="N100">
            <v>0</v>
          </cell>
          <cell r="O100" t="str">
            <v>Teacher</v>
          </cell>
          <cell r="P100" t="str">
            <v>3,00,001 - 3,50,000</v>
          </cell>
          <cell r="Q100" t="str">
            <v>Normal</v>
          </cell>
          <cell r="R100" t="str">
            <v>Open</v>
          </cell>
          <cell r="S100">
            <v>2021</v>
          </cell>
          <cell r="T100" t="str">
            <v>FE</v>
          </cell>
          <cell r="U100" t="str">
            <v>MH-CET</v>
          </cell>
          <cell r="V100">
            <v>30</v>
          </cell>
          <cell r="W100">
            <v>54.2</v>
          </cell>
          <cell r="X100" t="str">
            <v>Institute</v>
          </cell>
          <cell r="Y100">
            <v>349</v>
          </cell>
          <cell r="Z100">
            <v>500</v>
          </cell>
          <cell r="AA100">
            <v>69.8</v>
          </cell>
          <cell r="AB100">
            <v>2018</v>
          </cell>
          <cell r="AC100" t="str">
            <v>CBSE</v>
          </cell>
          <cell r="AD100" t="str">
            <v>INDIA INTERNATIONAL SCHOOL</v>
          </cell>
          <cell r="AE100">
            <v>316</v>
          </cell>
          <cell r="AF100">
            <v>500</v>
          </cell>
          <cell r="AG100">
            <v>63.2</v>
          </cell>
          <cell r="AH100">
            <v>2020</v>
          </cell>
          <cell r="AI100" t="str">
            <v>CBSE</v>
          </cell>
          <cell r="AJ100" t="str">
            <v>GULF ASIAN ENGLISH SCHOOL</v>
          </cell>
          <cell r="AK100">
            <v>160</v>
          </cell>
          <cell r="AL100">
            <v>22</v>
          </cell>
          <cell r="AM100">
            <v>7.2727272727272725</v>
          </cell>
          <cell r="AN100">
            <v>81.9444444444444</v>
          </cell>
          <cell r="AO100">
            <v>184</v>
          </cell>
          <cell r="AP100">
            <v>27</v>
          </cell>
          <cell r="AQ100">
            <v>6.8148148148148149</v>
          </cell>
          <cell r="AR100">
            <v>90</v>
          </cell>
          <cell r="AS100">
            <v>344</v>
          </cell>
          <cell r="AT100">
            <v>49</v>
          </cell>
          <cell r="AU100">
            <v>7.0204081632653059</v>
          </cell>
          <cell r="AV100">
            <v>187</v>
          </cell>
          <cell r="AW100">
            <v>25</v>
          </cell>
          <cell r="AX100">
            <v>7.48</v>
          </cell>
          <cell r="AY100">
            <v>85.9722222222222</v>
          </cell>
          <cell r="AZ100">
            <v>206</v>
          </cell>
          <cell r="BA100">
            <v>29</v>
          </cell>
          <cell r="BB100">
            <v>7.1034482758620694</v>
          </cell>
          <cell r="BC100">
            <v>78</v>
          </cell>
          <cell r="BD100">
            <v>393</v>
          </cell>
          <cell r="BE100">
            <v>54</v>
          </cell>
          <cell r="BF100">
            <v>7.2777777777777777</v>
          </cell>
          <cell r="BG100">
            <v>196</v>
          </cell>
          <cell r="BH100">
            <v>24</v>
          </cell>
          <cell r="BI100">
            <v>8.1666666666666661</v>
          </cell>
          <cell r="BJ100">
            <v>83</v>
          </cell>
          <cell r="BK100">
            <v>253</v>
          </cell>
          <cell r="BL100">
            <v>29</v>
          </cell>
          <cell r="BM100">
            <v>8.7241379310344822</v>
          </cell>
          <cell r="BN100">
            <v>75</v>
          </cell>
          <cell r="BO100">
            <v>449</v>
          </cell>
          <cell r="BP100">
            <v>53</v>
          </cell>
          <cell r="BQ100">
            <v>8.4716981132075464</v>
          </cell>
          <cell r="BR100">
            <v>205</v>
          </cell>
          <cell r="BS100">
            <v>24</v>
          </cell>
          <cell r="BT100">
            <v>79.657407407407405</v>
          </cell>
          <cell r="BU100">
            <v>205</v>
          </cell>
          <cell r="BV100">
            <v>24</v>
          </cell>
          <cell r="BW100">
            <v>1391</v>
          </cell>
          <cell r="BX100">
            <v>180</v>
          </cell>
          <cell r="BY100">
            <v>7.7277777777777779</v>
          </cell>
          <cell r="BZ100">
            <v>83.783333333333331</v>
          </cell>
          <cell r="CA100">
            <v>0</v>
          </cell>
          <cell r="CB100">
            <v>0</v>
          </cell>
          <cell r="CC100" t="str">
            <v>Red card in Vermont Information Processing (VIP) India Pvt Ltd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 t="str">
            <v>Green</v>
          </cell>
          <cell r="CI100">
            <v>0</v>
          </cell>
          <cell r="CJ100">
            <v>0</v>
          </cell>
          <cell r="CK100">
            <v>0</v>
          </cell>
          <cell r="CL100">
            <v>13</v>
          </cell>
          <cell r="CM100">
            <v>13</v>
          </cell>
          <cell r="CN100">
            <v>0</v>
          </cell>
          <cell r="CO100">
            <v>25</v>
          </cell>
          <cell r="CP100">
            <v>60</v>
          </cell>
          <cell r="CQ100">
            <v>41.666666666666671</v>
          </cell>
          <cell r="CR100">
            <v>1</v>
          </cell>
          <cell r="CS100">
            <v>8</v>
          </cell>
          <cell r="CT100">
            <v>1</v>
          </cell>
          <cell r="CU100">
            <v>10</v>
          </cell>
          <cell r="CV100">
            <v>2</v>
          </cell>
          <cell r="CW100">
            <v>18</v>
          </cell>
          <cell r="CX100">
            <v>0</v>
          </cell>
          <cell r="CY100">
            <v>6</v>
          </cell>
          <cell r="CZ100">
            <v>4</v>
          </cell>
          <cell r="DA100">
            <v>58</v>
          </cell>
          <cell r="DB100">
            <v>7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4</v>
          </cell>
          <cell r="DH100">
            <v>0</v>
          </cell>
          <cell r="DI100">
            <v>0</v>
          </cell>
          <cell r="DJ100">
            <v>600</v>
          </cell>
          <cell r="DK100">
            <v>0</v>
          </cell>
          <cell r="DL100">
            <v>3</v>
          </cell>
          <cell r="DM100">
            <v>0</v>
          </cell>
          <cell r="DN100">
            <v>0</v>
          </cell>
          <cell r="DO100">
            <v>450</v>
          </cell>
          <cell r="DP100">
            <v>0</v>
          </cell>
          <cell r="DQ100">
            <v>0</v>
          </cell>
          <cell r="DR100">
            <v>41.6666666666667</v>
          </cell>
          <cell r="DS100">
            <v>57.077625570776306</v>
          </cell>
          <cell r="DT100">
            <v>2</v>
          </cell>
          <cell r="DU100">
            <v>41</v>
          </cell>
          <cell r="DV100">
            <v>4.8780487804878048</v>
          </cell>
          <cell r="DW100">
            <v>6</v>
          </cell>
          <cell r="DX100">
            <v>8</v>
          </cell>
          <cell r="DY100">
            <v>0</v>
          </cell>
          <cell r="DZ100">
            <v>0</v>
          </cell>
          <cell r="EA100" t="str">
            <v>YES</v>
          </cell>
          <cell r="EB100" t="str">
            <v>Placement</v>
          </cell>
          <cell r="EC100" t="str">
            <v>Placement</v>
          </cell>
          <cell r="ED100" t="str">
            <v>Placement</v>
          </cell>
          <cell r="EE100" t="str">
            <v>Placement</v>
          </cell>
          <cell r="EF100" t="str">
            <v>Placement</v>
          </cell>
          <cell r="EG100">
            <v>45606</v>
          </cell>
          <cell r="EH100" t="str">
            <v>PLI</v>
          </cell>
          <cell r="EI100" t="str">
            <v>Yes</v>
          </cell>
          <cell r="EJ100">
            <v>0</v>
          </cell>
          <cell r="EK100" t="str">
            <v>Batch-7</v>
          </cell>
          <cell r="EL100">
            <v>0</v>
          </cell>
          <cell r="EM100" t="str">
            <v>PAID</v>
          </cell>
          <cell r="EN100">
            <v>45147</v>
          </cell>
          <cell r="EO100" t="str">
            <v>IT+Core</v>
          </cell>
          <cell r="EP100">
            <v>0</v>
          </cell>
          <cell r="EQ100" t="str">
            <v>CAT-3</v>
          </cell>
        </row>
        <row r="101">
          <cell r="B101" t="str">
            <v>21-AI&amp;ML27-25</v>
          </cell>
          <cell r="C101" t="str">
            <v>AI&amp;ML</v>
          </cell>
          <cell r="D101">
            <v>27</v>
          </cell>
          <cell r="E101" t="str">
            <v>NAIK ISHAN SANDIP SHWETA</v>
          </cell>
          <cell r="F101" t="str">
            <v>Male</v>
          </cell>
          <cell r="G101" t="str">
            <v>07/07/2003</v>
          </cell>
          <cell r="H101">
            <v>9892444773</v>
          </cell>
          <cell r="I101">
            <v>9892502610</v>
          </cell>
          <cell r="J101" t="str">
            <v>ishannaik7@gmail.com</v>
          </cell>
          <cell r="K101" t="str">
            <v>1032210952@tcetmumbai.in</v>
          </cell>
          <cell r="L101" t="str">
            <v>6B/2206 Sapphire Heights, Lokhandwala Township, Kandivali (East) Mumbai</v>
          </cell>
          <cell r="M101">
            <v>400101</v>
          </cell>
          <cell r="N101">
            <v>0</v>
          </cell>
          <cell r="O101" t="str">
            <v>Business</v>
          </cell>
          <cell r="P101" t="str">
            <v>1,00,001 - 1,50,000</v>
          </cell>
          <cell r="Q101" t="str">
            <v>Normal</v>
          </cell>
          <cell r="R101" t="str">
            <v>Open</v>
          </cell>
          <cell r="S101">
            <v>2021</v>
          </cell>
          <cell r="T101" t="str">
            <v>FE</v>
          </cell>
          <cell r="U101" t="str">
            <v>MH-CET</v>
          </cell>
          <cell r="V101">
            <v>85.45</v>
          </cell>
          <cell r="W101">
            <v>56.83</v>
          </cell>
          <cell r="X101" t="str">
            <v>Institute</v>
          </cell>
          <cell r="Y101">
            <v>488</v>
          </cell>
          <cell r="Z101">
            <v>600</v>
          </cell>
          <cell r="AA101">
            <v>81.3333333333333</v>
          </cell>
          <cell r="AB101">
            <v>2019</v>
          </cell>
          <cell r="AC101" t="str">
            <v>ICSE</v>
          </cell>
          <cell r="AD101" t="str">
            <v>GOKULDHAM HIGH SCHOOL AND JR COLLEGE</v>
          </cell>
          <cell r="AE101">
            <v>520</v>
          </cell>
          <cell r="AF101">
            <v>600</v>
          </cell>
          <cell r="AG101">
            <v>86.6666666666667</v>
          </cell>
          <cell r="AH101">
            <v>2021</v>
          </cell>
          <cell r="AI101" t="str">
            <v>Maharashtra</v>
          </cell>
          <cell r="AJ101" t="str">
            <v>PRAKASH COLLEGE OF COMMERCE AND SCIENCE</v>
          </cell>
          <cell r="AK101">
            <v>166</v>
          </cell>
          <cell r="AL101">
            <v>22</v>
          </cell>
          <cell r="AM101">
            <v>7.5454545454545459</v>
          </cell>
          <cell r="AN101">
            <v>87</v>
          </cell>
          <cell r="AO101">
            <v>207</v>
          </cell>
          <cell r="AP101">
            <v>27</v>
          </cell>
          <cell r="AQ101">
            <v>7.666666666666667</v>
          </cell>
          <cell r="AR101">
            <v>78</v>
          </cell>
          <cell r="AS101">
            <v>373</v>
          </cell>
          <cell r="AT101">
            <v>49</v>
          </cell>
          <cell r="AU101">
            <v>7.6122448979591839</v>
          </cell>
          <cell r="AV101">
            <v>241</v>
          </cell>
          <cell r="AW101">
            <v>25</v>
          </cell>
          <cell r="AX101">
            <v>9.64</v>
          </cell>
          <cell r="AY101">
            <v>82.5</v>
          </cell>
          <cell r="AZ101">
            <v>284</v>
          </cell>
          <cell r="BA101">
            <v>29</v>
          </cell>
          <cell r="BB101">
            <v>9.7931034482758612</v>
          </cell>
          <cell r="BC101">
            <v>85</v>
          </cell>
          <cell r="BD101">
            <v>525</v>
          </cell>
          <cell r="BE101">
            <v>54</v>
          </cell>
          <cell r="BF101">
            <v>9.7222222222222214</v>
          </cell>
          <cell r="BG101">
            <v>225</v>
          </cell>
          <cell r="BH101">
            <v>24</v>
          </cell>
          <cell r="BI101">
            <v>9.375</v>
          </cell>
          <cell r="BJ101">
            <v>86</v>
          </cell>
          <cell r="BK101">
            <v>284</v>
          </cell>
          <cell r="BL101">
            <v>29</v>
          </cell>
          <cell r="BM101">
            <v>9.7931034482758612</v>
          </cell>
          <cell r="BN101">
            <v>75</v>
          </cell>
          <cell r="BO101">
            <v>509</v>
          </cell>
          <cell r="BP101">
            <v>53</v>
          </cell>
          <cell r="BQ101">
            <v>9.6037735849056602</v>
          </cell>
          <cell r="BR101">
            <v>221</v>
          </cell>
          <cell r="BS101">
            <v>24</v>
          </cell>
          <cell r="BT101">
            <v>80.8333333333333</v>
          </cell>
          <cell r="BU101">
            <v>221</v>
          </cell>
          <cell r="BV101">
            <v>24</v>
          </cell>
          <cell r="BW101">
            <v>1628</v>
          </cell>
          <cell r="BX101">
            <v>180</v>
          </cell>
          <cell r="BY101">
            <v>9.0444444444444443</v>
          </cell>
          <cell r="BZ101">
            <v>83.7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 t="str">
            <v>Green</v>
          </cell>
          <cell r="CI101">
            <v>0</v>
          </cell>
          <cell r="CJ101">
            <v>0</v>
          </cell>
          <cell r="CK101">
            <v>0</v>
          </cell>
          <cell r="CL101">
            <v>13</v>
          </cell>
          <cell r="CM101">
            <v>13</v>
          </cell>
          <cell r="CN101">
            <v>0</v>
          </cell>
          <cell r="CO101">
            <v>36</v>
          </cell>
          <cell r="CP101">
            <v>60</v>
          </cell>
          <cell r="CQ101">
            <v>60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22</v>
          </cell>
          <cell r="CX101">
            <v>0</v>
          </cell>
          <cell r="CY101">
            <v>0</v>
          </cell>
          <cell r="CZ101">
            <v>0</v>
          </cell>
          <cell r="DA101">
            <v>62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60</v>
          </cell>
          <cell r="DS101">
            <v>82.191780821917803</v>
          </cell>
          <cell r="DT101">
            <v>0</v>
          </cell>
          <cell r="DU101">
            <v>41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 t="str">
            <v>NO</v>
          </cell>
          <cell r="EB101" t="str">
            <v>Higher Studies</v>
          </cell>
          <cell r="EC101" t="str">
            <v>Higher Studies</v>
          </cell>
          <cell r="ED101" t="str">
            <v>Placement</v>
          </cell>
          <cell r="EE101" t="str">
            <v>Higher Studies</v>
          </cell>
          <cell r="EF101" t="str">
            <v>Higher Studies</v>
          </cell>
          <cell r="EG101" t="str">
            <v>10-11-2024,Letter 20122024</v>
          </cell>
          <cell r="EH101" t="str">
            <v>PLI</v>
          </cell>
          <cell r="EI101" t="str">
            <v>Yes</v>
          </cell>
          <cell r="EJ101">
            <v>0</v>
          </cell>
          <cell r="EK101">
            <v>0</v>
          </cell>
          <cell r="EL101">
            <v>0</v>
          </cell>
          <cell r="EM101">
            <v>0</v>
          </cell>
          <cell r="EN101">
            <v>0</v>
          </cell>
          <cell r="EO101" t="str">
            <v>IT+Core</v>
          </cell>
          <cell r="EP101">
            <v>0</v>
          </cell>
          <cell r="EQ101" t="str">
            <v>CAT-3</v>
          </cell>
        </row>
        <row r="102">
          <cell r="B102" t="str">
            <v>21-AI&amp;ML28-25</v>
          </cell>
          <cell r="C102" t="str">
            <v>AI&amp;ML</v>
          </cell>
          <cell r="D102">
            <v>28</v>
          </cell>
          <cell r="E102" t="str">
            <v>PAL MANGESH BHUPAT HIRAVATI</v>
          </cell>
          <cell r="F102" t="str">
            <v>Male</v>
          </cell>
          <cell r="G102" t="str">
            <v>16/06/2002</v>
          </cell>
          <cell r="H102">
            <v>8454900725</v>
          </cell>
          <cell r="I102">
            <v>9594560849</v>
          </cell>
          <cell r="J102" t="str">
            <v>mangeshpal2675@gmail.com</v>
          </cell>
          <cell r="K102" t="str">
            <v>1032210953@tcetmumbai.in</v>
          </cell>
          <cell r="L102" t="str">
            <v>S-13,shitla chawl,Sharma compound,Gokul nagar, Akurli road, kandivali (E).</v>
          </cell>
          <cell r="M102">
            <v>400101</v>
          </cell>
          <cell r="N102">
            <v>0</v>
          </cell>
          <cell r="O102" t="str">
            <v>Electrician</v>
          </cell>
          <cell r="P102" t="str">
            <v>3,00,001 - 3,50,000</v>
          </cell>
          <cell r="Q102" t="str">
            <v>Normal</v>
          </cell>
          <cell r="R102" t="str">
            <v>Open</v>
          </cell>
          <cell r="S102">
            <v>2021</v>
          </cell>
          <cell r="T102" t="str">
            <v>FE</v>
          </cell>
          <cell r="U102" t="str">
            <v>MH-CET</v>
          </cell>
          <cell r="V102">
            <v>79.959999999999994</v>
          </cell>
          <cell r="W102">
            <v>45.823617300000002</v>
          </cell>
          <cell r="X102" t="str">
            <v>ACAP</v>
          </cell>
          <cell r="Y102">
            <v>397</v>
          </cell>
          <cell r="Z102">
            <v>500</v>
          </cell>
          <cell r="AA102">
            <v>79.400000000000006</v>
          </cell>
          <cell r="AB102">
            <v>2018</v>
          </cell>
          <cell r="AC102" t="str">
            <v>Maharashtra</v>
          </cell>
          <cell r="AD102" t="str">
            <v>SHRI RAGHUBIR ENGLISH HIGH SCHOOL</v>
          </cell>
          <cell r="AE102">
            <v>452</v>
          </cell>
          <cell r="AF102">
            <v>650</v>
          </cell>
          <cell r="AG102">
            <v>69.538461538461505</v>
          </cell>
          <cell r="AH102">
            <v>2020</v>
          </cell>
          <cell r="AI102" t="str">
            <v>Maharashtra</v>
          </cell>
          <cell r="AJ102" t="str">
            <v>THAKUR COLLEGE OF SCIENCE AND COMMERCE</v>
          </cell>
          <cell r="AK102">
            <v>167</v>
          </cell>
          <cell r="AL102">
            <v>22</v>
          </cell>
          <cell r="AM102">
            <v>7.5909090909090908</v>
          </cell>
          <cell r="AN102">
            <v>78</v>
          </cell>
          <cell r="AO102">
            <v>209</v>
          </cell>
          <cell r="AP102">
            <v>27</v>
          </cell>
          <cell r="AQ102">
            <v>7.7407407407407405</v>
          </cell>
          <cell r="AR102">
            <v>80</v>
          </cell>
          <cell r="AS102">
            <v>376</v>
          </cell>
          <cell r="AT102">
            <v>49</v>
          </cell>
          <cell r="AU102">
            <v>7.6734693877551017</v>
          </cell>
          <cell r="AV102">
            <v>206</v>
          </cell>
          <cell r="AW102">
            <v>25</v>
          </cell>
          <cell r="AX102">
            <v>8.24</v>
          </cell>
          <cell r="AY102">
            <v>79</v>
          </cell>
          <cell r="AZ102">
            <v>274</v>
          </cell>
          <cell r="BA102">
            <v>29</v>
          </cell>
          <cell r="BB102">
            <v>9.4482758620689662</v>
          </cell>
          <cell r="BC102">
            <v>89</v>
          </cell>
          <cell r="BD102">
            <v>480</v>
          </cell>
          <cell r="BE102">
            <v>54</v>
          </cell>
          <cell r="BF102">
            <v>8.8888888888888893</v>
          </cell>
          <cell r="BG102">
            <v>219</v>
          </cell>
          <cell r="BH102">
            <v>24</v>
          </cell>
          <cell r="BI102">
            <v>9.125</v>
          </cell>
          <cell r="BJ102">
            <v>93</v>
          </cell>
          <cell r="BK102">
            <v>287</v>
          </cell>
          <cell r="BL102">
            <v>29</v>
          </cell>
          <cell r="BM102">
            <v>9.8965517241379306</v>
          </cell>
          <cell r="BN102">
            <v>85</v>
          </cell>
          <cell r="BO102">
            <v>506</v>
          </cell>
          <cell r="BP102">
            <v>53</v>
          </cell>
          <cell r="BQ102">
            <v>9.5471698113207548</v>
          </cell>
          <cell r="BR102">
            <v>234</v>
          </cell>
          <cell r="BS102">
            <v>24</v>
          </cell>
          <cell r="BT102">
            <v>84.3333333333333</v>
          </cell>
          <cell r="BU102">
            <v>234</v>
          </cell>
          <cell r="BV102">
            <v>24</v>
          </cell>
          <cell r="BW102">
            <v>1596</v>
          </cell>
          <cell r="BX102">
            <v>180</v>
          </cell>
          <cell r="BY102">
            <v>8.8666666666666671</v>
          </cell>
          <cell r="BZ102">
            <v>83.8</v>
          </cell>
          <cell r="CA102" t="str">
            <v>Rinex Technologies Pvt. Ltd.</v>
          </cell>
          <cell r="CB102">
            <v>0</v>
          </cell>
          <cell r="CC102">
            <v>0</v>
          </cell>
          <cell r="CD102">
            <v>0</v>
          </cell>
          <cell r="CE102" t="str">
            <v>Normal</v>
          </cell>
          <cell r="CF102">
            <v>5</v>
          </cell>
          <cell r="CG102">
            <v>0</v>
          </cell>
          <cell r="CH102" t="str">
            <v>Green</v>
          </cell>
          <cell r="CI102">
            <v>0</v>
          </cell>
          <cell r="CJ102">
            <v>0</v>
          </cell>
          <cell r="CK102">
            <v>0</v>
          </cell>
          <cell r="CL102">
            <v>13</v>
          </cell>
          <cell r="CM102">
            <v>13</v>
          </cell>
          <cell r="CN102">
            <v>0</v>
          </cell>
          <cell r="CO102">
            <v>26</v>
          </cell>
          <cell r="CP102">
            <v>60</v>
          </cell>
          <cell r="CQ102">
            <v>43.333333333333336</v>
          </cell>
          <cell r="CR102">
            <v>13</v>
          </cell>
          <cell r="CS102">
            <v>93</v>
          </cell>
          <cell r="CT102">
            <v>10</v>
          </cell>
          <cell r="CU102">
            <v>100</v>
          </cell>
          <cell r="CV102">
            <v>15</v>
          </cell>
          <cell r="CW102">
            <v>20</v>
          </cell>
          <cell r="CX102">
            <v>15</v>
          </cell>
          <cell r="CY102">
            <v>84</v>
          </cell>
          <cell r="CZ102">
            <v>53</v>
          </cell>
          <cell r="DA102">
            <v>60</v>
          </cell>
          <cell r="DB102">
            <v>89</v>
          </cell>
          <cell r="DC102">
            <v>0</v>
          </cell>
          <cell r="DD102">
            <v>0</v>
          </cell>
          <cell r="DE102">
            <v>0</v>
          </cell>
          <cell r="DF102">
            <v>3</v>
          </cell>
          <cell r="DG102">
            <v>4</v>
          </cell>
          <cell r="DH102">
            <v>75</v>
          </cell>
          <cell r="DI102">
            <v>430</v>
          </cell>
          <cell r="DJ102">
            <v>600</v>
          </cell>
          <cell r="DK102">
            <v>71.6666666666667</v>
          </cell>
          <cell r="DL102">
            <v>3</v>
          </cell>
          <cell r="DM102">
            <v>3</v>
          </cell>
          <cell r="DN102">
            <v>100</v>
          </cell>
          <cell r="DO102">
            <v>450</v>
          </cell>
          <cell r="DP102">
            <v>450</v>
          </cell>
          <cell r="DQ102">
            <v>100</v>
          </cell>
          <cell r="DR102">
            <v>43.3333333333333</v>
          </cell>
          <cell r="DS102">
            <v>59.360730593607258</v>
          </cell>
          <cell r="DT102">
            <v>26</v>
          </cell>
          <cell r="DU102">
            <v>41</v>
          </cell>
          <cell r="DV102">
            <v>63.414634146341463</v>
          </cell>
          <cell r="DW102">
            <v>81</v>
          </cell>
          <cell r="DX102">
            <v>93</v>
          </cell>
          <cell r="DY102">
            <v>0</v>
          </cell>
          <cell r="DZ102">
            <v>0</v>
          </cell>
          <cell r="EA102" t="str">
            <v>YES</v>
          </cell>
          <cell r="EB102" t="str">
            <v>Placement</v>
          </cell>
          <cell r="EC102" t="str">
            <v>Placement</v>
          </cell>
          <cell r="ED102" t="str">
            <v>Placement</v>
          </cell>
          <cell r="EE102" t="str">
            <v>Placement</v>
          </cell>
          <cell r="EF102" t="str">
            <v>Placement</v>
          </cell>
          <cell r="EG102">
            <v>45606</v>
          </cell>
          <cell r="EH102" t="str">
            <v>PLI</v>
          </cell>
          <cell r="EI102" t="str">
            <v>Yes</v>
          </cell>
          <cell r="EJ102">
            <v>0</v>
          </cell>
          <cell r="EK102" t="str">
            <v>Batch-10</v>
          </cell>
          <cell r="EL102">
            <v>0</v>
          </cell>
          <cell r="EM102">
            <v>0</v>
          </cell>
          <cell r="EN102">
            <v>0</v>
          </cell>
          <cell r="EO102" t="str">
            <v>IT+Core</v>
          </cell>
          <cell r="EP102">
            <v>0</v>
          </cell>
          <cell r="EQ102" t="str">
            <v>CAT-1</v>
          </cell>
        </row>
        <row r="103">
          <cell r="B103" t="str">
            <v>21-AI&amp;ML29-25</v>
          </cell>
          <cell r="C103" t="str">
            <v>AI&amp;ML</v>
          </cell>
          <cell r="D103">
            <v>29</v>
          </cell>
          <cell r="E103" t="str">
            <v>PANDEY VIBHANSHU RAM NARAYAN RAJANI</v>
          </cell>
          <cell r="F103" t="str">
            <v>Male</v>
          </cell>
          <cell r="G103" t="str">
            <v>16/09/2003</v>
          </cell>
          <cell r="H103">
            <v>9359974046</v>
          </cell>
          <cell r="I103">
            <v>9867128910</v>
          </cell>
          <cell r="J103" t="str">
            <v>pandeyvibhanshu007@gmail.com</v>
          </cell>
          <cell r="K103" t="str">
            <v>1032210954@tcetmumbai.in</v>
          </cell>
          <cell r="L103" t="str">
            <v>504,J 47 Avenue J, Global City, Virar west, Palghar</v>
          </cell>
          <cell r="M103">
            <v>401303</v>
          </cell>
          <cell r="N103">
            <v>0</v>
          </cell>
          <cell r="O103" t="str">
            <v>Farmer</v>
          </cell>
          <cell r="P103" t="str">
            <v>8,00,001 - 9,00,000</v>
          </cell>
          <cell r="Q103" t="str">
            <v>Normal</v>
          </cell>
          <cell r="R103" t="str">
            <v>Open</v>
          </cell>
          <cell r="S103">
            <v>2021</v>
          </cell>
          <cell r="T103" t="str">
            <v>FE</v>
          </cell>
          <cell r="U103" t="str">
            <v>MH-CET</v>
          </cell>
          <cell r="V103">
            <v>91.91</v>
          </cell>
          <cell r="W103">
            <v>38.47</v>
          </cell>
          <cell r="X103" t="str">
            <v>ACAP</v>
          </cell>
          <cell r="Y103">
            <v>448</v>
          </cell>
          <cell r="Z103">
            <v>500</v>
          </cell>
          <cell r="AA103">
            <v>89.6</v>
          </cell>
          <cell r="AB103">
            <v>2018</v>
          </cell>
          <cell r="AC103" t="str">
            <v>CBSE</v>
          </cell>
          <cell r="AD103" t="str">
            <v>ASSUMPTION PUBLIC SCHOOL</v>
          </cell>
          <cell r="AE103">
            <v>497</v>
          </cell>
          <cell r="AF103">
            <v>650</v>
          </cell>
          <cell r="AG103">
            <v>76.461538461538495</v>
          </cell>
          <cell r="AH103">
            <v>2020</v>
          </cell>
          <cell r="AI103" t="str">
            <v>Maharashtra</v>
          </cell>
          <cell r="AJ103" t="str">
            <v>KISHINCHAND CHELLARAM COLLEGE</v>
          </cell>
          <cell r="AK103">
            <v>178</v>
          </cell>
          <cell r="AL103">
            <v>22</v>
          </cell>
          <cell r="AM103">
            <v>8.0909090909090917</v>
          </cell>
          <cell r="AN103">
            <v>97.2222222222222</v>
          </cell>
          <cell r="AO103">
            <v>250</v>
          </cell>
          <cell r="AP103">
            <v>27</v>
          </cell>
          <cell r="AQ103">
            <v>9.2592592592592595</v>
          </cell>
          <cell r="AR103">
            <v>90</v>
          </cell>
          <cell r="AS103">
            <v>428</v>
          </cell>
          <cell r="AT103">
            <v>49</v>
          </cell>
          <cell r="AU103">
            <v>8.7346938775510203</v>
          </cell>
          <cell r="AV103">
            <v>228</v>
          </cell>
          <cell r="AW103">
            <v>25</v>
          </cell>
          <cell r="AX103">
            <v>9.1199999999999992</v>
          </cell>
          <cell r="AY103">
            <v>93.6111111111111</v>
          </cell>
          <cell r="AZ103">
            <v>278</v>
          </cell>
          <cell r="BA103">
            <v>29</v>
          </cell>
          <cell r="BB103">
            <v>9.5862068965517242</v>
          </cell>
          <cell r="BC103">
            <v>93</v>
          </cell>
          <cell r="BD103">
            <v>506</v>
          </cell>
          <cell r="BE103">
            <v>54</v>
          </cell>
          <cell r="BF103">
            <v>9.3703703703703702</v>
          </cell>
          <cell r="BG103">
            <v>220</v>
          </cell>
          <cell r="BH103">
            <v>24</v>
          </cell>
          <cell r="BI103">
            <v>9.1666666666666661</v>
          </cell>
          <cell r="BJ103">
            <v>90</v>
          </cell>
          <cell r="BK103">
            <v>281</v>
          </cell>
          <cell r="BL103">
            <v>29</v>
          </cell>
          <cell r="BM103">
            <v>9.6896551724137936</v>
          </cell>
          <cell r="BN103">
            <v>85</v>
          </cell>
          <cell r="BO103">
            <v>501</v>
          </cell>
          <cell r="BP103">
            <v>53</v>
          </cell>
          <cell r="BQ103">
            <v>9.4528301886792452</v>
          </cell>
          <cell r="BR103">
            <v>216</v>
          </cell>
          <cell r="BS103">
            <v>24</v>
          </cell>
          <cell r="BT103">
            <v>90.537037037036995</v>
          </cell>
          <cell r="BU103">
            <v>216</v>
          </cell>
          <cell r="BV103">
            <v>24</v>
          </cell>
          <cell r="BW103">
            <v>1651</v>
          </cell>
          <cell r="BX103">
            <v>180</v>
          </cell>
          <cell r="BY103">
            <v>9.1722222222222225</v>
          </cell>
          <cell r="BZ103">
            <v>92.766666666666666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 t="str">
            <v>Green</v>
          </cell>
          <cell r="CI103">
            <v>0</v>
          </cell>
          <cell r="CJ103">
            <v>0</v>
          </cell>
          <cell r="CK103">
            <v>0</v>
          </cell>
          <cell r="CL103">
            <v>13</v>
          </cell>
          <cell r="CM103">
            <v>13</v>
          </cell>
          <cell r="CN103">
            <v>0</v>
          </cell>
          <cell r="CO103">
            <v>33</v>
          </cell>
          <cell r="CP103">
            <v>60</v>
          </cell>
          <cell r="CQ103">
            <v>55.000000000000007</v>
          </cell>
          <cell r="CR103">
            <v>14</v>
          </cell>
          <cell r="CS103">
            <v>100</v>
          </cell>
          <cell r="CT103">
            <v>10</v>
          </cell>
          <cell r="CU103">
            <v>100</v>
          </cell>
          <cell r="CV103">
            <v>18</v>
          </cell>
          <cell r="CW103">
            <v>18</v>
          </cell>
          <cell r="CX103">
            <v>16</v>
          </cell>
          <cell r="CY103">
            <v>100</v>
          </cell>
          <cell r="CZ103">
            <v>58</v>
          </cell>
          <cell r="DA103">
            <v>58</v>
          </cell>
          <cell r="DB103">
            <v>100</v>
          </cell>
          <cell r="DC103">
            <v>0</v>
          </cell>
          <cell r="DD103">
            <v>0</v>
          </cell>
          <cell r="DE103">
            <v>0</v>
          </cell>
          <cell r="DF103">
            <v>3</v>
          </cell>
          <cell r="DG103">
            <v>4</v>
          </cell>
          <cell r="DH103">
            <v>75</v>
          </cell>
          <cell r="DI103">
            <v>430</v>
          </cell>
          <cell r="DJ103">
            <v>600</v>
          </cell>
          <cell r="DK103">
            <v>71.6666666666667</v>
          </cell>
          <cell r="DL103">
            <v>3</v>
          </cell>
          <cell r="DM103">
            <v>2</v>
          </cell>
          <cell r="DN103">
            <v>66.6666666666667</v>
          </cell>
          <cell r="DO103">
            <v>450</v>
          </cell>
          <cell r="DP103">
            <v>290</v>
          </cell>
          <cell r="DQ103">
            <v>64.4444444444444</v>
          </cell>
          <cell r="DR103">
            <v>55</v>
          </cell>
          <cell r="DS103">
            <v>75.342465753424662</v>
          </cell>
          <cell r="DT103">
            <v>27</v>
          </cell>
          <cell r="DU103">
            <v>41</v>
          </cell>
          <cell r="DV103">
            <v>65.853658536585371</v>
          </cell>
          <cell r="DW103">
            <v>83</v>
          </cell>
          <cell r="DX103">
            <v>97</v>
          </cell>
          <cell r="DY103">
            <v>0</v>
          </cell>
          <cell r="DZ103">
            <v>0</v>
          </cell>
          <cell r="EA103" t="str">
            <v>NO</v>
          </cell>
          <cell r="EB103" t="str">
            <v>Placement</v>
          </cell>
          <cell r="EC103" t="str">
            <v>Placement</v>
          </cell>
          <cell r="ED103" t="str">
            <v>Placement</v>
          </cell>
          <cell r="EE103" t="str">
            <v>Placement</v>
          </cell>
          <cell r="EF103" t="str">
            <v>Placement</v>
          </cell>
          <cell r="EG103">
            <v>45606</v>
          </cell>
          <cell r="EH103" t="str">
            <v>PLI</v>
          </cell>
          <cell r="EI103" t="str">
            <v>Yes</v>
          </cell>
          <cell r="EJ103">
            <v>0</v>
          </cell>
          <cell r="EK103" t="str">
            <v>Batch-1</v>
          </cell>
          <cell r="EL103">
            <v>0</v>
          </cell>
          <cell r="EM103" t="str">
            <v>PAID</v>
          </cell>
          <cell r="EN103">
            <v>45147</v>
          </cell>
          <cell r="EO103" t="str">
            <v>IT+Core</v>
          </cell>
          <cell r="EP103">
            <v>0</v>
          </cell>
          <cell r="EQ103" t="str">
            <v>CAT-1</v>
          </cell>
        </row>
        <row r="104">
          <cell r="B104" t="str">
            <v>21-AI&amp;ML30-25</v>
          </cell>
          <cell r="C104" t="str">
            <v>AI&amp;ML</v>
          </cell>
          <cell r="D104">
            <v>30</v>
          </cell>
          <cell r="E104" t="str">
            <v>PANDEY VIVEK BASHISHTA SUNITA</v>
          </cell>
          <cell r="F104" t="str">
            <v>Male</v>
          </cell>
          <cell r="G104" t="str">
            <v>20/10/2003</v>
          </cell>
          <cell r="H104">
            <v>9561408689</v>
          </cell>
          <cell r="I104">
            <v>7021204962</v>
          </cell>
          <cell r="J104" t="str">
            <v>vivekpandey200320@gmail.com</v>
          </cell>
          <cell r="K104" t="str">
            <v>1032210955@tcetmumbai.in</v>
          </cell>
          <cell r="L104" t="str">
            <v>B/303 Vimal Residency Opp. Deep heights bldg fun fiesta road nalasopara (west)</v>
          </cell>
          <cell r="M104">
            <v>401203</v>
          </cell>
          <cell r="N104">
            <v>0</v>
          </cell>
          <cell r="O104" t="str">
            <v>Business man</v>
          </cell>
          <cell r="P104" t="str">
            <v>3,50,001 - 4,00,000</v>
          </cell>
          <cell r="Q104" t="str">
            <v>Normal</v>
          </cell>
          <cell r="R104" t="str">
            <v>Open</v>
          </cell>
          <cell r="S104">
            <v>2021</v>
          </cell>
          <cell r="T104" t="str">
            <v>FE</v>
          </cell>
          <cell r="U104" t="str">
            <v>MH-CET</v>
          </cell>
          <cell r="V104">
            <v>19.8</v>
          </cell>
          <cell r="W104" t="str">
            <v>NA</v>
          </cell>
          <cell r="X104" t="str">
            <v>ACAP</v>
          </cell>
          <cell r="Y104">
            <v>361</v>
          </cell>
          <cell r="Z104">
            <v>500</v>
          </cell>
          <cell r="AA104">
            <v>72.2</v>
          </cell>
          <cell r="AB104">
            <v>2019</v>
          </cell>
          <cell r="AC104" t="str">
            <v>Maharashtra</v>
          </cell>
          <cell r="AD104" t="str">
            <v>DIVINE PROVIDENCE HIGH SCHOOL</v>
          </cell>
          <cell r="AE104">
            <v>512</v>
          </cell>
          <cell r="AF104">
            <v>600</v>
          </cell>
          <cell r="AG104">
            <v>85.3333333333333</v>
          </cell>
          <cell r="AH104">
            <v>2021</v>
          </cell>
          <cell r="AI104" t="str">
            <v>Maharashtra</v>
          </cell>
          <cell r="AJ104" t="str">
            <v>STANN KNOWLEDGE CAMPUS</v>
          </cell>
          <cell r="AK104">
            <v>168</v>
          </cell>
          <cell r="AL104">
            <v>22</v>
          </cell>
          <cell r="AM104">
            <v>7.6363636363636367</v>
          </cell>
          <cell r="AN104">
            <v>95.370370370370395</v>
          </cell>
          <cell r="AO104">
            <v>200</v>
          </cell>
          <cell r="AP104">
            <v>27</v>
          </cell>
          <cell r="AQ104">
            <v>7.4074074074074074</v>
          </cell>
          <cell r="AR104">
            <v>87</v>
          </cell>
          <cell r="AS104">
            <v>368</v>
          </cell>
          <cell r="AT104">
            <v>49</v>
          </cell>
          <cell r="AU104">
            <v>7.5102040816326534</v>
          </cell>
          <cell r="AV104">
            <v>239</v>
          </cell>
          <cell r="AW104">
            <v>25</v>
          </cell>
          <cell r="AX104">
            <v>9.56</v>
          </cell>
          <cell r="AY104">
            <v>91.185185185185205</v>
          </cell>
          <cell r="AZ104">
            <v>276</v>
          </cell>
          <cell r="BA104">
            <v>29</v>
          </cell>
          <cell r="BB104">
            <v>9.5172413793103452</v>
          </cell>
          <cell r="BC104">
            <v>90</v>
          </cell>
          <cell r="BD104">
            <v>515</v>
          </cell>
          <cell r="BE104">
            <v>54</v>
          </cell>
          <cell r="BF104">
            <v>9.5370370370370363</v>
          </cell>
          <cell r="BG104">
            <v>233</v>
          </cell>
          <cell r="BH104">
            <v>24</v>
          </cell>
          <cell r="BI104">
            <v>9.7083333333333339</v>
          </cell>
          <cell r="BJ104">
            <v>86</v>
          </cell>
          <cell r="BK104">
            <v>290</v>
          </cell>
          <cell r="BL104">
            <v>29</v>
          </cell>
          <cell r="BM104">
            <v>10</v>
          </cell>
          <cell r="BN104">
            <v>88</v>
          </cell>
          <cell r="BO104">
            <v>523</v>
          </cell>
          <cell r="BP104">
            <v>53</v>
          </cell>
          <cell r="BQ104">
            <v>9.8679245283018862</v>
          </cell>
          <cell r="BR104">
            <v>240</v>
          </cell>
          <cell r="BS104">
            <v>24</v>
          </cell>
          <cell r="BT104">
            <v>89.728395061728406</v>
          </cell>
          <cell r="BU104">
            <v>240</v>
          </cell>
          <cell r="BV104">
            <v>24</v>
          </cell>
          <cell r="BW104">
            <v>1646</v>
          </cell>
          <cell r="BX104">
            <v>180</v>
          </cell>
          <cell r="BY104">
            <v>9.1444444444444439</v>
          </cell>
          <cell r="BZ104">
            <v>89.911111111111126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 t="str">
            <v>Green</v>
          </cell>
          <cell r="CI104">
            <v>0</v>
          </cell>
          <cell r="CJ104">
            <v>0</v>
          </cell>
          <cell r="CK104">
            <v>0</v>
          </cell>
          <cell r="CL104">
            <v>13</v>
          </cell>
          <cell r="CM104">
            <v>13</v>
          </cell>
          <cell r="CN104">
            <v>0</v>
          </cell>
          <cell r="CO104">
            <v>34</v>
          </cell>
          <cell r="CP104">
            <v>60</v>
          </cell>
          <cell r="CQ104">
            <v>56.666666666666664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22</v>
          </cell>
          <cell r="CX104">
            <v>0</v>
          </cell>
          <cell r="CY104">
            <v>0</v>
          </cell>
          <cell r="CZ104">
            <v>0</v>
          </cell>
          <cell r="DA104">
            <v>62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56.6666666666667</v>
          </cell>
          <cell r="DS104">
            <v>77.625570776255742</v>
          </cell>
          <cell r="DT104">
            <v>0</v>
          </cell>
          <cell r="DU104">
            <v>41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 t="str">
            <v>NO</v>
          </cell>
          <cell r="EB104" t="str">
            <v>Higher Studies</v>
          </cell>
          <cell r="EC104" t="str">
            <v>Higher Studies</v>
          </cell>
          <cell r="ED104" t="str">
            <v>Higher Studies</v>
          </cell>
          <cell r="EE104" t="str">
            <v>Higher Studies</v>
          </cell>
          <cell r="EF104" t="str">
            <v>Higher Studies</v>
          </cell>
          <cell r="EG104">
            <v>0</v>
          </cell>
          <cell r="EH104">
            <v>0</v>
          </cell>
          <cell r="EI104" t="str">
            <v>Yes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 t="str">
            <v>CAT-3</v>
          </cell>
        </row>
        <row r="105">
          <cell r="B105" t="str">
            <v>21-AI&amp;ML31-25</v>
          </cell>
          <cell r="C105" t="str">
            <v>AI&amp;ML</v>
          </cell>
          <cell r="D105">
            <v>31</v>
          </cell>
          <cell r="E105" t="str">
            <v>PATIL ANUSHKA RAJESH PRANALI</v>
          </cell>
          <cell r="F105" t="str">
            <v>Female</v>
          </cell>
          <cell r="G105" t="str">
            <v>05/04/2003</v>
          </cell>
          <cell r="H105">
            <v>9820389826</v>
          </cell>
          <cell r="I105">
            <v>9272701069</v>
          </cell>
          <cell r="J105" t="str">
            <v>anushkarpatil5402@gmail.com</v>
          </cell>
          <cell r="K105" t="str">
            <v>1032210956@tcetmumbai.in</v>
          </cell>
          <cell r="L105" t="str">
            <v>F/101,Pranay Nagar Chs. ltd. ,Vazira Naka, Ram Mandir Extn. Road ,Borivali (west) , Mumbai</v>
          </cell>
          <cell r="M105">
            <v>400092</v>
          </cell>
          <cell r="N105">
            <v>0</v>
          </cell>
          <cell r="O105" t="str">
            <v>Service</v>
          </cell>
          <cell r="P105" t="str">
            <v>10,00,001 - 15,00,000</v>
          </cell>
          <cell r="Q105" t="str">
            <v>Normal</v>
          </cell>
          <cell r="R105" t="str">
            <v>Open</v>
          </cell>
          <cell r="S105">
            <v>2021</v>
          </cell>
          <cell r="T105" t="str">
            <v>FE</v>
          </cell>
          <cell r="U105" t="str">
            <v>MH-CET</v>
          </cell>
          <cell r="V105">
            <v>78.510000000000005</v>
          </cell>
          <cell r="W105">
            <v>48.5</v>
          </cell>
          <cell r="X105" t="str">
            <v>Institute</v>
          </cell>
          <cell r="Y105">
            <v>456</v>
          </cell>
          <cell r="Z105">
            <v>500</v>
          </cell>
          <cell r="AA105">
            <v>91.2</v>
          </cell>
          <cell r="AB105">
            <v>2019</v>
          </cell>
          <cell r="AC105" t="str">
            <v>Maharashtra</v>
          </cell>
          <cell r="AD105" t="str">
            <v>ST ANNES HIGH SCHOOL</v>
          </cell>
          <cell r="AE105">
            <v>539</v>
          </cell>
          <cell r="AF105">
            <v>600</v>
          </cell>
          <cell r="AG105">
            <v>89.8333333333333</v>
          </cell>
          <cell r="AH105">
            <v>2021</v>
          </cell>
          <cell r="AI105" t="str">
            <v>Maharashtra</v>
          </cell>
          <cell r="AJ105" t="str">
            <v>SHRI TIKAMDAS PURSHOTTAM BHATIA COLLEGE OF SCIENCE</v>
          </cell>
          <cell r="AK105">
            <v>175</v>
          </cell>
          <cell r="AL105">
            <v>22</v>
          </cell>
          <cell r="AM105">
            <v>7.9545454545454541</v>
          </cell>
          <cell r="AN105">
            <v>88.8888888888889</v>
          </cell>
          <cell r="AO105">
            <v>199</v>
          </cell>
          <cell r="AP105">
            <v>27</v>
          </cell>
          <cell r="AQ105">
            <v>7.3703703703703702</v>
          </cell>
          <cell r="AR105">
            <v>78</v>
          </cell>
          <cell r="AS105">
            <v>374</v>
          </cell>
          <cell r="AT105">
            <v>49</v>
          </cell>
          <cell r="AU105">
            <v>7.6326530612244898</v>
          </cell>
          <cell r="AV105">
            <v>193</v>
          </cell>
          <cell r="AW105">
            <v>25</v>
          </cell>
          <cell r="AX105">
            <v>7.72</v>
          </cell>
          <cell r="AY105">
            <v>83.4444444444444</v>
          </cell>
          <cell r="AZ105">
            <v>245</v>
          </cell>
          <cell r="BA105">
            <v>29</v>
          </cell>
          <cell r="BB105">
            <v>8.4482758620689662</v>
          </cell>
          <cell r="BC105">
            <v>78</v>
          </cell>
          <cell r="BD105">
            <v>438</v>
          </cell>
          <cell r="BE105">
            <v>54</v>
          </cell>
          <cell r="BF105">
            <v>8.1111111111111107</v>
          </cell>
          <cell r="BG105">
            <v>211</v>
          </cell>
          <cell r="BH105">
            <v>24</v>
          </cell>
          <cell r="BI105">
            <v>8.7916666666666661</v>
          </cell>
          <cell r="BJ105">
            <v>77</v>
          </cell>
          <cell r="BK105">
            <v>259</v>
          </cell>
          <cell r="BL105">
            <v>29</v>
          </cell>
          <cell r="BM105">
            <v>8.931034482758621</v>
          </cell>
          <cell r="BN105">
            <v>81</v>
          </cell>
          <cell r="BO105">
            <v>470</v>
          </cell>
          <cell r="BP105">
            <v>53</v>
          </cell>
          <cell r="BQ105">
            <v>8.8679245283018862</v>
          </cell>
          <cell r="BR105">
            <v>221</v>
          </cell>
          <cell r="BS105">
            <v>24</v>
          </cell>
          <cell r="BT105">
            <v>80.814814814814795</v>
          </cell>
          <cell r="BU105">
            <v>221</v>
          </cell>
          <cell r="BV105">
            <v>24</v>
          </cell>
          <cell r="BW105">
            <v>1503</v>
          </cell>
          <cell r="BX105">
            <v>180</v>
          </cell>
          <cell r="BY105">
            <v>8.35</v>
          </cell>
          <cell r="BZ105">
            <v>81.066666666666663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 t="str">
            <v>Green</v>
          </cell>
          <cell r="CI105">
            <v>0</v>
          </cell>
          <cell r="CJ105">
            <v>0</v>
          </cell>
          <cell r="CK105">
            <v>0</v>
          </cell>
          <cell r="CL105">
            <v>13</v>
          </cell>
          <cell r="CM105">
            <v>13</v>
          </cell>
          <cell r="CN105">
            <v>0</v>
          </cell>
          <cell r="CO105">
            <v>35</v>
          </cell>
          <cell r="CP105">
            <v>60</v>
          </cell>
          <cell r="CQ105">
            <v>58.333333333333336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22</v>
          </cell>
          <cell r="CX105">
            <v>0</v>
          </cell>
          <cell r="CY105">
            <v>0</v>
          </cell>
          <cell r="CZ105">
            <v>0</v>
          </cell>
          <cell r="DA105">
            <v>62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>
            <v>58.3333333333333</v>
          </cell>
          <cell r="DS105">
            <v>79.908675799086708</v>
          </cell>
          <cell r="DT105">
            <v>0</v>
          </cell>
          <cell r="DU105">
            <v>41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 t="str">
            <v>YES</v>
          </cell>
          <cell r="EB105" t="str">
            <v>Higher Studies</v>
          </cell>
          <cell r="EC105" t="str">
            <v>Higher Studies</v>
          </cell>
          <cell r="ED105" t="str">
            <v>Higher Studies</v>
          </cell>
          <cell r="EE105" t="str">
            <v>Higher Studies</v>
          </cell>
          <cell r="EF105" t="str">
            <v>Higher Studies</v>
          </cell>
          <cell r="EG105">
            <v>0</v>
          </cell>
          <cell r="EH105">
            <v>0</v>
          </cell>
          <cell r="EI105" t="str">
            <v>Yes</v>
          </cell>
          <cell r="EJ105">
            <v>0</v>
          </cell>
          <cell r="EK105">
            <v>0</v>
          </cell>
          <cell r="EL105">
            <v>0</v>
          </cell>
          <cell r="EM105">
            <v>0</v>
          </cell>
          <cell r="EN105">
            <v>0</v>
          </cell>
          <cell r="EO105">
            <v>0</v>
          </cell>
          <cell r="EP105">
            <v>0</v>
          </cell>
          <cell r="EQ105" t="str">
            <v>CAT-3</v>
          </cell>
        </row>
        <row r="106">
          <cell r="B106" t="str">
            <v>21-AI&amp;ML32-25</v>
          </cell>
          <cell r="C106" t="str">
            <v>AI&amp;ML</v>
          </cell>
          <cell r="D106">
            <v>32</v>
          </cell>
          <cell r="E106" t="str">
            <v>PATIL SAKSHI SANTOSH SEJAL</v>
          </cell>
          <cell r="F106" t="str">
            <v>Female</v>
          </cell>
          <cell r="G106" t="str">
            <v>28/04/2003</v>
          </cell>
          <cell r="H106">
            <v>9136288505</v>
          </cell>
          <cell r="I106">
            <v>9869676176</v>
          </cell>
          <cell r="J106" t="str">
            <v>sakshispatil7769@gmail.com</v>
          </cell>
          <cell r="K106" t="str">
            <v>1032210957@tcetmumbai.in</v>
          </cell>
          <cell r="L106" t="str">
            <v>B-23, PLOT NO. 172, AMRUT CHS, GORAI-2, BORIVALI (WEST), MUMBAI 400092</v>
          </cell>
          <cell r="M106">
            <v>400092</v>
          </cell>
          <cell r="N106">
            <v>0</v>
          </cell>
          <cell r="O106" t="str">
            <v>SERVICE</v>
          </cell>
          <cell r="P106" t="str">
            <v>50,001 - 1,00,000</v>
          </cell>
          <cell r="Q106" t="str">
            <v>Normal</v>
          </cell>
          <cell r="R106" t="str">
            <v>Open</v>
          </cell>
          <cell r="S106">
            <v>2021</v>
          </cell>
          <cell r="T106" t="str">
            <v>FE</v>
          </cell>
          <cell r="U106" t="str">
            <v>MH-CET</v>
          </cell>
          <cell r="V106">
            <v>67.77</v>
          </cell>
          <cell r="W106" t="str">
            <v>NA</v>
          </cell>
          <cell r="X106" t="str">
            <v>ACAP</v>
          </cell>
          <cell r="Y106">
            <v>361</v>
          </cell>
          <cell r="Z106">
            <v>500</v>
          </cell>
          <cell r="AA106">
            <v>72.2</v>
          </cell>
          <cell r="AB106">
            <v>2019</v>
          </cell>
          <cell r="AC106" t="str">
            <v>Maharashtra</v>
          </cell>
          <cell r="AD106" t="str">
            <v>ST. ANNE'S HIGH SCHOOL</v>
          </cell>
          <cell r="AE106">
            <v>504</v>
          </cell>
          <cell r="AF106">
            <v>600</v>
          </cell>
          <cell r="AG106">
            <v>84</v>
          </cell>
          <cell r="AH106">
            <v>2021</v>
          </cell>
          <cell r="AI106" t="str">
            <v>Maharashtra</v>
          </cell>
          <cell r="AJ106" t="str">
            <v>SHRI TIKAMDAS PURSHOTAM BHATIA COLLEGE OF SCIENCE</v>
          </cell>
          <cell r="AK106">
            <v>169</v>
          </cell>
          <cell r="AL106">
            <v>22</v>
          </cell>
          <cell r="AM106">
            <v>7.6818181818181817</v>
          </cell>
          <cell r="AN106">
            <v>97.2222222222222</v>
          </cell>
          <cell r="AO106">
            <v>192</v>
          </cell>
          <cell r="AP106">
            <v>27</v>
          </cell>
          <cell r="AQ106">
            <v>7.1111111111111107</v>
          </cell>
          <cell r="AR106">
            <v>75</v>
          </cell>
          <cell r="AS106">
            <v>361</v>
          </cell>
          <cell r="AT106">
            <v>49</v>
          </cell>
          <cell r="AU106">
            <v>7.3673469387755102</v>
          </cell>
          <cell r="AV106">
            <v>226</v>
          </cell>
          <cell r="AW106">
            <v>25</v>
          </cell>
          <cell r="AX106">
            <v>9.0399999999999991</v>
          </cell>
          <cell r="AY106">
            <v>86.1111111111111</v>
          </cell>
          <cell r="AZ106">
            <v>272</v>
          </cell>
          <cell r="BA106">
            <v>29</v>
          </cell>
          <cell r="BB106">
            <v>9.3793103448275854</v>
          </cell>
          <cell r="BC106">
            <v>84.5</v>
          </cell>
          <cell r="BD106">
            <v>498</v>
          </cell>
          <cell r="BE106">
            <v>54</v>
          </cell>
          <cell r="BF106">
            <v>9.2222222222222214</v>
          </cell>
          <cell r="BG106">
            <v>229</v>
          </cell>
          <cell r="BH106">
            <v>24</v>
          </cell>
          <cell r="BI106">
            <v>9.5416666666666661</v>
          </cell>
          <cell r="BJ106">
            <v>85</v>
          </cell>
          <cell r="BK106">
            <v>290</v>
          </cell>
          <cell r="BL106">
            <v>29</v>
          </cell>
          <cell r="BM106">
            <v>10</v>
          </cell>
          <cell r="BN106">
            <v>85</v>
          </cell>
          <cell r="BO106">
            <v>519</v>
          </cell>
          <cell r="BP106">
            <v>53</v>
          </cell>
          <cell r="BQ106">
            <v>9.7924528301886795</v>
          </cell>
          <cell r="BR106">
            <v>228</v>
          </cell>
          <cell r="BS106">
            <v>24</v>
          </cell>
          <cell r="BT106">
            <v>85.203703703703695</v>
          </cell>
          <cell r="BU106">
            <v>228</v>
          </cell>
          <cell r="BV106">
            <v>24</v>
          </cell>
          <cell r="BW106">
            <v>1606</v>
          </cell>
          <cell r="BX106">
            <v>180</v>
          </cell>
          <cell r="BY106">
            <v>8.9222222222222225</v>
          </cell>
          <cell r="BZ106">
            <v>85.566666666666663</v>
          </cell>
          <cell r="CA106">
            <v>0</v>
          </cell>
          <cell r="CB106">
            <v>0</v>
          </cell>
          <cell r="CC106" t="str">
            <v xml:space="preserve">Red Card in TechMahinder 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 t="str">
            <v>Green</v>
          </cell>
          <cell r="CI106">
            <v>0</v>
          </cell>
          <cell r="CJ106">
            <v>0</v>
          </cell>
          <cell r="CK106">
            <v>0</v>
          </cell>
          <cell r="CL106">
            <v>13</v>
          </cell>
          <cell r="CM106">
            <v>13</v>
          </cell>
          <cell r="CN106">
            <v>0</v>
          </cell>
          <cell r="CO106">
            <v>29</v>
          </cell>
          <cell r="CP106">
            <v>60</v>
          </cell>
          <cell r="CQ106">
            <v>48.333333333333336</v>
          </cell>
          <cell r="CR106">
            <v>12</v>
          </cell>
          <cell r="CS106">
            <v>86</v>
          </cell>
          <cell r="CT106">
            <v>8</v>
          </cell>
          <cell r="CU106">
            <v>80</v>
          </cell>
          <cell r="CV106">
            <v>21</v>
          </cell>
          <cell r="CW106">
            <v>22</v>
          </cell>
          <cell r="CX106">
            <v>14</v>
          </cell>
          <cell r="CY106">
            <v>93</v>
          </cell>
          <cell r="CZ106">
            <v>55</v>
          </cell>
          <cell r="DA106">
            <v>62</v>
          </cell>
          <cell r="DB106">
            <v>89</v>
          </cell>
          <cell r="DC106">
            <v>0</v>
          </cell>
          <cell r="DD106">
            <v>0</v>
          </cell>
          <cell r="DE106">
            <v>0</v>
          </cell>
          <cell r="DF106">
            <v>1</v>
          </cell>
          <cell r="DG106">
            <v>4</v>
          </cell>
          <cell r="DH106">
            <v>25</v>
          </cell>
          <cell r="DI106">
            <v>120</v>
          </cell>
          <cell r="DJ106">
            <v>600</v>
          </cell>
          <cell r="DK106">
            <v>20</v>
          </cell>
          <cell r="DL106">
            <v>3</v>
          </cell>
          <cell r="DM106">
            <v>2</v>
          </cell>
          <cell r="DN106">
            <v>66.6666666666667</v>
          </cell>
          <cell r="DO106">
            <v>450</v>
          </cell>
          <cell r="DP106">
            <v>250</v>
          </cell>
          <cell r="DQ106">
            <v>55.5555555555556</v>
          </cell>
          <cell r="DR106">
            <v>48.3333333333333</v>
          </cell>
          <cell r="DS106">
            <v>66.210045662100413</v>
          </cell>
          <cell r="DT106">
            <v>21</v>
          </cell>
          <cell r="DU106">
            <v>41</v>
          </cell>
          <cell r="DV106">
            <v>51.219512195121951</v>
          </cell>
          <cell r="DW106">
            <v>58</v>
          </cell>
          <cell r="DX106">
            <v>75</v>
          </cell>
          <cell r="DY106">
            <v>0</v>
          </cell>
          <cell r="DZ106">
            <v>0</v>
          </cell>
          <cell r="EA106" t="str">
            <v>NO</v>
          </cell>
          <cell r="EB106" t="str">
            <v>Placement</v>
          </cell>
          <cell r="EC106" t="str">
            <v>Placement</v>
          </cell>
          <cell r="ED106" t="str">
            <v>Placement</v>
          </cell>
          <cell r="EE106" t="str">
            <v>Placement</v>
          </cell>
          <cell r="EF106" t="str">
            <v>Placement</v>
          </cell>
          <cell r="EG106">
            <v>0</v>
          </cell>
          <cell r="EH106" t="str">
            <v>PLI</v>
          </cell>
          <cell r="EI106" t="str">
            <v>Yes</v>
          </cell>
          <cell r="EJ106">
            <v>0</v>
          </cell>
          <cell r="EK106" t="str">
            <v>Batch-4</v>
          </cell>
          <cell r="EL106">
            <v>0</v>
          </cell>
          <cell r="EM106">
            <v>0</v>
          </cell>
          <cell r="EN106">
            <v>0</v>
          </cell>
          <cell r="EO106" t="str">
            <v>IT+Core</v>
          </cell>
          <cell r="EP106">
            <v>0</v>
          </cell>
          <cell r="EQ106" t="str">
            <v>CAT-1</v>
          </cell>
        </row>
        <row r="107">
          <cell r="B107" t="str">
            <v>21-AI&amp;ML33-25</v>
          </cell>
          <cell r="C107" t="str">
            <v>AI&amp;ML</v>
          </cell>
          <cell r="D107">
            <v>33</v>
          </cell>
          <cell r="E107" t="str">
            <v>PAWAR KUNAL MAHENDRA MANSI</v>
          </cell>
          <cell r="F107" t="str">
            <v>Male</v>
          </cell>
          <cell r="G107" t="str">
            <v>04/01/2003</v>
          </cell>
          <cell r="H107">
            <v>9136836736</v>
          </cell>
          <cell r="I107">
            <v>9930194636</v>
          </cell>
          <cell r="J107" t="str">
            <v>kunal4103@gmail.com</v>
          </cell>
          <cell r="K107" t="str">
            <v>1032210958@tcetmumbai.in</v>
          </cell>
          <cell r="L107" t="str">
            <v>2/3 A, Tiwari Niwas, Near Shiv Mandir, Indira Nagar, Kanjurmarg east, Mumbai-42</v>
          </cell>
          <cell r="M107">
            <v>400042</v>
          </cell>
          <cell r="N107">
            <v>0</v>
          </cell>
          <cell r="O107" t="str">
            <v>Teacher</v>
          </cell>
          <cell r="P107" t="str">
            <v>4,50,001 - 5,00,000</v>
          </cell>
          <cell r="Q107" t="str">
            <v>Normal</v>
          </cell>
          <cell r="R107" t="str">
            <v>Open</v>
          </cell>
          <cell r="S107">
            <v>2021</v>
          </cell>
          <cell r="T107" t="str">
            <v>FE</v>
          </cell>
          <cell r="U107" t="str">
            <v>MH-CET</v>
          </cell>
          <cell r="V107">
            <v>95.05</v>
          </cell>
          <cell r="W107">
            <v>82.59</v>
          </cell>
          <cell r="X107" t="str">
            <v>TFWS</v>
          </cell>
          <cell r="Y107">
            <v>462</v>
          </cell>
          <cell r="Z107">
            <v>500</v>
          </cell>
          <cell r="AA107">
            <v>92.4</v>
          </cell>
          <cell r="AB107">
            <v>2018</v>
          </cell>
          <cell r="AC107" t="str">
            <v>Maharashtra</v>
          </cell>
          <cell r="AD107" t="str">
            <v>DON BOSCO HIGH SCHOOL AND JUNIOR COLLEGE</v>
          </cell>
          <cell r="AE107">
            <v>552</v>
          </cell>
          <cell r="AF107">
            <v>650</v>
          </cell>
          <cell r="AG107">
            <v>84.923076923076906</v>
          </cell>
          <cell r="AH107">
            <v>2020</v>
          </cell>
          <cell r="AI107" t="str">
            <v>Maharashtra</v>
          </cell>
          <cell r="AJ107" t="str">
            <v>SK SOMAIYA VINAY MANDIR</v>
          </cell>
          <cell r="AK107">
            <v>216</v>
          </cell>
          <cell r="AL107">
            <v>22</v>
          </cell>
          <cell r="AM107">
            <v>9.8181818181818183</v>
          </cell>
          <cell r="AN107">
            <v>98.148148148148195</v>
          </cell>
          <cell r="AO107">
            <v>269</v>
          </cell>
          <cell r="AP107">
            <v>27</v>
          </cell>
          <cell r="AQ107">
            <v>9.9629629629629637</v>
          </cell>
          <cell r="AR107">
            <v>76</v>
          </cell>
          <cell r="AS107">
            <v>485</v>
          </cell>
          <cell r="AT107">
            <v>49</v>
          </cell>
          <cell r="AU107">
            <v>9.8979591836734695</v>
          </cell>
          <cell r="AV107">
            <v>246</v>
          </cell>
          <cell r="AW107">
            <v>25</v>
          </cell>
          <cell r="AX107">
            <v>9.84</v>
          </cell>
          <cell r="AY107">
            <v>87.074074074074105</v>
          </cell>
          <cell r="AZ107">
            <v>289</v>
          </cell>
          <cell r="BA107">
            <v>29</v>
          </cell>
          <cell r="BB107">
            <v>9.9655172413793096</v>
          </cell>
          <cell r="BC107">
            <v>80.5</v>
          </cell>
          <cell r="BD107">
            <v>535</v>
          </cell>
          <cell r="BE107">
            <v>54</v>
          </cell>
          <cell r="BF107">
            <v>9.9074074074074066</v>
          </cell>
          <cell r="BG107">
            <v>234</v>
          </cell>
          <cell r="BH107">
            <v>24</v>
          </cell>
          <cell r="BI107">
            <v>9.75</v>
          </cell>
          <cell r="BJ107">
            <v>91</v>
          </cell>
          <cell r="BK107">
            <v>288</v>
          </cell>
          <cell r="BL107">
            <v>29</v>
          </cell>
          <cell r="BM107">
            <v>9.931034482758621</v>
          </cell>
          <cell r="BN107">
            <v>75</v>
          </cell>
          <cell r="BO107">
            <v>522</v>
          </cell>
          <cell r="BP107">
            <v>53</v>
          </cell>
          <cell r="BQ107">
            <v>9.8490566037735849</v>
          </cell>
          <cell r="BR107">
            <v>240</v>
          </cell>
          <cell r="BS107">
            <v>24</v>
          </cell>
          <cell r="BT107">
            <v>80.858024691357997</v>
          </cell>
          <cell r="BU107">
            <v>240</v>
          </cell>
          <cell r="BV107">
            <v>24</v>
          </cell>
          <cell r="BW107">
            <v>1782</v>
          </cell>
          <cell r="BX107">
            <v>180</v>
          </cell>
          <cell r="BY107">
            <v>9.9</v>
          </cell>
          <cell r="BZ107">
            <v>86.544444444444451</v>
          </cell>
          <cell r="CA107" t="str">
            <v>Arcon Techsolutions Pvt.Ltd.</v>
          </cell>
          <cell r="CB107">
            <v>0</v>
          </cell>
          <cell r="CC107">
            <v>0</v>
          </cell>
          <cell r="CD107">
            <v>0</v>
          </cell>
          <cell r="CE107" t="str">
            <v>PLI</v>
          </cell>
          <cell r="CF107">
            <v>4</v>
          </cell>
          <cell r="CG107">
            <v>0</v>
          </cell>
          <cell r="CH107" t="str">
            <v>Green</v>
          </cell>
          <cell r="CI107">
            <v>0</v>
          </cell>
          <cell r="CJ107">
            <v>0</v>
          </cell>
          <cell r="CK107">
            <v>0</v>
          </cell>
          <cell r="CL107">
            <v>13</v>
          </cell>
          <cell r="CM107">
            <v>13</v>
          </cell>
          <cell r="CN107">
            <v>0</v>
          </cell>
          <cell r="CO107">
            <v>26</v>
          </cell>
          <cell r="CP107">
            <v>60</v>
          </cell>
          <cell r="CQ107">
            <v>43.333333333333336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22</v>
          </cell>
          <cell r="CX107">
            <v>0</v>
          </cell>
          <cell r="CY107">
            <v>0</v>
          </cell>
          <cell r="CZ107">
            <v>0</v>
          </cell>
          <cell r="DA107">
            <v>62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43.3333333333333</v>
          </cell>
          <cell r="DS107">
            <v>59.360730593607258</v>
          </cell>
          <cell r="DT107">
            <v>0</v>
          </cell>
          <cell r="DU107">
            <v>41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 t="str">
            <v>NO</v>
          </cell>
          <cell r="EB107" t="str">
            <v>Higher Studies</v>
          </cell>
          <cell r="EC107" t="str">
            <v>Higher Studies</v>
          </cell>
          <cell r="ED107" t="str">
            <v>Higher Studies</v>
          </cell>
          <cell r="EE107" t="str">
            <v>Placement</v>
          </cell>
          <cell r="EF107" t="str">
            <v>Placement</v>
          </cell>
          <cell r="EG107">
            <v>45606</v>
          </cell>
          <cell r="EH107" t="str">
            <v>PLI</v>
          </cell>
          <cell r="EI107" t="str">
            <v>Yes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 t="str">
            <v>IT+Core</v>
          </cell>
          <cell r="EP107">
            <v>0</v>
          </cell>
          <cell r="EQ107" t="str">
            <v>CAT-3</v>
          </cell>
        </row>
        <row r="108">
          <cell r="B108" t="str">
            <v>21-AI&amp;ML34-25</v>
          </cell>
          <cell r="C108" t="str">
            <v>AI&amp;ML</v>
          </cell>
          <cell r="D108">
            <v>34</v>
          </cell>
          <cell r="E108" t="str">
            <v>PRAJAPATI KARTIK VIJAYKUMAR SUNITA</v>
          </cell>
          <cell r="F108" t="str">
            <v>Male</v>
          </cell>
          <cell r="G108" t="str">
            <v>27/10/2003</v>
          </cell>
          <cell r="H108">
            <v>9136311568</v>
          </cell>
          <cell r="I108">
            <v>9892229931</v>
          </cell>
          <cell r="J108" t="str">
            <v>kartikvp27@gmail.com</v>
          </cell>
          <cell r="K108" t="str">
            <v>1032210959@tcetmumbai.in</v>
          </cell>
          <cell r="L108" t="str">
            <v>05, Ganga Prasad Chawl, Haripada,
Sanghani Estate, Ghatkopar West,
Mumbai.</v>
          </cell>
          <cell r="M108">
            <v>400086</v>
          </cell>
          <cell r="N108">
            <v>0</v>
          </cell>
          <cell r="O108" t="str">
            <v>Driver</v>
          </cell>
          <cell r="P108" t="str">
            <v>8,00,001 - 9,00,000</v>
          </cell>
          <cell r="Q108" t="str">
            <v>Normal</v>
          </cell>
          <cell r="R108" t="str">
            <v>Open</v>
          </cell>
          <cell r="S108">
            <v>2021</v>
          </cell>
          <cell r="T108" t="str">
            <v>FE</v>
          </cell>
          <cell r="U108" t="str">
            <v>MH-CET</v>
          </cell>
          <cell r="V108">
            <v>82.74</v>
          </cell>
          <cell r="W108">
            <v>56.6504732</v>
          </cell>
          <cell r="X108" t="str">
            <v>Minority</v>
          </cell>
          <cell r="Y108">
            <v>424</v>
          </cell>
          <cell r="Z108">
            <v>500</v>
          </cell>
          <cell r="AA108">
            <v>84.8</v>
          </cell>
          <cell r="AB108">
            <v>2019</v>
          </cell>
          <cell r="AC108" t="str">
            <v>Maharashtra</v>
          </cell>
          <cell r="AD108" t="str">
            <v>SHIVAJI SHIKSHAN SANSTHA</v>
          </cell>
          <cell r="AE108">
            <v>489</v>
          </cell>
          <cell r="AF108">
            <v>600</v>
          </cell>
          <cell r="AG108">
            <v>81.5</v>
          </cell>
          <cell r="AH108">
            <v>2021</v>
          </cell>
          <cell r="AI108" t="str">
            <v>Maharashtra</v>
          </cell>
          <cell r="AJ108" t="str">
            <v>RAMNIRANJAN JHUNJHUNWALA</v>
          </cell>
          <cell r="AK108">
            <v>179</v>
          </cell>
          <cell r="AL108">
            <v>22</v>
          </cell>
          <cell r="AM108">
            <v>8.1363636363636367</v>
          </cell>
          <cell r="AN108">
            <v>79</v>
          </cell>
          <cell r="AO108">
            <v>228</v>
          </cell>
          <cell r="AP108">
            <v>27</v>
          </cell>
          <cell r="AQ108">
            <v>8.4444444444444446</v>
          </cell>
          <cell r="AR108">
            <v>76</v>
          </cell>
          <cell r="AS108">
            <v>407</v>
          </cell>
          <cell r="AT108">
            <v>49</v>
          </cell>
          <cell r="AU108">
            <v>8.3061224489795915</v>
          </cell>
          <cell r="AV108">
            <v>236</v>
          </cell>
          <cell r="AW108">
            <v>25</v>
          </cell>
          <cell r="AX108">
            <v>9.44</v>
          </cell>
          <cell r="AY108">
            <v>77.5</v>
          </cell>
          <cell r="AZ108">
            <v>290</v>
          </cell>
          <cell r="BA108">
            <v>29</v>
          </cell>
          <cell r="BB108">
            <v>10</v>
          </cell>
          <cell r="BC108">
            <v>94</v>
          </cell>
          <cell r="BD108">
            <v>526</v>
          </cell>
          <cell r="BE108">
            <v>54</v>
          </cell>
          <cell r="BF108">
            <v>9.7407407407407405</v>
          </cell>
          <cell r="BG108">
            <v>231</v>
          </cell>
          <cell r="BH108">
            <v>24</v>
          </cell>
          <cell r="BI108">
            <v>9.625</v>
          </cell>
          <cell r="BJ108">
            <v>90</v>
          </cell>
          <cell r="BK108">
            <v>284</v>
          </cell>
          <cell r="BL108">
            <v>29</v>
          </cell>
          <cell r="BM108">
            <v>9.7931034482758612</v>
          </cell>
          <cell r="BN108">
            <v>95</v>
          </cell>
          <cell r="BO108">
            <v>515</v>
          </cell>
          <cell r="BP108">
            <v>53</v>
          </cell>
          <cell r="BQ108">
            <v>9.7169811320754711</v>
          </cell>
          <cell r="BR108">
            <v>231</v>
          </cell>
          <cell r="BS108">
            <v>24</v>
          </cell>
          <cell r="BT108">
            <v>88.8333333333333</v>
          </cell>
          <cell r="BU108">
            <v>231</v>
          </cell>
          <cell r="BV108">
            <v>24</v>
          </cell>
          <cell r="BW108">
            <v>1679</v>
          </cell>
          <cell r="BX108">
            <v>180</v>
          </cell>
          <cell r="BY108">
            <v>9.3277777777777775</v>
          </cell>
          <cell r="BZ108">
            <v>83.3</v>
          </cell>
          <cell r="CA108" t="str">
            <v xml:space="preserve">Tata Consultancy Services </v>
          </cell>
          <cell r="CB108">
            <v>0</v>
          </cell>
          <cell r="CC108">
            <v>0</v>
          </cell>
          <cell r="CD108">
            <v>0</v>
          </cell>
          <cell r="CE108" t="str">
            <v>Normal</v>
          </cell>
          <cell r="CF108">
            <v>3.6</v>
          </cell>
          <cell r="CG108">
            <v>0</v>
          </cell>
          <cell r="CH108" t="str">
            <v>Green</v>
          </cell>
          <cell r="CI108">
            <v>0</v>
          </cell>
          <cell r="CJ108">
            <v>0</v>
          </cell>
          <cell r="CK108">
            <v>0</v>
          </cell>
          <cell r="CL108">
            <v>13</v>
          </cell>
          <cell r="CM108">
            <v>13</v>
          </cell>
          <cell r="CN108">
            <v>0</v>
          </cell>
          <cell r="CO108">
            <v>33</v>
          </cell>
          <cell r="CP108">
            <v>60</v>
          </cell>
          <cell r="CQ108">
            <v>55.000000000000007</v>
          </cell>
          <cell r="CR108">
            <v>14</v>
          </cell>
          <cell r="CS108">
            <v>100</v>
          </cell>
          <cell r="CT108">
            <v>10</v>
          </cell>
          <cell r="CU108">
            <v>100</v>
          </cell>
          <cell r="CV108">
            <v>18</v>
          </cell>
          <cell r="CW108">
            <v>18</v>
          </cell>
          <cell r="CX108">
            <v>16</v>
          </cell>
          <cell r="CY108">
            <v>100</v>
          </cell>
          <cell r="CZ108">
            <v>58</v>
          </cell>
          <cell r="DA108">
            <v>58</v>
          </cell>
          <cell r="DB108">
            <v>100</v>
          </cell>
          <cell r="DC108">
            <v>0</v>
          </cell>
          <cell r="DD108">
            <v>0</v>
          </cell>
          <cell r="DE108">
            <v>0</v>
          </cell>
          <cell r="DF108">
            <v>3</v>
          </cell>
          <cell r="DG108">
            <v>4</v>
          </cell>
          <cell r="DH108">
            <v>75</v>
          </cell>
          <cell r="DI108">
            <v>250</v>
          </cell>
          <cell r="DJ108">
            <v>600</v>
          </cell>
          <cell r="DK108">
            <v>41.6666666666667</v>
          </cell>
          <cell r="DL108">
            <v>3</v>
          </cell>
          <cell r="DM108">
            <v>3</v>
          </cell>
          <cell r="DN108">
            <v>100</v>
          </cell>
          <cell r="DO108">
            <v>450</v>
          </cell>
          <cell r="DP108">
            <v>450</v>
          </cell>
          <cell r="DQ108">
            <v>100</v>
          </cell>
          <cell r="DR108">
            <v>55</v>
          </cell>
          <cell r="DS108">
            <v>75.342465753424662</v>
          </cell>
          <cell r="DT108">
            <v>27</v>
          </cell>
          <cell r="DU108">
            <v>41</v>
          </cell>
          <cell r="DV108">
            <v>65.853658536585371</v>
          </cell>
          <cell r="DW108">
            <v>83</v>
          </cell>
          <cell r="DX108">
            <v>97</v>
          </cell>
          <cell r="DY108">
            <v>0</v>
          </cell>
          <cell r="DZ108">
            <v>0</v>
          </cell>
          <cell r="EA108" t="str">
            <v>YES</v>
          </cell>
          <cell r="EB108" t="str">
            <v>Placement</v>
          </cell>
          <cell r="EC108" t="str">
            <v>Placement</v>
          </cell>
          <cell r="ED108" t="str">
            <v>Placement</v>
          </cell>
          <cell r="EE108" t="str">
            <v>Placement</v>
          </cell>
          <cell r="EF108" t="str">
            <v>Placement</v>
          </cell>
          <cell r="EG108">
            <v>0</v>
          </cell>
          <cell r="EH108" t="str">
            <v>PLI</v>
          </cell>
          <cell r="EI108" t="str">
            <v>Yes</v>
          </cell>
          <cell r="EJ108">
            <v>0</v>
          </cell>
          <cell r="EK108" t="str">
            <v>Batch-3</v>
          </cell>
          <cell r="EL108">
            <v>0</v>
          </cell>
          <cell r="EM108" t="str">
            <v>PAID</v>
          </cell>
          <cell r="EN108">
            <v>45147</v>
          </cell>
          <cell r="EO108" t="str">
            <v>IT+Core</v>
          </cell>
          <cell r="EP108">
            <v>0</v>
          </cell>
          <cell r="EQ108" t="str">
            <v>CAT-1</v>
          </cell>
        </row>
        <row r="109">
          <cell r="B109" t="str">
            <v>21-AI&amp;ML35-25</v>
          </cell>
          <cell r="C109" t="str">
            <v>AI&amp;ML</v>
          </cell>
          <cell r="D109">
            <v>35</v>
          </cell>
          <cell r="E109" t="str">
            <v>RATHOD IETISHA VINOD DARSHANA</v>
          </cell>
          <cell r="F109" t="str">
            <v>Female</v>
          </cell>
          <cell r="G109" t="str">
            <v>24/06/2003</v>
          </cell>
          <cell r="H109">
            <v>9920410343</v>
          </cell>
          <cell r="I109">
            <v>9892316359</v>
          </cell>
          <cell r="J109" t="str">
            <v>ietisha2463@gmail.com</v>
          </cell>
          <cell r="K109" t="str">
            <v>1032210960@tcetmumbai.in</v>
          </cell>
          <cell r="L109" t="str">
            <v xml:space="preserve">C-702, River Park, Thakur Village, kandivali east Mumabi </v>
          </cell>
          <cell r="M109">
            <v>400101</v>
          </cell>
          <cell r="N109">
            <v>0</v>
          </cell>
          <cell r="O109" t="str">
            <v>Service</v>
          </cell>
          <cell r="P109" t="str">
            <v>10,00,001 - 15,00,000</v>
          </cell>
          <cell r="Q109" t="str">
            <v>Normal</v>
          </cell>
          <cell r="R109" t="str">
            <v>SC</v>
          </cell>
          <cell r="S109">
            <v>2021</v>
          </cell>
          <cell r="T109" t="str">
            <v>FE</v>
          </cell>
          <cell r="U109" t="str">
            <v>MH-CET</v>
          </cell>
          <cell r="V109">
            <v>44.52</v>
          </cell>
          <cell r="W109" t="str">
            <v>NA</v>
          </cell>
          <cell r="X109" t="str">
            <v>Institute</v>
          </cell>
          <cell r="Y109">
            <v>448</v>
          </cell>
          <cell r="Z109">
            <v>500</v>
          </cell>
          <cell r="AA109">
            <v>89.6</v>
          </cell>
          <cell r="AB109">
            <v>2019</v>
          </cell>
          <cell r="AC109" t="str">
            <v>ICSE</v>
          </cell>
          <cell r="AD109" t="str">
            <v>CHILDRENS ACADEMY</v>
          </cell>
          <cell r="AE109">
            <v>541</v>
          </cell>
          <cell r="AF109">
            <v>600</v>
          </cell>
          <cell r="AG109">
            <v>90.1666666666667</v>
          </cell>
          <cell r="AH109">
            <v>2021</v>
          </cell>
          <cell r="AI109" t="str">
            <v>Maharashtra</v>
          </cell>
          <cell r="AJ109" t="str">
            <v>THAKUR VIDYA MANDIR</v>
          </cell>
          <cell r="AK109">
            <v>164</v>
          </cell>
          <cell r="AL109">
            <v>22</v>
          </cell>
          <cell r="AM109">
            <v>7.4545454545454541</v>
          </cell>
          <cell r="AN109">
            <v>75</v>
          </cell>
          <cell r="AO109">
            <v>221.13</v>
          </cell>
          <cell r="AP109">
            <v>27</v>
          </cell>
          <cell r="AQ109">
            <v>8.19</v>
          </cell>
          <cell r="AR109">
            <v>75</v>
          </cell>
          <cell r="AS109">
            <v>385.13</v>
          </cell>
          <cell r="AT109">
            <v>49</v>
          </cell>
          <cell r="AU109">
            <v>7.8597959183673467</v>
          </cell>
          <cell r="AV109">
            <v>224</v>
          </cell>
          <cell r="AW109">
            <v>25</v>
          </cell>
          <cell r="AX109">
            <v>8.9600000000000009</v>
          </cell>
          <cell r="AY109">
            <v>75</v>
          </cell>
          <cell r="AZ109">
            <v>289</v>
          </cell>
          <cell r="BA109">
            <v>29</v>
          </cell>
          <cell r="BB109">
            <v>9.9655172413793096</v>
          </cell>
          <cell r="BC109">
            <v>90</v>
          </cell>
          <cell r="BD109">
            <v>513</v>
          </cell>
          <cell r="BE109">
            <v>54</v>
          </cell>
          <cell r="BF109">
            <v>9.5</v>
          </cell>
          <cell r="BG109">
            <v>219</v>
          </cell>
          <cell r="BH109">
            <v>24</v>
          </cell>
          <cell r="BI109">
            <v>9.125</v>
          </cell>
          <cell r="BJ109">
            <v>91</v>
          </cell>
          <cell r="BK109">
            <v>287</v>
          </cell>
          <cell r="BL109">
            <v>29</v>
          </cell>
          <cell r="BM109">
            <v>9.8965517241379306</v>
          </cell>
          <cell r="BN109">
            <v>88</v>
          </cell>
          <cell r="BO109">
            <v>506</v>
          </cell>
          <cell r="BP109">
            <v>53</v>
          </cell>
          <cell r="BQ109">
            <v>9.5471698113207548</v>
          </cell>
          <cell r="BR109">
            <v>228</v>
          </cell>
          <cell r="BS109">
            <v>24</v>
          </cell>
          <cell r="BT109">
            <v>84.3333333333333</v>
          </cell>
          <cell r="BU109">
            <v>228</v>
          </cell>
          <cell r="BV109">
            <v>24</v>
          </cell>
          <cell r="BW109">
            <v>1632.13</v>
          </cell>
          <cell r="BX109">
            <v>180</v>
          </cell>
          <cell r="BY109">
            <v>9.0673888888888889</v>
          </cell>
          <cell r="BZ109">
            <v>81.2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 t="str">
            <v>Green</v>
          </cell>
          <cell r="CI109">
            <v>0</v>
          </cell>
          <cell r="CJ109">
            <v>0</v>
          </cell>
          <cell r="CK109">
            <v>0</v>
          </cell>
          <cell r="CL109">
            <v>13</v>
          </cell>
          <cell r="CM109">
            <v>13</v>
          </cell>
          <cell r="CN109">
            <v>0</v>
          </cell>
          <cell r="CO109">
            <v>29</v>
          </cell>
          <cell r="CP109">
            <v>60</v>
          </cell>
          <cell r="CQ109">
            <v>48.333333333333336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22</v>
          </cell>
          <cell r="CX109">
            <v>0</v>
          </cell>
          <cell r="CY109">
            <v>0</v>
          </cell>
          <cell r="CZ109">
            <v>0</v>
          </cell>
          <cell r="DA109">
            <v>62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48.3333333333333</v>
          </cell>
          <cell r="DS109">
            <v>66.210045662100413</v>
          </cell>
          <cell r="DT109">
            <v>0</v>
          </cell>
          <cell r="DU109">
            <v>41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 t="str">
            <v>NO</v>
          </cell>
          <cell r="EB109" t="str">
            <v>Higher Studies</v>
          </cell>
          <cell r="EC109" t="str">
            <v>Higher Studies</v>
          </cell>
          <cell r="ED109" t="str">
            <v>Higher Studies</v>
          </cell>
          <cell r="EE109" t="str">
            <v>Higher Studies</v>
          </cell>
          <cell r="EF109" t="str">
            <v>Higher Studies</v>
          </cell>
          <cell r="EG109">
            <v>0</v>
          </cell>
          <cell r="EH109">
            <v>0</v>
          </cell>
          <cell r="EI109" t="str">
            <v>Yes</v>
          </cell>
          <cell r="EJ109" t="str">
            <v xml:space="preserve"> 25/07/2024/ 02-05-2024   08/07/2024</v>
          </cell>
          <cell r="EK109">
            <v>0</v>
          </cell>
          <cell r="EL109">
            <v>0</v>
          </cell>
          <cell r="EM109">
            <v>0</v>
          </cell>
          <cell r="EN109">
            <v>0</v>
          </cell>
          <cell r="EO109">
            <v>0</v>
          </cell>
          <cell r="EP109">
            <v>0</v>
          </cell>
          <cell r="EQ109" t="str">
            <v>CAT-3</v>
          </cell>
        </row>
        <row r="110">
          <cell r="B110" t="str">
            <v>21-AI&amp;ML36-25</v>
          </cell>
          <cell r="C110" t="str">
            <v>AI&amp;ML</v>
          </cell>
          <cell r="D110">
            <v>36</v>
          </cell>
          <cell r="E110" t="str">
            <v>RATHOD KETAN JAISINGH PUTALABAI</v>
          </cell>
          <cell r="F110" t="str">
            <v>Male</v>
          </cell>
          <cell r="G110" t="str">
            <v>09/12/2003</v>
          </cell>
          <cell r="H110">
            <v>7700017824</v>
          </cell>
          <cell r="I110">
            <v>9820442097</v>
          </cell>
          <cell r="J110" t="str">
            <v>ketanrathod2003@gmail.com</v>
          </cell>
          <cell r="K110" t="str">
            <v>1032210961@tcetmumbai.in</v>
          </cell>
          <cell r="L110" t="str">
            <v>Jay Durga Nagar tank veiw road no 3 near bmc ground Sahar village andheri East mumbai 400099</v>
          </cell>
          <cell r="M110">
            <v>400099</v>
          </cell>
          <cell r="N110">
            <v>0</v>
          </cell>
          <cell r="O110" t="str">
            <v>Civil construction</v>
          </cell>
          <cell r="P110" t="str">
            <v>&gt;= 15,00,001</v>
          </cell>
          <cell r="Q110" t="str">
            <v>Normal</v>
          </cell>
          <cell r="R110" t="str">
            <v>Open</v>
          </cell>
          <cell r="S110">
            <v>2021</v>
          </cell>
          <cell r="T110" t="str">
            <v>FE</v>
          </cell>
          <cell r="U110" t="str">
            <v>MH-CET</v>
          </cell>
          <cell r="V110">
            <v>10.5</v>
          </cell>
          <cell r="W110" t="str">
            <v>NA</v>
          </cell>
          <cell r="X110" t="str">
            <v>Institute</v>
          </cell>
          <cell r="Y110">
            <v>321</v>
          </cell>
          <cell r="Z110">
            <v>500</v>
          </cell>
          <cell r="AA110">
            <v>64.2</v>
          </cell>
          <cell r="AB110">
            <v>2019</v>
          </cell>
          <cell r="AC110" t="str">
            <v>Maharashtra</v>
          </cell>
          <cell r="AD110" t="str">
            <v>OUR LADY OF HEALTH HIGH SCHOOL</v>
          </cell>
          <cell r="AE110">
            <v>472</v>
          </cell>
          <cell r="AF110">
            <v>600</v>
          </cell>
          <cell r="AG110">
            <v>78.6666666666667</v>
          </cell>
          <cell r="AH110">
            <v>2021</v>
          </cell>
          <cell r="AI110" t="str">
            <v>Maharashtra</v>
          </cell>
          <cell r="AJ110" t="str">
            <v>VIDHYANIDHI JR COLLEGE OF SCIENCE</v>
          </cell>
          <cell r="AK110">
            <v>173</v>
          </cell>
          <cell r="AL110">
            <v>22</v>
          </cell>
          <cell r="AM110">
            <v>7.8636363636363633</v>
          </cell>
          <cell r="AN110">
            <v>93.518518518518505</v>
          </cell>
          <cell r="AO110">
            <v>197</v>
          </cell>
          <cell r="AP110">
            <v>27</v>
          </cell>
          <cell r="AQ110">
            <v>7.2962962962962967</v>
          </cell>
          <cell r="AR110">
            <v>78</v>
          </cell>
          <cell r="AS110">
            <v>370</v>
          </cell>
          <cell r="AT110">
            <v>49</v>
          </cell>
          <cell r="AU110">
            <v>7.5510204081632653</v>
          </cell>
          <cell r="AV110">
            <v>219</v>
          </cell>
          <cell r="AW110">
            <v>25</v>
          </cell>
          <cell r="AX110">
            <v>8.76</v>
          </cell>
          <cell r="AY110">
            <v>85.759259259259295</v>
          </cell>
          <cell r="AZ110">
            <v>277</v>
          </cell>
          <cell r="BA110">
            <v>29</v>
          </cell>
          <cell r="BB110">
            <v>9.5517241379310338</v>
          </cell>
          <cell r="BC110">
            <v>81.5</v>
          </cell>
          <cell r="BD110">
            <v>496</v>
          </cell>
          <cell r="BE110">
            <v>54</v>
          </cell>
          <cell r="BF110">
            <v>9.1851851851851851</v>
          </cell>
          <cell r="BG110">
            <v>219</v>
          </cell>
          <cell r="BH110">
            <v>24</v>
          </cell>
          <cell r="BI110">
            <v>9.125</v>
          </cell>
          <cell r="BJ110">
            <v>82</v>
          </cell>
          <cell r="BK110">
            <v>276</v>
          </cell>
          <cell r="BL110">
            <v>29</v>
          </cell>
          <cell r="BM110">
            <v>9.5172413793103452</v>
          </cell>
          <cell r="BN110">
            <v>83</v>
          </cell>
          <cell r="BO110">
            <v>495</v>
          </cell>
          <cell r="BP110">
            <v>53</v>
          </cell>
          <cell r="BQ110">
            <v>9.3396226415094343</v>
          </cell>
          <cell r="BR110">
            <v>204</v>
          </cell>
          <cell r="BS110">
            <v>24</v>
          </cell>
          <cell r="BT110">
            <v>83.419753086419803</v>
          </cell>
          <cell r="BU110">
            <v>204</v>
          </cell>
          <cell r="BV110">
            <v>24</v>
          </cell>
          <cell r="BW110">
            <v>1565</v>
          </cell>
          <cell r="BX110">
            <v>180</v>
          </cell>
          <cell r="BY110">
            <v>8.6944444444444446</v>
          </cell>
          <cell r="BZ110">
            <v>84.155555555555566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 t="str">
            <v>Green</v>
          </cell>
          <cell r="CI110">
            <v>0</v>
          </cell>
          <cell r="CJ110">
            <v>0</v>
          </cell>
          <cell r="CK110">
            <v>0</v>
          </cell>
          <cell r="CL110">
            <v>13</v>
          </cell>
          <cell r="CM110">
            <v>13</v>
          </cell>
          <cell r="CN110">
            <v>0</v>
          </cell>
          <cell r="CO110">
            <v>25</v>
          </cell>
          <cell r="CP110">
            <v>60</v>
          </cell>
          <cell r="CQ110">
            <v>41.666666666666671</v>
          </cell>
          <cell r="CR110">
            <v>14</v>
          </cell>
          <cell r="CS110">
            <v>100</v>
          </cell>
          <cell r="CT110">
            <v>10</v>
          </cell>
          <cell r="CU110">
            <v>100</v>
          </cell>
          <cell r="CV110">
            <v>16</v>
          </cell>
          <cell r="CW110">
            <v>18</v>
          </cell>
          <cell r="CX110">
            <v>16</v>
          </cell>
          <cell r="CY110">
            <v>95</v>
          </cell>
          <cell r="CZ110">
            <v>56</v>
          </cell>
          <cell r="DA110">
            <v>58</v>
          </cell>
          <cell r="DB110">
            <v>97</v>
          </cell>
          <cell r="DC110">
            <v>0</v>
          </cell>
          <cell r="DD110">
            <v>0</v>
          </cell>
          <cell r="DE110">
            <v>0</v>
          </cell>
          <cell r="DF110">
            <v>2</v>
          </cell>
          <cell r="DG110">
            <v>4</v>
          </cell>
          <cell r="DH110">
            <v>50</v>
          </cell>
          <cell r="DI110">
            <v>300</v>
          </cell>
          <cell r="DJ110">
            <v>600</v>
          </cell>
          <cell r="DK110">
            <v>50</v>
          </cell>
          <cell r="DL110">
            <v>3</v>
          </cell>
          <cell r="DM110">
            <v>3</v>
          </cell>
          <cell r="DN110">
            <v>100</v>
          </cell>
          <cell r="DO110">
            <v>450</v>
          </cell>
          <cell r="DP110">
            <v>450</v>
          </cell>
          <cell r="DQ110">
            <v>100</v>
          </cell>
          <cell r="DR110">
            <v>41.6666666666667</v>
          </cell>
          <cell r="DS110">
            <v>57.077625570776306</v>
          </cell>
          <cell r="DT110">
            <v>26</v>
          </cell>
          <cell r="DU110">
            <v>41</v>
          </cell>
          <cell r="DV110">
            <v>63.414634146341463</v>
          </cell>
          <cell r="DW110">
            <v>75</v>
          </cell>
          <cell r="DX110">
            <v>93</v>
          </cell>
          <cell r="DY110">
            <v>0</v>
          </cell>
          <cell r="DZ110">
            <v>0</v>
          </cell>
          <cell r="EA110" t="str">
            <v>YES</v>
          </cell>
          <cell r="EB110" t="str">
            <v>Placement</v>
          </cell>
          <cell r="EC110" t="str">
            <v>Placement</v>
          </cell>
          <cell r="ED110" t="str">
            <v>Placement</v>
          </cell>
          <cell r="EE110" t="str">
            <v>Placement</v>
          </cell>
          <cell r="EF110" t="str">
            <v>Placement</v>
          </cell>
          <cell r="EG110">
            <v>0</v>
          </cell>
          <cell r="EH110" t="str">
            <v>PLI</v>
          </cell>
          <cell r="EI110" t="str">
            <v>Yes</v>
          </cell>
          <cell r="EJ110">
            <v>0</v>
          </cell>
          <cell r="EK110" t="str">
            <v>Batch-6</v>
          </cell>
          <cell r="EL110">
            <v>0</v>
          </cell>
          <cell r="EM110" t="str">
            <v>PAID</v>
          </cell>
          <cell r="EN110">
            <v>45147</v>
          </cell>
          <cell r="EO110" t="str">
            <v>IT+Core</v>
          </cell>
          <cell r="EP110">
            <v>0</v>
          </cell>
          <cell r="EQ110" t="str">
            <v>CAT-1</v>
          </cell>
        </row>
        <row r="111">
          <cell r="B111" t="str">
            <v>21-AI&amp;ML37-25</v>
          </cell>
          <cell r="C111" t="str">
            <v>AI&amp;ML</v>
          </cell>
          <cell r="D111">
            <v>37</v>
          </cell>
          <cell r="E111" t="str">
            <v>RAVAL YESHA AMBRISH FALGUNI</v>
          </cell>
          <cell r="F111" t="str">
            <v>Female</v>
          </cell>
          <cell r="G111" t="str">
            <v>18/01/2004</v>
          </cell>
          <cell r="H111">
            <v>9819569353</v>
          </cell>
          <cell r="I111">
            <v>8879567029</v>
          </cell>
          <cell r="J111" t="str">
            <v>ravalyesha1804@gmail.com</v>
          </cell>
          <cell r="K111" t="str">
            <v>1032210962@tcetmumbai.in</v>
          </cell>
          <cell r="L111" t="str">
            <v>G-5, Nilkanth Building, Evershine Nagar, Near Movie time theatre, Malad West</v>
          </cell>
          <cell r="M111">
            <v>400064</v>
          </cell>
          <cell r="N111">
            <v>0</v>
          </cell>
          <cell r="O111" t="str">
            <v xml:space="preserve">Service </v>
          </cell>
          <cell r="P111" t="str">
            <v>5,50,001 - 6,00,000</v>
          </cell>
          <cell r="Q111" t="str">
            <v>Normal</v>
          </cell>
          <cell r="R111" t="str">
            <v>Open</v>
          </cell>
          <cell r="S111">
            <v>2021</v>
          </cell>
          <cell r="T111" t="str">
            <v>FE</v>
          </cell>
          <cell r="U111" t="str">
            <v>MH-CET</v>
          </cell>
          <cell r="V111">
            <v>61</v>
          </cell>
          <cell r="W111">
            <v>30</v>
          </cell>
          <cell r="X111" t="str">
            <v>Institute</v>
          </cell>
          <cell r="Y111">
            <v>434</v>
          </cell>
          <cell r="Z111">
            <v>500</v>
          </cell>
          <cell r="AA111">
            <v>86.8</v>
          </cell>
          <cell r="AB111">
            <v>2019</v>
          </cell>
          <cell r="AC111" t="str">
            <v>Maharashtra</v>
          </cell>
          <cell r="AD111" t="str">
            <v>DR SARVEPALLI RADHAKRISHNAN VIDYALAYA MALAD</v>
          </cell>
          <cell r="AE111">
            <v>526</v>
          </cell>
          <cell r="AF111">
            <v>600</v>
          </cell>
          <cell r="AG111">
            <v>87.6666666666667</v>
          </cell>
          <cell r="AH111">
            <v>2021</v>
          </cell>
          <cell r="AI111" t="str">
            <v>Maharashtra</v>
          </cell>
          <cell r="AJ111" t="str">
            <v>PACE JUNIOR SCIENCE COLLEGE BORIVALI</v>
          </cell>
          <cell r="AK111">
            <v>186</v>
          </cell>
          <cell r="AL111">
            <v>22</v>
          </cell>
          <cell r="AM111">
            <v>8.454545454545455</v>
          </cell>
          <cell r="AN111">
            <v>98.148148148148195</v>
          </cell>
          <cell r="AO111">
            <v>258</v>
          </cell>
          <cell r="AP111">
            <v>27</v>
          </cell>
          <cell r="AQ111">
            <v>9.5555555555555554</v>
          </cell>
          <cell r="AR111">
            <v>75</v>
          </cell>
          <cell r="AS111">
            <v>444</v>
          </cell>
          <cell r="AT111">
            <v>49</v>
          </cell>
          <cell r="AU111">
            <v>9.0612244897959187</v>
          </cell>
          <cell r="AV111">
            <v>234</v>
          </cell>
          <cell r="AW111">
            <v>25</v>
          </cell>
          <cell r="AX111">
            <v>9.36</v>
          </cell>
          <cell r="AY111">
            <v>86.574074074074105</v>
          </cell>
          <cell r="AZ111">
            <v>290</v>
          </cell>
          <cell r="BA111">
            <v>29</v>
          </cell>
          <cell r="BB111">
            <v>10</v>
          </cell>
          <cell r="BC111">
            <v>87</v>
          </cell>
          <cell r="BD111">
            <v>524</v>
          </cell>
          <cell r="BE111">
            <v>54</v>
          </cell>
          <cell r="BF111">
            <v>9.7037037037037042</v>
          </cell>
          <cell r="BG111">
            <v>234</v>
          </cell>
          <cell r="BH111">
            <v>24</v>
          </cell>
          <cell r="BI111">
            <v>9.75</v>
          </cell>
          <cell r="BJ111">
            <v>85</v>
          </cell>
          <cell r="BK111">
            <v>279</v>
          </cell>
          <cell r="BL111">
            <v>29</v>
          </cell>
          <cell r="BM111">
            <v>9.6206896551724146</v>
          </cell>
          <cell r="BN111">
            <v>86</v>
          </cell>
          <cell r="BO111">
            <v>513</v>
          </cell>
          <cell r="BP111">
            <v>53</v>
          </cell>
          <cell r="BQ111">
            <v>9.6792452830188687</v>
          </cell>
          <cell r="BR111">
            <v>240</v>
          </cell>
          <cell r="BS111">
            <v>24</v>
          </cell>
          <cell r="BT111">
            <v>86.524691358024697</v>
          </cell>
          <cell r="BU111">
            <v>240</v>
          </cell>
          <cell r="BV111">
            <v>24</v>
          </cell>
          <cell r="BW111">
            <v>1721</v>
          </cell>
          <cell r="BX111">
            <v>180</v>
          </cell>
          <cell r="BY111">
            <v>9.5611111111111118</v>
          </cell>
          <cell r="BZ111">
            <v>86.344444444444463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 t="str">
            <v>Green</v>
          </cell>
          <cell r="CI111">
            <v>0</v>
          </cell>
          <cell r="CJ111">
            <v>0</v>
          </cell>
          <cell r="CK111">
            <v>0</v>
          </cell>
          <cell r="CL111">
            <v>13</v>
          </cell>
          <cell r="CM111">
            <v>13</v>
          </cell>
          <cell r="CN111">
            <v>0</v>
          </cell>
          <cell r="CO111">
            <v>28</v>
          </cell>
          <cell r="CP111">
            <v>60</v>
          </cell>
          <cell r="CQ111">
            <v>46.666666666666664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22</v>
          </cell>
          <cell r="CX111">
            <v>0</v>
          </cell>
          <cell r="CY111">
            <v>0</v>
          </cell>
          <cell r="CZ111">
            <v>0</v>
          </cell>
          <cell r="DA111">
            <v>62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46.6666666666667</v>
          </cell>
          <cell r="DS111">
            <v>63.926940639269446</v>
          </cell>
          <cell r="DT111">
            <v>0</v>
          </cell>
          <cell r="DU111">
            <v>41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 t="str">
            <v>YES</v>
          </cell>
          <cell r="EB111" t="str">
            <v>Higher Studies</v>
          </cell>
          <cell r="EC111" t="str">
            <v>Higher Studies</v>
          </cell>
          <cell r="ED111" t="str">
            <v>Higher Studies</v>
          </cell>
          <cell r="EE111" t="str">
            <v>Higher Studies</v>
          </cell>
          <cell r="EF111" t="str">
            <v>Higher Studies</v>
          </cell>
          <cell r="EG111">
            <v>0</v>
          </cell>
          <cell r="EH111">
            <v>0</v>
          </cell>
          <cell r="EI111" t="str">
            <v>Yes</v>
          </cell>
          <cell r="EJ111">
            <v>0</v>
          </cell>
          <cell r="EK111">
            <v>0</v>
          </cell>
          <cell r="EL111">
            <v>0</v>
          </cell>
          <cell r="EM111">
            <v>0</v>
          </cell>
          <cell r="EN111">
            <v>0</v>
          </cell>
          <cell r="EO111">
            <v>0</v>
          </cell>
          <cell r="EP111">
            <v>0</v>
          </cell>
          <cell r="EQ111" t="str">
            <v>CAT-3</v>
          </cell>
        </row>
        <row r="112">
          <cell r="B112" t="str">
            <v>21-AI&amp;ML38-25</v>
          </cell>
          <cell r="C112" t="str">
            <v>AI&amp;ML</v>
          </cell>
          <cell r="D112">
            <v>38</v>
          </cell>
          <cell r="E112" t="str">
            <v>RUDRAKANTHWAR SATYAM RUSHIKESH VIJAYALAKSHMI</v>
          </cell>
          <cell r="F112" t="str">
            <v>Male</v>
          </cell>
          <cell r="G112" t="str">
            <v>22/09/2002</v>
          </cell>
          <cell r="H112">
            <v>9145687250</v>
          </cell>
          <cell r="I112">
            <v>8975437350</v>
          </cell>
          <cell r="J112" t="str">
            <v>satyamrr7@gmail.com</v>
          </cell>
          <cell r="K112" t="str">
            <v>1032210963@tcetmumbai.in</v>
          </cell>
          <cell r="L112" t="str">
            <v>near gyan mata school by-pass road nanded, maharashtra</v>
          </cell>
          <cell r="M112">
            <v>431605</v>
          </cell>
          <cell r="N112">
            <v>0</v>
          </cell>
          <cell r="O112" t="str">
            <v>SERVICE</v>
          </cell>
          <cell r="P112" t="str">
            <v>2,00,001 -2,50,000</v>
          </cell>
          <cell r="Q112" t="str">
            <v>Normal</v>
          </cell>
          <cell r="R112" t="str">
            <v>EWS</v>
          </cell>
          <cell r="S112">
            <v>2021</v>
          </cell>
          <cell r="T112" t="str">
            <v>FE</v>
          </cell>
          <cell r="U112" t="str">
            <v>MH-CET</v>
          </cell>
          <cell r="V112">
            <v>92.88</v>
          </cell>
          <cell r="W112">
            <v>84.522209000000004</v>
          </cell>
          <cell r="X112" t="str">
            <v>CAP</v>
          </cell>
          <cell r="Y112">
            <v>439</v>
          </cell>
          <cell r="Z112">
            <v>500</v>
          </cell>
          <cell r="AA112">
            <v>87.8</v>
          </cell>
          <cell r="AB112">
            <v>2019</v>
          </cell>
          <cell r="AC112" t="str">
            <v>Maharashtra</v>
          </cell>
          <cell r="AD112" t="str">
            <v>UNIVERSAL ENGLISH MEDIUM SCHOOL</v>
          </cell>
          <cell r="AE112">
            <v>525</v>
          </cell>
          <cell r="AF112">
            <v>600</v>
          </cell>
          <cell r="AG112">
            <v>87.5</v>
          </cell>
          <cell r="AH112">
            <v>2021</v>
          </cell>
          <cell r="AI112" t="str">
            <v>Maharashtra</v>
          </cell>
          <cell r="AJ112" t="str">
            <v>BLUE BELLS JUNIOR COLLEGE</v>
          </cell>
          <cell r="AK112">
            <v>188</v>
          </cell>
          <cell r="AL112">
            <v>22</v>
          </cell>
          <cell r="AM112">
            <v>8.545454545454545</v>
          </cell>
          <cell r="AN112">
            <v>74</v>
          </cell>
          <cell r="AO112">
            <v>252</v>
          </cell>
          <cell r="AP112">
            <v>27</v>
          </cell>
          <cell r="AQ112">
            <v>9.3333333333333339</v>
          </cell>
          <cell r="AR112">
            <v>79</v>
          </cell>
          <cell r="AS112">
            <v>440</v>
          </cell>
          <cell r="AT112">
            <v>49</v>
          </cell>
          <cell r="AU112">
            <v>8.9795918367346932</v>
          </cell>
          <cell r="AV112">
            <v>231</v>
          </cell>
          <cell r="AW112">
            <v>25</v>
          </cell>
          <cell r="AX112">
            <v>9.24</v>
          </cell>
          <cell r="AY112">
            <v>76.5</v>
          </cell>
          <cell r="AZ112">
            <v>278</v>
          </cell>
          <cell r="BA112">
            <v>29</v>
          </cell>
          <cell r="BB112">
            <v>9.5862068965517242</v>
          </cell>
          <cell r="BC112">
            <v>78.5</v>
          </cell>
          <cell r="BD112">
            <v>509</v>
          </cell>
          <cell r="BE112">
            <v>54</v>
          </cell>
          <cell r="BF112">
            <v>9.4259259259259256</v>
          </cell>
          <cell r="BG112">
            <v>225</v>
          </cell>
          <cell r="BH112">
            <v>24</v>
          </cell>
          <cell r="BI112">
            <v>9.375</v>
          </cell>
          <cell r="BJ112">
            <v>75</v>
          </cell>
          <cell r="BK112">
            <v>287</v>
          </cell>
          <cell r="BL112">
            <v>29</v>
          </cell>
          <cell r="BM112">
            <v>9.8965517241379306</v>
          </cell>
          <cell r="BN112">
            <v>86</v>
          </cell>
          <cell r="BO112">
            <v>512</v>
          </cell>
          <cell r="BP112">
            <v>53</v>
          </cell>
          <cell r="BQ112">
            <v>9.6603773584905657</v>
          </cell>
          <cell r="BR112">
            <v>217</v>
          </cell>
          <cell r="BS112">
            <v>24</v>
          </cell>
          <cell r="BT112">
            <v>80.3333333333333</v>
          </cell>
          <cell r="BU112">
            <v>217</v>
          </cell>
          <cell r="BV112">
            <v>24</v>
          </cell>
          <cell r="BW112">
            <v>1678</v>
          </cell>
          <cell r="BX112">
            <v>180</v>
          </cell>
          <cell r="BY112">
            <v>9.3222222222222229</v>
          </cell>
          <cell r="BZ112">
            <v>76.599999999999994</v>
          </cell>
          <cell r="CA112">
            <v>0</v>
          </cell>
          <cell r="CB112">
            <v>0</v>
          </cell>
          <cell r="CC112" t="str">
            <v>Black listed in Media.net</v>
          </cell>
          <cell r="CD112" t="str">
            <v>Yes</v>
          </cell>
          <cell r="CE112">
            <v>0</v>
          </cell>
          <cell r="CF112">
            <v>0</v>
          </cell>
          <cell r="CG112">
            <v>0</v>
          </cell>
          <cell r="CH112" t="str">
            <v>Green</v>
          </cell>
          <cell r="CI112">
            <v>0</v>
          </cell>
          <cell r="CJ112">
            <v>0</v>
          </cell>
          <cell r="CK112">
            <v>0</v>
          </cell>
          <cell r="CL112">
            <v>13</v>
          </cell>
          <cell r="CM112">
            <v>13</v>
          </cell>
          <cell r="CN112">
            <v>0</v>
          </cell>
          <cell r="CO112">
            <v>26</v>
          </cell>
          <cell r="CP112">
            <v>60</v>
          </cell>
          <cell r="CQ112">
            <v>43.333333333333336</v>
          </cell>
          <cell r="CR112">
            <v>14</v>
          </cell>
          <cell r="CS112">
            <v>100</v>
          </cell>
          <cell r="CT112">
            <v>10</v>
          </cell>
          <cell r="CU112">
            <v>100</v>
          </cell>
          <cell r="CV112">
            <v>15</v>
          </cell>
          <cell r="CW112">
            <v>18</v>
          </cell>
          <cell r="CX112">
            <v>16</v>
          </cell>
          <cell r="CY112">
            <v>92</v>
          </cell>
          <cell r="CZ112">
            <v>55</v>
          </cell>
          <cell r="DA112">
            <v>58</v>
          </cell>
          <cell r="DB112">
            <v>95</v>
          </cell>
          <cell r="DC112">
            <v>0</v>
          </cell>
          <cell r="DD112">
            <v>0</v>
          </cell>
          <cell r="DE112">
            <v>0</v>
          </cell>
          <cell r="DF112">
            <v>3</v>
          </cell>
          <cell r="DG112">
            <v>4</v>
          </cell>
          <cell r="DH112">
            <v>75</v>
          </cell>
          <cell r="DI112">
            <v>450</v>
          </cell>
          <cell r="DJ112">
            <v>600</v>
          </cell>
          <cell r="DK112">
            <v>75</v>
          </cell>
          <cell r="DL112">
            <v>3</v>
          </cell>
          <cell r="DM112">
            <v>3</v>
          </cell>
          <cell r="DN112">
            <v>100</v>
          </cell>
          <cell r="DO112">
            <v>450</v>
          </cell>
          <cell r="DP112">
            <v>450</v>
          </cell>
          <cell r="DQ112">
            <v>100</v>
          </cell>
          <cell r="DR112">
            <v>43.3333333333333</v>
          </cell>
          <cell r="DS112">
            <v>59.360730593607258</v>
          </cell>
          <cell r="DT112">
            <v>27</v>
          </cell>
          <cell r="DU112">
            <v>41</v>
          </cell>
          <cell r="DV112">
            <v>65.853658536585371</v>
          </cell>
          <cell r="DW112">
            <v>83</v>
          </cell>
          <cell r="DX112">
            <v>97</v>
          </cell>
          <cell r="DY112">
            <v>0</v>
          </cell>
          <cell r="DZ112">
            <v>0</v>
          </cell>
          <cell r="EA112" t="str">
            <v>YES</v>
          </cell>
          <cell r="EB112" t="str">
            <v>Placement</v>
          </cell>
          <cell r="EC112" t="str">
            <v>Placement</v>
          </cell>
          <cell r="ED112" t="str">
            <v>Placement</v>
          </cell>
          <cell r="EE112" t="str">
            <v>Placement</v>
          </cell>
          <cell r="EF112" t="str">
            <v>Placement</v>
          </cell>
          <cell r="EG112">
            <v>0</v>
          </cell>
          <cell r="EH112" t="str">
            <v>PLI</v>
          </cell>
          <cell r="EI112" t="str">
            <v>Yes</v>
          </cell>
          <cell r="EJ112">
            <v>0</v>
          </cell>
          <cell r="EK112" t="str">
            <v>Batch-6</v>
          </cell>
          <cell r="EL112">
            <v>0</v>
          </cell>
          <cell r="EM112" t="str">
            <v>PAID</v>
          </cell>
          <cell r="EN112">
            <v>45147</v>
          </cell>
          <cell r="EO112" t="str">
            <v>IT+Core</v>
          </cell>
          <cell r="EP112">
            <v>0</v>
          </cell>
          <cell r="EQ112" t="str">
            <v>CAT-1</v>
          </cell>
        </row>
        <row r="113">
          <cell r="B113" t="str">
            <v>21-AI&amp;ML39-25</v>
          </cell>
          <cell r="C113" t="str">
            <v>AI&amp;ML</v>
          </cell>
          <cell r="D113">
            <v>39</v>
          </cell>
          <cell r="E113" t="str">
            <v>SAHU AMAN RAJKUMAR SWETA</v>
          </cell>
          <cell r="F113" t="str">
            <v>Male</v>
          </cell>
          <cell r="G113" t="str">
            <v>19/01/2004</v>
          </cell>
          <cell r="H113">
            <v>9987376459</v>
          </cell>
          <cell r="I113">
            <v>8104512673</v>
          </cell>
          <cell r="J113" t="str">
            <v>aman07sahu@gmail.com</v>
          </cell>
          <cell r="K113" t="str">
            <v>1032210964@tcetmumbai.in</v>
          </cell>
          <cell r="L113" t="str">
            <v xml:space="preserve">I/627,New Mahakali Nagar,Behind Tata Power House, Marve X Rd,Malad (W),Mumbai-95 </v>
          </cell>
          <cell r="M113">
            <v>400095</v>
          </cell>
          <cell r="N113">
            <v>0</v>
          </cell>
          <cell r="O113" t="str">
            <v>Business</v>
          </cell>
          <cell r="P113" t="str">
            <v>9,00,001 - 10,00,000</v>
          </cell>
          <cell r="Q113" t="str">
            <v>Normal</v>
          </cell>
          <cell r="R113" t="str">
            <v>Open</v>
          </cell>
          <cell r="S113">
            <v>2021</v>
          </cell>
          <cell r="T113" t="str">
            <v>FE</v>
          </cell>
          <cell r="U113" t="str">
            <v>MH-CET</v>
          </cell>
          <cell r="V113">
            <v>80.55</v>
          </cell>
          <cell r="W113">
            <v>24.084</v>
          </cell>
          <cell r="X113" t="str">
            <v>Minority</v>
          </cell>
          <cell r="Y113">
            <v>415</v>
          </cell>
          <cell r="Z113">
            <v>500</v>
          </cell>
          <cell r="AA113">
            <v>83</v>
          </cell>
          <cell r="AB113">
            <v>2019</v>
          </cell>
          <cell r="AC113" t="str">
            <v>Maharashtra</v>
          </cell>
          <cell r="AD113" t="str">
            <v>VEER BHAGAT SINGH VIDYALAYA</v>
          </cell>
          <cell r="AE113">
            <v>560</v>
          </cell>
          <cell r="AF113">
            <v>600</v>
          </cell>
          <cell r="AG113">
            <v>93.3333333333333</v>
          </cell>
          <cell r="AH113">
            <v>2021</v>
          </cell>
          <cell r="AI113" t="str">
            <v>Maharashtra</v>
          </cell>
          <cell r="AJ113" t="str">
            <v>NIRMALA MEMORIAL FOUNDATION COLLEGE</v>
          </cell>
          <cell r="AK113">
            <v>168</v>
          </cell>
          <cell r="AL113">
            <v>22</v>
          </cell>
          <cell r="AM113">
            <v>7.6363636363636367</v>
          </cell>
          <cell r="AN113">
            <v>76</v>
          </cell>
          <cell r="AO113">
            <v>235</v>
          </cell>
          <cell r="AP113">
            <v>27</v>
          </cell>
          <cell r="AQ113">
            <v>8.7037037037037042</v>
          </cell>
          <cell r="AR113">
            <v>91</v>
          </cell>
          <cell r="AS113">
            <v>403</v>
          </cell>
          <cell r="AT113">
            <v>49</v>
          </cell>
          <cell r="AU113">
            <v>8.2244897959183678</v>
          </cell>
          <cell r="AV113">
            <v>226</v>
          </cell>
          <cell r="AW113">
            <v>25</v>
          </cell>
          <cell r="AX113">
            <v>9.0399999999999991</v>
          </cell>
          <cell r="AY113">
            <v>83.5</v>
          </cell>
          <cell r="AZ113">
            <v>261</v>
          </cell>
          <cell r="BA113">
            <v>29</v>
          </cell>
          <cell r="BB113">
            <v>9</v>
          </cell>
          <cell r="BC113">
            <v>82.5</v>
          </cell>
          <cell r="BD113">
            <v>487</v>
          </cell>
          <cell r="BE113">
            <v>54</v>
          </cell>
          <cell r="BF113">
            <v>9.018518518518519</v>
          </cell>
          <cell r="BG113">
            <v>215</v>
          </cell>
          <cell r="BH113">
            <v>24</v>
          </cell>
          <cell r="BI113">
            <v>8.9583333333333339</v>
          </cell>
          <cell r="BJ113">
            <v>88</v>
          </cell>
          <cell r="BK113">
            <v>275</v>
          </cell>
          <cell r="BL113">
            <v>29</v>
          </cell>
          <cell r="BM113">
            <v>9.4827586206896548</v>
          </cell>
          <cell r="BN113">
            <v>81</v>
          </cell>
          <cell r="BO113">
            <v>490</v>
          </cell>
          <cell r="BP113">
            <v>53</v>
          </cell>
          <cell r="BQ113">
            <v>9.2452830188679247</v>
          </cell>
          <cell r="BR113">
            <v>188</v>
          </cell>
          <cell r="BS113">
            <v>24</v>
          </cell>
          <cell r="BT113">
            <v>82.3333333333333</v>
          </cell>
          <cell r="BU113">
            <v>188</v>
          </cell>
          <cell r="BV113">
            <v>24</v>
          </cell>
          <cell r="BW113">
            <v>1568</v>
          </cell>
          <cell r="BX113">
            <v>180</v>
          </cell>
          <cell r="BY113">
            <v>8.7111111111111104</v>
          </cell>
          <cell r="BZ113">
            <v>84.2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 t="str">
            <v>Green</v>
          </cell>
          <cell r="CI113">
            <v>0</v>
          </cell>
          <cell r="CJ113">
            <v>0</v>
          </cell>
          <cell r="CK113">
            <v>0</v>
          </cell>
          <cell r="CL113">
            <v>13</v>
          </cell>
          <cell r="CM113">
            <v>13</v>
          </cell>
          <cell r="CN113">
            <v>0</v>
          </cell>
          <cell r="CO113">
            <v>39</v>
          </cell>
          <cell r="CP113">
            <v>60</v>
          </cell>
          <cell r="CQ113">
            <v>65</v>
          </cell>
          <cell r="CR113">
            <v>14</v>
          </cell>
          <cell r="CS113">
            <v>100</v>
          </cell>
          <cell r="CT113">
            <v>10</v>
          </cell>
          <cell r="CU113">
            <v>100</v>
          </cell>
          <cell r="CV113">
            <v>18</v>
          </cell>
          <cell r="CW113">
            <v>18</v>
          </cell>
          <cell r="CX113">
            <v>15</v>
          </cell>
          <cell r="CY113">
            <v>98</v>
          </cell>
          <cell r="CZ113">
            <v>57</v>
          </cell>
          <cell r="DA113">
            <v>58</v>
          </cell>
          <cell r="DB113">
            <v>99</v>
          </cell>
          <cell r="DC113">
            <v>0</v>
          </cell>
          <cell r="DD113">
            <v>0</v>
          </cell>
          <cell r="DE113">
            <v>0</v>
          </cell>
          <cell r="DF113">
            <v>3</v>
          </cell>
          <cell r="DG113">
            <v>4</v>
          </cell>
          <cell r="DH113">
            <v>75</v>
          </cell>
          <cell r="DI113">
            <v>335</v>
          </cell>
          <cell r="DJ113">
            <v>600</v>
          </cell>
          <cell r="DK113">
            <v>55.8333333333333</v>
          </cell>
          <cell r="DL113">
            <v>3</v>
          </cell>
          <cell r="DM113">
            <v>3</v>
          </cell>
          <cell r="DN113">
            <v>100</v>
          </cell>
          <cell r="DO113">
            <v>450</v>
          </cell>
          <cell r="DP113">
            <v>450</v>
          </cell>
          <cell r="DQ113">
            <v>100</v>
          </cell>
          <cell r="DR113">
            <v>65</v>
          </cell>
          <cell r="DS113">
            <v>89.041095890410958</v>
          </cell>
          <cell r="DT113">
            <v>27</v>
          </cell>
          <cell r="DU113">
            <v>41</v>
          </cell>
          <cell r="DV113">
            <v>65.853658536585371</v>
          </cell>
          <cell r="DW113">
            <v>83</v>
          </cell>
          <cell r="DX113">
            <v>97</v>
          </cell>
          <cell r="DY113">
            <v>0</v>
          </cell>
          <cell r="DZ113">
            <v>0</v>
          </cell>
          <cell r="EA113" t="str">
            <v>YES</v>
          </cell>
          <cell r="EB113" t="str">
            <v>Placement</v>
          </cell>
          <cell r="EC113" t="str">
            <v>Placement</v>
          </cell>
          <cell r="ED113" t="str">
            <v>Placement</v>
          </cell>
          <cell r="EE113" t="str">
            <v>Placement</v>
          </cell>
          <cell r="EF113" t="str">
            <v>Placement</v>
          </cell>
          <cell r="EG113">
            <v>0</v>
          </cell>
          <cell r="EH113" t="str">
            <v>PLI</v>
          </cell>
          <cell r="EI113" t="str">
            <v>Yes</v>
          </cell>
          <cell r="EJ113">
            <v>0</v>
          </cell>
          <cell r="EK113" t="str">
            <v>Batch-2</v>
          </cell>
          <cell r="EL113">
            <v>0</v>
          </cell>
          <cell r="EM113" t="str">
            <v>PAID</v>
          </cell>
          <cell r="EN113">
            <v>45147</v>
          </cell>
          <cell r="EO113" t="str">
            <v>IT+Core</v>
          </cell>
          <cell r="EP113">
            <v>0</v>
          </cell>
          <cell r="EQ113" t="str">
            <v>CAT-1</v>
          </cell>
        </row>
        <row r="114">
          <cell r="B114" t="str">
            <v>21-AI&amp;ML40-25</v>
          </cell>
          <cell r="C114" t="str">
            <v>AI&amp;ML</v>
          </cell>
          <cell r="D114">
            <v>40</v>
          </cell>
          <cell r="E114" t="str">
            <v>SHARMA KHUSHI PAWAN KAVITA</v>
          </cell>
          <cell r="F114" t="str">
            <v>Female</v>
          </cell>
          <cell r="G114" t="str">
            <v>03/01/2004</v>
          </cell>
          <cell r="H114">
            <v>9373651097</v>
          </cell>
          <cell r="I114">
            <v>9892937401</v>
          </cell>
          <cell r="J114" t="str">
            <v>khushisharma030104@gmail.com</v>
          </cell>
          <cell r="K114" t="str">
            <v>1032210965@tcetmumbai.in</v>
          </cell>
          <cell r="L114" t="str">
            <v>A/203, Saraswati Krupa, S.V.Road, Near Naresh steel, Bhayandar (East), Thane</v>
          </cell>
          <cell r="M114">
            <v>401105</v>
          </cell>
          <cell r="N114">
            <v>0</v>
          </cell>
          <cell r="O114" t="str">
            <v>Service</v>
          </cell>
          <cell r="P114" t="str">
            <v>&gt;= 15,00,001</v>
          </cell>
          <cell r="Q114" t="str">
            <v>Normal</v>
          </cell>
          <cell r="R114" t="str">
            <v>Open</v>
          </cell>
          <cell r="S114">
            <v>2021</v>
          </cell>
          <cell r="T114" t="str">
            <v>FE</v>
          </cell>
          <cell r="U114" t="str">
            <v>MH-CET</v>
          </cell>
          <cell r="V114">
            <v>90.98</v>
          </cell>
          <cell r="W114" t="str">
            <v>NA</v>
          </cell>
          <cell r="X114" t="str">
            <v>CAP</v>
          </cell>
          <cell r="Y114">
            <v>383</v>
          </cell>
          <cell r="Z114">
            <v>500</v>
          </cell>
          <cell r="AA114">
            <v>76.599999999999994</v>
          </cell>
          <cell r="AB114">
            <v>2019</v>
          </cell>
          <cell r="AC114" t="str">
            <v>Maharashtra</v>
          </cell>
          <cell r="AD114" t="str">
            <v>ST.APPOLLONIAS CONVENT ENGLISH SCHOOL</v>
          </cell>
          <cell r="AE114">
            <v>532</v>
          </cell>
          <cell r="AF114">
            <v>600</v>
          </cell>
          <cell r="AG114">
            <v>88.6666666666667</v>
          </cell>
          <cell r="AH114">
            <v>2021</v>
          </cell>
          <cell r="AI114" t="str">
            <v>Maharashtra</v>
          </cell>
          <cell r="AJ114" t="str">
            <v>MATRUCHHAYA JR. COLLEGE OF COMMERCE AND SCIENCE</v>
          </cell>
          <cell r="AK114">
            <v>193</v>
          </cell>
          <cell r="AL114">
            <v>22</v>
          </cell>
          <cell r="AM114">
            <v>8.7727272727272734</v>
          </cell>
          <cell r="AN114">
            <v>78</v>
          </cell>
          <cell r="AO114">
            <v>251</v>
          </cell>
          <cell r="AP114">
            <v>27</v>
          </cell>
          <cell r="AQ114">
            <v>9.2962962962962958</v>
          </cell>
          <cell r="AR114">
            <v>80</v>
          </cell>
          <cell r="AS114">
            <v>444</v>
          </cell>
          <cell r="AT114">
            <v>49</v>
          </cell>
          <cell r="AU114">
            <v>9.0612244897959187</v>
          </cell>
          <cell r="AV114">
            <v>238</v>
          </cell>
          <cell r="AW114">
            <v>25</v>
          </cell>
          <cell r="AX114">
            <v>9.52</v>
          </cell>
          <cell r="AY114">
            <v>79</v>
          </cell>
          <cell r="AZ114">
            <v>290</v>
          </cell>
          <cell r="BA114">
            <v>29</v>
          </cell>
          <cell r="BB114">
            <v>10</v>
          </cell>
          <cell r="BC114">
            <v>93.5</v>
          </cell>
          <cell r="BD114">
            <v>528</v>
          </cell>
          <cell r="BE114">
            <v>54</v>
          </cell>
          <cell r="BF114">
            <v>9.7777777777777786</v>
          </cell>
          <cell r="BG114">
            <v>228</v>
          </cell>
          <cell r="BH114">
            <v>24</v>
          </cell>
          <cell r="BI114">
            <v>9.5</v>
          </cell>
          <cell r="BJ114">
            <v>91</v>
          </cell>
          <cell r="BK114">
            <v>279</v>
          </cell>
          <cell r="BL114">
            <v>29</v>
          </cell>
          <cell r="BM114">
            <v>9.6206896551724146</v>
          </cell>
          <cell r="BN114">
            <v>88</v>
          </cell>
          <cell r="BO114">
            <v>507</v>
          </cell>
          <cell r="BP114">
            <v>53</v>
          </cell>
          <cell r="BQ114">
            <v>9.566037735849056</v>
          </cell>
          <cell r="BR114">
            <v>109</v>
          </cell>
          <cell r="BS114">
            <v>24</v>
          </cell>
          <cell r="BT114">
            <v>86.8333333333333</v>
          </cell>
          <cell r="BU114">
            <v>109</v>
          </cell>
          <cell r="BV114">
            <v>24</v>
          </cell>
          <cell r="BW114">
            <v>1588</v>
          </cell>
          <cell r="BX114">
            <v>180</v>
          </cell>
          <cell r="BY114">
            <v>8.8222222222222229</v>
          </cell>
          <cell r="BZ114">
            <v>84.3</v>
          </cell>
          <cell r="CA114" t="str">
            <v>Stetig Consulting Pvt. Ltd.</v>
          </cell>
          <cell r="CB114">
            <v>0</v>
          </cell>
          <cell r="CC114">
            <v>0</v>
          </cell>
          <cell r="CD114">
            <v>0</v>
          </cell>
          <cell r="CE114" t="str">
            <v>PLI</v>
          </cell>
          <cell r="CF114">
            <v>4</v>
          </cell>
          <cell r="CG114">
            <v>0</v>
          </cell>
          <cell r="CH114" t="str">
            <v>Green</v>
          </cell>
          <cell r="CI114">
            <v>0</v>
          </cell>
          <cell r="CJ114">
            <v>0</v>
          </cell>
          <cell r="CK114">
            <v>0</v>
          </cell>
          <cell r="CL114">
            <v>13</v>
          </cell>
          <cell r="CM114">
            <v>13</v>
          </cell>
          <cell r="CN114">
            <v>0</v>
          </cell>
          <cell r="CO114">
            <v>31</v>
          </cell>
          <cell r="CP114">
            <v>60</v>
          </cell>
          <cell r="CQ114">
            <v>51.666666666666671</v>
          </cell>
          <cell r="CR114">
            <v>14</v>
          </cell>
          <cell r="CS114">
            <v>100</v>
          </cell>
          <cell r="CT114">
            <v>10</v>
          </cell>
          <cell r="CU114">
            <v>100</v>
          </cell>
          <cell r="CV114">
            <v>18</v>
          </cell>
          <cell r="CW114">
            <v>20</v>
          </cell>
          <cell r="CX114">
            <v>16</v>
          </cell>
          <cell r="CY114">
            <v>95</v>
          </cell>
          <cell r="CZ114">
            <v>58</v>
          </cell>
          <cell r="DA114">
            <v>60</v>
          </cell>
          <cell r="DB114">
            <v>97</v>
          </cell>
          <cell r="DC114">
            <v>0</v>
          </cell>
          <cell r="DD114">
            <v>0</v>
          </cell>
          <cell r="DE114">
            <v>0</v>
          </cell>
          <cell r="DF114">
            <v>3</v>
          </cell>
          <cell r="DG114">
            <v>4</v>
          </cell>
          <cell r="DH114">
            <v>75</v>
          </cell>
          <cell r="DI114">
            <v>400</v>
          </cell>
          <cell r="DJ114">
            <v>600</v>
          </cell>
          <cell r="DK114">
            <v>66.6666666666667</v>
          </cell>
          <cell r="DL114">
            <v>3</v>
          </cell>
          <cell r="DM114">
            <v>3</v>
          </cell>
          <cell r="DN114">
            <v>100</v>
          </cell>
          <cell r="DO114">
            <v>450</v>
          </cell>
          <cell r="DP114">
            <v>450</v>
          </cell>
          <cell r="DQ114">
            <v>100</v>
          </cell>
          <cell r="DR114">
            <v>51.6666666666667</v>
          </cell>
          <cell r="DS114">
            <v>70.776255707762601</v>
          </cell>
          <cell r="DT114">
            <v>27</v>
          </cell>
          <cell r="DU114">
            <v>41</v>
          </cell>
          <cell r="DV114">
            <v>65.853658536585371</v>
          </cell>
          <cell r="DW114">
            <v>83</v>
          </cell>
          <cell r="DX114">
            <v>97</v>
          </cell>
          <cell r="DY114">
            <v>0</v>
          </cell>
          <cell r="DZ114">
            <v>0</v>
          </cell>
          <cell r="EA114" t="str">
            <v>NO</v>
          </cell>
          <cell r="EB114" t="str">
            <v>Placement</v>
          </cell>
          <cell r="EC114" t="str">
            <v>Placement</v>
          </cell>
          <cell r="ED114" t="str">
            <v>Placement</v>
          </cell>
          <cell r="EE114" t="str">
            <v>Placement</v>
          </cell>
          <cell r="EF114" t="str">
            <v>Placement</v>
          </cell>
          <cell r="EG114">
            <v>0</v>
          </cell>
          <cell r="EH114" t="str">
            <v>PLI</v>
          </cell>
          <cell r="EI114" t="str">
            <v>Yes</v>
          </cell>
          <cell r="EJ114">
            <v>0</v>
          </cell>
          <cell r="EK114" t="str">
            <v>Batch-3</v>
          </cell>
          <cell r="EL114">
            <v>0</v>
          </cell>
          <cell r="EM114" t="str">
            <v>PAID</v>
          </cell>
          <cell r="EN114">
            <v>45147</v>
          </cell>
          <cell r="EO114" t="str">
            <v>IT+Core</v>
          </cell>
          <cell r="EP114">
            <v>0</v>
          </cell>
          <cell r="EQ114" t="str">
            <v>CAT-1</v>
          </cell>
        </row>
        <row r="115">
          <cell r="B115" t="str">
            <v>21-AI&amp;ML41-25</v>
          </cell>
          <cell r="C115" t="str">
            <v>AI&amp;ML</v>
          </cell>
          <cell r="D115">
            <v>41</v>
          </cell>
          <cell r="E115" t="str">
            <v>SINGH AVINASH RAJESH NEETU</v>
          </cell>
          <cell r="F115" t="str">
            <v>Male</v>
          </cell>
          <cell r="G115" t="str">
            <v>17/05/2004</v>
          </cell>
          <cell r="H115">
            <v>9326337286</v>
          </cell>
          <cell r="I115">
            <v>9082884496</v>
          </cell>
          <cell r="J115" t="str">
            <v>avinashrsingh1705@gmail.com</v>
          </cell>
          <cell r="K115" t="str">
            <v>1032210966@tcetmumbai.in</v>
          </cell>
          <cell r="L115" t="str">
            <v>B/01, Mariam Manzil CHS, Lodha Complex, Mira road East, Thane</v>
          </cell>
          <cell r="M115">
            <v>401107</v>
          </cell>
          <cell r="N115">
            <v>0</v>
          </cell>
          <cell r="O115" t="str">
            <v>Teacher</v>
          </cell>
          <cell r="P115" t="str">
            <v>3,50,001 - 4,00,000</v>
          </cell>
          <cell r="Q115" t="str">
            <v>Normal</v>
          </cell>
          <cell r="R115" t="str">
            <v>Open</v>
          </cell>
          <cell r="S115">
            <v>2021</v>
          </cell>
          <cell r="T115" t="str">
            <v>FE</v>
          </cell>
          <cell r="U115" t="str">
            <v>MH-CET</v>
          </cell>
          <cell r="V115">
            <v>97.61</v>
          </cell>
          <cell r="W115">
            <v>70.461486500000007</v>
          </cell>
          <cell r="X115" t="str">
            <v>TFWS</v>
          </cell>
          <cell r="Y115">
            <v>414</v>
          </cell>
          <cell r="Z115">
            <v>500</v>
          </cell>
          <cell r="AA115">
            <v>82.8</v>
          </cell>
          <cell r="AB115">
            <v>2019</v>
          </cell>
          <cell r="AC115" t="str">
            <v>Maharashtra</v>
          </cell>
          <cell r="AD115" t="str">
            <v>QUEEN MARY'S HIGH SCHOOL</v>
          </cell>
          <cell r="AE115">
            <v>542</v>
          </cell>
          <cell r="AF115">
            <v>600</v>
          </cell>
          <cell r="AG115">
            <v>90.3333333333333</v>
          </cell>
          <cell r="AH115">
            <v>2021</v>
          </cell>
          <cell r="AI115" t="str">
            <v>Maharashtra</v>
          </cell>
          <cell r="AJ115" t="str">
            <v>ABHINAV JUNIOR COLLEGE</v>
          </cell>
          <cell r="AK115">
            <v>203</v>
          </cell>
          <cell r="AL115">
            <v>22</v>
          </cell>
          <cell r="AM115">
            <v>9.2272727272727266</v>
          </cell>
          <cell r="AN115">
            <v>79</v>
          </cell>
          <cell r="AO115">
            <v>264</v>
          </cell>
          <cell r="AP115">
            <v>27</v>
          </cell>
          <cell r="AQ115">
            <v>9.7777777777777786</v>
          </cell>
          <cell r="AR115">
            <v>96</v>
          </cell>
          <cell r="AS115">
            <v>467</v>
          </cell>
          <cell r="AT115">
            <v>49</v>
          </cell>
          <cell r="AU115">
            <v>9.5306122448979593</v>
          </cell>
          <cell r="AV115">
            <v>238</v>
          </cell>
          <cell r="AW115">
            <v>25</v>
          </cell>
          <cell r="AX115">
            <v>9.52</v>
          </cell>
          <cell r="AY115">
            <v>87.5</v>
          </cell>
          <cell r="AZ115">
            <v>284</v>
          </cell>
          <cell r="BA115">
            <v>29</v>
          </cell>
          <cell r="BB115">
            <v>9.7931034482758612</v>
          </cell>
          <cell r="BC115">
            <v>86.5</v>
          </cell>
          <cell r="BD115">
            <v>522</v>
          </cell>
          <cell r="BE115">
            <v>54</v>
          </cell>
          <cell r="BF115">
            <v>9.6666666666666661</v>
          </cell>
          <cell r="BG115">
            <v>220</v>
          </cell>
          <cell r="BH115">
            <v>24</v>
          </cell>
          <cell r="BI115">
            <v>9.1666666666666661</v>
          </cell>
          <cell r="BJ115">
            <v>77</v>
          </cell>
          <cell r="BK115">
            <v>283</v>
          </cell>
          <cell r="BL115">
            <v>29</v>
          </cell>
          <cell r="BM115">
            <v>9.7586206896551726</v>
          </cell>
          <cell r="BN115">
            <v>91</v>
          </cell>
          <cell r="BO115">
            <v>503</v>
          </cell>
          <cell r="BP115">
            <v>53</v>
          </cell>
          <cell r="BQ115">
            <v>9.4905660377358494</v>
          </cell>
          <cell r="BR115">
            <v>224</v>
          </cell>
          <cell r="BS115">
            <v>24</v>
          </cell>
          <cell r="BT115">
            <v>88.3333333333333</v>
          </cell>
          <cell r="BU115">
            <v>224</v>
          </cell>
          <cell r="BV115">
            <v>24</v>
          </cell>
          <cell r="BW115">
            <v>1716</v>
          </cell>
          <cell r="BX115">
            <v>180</v>
          </cell>
          <cell r="BY115">
            <v>9.5333333333333332</v>
          </cell>
          <cell r="BZ115">
            <v>85.2</v>
          </cell>
          <cell r="CA115" t="str">
            <v>Zues Learning</v>
          </cell>
          <cell r="CB115">
            <v>0</v>
          </cell>
          <cell r="CC115">
            <v>0</v>
          </cell>
          <cell r="CD115">
            <v>0</v>
          </cell>
          <cell r="CE115" t="str">
            <v>Normal</v>
          </cell>
          <cell r="CF115">
            <v>7.75</v>
          </cell>
          <cell r="CG115">
            <v>0</v>
          </cell>
          <cell r="CH115" t="str">
            <v>Green</v>
          </cell>
          <cell r="CI115">
            <v>0</v>
          </cell>
          <cell r="CJ115">
            <v>0</v>
          </cell>
          <cell r="CK115">
            <v>0</v>
          </cell>
          <cell r="CL115">
            <v>13</v>
          </cell>
          <cell r="CM115">
            <v>13</v>
          </cell>
          <cell r="CN115">
            <v>0</v>
          </cell>
          <cell r="CO115">
            <v>30</v>
          </cell>
          <cell r="CP115">
            <v>60</v>
          </cell>
          <cell r="CQ115">
            <v>50</v>
          </cell>
          <cell r="CR115">
            <v>12</v>
          </cell>
          <cell r="CS115">
            <v>86</v>
          </cell>
          <cell r="CT115">
            <v>8</v>
          </cell>
          <cell r="CU115">
            <v>80</v>
          </cell>
          <cell r="CV115">
            <v>20</v>
          </cell>
          <cell r="CW115">
            <v>20</v>
          </cell>
          <cell r="CX115">
            <v>16</v>
          </cell>
          <cell r="CY115">
            <v>100</v>
          </cell>
          <cell r="CZ115">
            <v>56</v>
          </cell>
          <cell r="DA115">
            <v>60</v>
          </cell>
          <cell r="DB115">
            <v>94</v>
          </cell>
          <cell r="DC115">
            <v>0</v>
          </cell>
          <cell r="DD115">
            <v>0</v>
          </cell>
          <cell r="DE115">
            <v>0</v>
          </cell>
          <cell r="DF115">
            <v>4</v>
          </cell>
          <cell r="DG115">
            <v>4</v>
          </cell>
          <cell r="DH115">
            <v>100</v>
          </cell>
          <cell r="DI115">
            <v>480</v>
          </cell>
          <cell r="DJ115">
            <v>600</v>
          </cell>
          <cell r="DK115">
            <v>80</v>
          </cell>
          <cell r="DL115">
            <v>3</v>
          </cell>
          <cell r="DM115">
            <v>3</v>
          </cell>
          <cell r="DN115">
            <v>100</v>
          </cell>
          <cell r="DO115">
            <v>450</v>
          </cell>
          <cell r="DP115">
            <v>290</v>
          </cell>
          <cell r="DQ115">
            <v>64.4444444444444</v>
          </cell>
          <cell r="DR115">
            <v>50</v>
          </cell>
          <cell r="DS115">
            <v>68.493150684931507</v>
          </cell>
          <cell r="DT115">
            <v>24</v>
          </cell>
          <cell r="DU115">
            <v>41</v>
          </cell>
          <cell r="DV115">
            <v>58.536585365853654</v>
          </cell>
          <cell r="DW115">
            <v>80</v>
          </cell>
          <cell r="DX115">
            <v>86</v>
          </cell>
          <cell r="DY115">
            <v>0</v>
          </cell>
          <cell r="DZ115">
            <v>0</v>
          </cell>
          <cell r="EA115" t="str">
            <v>NO</v>
          </cell>
          <cell r="EB115" t="str">
            <v>Placement</v>
          </cell>
          <cell r="EC115" t="str">
            <v>Placement</v>
          </cell>
          <cell r="ED115" t="str">
            <v>Placement</v>
          </cell>
          <cell r="EE115" t="str">
            <v>Placement</v>
          </cell>
          <cell r="EF115" t="str">
            <v>Placement</v>
          </cell>
          <cell r="EG115">
            <v>0</v>
          </cell>
          <cell r="EH115" t="str">
            <v>PLI</v>
          </cell>
          <cell r="EI115" t="str">
            <v>Yes</v>
          </cell>
          <cell r="EJ115">
            <v>0</v>
          </cell>
          <cell r="EK115" t="str">
            <v>Batch-2</v>
          </cell>
          <cell r="EL115">
            <v>0</v>
          </cell>
          <cell r="EM115" t="str">
            <v>PAID</v>
          </cell>
          <cell r="EN115">
            <v>45147</v>
          </cell>
          <cell r="EO115" t="str">
            <v>IT+Core</v>
          </cell>
          <cell r="EP115">
            <v>0</v>
          </cell>
          <cell r="EQ115" t="str">
            <v>CAT-1</v>
          </cell>
        </row>
        <row r="116">
          <cell r="B116" t="str">
            <v>21-AI&amp;ML42-25</v>
          </cell>
          <cell r="C116" t="str">
            <v>AI&amp;ML</v>
          </cell>
          <cell r="D116">
            <v>42</v>
          </cell>
          <cell r="E116" t="str">
            <v>SINGH AYUSH AJEET SADHANA</v>
          </cell>
          <cell r="F116" t="str">
            <v>Male</v>
          </cell>
          <cell r="G116" t="str">
            <v>04/04/2003</v>
          </cell>
          <cell r="H116">
            <v>7559367384</v>
          </cell>
          <cell r="I116">
            <v>8149669532</v>
          </cell>
          <cell r="J116" t="str">
            <v>ayushsinghg04@gmail.com</v>
          </cell>
          <cell r="K116" t="str">
            <v>1032210967@tcetmumbai.in</v>
          </cell>
          <cell r="L116" t="str">
            <v xml:space="preserve">B/205 Jay Vijay Nagar Green Nallasopara east opposite Punjab National Bank </v>
          </cell>
          <cell r="M116">
            <v>401209</v>
          </cell>
          <cell r="N116">
            <v>0</v>
          </cell>
          <cell r="O116" t="str">
            <v>Teacher</v>
          </cell>
          <cell r="P116" t="str">
            <v>&gt;= 15,00,001</v>
          </cell>
          <cell r="Q116" t="str">
            <v>Normal</v>
          </cell>
          <cell r="R116" t="str">
            <v>Open</v>
          </cell>
          <cell r="S116">
            <v>2021</v>
          </cell>
          <cell r="T116" t="str">
            <v>FE</v>
          </cell>
          <cell r="U116" t="str">
            <v>MH-CET</v>
          </cell>
          <cell r="V116">
            <v>78.87</v>
          </cell>
          <cell r="W116" t="str">
            <v>NA</v>
          </cell>
          <cell r="X116" t="str">
            <v>Minority</v>
          </cell>
          <cell r="Y116">
            <v>412</v>
          </cell>
          <cell r="Z116">
            <v>500</v>
          </cell>
          <cell r="AA116">
            <v>82.4</v>
          </cell>
          <cell r="AB116">
            <v>2019</v>
          </cell>
          <cell r="AC116" t="str">
            <v>Maharashtra</v>
          </cell>
          <cell r="AD116" t="str">
            <v>MOTHER MARY'S ENGLISH HIGH SCHOOL</v>
          </cell>
          <cell r="AE116">
            <v>494</v>
          </cell>
          <cell r="AF116">
            <v>600</v>
          </cell>
          <cell r="AG116">
            <v>82.3333333333333</v>
          </cell>
          <cell r="AH116">
            <v>2021</v>
          </cell>
          <cell r="AI116" t="str">
            <v>Maharashtra</v>
          </cell>
          <cell r="AJ116" t="str">
            <v>NARAYANA JUNIOR COLLEGE</v>
          </cell>
          <cell r="AK116">
            <v>176</v>
          </cell>
          <cell r="AL116">
            <v>22</v>
          </cell>
          <cell r="AM116">
            <v>8</v>
          </cell>
          <cell r="AN116">
            <v>82</v>
          </cell>
          <cell r="AO116">
            <v>226</v>
          </cell>
          <cell r="AP116">
            <v>27</v>
          </cell>
          <cell r="AQ116">
            <v>8.3703703703703702</v>
          </cell>
          <cell r="AR116">
            <v>87</v>
          </cell>
          <cell r="AS116">
            <v>402</v>
          </cell>
          <cell r="AT116">
            <v>49</v>
          </cell>
          <cell r="AU116">
            <v>8.204081632653061</v>
          </cell>
          <cell r="AV116">
            <v>224</v>
          </cell>
          <cell r="AW116">
            <v>25</v>
          </cell>
          <cell r="AX116">
            <v>8.9600000000000009</v>
          </cell>
          <cell r="AY116">
            <v>84.5</v>
          </cell>
          <cell r="AZ116">
            <v>267</v>
          </cell>
          <cell r="BA116">
            <v>29</v>
          </cell>
          <cell r="BB116">
            <v>9.2068965517241388</v>
          </cell>
          <cell r="BC116">
            <v>76.5</v>
          </cell>
          <cell r="BD116">
            <v>491</v>
          </cell>
          <cell r="BE116">
            <v>54</v>
          </cell>
          <cell r="BF116">
            <v>9.0925925925925934</v>
          </cell>
          <cell r="BG116">
            <v>218</v>
          </cell>
          <cell r="BH116">
            <v>24</v>
          </cell>
          <cell r="BI116">
            <v>9.0833333333333339</v>
          </cell>
          <cell r="BJ116">
            <v>83</v>
          </cell>
          <cell r="BK116">
            <v>285</v>
          </cell>
          <cell r="BL116">
            <v>29</v>
          </cell>
          <cell r="BM116">
            <v>9.8275862068965516</v>
          </cell>
          <cell r="BN116">
            <v>75</v>
          </cell>
          <cell r="BO116">
            <v>503</v>
          </cell>
          <cell r="BP116">
            <v>53</v>
          </cell>
          <cell r="BQ116">
            <v>9.4905660377358494</v>
          </cell>
          <cell r="BR116">
            <v>224</v>
          </cell>
          <cell r="BS116">
            <v>24</v>
          </cell>
          <cell r="BT116">
            <v>78.6666666666667</v>
          </cell>
          <cell r="BU116">
            <v>224</v>
          </cell>
          <cell r="BV116">
            <v>24</v>
          </cell>
          <cell r="BW116">
            <v>1620</v>
          </cell>
          <cell r="BX116">
            <v>180</v>
          </cell>
          <cell r="BY116">
            <v>9</v>
          </cell>
          <cell r="BZ116">
            <v>82.6</v>
          </cell>
          <cell r="CA116" t="str">
            <v>Sigmoid Analytics</v>
          </cell>
          <cell r="CB116">
            <v>0</v>
          </cell>
          <cell r="CC116">
            <v>0</v>
          </cell>
          <cell r="CD116">
            <v>0</v>
          </cell>
          <cell r="CE116" t="str">
            <v>Normal</v>
          </cell>
          <cell r="CF116">
            <v>5</v>
          </cell>
          <cell r="CG116">
            <v>0</v>
          </cell>
          <cell r="CH116" t="str">
            <v>Green</v>
          </cell>
          <cell r="CI116">
            <v>0</v>
          </cell>
          <cell r="CJ116">
            <v>0</v>
          </cell>
          <cell r="CK116">
            <v>0</v>
          </cell>
          <cell r="CL116">
            <v>13</v>
          </cell>
          <cell r="CM116">
            <v>13</v>
          </cell>
          <cell r="CN116">
            <v>0</v>
          </cell>
          <cell r="CO116">
            <v>26</v>
          </cell>
          <cell r="CP116">
            <v>60</v>
          </cell>
          <cell r="CQ116">
            <v>43.333333333333336</v>
          </cell>
          <cell r="CR116">
            <v>12</v>
          </cell>
          <cell r="CS116">
            <v>86</v>
          </cell>
          <cell r="CT116">
            <v>8</v>
          </cell>
          <cell r="CU116">
            <v>80</v>
          </cell>
          <cell r="CV116">
            <v>18</v>
          </cell>
          <cell r="CW116">
            <v>18</v>
          </cell>
          <cell r="CX116">
            <v>16</v>
          </cell>
          <cell r="CY116">
            <v>100</v>
          </cell>
          <cell r="CZ116">
            <v>54</v>
          </cell>
          <cell r="DA116">
            <v>58</v>
          </cell>
          <cell r="DB116">
            <v>94</v>
          </cell>
          <cell r="DC116">
            <v>0</v>
          </cell>
          <cell r="DD116">
            <v>0</v>
          </cell>
          <cell r="DE116">
            <v>0</v>
          </cell>
          <cell r="DF116">
            <v>3</v>
          </cell>
          <cell r="DG116">
            <v>4</v>
          </cell>
          <cell r="DH116">
            <v>75</v>
          </cell>
          <cell r="DI116">
            <v>360</v>
          </cell>
          <cell r="DJ116">
            <v>600</v>
          </cell>
          <cell r="DK116">
            <v>60</v>
          </cell>
          <cell r="DL116">
            <v>3</v>
          </cell>
          <cell r="DM116">
            <v>3</v>
          </cell>
          <cell r="DN116">
            <v>100</v>
          </cell>
          <cell r="DO116">
            <v>450</v>
          </cell>
          <cell r="DP116">
            <v>440</v>
          </cell>
          <cell r="DQ116">
            <v>97.7777777777778</v>
          </cell>
          <cell r="DR116">
            <v>43.3333333333333</v>
          </cell>
          <cell r="DS116">
            <v>59.360730593607258</v>
          </cell>
          <cell r="DT116">
            <v>23</v>
          </cell>
          <cell r="DU116">
            <v>41</v>
          </cell>
          <cell r="DV116">
            <v>56.09756097560976</v>
          </cell>
          <cell r="DW116">
            <v>73</v>
          </cell>
          <cell r="DX116">
            <v>83</v>
          </cell>
          <cell r="DY116">
            <v>0</v>
          </cell>
          <cell r="DZ116">
            <v>0</v>
          </cell>
          <cell r="EA116" t="str">
            <v>YES</v>
          </cell>
          <cell r="EB116" t="str">
            <v>Placement</v>
          </cell>
          <cell r="EC116" t="str">
            <v>Placement</v>
          </cell>
          <cell r="ED116" t="str">
            <v>Placement</v>
          </cell>
          <cell r="EE116" t="str">
            <v>Placement</v>
          </cell>
          <cell r="EF116" t="str">
            <v>Placement</v>
          </cell>
          <cell r="EG116">
            <v>0</v>
          </cell>
          <cell r="EH116" t="str">
            <v>PLI</v>
          </cell>
          <cell r="EI116" t="str">
            <v>Yes</v>
          </cell>
          <cell r="EJ116">
            <v>0</v>
          </cell>
          <cell r="EK116" t="str">
            <v>Batch-5</v>
          </cell>
          <cell r="EL116">
            <v>0</v>
          </cell>
          <cell r="EM116" t="str">
            <v>PAID</v>
          </cell>
          <cell r="EN116">
            <v>45147</v>
          </cell>
          <cell r="EO116" t="str">
            <v>IT+Core</v>
          </cell>
          <cell r="EP116">
            <v>0</v>
          </cell>
          <cell r="EQ116" t="str">
            <v>CAT-1</v>
          </cell>
        </row>
        <row r="117">
          <cell r="B117" t="str">
            <v>21-AI&amp;ML43-25</v>
          </cell>
          <cell r="C117" t="str">
            <v>AI&amp;ML</v>
          </cell>
          <cell r="D117">
            <v>43</v>
          </cell>
          <cell r="E117" t="str">
            <v>SINGH DEVESH PRABHAT AASHU</v>
          </cell>
          <cell r="F117" t="str">
            <v>Male</v>
          </cell>
          <cell r="G117" t="str">
            <v>05/03/2003</v>
          </cell>
          <cell r="H117">
            <v>7666277312</v>
          </cell>
          <cell r="I117">
            <v>9768255090</v>
          </cell>
          <cell r="J117" t="str">
            <v>deveshsingh0503@gmail.com</v>
          </cell>
          <cell r="K117" t="str">
            <v>1032210968@tcetmumbai.in</v>
          </cell>
          <cell r="L117" t="str">
            <v>501/C/12 , Anita Nagar , Lokhandwala complex , Akurli Road ,  Kandivali - (East) , Mumbai</v>
          </cell>
          <cell r="M117">
            <v>400101</v>
          </cell>
          <cell r="N117">
            <v>0</v>
          </cell>
          <cell r="O117" t="str">
            <v xml:space="preserve">Teaching </v>
          </cell>
          <cell r="P117" t="str">
            <v>10,00,001 - 15,00,000</v>
          </cell>
          <cell r="Q117" t="str">
            <v>Normal</v>
          </cell>
          <cell r="R117" t="str">
            <v>Open</v>
          </cell>
          <cell r="S117">
            <v>2021</v>
          </cell>
          <cell r="T117" t="str">
            <v>FE</v>
          </cell>
          <cell r="U117" t="str">
            <v>MH-CET</v>
          </cell>
          <cell r="V117">
            <v>78.069999999999993</v>
          </cell>
          <cell r="W117">
            <v>54.75</v>
          </cell>
          <cell r="X117" t="str">
            <v>Minority</v>
          </cell>
          <cell r="Y117">
            <v>518</v>
          </cell>
          <cell r="Z117">
            <v>600</v>
          </cell>
          <cell r="AA117">
            <v>86.3333333333333</v>
          </cell>
          <cell r="AB117">
            <v>2019</v>
          </cell>
          <cell r="AC117" t="str">
            <v>ICSE</v>
          </cell>
          <cell r="AD117" t="str">
            <v>GOKULDHAM HIGH SCHOOL AND JUNIOR COLLEGE</v>
          </cell>
          <cell r="AE117">
            <v>544</v>
          </cell>
          <cell r="AF117">
            <v>600</v>
          </cell>
          <cell r="AG117">
            <v>90.6666666666667</v>
          </cell>
          <cell r="AH117">
            <v>2021</v>
          </cell>
          <cell r="AI117" t="str">
            <v>Maharashtra</v>
          </cell>
          <cell r="AJ117" t="str">
            <v>PRAKASH COLLEGE OF COMMERCE AND SCIENCE</v>
          </cell>
          <cell r="AK117">
            <v>181</v>
          </cell>
          <cell r="AL117">
            <v>22</v>
          </cell>
          <cell r="AM117">
            <v>8.2272727272727266</v>
          </cell>
          <cell r="AN117">
            <v>95.370370370370395</v>
          </cell>
          <cell r="AO117">
            <v>228</v>
          </cell>
          <cell r="AP117">
            <v>27</v>
          </cell>
          <cell r="AQ117">
            <v>8.4444444444444446</v>
          </cell>
          <cell r="AR117">
            <v>90</v>
          </cell>
          <cell r="AS117">
            <v>409</v>
          </cell>
          <cell r="AT117">
            <v>49</v>
          </cell>
          <cell r="AU117">
            <v>8.3469387755102034</v>
          </cell>
          <cell r="AV117">
            <v>233</v>
          </cell>
          <cell r="AW117">
            <v>25</v>
          </cell>
          <cell r="AX117">
            <v>9.32</v>
          </cell>
          <cell r="AY117">
            <v>92.685185185185205</v>
          </cell>
          <cell r="AZ117">
            <v>259</v>
          </cell>
          <cell r="BA117">
            <v>29</v>
          </cell>
          <cell r="BB117">
            <v>8.931034482758621</v>
          </cell>
          <cell r="BC117">
            <v>86.5</v>
          </cell>
          <cell r="BD117">
            <v>492</v>
          </cell>
          <cell r="BE117">
            <v>54</v>
          </cell>
          <cell r="BF117">
            <v>9.1111111111111107</v>
          </cell>
          <cell r="BG117">
            <v>214</v>
          </cell>
          <cell r="BH117">
            <v>24</v>
          </cell>
          <cell r="BI117">
            <v>8.9166666666666661</v>
          </cell>
          <cell r="BJ117">
            <v>95</v>
          </cell>
          <cell r="BK117">
            <v>251</v>
          </cell>
          <cell r="BL117">
            <v>29</v>
          </cell>
          <cell r="BM117">
            <v>8.6551724137931032</v>
          </cell>
          <cell r="BN117">
            <v>75</v>
          </cell>
          <cell r="BO117">
            <v>465</v>
          </cell>
          <cell r="BP117">
            <v>53</v>
          </cell>
          <cell r="BQ117">
            <v>8.7735849056603765</v>
          </cell>
          <cell r="BR117">
            <v>219</v>
          </cell>
          <cell r="BS117">
            <v>24</v>
          </cell>
          <cell r="BT117">
            <v>84.728395061728406</v>
          </cell>
          <cell r="BU117">
            <v>219</v>
          </cell>
          <cell r="BV117">
            <v>24</v>
          </cell>
          <cell r="BW117">
            <v>1585</v>
          </cell>
          <cell r="BX117">
            <v>180</v>
          </cell>
          <cell r="BY117">
            <v>8.8055555555555554</v>
          </cell>
          <cell r="BZ117">
            <v>91.911111111111126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 t="str">
            <v>Green</v>
          </cell>
          <cell r="CI117">
            <v>0</v>
          </cell>
          <cell r="CJ117">
            <v>0</v>
          </cell>
          <cell r="CK117">
            <v>0</v>
          </cell>
          <cell r="CL117">
            <v>13</v>
          </cell>
          <cell r="CM117">
            <v>13</v>
          </cell>
          <cell r="CN117">
            <v>0</v>
          </cell>
          <cell r="CO117">
            <v>21</v>
          </cell>
          <cell r="CP117">
            <v>60</v>
          </cell>
          <cell r="CQ117">
            <v>35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22</v>
          </cell>
          <cell r="CX117">
            <v>0</v>
          </cell>
          <cell r="CY117">
            <v>0</v>
          </cell>
          <cell r="CZ117">
            <v>0</v>
          </cell>
          <cell r="DA117">
            <v>62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>
            <v>35</v>
          </cell>
          <cell r="DS117">
            <v>47.945205479452049</v>
          </cell>
          <cell r="DT117">
            <v>0</v>
          </cell>
          <cell r="DU117">
            <v>41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 t="str">
            <v>YES</v>
          </cell>
          <cell r="EB117" t="str">
            <v>Higher Studies</v>
          </cell>
          <cell r="EC117" t="str">
            <v>Higher Studies</v>
          </cell>
          <cell r="ED117" t="str">
            <v>Higher Studies</v>
          </cell>
          <cell r="EE117" t="str">
            <v>Higher Studies</v>
          </cell>
          <cell r="EF117" t="str">
            <v>Higher Studies</v>
          </cell>
          <cell r="EG117">
            <v>0</v>
          </cell>
          <cell r="EH117">
            <v>0</v>
          </cell>
          <cell r="EI117" t="str">
            <v>Yes</v>
          </cell>
          <cell r="EJ117">
            <v>0</v>
          </cell>
          <cell r="EK117">
            <v>0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 t="str">
            <v>CAT-3</v>
          </cell>
        </row>
        <row r="118">
          <cell r="B118" t="str">
            <v>21-AI&amp;ML44-25</v>
          </cell>
          <cell r="C118" t="str">
            <v>AI&amp;ML</v>
          </cell>
          <cell r="D118">
            <v>44</v>
          </cell>
          <cell r="E118" t="str">
            <v>SINGH DHRUV MANOJ INDU</v>
          </cell>
          <cell r="F118" t="str">
            <v>Male</v>
          </cell>
          <cell r="G118" t="str">
            <v>22/11/2003</v>
          </cell>
          <cell r="H118">
            <v>7738198960</v>
          </cell>
          <cell r="I118">
            <v>9004445677</v>
          </cell>
          <cell r="J118" t="str">
            <v>dmsworlds@gmail.com</v>
          </cell>
          <cell r="K118" t="str">
            <v>1032210969@tcetmumbai.in</v>
          </cell>
          <cell r="L118" t="str">
            <v>A/403 mathura niketan Kasturi garden , shree SSSM Marg near maxus mall bhyandar west</v>
          </cell>
          <cell r="M118">
            <v>401101</v>
          </cell>
          <cell r="N118">
            <v>0</v>
          </cell>
          <cell r="O118" t="str">
            <v>Service</v>
          </cell>
          <cell r="P118" t="str">
            <v>5,00,001 - 5,50,000</v>
          </cell>
          <cell r="Q118" t="str">
            <v>Normal</v>
          </cell>
          <cell r="R118" t="str">
            <v>Open</v>
          </cell>
          <cell r="S118">
            <v>2021</v>
          </cell>
          <cell r="T118" t="str">
            <v>FE</v>
          </cell>
          <cell r="U118" t="str">
            <v>MH-CET</v>
          </cell>
          <cell r="V118">
            <v>20.64</v>
          </cell>
          <cell r="W118">
            <v>73</v>
          </cell>
          <cell r="X118" t="str">
            <v>Institute</v>
          </cell>
          <cell r="Y118">
            <v>490</v>
          </cell>
          <cell r="Z118">
            <v>600</v>
          </cell>
          <cell r="AA118">
            <v>81.6666666666667</v>
          </cell>
          <cell r="AB118">
            <v>2018</v>
          </cell>
          <cell r="AC118" t="str">
            <v>ICSE</v>
          </cell>
          <cell r="AD118">
            <v>0</v>
          </cell>
          <cell r="AE118">
            <v>555</v>
          </cell>
          <cell r="AF118">
            <v>600</v>
          </cell>
          <cell r="AG118">
            <v>92.5</v>
          </cell>
          <cell r="AH118">
            <v>2021</v>
          </cell>
          <cell r="AI118" t="str">
            <v>Maharashtra</v>
          </cell>
          <cell r="AJ118" t="str">
            <v>RAO JUNIOR COLLEGE OF SCIENCE</v>
          </cell>
          <cell r="AK118">
            <v>169</v>
          </cell>
          <cell r="AL118">
            <v>22</v>
          </cell>
          <cell r="AM118">
            <v>7.6818181818181817</v>
          </cell>
          <cell r="AN118">
            <v>84</v>
          </cell>
          <cell r="AO118">
            <v>170</v>
          </cell>
          <cell r="AP118">
            <v>27</v>
          </cell>
          <cell r="AQ118">
            <v>6.2962962962962967</v>
          </cell>
          <cell r="AR118">
            <v>86</v>
          </cell>
          <cell r="AS118">
            <v>339</v>
          </cell>
          <cell r="AT118">
            <v>49</v>
          </cell>
          <cell r="AU118">
            <v>6.9183673469387754</v>
          </cell>
          <cell r="AV118">
            <v>184</v>
          </cell>
          <cell r="AW118">
            <v>25</v>
          </cell>
          <cell r="AX118">
            <v>7.36</v>
          </cell>
          <cell r="AY118">
            <v>85</v>
          </cell>
          <cell r="AZ118">
            <v>202</v>
          </cell>
          <cell r="BA118">
            <v>29</v>
          </cell>
          <cell r="BB118">
            <v>6.9655172413793105</v>
          </cell>
          <cell r="BC118">
            <v>78</v>
          </cell>
          <cell r="BD118">
            <v>386</v>
          </cell>
          <cell r="BE118">
            <v>54</v>
          </cell>
          <cell r="BF118">
            <v>7.1481481481481479</v>
          </cell>
          <cell r="BG118">
            <v>182</v>
          </cell>
          <cell r="BH118">
            <v>24</v>
          </cell>
          <cell r="BI118">
            <v>7.583333333333333</v>
          </cell>
          <cell r="BJ118">
            <v>83</v>
          </cell>
          <cell r="BK118">
            <v>213</v>
          </cell>
          <cell r="BL118">
            <v>29</v>
          </cell>
          <cell r="BM118">
            <v>7.3448275862068968</v>
          </cell>
          <cell r="BN118">
            <v>75</v>
          </cell>
          <cell r="BO118">
            <v>395</v>
          </cell>
          <cell r="BP118">
            <v>53</v>
          </cell>
          <cell r="BQ118">
            <v>7.4528301886792452</v>
          </cell>
          <cell r="BR118">
            <v>188</v>
          </cell>
          <cell r="BS118">
            <v>24</v>
          </cell>
          <cell r="BT118">
            <v>79.3333333333333</v>
          </cell>
          <cell r="BU118">
            <v>188</v>
          </cell>
          <cell r="BV118">
            <v>24</v>
          </cell>
          <cell r="BW118">
            <v>1308</v>
          </cell>
          <cell r="BX118">
            <v>180</v>
          </cell>
          <cell r="BY118">
            <v>7.2666666666666666</v>
          </cell>
          <cell r="BZ118">
            <v>83.2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 t="str">
            <v>Green</v>
          </cell>
          <cell r="CI118">
            <v>0</v>
          </cell>
          <cell r="CJ118">
            <v>0</v>
          </cell>
          <cell r="CK118">
            <v>0</v>
          </cell>
          <cell r="CL118">
            <v>13</v>
          </cell>
          <cell r="CM118">
            <v>13</v>
          </cell>
          <cell r="CN118">
            <v>0</v>
          </cell>
          <cell r="CO118">
            <v>20</v>
          </cell>
          <cell r="CP118">
            <v>60</v>
          </cell>
          <cell r="CQ118">
            <v>33.333333333333329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22</v>
          </cell>
          <cell r="CX118">
            <v>0</v>
          </cell>
          <cell r="CY118">
            <v>0</v>
          </cell>
          <cell r="CZ118">
            <v>0</v>
          </cell>
          <cell r="DA118">
            <v>62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33.3333333333333</v>
          </cell>
          <cell r="DS118">
            <v>45.662100456620955</v>
          </cell>
          <cell r="DT118">
            <v>0</v>
          </cell>
          <cell r="DU118">
            <v>41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 t="str">
            <v>YES</v>
          </cell>
          <cell r="EB118" t="str">
            <v>Higher Studies</v>
          </cell>
          <cell r="EC118" t="str">
            <v>Higher Studies</v>
          </cell>
          <cell r="ED118" t="str">
            <v>Higher Studies</v>
          </cell>
          <cell r="EE118" t="str">
            <v>Higher Studies</v>
          </cell>
          <cell r="EF118" t="str">
            <v>Higher Studies</v>
          </cell>
          <cell r="EG118">
            <v>0</v>
          </cell>
          <cell r="EH118">
            <v>0</v>
          </cell>
          <cell r="EI118" t="str">
            <v>Yes</v>
          </cell>
          <cell r="EJ118">
            <v>0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 t="str">
            <v>CAT-3</v>
          </cell>
        </row>
        <row r="119">
          <cell r="B119" t="str">
            <v>21-AI&amp;ML45-25</v>
          </cell>
          <cell r="C119" t="str">
            <v>AI&amp;ML</v>
          </cell>
          <cell r="D119">
            <v>45</v>
          </cell>
          <cell r="E119" t="str">
            <v>SINGH SHUBHAM MOHAN SUNAINA</v>
          </cell>
          <cell r="F119" t="str">
            <v>Male</v>
          </cell>
          <cell r="G119" t="str">
            <v>27/05/2003</v>
          </cell>
          <cell r="H119">
            <v>7977312314</v>
          </cell>
          <cell r="I119">
            <v>9930412264</v>
          </cell>
          <cell r="J119" t="str">
            <v>shubhamsingh1234sms@gmail.com</v>
          </cell>
          <cell r="K119" t="str">
            <v>1032210970@tcetmumbai.in</v>
          </cell>
          <cell r="L119" t="str">
            <v>07, Om Shiv Niwas Chawl Ganpatrao Chogale Marg, Near Shani Mandir, Sawarpada, Borivali East, Mumbai</v>
          </cell>
          <cell r="M119">
            <v>400066</v>
          </cell>
          <cell r="N119">
            <v>0</v>
          </cell>
          <cell r="O119" t="str">
            <v>Father's Service and Mother's Housewife</v>
          </cell>
          <cell r="P119" t="str">
            <v>3,50,001 - 4,00,000</v>
          </cell>
          <cell r="Q119" t="str">
            <v>Normal</v>
          </cell>
          <cell r="R119" t="str">
            <v>Open</v>
          </cell>
          <cell r="S119">
            <v>2021</v>
          </cell>
          <cell r="T119" t="str">
            <v>FE</v>
          </cell>
          <cell r="U119" t="str">
            <v>MH-CET</v>
          </cell>
          <cell r="V119">
            <v>79.66</v>
          </cell>
          <cell r="W119">
            <v>57.58</v>
          </cell>
          <cell r="X119" t="str">
            <v>Minority</v>
          </cell>
          <cell r="Y119">
            <v>394</v>
          </cell>
          <cell r="Z119">
            <v>500</v>
          </cell>
          <cell r="AA119">
            <v>78.8</v>
          </cell>
          <cell r="AB119">
            <v>2019</v>
          </cell>
          <cell r="AC119" t="str">
            <v>Maharashtra</v>
          </cell>
          <cell r="AD119" t="str">
            <v>SHAILENDRA EDUCATION SOCIETY</v>
          </cell>
          <cell r="AE119">
            <v>451</v>
          </cell>
          <cell r="AF119">
            <v>600</v>
          </cell>
          <cell r="AG119">
            <v>75.1666666666667</v>
          </cell>
          <cell r="AH119">
            <v>2021</v>
          </cell>
          <cell r="AI119" t="str">
            <v>Maharashtra</v>
          </cell>
          <cell r="AJ119" t="str">
            <v>NIRMALA MEMORIAL FOUNDATION</v>
          </cell>
          <cell r="AK119">
            <v>160</v>
          </cell>
          <cell r="AL119">
            <v>22</v>
          </cell>
          <cell r="AM119">
            <v>7.2727272727272725</v>
          </cell>
          <cell r="AN119">
            <v>95.8333333333333</v>
          </cell>
          <cell r="AO119">
            <v>225</v>
          </cell>
          <cell r="AP119">
            <v>27</v>
          </cell>
          <cell r="AQ119">
            <v>8.3333333333333339</v>
          </cell>
          <cell r="AR119">
            <v>89</v>
          </cell>
          <cell r="AS119">
            <v>385</v>
          </cell>
          <cell r="AT119">
            <v>49</v>
          </cell>
          <cell r="AU119">
            <v>7.8571428571428568</v>
          </cell>
          <cell r="AV119">
            <v>213</v>
          </cell>
          <cell r="AW119">
            <v>25</v>
          </cell>
          <cell r="AX119">
            <v>8.52</v>
          </cell>
          <cell r="AY119">
            <v>92.4166666666667</v>
          </cell>
          <cell r="AZ119">
            <v>243</v>
          </cell>
          <cell r="BA119">
            <v>29</v>
          </cell>
          <cell r="BB119">
            <v>8.3793103448275854</v>
          </cell>
          <cell r="BC119">
            <v>86.5</v>
          </cell>
          <cell r="BD119">
            <v>456</v>
          </cell>
          <cell r="BE119">
            <v>54</v>
          </cell>
          <cell r="BF119">
            <v>8.4444444444444446</v>
          </cell>
          <cell r="BG119">
            <v>194</v>
          </cell>
          <cell r="BH119">
            <v>24</v>
          </cell>
          <cell r="BI119">
            <v>8.0833333333333339</v>
          </cell>
          <cell r="BJ119">
            <v>78</v>
          </cell>
          <cell r="BK119">
            <v>242</v>
          </cell>
          <cell r="BL119">
            <v>29</v>
          </cell>
          <cell r="BM119">
            <v>8.3448275862068968</v>
          </cell>
          <cell r="BN119">
            <v>85</v>
          </cell>
          <cell r="BO119">
            <v>436</v>
          </cell>
          <cell r="BP119">
            <v>53</v>
          </cell>
          <cell r="BQ119">
            <v>8.2264150943396235</v>
          </cell>
          <cell r="BR119">
            <v>210</v>
          </cell>
          <cell r="BS119">
            <v>24</v>
          </cell>
          <cell r="BT119">
            <v>87.9722222222222</v>
          </cell>
          <cell r="BU119">
            <v>210</v>
          </cell>
          <cell r="BV119">
            <v>24</v>
          </cell>
          <cell r="BW119">
            <v>1487</v>
          </cell>
          <cell r="BX119">
            <v>180</v>
          </cell>
          <cell r="BY119">
            <v>8.2611111111111111</v>
          </cell>
          <cell r="BZ119">
            <v>88.35</v>
          </cell>
          <cell r="CA119" t="str">
            <v>Capgemini</v>
          </cell>
          <cell r="CB119">
            <v>0</v>
          </cell>
          <cell r="CC119">
            <v>0</v>
          </cell>
          <cell r="CD119">
            <v>0</v>
          </cell>
          <cell r="CE119" t="str">
            <v>PLI</v>
          </cell>
          <cell r="CF119">
            <v>4.25</v>
          </cell>
          <cell r="CG119">
            <v>0</v>
          </cell>
          <cell r="CH119" t="str">
            <v>Green</v>
          </cell>
          <cell r="CI119">
            <v>0</v>
          </cell>
          <cell r="CJ119">
            <v>0</v>
          </cell>
          <cell r="CK119">
            <v>0</v>
          </cell>
          <cell r="CL119">
            <v>13</v>
          </cell>
          <cell r="CM119">
            <v>13</v>
          </cell>
          <cell r="CN119">
            <v>0</v>
          </cell>
          <cell r="CO119">
            <v>33</v>
          </cell>
          <cell r="CP119">
            <v>60</v>
          </cell>
          <cell r="CQ119">
            <v>55.000000000000007</v>
          </cell>
          <cell r="CR119">
            <v>14</v>
          </cell>
          <cell r="CS119">
            <v>100</v>
          </cell>
          <cell r="CT119">
            <v>10</v>
          </cell>
          <cell r="CU119">
            <v>100</v>
          </cell>
          <cell r="CV119">
            <v>9</v>
          </cell>
          <cell r="CW119">
            <v>22</v>
          </cell>
          <cell r="CX119">
            <v>15</v>
          </cell>
          <cell r="CY119">
            <v>64</v>
          </cell>
          <cell r="CZ119">
            <v>48</v>
          </cell>
          <cell r="DA119">
            <v>62</v>
          </cell>
          <cell r="DB119">
            <v>78</v>
          </cell>
          <cell r="DC119">
            <v>0</v>
          </cell>
          <cell r="DD119">
            <v>0</v>
          </cell>
          <cell r="DE119">
            <v>0</v>
          </cell>
          <cell r="DF119">
            <v>3</v>
          </cell>
          <cell r="DG119">
            <v>4</v>
          </cell>
          <cell r="DH119">
            <v>75</v>
          </cell>
          <cell r="DI119">
            <v>400</v>
          </cell>
          <cell r="DJ119">
            <v>600</v>
          </cell>
          <cell r="DK119">
            <v>66.6666666666667</v>
          </cell>
          <cell r="DL119">
            <v>3</v>
          </cell>
          <cell r="DM119">
            <v>2</v>
          </cell>
          <cell r="DN119">
            <v>66.6666666666667</v>
          </cell>
          <cell r="DO119">
            <v>450</v>
          </cell>
          <cell r="DP119">
            <v>200</v>
          </cell>
          <cell r="DQ119">
            <v>44.4444444444444</v>
          </cell>
          <cell r="DR119">
            <v>55</v>
          </cell>
          <cell r="DS119">
            <v>75.342465753424662</v>
          </cell>
          <cell r="DT119">
            <v>27</v>
          </cell>
          <cell r="DU119">
            <v>41</v>
          </cell>
          <cell r="DV119">
            <v>65.853658536585371</v>
          </cell>
          <cell r="DW119">
            <v>83</v>
          </cell>
          <cell r="DX119">
            <v>97</v>
          </cell>
          <cell r="DY119">
            <v>0</v>
          </cell>
          <cell r="DZ119">
            <v>0</v>
          </cell>
          <cell r="EA119" t="str">
            <v>YES</v>
          </cell>
          <cell r="EB119" t="str">
            <v>Placement</v>
          </cell>
          <cell r="EC119" t="str">
            <v>Placement</v>
          </cell>
          <cell r="ED119" t="str">
            <v>Placement</v>
          </cell>
          <cell r="EE119" t="str">
            <v>Placement</v>
          </cell>
          <cell r="EF119" t="str">
            <v>Placement</v>
          </cell>
          <cell r="EG119">
            <v>0</v>
          </cell>
          <cell r="EH119" t="str">
            <v>PLI</v>
          </cell>
          <cell r="EI119" t="str">
            <v>YES</v>
          </cell>
          <cell r="EJ119">
            <v>0</v>
          </cell>
          <cell r="EK119" t="str">
            <v>Batch-3</v>
          </cell>
          <cell r="EL119">
            <v>0</v>
          </cell>
          <cell r="EM119" t="str">
            <v>PAID</v>
          </cell>
          <cell r="EN119">
            <v>45147</v>
          </cell>
          <cell r="EO119" t="str">
            <v>IT+Core</v>
          </cell>
          <cell r="EP119">
            <v>0</v>
          </cell>
          <cell r="EQ119" t="str">
            <v>CAT-1</v>
          </cell>
        </row>
        <row r="120">
          <cell r="B120" t="str">
            <v>21-AI&amp;ML46-25</v>
          </cell>
          <cell r="C120" t="str">
            <v>AI&amp;ML</v>
          </cell>
          <cell r="D120">
            <v>46</v>
          </cell>
          <cell r="E120" t="str">
            <v>SINGH TANISH NISHANT PRATIMA</v>
          </cell>
          <cell r="F120" t="str">
            <v>Male</v>
          </cell>
          <cell r="G120" t="str">
            <v>12/10/2003</v>
          </cell>
          <cell r="H120">
            <v>9967261210</v>
          </cell>
          <cell r="I120">
            <v>9820367067</v>
          </cell>
          <cell r="J120" t="str">
            <v>tanishsingh06@gmail.com</v>
          </cell>
          <cell r="K120" t="str">
            <v>1032210971@tcetmumbai.in</v>
          </cell>
          <cell r="L120" t="str">
            <v>604 - b wing JANKI NIWAS 
pathanwadi,malad east</v>
          </cell>
          <cell r="M120">
            <v>400097</v>
          </cell>
          <cell r="N120">
            <v>0</v>
          </cell>
          <cell r="O120" t="str">
            <v>Service</v>
          </cell>
          <cell r="P120" t="str">
            <v>1,50,001 - 2,00,000</v>
          </cell>
          <cell r="Q120" t="str">
            <v>Normal</v>
          </cell>
          <cell r="R120" t="str">
            <v>Open</v>
          </cell>
          <cell r="S120">
            <v>2021</v>
          </cell>
          <cell r="T120" t="str">
            <v>FE</v>
          </cell>
          <cell r="U120" t="str">
            <v>MH-CET</v>
          </cell>
          <cell r="V120">
            <v>68.099999999999994</v>
          </cell>
          <cell r="W120">
            <v>74.150000000000006</v>
          </cell>
          <cell r="X120" t="str">
            <v>ACAP</v>
          </cell>
          <cell r="Y120">
            <v>474</v>
          </cell>
          <cell r="Z120">
            <v>600</v>
          </cell>
          <cell r="AA120">
            <v>79</v>
          </cell>
          <cell r="AB120">
            <v>2019</v>
          </cell>
          <cell r="AC120" t="str">
            <v>ICSE</v>
          </cell>
          <cell r="AD120" t="str">
            <v>CHILDREN'S ACADEMY MALAD EAST</v>
          </cell>
          <cell r="AE120">
            <v>572</v>
          </cell>
          <cell r="AF120">
            <v>600</v>
          </cell>
          <cell r="AG120">
            <v>95.3333333333333</v>
          </cell>
          <cell r="AH120">
            <v>2021</v>
          </cell>
          <cell r="AI120" t="str">
            <v>Maharashtra</v>
          </cell>
          <cell r="AJ120" t="str">
            <v>RAO JUNIOR COLLECGE OF SCIENCE ANDHERI</v>
          </cell>
          <cell r="AK120">
            <v>146</v>
          </cell>
          <cell r="AL120">
            <v>22</v>
          </cell>
          <cell r="AM120">
            <v>6.6363636363636367</v>
          </cell>
          <cell r="AN120">
            <v>93.0555555555556</v>
          </cell>
          <cell r="AO120">
            <v>191</v>
          </cell>
          <cell r="AP120">
            <v>27</v>
          </cell>
          <cell r="AQ120">
            <v>7.0740740740740744</v>
          </cell>
          <cell r="AR120">
            <v>75</v>
          </cell>
          <cell r="AS120">
            <v>337</v>
          </cell>
          <cell r="AT120">
            <v>49</v>
          </cell>
          <cell r="AU120">
            <v>6.8775510204081636</v>
          </cell>
          <cell r="AV120">
            <v>188</v>
          </cell>
          <cell r="AW120">
            <v>25</v>
          </cell>
          <cell r="AX120">
            <v>7.52</v>
          </cell>
          <cell r="AY120">
            <v>84.0277777777778</v>
          </cell>
          <cell r="AZ120">
            <v>239</v>
          </cell>
          <cell r="BA120">
            <v>29</v>
          </cell>
          <cell r="BB120">
            <v>8.2413793103448274</v>
          </cell>
          <cell r="BC120">
            <v>80.5</v>
          </cell>
          <cell r="BD120">
            <v>427</v>
          </cell>
          <cell r="BE120">
            <v>54</v>
          </cell>
          <cell r="BF120">
            <v>7.9074074074074074</v>
          </cell>
          <cell r="BG120">
            <v>183</v>
          </cell>
          <cell r="BH120">
            <v>24</v>
          </cell>
          <cell r="BI120">
            <v>7.625</v>
          </cell>
          <cell r="BJ120">
            <v>83</v>
          </cell>
          <cell r="BK120">
            <v>262</v>
          </cell>
          <cell r="BL120">
            <v>29</v>
          </cell>
          <cell r="BM120">
            <v>9.0344827586206904</v>
          </cell>
          <cell r="BN120">
            <v>75</v>
          </cell>
          <cell r="BO120">
            <v>445</v>
          </cell>
          <cell r="BP120">
            <v>53</v>
          </cell>
          <cell r="BQ120">
            <v>8.3962264150943398</v>
          </cell>
          <cell r="BR120">
            <v>189</v>
          </cell>
          <cell r="BS120">
            <v>24</v>
          </cell>
          <cell r="BT120">
            <v>79.842592592592595</v>
          </cell>
          <cell r="BU120">
            <v>189</v>
          </cell>
          <cell r="BV120">
            <v>24</v>
          </cell>
          <cell r="BW120">
            <v>1398</v>
          </cell>
          <cell r="BX120">
            <v>180</v>
          </cell>
          <cell r="BY120">
            <v>7.7666666666666666</v>
          </cell>
          <cell r="BZ120">
            <v>83.116666666666674</v>
          </cell>
          <cell r="CA120" t="str">
            <v>Capgemini</v>
          </cell>
          <cell r="CB120">
            <v>0</v>
          </cell>
          <cell r="CC120">
            <v>0</v>
          </cell>
          <cell r="CD120">
            <v>0</v>
          </cell>
          <cell r="CE120" t="str">
            <v>PLI</v>
          </cell>
          <cell r="CF120">
            <v>4.25</v>
          </cell>
          <cell r="CG120">
            <v>0</v>
          </cell>
          <cell r="CH120" t="str">
            <v>Green</v>
          </cell>
          <cell r="CI120">
            <v>0</v>
          </cell>
          <cell r="CJ120">
            <v>0</v>
          </cell>
          <cell r="CK120">
            <v>0</v>
          </cell>
          <cell r="CL120">
            <v>13</v>
          </cell>
          <cell r="CM120">
            <v>13</v>
          </cell>
          <cell r="CN120">
            <v>0</v>
          </cell>
          <cell r="CO120">
            <v>33</v>
          </cell>
          <cell r="CP120">
            <v>60</v>
          </cell>
          <cell r="CQ120">
            <v>55.000000000000007</v>
          </cell>
          <cell r="CR120">
            <v>10</v>
          </cell>
          <cell r="CS120">
            <v>72</v>
          </cell>
          <cell r="CT120">
            <v>10</v>
          </cell>
          <cell r="CU120">
            <v>100</v>
          </cell>
          <cell r="CV120">
            <v>16</v>
          </cell>
          <cell r="CW120">
            <v>19</v>
          </cell>
          <cell r="CX120">
            <v>14</v>
          </cell>
          <cell r="CY120">
            <v>86</v>
          </cell>
          <cell r="CZ120">
            <v>50</v>
          </cell>
          <cell r="DA120">
            <v>59</v>
          </cell>
          <cell r="DB120">
            <v>85</v>
          </cell>
          <cell r="DC120">
            <v>0</v>
          </cell>
          <cell r="DD120">
            <v>0</v>
          </cell>
          <cell r="DE120">
            <v>0</v>
          </cell>
          <cell r="DF120">
            <v>2</v>
          </cell>
          <cell r="DG120">
            <v>4</v>
          </cell>
          <cell r="DH120">
            <v>50</v>
          </cell>
          <cell r="DI120">
            <v>20</v>
          </cell>
          <cell r="DJ120">
            <v>600</v>
          </cell>
          <cell r="DK120">
            <v>3.3333333333333299</v>
          </cell>
          <cell r="DL120">
            <v>3</v>
          </cell>
          <cell r="DM120">
            <v>2</v>
          </cell>
          <cell r="DN120">
            <v>66.6666666666667</v>
          </cell>
          <cell r="DO120">
            <v>450</v>
          </cell>
          <cell r="DP120">
            <v>250</v>
          </cell>
          <cell r="DQ120">
            <v>55.5555555555556</v>
          </cell>
          <cell r="DR120">
            <v>55</v>
          </cell>
          <cell r="DS120">
            <v>75.342465753424662</v>
          </cell>
          <cell r="DT120">
            <v>22</v>
          </cell>
          <cell r="DU120">
            <v>41</v>
          </cell>
          <cell r="DV120">
            <v>53.658536585365859</v>
          </cell>
          <cell r="DW120">
            <v>67</v>
          </cell>
          <cell r="DX120">
            <v>79</v>
          </cell>
          <cell r="DY120">
            <v>0</v>
          </cell>
          <cell r="DZ120">
            <v>0</v>
          </cell>
          <cell r="EA120" t="str">
            <v>YES</v>
          </cell>
          <cell r="EB120" t="str">
            <v>Placement</v>
          </cell>
          <cell r="EC120" t="str">
            <v>Placement</v>
          </cell>
          <cell r="ED120" t="str">
            <v>Placement</v>
          </cell>
          <cell r="EE120" t="str">
            <v>Placement</v>
          </cell>
          <cell r="EF120" t="str">
            <v>Placement</v>
          </cell>
          <cell r="EG120">
            <v>0</v>
          </cell>
          <cell r="EH120" t="str">
            <v>PLI</v>
          </cell>
          <cell r="EI120" t="str">
            <v>No</v>
          </cell>
          <cell r="EJ120">
            <v>0</v>
          </cell>
          <cell r="EK120" t="str">
            <v>Batch-5</v>
          </cell>
          <cell r="EL120">
            <v>0</v>
          </cell>
          <cell r="EM120" t="str">
            <v>PAID</v>
          </cell>
          <cell r="EN120">
            <v>45148</v>
          </cell>
          <cell r="EO120" t="str">
            <v>IT+Core</v>
          </cell>
          <cell r="EP120">
            <v>0</v>
          </cell>
          <cell r="EQ120" t="str">
            <v>CAT-1</v>
          </cell>
        </row>
        <row r="121">
          <cell r="B121" t="str">
            <v>21-AI&amp;ML47-25</v>
          </cell>
          <cell r="C121" t="str">
            <v>AI&amp;ML</v>
          </cell>
          <cell r="D121">
            <v>47</v>
          </cell>
          <cell r="E121" t="str">
            <v>SIRIMALLA VAISHNAVI VEERASWAMI VANAJA</v>
          </cell>
          <cell r="F121" t="str">
            <v>Female</v>
          </cell>
          <cell r="G121" t="str">
            <v>03/11/2004</v>
          </cell>
          <cell r="H121">
            <v>7709534600</v>
          </cell>
          <cell r="I121">
            <v>7709534600</v>
          </cell>
          <cell r="J121" t="str">
            <v>sirimallavaishnavi@gmail.com</v>
          </cell>
          <cell r="K121" t="str">
            <v>1032210972@tcetmumbai.in</v>
          </cell>
          <cell r="L121" t="str">
            <v>349/2, Near Natraj Hotel, Balaji Nagar, Narpoli, Bhiwandi.</v>
          </cell>
          <cell r="M121">
            <v>421305</v>
          </cell>
          <cell r="N121">
            <v>0</v>
          </cell>
          <cell r="O121" t="str">
            <v>Labourer</v>
          </cell>
          <cell r="P121" t="str">
            <v>5,50,001 - 6,00,000</v>
          </cell>
          <cell r="Q121" t="str">
            <v>Normal</v>
          </cell>
          <cell r="R121" t="str">
            <v>SBS</v>
          </cell>
          <cell r="S121">
            <v>2021</v>
          </cell>
          <cell r="T121" t="str">
            <v>FE</v>
          </cell>
          <cell r="U121" t="str">
            <v>MH-CET</v>
          </cell>
          <cell r="V121">
            <v>91.99</v>
          </cell>
          <cell r="W121" t="str">
            <v>NA</v>
          </cell>
          <cell r="X121" t="str">
            <v>CAP</v>
          </cell>
          <cell r="Y121">
            <v>360</v>
          </cell>
          <cell r="Z121">
            <v>500</v>
          </cell>
          <cell r="AA121">
            <v>72</v>
          </cell>
          <cell r="AB121">
            <v>2019</v>
          </cell>
          <cell r="AC121" t="str">
            <v>Maharashtra</v>
          </cell>
          <cell r="AD121" t="str">
            <v>SARASWATI ENGLISH HIGH SCHOOL</v>
          </cell>
          <cell r="AE121">
            <v>525</v>
          </cell>
          <cell r="AF121">
            <v>600</v>
          </cell>
          <cell r="AG121">
            <v>87.5</v>
          </cell>
          <cell r="AH121">
            <v>2021</v>
          </cell>
          <cell r="AI121" t="str">
            <v>Maharashtra</v>
          </cell>
          <cell r="AJ121" t="str">
            <v>BNN COLLEGE</v>
          </cell>
          <cell r="AK121">
            <v>175</v>
          </cell>
          <cell r="AL121">
            <v>22</v>
          </cell>
          <cell r="AM121">
            <v>7.9545454545454541</v>
          </cell>
          <cell r="AN121">
            <v>85</v>
          </cell>
          <cell r="AO121">
            <v>239</v>
          </cell>
          <cell r="AP121">
            <v>27</v>
          </cell>
          <cell r="AQ121">
            <v>8.8518518518518512</v>
          </cell>
          <cell r="AR121">
            <v>75</v>
          </cell>
          <cell r="AS121">
            <v>414</v>
          </cell>
          <cell r="AT121">
            <v>49</v>
          </cell>
          <cell r="AU121">
            <v>8.4489795918367339</v>
          </cell>
          <cell r="AV121">
            <v>228</v>
          </cell>
          <cell r="AW121">
            <v>25</v>
          </cell>
          <cell r="AX121">
            <v>9.1199999999999992</v>
          </cell>
          <cell r="AY121">
            <v>80</v>
          </cell>
          <cell r="AZ121">
            <v>277</v>
          </cell>
          <cell r="BA121">
            <v>29</v>
          </cell>
          <cell r="BB121">
            <v>9.5517241379310338</v>
          </cell>
          <cell r="BC121">
            <v>86</v>
          </cell>
          <cell r="BD121">
            <v>505</v>
          </cell>
          <cell r="BE121">
            <v>54</v>
          </cell>
          <cell r="BF121">
            <v>9.3518518518518512</v>
          </cell>
          <cell r="BG121">
            <v>226</v>
          </cell>
          <cell r="BH121">
            <v>24</v>
          </cell>
          <cell r="BI121">
            <v>9.4166666666666661</v>
          </cell>
          <cell r="BJ121">
            <v>86</v>
          </cell>
          <cell r="BK121">
            <v>281</v>
          </cell>
          <cell r="BL121">
            <v>29</v>
          </cell>
          <cell r="BM121">
            <v>9.6896551724137936</v>
          </cell>
          <cell r="BN121">
            <v>87</v>
          </cell>
          <cell r="BO121">
            <v>507</v>
          </cell>
          <cell r="BP121">
            <v>53</v>
          </cell>
          <cell r="BQ121">
            <v>9.566037735849056</v>
          </cell>
          <cell r="BR121">
            <v>216</v>
          </cell>
          <cell r="BS121">
            <v>24</v>
          </cell>
          <cell r="BT121">
            <v>84.3333333333333</v>
          </cell>
          <cell r="BU121">
            <v>216</v>
          </cell>
          <cell r="BV121">
            <v>24</v>
          </cell>
          <cell r="BW121">
            <v>1642</v>
          </cell>
          <cell r="BX121">
            <v>180</v>
          </cell>
          <cell r="BY121">
            <v>9.1222222222222218</v>
          </cell>
          <cell r="BZ121">
            <v>82.4</v>
          </cell>
          <cell r="CA121" t="str">
            <v>Capgemini</v>
          </cell>
          <cell r="CB121">
            <v>0</v>
          </cell>
          <cell r="CC121">
            <v>0</v>
          </cell>
          <cell r="CD121" t="str">
            <v>Yes</v>
          </cell>
          <cell r="CE121" t="str">
            <v>PLI</v>
          </cell>
          <cell r="CF121">
            <v>4.25</v>
          </cell>
          <cell r="CG121">
            <v>0</v>
          </cell>
          <cell r="CH121" t="str">
            <v>Green</v>
          </cell>
          <cell r="CI121">
            <v>0</v>
          </cell>
          <cell r="CJ121">
            <v>0</v>
          </cell>
          <cell r="CK121">
            <v>0</v>
          </cell>
          <cell r="CL121">
            <v>13</v>
          </cell>
          <cell r="CM121">
            <v>13</v>
          </cell>
          <cell r="CN121">
            <v>0</v>
          </cell>
          <cell r="CO121">
            <v>28</v>
          </cell>
          <cell r="CP121">
            <v>60</v>
          </cell>
          <cell r="CQ121">
            <v>46.666666666666664</v>
          </cell>
          <cell r="CR121">
            <v>14</v>
          </cell>
          <cell r="CS121">
            <v>100</v>
          </cell>
          <cell r="CT121">
            <v>10</v>
          </cell>
          <cell r="CU121">
            <v>100</v>
          </cell>
          <cell r="CV121">
            <v>19</v>
          </cell>
          <cell r="CW121">
            <v>20</v>
          </cell>
          <cell r="CX121">
            <v>16</v>
          </cell>
          <cell r="CY121">
            <v>98</v>
          </cell>
          <cell r="CZ121">
            <v>59</v>
          </cell>
          <cell r="DA121">
            <v>60</v>
          </cell>
          <cell r="DB121">
            <v>99</v>
          </cell>
          <cell r="DC121">
            <v>0</v>
          </cell>
          <cell r="DD121">
            <v>0</v>
          </cell>
          <cell r="DE121">
            <v>0</v>
          </cell>
          <cell r="DF121">
            <v>4</v>
          </cell>
          <cell r="DG121">
            <v>4</v>
          </cell>
          <cell r="DH121">
            <v>100</v>
          </cell>
          <cell r="DI121">
            <v>600</v>
          </cell>
          <cell r="DJ121">
            <v>600</v>
          </cell>
          <cell r="DK121">
            <v>100</v>
          </cell>
          <cell r="DL121">
            <v>3</v>
          </cell>
          <cell r="DM121">
            <v>3</v>
          </cell>
          <cell r="DN121">
            <v>100</v>
          </cell>
          <cell r="DO121">
            <v>450</v>
          </cell>
          <cell r="DP121">
            <v>450</v>
          </cell>
          <cell r="DQ121">
            <v>100</v>
          </cell>
          <cell r="DR121">
            <v>46.6666666666667</v>
          </cell>
          <cell r="DS121">
            <v>63.926940639269446</v>
          </cell>
          <cell r="DT121">
            <v>28</v>
          </cell>
          <cell r="DU121">
            <v>41</v>
          </cell>
          <cell r="DV121">
            <v>68.292682926829272</v>
          </cell>
          <cell r="DW121">
            <v>90</v>
          </cell>
          <cell r="DX121">
            <v>100</v>
          </cell>
          <cell r="DY121">
            <v>0</v>
          </cell>
          <cell r="DZ121">
            <v>0</v>
          </cell>
          <cell r="EA121" t="str">
            <v>YES</v>
          </cell>
          <cell r="EB121" t="str">
            <v>Placement</v>
          </cell>
          <cell r="EC121" t="str">
            <v>Placement</v>
          </cell>
          <cell r="ED121" t="str">
            <v>Placement</v>
          </cell>
          <cell r="EE121" t="str">
            <v>Placement</v>
          </cell>
          <cell r="EF121" t="str">
            <v>Placement</v>
          </cell>
          <cell r="EG121">
            <v>0</v>
          </cell>
          <cell r="EH121" t="str">
            <v>PLI</v>
          </cell>
          <cell r="EI121" t="str">
            <v>Yes</v>
          </cell>
          <cell r="EJ121">
            <v>0</v>
          </cell>
          <cell r="EK121" t="str">
            <v>Batch-5</v>
          </cell>
          <cell r="EL121">
            <v>0</v>
          </cell>
          <cell r="EM121" t="str">
            <v>PAID</v>
          </cell>
          <cell r="EN121">
            <v>45147</v>
          </cell>
          <cell r="EO121" t="str">
            <v>IT+Core</v>
          </cell>
          <cell r="EP121">
            <v>0</v>
          </cell>
          <cell r="EQ121" t="str">
            <v>CAT-1</v>
          </cell>
        </row>
        <row r="122">
          <cell r="B122" t="str">
            <v>21-AI&amp;ML48-25</v>
          </cell>
          <cell r="C122" t="str">
            <v>AI&amp;ML</v>
          </cell>
          <cell r="D122">
            <v>48</v>
          </cell>
          <cell r="E122" t="str">
            <v>TIKONE HARSH MAHESH RAJASHRI</v>
          </cell>
          <cell r="F122" t="str">
            <v>Male</v>
          </cell>
          <cell r="G122" t="str">
            <v>28/07/2003</v>
          </cell>
          <cell r="H122">
            <v>9987313664</v>
          </cell>
          <cell r="I122">
            <v>8097210370</v>
          </cell>
          <cell r="J122" t="str">
            <v>harshtikone01@gmail.com</v>
          </cell>
          <cell r="K122" t="str">
            <v>1032210973@tcetmumbai.in</v>
          </cell>
          <cell r="L122" t="str">
            <v xml:space="preserve">SS-2, U-61, Near nayak classes, Airoli, Navi mumbai. </v>
          </cell>
          <cell r="M122">
            <v>400708</v>
          </cell>
          <cell r="N122">
            <v>0</v>
          </cell>
          <cell r="O122" t="str">
            <v xml:space="preserve">Operator(Welder) </v>
          </cell>
          <cell r="P122" t="str">
            <v>1,00,001 - 1,50,000</v>
          </cell>
          <cell r="Q122" t="str">
            <v>Normal</v>
          </cell>
          <cell r="R122" t="str">
            <v>NT-B</v>
          </cell>
          <cell r="S122">
            <v>2021</v>
          </cell>
          <cell r="T122" t="str">
            <v>FE</v>
          </cell>
          <cell r="U122" t="str">
            <v>MH-CET</v>
          </cell>
          <cell r="V122">
            <v>92.32</v>
          </cell>
          <cell r="W122">
            <v>66.102217499999995</v>
          </cell>
          <cell r="X122" t="str">
            <v>CAP</v>
          </cell>
          <cell r="Y122">
            <v>422</v>
          </cell>
          <cell r="Z122">
            <v>500</v>
          </cell>
          <cell r="AA122">
            <v>84.4</v>
          </cell>
          <cell r="AB122">
            <v>2019</v>
          </cell>
          <cell r="AC122" t="str">
            <v>Maharashtra</v>
          </cell>
          <cell r="AD122" t="str">
            <v>SMT.RADHIKABAI MEGHE VIDYALAYA</v>
          </cell>
          <cell r="AE122">
            <v>535</v>
          </cell>
          <cell r="AF122">
            <v>600</v>
          </cell>
          <cell r="AG122">
            <v>89.1666666666667</v>
          </cell>
          <cell r="AH122">
            <v>2021</v>
          </cell>
          <cell r="AI122" t="str">
            <v>Maharashtra</v>
          </cell>
          <cell r="AJ122" t="str">
            <v>B.N.BANDODKAR COLLEGE OF SCIENCE.</v>
          </cell>
          <cell r="AK122">
            <v>197</v>
          </cell>
          <cell r="AL122">
            <v>22</v>
          </cell>
          <cell r="AM122">
            <v>8.954545454545455</v>
          </cell>
          <cell r="AN122">
            <v>92.592592592592595</v>
          </cell>
          <cell r="AO122">
            <v>263</v>
          </cell>
          <cell r="AP122">
            <v>27</v>
          </cell>
          <cell r="AQ122">
            <v>9.7407407407407405</v>
          </cell>
          <cell r="AR122">
            <v>84</v>
          </cell>
          <cell r="AS122">
            <v>460</v>
          </cell>
          <cell r="AT122">
            <v>49</v>
          </cell>
          <cell r="AU122">
            <v>9.387755102040817</v>
          </cell>
          <cell r="AV122">
            <v>249</v>
          </cell>
          <cell r="AW122">
            <v>25</v>
          </cell>
          <cell r="AX122">
            <v>9.9600000000000009</v>
          </cell>
          <cell r="AY122">
            <v>88.296296296296305</v>
          </cell>
          <cell r="AZ122">
            <v>286</v>
          </cell>
          <cell r="BA122">
            <v>29</v>
          </cell>
          <cell r="BB122">
            <v>9.862068965517242</v>
          </cell>
          <cell r="BC122">
            <v>78.5</v>
          </cell>
          <cell r="BD122">
            <v>535</v>
          </cell>
          <cell r="BE122">
            <v>54</v>
          </cell>
          <cell r="BF122">
            <v>9.9074074074074066</v>
          </cell>
          <cell r="BG122">
            <v>234</v>
          </cell>
          <cell r="BH122">
            <v>24</v>
          </cell>
          <cell r="BI122">
            <v>9.75</v>
          </cell>
          <cell r="BJ122">
            <v>75</v>
          </cell>
          <cell r="BK122">
            <v>287</v>
          </cell>
          <cell r="BL122">
            <v>29</v>
          </cell>
          <cell r="BM122">
            <v>9.8965517241379306</v>
          </cell>
          <cell r="BN122">
            <v>81</v>
          </cell>
          <cell r="BO122">
            <v>521</v>
          </cell>
          <cell r="BP122">
            <v>53</v>
          </cell>
          <cell r="BQ122">
            <v>9.8301886792452837</v>
          </cell>
          <cell r="BR122">
            <v>229</v>
          </cell>
          <cell r="BS122">
            <v>24</v>
          </cell>
          <cell r="BT122">
            <v>82.598765432098801</v>
          </cell>
          <cell r="BU122">
            <v>229</v>
          </cell>
          <cell r="BV122">
            <v>24</v>
          </cell>
          <cell r="BW122">
            <v>1745</v>
          </cell>
          <cell r="BX122">
            <v>180</v>
          </cell>
          <cell r="BY122">
            <v>9.6944444444444446</v>
          </cell>
          <cell r="BZ122">
            <v>83.677777777777777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 t="str">
            <v>Green</v>
          </cell>
          <cell r="CI122">
            <v>0</v>
          </cell>
          <cell r="CJ122">
            <v>0</v>
          </cell>
          <cell r="CK122">
            <v>0</v>
          </cell>
          <cell r="CL122">
            <v>13</v>
          </cell>
          <cell r="CM122">
            <v>13</v>
          </cell>
          <cell r="CN122">
            <v>0</v>
          </cell>
          <cell r="CO122">
            <v>39</v>
          </cell>
          <cell r="CP122">
            <v>60</v>
          </cell>
          <cell r="CQ122">
            <v>65</v>
          </cell>
          <cell r="CR122">
            <v>12</v>
          </cell>
          <cell r="CS122">
            <v>86</v>
          </cell>
          <cell r="CT122">
            <v>10</v>
          </cell>
          <cell r="CU122">
            <v>100</v>
          </cell>
          <cell r="CV122">
            <v>16</v>
          </cell>
          <cell r="CW122">
            <v>18</v>
          </cell>
          <cell r="CX122">
            <v>11</v>
          </cell>
          <cell r="CY122">
            <v>80</v>
          </cell>
          <cell r="CZ122">
            <v>49</v>
          </cell>
          <cell r="DA122">
            <v>58</v>
          </cell>
          <cell r="DB122">
            <v>85</v>
          </cell>
          <cell r="DC122">
            <v>0</v>
          </cell>
          <cell r="DD122">
            <v>0</v>
          </cell>
          <cell r="DE122">
            <v>0</v>
          </cell>
          <cell r="DF122">
            <v>3</v>
          </cell>
          <cell r="DG122">
            <v>4</v>
          </cell>
          <cell r="DH122">
            <v>75</v>
          </cell>
          <cell r="DI122">
            <v>450</v>
          </cell>
          <cell r="DJ122">
            <v>600</v>
          </cell>
          <cell r="DK122">
            <v>75</v>
          </cell>
          <cell r="DL122">
            <v>3</v>
          </cell>
          <cell r="DM122">
            <v>3</v>
          </cell>
          <cell r="DN122">
            <v>100</v>
          </cell>
          <cell r="DO122">
            <v>450</v>
          </cell>
          <cell r="DP122">
            <v>450</v>
          </cell>
          <cell r="DQ122">
            <v>100</v>
          </cell>
          <cell r="DR122">
            <v>65</v>
          </cell>
          <cell r="DS122">
            <v>89.041095890410958</v>
          </cell>
          <cell r="DT122">
            <v>25</v>
          </cell>
          <cell r="DU122">
            <v>41</v>
          </cell>
          <cell r="DV122">
            <v>60.975609756097562</v>
          </cell>
          <cell r="DW122">
            <v>79</v>
          </cell>
          <cell r="DX122">
            <v>90</v>
          </cell>
          <cell r="DY122">
            <v>0</v>
          </cell>
          <cell r="DZ122">
            <v>0</v>
          </cell>
          <cell r="EA122" t="str">
            <v>YES</v>
          </cell>
          <cell r="EB122" t="str">
            <v>Placement</v>
          </cell>
          <cell r="EC122" t="str">
            <v>Placement</v>
          </cell>
          <cell r="ED122" t="str">
            <v>Placement</v>
          </cell>
          <cell r="EE122" t="str">
            <v>Higher Studies</v>
          </cell>
          <cell r="EF122" t="str">
            <v>Higher Studies</v>
          </cell>
          <cell r="EG122" t="str">
            <v>15/03/2025</v>
          </cell>
          <cell r="EH122" t="str">
            <v>PLI</v>
          </cell>
          <cell r="EI122" t="str">
            <v>Yes</v>
          </cell>
          <cell r="EJ122">
            <v>0</v>
          </cell>
          <cell r="EK122" t="str">
            <v>Batch-1</v>
          </cell>
          <cell r="EL122">
            <v>0</v>
          </cell>
          <cell r="EM122" t="str">
            <v>PAID</v>
          </cell>
          <cell r="EN122">
            <v>45147</v>
          </cell>
          <cell r="EO122" t="str">
            <v>IT+Core</v>
          </cell>
          <cell r="EP122">
            <v>0</v>
          </cell>
          <cell r="EQ122" t="str">
            <v>CAT-1</v>
          </cell>
        </row>
        <row r="123">
          <cell r="B123" t="str">
            <v>21-AI&amp;ML49-25</v>
          </cell>
          <cell r="C123" t="str">
            <v>AI&amp;ML</v>
          </cell>
          <cell r="D123">
            <v>49</v>
          </cell>
          <cell r="E123" t="str">
            <v>TIWARI ADITYA BIPIN SUMAN</v>
          </cell>
          <cell r="F123" t="str">
            <v>Male</v>
          </cell>
          <cell r="G123" t="str">
            <v>20/02/2004</v>
          </cell>
          <cell r="H123">
            <v>8888780837</v>
          </cell>
          <cell r="I123">
            <v>8108434047</v>
          </cell>
          <cell r="J123" t="str">
            <v>aaditiwari202@gmail.com</v>
          </cell>
          <cell r="K123" t="str">
            <v>1032210974@tcetmumbai.in</v>
          </cell>
          <cell r="L123" t="str">
            <v xml:space="preserve">503, Sheetal Darshi Apt, Nadiyadwala colony-2nd, S.V. Road, Malad(W), Mumbai-400064 </v>
          </cell>
          <cell r="M123">
            <v>400064</v>
          </cell>
          <cell r="N123">
            <v>0</v>
          </cell>
          <cell r="O123" t="str">
            <v xml:space="preserve">Self employed </v>
          </cell>
          <cell r="P123" t="str">
            <v>2,00,001 -2,50,000</v>
          </cell>
          <cell r="Q123" t="str">
            <v>Normal</v>
          </cell>
          <cell r="R123" t="str">
            <v>Open</v>
          </cell>
          <cell r="S123">
            <v>2021</v>
          </cell>
          <cell r="T123" t="str">
            <v>FE</v>
          </cell>
          <cell r="U123" t="str">
            <v>MH-CET</v>
          </cell>
          <cell r="V123">
            <v>85.03</v>
          </cell>
          <cell r="W123">
            <v>74.387966500000005</v>
          </cell>
          <cell r="X123" t="str">
            <v>Minority</v>
          </cell>
          <cell r="Y123">
            <v>443</v>
          </cell>
          <cell r="Z123">
            <v>500</v>
          </cell>
          <cell r="AA123">
            <v>88.6</v>
          </cell>
          <cell r="AB123">
            <v>2019</v>
          </cell>
          <cell r="AC123" t="str">
            <v>Maharashtra</v>
          </cell>
          <cell r="AD123">
            <v>0</v>
          </cell>
          <cell r="AE123">
            <v>527</v>
          </cell>
          <cell r="AF123">
            <v>600</v>
          </cell>
          <cell r="AG123">
            <v>87.8333333333333</v>
          </cell>
          <cell r="AH123">
            <v>2021</v>
          </cell>
          <cell r="AI123" t="str">
            <v>Maharashtra</v>
          </cell>
          <cell r="AJ123" t="str">
            <v>Thakur college of Science &amp; Commerce</v>
          </cell>
          <cell r="AK123">
            <v>184</v>
          </cell>
          <cell r="AL123">
            <v>22</v>
          </cell>
          <cell r="AM123">
            <v>8.3636363636363633</v>
          </cell>
          <cell r="AN123">
            <v>96.296296296296305</v>
          </cell>
          <cell r="AO123">
            <v>228</v>
          </cell>
          <cell r="AP123">
            <v>27</v>
          </cell>
          <cell r="AQ123">
            <v>8.4444444444444446</v>
          </cell>
          <cell r="AR123">
            <v>75</v>
          </cell>
          <cell r="AS123">
            <v>412</v>
          </cell>
          <cell r="AT123">
            <v>49</v>
          </cell>
          <cell r="AU123">
            <v>8.408163265306122</v>
          </cell>
          <cell r="AV123">
            <v>207</v>
          </cell>
          <cell r="AW123">
            <v>25</v>
          </cell>
          <cell r="AX123">
            <v>8.2799999999999994</v>
          </cell>
          <cell r="AY123">
            <v>85.648148148148195</v>
          </cell>
          <cell r="AZ123">
            <v>260</v>
          </cell>
          <cell r="BA123">
            <v>29</v>
          </cell>
          <cell r="BB123">
            <v>8.9655172413793096</v>
          </cell>
          <cell r="BC123">
            <v>78</v>
          </cell>
          <cell r="BD123">
            <v>467</v>
          </cell>
          <cell r="BE123">
            <v>54</v>
          </cell>
          <cell r="BF123">
            <v>8.6481481481481488</v>
          </cell>
          <cell r="BG123">
            <v>205</v>
          </cell>
          <cell r="BH123">
            <v>24</v>
          </cell>
          <cell r="BI123">
            <v>8.5416666666666661</v>
          </cell>
          <cell r="BJ123">
            <v>90</v>
          </cell>
          <cell r="BK123">
            <v>261</v>
          </cell>
          <cell r="BL123">
            <v>29</v>
          </cell>
          <cell r="BM123">
            <v>9</v>
          </cell>
          <cell r="BN123">
            <v>75</v>
          </cell>
          <cell r="BO123">
            <v>466</v>
          </cell>
          <cell r="BP123">
            <v>53</v>
          </cell>
          <cell r="BQ123">
            <v>8.7924528301886795</v>
          </cell>
          <cell r="BR123">
            <v>218</v>
          </cell>
          <cell r="BS123">
            <v>24</v>
          </cell>
          <cell r="BT123">
            <v>79.549382716049394</v>
          </cell>
          <cell r="BU123">
            <v>218</v>
          </cell>
          <cell r="BV123">
            <v>24</v>
          </cell>
          <cell r="BW123">
            <v>1563</v>
          </cell>
          <cell r="BX123">
            <v>180</v>
          </cell>
          <cell r="BY123">
            <v>8.6833333333333336</v>
          </cell>
          <cell r="BZ123">
            <v>84.988888888888908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 t="str">
            <v>Green</v>
          </cell>
          <cell r="CI123">
            <v>0</v>
          </cell>
          <cell r="CJ123">
            <v>0</v>
          </cell>
          <cell r="CK123">
            <v>0</v>
          </cell>
          <cell r="CL123">
            <v>13</v>
          </cell>
          <cell r="CM123">
            <v>13</v>
          </cell>
          <cell r="CN123">
            <v>0</v>
          </cell>
          <cell r="CO123">
            <v>41</v>
          </cell>
          <cell r="CP123">
            <v>60</v>
          </cell>
          <cell r="CQ123">
            <v>68.333333333333329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22</v>
          </cell>
          <cell r="CX123">
            <v>0</v>
          </cell>
          <cell r="CY123">
            <v>0</v>
          </cell>
          <cell r="CZ123">
            <v>0</v>
          </cell>
          <cell r="DA123">
            <v>62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68.3333333333333</v>
          </cell>
          <cell r="DS123">
            <v>93.607305936073018</v>
          </cell>
          <cell r="DT123">
            <v>0</v>
          </cell>
          <cell r="DU123">
            <v>41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 t="str">
            <v>YES</v>
          </cell>
          <cell r="EB123" t="str">
            <v>Placement</v>
          </cell>
          <cell r="EC123" t="str">
            <v>Placement</v>
          </cell>
          <cell r="ED123" t="str">
            <v>Placement</v>
          </cell>
          <cell r="EE123" t="str">
            <v>Higher Studies</v>
          </cell>
          <cell r="EF123" t="str">
            <v>Higher Studies</v>
          </cell>
          <cell r="EG123">
            <v>45606</v>
          </cell>
          <cell r="EH123">
            <v>0</v>
          </cell>
          <cell r="EI123" t="str">
            <v>Yes</v>
          </cell>
          <cell r="EJ123">
            <v>0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0</v>
          </cell>
          <cell r="EQ123" t="str">
            <v>CAT-3</v>
          </cell>
        </row>
        <row r="124">
          <cell r="B124" t="str">
            <v>21-AI&amp;ML50-25</v>
          </cell>
          <cell r="C124" t="str">
            <v>AI&amp;ML</v>
          </cell>
          <cell r="D124">
            <v>50</v>
          </cell>
          <cell r="E124" t="str">
            <v>TIWARI ADITYA SANJAY ANURADHA</v>
          </cell>
          <cell r="F124" t="str">
            <v>Male</v>
          </cell>
          <cell r="G124" t="str">
            <v>20/06/2004</v>
          </cell>
          <cell r="H124">
            <v>9919758556</v>
          </cell>
          <cell r="I124">
            <v>8291601812</v>
          </cell>
          <cell r="J124" t="str">
            <v>eliteaditya20@gmail.com</v>
          </cell>
          <cell r="K124" t="str">
            <v>1032210975@tcetmumbai.in</v>
          </cell>
          <cell r="L124" t="str">
            <v>Asha Nagar, Thakur complex Kandivali East</v>
          </cell>
          <cell r="M124">
            <v>400101</v>
          </cell>
          <cell r="N124">
            <v>0</v>
          </cell>
          <cell r="O124" t="str">
            <v>Bussiness</v>
          </cell>
          <cell r="P124" t="str">
            <v>9,00,001 - 10,00,000</v>
          </cell>
          <cell r="Q124" t="str">
            <v>Normal</v>
          </cell>
          <cell r="R124" t="str">
            <v>Open</v>
          </cell>
          <cell r="S124">
            <v>2021</v>
          </cell>
          <cell r="T124" t="str">
            <v>FE</v>
          </cell>
          <cell r="U124" t="str">
            <v>MH-CET</v>
          </cell>
          <cell r="V124">
            <v>82.5</v>
          </cell>
          <cell r="W124">
            <v>44.4</v>
          </cell>
          <cell r="X124" t="str">
            <v>Minority</v>
          </cell>
          <cell r="Y124">
            <v>387</v>
          </cell>
          <cell r="Z124">
            <v>500</v>
          </cell>
          <cell r="AA124">
            <v>77.400000000000006</v>
          </cell>
          <cell r="AB124">
            <v>2019</v>
          </cell>
          <cell r="AC124" t="str">
            <v>CBSE</v>
          </cell>
          <cell r="AD124" t="str">
            <v>RYAN INTERNATIONAL</v>
          </cell>
          <cell r="AE124">
            <v>494</v>
          </cell>
          <cell r="AF124">
            <v>600</v>
          </cell>
          <cell r="AG124">
            <v>82.3333333333333</v>
          </cell>
          <cell r="AH124">
            <v>2021</v>
          </cell>
          <cell r="AI124" t="str">
            <v>Maharashtra</v>
          </cell>
          <cell r="AJ124" t="str">
            <v>THAKUR COLLEGE OF SCIENCE AND COMMERCE</v>
          </cell>
          <cell r="AK124">
            <v>161</v>
          </cell>
          <cell r="AL124">
            <v>22</v>
          </cell>
          <cell r="AM124">
            <v>7.3181818181818183</v>
          </cell>
          <cell r="AN124">
            <v>76.3888888888889</v>
          </cell>
          <cell r="AO124">
            <v>190</v>
          </cell>
          <cell r="AP124">
            <v>27</v>
          </cell>
          <cell r="AQ124">
            <v>7.0370370370370372</v>
          </cell>
          <cell r="AR124">
            <v>75</v>
          </cell>
          <cell r="AS124">
            <v>351</v>
          </cell>
          <cell r="AT124">
            <v>49</v>
          </cell>
          <cell r="AU124">
            <v>7.1632653061224492</v>
          </cell>
          <cell r="AV124">
            <v>176</v>
          </cell>
          <cell r="AW124">
            <v>25</v>
          </cell>
          <cell r="AX124">
            <v>7.04</v>
          </cell>
          <cell r="AY124">
            <v>75.6944444444444</v>
          </cell>
          <cell r="AZ124">
            <v>207</v>
          </cell>
          <cell r="BA124">
            <v>29</v>
          </cell>
          <cell r="BB124">
            <v>7.1379310344827589</v>
          </cell>
          <cell r="BC124">
            <v>78</v>
          </cell>
          <cell r="BD124">
            <v>383</v>
          </cell>
          <cell r="BE124">
            <v>54</v>
          </cell>
          <cell r="BF124">
            <v>7.0925925925925926</v>
          </cell>
          <cell r="BG124">
            <v>168</v>
          </cell>
          <cell r="BH124">
            <v>24</v>
          </cell>
          <cell r="BI124">
            <v>7</v>
          </cell>
          <cell r="BJ124">
            <v>87</v>
          </cell>
          <cell r="BK124">
            <v>236</v>
          </cell>
          <cell r="BL124">
            <v>29</v>
          </cell>
          <cell r="BM124">
            <v>8.137931034482758</v>
          </cell>
          <cell r="BN124">
            <v>88</v>
          </cell>
          <cell r="BO124">
            <v>404</v>
          </cell>
          <cell r="BP124">
            <v>53</v>
          </cell>
          <cell r="BQ124">
            <v>7.6226415094339623</v>
          </cell>
          <cell r="BR124">
            <v>186</v>
          </cell>
          <cell r="BS124">
            <v>24</v>
          </cell>
          <cell r="BT124">
            <v>80.564814814814795</v>
          </cell>
          <cell r="BU124">
            <v>186</v>
          </cell>
          <cell r="BV124">
            <v>24</v>
          </cell>
          <cell r="BW124">
            <v>1324</v>
          </cell>
          <cell r="BX124">
            <v>180</v>
          </cell>
          <cell r="BY124">
            <v>7.3555555555555552</v>
          </cell>
          <cell r="BZ124">
            <v>78.416666666666657</v>
          </cell>
          <cell r="CA124">
            <v>0</v>
          </cell>
          <cell r="CB124">
            <v>0</v>
          </cell>
          <cell r="CC124" t="str">
            <v xml:space="preserve">Red Card in TechMahinder 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 t="str">
            <v>Red</v>
          </cell>
          <cell r="CI124" t="str">
            <v>Red in Quantiphi</v>
          </cell>
          <cell r="CJ124">
            <v>0</v>
          </cell>
          <cell r="CK124">
            <v>0</v>
          </cell>
          <cell r="CL124">
            <v>13</v>
          </cell>
          <cell r="CM124">
            <v>13</v>
          </cell>
          <cell r="CN124">
            <v>0</v>
          </cell>
          <cell r="CO124">
            <v>23</v>
          </cell>
          <cell r="CP124">
            <v>60</v>
          </cell>
          <cell r="CQ124">
            <v>38.333333333333336</v>
          </cell>
          <cell r="CR124">
            <v>14</v>
          </cell>
          <cell r="CS124">
            <v>100</v>
          </cell>
          <cell r="CT124">
            <v>10</v>
          </cell>
          <cell r="CU124">
            <v>100</v>
          </cell>
          <cell r="CV124">
            <v>17</v>
          </cell>
          <cell r="CW124">
            <v>18</v>
          </cell>
          <cell r="CX124">
            <v>14</v>
          </cell>
          <cell r="CY124">
            <v>92</v>
          </cell>
          <cell r="CZ124">
            <v>55</v>
          </cell>
          <cell r="DA124">
            <v>58</v>
          </cell>
          <cell r="DB124">
            <v>95</v>
          </cell>
          <cell r="DC124">
            <v>0</v>
          </cell>
          <cell r="DD124">
            <v>0</v>
          </cell>
          <cell r="DE124">
            <v>0</v>
          </cell>
          <cell r="DF124">
            <v>1</v>
          </cell>
          <cell r="DG124">
            <v>4</v>
          </cell>
          <cell r="DH124">
            <v>25</v>
          </cell>
          <cell r="DI124">
            <v>150</v>
          </cell>
          <cell r="DJ124">
            <v>600</v>
          </cell>
          <cell r="DK124">
            <v>25</v>
          </cell>
          <cell r="DL124">
            <v>3</v>
          </cell>
          <cell r="DM124">
            <v>2</v>
          </cell>
          <cell r="DN124">
            <v>66.6666666666667</v>
          </cell>
          <cell r="DO124">
            <v>450</v>
          </cell>
          <cell r="DP124">
            <v>300</v>
          </cell>
          <cell r="DQ124">
            <v>66.6666666666667</v>
          </cell>
          <cell r="DR124">
            <v>38.3333333333333</v>
          </cell>
          <cell r="DS124">
            <v>52.511415525114117</v>
          </cell>
          <cell r="DT124">
            <v>25</v>
          </cell>
          <cell r="DU124">
            <v>41</v>
          </cell>
          <cell r="DV124">
            <v>60.975609756097562</v>
          </cell>
          <cell r="DW124">
            <v>68</v>
          </cell>
          <cell r="DX124">
            <v>90</v>
          </cell>
          <cell r="DY124">
            <v>0</v>
          </cell>
          <cell r="DZ124">
            <v>0</v>
          </cell>
          <cell r="EA124" t="str">
            <v>YES</v>
          </cell>
          <cell r="EB124" t="str">
            <v>Placement</v>
          </cell>
          <cell r="EC124" t="str">
            <v>Placement</v>
          </cell>
          <cell r="ED124" t="str">
            <v>Placement</v>
          </cell>
          <cell r="EE124" t="str">
            <v>Placement</v>
          </cell>
          <cell r="EF124" t="str">
            <v>Placement</v>
          </cell>
          <cell r="EG124">
            <v>0</v>
          </cell>
          <cell r="EH124" t="str">
            <v>PLI</v>
          </cell>
          <cell r="EI124" t="str">
            <v>Yes</v>
          </cell>
          <cell r="EJ124">
            <v>0</v>
          </cell>
          <cell r="EK124" t="str">
            <v>Batch-9</v>
          </cell>
          <cell r="EL124">
            <v>0</v>
          </cell>
          <cell r="EM124" t="str">
            <v>PAID</v>
          </cell>
          <cell r="EN124">
            <v>45147</v>
          </cell>
          <cell r="EO124" t="str">
            <v>IT+Core</v>
          </cell>
          <cell r="EP124">
            <v>0</v>
          </cell>
          <cell r="EQ124" t="str">
            <v>CAT-2</v>
          </cell>
        </row>
        <row r="125">
          <cell r="B125" t="str">
            <v>21-AI&amp;ML51-25</v>
          </cell>
          <cell r="C125" t="str">
            <v>AI&amp;ML</v>
          </cell>
          <cell r="D125">
            <v>51</v>
          </cell>
          <cell r="E125" t="str">
            <v>TIWARI AMAN SHIVSARJAN ANURADHA</v>
          </cell>
          <cell r="F125" t="str">
            <v>Male</v>
          </cell>
          <cell r="G125" t="str">
            <v>19/07/2004</v>
          </cell>
          <cell r="H125">
            <v>9372364324</v>
          </cell>
          <cell r="I125">
            <v>9372364324</v>
          </cell>
          <cell r="J125" t="str">
            <v>twr.aman23@gmail.com</v>
          </cell>
          <cell r="K125" t="str">
            <v>1032210976@tcetmumbai.in</v>
          </cell>
          <cell r="L125" t="str">
            <v>22C,Gupta chawl ,Anmol nagar, Appapada, Kurar village , Malad east,Mumbai-400097</v>
          </cell>
          <cell r="M125">
            <v>400097</v>
          </cell>
          <cell r="N125">
            <v>0</v>
          </cell>
          <cell r="O125" t="str">
            <v>Service</v>
          </cell>
          <cell r="P125" t="str">
            <v>7,00,001 - 8,00,000</v>
          </cell>
          <cell r="Q125" t="str">
            <v>Normal</v>
          </cell>
          <cell r="R125" t="str">
            <v>Open</v>
          </cell>
          <cell r="S125">
            <v>2021</v>
          </cell>
          <cell r="T125" t="str">
            <v>FE</v>
          </cell>
          <cell r="U125" t="str">
            <v>MH-CET</v>
          </cell>
          <cell r="V125">
            <v>83.08</v>
          </cell>
          <cell r="W125">
            <v>41.3793103</v>
          </cell>
          <cell r="X125" t="str">
            <v>Minority</v>
          </cell>
          <cell r="Y125">
            <v>410</v>
          </cell>
          <cell r="Z125">
            <v>500</v>
          </cell>
          <cell r="AA125">
            <v>82</v>
          </cell>
          <cell r="AB125">
            <v>2019</v>
          </cell>
          <cell r="AC125" t="str">
            <v>Maharashtra</v>
          </cell>
          <cell r="AD125" t="str">
            <v>A.V.M ACADEMY</v>
          </cell>
          <cell r="AE125">
            <v>471</v>
          </cell>
          <cell r="AF125">
            <v>600</v>
          </cell>
          <cell r="AG125">
            <v>78.5</v>
          </cell>
          <cell r="AH125">
            <v>2021</v>
          </cell>
          <cell r="AI125" t="str">
            <v>Maharashtra</v>
          </cell>
          <cell r="AJ125" t="str">
            <v>THAKUR COLLEGE OF SCIENCE AND COMMERCE</v>
          </cell>
          <cell r="AK125">
            <v>169</v>
          </cell>
          <cell r="AL125">
            <v>22</v>
          </cell>
          <cell r="AM125">
            <v>7.6818181818181817</v>
          </cell>
          <cell r="AN125">
            <v>78.240740740740705</v>
          </cell>
          <cell r="AO125">
            <v>190</v>
          </cell>
          <cell r="AP125">
            <v>27</v>
          </cell>
          <cell r="AQ125">
            <v>7.0370370370370372</v>
          </cell>
          <cell r="AR125">
            <v>80</v>
          </cell>
          <cell r="AS125">
            <v>359</v>
          </cell>
          <cell r="AT125">
            <v>49</v>
          </cell>
          <cell r="AU125">
            <v>7.3265306122448983</v>
          </cell>
          <cell r="AV125">
            <v>184</v>
          </cell>
          <cell r="AW125">
            <v>25</v>
          </cell>
          <cell r="AX125">
            <v>7.36</v>
          </cell>
          <cell r="AY125">
            <v>79.120370370370395</v>
          </cell>
          <cell r="AZ125">
            <v>226</v>
          </cell>
          <cell r="BA125">
            <v>29</v>
          </cell>
          <cell r="BB125">
            <v>7.7931034482758621</v>
          </cell>
          <cell r="BC125">
            <v>78</v>
          </cell>
          <cell r="BD125">
            <v>410</v>
          </cell>
          <cell r="BE125">
            <v>54</v>
          </cell>
          <cell r="BF125">
            <v>7.5925925925925926</v>
          </cell>
          <cell r="BG125">
            <v>206</v>
          </cell>
          <cell r="BH125">
            <v>24</v>
          </cell>
          <cell r="BI125">
            <v>8.5833333333333339</v>
          </cell>
          <cell r="BJ125">
            <v>83</v>
          </cell>
          <cell r="BK125">
            <v>259</v>
          </cell>
          <cell r="BL125">
            <v>29</v>
          </cell>
          <cell r="BM125">
            <v>8.931034482758621</v>
          </cell>
          <cell r="BN125">
            <v>75</v>
          </cell>
          <cell r="BO125">
            <v>465</v>
          </cell>
          <cell r="BP125">
            <v>53</v>
          </cell>
          <cell r="BQ125">
            <v>8.7735849056603765</v>
          </cell>
          <cell r="BR125">
            <v>203</v>
          </cell>
          <cell r="BS125">
            <v>24</v>
          </cell>
          <cell r="BT125">
            <v>77.373456790123498</v>
          </cell>
          <cell r="BU125">
            <v>203</v>
          </cell>
          <cell r="BV125">
            <v>24</v>
          </cell>
          <cell r="BW125">
            <v>1437</v>
          </cell>
          <cell r="BX125">
            <v>180</v>
          </cell>
          <cell r="BY125">
            <v>7.9833333333333334</v>
          </cell>
          <cell r="BZ125">
            <v>79.672222222222217</v>
          </cell>
          <cell r="CA125" t="str">
            <v>Agua Instruments Pvt.LTD.</v>
          </cell>
          <cell r="CB125">
            <v>0</v>
          </cell>
          <cell r="CC125">
            <v>0</v>
          </cell>
          <cell r="CD125" t="str">
            <v>Yes</v>
          </cell>
          <cell r="CE125" t="str">
            <v>PLI</v>
          </cell>
          <cell r="CF125">
            <v>3.5</v>
          </cell>
          <cell r="CG125">
            <v>0</v>
          </cell>
          <cell r="CH125" t="str">
            <v>Yellow</v>
          </cell>
          <cell r="CI125" t="str">
            <v>Late in Quantiph</v>
          </cell>
          <cell r="CJ125">
            <v>0</v>
          </cell>
          <cell r="CK125">
            <v>0</v>
          </cell>
          <cell r="CL125">
            <v>13</v>
          </cell>
          <cell r="CM125">
            <v>13</v>
          </cell>
          <cell r="CN125">
            <v>0</v>
          </cell>
          <cell r="CO125">
            <v>28</v>
          </cell>
          <cell r="CP125">
            <v>60</v>
          </cell>
          <cell r="CQ125">
            <v>46.666666666666664</v>
          </cell>
          <cell r="CR125">
            <v>12</v>
          </cell>
          <cell r="CS125">
            <v>86</v>
          </cell>
          <cell r="CT125">
            <v>10</v>
          </cell>
          <cell r="CU125">
            <v>100</v>
          </cell>
          <cell r="CV125">
            <v>18</v>
          </cell>
          <cell r="CW125">
            <v>20</v>
          </cell>
          <cell r="CX125">
            <v>14</v>
          </cell>
          <cell r="CY125">
            <v>89</v>
          </cell>
          <cell r="CZ125">
            <v>54</v>
          </cell>
          <cell r="DA125">
            <v>60</v>
          </cell>
          <cell r="DB125">
            <v>90</v>
          </cell>
          <cell r="DC125">
            <v>0</v>
          </cell>
          <cell r="DD125">
            <v>0</v>
          </cell>
          <cell r="DE125">
            <v>0</v>
          </cell>
          <cell r="DF125">
            <v>2</v>
          </cell>
          <cell r="DG125">
            <v>4</v>
          </cell>
          <cell r="DH125">
            <v>50</v>
          </cell>
          <cell r="DI125">
            <v>300</v>
          </cell>
          <cell r="DJ125">
            <v>600</v>
          </cell>
          <cell r="DK125">
            <v>50</v>
          </cell>
          <cell r="DL125">
            <v>3</v>
          </cell>
          <cell r="DM125">
            <v>3</v>
          </cell>
          <cell r="DN125">
            <v>100</v>
          </cell>
          <cell r="DO125">
            <v>450</v>
          </cell>
          <cell r="DP125">
            <v>450</v>
          </cell>
          <cell r="DQ125">
            <v>100</v>
          </cell>
          <cell r="DR125">
            <v>46.6666666666667</v>
          </cell>
          <cell r="DS125">
            <v>63.926940639269446</v>
          </cell>
          <cell r="DT125">
            <v>24</v>
          </cell>
          <cell r="DU125">
            <v>41</v>
          </cell>
          <cell r="DV125">
            <v>58.536585365853654</v>
          </cell>
          <cell r="DW125">
            <v>71</v>
          </cell>
          <cell r="DX125">
            <v>86</v>
          </cell>
          <cell r="DY125">
            <v>0</v>
          </cell>
          <cell r="DZ125">
            <v>0</v>
          </cell>
          <cell r="EA125" t="str">
            <v>YES</v>
          </cell>
          <cell r="EB125" t="str">
            <v>Placement</v>
          </cell>
          <cell r="EC125" t="str">
            <v>Placement</v>
          </cell>
          <cell r="ED125" t="str">
            <v>Placement</v>
          </cell>
          <cell r="EE125" t="str">
            <v>Placement</v>
          </cell>
          <cell r="EF125" t="str">
            <v>Placement</v>
          </cell>
          <cell r="EG125">
            <v>0</v>
          </cell>
          <cell r="EH125" t="str">
            <v>PLI</v>
          </cell>
          <cell r="EI125" t="str">
            <v>Yes</v>
          </cell>
          <cell r="EJ125">
            <v>0</v>
          </cell>
          <cell r="EK125" t="str">
            <v>Batch-7</v>
          </cell>
          <cell r="EL125">
            <v>0</v>
          </cell>
          <cell r="EM125" t="str">
            <v>PAID</v>
          </cell>
          <cell r="EN125">
            <v>45147</v>
          </cell>
          <cell r="EO125" t="str">
            <v>IT+Core</v>
          </cell>
          <cell r="EP125">
            <v>0</v>
          </cell>
          <cell r="EQ125" t="str">
            <v>CAT-1</v>
          </cell>
        </row>
        <row r="126">
          <cell r="B126" t="str">
            <v>21-AI&amp;ML52-25</v>
          </cell>
          <cell r="C126" t="str">
            <v>AI&amp;ML</v>
          </cell>
          <cell r="D126">
            <v>52</v>
          </cell>
          <cell r="E126" t="str">
            <v>UPADHYAY AAVYA RAKESH SUSHMA</v>
          </cell>
          <cell r="F126" t="str">
            <v>Female</v>
          </cell>
          <cell r="G126" t="str">
            <v>03/08/2003</v>
          </cell>
          <cell r="H126">
            <v>7738332908</v>
          </cell>
          <cell r="I126">
            <v>9867730702</v>
          </cell>
          <cell r="J126" t="str">
            <v>aavya.ru@gmail.com</v>
          </cell>
          <cell r="K126" t="str">
            <v>1032210977@tcetmumbai.in</v>
          </cell>
          <cell r="L126" t="str">
            <v>A5/001,Shruti Garden,Manorama Nagar,Near Dhokali,Thane west</v>
          </cell>
          <cell r="M126">
            <v>400607</v>
          </cell>
          <cell r="N126">
            <v>0</v>
          </cell>
          <cell r="O126" t="str">
            <v>Service</v>
          </cell>
          <cell r="P126" t="str">
            <v>8,00,001 - 9,00,000</v>
          </cell>
          <cell r="Q126" t="str">
            <v>Normal</v>
          </cell>
          <cell r="R126" t="str">
            <v>Open</v>
          </cell>
          <cell r="S126">
            <v>2021</v>
          </cell>
          <cell r="T126" t="str">
            <v>FE</v>
          </cell>
          <cell r="U126" t="str">
            <v>MH-CET</v>
          </cell>
          <cell r="V126">
            <v>81.99</v>
          </cell>
          <cell r="W126" t="str">
            <v>NA</v>
          </cell>
          <cell r="X126" t="str">
            <v>Minority</v>
          </cell>
          <cell r="Y126">
            <v>453</v>
          </cell>
          <cell r="Z126">
            <v>500</v>
          </cell>
          <cell r="AA126">
            <v>90.6</v>
          </cell>
          <cell r="AB126">
            <v>2019</v>
          </cell>
          <cell r="AC126" t="str">
            <v>Maharashtra</v>
          </cell>
          <cell r="AD126" t="str">
            <v>ST.XAVIERS ENGLISH HIGH SCHOOL AND JUNIOR COLLEGE</v>
          </cell>
          <cell r="AE126">
            <v>574</v>
          </cell>
          <cell r="AF126">
            <v>600</v>
          </cell>
          <cell r="AG126">
            <v>95.6666666666667</v>
          </cell>
          <cell r="AH126">
            <v>2021</v>
          </cell>
          <cell r="AI126" t="str">
            <v>Maharashtra</v>
          </cell>
          <cell r="AJ126" t="str">
            <v>MATOSHREE PRABODHINEE COLLEGE OF SCIENCE</v>
          </cell>
          <cell r="AK126">
            <v>182</v>
          </cell>
          <cell r="AL126">
            <v>22</v>
          </cell>
          <cell r="AM126">
            <v>8.2727272727272734</v>
          </cell>
          <cell r="AN126">
            <v>86</v>
          </cell>
          <cell r="AO126">
            <v>233</v>
          </cell>
          <cell r="AP126">
            <v>27</v>
          </cell>
          <cell r="AQ126">
            <v>8.6296296296296298</v>
          </cell>
          <cell r="AR126">
            <v>75</v>
          </cell>
          <cell r="AS126">
            <v>415</v>
          </cell>
          <cell r="AT126">
            <v>49</v>
          </cell>
          <cell r="AU126">
            <v>8.4693877551020407</v>
          </cell>
          <cell r="AV126">
            <v>230</v>
          </cell>
          <cell r="AW126">
            <v>25</v>
          </cell>
          <cell r="AX126">
            <v>9.1999999999999993</v>
          </cell>
          <cell r="AY126">
            <v>80.5</v>
          </cell>
          <cell r="AZ126">
            <v>269</v>
          </cell>
          <cell r="BA126">
            <v>29</v>
          </cell>
          <cell r="BB126">
            <v>9.2758620689655178</v>
          </cell>
          <cell r="BC126">
            <v>85.5</v>
          </cell>
          <cell r="BD126">
            <v>499</v>
          </cell>
          <cell r="BE126">
            <v>54</v>
          </cell>
          <cell r="BF126">
            <v>9.2407407407407405</v>
          </cell>
          <cell r="BG126">
            <v>231</v>
          </cell>
          <cell r="BH126">
            <v>24</v>
          </cell>
          <cell r="BI126">
            <v>9.625</v>
          </cell>
          <cell r="BJ126">
            <v>81</v>
          </cell>
          <cell r="BK126">
            <v>284</v>
          </cell>
          <cell r="BL126">
            <v>29</v>
          </cell>
          <cell r="BM126">
            <v>9.7931034482758612</v>
          </cell>
          <cell r="BN126">
            <v>88</v>
          </cell>
          <cell r="BO126">
            <v>515</v>
          </cell>
          <cell r="BP126">
            <v>53</v>
          </cell>
          <cell r="BQ126">
            <v>9.7169811320754711</v>
          </cell>
          <cell r="BR126">
            <v>234</v>
          </cell>
          <cell r="BS126">
            <v>24</v>
          </cell>
          <cell r="BT126">
            <v>84.6666666666667</v>
          </cell>
          <cell r="BU126">
            <v>234</v>
          </cell>
          <cell r="BV126">
            <v>24</v>
          </cell>
          <cell r="BW126">
            <v>1663</v>
          </cell>
          <cell r="BX126">
            <v>180</v>
          </cell>
          <cell r="BY126">
            <v>9.2388888888888889</v>
          </cell>
          <cell r="BZ126">
            <v>81.599999999999994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 t="str">
            <v>Green</v>
          </cell>
          <cell r="CI126">
            <v>0</v>
          </cell>
          <cell r="CJ126">
            <v>0</v>
          </cell>
          <cell r="CK126">
            <v>0</v>
          </cell>
          <cell r="CL126">
            <v>13</v>
          </cell>
          <cell r="CM126">
            <v>13</v>
          </cell>
          <cell r="CN126">
            <v>0</v>
          </cell>
          <cell r="CO126">
            <v>26</v>
          </cell>
          <cell r="CP126">
            <v>60</v>
          </cell>
          <cell r="CQ126">
            <v>43.333333333333336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22</v>
          </cell>
          <cell r="CX126">
            <v>0</v>
          </cell>
          <cell r="CY126">
            <v>0</v>
          </cell>
          <cell r="CZ126">
            <v>0</v>
          </cell>
          <cell r="DA126">
            <v>62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43.3333333333333</v>
          </cell>
          <cell r="DS126">
            <v>59.360730593607258</v>
          </cell>
          <cell r="DT126">
            <v>0</v>
          </cell>
          <cell r="DU126">
            <v>41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 t="str">
            <v>YES</v>
          </cell>
          <cell r="EB126" t="str">
            <v>Higher Studies</v>
          </cell>
          <cell r="EC126" t="str">
            <v>Higher Studies</v>
          </cell>
          <cell r="ED126" t="str">
            <v>Higher Studies</v>
          </cell>
          <cell r="EE126" t="str">
            <v>Higher Studies</v>
          </cell>
          <cell r="EF126" t="str">
            <v>Higher Studies</v>
          </cell>
          <cell r="EG126">
            <v>0</v>
          </cell>
          <cell r="EH126">
            <v>0</v>
          </cell>
          <cell r="EI126" t="str">
            <v>Yes</v>
          </cell>
          <cell r="EJ126">
            <v>0</v>
          </cell>
          <cell r="EK126">
            <v>0</v>
          </cell>
          <cell r="EL126">
            <v>0</v>
          </cell>
          <cell r="EM126">
            <v>0</v>
          </cell>
          <cell r="EN126">
            <v>0</v>
          </cell>
          <cell r="EO126">
            <v>0</v>
          </cell>
          <cell r="EP126">
            <v>0</v>
          </cell>
          <cell r="EQ126" t="str">
            <v>CAT-3</v>
          </cell>
        </row>
        <row r="127">
          <cell r="B127" t="str">
            <v>21-AI&amp;ML53-25</v>
          </cell>
          <cell r="C127" t="str">
            <v>AI&amp;ML</v>
          </cell>
          <cell r="D127">
            <v>53</v>
          </cell>
          <cell r="E127" t="str">
            <v>VENNIKKAL AKSHAY SATEESH JYOTHI</v>
          </cell>
          <cell r="F127" t="str">
            <v>Male</v>
          </cell>
          <cell r="G127" t="str">
            <v>23/07/2003</v>
          </cell>
          <cell r="H127">
            <v>9930996121</v>
          </cell>
          <cell r="I127">
            <v>9167643422</v>
          </cell>
          <cell r="J127" t="str">
            <v>akshayvennikkal.av@gmail.com</v>
          </cell>
          <cell r="K127" t="str">
            <v>1032210978@tcetmumbai.in</v>
          </cell>
          <cell r="L127" t="str">
            <v>C5,Roof Top Society,Mahakali Caves Road,Andheri East,Mumbai</v>
          </cell>
          <cell r="M127">
            <v>400093</v>
          </cell>
          <cell r="N127">
            <v>0</v>
          </cell>
          <cell r="O127" t="str">
            <v>Insurance Executive</v>
          </cell>
          <cell r="P127" t="str">
            <v>9,00,001 - 10,00,000</v>
          </cell>
          <cell r="Q127" t="str">
            <v>Normal</v>
          </cell>
          <cell r="R127" t="str">
            <v>Open</v>
          </cell>
          <cell r="S127">
            <v>2021</v>
          </cell>
          <cell r="T127" t="str">
            <v>FE</v>
          </cell>
          <cell r="U127" t="str">
            <v>MH-CET</v>
          </cell>
          <cell r="V127">
            <v>69.05</v>
          </cell>
          <cell r="W127">
            <v>76.116340500000007</v>
          </cell>
          <cell r="X127" t="str">
            <v>Institute</v>
          </cell>
          <cell r="Y127">
            <v>413</v>
          </cell>
          <cell r="Z127">
            <v>500</v>
          </cell>
          <cell r="AA127">
            <v>82.6</v>
          </cell>
          <cell r="AB127">
            <v>2019</v>
          </cell>
          <cell r="AC127" t="str">
            <v>CBSE</v>
          </cell>
          <cell r="AD127" t="str">
            <v>GEMS OUR OWN INDIAN SCHOOL</v>
          </cell>
          <cell r="AE127">
            <v>499</v>
          </cell>
          <cell r="AF127">
            <v>600</v>
          </cell>
          <cell r="AG127">
            <v>83.1666666666667</v>
          </cell>
          <cell r="AH127">
            <v>2021</v>
          </cell>
          <cell r="AI127" t="str">
            <v>Maharashtra</v>
          </cell>
          <cell r="AJ127" t="str">
            <v>HOLY FAMILY HIGH SCHOOL AND JUNIOR COLLEGE</v>
          </cell>
          <cell r="AK127">
            <v>176</v>
          </cell>
          <cell r="AL127">
            <v>22</v>
          </cell>
          <cell r="AM127">
            <v>8</v>
          </cell>
          <cell r="AN127">
            <v>87</v>
          </cell>
          <cell r="AO127">
            <v>202</v>
          </cell>
          <cell r="AP127">
            <v>27</v>
          </cell>
          <cell r="AQ127">
            <v>7.4814814814814818</v>
          </cell>
          <cell r="AR127">
            <v>95</v>
          </cell>
          <cell r="AS127">
            <v>378</v>
          </cell>
          <cell r="AT127">
            <v>49</v>
          </cell>
          <cell r="AU127">
            <v>7.7142857142857144</v>
          </cell>
          <cell r="AV127">
            <v>211</v>
          </cell>
          <cell r="AW127">
            <v>25</v>
          </cell>
          <cell r="AX127">
            <v>8.44</v>
          </cell>
          <cell r="AY127">
            <v>91</v>
          </cell>
          <cell r="AZ127">
            <v>274</v>
          </cell>
          <cell r="BA127">
            <v>29</v>
          </cell>
          <cell r="BB127">
            <v>9.4482758620689662</v>
          </cell>
          <cell r="BC127">
            <v>81.5</v>
          </cell>
          <cell r="BD127">
            <v>485</v>
          </cell>
          <cell r="BE127">
            <v>54</v>
          </cell>
          <cell r="BF127">
            <v>8.981481481481481</v>
          </cell>
          <cell r="BG127">
            <v>207</v>
          </cell>
          <cell r="BH127">
            <v>24</v>
          </cell>
          <cell r="BI127">
            <v>8.625</v>
          </cell>
          <cell r="BJ127">
            <v>78</v>
          </cell>
          <cell r="BK127">
            <v>268</v>
          </cell>
          <cell r="BL127">
            <v>29</v>
          </cell>
          <cell r="BM127">
            <v>9.2413793103448274</v>
          </cell>
          <cell r="BN127">
            <v>85</v>
          </cell>
          <cell r="BO127">
            <v>475</v>
          </cell>
          <cell r="BP127">
            <v>53</v>
          </cell>
          <cell r="BQ127">
            <v>8.9622641509433958</v>
          </cell>
          <cell r="BR127">
            <v>200</v>
          </cell>
          <cell r="BS127">
            <v>24</v>
          </cell>
          <cell r="BT127">
            <v>85.8333333333333</v>
          </cell>
          <cell r="BU127">
            <v>200</v>
          </cell>
          <cell r="BV127">
            <v>24</v>
          </cell>
          <cell r="BW127">
            <v>1538</v>
          </cell>
          <cell r="BX127">
            <v>180</v>
          </cell>
          <cell r="BY127">
            <v>8.5444444444444443</v>
          </cell>
          <cell r="BZ127">
            <v>86.5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 t="str">
            <v>Green</v>
          </cell>
          <cell r="CI127">
            <v>0</v>
          </cell>
          <cell r="CJ127">
            <v>0</v>
          </cell>
          <cell r="CK127">
            <v>0</v>
          </cell>
          <cell r="CL127">
            <v>13</v>
          </cell>
          <cell r="CM127">
            <v>13</v>
          </cell>
          <cell r="CN127">
            <v>0</v>
          </cell>
          <cell r="CO127">
            <v>32</v>
          </cell>
          <cell r="CP127">
            <v>60</v>
          </cell>
          <cell r="CQ127">
            <v>53.333333333333336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22</v>
          </cell>
          <cell r="CX127">
            <v>0</v>
          </cell>
          <cell r="CY127">
            <v>0</v>
          </cell>
          <cell r="CZ127">
            <v>0</v>
          </cell>
          <cell r="DA127">
            <v>62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>
            <v>53.3333333333333</v>
          </cell>
          <cell r="DS127">
            <v>73.059360730593554</v>
          </cell>
          <cell r="DT127">
            <v>0</v>
          </cell>
          <cell r="DU127">
            <v>41</v>
          </cell>
          <cell r="DV127">
            <v>0</v>
          </cell>
          <cell r="DW127">
            <v>0</v>
          </cell>
          <cell r="DX127">
            <v>0</v>
          </cell>
          <cell r="DY127">
            <v>0</v>
          </cell>
          <cell r="DZ127">
            <v>0</v>
          </cell>
          <cell r="EA127" t="str">
            <v>YES</v>
          </cell>
          <cell r="EB127" t="str">
            <v>Higher Studies</v>
          </cell>
          <cell r="EC127" t="str">
            <v>Higher Studies</v>
          </cell>
          <cell r="ED127" t="str">
            <v>Higher Studies</v>
          </cell>
          <cell r="EE127" t="str">
            <v>Higher Studies</v>
          </cell>
          <cell r="EF127" t="str">
            <v>Higher Studies</v>
          </cell>
          <cell r="EG127">
            <v>0</v>
          </cell>
          <cell r="EH127">
            <v>0</v>
          </cell>
          <cell r="EI127" t="str">
            <v>Yes</v>
          </cell>
          <cell r="EJ127">
            <v>0</v>
          </cell>
          <cell r="EK127">
            <v>0</v>
          </cell>
          <cell r="EL127">
            <v>0</v>
          </cell>
          <cell r="EM127">
            <v>0</v>
          </cell>
          <cell r="EN127">
            <v>0</v>
          </cell>
          <cell r="EO127">
            <v>0</v>
          </cell>
          <cell r="EP127">
            <v>0</v>
          </cell>
          <cell r="EQ127" t="str">
            <v>CAT-3</v>
          </cell>
        </row>
        <row r="128">
          <cell r="B128" t="str">
            <v>21-AI&amp;ML54-25</v>
          </cell>
          <cell r="C128" t="str">
            <v>AI&amp;ML</v>
          </cell>
          <cell r="D128">
            <v>54</v>
          </cell>
          <cell r="E128" t="str">
            <v>VISHWAKARMA HARSH RAJENDRA SUSHILA DEVI</v>
          </cell>
          <cell r="F128" t="str">
            <v>Male</v>
          </cell>
          <cell r="G128" t="str">
            <v>30/10/2002</v>
          </cell>
          <cell r="H128">
            <v>9167275669</v>
          </cell>
          <cell r="I128">
            <v>9869649561</v>
          </cell>
          <cell r="J128" t="str">
            <v>harshvish6666@gmail.com</v>
          </cell>
          <cell r="K128" t="str">
            <v>1032210979@tcetmumbai.in</v>
          </cell>
          <cell r="L128" t="str">
            <v xml:space="preserve">1501-Tower 2, Spring Grove Tower, Lokhandwala Kandivali East, Mumbai </v>
          </cell>
          <cell r="M128">
            <v>400101</v>
          </cell>
          <cell r="N128">
            <v>0</v>
          </cell>
          <cell r="O128" t="str">
            <v>carpentary</v>
          </cell>
          <cell r="P128" t="str">
            <v>3,00,001 - 3,50,000</v>
          </cell>
          <cell r="Q128" t="str">
            <v>Normal</v>
          </cell>
          <cell r="R128" t="str">
            <v>Open</v>
          </cell>
          <cell r="S128">
            <v>2021</v>
          </cell>
          <cell r="T128" t="str">
            <v>FE</v>
          </cell>
          <cell r="U128" t="str">
            <v>MH-CET</v>
          </cell>
          <cell r="V128">
            <v>30</v>
          </cell>
          <cell r="W128" t="str">
            <v>NA</v>
          </cell>
          <cell r="X128" t="str">
            <v>ACAP</v>
          </cell>
          <cell r="Y128">
            <v>284</v>
          </cell>
          <cell r="Z128">
            <v>500</v>
          </cell>
          <cell r="AA128">
            <v>56.8</v>
          </cell>
          <cell r="AB128">
            <v>2018</v>
          </cell>
          <cell r="AC128" t="str">
            <v>Maharashtra</v>
          </cell>
          <cell r="AD128" t="str">
            <v>JHOSHNA DHIRAJLAL TALAKCHAND HIGH SCHOOL</v>
          </cell>
          <cell r="AE128">
            <v>1400</v>
          </cell>
          <cell r="AF128">
            <v>1700</v>
          </cell>
          <cell r="AG128">
            <v>82.352941176470594</v>
          </cell>
          <cell r="AH128">
            <v>2021</v>
          </cell>
          <cell r="AI128" t="str">
            <v>Maharashtra</v>
          </cell>
          <cell r="AJ128" t="str">
            <v>THAKUR POLYTECHNIC</v>
          </cell>
          <cell r="AK128">
            <v>157</v>
          </cell>
          <cell r="AL128">
            <v>22</v>
          </cell>
          <cell r="AM128">
            <v>7.1363636363636367</v>
          </cell>
          <cell r="AN128">
            <v>93.0555555555556</v>
          </cell>
          <cell r="AO128">
            <v>182</v>
          </cell>
          <cell r="AP128">
            <v>27</v>
          </cell>
          <cell r="AQ128">
            <v>6.7407407407407405</v>
          </cell>
          <cell r="AR128">
            <v>77</v>
          </cell>
          <cell r="AS128">
            <v>339</v>
          </cell>
          <cell r="AT128">
            <v>49</v>
          </cell>
          <cell r="AU128">
            <v>6.9183673469387754</v>
          </cell>
          <cell r="AV128">
            <v>188</v>
          </cell>
          <cell r="AW128">
            <v>25</v>
          </cell>
          <cell r="AX128">
            <v>7.52</v>
          </cell>
          <cell r="AY128">
            <v>85.0277777777778</v>
          </cell>
          <cell r="AZ128">
            <v>235</v>
          </cell>
          <cell r="BA128">
            <v>29</v>
          </cell>
          <cell r="BB128">
            <v>8.1034482758620694</v>
          </cell>
          <cell r="BC128">
            <v>75</v>
          </cell>
          <cell r="BD128">
            <v>423</v>
          </cell>
          <cell r="BE128">
            <v>54</v>
          </cell>
          <cell r="BF128">
            <v>7.833333333333333</v>
          </cell>
          <cell r="BG128">
            <v>192</v>
          </cell>
          <cell r="BH128">
            <v>24</v>
          </cell>
          <cell r="BI128">
            <v>8</v>
          </cell>
          <cell r="BJ128">
            <v>86</v>
          </cell>
          <cell r="BK128">
            <v>248</v>
          </cell>
          <cell r="BL128">
            <v>29</v>
          </cell>
          <cell r="BM128">
            <v>8.5517241379310338</v>
          </cell>
          <cell r="BN128">
            <v>82</v>
          </cell>
          <cell r="BO128">
            <v>440</v>
          </cell>
          <cell r="BP128">
            <v>53</v>
          </cell>
          <cell r="BQ128">
            <v>8.3018867924528301</v>
          </cell>
          <cell r="BR128">
            <v>179</v>
          </cell>
          <cell r="BS128">
            <v>24</v>
          </cell>
          <cell r="BT128">
            <v>80.675925925925895</v>
          </cell>
          <cell r="BU128">
            <v>179</v>
          </cell>
          <cell r="BV128">
            <v>24</v>
          </cell>
          <cell r="BW128">
            <v>1381</v>
          </cell>
          <cell r="BX128">
            <v>180</v>
          </cell>
          <cell r="BY128">
            <v>7.6722222222222225</v>
          </cell>
          <cell r="BZ128">
            <v>83.216666666666669</v>
          </cell>
          <cell r="CA128" t="str">
            <v>Agua Instruments Pvt.LTD.</v>
          </cell>
          <cell r="CB128">
            <v>0</v>
          </cell>
          <cell r="CC128">
            <v>0</v>
          </cell>
          <cell r="CD128">
            <v>0</v>
          </cell>
          <cell r="CE128" t="str">
            <v>PLI</v>
          </cell>
          <cell r="CF128">
            <v>3.5</v>
          </cell>
          <cell r="CG128">
            <v>0</v>
          </cell>
          <cell r="CH128" t="str">
            <v>Green</v>
          </cell>
          <cell r="CI128">
            <v>0</v>
          </cell>
          <cell r="CJ128">
            <v>0</v>
          </cell>
          <cell r="CK128">
            <v>0</v>
          </cell>
          <cell r="CL128">
            <v>13</v>
          </cell>
          <cell r="CM128">
            <v>13</v>
          </cell>
          <cell r="CN128">
            <v>0</v>
          </cell>
          <cell r="CO128">
            <v>20</v>
          </cell>
          <cell r="CP128">
            <v>60</v>
          </cell>
          <cell r="CQ128">
            <v>33.333333333333329</v>
          </cell>
          <cell r="CR128">
            <v>13</v>
          </cell>
          <cell r="CS128">
            <v>93</v>
          </cell>
          <cell r="CT128">
            <v>10</v>
          </cell>
          <cell r="CU128">
            <v>100</v>
          </cell>
          <cell r="CV128">
            <v>18</v>
          </cell>
          <cell r="CW128">
            <v>20</v>
          </cell>
          <cell r="CX128">
            <v>15</v>
          </cell>
          <cell r="CY128">
            <v>92</v>
          </cell>
          <cell r="CZ128">
            <v>56</v>
          </cell>
          <cell r="DA128">
            <v>60</v>
          </cell>
          <cell r="DB128">
            <v>94</v>
          </cell>
          <cell r="DC128">
            <v>0</v>
          </cell>
          <cell r="DD128">
            <v>0</v>
          </cell>
          <cell r="DE128">
            <v>0</v>
          </cell>
          <cell r="DF128">
            <v>2</v>
          </cell>
          <cell r="DG128">
            <v>4</v>
          </cell>
          <cell r="DH128">
            <v>50</v>
          </cell>
          <cell r="DI128">
            <v>300</v>
          </cell>
          <cell r="DJ128">
            <v>600</v>
          </cell>
          <cell r="DK128">
            <v>50</v>
          </cell>
          <cell r="DL128">
            <v>3</v>
          </cell>
          <cell r="DM128">
            <v>2</v>
          </cell>
          <cell r="DN128">
            <v>66.6666666666667</v>
          </cell>
          <cell r="DO128">
            <v>450</v>
          </cell>
          <cell r="DP128">
            <v>300</v>
          </cell>
          <cell r="DQ128">
            <v>66.6666666666667</v>
          </cell>
          <cell r="DR128">
            <v>33.3333333333333</v>
          </cell>
          <cell r="DS128">
            <v>45.662100456620955</v>
          </cell>
          <cell r="DT128">
            <v>25</v>
          </cell>
          <cell r="DU128">
            <v>41</v>
          </cell>
          <cell r="DV128">
            <v>60.975609756097562</v>
          </cell>
          <cell r="DW128">
            <v>73</v>
          </cell>
          <cell r="DX128">
            <v>90</v>
          </cell>
          <cell r="DY128">
            <v>0</v>
          </cell>
          <cell r="DZ128">
            <v>0</v>
          </cell>
          <cell r="EA128" t="str">
            <v>YES</v>
          </cell>
          <cell r="EB128" t="str">
            <v>Placement</v>
          </cell>
          <cell r="EC128" t="str">
            <v>Placement</v>
          </cell>
          <cell r="ED128" t="str">
            <v>Placement</v>
          </cell>
          <cell r="EE128" t="str">
            <v>Placement</v>
          </cell>
          <cell r="EF128" t="str">
            <v>Placement</v>
          </cell>
          <cell r="EG128">
            <v>0</v>
          </cell>
          <cell r="EH128" t="str">
            <v>PLI</v>
          </cell>
          <cell r="EI128" t="str">
            <v>Yes</v>
          </cell>
          <cell r="EJ128">
            <v>0</v>
          </cell>
          <cell r="EK128" t="str">
            <v>Batch-9</v>
          </cell>
          <cell r="EL128">
            <v>0</v>
          </cell>
          <cell r="EM128" t="str">
            <v>PAID</v>
          </cell>
          <cell r="EN128">
            <v>45147</v>
          </cell>
          <cell r="EO128" t="str">
            <v>IT+Core</v>
          </cell>
          <cell r="EP128">
            <v>0</v>
          </cell>
          <cell r="EQ128" t="str">
            <v>CAT-1</v>
          </cell>
        </row>
        <row r="129">
          <cell r="B129" t="str">
            <v>21-AI&amp;ML55-25</v>
          </cell>
          <cell r="C129" t="str">
            <v>AI&amp;ML</v>
          </cell>
          <cell r="D129">
            <v>55</v>
          </cell>
          <cell r="E129" t="str">
            <v>VISHWAKARMA YASH SATYAPRAKASH BHAGYAVATI</v>
          </cell>
          <cell r="F129" t="str">
            <v>Male</v>
          </cell>
          <cell r="G129" t="str">
            <v>13/03/2004</v>
          </cell>
          <cell r="H129">
            <v>9082405285</v>
          </cell>
          <cell r="I129">
            <v>9082405285</v>
          </cell>
          <cell r="J129" t="str">
            <v>evyash03@gmail.com</v>
          </cell>
          <cell r="K129" t="str">
            <v>1032210980@tcetmumbai.in</v>
          </cell>
          <cell r="L129" t="str">
            <v>1103,bldg 19,shree shashwat complex, pleasant park, mira road east, thane</v>
          </cell>
          <cell r="M129">
            <v>401107</v>
          </cell>
          <cell r="N129">
            <v>0</v>
          </cell>
          <cell r="O129" t="str">
            <v>Service</v>
          </cell>
          <cell r="P129" t="str">
            <v>6,00,001 - 7,00,000</v>
          </cell>
          <cell r="Q129" t="str">
            <v>Normal</v>
          </cell>
          <cell r="R129" t="str">
            <v>Open</v>
          </cell>
          <cell r="S129">
            <v>2021</v>
          </cell>
          <cell r="T129" t="str">
            <v>FE</v>
          </cell>
          <cell r="U129" t="str">
            <v>MH-CET</v>
          </cell>
          <cell r="V129">
            <v>82.1</v>
          </cell>
          <cell r="W129" t="str">
            <v>NA</v>
          </cell>
          <cell r="X129" t="str">
            <v>Minority</v>
          </cell>
          <cell r="Y129">
            <v>416</v>
          </cell>
          <cell r="Z129">
            <v>500</v>
          </cell>
          <cell r="AA129">
            <v>83.2</v>
          </cell>
          <cell r="AB129">
            <v>2019</v>
          </cell>
          <cell r="AC129" t="str">
            <v>Maharashtra</v>
          </cell>
          <cell r="AD129" t="str">
            <v>ST. XAVIER'S HIGH SCHOOL</v>
          </cell>
          <cell r="AE129">
            <v>482</v>
          </cell>
          <cell r="AF129">
            <v>600</v>
          </cell>
          <cell r="AG129">
            <v>80.3333333333333</v>
          </cell>
          <cell r="AH129">
            <v>2021</v>
          </cell>
          <cell r="AI129" t="str">
            <v>Maharashtra</v>
          </cell>
          <cell r="AJ129" t="str">
            <v>HOLY FAMILY JR COLLEGE OF SCIENCE AND COMMERCE</v>
          </cell>
          <cell r="AK129">
            <v>170</v>
          </cell>
          <cell r="AL129">
            <v>22</v>
          </cell>
          <cell r="AM129">
            <v>7.7272727272727275</v>
          </cell>
          <cell r="AN129">
            <v>79.1666666666667</v>
          </cell>
          <cell r="AO129">
            <v>236</v>
          </cell>
          <cell r="AP129">
            <v>27</v>
          </cell>
          <cell r="AQ129">
            <v>8.7407407407407405</v>
          </cell>
          <cell r="AR129">
            <v>75</v>
          </cell>
          <cell r="AS129">
            <v>406</v>
          </cell>
          <cell r="AT129">
            <v>49</v>
          </cell>
          <cell r="AU129">
            <v>8.2857142857142865</v>
          </cell>
          <cell r="AV129">
            <v>245</v>
          </cell>
          <cell r="AW129">
            <v>25</v>
          </cell>
          <cell r="AX129">
            <v>9.8000000000000007</v>
          </cell>
          <cell r="AY129">
            <v>77.0833333333333</v>
          </cell>
          <cell r="AZ129">
            <v>289</v>
          </cell>
          <cell r="BA129">
            <v>29</v>
          </cell>
          <cell r="BB129">
            <v>9.9655172413793096</v>
          </cell>
          <cell r="BC129">
            <v>78.5</v>
          </cell>
          <cell r="BD129">
            <v>534</v>
          </cell>
          <cell r="BE129">
            <v>54</v>
          </cell>
          <cell r="BF129">
            <v>9.8888888888888893</v>
          </cell>
          <cell r="BG129">
            <v>232</v>
          </cell>
          <cell r="BH129">
            <v>24</v>
          </cell>
          <cell r="BI129">
            <v>9.6666666666666661</v>
          </cell>
          <cell r="BJ129">
            <v>95</v>
          </cell>
          <cell r="BK129">
            <v>282</v>
          </cell>
          <cell r="BL129">
            <v>29</v>
          </cell>
          <cell r="BM129">
            <v>9.7241379310344822</v>
          </cell>
          <cell r="BN129">
            <v>86</v>
          </cell>
          <cell r="BO129">
            <v>514</v>
          </cell>
          <cell r="BP129">
            <v>53</v>
          </cell>
          <cell r="BQ129">
            <v>9.6981132075471699</v>
          </cell>
          <cell r="BR129">
            <v>217</v>
          </cell>
          <cell r="BS129">
            <v>24</v>
          </cell>
          <cell r="BT129">
            <v>80.5277777777778</v>
          </cell>
          <cell r="BU129">
            <v>217</v>
          </cell>
          <cell r="BV129">
            <v>24</v>
          </cell>
          <cell r="BW129">
            <v>1671</v>
          </cell>
          <cell r="BX129">
            <v>180</v>
          </cell>
          <cell r="BY129">
            <v>9.2833333333333332</v>
          </cell>
          <cell r="BZ129">
            <v>80.95</v>
          </cell>
          <cell r="CA129" t="str">
            <v xml:space="preserve">Tata Consultancy Services </v>
          </cell>
          <cell r="CB129">
            <v>0</v>
          </cell>
          <cell r="CC129">
            <v>0</v>
          </cell>
          <cell r="CD129">
            <v>0</v>
          </cell>
          <cell r="CE129" t="str">
            <v>Normal</v>
          </cell>
          <cell r="CF129">
            <v>3.6</v>
          </cell>
          <cell r="CG129">
            <v>0</v>
          </cell>
          <cell r="CH129" t="str">
            <v>Green</v>
          </cell>
          <cell r="CI129">
            <v>0</v>
          </cell>
          <cell r="CJ129">
            <v>0</v>
          </cell>
          <cell r="CK129">
            <v>2</v>
          </cell>
          <cell r="CL129">
            <v>11</v>
          </cell>
          <cell r="CM129">
            <v>13</v>
          </cell>
          <cell r="CN129">
            <v>15.384615384615385</v>
          </cell>
          <cell r="CO129">
            <v>27</v>
          </cell>
          <cell r="CP129">
            <v>60</v>
          </cell>
          <cell r="CQ129">
            <v>45</v>
          </cell>
          <cell r="CR129">
            <v>14</v>
          </cell>
          <cell r="CS129">
            <v>100</v>
          </cell>
          <cell r="CT129">
            <v>10</v>
          </cell>
          <cell r="CU129">
            <v>100</v>
          </cell>
          <cell r="CV129">
            <v>16</v>
          </cell>
          <cell r="CW129">
            <v>18</v>
          </cell>
          <cell r="CX129">
            <v>15</v>
          </cell>
          <cell r="CY129">
            <v>92</v>
          </cell>
          <cell r="CZ129">
            <v>55</v>
          </cell>
          <cell r="DA129">
            <v>58</v>
          </cell>
          <cell r="DB129">
            <v>95</v>
          </cell>
          <cell r="DC129">
            <v>0</v>
          </cell>
          <cell r="DD129">
            <v>0</v>
          </cell>
          <cell r="DE129">
            <v>0</v>
          </cell>
          <cell r="DF129">
            <v>4</v>
          </cell>
          <cell r="DG129">
            <v>4</v>
          </cell>
          <cell r="DH129">
            <v>100</v>
          </cell>
          <cell r="DI129">
            <v>400</v>
          </cell>
          <cell r="DJ129">
            <v>600</v>
          </cell>
          <cell r="DK129">
            <v>66.6666666666667</v>
          </cell>
          <cell r="DL129">
            <v>3</v>
          </cell>
          <cell r="DM129">
            <v>3</v>
          </cell>
          <cell r="DN129">
            <v>100</v>
          </cell>
          <cell r="DO129">
            <v>450</v>
          </cell>
          <cell r="DP129">
            <v>450</v>
          </cell>
          <cell r="DQ129">
            <v>100</v>
          </cell>
          <cell r="DR129">
            <v>45</v>
          </cell>
          <cell r="DS129">
            <v>61.643835616438359</v>
          </cell>
          <cell r="DT129">
            <v>30</v>
          </cell>
          <cell r="DU129">
            <v>41</v>
          </cell>
          <cell r="DV129">
            <v>73.170731707317074</v>
          </cell>
          <cell r="DW129">
            <v>92</v>
          </cell>
          <cell r="DX129">
            <v>100</v>
          </cell>
          <cell r="DY129">
            <v>0</v>
          </cell>
          <cell r="DZ129">
            <v>0</v>
          </cell>
          <cell r="EA129" t="str">
            <v>YES</v>
          </cell>
          <cell r="EB129" t="str">
            <v>Placement</v>
          </cell>
          <cell r="EC129" t="str">
            <v>Placement</v>
          </cell>
          <cell r="ED129" t="str">
            <v>Placement</v>
          </cell>
          <cell r="EE129" t="str">
            <v>Placement</v>
          </cell>
          <cell r="EF129" t="str">
            <v>Placement</v>
          </cell>
          <cell r="EG129">
            <v>0</v>
          </cell>
          <cell r="EH129" t="str">
            <v>PLI</v>
          </cell>
          <cell r="EI129" t="str">
            <v>Yes</v>
          </cell>
          <cell r="EJ129">
            <v>0</v>
          </cell>
          <cell r="EK129" t="str">
            <v>Batch-3</v>
          </cell>
          <cell r="EL129">
            <v>0</v>
          </cell>
          <cell r="EM129" t="str">
            <v>PAID</v>
          </cell>
          <cell r="EN129">
            <v>45147</v>
          </cell>
          <cell r="EO129" t="str">
            <v>IT+Core</v>
          </cell>
          <cell r="EP129">
            <v>0</v>
          </cell>
          <cell r="EQ129" t="str">
            <v>CAT-1</v>
          </cell>
        </row>
        <row r="130">
          <cell r="B130" t="str">
            <v>21-AI&amp;ML56-25</v>
          </cell>
          <cell r="C130" t="str">
            <v>AI&amp;ML</v>
          </cell>
          <cell r="D130">
            <v>56</v>
          </cell>
          <cell r="E130" t="str">
            <v>YADAV ANUSHA SANJAY SAROJ</v>
          </cell>
          <cell r="F130" t="str">
            <v>Female</v>
          </cell>
          <cell r="G130" t="str">
            <v>19/08/2003</v>
          </cell>
          <cell r="H130">
            <v>8828298408</v>
          </cell>
          <cell r="I130">
            <v>9869457132</v>
          </cell>
          <cell r="J130" t="str">
            <v>anushayadav6883@gmail.com</v>
          </cell>
          <cell r="K130" t="str">
            <v>1032210981@tcetmumbai.in</v>
          </cell>
          <cell r="L130" t="str">
            <v xml:space="preserve">borivali </v>
          </cell>
          <cell r="M130">
            <v>400066</v>
          </cell>
          <cell r="N130">
            <v>0</v>
          </cell>
          <cell r="O130" t="str">
            <v>business</v>
          </cell>
          <cell r="P130" t="str">
            <v>4,50,001 - 5,00,000</v>
          </cell>
          <cell r="Q130" t="str">
            <v>Normal</v>
          </cell>
          <cell r="R130" t="str">
            <v>Open</v>
          </cell>
          <cell r="S130">
            <v>2021</v>
          </cell>
          <cell r="T130" t="str">
            <v>FE</v>
          </cell>
          <cell r="U130" t="str">
            <v>MH-CET</v>
          </cell>
          <cell r="V130">
            <v>79.069999999999993</v>
          </cell>
          <cell r="W130" t="str">
            <v>NA</v>
          </cell>
          <cell r="X130" t="str">
            <v>ACAP</v>
          </cell>
          <cell r="Y130">
            <v>371</v>
          </cell>
          <cell r="Z130">
            <v>500</v>
          </cell>
          <cell r="AA130">
            <v>74.2</v>
          </cell>
          <cell r="AB130">
            <v>2019</v>
          </cell>
          <cell r="AC130" t="str">
            <v>Maharashtra</v>
          </cell>
          <cell r="AD130" t="str">
            <v>THAKUR VIDYA MANDIR HIGH SCHOOL AND JR. COLLEGE</v>
          </cell>
          <cell r="AE130">
            <v>461</v>
          </cell>
          <cell r="AF130">
            <v>600</v>
          </cell>
          <cell r="AG130">
            <v>76.8333333333333</v>
          </cell>
          <cell r="AH130">
            <v>2021</v>
          </cell>
          <cell r="AI130" t="str">
            <v>Maharashtra</v>
          </cell>
          <cell r="AJ130" t="str">
            <v>THAKUR COLLEGE OF SCIENCE AND COMMERCE</v>
          </cell>
          <cell r="AK130">
            <v>179</v>
          </cell>
          <cell r="AL130">
            <v>22</v>
          </cell>
          <cell r="AM130">
            <v>8.1363636363636367</v>
          </cell>
          <cell r="AN130">
            <v>87.962962962963005</v>
          </cell>
          <cell r="AO130">
            <v>211</v>
          </cell>
          <cell r="AP130">
            <v>27</v>
          </cell>
          <cell r="AQ130">
            <v>7.8148148148148149</v>
          </cell>
          <cell r="AR130">
            <v>80</v>
          </cell>
          <cell r="AS130">
            <v>390</v>
          </cell>
          <cell r="AT130">
            <v>49</v>
          </cell>
          <cell r="AU130">
            <v>7.9591836734693882</v>
          </cell>
          <cell r="AV130">
            <v>223</v>
          </cell>
          <cell r="AW130">
            <v>25</v>
          </cell>
          <cell r="AX130">
            <v>8.92</v>
          </cell>
          <cell r="AY130">
            <v>83.981481481481495</v>
          </cell>
          <cell r="AZ130">
            <v>277</v>
          </cell>
          <cell r="BA130">
            <v>29</v>
          </cell>
          <cell r="BB130">
            <v>9.5517241379310338</v>
          </cell>
          <cell r="BC130">
            <v>75</v>
          </cell>
          <cell r="BD130">
            <v>500</v>
          </cell>
          <cell r="BE130">
            <v>54</v>
          </cell>
          <cell r="BF130">
            <v>9.2592592592592595</v>
          </cell>
          <cell r="BG130">
            <v>216</v>
          </cell>
          <cell r="BH130">
            <v>24</v>
          </cell>
          <cell r="BI130">
            <v>9</v>
          </cell>
          <cell r="BJ130">
            <v>88</v>
          </cell>
          <cell r="BK130">
            <v>274</v>
          </cell>
          <cell r="BL130">
            <v>29</v>
          </cell>
          <cell r="BM130">
            <v>9.4482758620689662</v>
          </cell>
          <cell r="BN130">
            <v>75</v>
          </cell>
          <cell r="BO130">
            <v>490</v>
          </cell>
          <cell r="BP130">
            <v>53</v>
          </cell>
          <cell r="BQ130">
            <v>9.2452830188679247</v>
          </cell>
          <cell r="BR130">
            <v>225</v>
          </cell>
          <cell r="BS130">
            <v>24</v>
          </cell>
          <cell r="BT130">
            <v>77.993827160493794</v>
          </cell>
          <cell r="BU130">
            <v>225</v>
          </cell>
          <cell r="BV130">
            <v>24</v>
          </cell>
          <cell r="BW130">
            <v>1605</v>
          </cell>
          <cell r="BX130">
            <v>180</v>
          </cell>
          <cell r="BY130">
            <v>8.9166666666666661</v>
          </cell>
          <cell r="BZ130">
            <v>82.988888888888894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 t="str">
            <v>Green</v>
          </cell>
          <cell r="CI130">
            <v>0</v>
          </cell>
          <cell r="CJ130">
            <v>0</v>
          </cell>
          <cell r="CK130">
            <v>0</v>
          </cell>
          <cell r="CL130">
            <v>13</v>
          </cell>
          <cell r="CM130">
            <v>13</v>
          </cell>
          <cell r="CN130">
            <v>0</v>
          </cell>
          <cell r="CO130">
            <v>35</v>
          </cell>
          <cell r="CP130">
            <v>60</v>
          </cell>
          <cell r="CQ130">
            <v>58.333333333333336</v>
          </cell>
          <cell r="CR130">
            <v>11</v>
          </cell>
          <cell r="CS130">
            <v>79</v>
          </cell>
          <cell r="CT130">
            <v>6</v>
          </cell>
          <cell r="CU130">
            <v>60</v>
          </cell>
          <cell r="CV130">
            <v>4</v>
          </cell>
          <cell r="CW130">
            <v>18</v>
          </cell>
          <cell r="CX130">
            <v>0</v>
          </cell>
          <cell r="CY130">
            <v>12</v>
          </cell>
          <cell r="CZ130">
            <v>21</v>
          </cell>
          <cell r="DA130">
            <v>58</v>
          </cell>
          <cell r="DB130">
            <v>37</v>
          </cell>
          <cell r="DC130">
            <v>0</v>
          </cell>
          <cell r="DD130">
            <v>0</v>
          </cell>
          <cell r="DE130">
            <v>0</v>
          </cell>
          <cell r="DF130">
            <v>2</v>
          </cell>
          <cell r="DG130">
            <v>4</v>
          </cell>
          <cell r="DH130">
            <v>50</v>
          </cell>
          <cell r="DI130">
            <v>250</v>
          </cell>
          <cell r="DJ130">
            <v>600</v>
          </cell>
          <cell r="DK130">
            <v>41.6666666666667</v>
          </cell>
          <cell r="DL130">
            <v>3</v>
          </cell>
          <cell r="DM130">
            <v>0</v>
          </cell>
          <cell r="DN130">
            <v>0</v>
          </cell>
          <cell r="DO130">
            <v>450</v>
          </cell>
          <cell r="DP130">
            <v>0</v>
          </cell>
          <cell r="DQ130">
            <v>0</v>
          </cell>
          <cell r="DR130">
            <v>58.3333333333333</v>
          </cell>
          <cell r="DS130">
            <v>79.908675799086708</v>
          </cell>
          <cell r="DT130">
            <v>19</v>
          </cell>
          <cell r="DU130">
            <v>41</v>
          </cell>
          <cell r="DV130">
            <v>46.341463414634148</v>
          </cell>
          <cell r="DW130">
            <v>57</v>
          </cell>
          <cell r="DX130">
            <v>68</v>
          </cell>
          <cell r="DY130">
            <v>0</v>
          </cell>
          <cell r="DZ130">
            <v>0</v>
          </cell>
          <cell r="EA130" t="str">
            <v>YES</v>
          </cell>
          <cell r="EB130" t="str">
            <v>Placement</v>
          </cell>
          <cell r="EC130" t="str">
            <v>Placement</v>
          </cell>
          <cell r="ED130" t="str">
            <v>Placement</v>
          </cell>
          <cell r="EE130" t="str">
            <v>Placement</v>
          </cell>
          <cell r="EF130" t="str">
            <v>Placement</v>
          </cell>
          <cell r="EG130">
            <v>0</v>
          </cell>
          <cell r="EH130" t="str">
            <v>PLI</v>
          </cell>
          <cell r="EI130" t="str">
            <v>No</v>
          </cell>
          <cell r="EJ130">
            <v>0</v>
          </cell>
          <cell r="EK130" t="str">
            <v>Batch-3</v>
          </cell>
          <cell r="EL130">
            <v>0</v>
          </cell>
          <cell r="EM130" t="str">
            <v>PAID</v>
          </cell>
          <cell r="EN130">
            <v>45147</v>
          </cell>
          <cell r="EO130" t="str">
            <v>IT+Core</v>
          </cell>
          <cell r="EP130">
            <v>0</v>
          </cell>
          <cell r="EQ130" t="str">
            <v>CAT-3</v>
          </cell>
        </row>
        <row r="131">
          <cell r="B131" t="str">
            <v>21-AI&amp;ML57-25</v>
          </cell>
          <cell r="C131" t="str">
            <v>AI&amp;ML</v>
          </cell>
          <cell r="D131">
            <v>57</v>
          </cell>
          <cell r="E131" t="str">
            <v>YADAV ARIN SUBHASH RAMPYARI</v>
          </cell>
          <cell r="F131" t="str">
            <v>Male</v>
          </cell>
          <cell r="G131" t="str">
            <v>30/10/2003</v>
          </cell>
          <cell r="H131">
            <v>9082473176</v>
          </cell>
          <cell r="I131">
            <v>9702933982</v>
          </cell>
          <cell r="J131" t="str">
            <v>arinyadav9@gmail.com</v>
          </cell>
          <cell r="K131" t="str">
            <v>1032210982@tcetmumbai.in</v>
          </cell>
          <cell r="L131" t="str">
            <v>I-5, Vrindavan CHS, Netaji nagar, 90 feet road, Sakinaka, Mumbai</v>
          </cell>
          <cell r="M131">
            <v>400072</v>
          </cell>
          <cell r="N131">
            <v>0</v>
          </cell>
          <cell r="O131" t="str">
            <v>Production chemist</v>
          </cell>
          <cell r="P131" t="str">
            <v>4,50,001 - 5,00,000</v>
          </cell>
          <cell r="Q131" t="str">
            <v>Normal</v>
          </cell>
          <cell r="R131" t="str">
            <v>Open</v>
          </cell>
          <cell r="S131">
            <v>2021</v>
          </cell>
          <cell r="T131" t="str">
            <v>FE</v>
          </cell>
          <cell r="U131" t="str">
            <v>MH-CET</v>
          </cell>
          <cell r="V131">
            <v>79.66</v>
          </cell>
          <cell r="W131">
            <v>64.4786419</v>
          </cell>
          <cell r="X131" t="str">
            <v>Minority</v>
          </cell>
          <cell r="Y131">
            <v>360</v>
          </cell>
          <cell r="Z131">
            <v>500</v>
          </cell>
          <cell r="AA131">
            <v>72</v>
          </cell>
          <cell r="AB131">
            <v>2019</v>
          </cell>
          <cell r="AC131" t="str">
            <v>Maharashtra</v>
          </cell>
          <cell r="AD131" t="str">
            <v>S.M. SHETTY HIGH SCHOOL</v>
          </cell>
          <cell r="AE131">
            <v>497</v>
          </cell>
          <cell r="AF131">
            <v>600</v>
          </cell>
          <cell r="AG131">
            <v>82.8333333333333</v>
          </cell>
          <cell r="AH131">
            <v>2021</v>
          </cell>
          <cell r="AI131" t="str">
            <v>Maharashtra</v>
          </cell>
          <cell r="AJ131" t="str">
            <v>S.M. SHETTY JR COLLEGE</v>
          </cell>
          <cell r="AK131">
            <v>158</v>
          </cell>
          <cell r="AL131">
            <v>22</v>
          </cell>
          <cell r="AM131">
            <v>7.1818181818181817</v>
          </cell>
          <cell r="AN131">
            <v>88.425925925925895</v>
          </cell>
          <cell r="AO131">
            <v>169</v>
          </cell>
          <cell r="AP131">
            <v>27</v>
          </cell>
          <cell r="AQ131">
            <v>6.2592592592592595</v>
          </cell>
          <cell r="AR131">
            <v>77</v>
          </cell>
          <cell r="AS131">
            <v>327</v>
          </cell>
          <cell r="AT131">
            <v>49</v>
          </cell>
          <cell r="AU131">
            <v>6.6734693877551017</v>
          </cell>
          <cell r="AV131">
            <v>193</v>
          </cell>
          <cell r="AW131">
            <v>25</v>
          </cell>
          <cell r="AX131">
            <v>7.72</v>
          </cell>
          <cell r="AY131">
            <v>82.712962962963005</v>
          </cell>
          <cell r="AZ131">
            <v>254</v>
          </cell>
          <cell r="BA131">
            <v>29</v>
          </cell>
          <cell r="BB131">
            <v>8.7586206896551726</v>
          </cell>
          <cell r="BC131">
            <v>75</v>
          </cell>
          <cell r="BD131">
            <v>447</v>
          </cell>
          <cell r="BE131">
            <v>54</v>
          </cell>
          <cell r="BF131">
            <v>8.2777777777777786</v>
          </cell>
          <cell r="BG131">
            <v>209</v>
          </cell>
          <cell r="BH131">
            <v>24</v>
          </cell>
          <cell r="BI131">
            <v>8.7083333333333339</v>
          </cell>
          <cell r="BJ131">
            <v>88</v>
          </cell>
          <cell r="BK131">
            <v>257</v>
          </cell>
          <cell r="BL131">
            <v>29</v>
          </cell>
          <cell r="BM131">
            <v>8.862068965517242</v>
          </cell>
          <cell r="BN131">
            <v>83</v>
          </cell>
          <cell r="BO131">
            <v>466</v>
          </cell>
          <cell r="BP131">
            <v>53</v>
          </cell>
          <cell r="BQ131">
            <v>8.7924528301886795</v>
          </cell>
          <cell r="BR131">
            <v>204</v>
          </cell>
          <cell r="BS131">
            <v>24</v>
          </cell>
          <cell r="BT131">
            <v>80.237654320987701</v>
          </cell>
          <cell r="BU131">
            <v>204</v>
          </cell>
          <cell r="BV131">
            <v>24</v>
          </cell>
          <cell r="BW131">
            <v>1444</v>
          </cell>
          <cell r="BX131">
            <v>180</v>
          </cell>
          <cell r="BY131">
            <v>8.0222222222222221</v>
          </cell>
          <cell r="BZ131">
            <v>82.227777777777789</v>
          </cell>
          <cell r="CA131" t="str">
            <v>Capgemini</v>
          </cell>
          <cell r="CB131">
            <v>0</v>
          </cell>
          <cell r="CC131">
            <v>0</v>
          </cell>
          <cell r="CD131">
            <v>0</v>
          </cell>
          <cell r="CE131" t="str">
            <v>PLI</v>
          </cell>
          <cell r="CF131">
            <v>4.25</v>
          </cell>
          <cell r="CG131">
            <v>0</v>
          </cell>
          <cell r="CH131" t="str">
            <v>Green</v>
          </cell>
          <cell r="CI131">
            <v>0</v>
          </cell>
          <cell r="CJ131">
            <v>0</v>
          </cell>
          <cell r="CK131">
            <v>0</v>
          </cell>
          <cell r="CL131">
            <v>13</v>
          </cell>
          <cell r="CM131">
            <v>13</v>
          </cell>
          <cell r="CN131">
            <v>0</v>
          </cell>
          <cell r="CO131">
            <v>44</v>
          </cell>
          <cell r="CP131">
            <v>60</v>
          </cell>
          <cell r="CQ131">
            <v>73.333333333333329</v>
          </cell>
          <cell r="CR131">
            <v>14</v>
          </cell>
          <cell r="CS131">
            <v>100</v>
          </cell>
          <cell r="CT131">
            <v>10</v>
          </cell>
          <cell r="CU131">
            <v>100</v>
          </cell>
          <cell r="CV131">
            <v>13</v>
          </cell>
          <cell r="CW131">
            <v>18</v>
          </cell>
          <cell r="CX131">
            <v>16</v>
          </cell>
          <cell r="CY131">
            <v>86</v>
          </cell>
          <cell r="CZ131">
            <v>53</v>
          </cell>
          <cell r="DA131">
            <v>58</v>
          </cell>
          <cell r="DB131">
            <v>92</v>
          </cell>
          <cell r="DC131">
            <v>0</v>
          </cell>
          <cell r="DD131">
            <v>0</v>
          </cell>
          <cell r="DE131">
            <v>0</v>
          </cell>
          <cell r="DF131">
            <v>3</v>
          </cell>
          <cell r="DG131">
            <v>4</v>
          </cell>
          <cell r="DH131">
            <v>75</v>
          </cell>
          <cell r="DI131">
            <v>400</v>
          </cell>
          <cell r="DJ131">
            <v>600</v>
          </cell>
          <cell r="DK131">
            <v>66.6666666666667</v>
          </cell>
          <cell r="DL131">
            <v>3</v>
          </cell>
          <cell r="DM131">
            <v>3</v>
          </cell>
          <cell r="DN131">
            <v>100</v>
          </cell>
          <cell r="DO131">
            <v>450</v>
          </cell>
          <cell r="DP131">
            <v>450</v>
          </cell>
          <cell r="DQ131">
            <v>100</v>
          </cell>
          <cell r="DR131">
            <v>73.3333333333333</v>
          </cell>
          <cell r="DS131">
            <v>100.45662100456616</v>
          </cell>
          <cell r="DT131">
            <v>27</v>
          </cell>
          <cell r="DU131">
            <v>41</v>
          </cell>
          <cell r="DV131">
            <v>65.853658536585371</v>
          </cell>
          <cell r="DW131">
            <v>83</v>
          </cell>
          <cell r="DX131">
            <v>97</v>
          </cell>
          <cell r="DY131">
            <v>0</v>
          </cell>
          <cell r="DZ131">
            <v>0</v>
          </cell>
          <cell r="EA131" t="str">
            <v>YES</v>
          </cell>
          <cell r="EB131" t="str">
            <v>Placement</v>
          </cell>
          <cell r="EC131" t="str">
            <v>Placement</v>
          </cell>
          <cell r="ED131" t="str">
            <v>Placement</v>
          </cell>
          <cell r="EE131" t="str">
            <v>Placement</v>
          </cell>
          <cell r="EF131" t="str">
            <v>Placement</v>
          </cell>
          <cell r="EG131">
            <v>0</v>
          </cell>
          <cell r="EH131" t="str">
            <v>PLI</v>
          </cell>
          <cell r="EI131" t="str">
            <v>YES</v>
          </cell>
          <cell r="EJ131">
            <v>0</v>
          </cell>
          <cell r="EK131" t="str">
            <v>Batch-2</v>
          </cell>
          <cell r="EL131">
            <v>0</v>
          </cell>
          <cell r="EM131" t="str">
            <v>PAID</v>
          </cell>
          <cell r="EN131">
            <v>45147</v>
          </cell>
          <cell r="EO131" t="str">
            <v>IT+Core</v>
          </cell>
          <cell r="EP131">
            <v>0</v>
          </cell>
          <cell r="EQ131" t="str">
            <v>CAT-1</v>
          </cell>
        </row>
        <row r="132">
          <cell r="B132" t="str">
            <v>21-AI&amp;ML58-25</v>
          </cell>
          <cell r="C132" t="str">
            <v>AI&amp;ML</v>
          </cell>
          <cell r="D132">
            <v>58</v>
          </cell>
          <cell r="E132" t="str">
            <v>YADAV KRISHNAKUMAR RADHIKAPRASAD RAMAVATI</v>
          </cell>
          <cell r="F132" t="str">
            <v>Male</v>
          </cell>
          <cell r="G132" t="str">
            <v>25/12/2003</v>
          </cell>
          <cell r="H132">
            <v>7738240155</v>
          </cell>
          <cell r="I132">
            <v>9323476503</v>
          </cell>
          <cell r="J132" t="str">
            <v>krishna251203@gmail.com</v>
          </cell>
          <cell r="K132" t="str">
            <v>1032210983@tcetmumbai.in</v>
          </cell>
          <cell r="L132" t="str">
            <v xml:space="preserve">E/404 Chitrakut Rawalpada dahisar East Mumbai </v>
          </cell>
          <cell r="M132">
            <v>400068</v>
          </cell>
          <cell r="N132">
            <v>0</v>
          </cell>
          <cell r="O132" t="str">
            <v>Business</v>
          </cell>
          <cell r="P132" t="str">
            <v>4,50,001 - 5,00,000</v>
          </cell>
          <cell r="Q132" t="str">
            <v>Normal</v>
          </cell>
          <cell r="R132" t="str">
            <v>Open</v>
          </cell>
          <cell r="S132">
            <v>2021</v>
          </cell>
          <cell r="T132" t="str">
            <v>FE</v>
          </cell>
          <cell r="U132" t="str">
            <v>MH-CET</v>
          </cell>
          <cell r="V132">
            <v>85.06</v>
          </cell>
          <cell r="W132" t="str">
            <v>NA</v>
          </cell>
          <cell r="X132" t="str">
            <v>Minority</v>
          </cell>
          <cell r="Y132">
            <v>455</v>
          </cell>
          <cell r="Z132">
            <v>500</v>
          </cell>
          <cell r="AA132">
            <v>91</v>
          </cell>
          <cell r="AB132">
            <v>2019</v>
          </cell>
          <cell r="AC132" t="str">
            <v>Maharashtra</v>
          </cell>
          <cell r="AD132" t="str">
            <v>THAKUR VIDYA MANDIR HIGH SCHOOL</v>
          </cell>
          <cell r="AE132">
            <v>545</v>
          </cell>
          <cell r="AF132">
            <v>600</v>
          </cell>
          <cell r="AG132">
            <v>90.8333333333333</v>
          </cell>
          <cell r="AH132">
            <v>2021</v>
          </cell>
          <cell r="AI132" t="str">
            <v>Maharashtra</v>
          </cell>
          <cell r="AJ132" t="str">
            <v>THAKUR COLLEGE OF SCIENCE AND COMMERCE</v>
          </cell>
          <cell r="AK132">
            <v>207</v>
          </cell>
          <cell r="AL132">
            <v>22</v>
          </cell>
          <cell r="AM132">
            <v>9.4090909090909083</v>
          </cell>
          <cell r="AN132">
            <v>75</v>
          </cell>
          <cell r="AO132">
            <v>263</v>
          </cell>
          <cell r="AP132">
            <v>27</v>
          </cell>
          <cell r="AQ132">
            <v>9.7407407407407405</v>
          </cell>
          <cell r="AR132">
            <v>75</v>
          </cell>
          <cell r="AS132">
            <v>470</v>
          </cell>
          <cell r="AT132">
            <v>49</v>
          </cell>
          <cell r="AU132">
            <v>9.591836734693878</v>
          </cell>
          <cell r="AV132">
            <v>245</v>
          </cell>
          <cell r="AW132">
            <v>25</v>
          </cell>
          <cell r="AX132">
            <v>9.8000000000000007</v>
          </cell>
          <cell r="AY132">
            <v>75</v>
          </cell>
          <cell r="AZ132">
            <v>290</v>
          </cell>
          <cell r="BA132">
            <v>29</v>
          </cell>
          <cell r="BB132">
            <v>10</v>
          </cell>
          <cell r="BC132">
            <v>87</v>
          </cell>
          <cell r="BD132">
            <v>535</v>
          </cell>
          <cell r="BE132">
            <v>54</v>
          </cell>
          <cell r="BF132">
            <v>9.9074074074074066</v>
          </cell>
          <cell r="BG132">
            <v>225</v>
          </cell>
          <cell r="BH132">
            <v>24</v>
          </cell>
          <cell r="BI132">
            <v>9.375</v>
          </cell>
          <cell r="BJ132">
            <v>93</v>
          </cell>
          <cell r="BK132">
            <v>285</v>
          </cell>
          <cell r="BL132">
            <v>29</v>
          </cell>
          <cell r="BM132">
            <v>9.8275862068965516</v>
          </cell>
          <cell r="BN132">
            <v>84</v>
          </cell>
          <cell r="BO132">
            <v>510</v>
          </cell>
          <cell r="BP132">
            <v>53</v>
          </cell>
          <cell r="BQ132">
            <v>9.6226415094339615</v>
          </cell>
          <cell r="BR132">
            <v>222</v>
          </cell>
          <cell r="BS132">
            <v>24</v>
          </cell>
          <cell r="BT132">
            <v>82</v>
          </cell>
          <cell r="BU132">
            <v>222</v>
          </cell>
          <cell r="BV132">
            <v>24</v>
          </cell>
          <cell r="BW132">
            <v>1737</v>
          </cell>
          <cell r="BX132">
            <v>180</v>
          </cell>
          <cell r="BY132">
            <v>9.65</v>
          </cell>
          <cell r="BZ132">
            <v>81</v>
          </cell>
          <cell r="CA132" t="str">
            <v>Oracle</v>
          </cell>
          <cell r="CB132">
            <v>0</v>
          </cell>
          <cell r="CC132">
            <v>0</v>
          </cell>
          <cell r="CD132">
            <v>0</v>
          </cell>
          <cell r="CE132" t="str">
            <v>Normal</v>
          </cell>
          <cell r="CF132">
            <v>9.3699999999999992</v>
          </cell>
          <cell r="CG132">
            <v>0</v>
          </cell>
          <cell r="CH132" t="str">
            <v>Green</v>
          </cell>
          <cell r="CI132">
            <v>0</v>
          </cell>
          <cell r="CJ132">
            <v>0</v>
          </cell>
          <cell r="CK132">
            <v>0</v>
          </cell>
          <cell r="CL132">
            <v>13</v>
          </cell>
          <cell r="CM132">
            <v>13</v>
          </cell>
          <cell r="CN132">
            <v>0</v>
          </cell>
          <cell r="CO132">
            <v>40</v>
          </cell>
          <cell r="CP132">
            <v>60</v>
          </cell>
          <cell r="CQ132">
            <v>66.666666666666657</v>
          </cell>
          <cell r="CR132">
            <v>14</v>
          </cell>
          <cell r="CS132">
            <v>100</v>
          </cell>
          <cell r="CT132">
            <v>10</v>
          </cell>
          <cell r="CU132">
            <v>100</v>
          </cell>
          <cell r="CV132">
            <v>17</v>
          </cell>
          <cell r="CW132">
            <v>18</v>
          </cell>
          <cell r="CX132">
            <v>16</v>
          </cell>
          <cell r="CY132">
            <v>98</v>
          </cell>
          <cell r="CZ132">
            <v>57</v>
          </cell>
          <cell r="DA132">
            <v>58</v>
          </cell>
          <cell r="DB132">
            <v>99</v>
          </cell>
          <cell r="DC132">
            <v>0</v>
          </cell>
          <cell r="DD132">
            <v>0</v>
          </cell>
          <cell r="DE132">
            <v>0</v>
          </cell>
          <cell r="DF132">
            <v>2</v>
          </cell>
          <cell r="DG132">
            <v>4</v>
          </cell>
          <cell r="DH132">
            <v>50</v>
          </cell>
          <cell r="DI132">
            <v>210</v>
          </cell>
          <cell r="DJ132">
            <v>600</v>
          </cell>
          <cell r="DK132">
            <v>35</v>
          </cell>
          <cell r="DL132">
            <v>3</v>
          </cell>
          <cell r="DM132">
            <v>2</v>
          </cell>
          <cell r="DN132">
            <v>66.6666666666667</v>
          </cell>
          <cell r="DO132">
            <v>450</v>
          </cell>
          <cell r="DP132">
            <v>210</v>
          </cell>
          <cell r="DQ132">
            <v>46.6666666666667</v>
          </cell>
          <cell r="DR132">
            <v>66.6666666666667</v>
          </cell>
          <cell r="DS132">
            <v>91.324200913242066</v>
          </cell>
          <cell r="DT132">
            <v>26</v>
          </cell>
          <cell r="DU132">
            <v>41</v>
          </cell>
          <cell r="DV132">
            <v>63.414634146341463</v>
          </cell>
          <cell r="DW132">
            <v>75</v>
          </cell>
          <cell r="DX132">
            <v>93</v>
          </cell>
          <cell r="DY132">
            <v>0</v>
          </cell>
          <cell r="DZ132">
            <v>0</v>
          </cell>
          <cell r="EA132" t="str">
            <v>YES</v>
          </cell>
          <cell r="EB132" t="str">
            <v>Placement</v>
          </cell>
          <cell r="EC132" t="str">
            <v>Placement</v>
          </cell>
          <cell r="ED132" t="str">
            <v>Placement</v>
          </cell>
          <cell r="EE132" t="str">
            <v>Placement</v>
          </cell>
          <cell r="EF132" t="str">
            <v>Placement</v>
          </cell>
          <cell r="EG132">
            <v>0</v>
          </cell>
          <cell r="EH132" t="str">
            <v>PLI</v>
          </cell>
          <cell r="EI132" t="str">
            <v>Yes</v>
          </cell>
          <cell r="EJ132">
            <v>0</v>
          </cell>
          <cell r="EK132" t="str">
            <v>Batch-1</v>
          </cell>
          <cell r="EL132">
            <v>0</v>
          </cell>
          <cell r="EM132" t="str">
            <v>PAID</v>
          </cell>
          <cell r="EN132">
            <v>45147</v>
          </cell>
          <cell r="EO132" t="str">
            <v>IT+Core</v>
          </cell>
          <cell r="EP132">
            <v>0</v>
          </cell>
          <cell r="EQ132" t="str">
            <v>CAT-1</v>
          </cell>
        </row>
        <row r="133">
          <cell r="B133" t="str">
            <v>21-AI&amp;ML59-25</v>
          </cell>
          <cell r="C133" t="str">
            <v>AI&amp;ML</v>
          </cell>
          <cell r="D133">
            <v>59</v>
          </cell>
          <cell r="E133" t="str">
            <v>YADAV RAJESH RAMMURAT SHEELADEVI</v>
          </cell>
          <cell r="F133" t="str">
            <v>Male</v>
          </cell>
          <cell r="G133" t="str">
            <v>17/09/2003</v>
          </cell>
          <cell r="H133">
            <v>9967392202</v>
          </cell>
          <cell r="I133">
            <v>9892480645</v>
          </cell>
          <cell r="J133" t="str">
            <v>yrajesh1803@gmail.com</v>
          </cell>
          <cell r="K133" t="str">
            <v>1032210984@tcetmumbai.in</v>
          </cell>
          <cell r="L133" t="str">
            <v>R8 305 sai shakti mmrda colony poonam nagar andheri east mumbai</v>
          </cell>
          <cell r="M133">
            <v>400093</v>
          </cell>
          <cell r="N133">
            <v>0</v>
          </cell>
          <cell r="O133" t="str">
            <v>Driver</v>
          </cell>
          <cell r="P133" t="str">
            <v>3,50,001 - 4,00,000</v>
          </cell>
          <cell r="Q133" t="str">
            <v>Normal</v>
          </cell>
          <cell r="R133" t="str">
            <v>Open</v>
          </cell>
          <cell r="S133">
            <v>2021</v>
          </cell>
          <cell r="T133" t="str">
            <v>FE</v>
          </cell>
          <cell r="U133" t="str">
            <v>MH-CET</v>
          </cell>
          <cell r="V133">
            <v>83.69</v>
          </cell>
          <cell r="W133">
            <v>47.21</v>
          </cell>
          <cell r="X133" t="str">
            <v>Minority</v>
          </cell>
          <cell r="Y133">
            <v>412</v>
          </cell>
          <cell r="Z133">
            <v>500</v>
          </cell>
          <cell r="AA133">
            <v>82.4</v>
          </cell>
          <cell r="AB133">
            <v>2019</v>
          </cell>
          <cell r="AC133" t="str">
            <v>Maharashtra</v>
          </cell>
          <cell r="AD133" t="str">
            <v>ST ARNOLDS HIGH SCHOOL</v>
          </cell>
          <cell r="AE133">
            <v>477</v>
          </cell>
          <cell r="AF133">
            <v>600</v>
          </cell>
          <cell r="AG133">
            <v>79.5</v>
          </cell>
          <cell r="AH133">
            <v>2021</v>
          </cell>
          <cell r="AI133" t="str">
            <v>Maharashtra</v>
          </cell>
          <cell r="AJ133" t="str">
            <v>SATHAYE COLLEGE</v>
          </cell>
          <cell r="AK133">
            <v>142</v>
          </cell>
          <cell r="AL133">
            <v>22</v>
          </cell>
          <cell r="AM133">
            <v>6.4545454545454541</v>
          </cell>
          <cell r="AN133">
            <v>92.592592592592595</v>
          </cell>
          <cell r="AO133">
            <v>183</v>
          </cell>
          <cell r="AP133">
            <v>27</v>
          </cell>
          <cell r="AQ133">
            <v>6.7777777777777777</v>
          </cell>
          <cell r="AR133">
            <v>86</v>
          </cell>
          <cell r="AS133">
            <v>325</v>
          </cell>
          <cell r="AT133">
            <v>49</v>
          </cell>
          <cell r="AU133">
            <v>6.6326530612244898</v>
          </cell>
          <cell r="AV133">
            <v>159</v>
          </cell>
          <cell r="AW133">
            <v>25</v>
          </cell>
          <cell r="AX133">
            <v>6.36</v>
          </cell>
          <cell r="AY133">
            <v>89.296296296296305</v>
          </cell>
          <cell r="AZ133">
            <v>183</v>
          </cell>
          <cell r="BA133">
            <v>29</v>
          </cell>
          <cell r="BB133">
            <v>6.3103448275862073</v>
          </cell>
          <cell r="BC133">
            <v>75</v>
          </cell>
          <cell r="BD133">
            <v>342</v>
          </cell>
          <cell r="BE133">
            <v>54</v>
          </cell>
          <cell r="BF133">
            <v>6.333333333333333</v>
          </cell>
          <cell r="BG133">
            <v>161</v>
          </cell>
          <cell r="BH133">
            <v>24</v>
          </cell>
          <cell r="BI133">
            <v>6.708333333333333</v>
          </cell>
          <cell r="BJ133">
            <v>87</v>
          </cell>
          <cell r="BK133">
            <v>222</v>
          </cell>
          <cell r="BL133">
            <v>29</v>
          </cell>
          <cell r="BM133">
            <v>7.6551724137931032</v>
          </cell>
          <cell r="BN133">
            <v>75</v>
          </cell>
          <cell r="BO133">
            <v>383</v>
          </cell>
          <cell r="BP133">
            <v>53</v>
          </cell>
          <cell r="BQ133">
            <v>7.2264150943396226</v>
          </cell>
          <cell r="BR133">
            <v>180</v>
          </cell>
          <cell r="BS133">
            <v>24</v>
          </cell>
          <cell r="BT133">
            <v>79.765432098765402</v>
          </cell>
          <cell r="BU133">
            <v>180</v>
          </cell>
          <cell r="BV133">
            <v>24</v>
          </cell>
          <cell r="BW133">
            <v>1230</v>
          </cell>
          <cell r="BX133">
            <v>180</v>
          </cell>
          <cell r="BY133">
            <v>6.833333333333333</v>
          </cell>
          <cell r="BZ133">
            <v>85.977777777777789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 t="str">
            <v>Green</v>
          </cell>
          <cell r="CI133">
            <v>0</v>
          </cell>
          <cell r="CJ133">
            <v>0</v>
          </cell>
          <cell r="CK133">
            <v>0</v>
          </cell>
          <cell r="CL133">
            <v>13</v>
          </cell>
          <cell r="CM133">
            <v>13</v>
          </cell>
          <cell r="CN133">
            <v>0</v>
          </cell>
          <cell r="CO133">
            <v>26</v>
          </cell>
          <cell r="CP133">
            <v>60</v>
          </cell>
          <cell r="CQ133">
            <v>43.333333333333336</v>
          </cell>
          <cell r="CR133">
            <v>3</v>
          </cell>
          <cell r="CS133">
            <v>22</v>
          </cell>
          <cell r="CT133">
            <v>7</v>
          </cell>
          <cell r="CU133">
            <v>70</v>
          </cell>
          <cell r="CV133">
            <v>6</v>
          </cell>
          <cell r="CW133">
            <v>18</v>
          </cell>
          <cell r="CX133">
            <v>0</v>
          </cell>
          <cell r="CY133">
            <v>18</v>
          </cell>
          <cell r="CZ133">
            <v>16</v>
          </cell>
          <cell r="DA133">
            <v>58</v>
          </cell>
          <cell r="DB133">
            <v>28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4</v>
          </cell>
          <cell r="DH133">
            <v>0</v>
          </cell>
          <cell r="DI133">
            <v>0</v>
          </cell>
          <cell r="DJ133">
            <v>600</v>
          </cell>
          <cell r="DK133">
            <v>0</v>
          </cell>
          <cell r="DL133">
            <v>3</v>
          </cell>
          <cell r="DM133">
            <v>0</v>
          </cell>
          <cell r="DN133">
            <v>0</v>
          </cell>
          <cell r="DO133">
            <v>450</v>
          </cell>
          <cell r="DP133">
            <v>0</v>
          </cell>
          <cell r="DQ133">
            <v>0</v>
          </cell>
          <cell r="DR133">
            <v>43.3333333333333</v>
          </cell>
          <cell r="DS133">
            <v>59.360730593607258</v>
          </cell>
          <cell r="DT133">
            <v>10</v>
          </cell>
          <cell r="DU133">
            <v>41</v>
          </cell>
          <cell r="DV133">
            <v>24.390243902439025</v>
          </cell>
          <cell r="DW133">
            <v>28</v>
          </cell>
          <cell r="DX133">
            <v>36</v>
          </cell>
          <cell r="DY133">
            <v>0</v>
          </cell>
          <cell r="DZ133">
            <v>0</v>
          </cell>
          <cell r="EA133" t="str">
            <v>YES</v>
          </cell>
          <cell r="EB133" t="str">
            <v>Placement</v>
          </cell>
          <cell r="EC133" t="str">
            <v>Placement</v>
          </cell>
          <cell r="ED133" t="str">
            <v>Placement</v>
          </cell>
          <cell r="EE133" t="str">
            <v>Placement</v>
          </cell>
          <cell r="EF133" t="str">
            <v>Placement</v>
          </cell>
          <cell r="EG133">
            <v>0</v>
          </cell>
          <cell r="EH133">
            <v>0</v>
          </cell>
          <cell r="EI133" t="str">
            <v>Yes</v>
          </cell>
          <cell r="EJ133">
            <v>0</v>
          </cell>
          <cell r="EK133" t="str">
            <v>Batch-8</v>
          </cell>
          <cell r="EL133">
            <v>0</v>
          </cell>
          <cell r="EM133" t="str">
            <v>PAID</v>
          </cell>
          <cell r="EN133">
            <v>45147</v>
          </cell>
          <cell r="EO133" t="str">
            <v>IT+Core</v>
          </cell>
          <cell r="EP133">
            <v>0</v>
          </cell>
          <cell r="EQ133" t="str">
            <v>CAT-3</v>
          </cell>
        </row>
        <row r="134">
          <cell r="B134" t="str">
            <v>21-AI&amp;ML60-25</v>
          </cell>
          <cell r="C134" t="str">
            <v>AI&amp;ML</v>
          </cell>
          <cell r="D134">
            <v>60</v>
          </cell>
          <cell r="E134" t="str">
            <v>YADAV RISHIKESH SHIVBHUSHAN SAVITA</v>
          </cell>
          <cell r="F134" t="str">
            <v>Male</v>
          </cell>
          <cell r="G134" t="str">
            <v>06/06/2002</v>
          </cell>
          <cell r="H134">
            <v>7400312978</v>
          </cell>
          <cell r="I134">
            <v>9833791549</v>
          </cell>
          <cell r="J134" t="str">
            <v>Yadav2rishikesh@gmail.com</v>
          </cell>
          <cell r="K134" t="str">
            <v>1032210985@tcetmumbai.in</v>
          </cell>
          <cell r="L134" t="str">
            <v xml:space="preserve">hanuman nagar teen dongri goregaon west mumbai </v>
          </cell>
          <cell r="M134">
            <v>4000104</v>
          </cell>
          <cell r="N134">
            <v>0</v>
          </cell>
          <cell r="O134" t="str">
            <v>Teacher</v>
          </cell>
          <cell r="P134" t="str">
            <v>9,00,001 - 10,00,000</v>
          </cell>
          <cell r="Q134" t="str">
            <v>Normal</v>
          </cell>
          <cell r="R134" t="str">
            <v>Open</v>
          </cell>
          <cell r="S134">
            <v>2021</v>
          </cell>
          <cell r="T134" t="str">
            <v>FE</v>
          </cell>
          <cell r="U134" t="str">
            <v>MH-CET</v>
          </cell>
          <cell r="V134">
            <v>93.97</v>
          </cell>
          <cell r="W134" t="str">
            <v>NA</v>
          </cell>
          <cell r="X134" t="str">
            <v>CAP</v>
          </cell>
          <cell r="Y134">
            <v>452</v>
          </cell>
          <cell r="Z134">
            <v>500</v>
          </cell>
          <cell r="AA134">
            <v>90.4</v>
          </cell>
          <cell r="AB134">
            <v>2018</v>
          </cell>
          <cell r="AC134" t="str">
            <v>Maharashtra</v>
          </cell>
          <cell r="AD134" t="str">
            <v>S.S. VIDYALAYA HIGH SCHOOL</v>
          </cell>
          <cell r="AE134">
            <v>473</v>
          </cell>
          <cell r="AF134">
            <v>650</v>
          </cell>
          <cell r="AG134">
            <v>72.769230769230802</v>
          </cell>
          <cell r="AH134">
            <v>2020</v>
          </cell>
          <cell r="AI134" t="str">
            <v>Maharashtra</v>
          </cell>
          <cell r="AJ134" t="str">
            <v>MITHIBAI COLLEGE</v>
          </cell>
          <cell r="AK134">
            <v>158</v>
          </cell>
          <cell r="AL134">
            <v>22</v>
          </cell>
          <cell r="AM134">
            <v>7.1818181818181817</v>
          </cell>
          <cell r="AN134">
            <v>96.296296296296305</v>
          </cell>
          <cell r="AO134">
            <v>182</v>
          </cell>
          <cell r="AP134">
            <v>27</v>
          </cell>
          <cell r="AQ134">
            <v>6.7407407407407405</v>
          </cell>
          <cell r="AR134">
            <v>86</v>
          </cell>
          <cell r="AS134">
            <v>340</v>
          </cell>
          <cell r="AT134">
            <v>49</v>
          </cell>
          <cell r="AU134">
            <v>6.9387755102040813</v>
          </cell>
          <cell r="AV134">
            <v>156</v>
          </cell>
          <cell r="AW134">
            <v>25</v>
          </cell>
          <cell r="AX134">
            <v>6.24</v>
          </cell>
          <cell r="AY134">
            <v>91.148148148148195</v>
          </cell>
          <cell r="AZ134">
            <v>191</v>
          </cell>
          <cell r="BA134">
            <v>29</v>
          </cell>
          <cell r="BB134">
            <v>6.5862068965517242</v>
          </cell>
          <cell r="BC134">
            <v>75</v>
          </cell>
          <cell r="BD134">
            <v>347</v>
          </cell>
          <cell r="BE134">
            <v>54</v>
          </cell>
          <cell r="BF134">
            <v>6.4259259259259256</v>
          </cell>
          <cell r="BG134">
            <v>197</v>
          </cell>
          <cell r="BH134">
            <v>24</v>
          </cell>
          <cell r="BI134">
            <v>8.2083333333333339</v>
          </cell>
          <cell r="BJ134">
            <v>83</v>
          </cell>
          <cell r="BK134">
            <v>238</v>
          </cell>
          <cell r="BL134">
            <v>29</v>
          </cell>
          <cell r="BM134">
            <v>8.2068965517241388</v>
          </cell>
          <cell r="BN134">
            <v>75</v>
          </cell>
          <cell r="BO134">
            <v>435</v>
          </cell>
          <cell r="BP134">
            <v>53</v>
          </cell>
          <cell r="BQ134">
            <v>8.2075471698113205</v>
          </cell>
          <cell r="BR134">
            <v>197</v>
          </cell>
          <cell r="BS134">
            <v>24</v>
          </cell>
          <cell r="BT134">
            <v>80.382716049382694</v>
          </cell>
          <cell r="BU134">
            <v>197</v>
          </cell>
          <cell r="BV134">
            <v>24</v>
          </cell>
          <cell r="BW134">
            <v>1319</v>
          </cell>
          <cell r="BX134">
            <v>180</v>
          </cell>
          <cell r="BY134">
            <v>7.3277777777777775</v>
          </cell>
          <cell r="BZ134">
            <v>86.288888888888906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 t="str">
            <v>Green</v>
          </cell>
          <cell r="CI134">
            <v>0</v>
          </cell>
          <cell r="CJ134">
            <v>0</v>
          </cell>
          <cell r="CK134">
            <v>0</v>
          </cell>
          <cell r="CL134">
            <v>13</v>
          </cell>
          <cell r="CM134">
            <v>13</v>
          </cell>
          <cell r="CN134">
            <v>0</v>
          </cell>
          <cell r="CO134">
            <v>28</v>
          </cell>
          <cell r="CP134">
            <v>60</v>
          </cell>
          <cell r="CQ134">
            <v>46.666666666666664</v>
          </cell>
          <cell r="CR134">
            <v>11</v>
          </cell>
          <cell r="CS134">
            <v>79</v>
          </cell>
          <cell r="CT134">
            <v>9</v>
          </cell>
          <cell r="CU134">
            <v>90</v>
          </cell>
          <cell r="CV134">
            <v>9</v>
          </cell>
          <cell r="CW134">
            <v>18</v>
          </cell>
          <cell r="CX134">
            <v>11</v>
          </cell>
          <cell r="CY134">
            <v>59</v>
          </cell>
          <cell r="CZ134">
            <v>40</v>
          </cell>
          <cell r="DA134">
            <v>58</v>
          </cell>
          <cell r="DB134">
            <v>69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4</v>
          </cell>
          <cell r="DH134">
            <v>0</v>
          </cell>
          <cell r="DI134">
            <v>0</v>
          </cell>
          <cell r="DJ134">
            <v>600</v>
          </cell>
          <cell r="DK134">
            <v>0</v>
          </cell>
          <cell r="DL134">
            <v>3</v>
          </cell>
          <cell r="DM134">
            <v>0</v>
          </cell>
          <cell r="DN134">
            <v>0</v>
          </cell>
          <cell r="DO134">
            <v>450</v>
          </cell>
          <cell r="DP134">
            <v>0</v>
          </cell>
          <cell r="DQ134">
            <v>0</v>
          </cell>
          <cell r="DR134">
            <v>46.6666666666667</v>
          </cell>
          <cell r="DS134">
            <v>63.926940639269446</v>
          </cell>
          <cell r="DT134">
            <v>20</v>
          </cell>
          <cell r="DU134">
            <v>41</v>
          </cell>
          <cell r="DV134">
            <v>48.780487804878049</v>
          </cell>
          <cell r="DW134">
            <v>51</v>
          </cell>
          <cell r="DX134">
            <v>72</v>
          </cell>
          <cell r="DY134">
            <v>0</v>
          </cell>
          <cell r="DZ134">
            <v>0</v>
          </cell>
          <cell r="EA134" t="str">
            <v>YES</v>
          </cell>
          <cell r="EB134" t="str">
            <v>Placement</v>
          </cell>
          <cell r="EC134" t="str">
            <v>Placement</v>
          </cell>
          <cell r="ED134" t="str">
            <v>Placement</v>
          </cell>
          <cell r="EE134" t="str">
            <v>Placement</v>
          </cell>
          <cell r="EF134" t="str">
            <v>Placement</v>
          </cell>
          <cell r="EG134">
            <v>0</v>
          </cell>
          <cell r="EH134" t="str">
            <v>PLI</v>
          </cell>
          <cell r="EI134" t="str">
            <v>Yes</v>
          </cell>
          <cell r="EJ134">
            <v>0</v>
          </cell>
          <cell r="EK134" t="str">
            <v>Batch-10</v>
          </cell>
          <cell r="EL134">
            <v>0</v>
          </cell>
          <cell r="EM134">
            <v>0</v>
          </cell>
          <cell r="EN134">
            <v>0</v>
          </cell>
          <cell r="EO134" t="str">
            <v>IT+Core</v>
          </cell>
          <cell r="EP134">
            <v>0</v>
          </cell>
          <cell r="EQ134" t="str">
            <v>CAT-2</v>
          </cell>
        </row>
        <row r="135">
          <cell r="B135" t="str">
            <v>21-AI&amp;ML61-25</v>
          </cell>
          <cell r="C135" t="str">
            <v>AI&amp;ML</v>
          </cell>
          <cell r="D135">
            <v>61</v>
          </cell>
          <cell r="E135" t="str">
            <v>YADAV SHIVAM HARISHANKAR USHA</v>
          </cell>
          <cell r="F135" t="str">
            <v>Male</v>
          </cell>
          <cell r="G135" t="str">
            <v>05/07/2003</v>
          </cell>
          <cell r="H135">
            <v>9324301202</v>
          </cell>
          <cell r="I135">
            <v>8850822619</v>
          </cell>
          <cell r="J135" t="str">
            <v>shivam318yd@gmail.com</v>
          </cell>
          <cell r="K135" t="str">
            <v>1032210986@tcetmumbai.in</v>
          </cell>
          <cell r="L135" t="str">
            <v>Shivbaran yadav chawl, ketkipada, Dahisar (e), Mumbai</v>
          </cell>
          <cell r="M135">
            <v>400068</v>
          </cell>
          <cell r="N135">
            <v>0</v>
          </cell>
          <cell r="O135" t="str">
            <v>Business</v>
          </cell>
          <cell r="P135" t="str">
            <v>2,50,001 - 3,00,000</v>
          </cell>
          <cell r="Q135" t="str">
            <v>Normal</v>
          </cell>
          <cell r="R135" t="str">
            <v>Open</v>
          </cell>
          <cell r="S135">
            <v>2021</v>
          </cell>
          <cell r="T135" t="str">
            <v>FE</v>
          </cell>
          <cell r="U135" t="str">
            <v>MH-CET</v>
          </cell>
          <cell r="V135">
            <v>94</v>
          </cell>
          <cell r="W135">
            <v>60.69</v>
          </cell>
          <cell r="X135" t="str">
            <v>TFWS</v>
          </cell>
          <cell r="Y135">
            <v>446</v>
          </cell>
          <cell r="Z135">
            <v>500</v>
          </cell>
          <cell r="AA135">
            <v>89.2</v>
          </cell>
          <cell r="AB135">
            <v>2018</v>
          </cell>
          <cell r="AC135" t="str">
            <v>Maharashtra</v>
          </cell>
          <cell r="AD135" t="str">
            <v>SMT PK GANGAR HINDI MEDIUM SCHOOL</v>
          </cell>
          <cell r="AE135">
            <v>433</v>
          </cell>
          <cell r="AF135">
            <v>650</v>
          </cell>
          <cell r="AG135">
            <v>66.615384615384599</v>
          </cell>
          <cell r="AH135">
            <v>2020</v>
          </cell>
          <cell r="AI135" t="str">
            <v>Maharashtra</v>
          </cell>
          <cell r="AJ135" t="str">
            <v>SARDAR VALLABHBHAI PATEL JUNIOR COLLEGE</v>
          </cell>
          <cell r="AK135">
            <v>169</v>
          </cell>
          <cell r="AL135">
            <v>22</v>
          </cell>
          <cell r="AM135">
            <v>7.6818181818181817</v>
          </cell>
          <cell r="AN135">
            <v>96.759259259259295</v>
          </cell>
          <cell r="AO135">
            <v>253</v>
          </cell>
          <cell r="AP135">
            <v>27</v>
          </cell>
          <cell r="AQ135">
            <v>9.3703703703703702</v>
          </cell>
          <cell r="AR135">
            <v>89</v>
          </cell>
          <cell r="AS135">
            <v>422</v>
          </cell>
          <cell r="AT135">
            <v>49</v>
          </cell>
          <cell r="AU135">
            <v>8.612244897959183</v>
          </cell>
          <cell r="AV135">
            <v>212</v>
          </cell>
          <cell r="AW135">
            <v>25</v>
          </cell>
          <cell r="AX135">
            <v>8.48</v>
          </cell>
          <cell r="AY135">
            <v>92.879629629629605</v>
          </cell>
          <cell r="AZ135">
            <v>268</v>
          </cell>
          <cell r="BA135">
            <v>29</v>
          </cell>
          <cell r="BB135">
            <v>9.2413793103448274</v>
          </cell>
          <cell r="BC135">
            <v>75</v>
          </cell>
          <cell r="BD135">
            <v>480</v>
          </cell>
          <cell r="BE135">
            <v>54</v>
          </cell>
          <cell r="BF135">
            <v>8.8888888888888893</v>
          </cell>
          <cell r="BG135">
            <v>217</v>
          </cell>
          <cell r="BH135">
            <v>24</v>
          </cell>
          <cell r="BI135">
            <v>9.0416666666666661</v>
          </cell>
          <cell r="BJ135">
            <v>79</v>
          </cell>
          <cell r="BK135">
            <v>270</v>
          </cell>
          <cell r="BL135">
            <v>29</v>
          </cell>
          <cell r="BM135">
            <v>9.3103448275862064</v>
          </cell>
          <cell r="BN135">
            <v>75</v>
          </cell>
          <cell r="BO135">
            <v>487</v>
          </cell>
          <cell r="BP135">
            <v>53</v>
          </cell>
          <cell r="BQ135">
            <v>9.1886792452830193</v>
          </cell>
          <cell r="BR135">
            <v>211</v>
          </cell>
          <cell r="BS135">
            <v>24</v>
          </cell>
          <cell r="BT135">
            <v>80.959876543209901</v>
          </cell>
          <cell r="BU135">
            <v>211</v>
          </cell>
          <cell r="BV135">
            <v>24</v>
          </cell>
          <cell r="BW135">
            <v>1600</v>
          </cell>
          <cell r="BX135">
            <v>180</v>
          </cell>
          <cell r="BY135">
            <v>8.8888888888888893</v>
          </cell>
          <cell r="BZ135">
            <v>86.527777777777786</v>
          </cell>
          <cell r="CA135">
            <v>0</v>
          </cell>
          <cell r="CB135">
            <v>0</v>
          </cell>
          <cell r="CC135" t="str">
            <v>Black listed in Media.net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 t="str">
            <v>Green</v>
          </cell>
          <cell r="CI135">
            <v>0</v>
          </cell>
          <cell r="CJ135">
            <v>0</v>
          </cell>
          <cell r="CK135">
            <v>0</v>
          </cell>
          <cell r="CL135">
            <v>13</v>
          </cell>
          <cell r="CM135">
            <v>13</v>
          </cell>
          <cell r="CN135">
            <v>0</v>
          </cell>
          <cell r="CO135">
            <v>24</v>
          </cell>
          <cell r="CP135">
            <v>60</v>
          </cell>
          <cell r="CQ135">
            <v>40</v>
          </cell>
          <cell r="CR135">
            <v>12</v>
          </cell>
          <cell r="CS135">
            <v>86</v>
          </cell>
          <cell r="CT135">
            <v>10</v>
          </cell>
          <cell r="CU135">
            <v>100</v>
          </cell>
          <cell r="CV135">
            <v>16</v>
          </cell>
          <cell r="CW135">
            <v>19</v>
          </cell>
          <cell r="CX135">
            <v>8</v>
          </cell>
          <cell r="CY135">
            <v>69</v>
          </cell>
          <cell r="CZ135">
            <v>46</v>
          </cell>
          <cell r="DA135">
            <v>59</v>
          </cell>
          <cell r="DB135">
            <v>78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4</v>
          </cell>
          <cell r="DH135">
            <v>0</v>
          </cell>
          <cell r="DI135">
            <v>0</v>
          </cell>
          <cell r="DJ135">
            <v>600</v>
          </cell>
          <cell r="DK135">
            <v>0</v>
          </cell>
          <cell r="DL135">
            <v>3</v>
          </cell>
          <cell r="DM135">
            <v>0</v>
          </cell>
          <cell r="DN135">
            <v>0</v>
          </cell>
          <cell r="DO135">
            <v>450</v>
          </cell>
          <cell r="DP135">
            <v>0</v>
          </cell>
          <cell r="DQ135">
            <v>0</v>
          </cell>
          <cell r="DR135">
            <v>40</v>
          </cell>
          <cell r="DS135">
            <v>54.794520547945204</v>
          </cell>
          <cell r="DT135">
            <v>22</v>
          </cell>
          <cell r="DU135">
            <v>41</v>
          </cell>
          <cell r="DV135">
            <v>53.658536585365859</v>
          </cell>
          <cell r="DW135">
            <v>56</v>
          </cell>
          <cell r="DX135">
            <v>79</v>
          </cell>
          <cell r="DY135">
            <v>0</v>
          </cell>
          <cell r="DZ135">
            <v>0</v>
          </cell>
          <cell r="EA135" t="str">
            <v>NO</v>
          </cell>
          <cell r="EB135" t="str">
            <v>Placement</v>
          </cell>
          <cell r="EC135" t="str">
            <v>Placement</v>
          </cell>
          <cell r="ED135" t="str">
            <v>Placement</v>
          </cell>
          <cell r="EE135" t="str">
            <v>Placement</v>
          </cell>
          <cell r="EF135" t="str">
            <v>Placement</v>
          </cell>
          <cell r="EG135">
            <v>0</v>
          </cell>
          <cell r="EH135" t="str">
            <v>PLI</v>
          </cell>
          <cell r="EI135" t="str">
            <v>Yes</v>
          </cell>
          <cell r="EJ135">
            <v>0</v>
          </cell>
          <cell r="EK135" t="str">
            <v>Batch-5</v>
          </cell>
          <cell r="EL135">
            <v>0</v>
          </cell>
          <cell r="EM135">
            <v>0</v>
          </cell>
          <cell r="EN135">
            <v>0</v>
          </cell>
          <cell r="EO135" t="str">
            <v>IT+Core</v>
          </cell>
          <cell r="EP135">
            <v>0</v>
          </cell>
          <cell r="EQ135" t="str">
            <v>CAT-1</v>
          </cell>
        </row>
        <row r="136">
          <cell r="B136" t="str">
            <v>21-AI&amp;ML62-25</v>
          </cell>
          <cell r="C136" t="str">
            <v>AI&amp;ML</v>
          </cell>
          <cell r="D136">
            <v>62</v>
          </cell>
          <cell r="E136" t="str">
            <v>GEHLOT YOGESH SURESH KAMLA</v>
          </cell>
          <cell r="F136" t="str">
            <v>Male</v>
          </cell>
          <cell r="G136" t="str">
            <v>13/07/2003</v>
          </cell>
          <cell r="H136">
            <v>9867522478</v>
          </cell>
          <cell r="I136">
            <v>9867522478</v>
          </cell>
          <cell r="J136" t="str">
            <v>mankushsuthar@gmail.com</v>
          </cell>
          <cell r="K136" t="str">
            <v>1032210987@tcetmumbai.in</v>
          </cell>
          <cell r="L136" t="str">
            <v>Bldg, No.3-B-24, Rustomjee Regency, J.S.Road, Near Rustomjee Business School, Dahisar West, Mumbai,400068</v>
          </cell>
          <cell r="M136">
            <v>400068</v>
          </cell>
          <cell r="N136">
            <v>0</v>
          </cell>
          <cell r="O136" t="str">
            <v>Carpenter</v>
          </cell>
          <cell r="P136" t="str">
            <v>2,50,001 - 3,00,000</v>
          </cell>
          <cell r="Q136" t="str">
            <v>Normal</v>
          </cell>
          <cell r="R136" t="str">
            <v>Open</v>
          </cell>
          <cell r="S136">
            <v>2021</v>
          </cell>
          <cell r="T136" t="str">
            <v>FE</v>
          </cell>
          <cell r="U136" t="str">
            <v>MH-CET</v>
          </cell>
          <cell r="V136">
            <v>83.41</v>
          </cell>
          <cell r="W136">
            <v>53.21</v>
          </cell>
          <cell r="X136" t="str">
            <v>Minority</v>
          </cell>
          <cell r="Y136">
            <v>396</v>
          </cell>
          <cell r="Z136">
            <v>500</v>
          </cell>
          <cell r="AA136">
            <v>79.2</v>
          </cell>
          <cell r="AB136">
            <v>2019</v>
          </cell>
          <cell r="AC136" t="str">
            <v>Maharashtra</v>
          </cell>
          <cell r="AD136" t="str">
            <v>S.E.INTERNATIONAL SCHOOL</v>
          </cell>
          <cell r="AE136">
            <v>551</v>
          </cell>
          <cell r="AF136">
            <v>600</v>
          </cell>
          <cell r="AG136">
            <v>91.8333333333333</v>
          </cell>
          <cell r="AH136">
            <v>2021</v>
          </cell>
          <cell r="AI136" t="str">
            <v>Maharashtra</v>
          </cell>
          <cell r="AJ136" t="str">
            <v>NIRMALA  MEMORIAL FOUNDATION JUNIOR COLLEGE OF COMMERCE AND SCIENCE</v>
          </cell>
          <cell r="AK136">
            <v>163</v>
          </cell>
          <cell r="AL136">
            <v>22</v>
          </cell>
          <cell r="AM136">
            <v>7.4090909090909092</v>
          </cell>
          <cell r="AN136">
            <v>88.8888888888889</v>
          </cell>
          <cell r="AO136">
            <v>213</v>
          </cell>
          <cell r="AP136">
            <v>27</v>
          </cell>
          <cell r="AQ136">
            <v>7.8888888888888893</v>
          </cell>
          <cell r="AR136">
            <v>77</v>
          </cell>
          <cell r="AS136">
            <v>376</v>
          </cell>
          <cell r="AT136">
            <v>49</v>
          </cell>
          <cell r="AU136">
            <v>7.6734693877551017</v>
          </cell>
          <cell r="AV136">
            <v>204</v>
          </cell>
          <cell r="AW136">
            <v>25</v>
          </cell>
          <cell r="AX136">
            <v>8.16</v>
          </cell>
          <cell r="AY136">
            <v>82.9444444444444</v>
          </cell>
          <cell r="AZ136">
            <v>248</v>
          </cell>
          <cell r="BA136">
            <v>29</v>
          </cell>
          <cell r="BB136">
            <v>8.5517241379310338</v>
          </cell>
          <cell r="BC136">
            <v>84</v>
          </cell>
          <cell r="BD136">
            <v>452</v>
          </cell>
          <cell r="BE136">
            <v>54</v>
          </cell>
          <cell r="BF136">
            <v>8.3703703703703702</v>
          </cell>
          <cell r="BG136">
            <v>191</v>
          </cell>
          <cell r="BH136">
            <v>24</v>
          </cell>
          <cell r="BI136">
            <v>7.958333333333333</v>
          </cell>
          <cell r="BJ136">
            <v>87</v>
          </cell>
          <cell r="BK136">
            <v>264</v>
          </cell>
          <cell r="BL136">
            <v>29</v>
          </cell>
          <cell r="BM136">
            <v>9.1034482758620694</v>
          </cell>
          <cell r="BN136">
            <v>82</v>
          </cell>
          <cell r="BO136">
            <v>455</v>
          </cell>
          <cell r="BP136">
            <v>53</v>
          </cell>
          <cell r="BQ136">
            <v>8.584905660377359</v>
          </cell>
          <cell r="BR136">
            <v>204</v>
          </cell>
          <cell r="BS136">
            <v>24</v>
          </cell>
          <cell r="BT136">
            <v>82.981481481481495</v>
          </cell>
          <cell r="BU136">
            <v>204</v>
          </cell>
          <cell r="BV136">
            <v>24</v>
          </cell>
          <cell r="BW136">
            <v>1487</v>
          </cell>
          <cell r="BX136">
            <v>180</v>
          </cell>
          <cell r="BY136">
            <v>8.2611111111111111</v>
          </cell>
          <cell r="BZ136">
            <v>83.966666666666669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 t="str">
            <v>Green</v>
          </cell>
          <cell r="CI136">
            <v>0</v>
          </cell>
          <cell r="CJ136">
            <v>0</v>
          </cell>
          <cell r="CK136">
            <v>0</v>
          </cell>
          <cell r="CL136">
            <v>13</v>
          </cell>
          <cell r="CM136">
            <v>13</v>
          </cell>
          <cell r="CN136">
            <v>0</v>
          </cell>
          <cell r="CO136">
            <v>33</v>
          </cell>
          <cell r="CP136">
            <v>60</v>
          </cell>
          <cell r="CQ136">
            <v>55.000000000000007</v>
          </cell>
          <cell r="CR136">
            <v>14</v>
          </cell>
          <cell r="CS136">
            <v>100</v>
          </cell>
          <cell r="CT136">
            <v>10</v>
          </cell>
          <cell r="CU136">
            <v>100</v>
          </cell>
          <cell r="CV136">
            <v>18</v>
          </cell>
          <cell r="CW136">
            <v>21</v>
          </cell>
          <cell r="CX136">
            <v>15</v>
          </cell>
          <cell r="CY136">
            <v>90</v>
          </cell>
          <cell r="CZ136">
            <v>57</v>
          </cell>
          <cell r="DA136">
            <v>61</v>
          </cell>
          <cell r="DB136">
            <v>94</v>
          </cell>
          <cell r="DC136">
            <v>0</v>
          </cell>
          <cell r="DD136">
            <v>0</v>
          </cell>
          <cell r="DE136">
            <v>0</v>
          </cell>
          <cell r="DF136">
            <v>2</v>
          </cell>
          <cell r="DG136">
            <v>4</v>
          </cell>
          <cell r="DH136">
            <v>50</v>
          </cell>
          <cell r="DI136">
            <v>110</v>
          </cell>
          <cell r="DJ136">
            <v>600</v>
          </cell>
          <cell r="DK136">
            <v>18.3333333333333</v>
          </cell>
          <cell r="DL136">
            <v>3</v>
          </cell>
          <cell r="DM136">
            <v>3</v>
          </cell>
          <cell r="DN136">
            <v>100</v>
          </cell>
          <cell r="DO136">
            <v>450</v>
          </cell>
          <cell r="DP136">
            <v>410</v>
          </cell>
          <cell r="DQ136">
            <v>91.1111111111111</v>
          </cell>
          <cell r="DR136">
            <v>55</v>
          </cell>
          <cell r="DS136">
            <v>75.342465753424662</v>
          </cell>
          <cell r="DT136">
            <v>26</v>
          </cell>
          <cell r="DU136">
            <v>41</v>
          </cell>
          <cell r="DV136">
            <v>63.414634146341463</v>
          </cell>
          <cell r="DW136">
            <v>75</v>
          </cell>
          <cell r="DX136">
            <v>93</v>
          </cell>
          <cell r="DY136">
            <v>0</v>
          </cell>
          <cell r="DZ136">
            <v>0</v>
          </cell>
          <cell r="EA136" t="str">
            <v>YES</v>
          </cell>
          <cell r="EB136" t="str">
            <v>Placement</v>
          </cell>
          <cell r="EC136" t="str">
            <v>Placement</v>
          </cell>
          <cell r="ED136" t="str">
            <v>Placement</v>
          </cell>
          <cell r="EE136" t="str">
            <v>Placement</v>
          </cell>
          <cell r="EF136" t="str">
            <v>Placement</v>
          </cell>
          <cell r="EG136">
            <v>0</v>
          </cell>
          <cell r="EH136" t="str">
            <v>PLI</v>
          </cell>
          <cell r="EI136" t="str">
            <v>Yes</v>
          </cell>
          <cell r="EJ136">
            <v>0</v>
          </cell>
          <cell r="EK136" t="str">
            <v>Batch-4</v>
          </cell>
          <cell r="EL136">
            <v>0</v>
          </cell>
          <cell r="EM136" t="str">
            <v>PAID</v>
          </cell>
          <cell r="EN136">
            <v>45147</v>
          </cell>
          <cell r="EO136" t="str">
            <v>IT+Core</v>
          </cell>
          <cell r="EP136">
            <v>0</v>
          </cell>
          <cell r="EQ136" t="str">
            <v>CAT-1</v>
          </cell>
        </row>
        <row r="137">
          <cell r="B137" t="str">
            <v>21-AI&amp;ML63-25</v>
          </cell>
          <cell r="C137" t="str">
            <v>AI&amp;ML</v>
          </cell>
          <cell r="D137">
            <v>63</v>
          </cell>
          <cell r="E137" t="str">
            <v>KHAN ZAHEER KHALID SHABNAM</v>
          </cell>
          <cell r="F137" t="str">
            <v>Male</v>
          </cell>
          <cell r="G137" t="str">
            <v>11/02/2004</v>
          </cell>
          <cell r="H137">
            <v>9137971585</v>
          </cell>
          <cell r="I137">
            <v>8454812274</v>
          </cell>
          <cell r="J137" t="str">
            <v>zaheerkhan.khalid@gmail.com</v>
          </cell>
          <cell r="K137" t="str">
            <v>1032210988@tcetmumbai.in</v>
          </cell>
          <cell r="L137" t="str">
            <v>a/101, sikar mahal bldg, Kasturba Cross Road No.4, Opposite jain mandir, borivali (East)</v>
          </cell>
          <cell r="M137">
            <v>400066</v>
          </cell>
          <cell r="N137">
            <v>0</v>
          </cell>
          <cell r="O137" t="str">
            <v>Civil Engineer</v>
          </cell>
          <cell r="P137" t="str">
            <v>&gt;= 15,00,001</v>
          </cell>
          <cell r="Q137" t="str">
            <v>Normal</v>
          </cell>
          <cell r="R137" t="str">
            <v>Open</v>
          </cell>
          <cell r="S137">
            <v>2021</v>
          </cell>
          <cell r="T137" t="str">
            <v>FE</v>
          </cell>
          <cell r="U137" t="str">
            <v>MH-CET</v>
          </cell>
          <cell r="V137">
            <v>81.290000000000006</v>
          </cell>
          <cell r="W137">
            <v>49.6</v>
          </cell>
          <cell r="X137" t="str">
            <v>Minority</v>
          </cell>
          <cell r="Y137">
            <v>322</v>
          </cell>
          <cell r="Z137">
            <v>500</v>
          </cell>
          <cell r="AA137">
            <v>64.400000000000006</v>
          </cell>
          <cell r="AB137">
            <v>2019</v>
          </cell>
          <cell r="AC137" t="str">
            <v>CBSE</v>
          </cell>
          <cell r="AD137" t="str">
            <v>RYAN INTERNATIONAL SCHOOL KANDIVALI EAST</v>
          </cell>
          <cell r="AE137">
            <v>433</v>
          </cell>
          <cell r="AF137">
            <v>600</v>
          </cell>
          <cell r="AG137">
            <v>72.1666666666667</v>
          </cell>
          <cell r="AH137">
            <v>2021</v>
          </cell>
          <cell r="AI137" t="str">
            <v>Maharashtra</v>
          </cell>
          <cell r="AJ137" t="str">
            <v>PACE JUNIOR SCIENCE COLLEGE BORIVALI WEST</v>
          </cell>
          <cell r="AK137">
            <v>156</v>
          </cell>
          <cell r="AL137">
            <v>22</v>
          </cell>
          <cell r="AM137">
            <v>7.0909090909090908</v>
          </cell>
          <cell r="AN137">
            <v>88.425925925925895</v>
          </cell>
          <cell r="AO137">
            <v>187</v>
          </cell>
          <cell r="AP137">
            <v>27</v>
          </cell>
          <cell r="AQ137">
            <v>6.9259259259259256</v>
          </cell>
          <cell r="AR137">
            <v>77</v>
          </cell>
          <cell r="AS137">
            <v>343</v>
          </cell>
          <cell r="AT137">
            <v>49</v>
          </cell>
          <cell r="AU137">
            <v>7</v>
          </cell>
          <cell r="AV137">
            <v>204</v>
          </cell>
          <cell r="AW137">
            <v>25</v>
          </cell>
          <cell r="AX137">
            <v>8.16</v>
          </cell>
          <cell r="AY137">
            <v>82.712962962963005</v>
          </cell>
          <cell r="AZ137">
            <v>259</v>
          </cell>
          <cell r="BA137">
            <v>29</v>
          </cell>
          <cell r="BB137">
            <v>8.931034482758621</v>
          </cell>
          <cell r="BC137">
            <v>75</v>
          </cell>
          <cell r="BD137">
            <v>463</v>
          </cell>
          <cell r="BE137">
            <v>54</v>
          </cell>
          <cell r="BF137">
            <v>8.5740740740740744</v>
          </cell>
          <cell r="BG137">
            <v>218</v>
          </cell>
          <cell r="BH137">
            <v>24</v>
          </cell>
          <cell r="BI137">
            <v>9.0833333333333339</v>
          </cell>
          <cell r="BJ137">
            <v>83</v>
          </cell>
          <cell r="BK137">
            <v>265</v>
          </cell>
          <cell r="BL137">
            <v>29</v>
          </cell>
          <cell r="BM137">
            <v>9.137931034482758</v>
          </cell>
          <cell r="BN137">
            <v>75</v>
          </cell>
          <cell r="BO137">
            <v>483</v>
          </cell>
          <cell r="BP137">
            <v>53</v>
          </cell>
          <cell r="BQ137">
            <v>9.1132075471698109</v>
          </cell>
          <cell r="BR137">
            <v>234</v>
          </cell>
          <cell r="BS137">
            <v>24</v>
          </cell>
          <cell r="BT137">
            <v>77.570987654321002</v>
          </cell>
          <cell r="BU137">
            <v>234</v>
          </cell>
          <cell r="BV137">
            <v>24</v>
          </cell>
          <cell r="BW137">
            <v>1523</v>
          </cell>
          <cell r="BX137">
            <v>180</v>
          </cell>
          <cell r="BY137">
            <v>8.4611111111111104</v>
          </cell>
          <cell r="BZ137">
            <v>81.227777777777789</v>
          </cell>
          <cell r="CA137" t="str">
            <v>Capgemini</v>
          </cell>
          <cell r="CB137">
            <v>0</v>
          </cell>
          <cell r="CC137">
            <v>0</v>
          </cell>
          <cell r="CD137">
            <v>0</v>
          </cell>
          <cell r="CE137" t="str">
            <v>PLI</v>
          </cell>
          <cell r="CF137">
            <v>4.25</v>
          </cell>
          <cell r="CG137">
            <v>0</v>
          </cell>
          <cell r="CH137" t="str">
            <v>Green</v>
          </cell>
          <cell r="CI137">
            <v>0</v>
          </cell>
          <cell r="CJ137">
            <v>0</v>
          </cell>
          <cell r="CK137">
            <v>0</v>
          </cell>
          <cell r="CL137">
            <v>13</v>
          </cell>
          <cell r="CM137">
            <v>13</v>
          </cell>
          <cell r="CN137">
            <v>0</v>
          </cell>
          <cell r="CO137">
            <v>23</v>
          </cell>
          <cell r="CP137">
            <v>60</v>
          </cell>
          <cell r="CQ137">
            <v>38.333333333333336</v>
          </cell>
          <cell r="CR137">
            <v>7</v>
          </cell>
          <cell r="CS137">
            <v>50</v>
          </cell>
          <cell r="CT137">
            <v>7</v>
          </cell>
          <cell r="CU137">
            <v>70</v>
          </cell>
          <cell r="CV137">
            <v>4</v>
          </cell>
          <cell r="CW137">
            <v>18</v>
          </cell>
          <cell r="CX137">
            <v>12</v>
          </cell>
          <cell r="CY137">
            <v>48</v>
          </cell>
          <cell r="CZ137">
            <v>39</v>
          </cell>
          <cell r="DA137">
            <v>58</v>
          </cell>
          <cell r="DB137">
            <v>52</v>
          </cell>
          <cell r="DC137">
            <v>68.333333333333329</v>
          </cell>
          <cell r="DD137" t="str">
            <v>Ch 21/08/2024</v>
          </cell>
          <cell r="DE137" t="str">
            <v>Upgraded to Cat 2</v>
          </cell>
          <cell r="DF137">
            <v>3</v>
          </cell>
          <cell r="DG137">
            <v>4</v>
          </cell>
          <cell r="DH137">
            <v>75</v>
          </cell>
          <cell r="DI137">
            <v>410</v>
          </cell>
          <cell r="DJ137">
            <v>600</v>
          </cell>
          <cell r="DK137">
            <v>68.3333333333333</v>
          </cell>
          <cell r="DL137">
            <v>3</v>
          </cell>
          <cell r="DM137">
            <v>3</v>
          </cell>
          <cell r="DN137">
            <v>100</v>
          </cell>
          <cell r="DO137">
            <v>450</v>
          </cell>
          <cell r="DP137">
            <v>400</v>
          </cell>
          <cell r="DQ137">
            <v>88.8888888888889</v>
          </cell>
          <cell r="DR137">
            <v>38.3333333333333</v>
          </cell>
          <cell r="DS137">
            <v>52.511415525114117</v>
          </cell>
          <cell r="DT137">
            <v>17</v>
          </cell>
          <cell r="DU137">
            <v>41</v>
          </cell>
          <cell r="DV137">
            <v>41.463414634146339</v>
          </cell>
          <cell r="DW137">
            <v>59</v>
          </cell>
          <cell r="DX137">
            <v>61</v>
          </cell>
          <cell r="DY137">
            <v>0</v>
          </cell>
          <cell r="DZ137">
            <v>0</v>
          </cell>
          <cell r="EA137" t="str">
            <v>YES</v>
          </cell>
          <cell r="EB137" t="str">
            <v>Placement</v>
          </cell>
          <cell r="EC137" t="str">
            <v>Placement</v>
          </cell>
          <cell r="ED137" t="str">
            <v>Placement</v>
          </cell>
          <cell r="EE137" t="str">
            <v>Placement</v>
          </cell>
          <cell r="EF137" t="str">
            <v>Placement</v>
          </cell>
          <cell r="EG137">
            <v>0</v>
          </cell>
          <cell r="EH137" t="str">
            <v>PLI</v>
          </cell>
          <cell r="EI137" t="str">
            <v>Yes</v>
          </cell>
          <cell r="EJ137">
            <v>0</v>
          </cell>
          <cell r="EK137" t="str">
            <v>Batch-8</v>
          </cell>
          <cell r="EL137">
            <v>0</v>
          </cell>
          <cell r="EM137" t="str">
            <v>PAID</v>
          </cell>
          <cell r="EN137">
            <v>45147</v>
          </cell>
          <cell r="EO137" t="str">
            <v>IT+Core</v>
          </cell>
          <cell r="EP137">
            <v>0</v>
          </cell>
          <cell r="EQ137" t="str">
            <v>CAT-3</v>
          </cell>
        </row>
        <row r="138">
          <cell r="B138" t="str">
            <v>22-AI&amp;ML64-25</v>
          </cell>
          <cell r="C138" t="str">
            <v>AI&amp;ML</v>
          </cell>
          <cell r="D138">
            <v>64</v>
          </cell>
          <cell r="E138" t="str">
            <v>MISHRA ANKIT GIREESH SUMAN</v>
          </cell>
          <cell r="F138" t="str">
            <v>Male</v>
          </cell>
          <cell r="G138" t="str">
            <v>2001-05-21</v>
          </cell>
          <cell r="H138">
            <v>8779693725</v>
          </cell>
          <cell r="I138" t="str">
            <v>9930443629</v>
          </cell>
          <cell r="J138" t="str">
            <v>ankitmishra.letter@gmail.com</v>
          </cell>
          <cell r="K138" t="str">
            <v>1032221294@tcetmumbai.in</v>
          </cell>
          <cell r="L138" t="str">
            <v>602,Maxima A ,Casa Bella Gold, Lodha, Palava City ,Nilje Gaon,Dombivli (East),Dombivli,421204</v>
          </cell>
          <cell r="M138">
            <v>421204</v>
          </cell>
          <cell r="N138" t="str">
            <v>Maharashtra</v>
          </cell>
          <cell r="O138" t="str">
            <v>Service</v>
          </cell>
          <cell r="P138" t="str">
            <v>9,00,001 - 10,00,000</v>
          </cell>
          <cell r="Q138" t="str">
            <v>Normal</v>
          </cell>
          <cell r="R138" t="str">
            <v>Open</v>
          </cell>
          <cell r="S138">
            <v>2022</v>
          </cell>
          <cell r="T138" t="str">
            <v>DSE</v>
          </cell>
          <cell r="U138" t="str">
            <v>NA</v>
          </cell>
          <cell r="V138" t="str">
            <v>NA</v>
          </cell>
          <cell r="W138" t="str">
            <v>NA</v>
          </cell>
          <cell r="X138" t="str">
            <v>CAP</v>
          </cell>
          <cell r="Y138" t="str">
            <v>336.00</v>
          </cell>
          <cell r="Z138" t="str">
            <v>500.00</v>
          </cell>
          <cell r="AA138" t="str">
            <v>67.20</v>
          </cell>
          <cell r="AB138" t="str">
            <v>2017</v>
          </cell>
          <cell r="AC138" t="str">
            <v>MAHARASHTRA STATE BOARD OF SECONDARY AND HIGHER SECONDARY EDUCATION</v>
          </cell>
          <cell r="AD138" t="str">
            <v>OMKAR ENGLISH MEDIUM SCHOOL</v>
          </cell>
          <cell r="AE138" t="str">
            <v>1522.00</v>
          </cell>
          <cell r="AF138" t="str">
            <v>1750.00</v>
          </cell>
          <cell r="AG138" t="str">
            <v>86.97</v>
          </cell>
          <cell r="AH138" t="str">
            <v>2022</v>
          </cell>
          <cell r="AI138" t="str">
            <v>Maharashtra State Board of Technical Education</v>
          </cell>
          <cell r="AJ138" t="str">
            <v>S.H JONDHALE POLYTECHNIC</v>
          </cell>
          <cell r="AK138">
            <v>0</v>
          </cell>
          <cell r="AL138">
            <v>0</v>
          </cell>
          <cell r="AM138" t="e">
            <v>#DIV/0!</v>
          </cell>
          <cell r="AN138">
            <v>0</v>
          </cell>
          <cell r="AO138">
            <v>0</v>
          </cell>
          <cell r="AP138">
            <v>0</v>
          </cell>
          <cell r="AQ138" t="e">
            <v>#DIV/0!</v>
          </cell>
          <cell r="AR138">
            <v>0</v>
          </cell>
          <cell r="AS138">
            <v>0</v>
          </cell>
          <cell r="AT138">
            <v>0</v>
          </cell>
          <cell r="AU138" t="e">
            <v>#DIV/0!</v>
          </cell>
          <cell r="AV138">
            <v>218</v>
          </cell>
          <cell r="AW138">
            <v>25</v>
          </cell>
          <cell r="AX138">
            <v>8.7200000000000006</v>
          </cell>
          <cell r="AY138">
            <v>84</v>
          </cell>
          <cell r="AZ138">
            <v>280</v>
          </cell>
          <cell r="BA138">
            <v>29</v>
          </cell>
          <cell r="BB138">
            <v>9.6551724137931032</v>
          </cell>
          <cell r="BC138">
            <v>75</v>
          </cell>
          <cell r="BD138">
            <v>498</v>
          </cell>
          <cell r="BE138">
            <v>54</v>
          </cell>
          <cell r="BF138">
            <v>9.2222222222222214</v>
          </cell>
          <cell r="BG138">
            <v>193</v>
          </cell>
          <cell r="BH138">
            <v>24</v>
          </cell>
          <cell r="BI138">
            <v>8.0416666666666661</v>
          </cell>
          <cell r="BJ138">
            <v>97</v>
          </cell>
          <cell r="BK138">
            <v>236</v>
          </cell>
          <cell r="BL138">
            <v>29</v>
          </cell>
          <cell r="BM138">
            <v>8.137931034482758</v>
          </cell>
          <cell r="BN138">
            <v>75</v>
          </cell>
          <cell r="BO138">
            <v>429</v>
          </cell>
          <cell r="BP138">
            <v>53</v>
          </cell>
          <cell r="BQ138">
            <v>8.0943396226415096</v>
          </cell>
          <cell r="BR138">
            <v>213</v>
          </cell>
          <cell r="BS138">
            <v>24</v>
          </cell>
          <cell r="BT138">
            <v>78</v>
          </cell>
          <cell r="BU138">
            <v>213</v>
          </cell>
          <cell r="BV138">
            <v>24</v>
          </cell>
          <cell r="BW138">
            <v>1140</v>
          </cell>
          <cell r="BX138">
            <v>131</v>
          </cell>
          <cell r="BY138">
            <v>8.7022900763358777</v>
          </cell>
          <cell r="BZ138">
            <v>85.333333333333329</v>
          </cell>
          <cell r="CA138" t="str">
            <v>Off-AarogyaID</v>
          </cell>
          <cell r="CB138">
            <v>0</v>
          </cell>
          <cell r="CC138">
            <v>0</v>
          </cell>
          <cell r="CD138">
            <v>0</v>
          </cell>
          <cell r="CE138" t="str">
            <v>PLI</v>
          </cell>
          <cell r="CF138" t="str">
            <v>As per Performance</v>
          </cell>
          <cell r="CG138">
            <v>0</v>
          </cell>
          <cell r="CH138" t="str">
            <v>Green</v>
          </cell>
          <cell r="CI138">
            <v>0</v>
          </cell>
          <cell r="CJ138">
            <v>0</v>
          </cell>
          <cell r="CK138">
            <v>0</v>
          </cell>
          <cell r="CL138">
            <v>8</v>
          </cell>
          <cell r="CM138">
            <v>8</v>
          </cell>
          <cell r="CN138">
            <v>0</v>
          </cell>
          <cell r="CO138">
            <v>33</v>
          </cell>
          <cell r="CP138">
            <v>60</v>
          </cell>
          <cell r="CQ138">
            <v>55.000000000000007</v>
          </cell>
          <cell r="CR138">
            <v>7</v>
          </cell>
          <cell r="CS138">
            <v>50</v>
          </cell>
          <cell r="CT138">
            <v>2</v>
          </cell>
          <cell r="CU138">
            <v>20</v>
          </cell>
          <cell r="CV138">
            <v>2</v>
          </cell>
          <cell r="CW138">
            <v>18</v>
          </cell>
          <cell r="CX138">
            <v>0</v>
          </cell>
          <cell r="CY138">
            <v>6</v>
          </cell>
          <cell r="CZ138">
            <v>45</v>
          </cell>
          <cell r="DA138">
            <v>58</v>
          </cell>
          <cell r="DB138">
            <v>19</v>
          </cell>
          <cell r="DC138">
            <v>67.333333333333329</v>
          </cell>
          <cell r="DD138" t="str">
            <v>Ch 21/08/2024</v>
          </cell>
          <cell r="DE138" t="str">
            <v>Upgraded to Cat 1</v>
          </cell>
          <cell r="DF138">
            <v>0</v>
          </cell>
          <cell r="DG138">
            <v>4</v>
          </cell>
          <cell r="DH138">
            <v>0</v>
          </cell>
          <cell r="DI138">
            <v>0</v>
          </cell>
          <cell r="DJ138">
            <v>600</v>
          </cell>
          <cell r="DK138">
            <v>0</v>
          </cell>
          <cell r="DL138">
            <v>3</v>
          </cell>
          <cell r="DM138">
            <v>0</v>
          </cell>
          <cell r="DN138">
            <v>0</v>
          </cell>
          <cell r="DO138">
            <v>450</v>
          </cell>
          <cell r="DP138">
            <v>0</v>
          </cell>
          <cell r="DQ138">
            <v>0</v>
          </cell>
          <cell r="DR138">
            <v>55</v>
          </cell>
          <cell r="DS138">
            <v>75.342465753424662</v>
          </cell>
          <cell r="DT138">
            <v>9</v>
          </cell>
          <cell r="DU138">
            <v>41</v>
          </cell>
          <cell r="DV138">
            <v>21.951219512195124</v>
          </cell>
          <cell r="DW138">
            <v>21</v>
          </cell>
          <cell r="DX138">
            <v>33</v>
          </cell>
          <cell r="DY138">
            <v>0</v>
          </cell>
          <cell r="DZ138">
            <v>0</v>
          </cell>
          <cell r="EA138" t="str">
            <v>YES</v>
          </cell>
          <cell r="EB138" t="str">
            <v>Placement</v>
          </cell>
          <cell r="EC138" t="str">
            <v>Placement</v>
          </cell>
          <cell r="ED138" t="str">
            <v>Placement</v>
          </cell>
          <cell r="EE138" t="str">
            <v>Placement</v>
          </cell>
          <cell r="EF138" t="str">
            <v>Placement</v>
          </cell>
          <cell r="EG138">
            <v>0</v>
          </cell>
          <cell r="EH138" t="str">
            <v>PLI</v>
          </cell>
          <cell r="EI138" t="str">
            <v>No</v>
          </cell>
          <cell r="EJ138">
            <v>0</v>
          </cell>
          <cell r="EK138" t="str">
            <v>Batch-3</v>
          </cell>
          <cell r="EL138">
            <v>0</v>
          </cell>
          <cell r="EM138">
            <v>0</v>
          </cell>
          <cell r="EN138">
            <v>0</v>
          </cell>
          <cell r="EO138" t="str">
            <v>IT+Core</v>
          </cell>
          <cell r="EP138">
            <v>0</v>
          </cell>
          <cell r="EQ138" t="str">
            <v>CAT-3</v>
          </cell>
        </row>
        <row r="139">
          <cell r="B139" t="str">
            <v>22-AI&amp;ML65-25</v>
          </cell>
          <cell r="C139" t="str">
            <v>AI&amp;ML</v>
          </cell>
          <cell r="D139">
            <v>65</v>
          </cell>
          <cell r="E139" t="str">
            <v>PANCHAL DRASHTI MANISH NITA</v>
          </cell>
          <cell r="F139" t="str">
            <v>Female</v>
          </cell>
          <cell r="G139" t="str">
            <v>2003-12-31</v>
          </cell>
          <cell r="H139">
            <v>9324345954</v>
          </cell>
          <cell r="I139">
            <v>0</v>
          </cell>
          <cell r="J139" t="str">
            <v>drashtipanchal112@gmail.com</v>
          </cell>
          <cell r="K139" t="str">
            <v>1032221293@tcetmumbai.in</v>
          </cell>
          <cell r="L139" t="str">
            <v>404 C-16 Sec-5,Shanti NAGAR,Mumbai,401107</v>
          </cell>
          <cell r="M139">
            <v>401107</v>
          </cell>
          <cell r="N139" t="str">
            <v>Maharashtra</v>
          </cell>
          <cell r="O139" t="str">
            <v>Business</v>
          </cell>
          <cell r="P139" t="str">
            <v>3,50,001 - 4,00,000</v>
          </cell>
          <cell r="Q139" t="str">
            <v>Normal</v>
          </cell>
          <cell r="R139" t="str">
            <v>Open</v>
          </cell>
          <cell r="S139">
            <v>2022</v>
          </cell>
          <cell r="T139" t="str">
            <v>DSE</v>
          </cell>
          <cell r="U139" t="str">
            <v>NA</v>
          </cell>
          <cell r="V139" t="str">
            <v>NA</v>
          </cell>
          <cell r="W139" t="str">
            <v>NA</v>
          </cell>
          <cell r="X139" t="str">
            <v>CAP</v>
          </cell>
          <cell r="Y139" t="str">
            <v>371.00</v>
          </cell>
          <cell r="Z139" t="str">
            <v>500.00</v>
          </cell>
          <cell r="AA139" t="str">
            <v>74.20</v>
          </cell>
          <cell r="AB139" t="str">
            <v>2019</v>
          </cell>
          <cell r="AC139" t="str">
            <v>MAHARASHTRA STATE BOARD OF SECONDARY AND HIGHER SECONDARY EDUCATION</v>
          </cell>
          <cell r="AD139" t="str">
            <v>COSMOPOLITAN HIGH SCHOOL</v>
          </cell>
          <cell r="AE139" t="str">
            <v>759.00</v>
          </cell>
          <cell r="AF139" t="str">
            <v>850.00</v>
          </cell>
          <cell r="AG139" t="str">
            <v>89.29</v>
          </cell>
          <cell r="AH139" t="str">
            <v>2022</v>
          </cell>
          <cell r="AI139" t="str">
            <v>Maharashtra State Board of Technical Education</v>
          </cell>
          <cell r="AJ139" t="str">
            <v>THAKUR POLYTECHNIC</v>
          </cell>
          <cell r="AK139">
            <v>0</v>
          </cell>
          <cell r="AL139">
            <v>0</v>
          </cell>
          <cell r="AM139" t="e">
            <v>#DIV/0!</v>
          </cell>
          <cell r="AN139">
            <v>0</v>
          </cell>
          <cell r="AO139">
            <v>0</v>
          </cell>
          <cell r="AP139">
            <v>0</v>
          </cell>
          <cell r="AQ139" t="e">
            <v>#DIV/0!</v>
          </cell>
          <cell r="AR139">
            <v>0</v>
          </cell>
          <cell r="AS139">
            <v>0</v>
          </cell>
          <cell r="AT139">
            <v>0</v>
          </cell>
          <cell r="AU139" t="e">
            <v>#DIV/0!</v>
          </cell>
          <cell r="AV139">
            <v>244</v>
          </cell>
          <cell r="AW139">
            <v>25</v>
          </cell>
          <cell r="AX139">
            <v>9.76</v>
          </cell>
          <cell r="AY139">
            <v>86</v>
          </cell>
          <cell r="AZ139">
            <v>290</v>
          </cell>
          <cell r="BA139">
            <v>29</v>
          </cell>
          <cell r="BB139">
            <v>10</v>
          </cell>
          <cell r="BC139">
            <v>89</v>
          </cell>
          <cell r="BD139">
            <v>534</v>
          </cell>
          <cell r="BE139">
            <v>54</v>
          </cell>
          <cell r="BF139">
            <v>9.8888888888888893</v>
          </cell>
          <cell r="BG139">
            <v>240</v>
          </cell>
          <cell r="BH139">
            <v>24</v>
          </cell>
          <cell r="BI139">
            <v>10</v>
          </cell>
          <cell r="BJ139">
            <v>78</v>
          </cell>
          <cell r="BK139">
            <v>284</v>
          </cell>
          <cell r="BL139">
            <v>29</v>
          </cell>
          <cell r="BM139">
            <v>9.7931034482758612</v>
          </cell>
          <cell r="BN139">
            <v>88</v>
          </cell>
          <cell r="BO139">
            <v>524</v>
          </cell>
          <cell r="BP139">
            <v>53</v>
          </cell>
          <cell r="BQ139">
            <v>9.8867924528301891</v>
          </cell>
          <cell r="BR139">
            <v>234</v>
          </cell>
          <cell r="BS139">
            <v>24</v>
          </cell>
          <cell r="BT139">
            <v>87.6666666666667</v>
          </cell>
          <cell r="BU139">
            <v>234</v>
          </cell>
          <cell r="BV139">
            <v>24</v>
          </cell>
          <cell r="BW139">
            <v>1292</v>
          </cell>
          <cell r="BX139">
            <v>131</v>
          </cell>
          <cell r="BY139">
            <v>9.8625954198473291</v>
          </cell>
          <cell r="BZ139">
            <v>84.333333333333329</v>
          </cell>
          <cell r="CA139" t="str">
            <v>Capgemini</v>
          </cell>
          <cell r="CB139">
            <v>0</v>
          </cell>
          <cell r="CC139">
            <v>0</v>
          </cell>
          <cell r="CD139">
            <v>0</v>
          </cell>
          <cell r="CE139" t="str">
            <v>PLI</v>
          </cell>
          <cell r="CF139">
            <v>4.25</v>
          </cell>
          <cell r="CG139">
            <v>0</v>
          </cell>
          <cell r="CH139" t="str">
            <v>Green</v>
          </cell>
          <cell r="CI139">
            <v>0</v>
          </cell>
          <cell r="CJ139">
            <v>0</v>
          </cell>
          <cell r="CK139">
            <v>0</v>
          </cell>
          <cell r="CL139">
            <v>8</v>
          </cell>
          <cell r="CM139">
            <v>8</v>
          </cell>
          <cell r="CN139">
            <v>0</v>
          </cell>
          <cell r="CO139">
            <v>41</v>
          </cell>
          <cell r="CP139">
            <v>60</v>
          </cell>
          <cell r="CQ139">
            <v>68.333333333333329</v>
          </cell>
          <cell r="CR139">
            <v>14</v>
          </cell>
          <cell r="CS139">
            <v>100</v>
          </cell>
          <cell r="CT139">
            <v>10</v>
          </cell>
          <cell r="CU139">
            <v>100</v>
          </cell>
          <cell r="CV139">
            <v>11</v>
          </cell>
          <cell r="CW139">
            <v>18</v>
          </cell>
          <cell r="CX139">
            <v>16</v>
          </cell>
          <cell r="CY139">
            <v>80</v>
          </cell>
          <cell r="CZ139">
            <v>51</v>
          </cell>
          <cell r="DA139">
            <v>58</v>
          </cell>
          <cell r="DB139">
            <v>88</v>
          </cell>
          <cell r="DC139">
            <v>0</v>
          </cell>
          <cell r="DD139">
            <v>0</v>
          </cell>
          <cell r="DE139">
            <v>0</v>
          </cell>
          <cell r="DF139">
            <v>2</v>
          </cell>
          <cell r="DG139">
            <v>4</v>
          </cell>
          <cell r="DH139">
            <v>50</v>
          </cell>
          <cell r="DI139">
            <v>250</v>
          </cell>
          <cell r="DJ139">
            <v>600</v>
          </cell>
          <cell r="DK139">
            <v>41.6666666666667</v>
          </cell>
          <cell r="DL139">
            <v>3</v>
          </cell>
          <cell r="DM139">
            <v>3</v>
          </cell>
          <cell r="DN139">
            <v>100</v>
          </cell>
          <cell r="DO139">
            <v>450</v>
          </cell>
          <cell r="DP139">
            <v>400</v>
          </cell>
          <cell r="DQ139">
            <v>88.8888888888889</v>
          </cell>
          <cell r="DR139">
            <v>68.3333333333333</v>
          </cell>
          <cell r="DS139">
            <v>93.607305936073018</v>
          </cell>
          <cell r="DT139">
            <v>26</v>
          </cell>
          <cell r="DU139">
            <v>41</v>
          </cell>
          <cell r="DV139">
            <v>63.414634146341463</v>
          </cell>
          <cell r="DW139">
            <v>75</v>
          </cell>
          <cell r="DX139">
            <v>93</v>
          </cell>
          <cell r="DY139">
            <v>0</v>
          </cell>
          <cell r="DZ139">
            <v>0</v>
          </cell>
          <cell r="EA139" t="str">
            <v>YES</v>
          </cell>
          <cell r="EB139" t="str">
            <v>Placement</v>
          </cell>
          <cell r="EC139" t="str">
            <v>Placement</v>
          </cell>
          <cell r="ED139" t="str">
            <v>Placement</v>
          </cell>
          <cell r="EE139" t="str">
            <v>Placement</v>
          </cell>
          <cell r="EF139" t="str">
            <v>Placement</v>
          </cell>
          <cell r="EG139">
            <v>0</v>
          </cell>
          <cell r="EH139" t="str">
            <v>PLI</v>
          </cell>
          <cell r="EI139" t="str">
            <v>Yes</v>
          </cell>
          <cell r="EJ139">
            <v>0</v>
          </cell>
          <cell r="EK139" t="str">
            <v>Batch-1</v>
          </cell>
          <cell r="EL139">
            <v>0</v>
          </cell>
          <cell r="EM139" t="str">
            <v>PAID</v>
          </cell>
          <cell r="EN139">
            <v>45147</v>
          </cell>
          <cell r="EO139" t="str">
            <v>IT+Core</v>
          </cell>
          <cell r="EP139">
            <v>0</v>
          </cell>
          <cell r="EQ139" t="str">
            <v>CAT-1</v>
          </cell>
        </row>
        <row r="140">
          <cell r="B140" t="str">
            <v>22-AI&amp;ML66-25</v>
          </cell>
          <cell r="C140" t="str">
            <v>AI&amp;ML</v>
          </cell>
          <cell r="D140">
            <v>66</v>
          </cell>
          <cell r="E140" t="str">
            <v>SHAIKH DANISH MASOOD KHALID SABERA</v>
          </cell>
          <cell r="F140" t="str">
            <v>Male</v>
          </cell>
          <cell r="G140" t="str">
            <v>2002-01-21</v>
          </cell>
          <cell r="H140">
            <v>7045543311</v>
          </cell>
          <cell r="I140" t="str">
            <v>9819305461</v>
          </cell>
          <cell r="J140" t="str">
            <v>danishmasoodshk3@gmail.com</v>
          </cell>
          <cell r="K140" t="str">
            <v>1032221295@tcetmumbai.in</v>
          </cell>
          <cell r="L140" t="str">
            <v>Room 04 , RAKAM ALI CHAWL,,Pathanwadi, Malad East,Malad East,Noorani MUSJID,Mumbai,400097</v>
          </cell>
          <cell r="M140">
            <v>400097</v>
          </cell>
          <cell r="N140" t="str">
            <v>Maharashtra</v>
          </cell>
          <cell r="O140" t="str">
            <v>Business</v>
          </cell>
          <cell r="P140" t="str">
            <v>4,00,001 - 4,50,000</v>
          </cell>
          <cell r="Q140" t="str">
            <v>Normal</v>
          </cell>
          <cell r="R140" t="str">
            <v>Open</v>
          </cell>
          <cell r="S140">
            <v>2022</v>
          </cell>
          <cell r="T140" t="str">
            <v>DSE</v>
          </cell>
          <cell r="U140" t="str">
            <v>NA</v>
          </cell>
          <cell r="V140" t="str">
            <v>NA</v>
          </cell>
          <cell r="W140" t="str">
            <v>NA</v>
          </cell>
          <cell r="X140" t="str">
            <v>CAP</v>
          </cell>
          <cell r="Y140" t="str">
            <v>387.00</v>
          </cell>
          <cell r="Z140" t="str">
            <v>500.00</v>
          </cell>
          <cell r="AA140" t="str">
            <v>77.40</v>
          </cell>
          <cell r="AB140" t="str">
            <v>2017</v>
          </cell>
          <cell r="AC140" t="str">
            <v>MAHARASHTRA STATE BOARD OF SECONDARY AND HIGHER SECONDARY EDUCATION</v>
          </cell>
          <cell r="AD140" t="str">
            <v>ST. XAVIER'S HIGH SCHOOL</v>
          </cell>
          <cell r="AE140" t="str">
            <v>1362.00</v>
          </cell>
          <cell r="AF140" t="str">
            <v>1600.00</v>
          </cell>
          <cell r="AG140" t="str">
            <v>85.13</v>
          </cell>
          <cell r="AH140" t="str">
            <v>2022</v>
          </cell>
          <cell r="AI140" t="str">
            <v>Maharashtra State Board of Technical Education</v>
          </cell>
          <cell r="AJ140" t="str">
            <v>ZAGDU SINGH CHARITABLE TRUST'S THAKUR POLYTECHNIC</v>
          </cell>
          <cell r="AK140">
            <v>0</v>
          </cell>
          <cell r="AL140">
            <v>0</v>
          </cell>
          <cell r="AM140" t="e">
            <v>#DIV/0!</v>
          </cell>
          <cell r="AN140">
            <v>0</v>
          </cell>
          <cell r="AO140">
            <v>0</v>
          </cell>
          <cell r="AP140">
            <v>0</v>
          </cell>
          <cell r="AQ140" t="e">
            <v>#DIV/0!</v>
          </cell>
          <cell r="AR140">
            <v>0</v>
          </cell>
          <cell r="AS140">
            <v>0</v>
          </cell>
          <cell r="AT140">
            <v>0</v>
          </cell>
          <cell r="AU140" t="e">
            <v>#DIV/0!</v>
          </cell>
          <cell r="AV140">
            <v>218</v>
          </cell>
          <cell r="AW140">
            <v>25</v>
          </cell>
          <cell r="AX140">
            <v>8.7200000000000006</v>
          </cell>
          <cell r="AY140">
            <v>84</v>
          </cell>
          <cell r="AZ140">
            <v>287</v>
          </cell>
          <cell r="BA140">
            <v>29</v>
          </cell>
          <cell r="BB140">
            <v>9.8965517241379306</v>
          </cell>
          <cell r="BC140">
            <v>75</v>
          </cell>
          <cell r="BD140">
            <v>505</v>
          </cell>
          <cell r="BE140">
            <v>54</v>
          </cell>
          <cell r="BF140">
            <v>9.3518518518518512</v>
          </cell>
          <cell r="BG140">
            <v>220</v>
          </cell>
          <cell r="BH140">
            <v>24</v>
          </cell>
          <cell r="BI140">
            <v>9.1666666666666661</v>
          </cell>
          <cell r="BJ140">
            <v>84</v>
          </cell>
          <cell r="BK140">
            <v>277</v>
          </cell>
          <cell r="BL140">
            <v>29</v>
          </cell>
          <cell r="BM140">
            <v>9.5517241379310338</v>
          </cell>
          <cell r="BN140">
            <v>88</v>
          </cell>
          <cell r="BO140">
            <v>497</v>
          </cell>
          <cell r="BP140">
            <v>53</v>
          </cell>
          <cell r="BQ140">
            <v>9.3773584905660385</v>
          </cell>
          <cell r="BR140">
            <v>223</v>
          </cell>
          <cell r="BS140">
            <v>24</v>
          </cell>
          <cell r="BT140">
            <v>82.3333333333333</v>
          </cell>
          <cell r="BU140">
            <v>223</v>
          </cell>
          <cell r="BV140">
            <v>24</v>
          </cell>
          <cell r="BW140">
            <v>1225</v>
          </cell>
          <cell r="BX140">
            <v>131</v>
          </cell>
          <cell r="BY140">
            <v>9.3511450381679388</v>
          </cell>
          <cell r="BZ140">
            <v>81</v>
          </cell>
          <cell r="CA140" t="str">
            <v>Blackcurrrant Apps</v>
          </cell>
          <cell r="CB140">
            <v>0</v>
          </cell>
          <cell r="CC140">
            <v>0</v>
          </cell>
          <cell r="CD140">
            <v>0</v>
          </cell>
          <cell r="CE140" t="str">
            <v>PLI</v>
          </cell>
          <cell r="CF140">
            <v>4</v>
          </cell>
          <cell r="CG140">
            <v>0</v>
          </cell>
          <cell r="CH140" t="str">
            <v>Green</v>
          </cell>
          <cell r="CI140">
            <v>0</v>
          </cell>
          <cell r="CJ140">
            <v>0</v>
          </cell>
          <cell r="CK140">
            <v>0</v>
          </cell>
          <cell r="CL140">
            <v>8</v>
          </cell>
          <cell r="CM140">
            <v>8</v>
          </cell>
          <cell r="CN140">
            <v>0</v>
          </cell>
          <cell r="CO140">
            <v>26</v>
          </cell>
          <cell r="CP140">
            <v>60</v>
          </cell>
          <cell r="CQ140">
            <v>43.333333333333336</v>
          </cell>
          <cell r="CR140">
            <v>7</v>
          </cell>
          <cell r="CS140">
            <v>50</v>
          </cell>
          <cell r="CT140">
            <v>10</v>
          </cell>
          <cell r="CU140">
            <v>100</v>
          </cell>
          <cell r="CV140">
            <v>15</v>
          </cell>
          <cell r="CW140">
            <v>19</v>
          </cell>
          <cell r="CX140">
            <v>15</v>
          </cell>
          <cell r="CY140">
            <v>86</v>
          </cell>
          <cell r="CZ140">
            <v>47</v>
          </cell>
          <cell r="DA140">
            <v>59</v>
          </cell>
          <cell r="DB140">
            <v>80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4</v>
          </cell>
          <cell r="DH140">
            <v>0</v>
          </cell>
          <cell r="DI140">
            <v>0</v>
          </cell>
          <cell r="DJ140">
            <v>600</v>
          </cell>
          <cell r="DK140">
            <v>0</v>
          </cell>
          <cell r="DL140">
            <v>3</v>
          </cell>
          <cell r="DM140">
            <v>0</v>
          </cell>
          <cell r="DN140">
            <v>0</v>
          </cell>
          <cell r="DO140">
            <v>450</v>
          </cell>
          <cell r="DP140">
            <v>0</v>
          </cell>
          <cell r="DQ140">
            <v>0</v>
          </cell>
          <cell r="DR140">
            <v>43.3333333333333</v>
          </cell>
          <cell r="DS140">
            <v>59.360730593607258</v>
          </cell>
          <cell r="DT140">
            <v>17</v>
          </cell>
          <cell r="DU140">
            <v>41</v>
          </cell>
          <cell r="DV140">
            <v>41.463414634146339</v>
          </cell>
          <cell r="DW140">
            <v>45</v>
          </cell>
          <cell r="DX140">
            <v>61</v>
          </cell>
          <cell r="DY140">
            <v>0</v>
          </cell>
          <cell r="DZ140">
            <v>0</v>
          </cell>
          <cell r="EA140" t="str">
            <v>YES</v>
          </cell>
          <cell r="EB140" t="str">
            <v>Placement</v>
          </cell>
          <cell r="EC140" t="str">
            <v>Placement</v>
          </cell>
          <cell r="ED140" t="str">
            <v>Placement</v>
          </cell>
          <cell r="EE140" t="str">
            <v>Placement</v>
          </cell>
          <cell r="EF140" t="str">
            <v>Placement</v>
          </cell>
          <cell r="EG140">
            <v>0</v>
          </cell>
          <cell r="EH140" t="str">
            <v>PLI</v>
          </cell>
          <cell r="EI140" t="str">
            <v>Yes</v>
          </cell>
          <cell r="EJ140">
            <v>0</v>
          </cell>
          <cell r="EK140" t="str">
            <v>Batch-5</v>
          </cell>
          <cell r="EL140">
            <v>0</v>
          </cell>
          <cell r="EM140">
            <v>0</v>
          </cell>
          <cell r="EN140">
            <v>0</v>
          </cell>
          <cell r="EO140" t="str">
            <v>IT+Core</v>
          </cell>
          <cell r="EP140">
            <v>0</v>
          </cell>
          <cell r="EQ140" t="str">
            <v>CAT-1</v>
          </cell>
        </row>
        <row r="141">
          <cell r="B141" t="str">
            <v>22-AI&amp;ML67-25</v>
          </cell>
          <cell r="C141" t="str">
            <v>AI&amp;ML</v>
          </cell>
          <cell r="D141">
            <v>67</v>
          </cell>
          <cell r="E141" t="str">
            <v>PARMAR TEJ MEHUL BHAVISHA</v>
          </cell>
          <cell r="F141" t="str">
            <v>Male</v>
          </cell>
          <cell r="G141" t="str">
            <v>2003-08-08</v>
          </cell>
          <cell r="H141">
            <v>8879009413</v>
          </cell>
          <cell r="I141" t="str">
            <v>8879009413</v>
          </cell>
          <cell r="J141" t="str">
            <v>tejparmar100@gmail.com</v>
          </cell>
          <cell r="K141" t="str">
            <v>1032221449@tcetmumbai.in</v>
          </cell>
          <cell r="L141" t="str">
            <v>C-402 Panchsheel Gardens Mahavir Nagar ,Mahavir Nagar,Opp Greater Bank,Mumbai,400067</v>
          </cell>
          <cell r="M141">
            <v>400067</v>
          </cell>
          <cell r="N141" t="str">
            <v>Maharashtra</v>
          </cell>
          <cell r="O141" t="str">
            <v>Service</v>
          </cell>
          <cell r="P141" t="str">
            <v>4,00,001 - 4,50,000</v>
          </cell>
          <cell r="Q141" t="str">
            <v>Normal</v>
          </cell>
          <cell r="R141" t="str">
            <v>Open</v>
          </cell>
          <cell r="S141">
            <v>2022</v>
          </cell>
          <cell r="T141" t="str">
            <v>DSE</v>
          </cell>
          <cell r="U141" t="str">
            <v>NA</v>
          </cell>
          <cell r="V141" t="str">
            <v>NA</v>
          </cell>
          <cell r="W141" t="str">
            <v>NA</v>
          </cell>
          <cell r="X141" t="str">
            <v>CAP</v>
          </cell>
          <cell r="Y141" t="str">
            <v>576.00</v>
          </cell>
          <cell r="Z141" t="str">
            <v>600.00</v>
          </cell>
          <cell r="AA141">
            <v>96</v>
          </cell>
          <cell r="AB141" t="str">
            <v>2019</v>
          </cell>
          <cell r="AC141" t="str">
            <v>COUNCIL FOR THE INDIAN SCHOOL CERTIFICATE EXAMINATIONS</v>
          </cell>
          <cell r="AD141" t="str">
            <v>THAKUR INTERNA SCHOOL</v>
          </cell>
          <cell r="AE141" t="str">
            <v>1355.00</v>
          </cell>
          <cell r="AF141" t="str">
            <v>1500.00</v>
          </cell>
          <cell r="AG141" t="str">
            <v>90.33</v>
          </cell>
          <cell r="AH141" t="str">
            <v>2022</v>
          </cell>
          <cell r="AI141" t="str">
            <v>-</v>
          </cell>
          <cell r="AJ141" t="str">
            <v>SHRI BHAGHU MAFATLAL POLYTECHNIC COLLEGE</v>
          </cell>
          <cell r="AK141">
            <v>0</v>
          </cell>
          <cell r="AL141">
            <v>0</v>
          </cell>
          <cell r="AM141" t="e">
            <v>#DIV/0!</v>
          </cell>
          <cell r="AN141">
            <v>0</v>
          </cell>
          <cell r="AO141">
            <v>0</v>
          </cell>
          <cell r="AP141">
            <v>0</v>
          </cell>
          <cell r="AQ141" t="e">
            <v>#DIV/0!</v>
          </cell>
          <cell r="AR141">
            <v>0</v>
          </cell>
          <cell r="AS141">
            <v>0</v>
          </cell>
          <cell r="AT141">
            <v>0</v>
          </cell>
          <cell r="AU141" t="e">
            <v>#DIV/0!</v>
          </cell>
          <cell r="AV141">
            <v>220</v>
          </cell>
          <cell r="AW141">
            <v>25</v>
          </cell>
          <cell r="AX141">
            <v>8.8000000000000007</v>
          </cell>
          <cell r="AY141">
            <v>85</v>
          </cell>
          <cell r="AZ141">
            <v>281</v>
          </cell>
          <cell r="BA141">
            <v>29</v>
          </cell>
          <cell r="BB141">
            <v>9.6896551724137936</v>
          </cell>
          <cell r="BC141">
            <v>75</v>
          </cell>
          <cell r="BD141">
            <v>501</v>
          </cell>
          <cell r="BE141">
            <v>54</v>
          </cell>
          <cell r="BF141">
            <v>9.2777777777777786</v>
          </cell>
          <cell r="BG141">
            <v>200</v>
          </cell>
          <cell r="BH141">
            <v>24</v>
          </cell>
          <cell r="BI141">
            <v>8.3333333333333339</v>
          </cell>
          <cell r="BJ141">
            <v>87</v>
          </cell>
          <cell r="BK141">
            <v>260</v>
          </cell>
          <cell r="BL141">
            <v>29</v>
          </cell>
          <cell r="BM141">
            <v>8.9655172413793096</v>
          </cell>
          <cell r="BN141">
            <v>75</v>
          </cell>
          <cell r="BO141">
            <v>460</v>
          </cell>
          <cell r="BP141">
            <v>53</v>
          </cell>
          <cell r="BQ141">
            <v>8.6792452830188687</v>
          </cell>
          <cell r="BR141">
            <v>192</v>
          </cell>
          <cell r="BS141">
            <v>24</v>
          </cell>
          <cell r="BT141">
            <v>78.3333333333333</v>
          </cell>
          <cell r="BU141">
            <v>192</v>
          </cell>
          <cell r="BV141">
            <v>24</v>
          </cell>
          <cell r="BW141">
            <v>1153</v>
          </cell>
          <cell r="BX141">
            <v>131</v>
          </cell>
          <cell r="BY141">
            <v>8.8015267175572518</v>
          </cell>
          <cell r="BZ141">
            <v>82.333333333333329</v>
          </cell>
          <cell r="CA141" t="str">
            <v xml:space="preserve">Orage Digital  </v>
          </cell>
          <cell r="CB141">
            <v>0</v>
          </cell>
          <cell r="CC141">
            <v>0</v>
          </cell>
          <cell r="CD141">
            <v>0</v>
          </cell>
          <cell r="CE141" t="str">
            <v>Normal</v>
          </cell>
          <cell r="CF141">
            <v>5</v>
          </cell>
          <cell r="CG141">
            <v>0</v>
          </cell>
          <cell r="CH141" t="str">
            <v>Green</v>
          </cell>
          <cell r="CI141">
            <v>0</v>
          </cell>
          <cell r="CJ141">
            <v>0</v>
          </cell>
          <cell r="CK141">
            <v>0</v>
          </cell>
          <cell r="CL141">
            <v>8</v>
          </cell>
          <cell r="CM141">
            <v>8</v>
          </cell>
          <cell r="CN141">
            <v>0</v>
          </cell>
          <cell r="CO141">
            <v>34</v>
          </cell>
          <cell r="CP141">
            <v>60</v>
          </cell>
          <cell r="CQ141">
            <v>56.666666666666664</v>
          </cell>
          <cell r="CR141">
            <v>11</v>
          </cell>
          <cell r="CS141">
            <v>79</v>
          </cell>
          <cell r="CT141">
            <v>7</v>
          </cell>
          <cell r="CU141">
            <v>70</v>
          </cell>
          <cell r="CV141">
            <v>0</v>
          </cell>
          <cell r="CW141">
            <v>18</v>
          </cell>
          <cell r="CX141">
            <v>0</v>
          </cell>
          <cell r="CY141">
            <v>0</v>
          </cell>
          <cell r="CZ141">
            <v>18</v>
          </cell>
          <cell r="DA141">
            <v>58</v>
          </cell>
          <cell r="DB141">
            <v>32</v>
          </cell>
          <cell r="DC141">
            <v>0</v>
          </cell>
          <cell r="DD141">
            <v>0</v>
          </cell>
          <cell r="DE141">
            <v>0</v>
          </cell>
          <cell r="DF141">
            <v>3</v>
          </cell>
          <cell r="DG141">
            <v>4</v>
          </cell>
          <cell r="DH141">
            <v>75</v>
          </cell>
          <cell r="DI141">
            <v>350</v>
          </cell>
          <cell r="DJ141">
            <v>600</v>
          </cell>
          <cell r="DK141">
            <v>58.3333333333333</v>
          </cell>
          <cell r="DL141">
            <v>3</v>
          </cell>
          <cell r="DM141">
            <v>0</v>
          </cell>
          <cell r="DN141">
            <v>0</v>
          </cell>
          <cell r="DO141">
            <v>450</v>
          </cell>
          <cell r="DP141">
            <v>0</v>
          </cell>
          <cell r="DQ141">
            <v>0</v>
          </cell>
          <cell r="DR141">
            <v>56.6666666666667</v>
          </cell>
          <cell r="DS141">
            <v>77.625570776255742</v>
          </cell>
          <cell r="DT141">
            <v>21</v>
          </cell>
          <cell r="DU141">
            <v>41</v>
          </cell>
          <cell r="DV141">
            <v>51.219512195121951</v>
          </cell>
          <cell r="DW141">
            <v>68</v>
          </cell>
          <cell r="DX141">
            <v>75</v>
          </cell>
          <cell r="DY141">
            <v>0</v>
          </cell>
          <cell r="DZ141">
            <v>0</v>
          </cell>
          <cell r="EA141" t="str">
            <v>YES</v>
          </cell>
          <cell r="EB141" t="str">
            <v>Higher Studies</v>
          </cell>
          <cell r="EC141" t="str">
            <v>Higher Studies</v>
          </cell>
          <cell r="ED141" t="str">
            <v>Higher Studies</v>
          </cell>
          <cell r="EE141" t="str">
            <v>Placement</v>
          </cell>
          <cell r="EF141" t="str">
            <v>Placement</v>
          </cell>
          <cell r="EG141">
            <v>45606</v>
          </cell>
          <cell r="EH141" t="str">
            <v>PLI</v>
          </cell>
          <cell r="EI141" t="str">
            <v>Yes</v>
          </cell>
          <cell r="EJ141">
            <v>0</v>
          </cell>
          <cell r="EK141" t="str">
            <v>Batch-3</v>
          </cell>
          <cell r="EL141">
            <v>0</v>
          </cell>
          <cell r="EM141" t="str">
            <v>PAID</v>
          </cell>
          <cell r="EN141">
            <v>45147</v>
          </cell>
          <cell r="EO141" t="str">
            <v>IT+Core</v>
          </cell>
          <cell r="EP141">
            <v>0</v>
          </cell>
          <cell r="EQ141" t="str">
            <v>CAT-3</v>
          </cell>
        </row>
        <row r="142">
          <cell r="B142" t="str">
            <v>22-AI&amp;ML68-25</v>
          </cell>
          <cell r="C142" t="str">
            <v>AI&amp;ML</v>
          </cell>
          <cell r="D142">
            <v>68</v>
          </cell>
          <cell r="E142" t="str">
            <v>TIWARI AKASH SHIVASHRAY SHIVDEVI</v>
          </cell>
          <cell r="F142" t="str">
            <v>Male</v>
          </cell>
          <cell r="G142" t="str">
            <v>2002-03-12</v>
          </cell>
          <cell r="H142">
            <v>9326469484</v>
          </cell>
          <cell r="I142">
            <v>0</v>
          </cell>
          <cell r="J142" t="str">
            <v>akashtiwari2770@gmail.com</v>
          </cell>
          <cell r="K142" t="str">
            <v>1032221296@tcetmumbai.in</v>
          </cell>
          <cell r="L142" t="str">
            <v>Room No. C6 HARE KRISHNA HOUSING SOCIETY,SHIV SHAKTI NAGAR SAKI VIHAR ROAD,MUMBAI,Near L&amp;T Gate No. 6,Mumbai,400072</v>
          </cell>
          <cell r="M142">
            <v>400072</v>
          </cell>
          <cell r="N142" t="str">
            <v>Maharashtra</v>
          </cell>
          <cell r="O142" t="str">
            <v>Business</v>
          </cell>
          <cell r="P142" t="str">
            <v>4,00,001 - 4,50,000</v>
          </cell>
          <cell r="Q142" t="str">
            <v>Normal</v>
          </cell>
          <cell r="R142" t="str">
            <v>Open</v>
          </cell>
          <cell r="S142">
            <v>2022</v>
          </cell>
          <cell r="T142" t="str">
            <v>DSE</v>
          </cell>
          <cell r="U142" t="str">
            <v>NA</v>
          </cell>
          <cell r="V142" t="str">
            <v>NA</v>
          </cell>
          <cell r="W142" t="str">
            <v>NA</v>
          </cell>
          <cell r="X142" t="str">
            <v>CAP</v>
          </cell>
          <cell r="Y142" t="str">
            <v>372.00</v>
          </cell>
          <cell r="Z142" t="str">
            <v>500.00</v>
          </cell>
          <cell r="AA142" t="str">
            <v>74.40</v>
          </cell>
          <cell r="AB142" t="str">
            <v>2017</v>
          </cell>
          <cell r="AC142" t="str">
            <v>MAHARASHTRA STATE BOARD OF SECONDARY AND HIGHER SECONDARY EDUCATION</v>
          </cell>
          <cell r="AD142" t="str">
            <v>KALA VIDYA MANDIR HIGH SCHOOL</v>
          </cell>
          <cell r="AE142" t="str">
            <v>1474.00</v>
          </cell>
          <cell r="AF142" t="str">
            <v>1750.00</v>
          </cell>
          <cell r="AG142" t="str">
            <v>84.23</v>
          </cell>
          <cell r="AH142" t="str">
            <v>2021</v>
          </cell>
          <cell r="AI142" t="str">
            <v>Maharashtra State Board of Technical Education</v>
          </cell>
          <cell r="AJ142" t="str">
            <v>VIVA COLLEGE OF DIPLOMA ENGINEERING AND TECHNOLOGY</v>
          </cell>
          <cell r="AK142">
            <v>0</v>
          </cell>
          <cell r="AL142">
            <v>0</v>
          </cell>
          <cell r="AM142" t="e">
            <v>#DIV/0!</v>
          </cell>
          <cell r="AN142">
            <v>0</v>
          </cell>
          <cell r="AO142">
            <v>0</v>
          </cell>
          <cell r="AP142">
            <v>0</v>
          </cell>
          <cell r="AQ142" t="e">
            <v>#DIV/0!</v>
          </cell>
          <cell r="AR142">
            <v>0</v>
          </cell>
          <cell r="AS142">
            <v>0</v>
          </cell>
          <cell r="AT142">
            <v>0</v>
          </cell>
          <cell r="AU142" t="e">
            <v>#DIV/0!</v>
          </cell>
          <cell r="AV142">
            <v>207</v>
          </cell>
          <cell r="AW142">
            <v>25</v>
          </cell>
          <cell r="AX142">
            <v>8.2799999999999994</v>
          </cell>
          <cell r="AY142">
            <v>87</v>
          </cell>
          <cell r="AZ142">
            <v>264</v>
          </cell>
          <cell r="BA142">
            <v>29</v>
          </cell>
          <cell r="BB142">
            <v>9.1034482758620694</v>
          </cell>
          <cell r="BC142">
            <v>75</v>
          </cell>
          <cell r="BD142">
            <v>471</v>
          </cell>
          <cell r="BE142">
            <v>54</v>
          </cell>
          <cell r="BF142">
            <v>8.7222222222222214</v>
          </cell>
          <cell r="BG142">
            <v>195</v>
          </cell>
          <cell r="BH142">
            <v>24</v>
          </cell>
          <cell r="BI142">
            <v>8.125</v>
          </cell>
          <cell r="BJ142">
            <v>84</v>
          </cell>
          <cell r="BK142">
            <v>252</v>
          </cell>
          <cell r="BL142">
            <v>29</v>
          </cell>
          <cell r="BM142">
            <v>8.6896551724137936</v>
          </cell>
          <cell r="BN142">
            <v>82</v>
          </cell>
          <cell r="BO142">
            <v>447</v>
          </cell>
          <cell r="BP142">
            <v>53</v>
          </cell>
          <cell r="BQ142">
            <v>8.433962264150944</v>
          </cell>
          <cell r="BR142">
            <v>191</v>
          </cell>
          <cell r="BS142">
            <v>24</v>
          </cell>
          <cell r="BT142">
            <v>81.3333333333333</v>
          </cell>
          <cell r="BU142">
            <v>191</v>
          </cell>
          <cell r="BV142">
            <v>24</v>
          </cell>
          <cell r="BW142">
            <v>1109</v>
          </cell>
          <cell r="BX142">
            <v>131</v>
          </cell>
          <cell r="BY142">
            <v>8.4656488549618327</v>
          </cell>
          <cell r="BZ142">
            <v>82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 t="str">
            <v>Green</v>
          </cell>
          <cell r="CI142">
            <v>0</v>
          </cell>
          <cell r="CJ142">
            <v>0</v>
          </cell>
          <cell r="CK142">
            <v>0</v>
          </cell>
          <cell r="CL142">
            <v>8</v>
          </cell>
          <cell r="CM142">
            <v>8</v>
          </cell>
          <cell r="CN142">
            <v>0</v>
          </cell>
          <cell r="CO142">
            <v>21</v>
          </cell>
          <cell r="CP142">
            <v>60</v>
          </cell>
          <cell r="CQ142">
            <v>35</v>
          </cell>
          <cell r="CR142">
            <v>12</v>
          </cell>
          <cell r="CS142">
            <v>86</v>
          </cell>
          <cell r="CT142">
            <v>7</v>
          </cell>
          <cell r="CU142">
            <v>70</v>
          </cell>
          <cell r="CV142">
            <v>16</v>
          </cell>
          <cell r="CW142">
            <v>20</v>
          </cell>
          <cell r="CX142">
            <v>6</v>
          </cell>
          <cell r="CY142">
            <v>62</v>
          </cell>
          <cell r="CZ142">
            <v>41</v>
          </cell>
          <cell r="DA142">
            <v>60</v>
          </cell>
          <cell r="DB142">
            <v>69</v>
          </cell>
          <cell r="DC142">
            <v>0</v>
          </cell>
          <cell r="DD142">
            <v>0</v>
          </cell>
          <cell r="DE142">
            <v>0</v>
          </cell>
          <cell r="DF142">
            <v>2</v>
          </cell>
          <cell r="DG142">
            <v>4</v>
          </cell>
          <cell r="DH142">
            <v>50</v>
          </cell>
          <cell r="DI142">
            <v>200</v>
          </cell>
          <cell r="DJ142">
            <v>600</v>
          </cell>
          <cell r="DK142">
            <v>33.3333333333333</v>
          </cell>
          <cell r="DL142">
            <v>3</v>
          </cell>
          <cell r="DM142">
            <v>0</v>
          </cell>
          <cell r="DN142">
            <v>0</v>
          </cell>
          <cell r="DO142">
            <v>450</v>
          </cell>
          <cell r="DP142">
            <v>0</v>
          </cell>
          <cell r="DQ142">
            <v>0</v>
          </cell>
          <cell r="DR142">
            <v>35</v>
          </cell>
          <cell r="DS142">
            <v>47.945205479452049</v>
          </cell>
          <cell r="DT142">
            <v>21</v>
          </cell>
          <cell r="DU142">
            <v>41</v>
          </cell>
          <cell r="DV142">
            <v>51.219512195121951</v>
          </cell>
          <cell r="DW142">
            <v>62</v>
          </cell>
          <cell r="DX142">
            <v>75</v>
          </cell>
          <cell r="DY142">
            <v>0</v>
          </cell>
          <cell r="DZ142">
            <v>0</v>
          </cell>
          <cell r="EA142" t="str">
            <v>YES</v>
          </cell>
          <cell r="EB142" t="str">
            <v>Placement</v>
          </cell>
          <cell r="EC142" t="str">
            <v>Placement</v>
          </cell>
          <cell r="ED142" t="str">
            <v>Placement</v>
          </cell>
          <cell r="EE142" t="str">
            <v>Placement</v>
          </cell>
          <cell r="EF142" t="str">
            <v>Placement</v>
          </cell>
          <cell r="EG142">
            <v>0</v>
          </cell>
          <cell r="EH142" t="str">
            <v>PLI</v>
          </cell>
          <cell r="EI142" t="str">
            <v>Yes</v>
          </cell>
          <cell r="EJ142">
            <v>0</v>
          </cell>
          <cell r="EK142" t="str">
            <v>Batch-7</v>
          </cell>
          <cell r="EL142">
            <v>0</v>
          </cell>
          <cell r="EM142" t="str">
            <v>PAID</v>
          </cell>
          <cell r="EN142">
            <v>45148</v>
          </cell>
          <cell r="EO142" t="str">
            <v>IT+Core</v>
          </cell>
          <cell r="EP142">
            <v>0</v>
          </cell>
          <cell r="EQ142" t="str">
            <v>CAT-2</v>
          </cell>
        </row>
        <row r="143">
          <cell r="B143" t="str">
            <v>22-AI&amp;ML69-25</v>
          </cell>
          <cell r="C143" t="str">
            <v>AI&amp;ML</v>
          </cell>
          <cell r="D143">
            <v>69</v>
          </cell>
          <cell r="E143" t="str">
            <v>VERMA GRACY HARIKRISHNA ABHILASHA</v>
          </cell>
          <cell r="F143" t="str">
            <v>Female</v>
          </cell>
          <cell r="G143" t="str">
            <v>2002-01-21</v>
          </cell>
          <cell r="H143">
            <v>7506632801</v>
          </cell>
          <cell r="I143" t="str">
            <v>9324897122</v>
          </cell>
          <cell r="J143" t="str">
            <v>gracyverma962@gmail.com</v>
          </cell>
          <cell r="K143" t="str">
            <v>1032221448@tcetmumbai.in</v>
          </cell>
          <cell r="L143" t="str">
            <v>1B/401 New Mhada Lokhandwala Complex ,Andheri West Mumbai-400053,HDFC Bank,Mumbai,400053</v>
          </cell>
          <cell r="M143">
            <v>400053</v>
          </cell>
          <cell r="N143" t="str">
            <v>Maharashtra</v>
          </cell>
          <cell r="O143" t="str">
            <v>Business</v>
          </cell>
          <cell r="P143" t="str">
            <v>4,00,001 - 4,50,000</v>
          </cell>
          <cell r="Q143" t="str">
            <v>Normal</v>
          </cell>
          <cell r="R143" t="str">
            <v>Open</v>
          </cell>
          <cell r="S143">
            <v>2022</v>
          </cell>
          <cell r="T143" t="str">
            <v>DSE</v>
          </cell>
          <cell r="U143" t="str">
            <v>NA</v>
          </cell>
          <cell r="V143" t="str">
            <v>NA</v>
          </cell>
          <cell r="W143" t="str">
            <v>NA</v>
          </cell>
          <cell r="X143" t="str">
            <v>CAP</v>
          </cell>
          <cell r="Y143" t="str">
            <v>1344.00</v>
          </cell>
          <cell r="Z143" t="str">
            <v>1600.00</v>
          </cell>
          <cell r="AA143" t="str">
            <v>84.00</v>
          </cell>
          <cell r="AB143" t="str">
            <v>2022</v>
          </cell>
          <cell r="AC143" t="str">
            <v>-</v>
          </cell>
          <cell r="AD143" t="str">
            <v>THAKUR POLYTECHNIC</v>
          </cell>
          <cell r="AE143">
            <v>1344</v>
          </cell>
          <cell r="AF143">
            <v>1600</v>
          </cell>
          <cell r="AG143" t="str">
            <v>84.00</v>
          </cell>
          <cell r="AH143" t="str">
            <v>2022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 t="e">
            <v>#DIV/0!</v>
          </cell>
          <cell r="AN143">
            <v>0</v>
          </cell>
          <cell r="AO143">
            <v>0</v>
          </cell>
          <cell r="AP143">
            <v>0</v>
          </cell>
          <cell r="AQ143" t="e">
            <v>#DIV/0!</v>
          </cell>
          <cell r="AR143">
            <v>0</v>
          </cell>
          <cell r="AS143">
            <v>0</v>
          </cell>
          <cell r="AT143">
            <v>0</v>
          </cell>
          <cell r="AU143" t="e">
            <v>#DIV/0!</v>
          </cell>
          <cell r="AV143">
            <v>212</v>
          </cell>
          <cell r="AW143">
            <v>25</v>
          </cell>
          <cell r="AX143">
            <v>8.48</v>
          </cell>
          <cell r="AY143">
            <v>85</v>
          </cell>
          <cell r="AZ143">
            <v>280</v>
          </cell>
          <cell r="BA143">
            <v>29</v>
          </cell>
          <cell r="BB143">
            <v>9.6551724137931032</v>
          </cell>
          <cell r="BC143">
            <v>75</v>
          </cell>
          <cell r="BD143">
            <v>492</v>
          </cell>
          <cell r="BE143">
            <v>54</v>
          </cell>
          <cell r="BF143">
            <v>9.1111111111111107</v>
          </cell>
          <cell r="BG143">
            <v>211</v>
          </cell>
          <cell r="BH143">
            <v>24</v>
          </cell>
          <cell r="BI143">
            <v>8.7916666666666661</v>
          </cell>
          <cell r="BJ143">
            <v>86</v>
          </cell>
          <cell r="BK143">
            <v>271</v>
          </cell>
          <cell r="BL143">
            <v>29</v>
          </cell>
          <cell r="BM143">
            <v>9.3448275862068968</v>
          </cell>
          <cell r="BN143">
            <v>75</v>
          </cell>
          <cell r="BO143">
            <v>482</v>
          </cell>
          <cell r="BP143">
            <v>53</v>
          </cell>
          <cell r="BQ143">
            <v>9.0943396226415096</v>
          </cell>
          <cell r="BR143">
            <v>205</v>
          </cell>
          <cell r="BS143">
            <v>24</v>
          </cell>
          <cell r="BT143">
            <v>78.3333333333333</v>
          </cell>
          <cell r="BU143">
            <v>205</v>
          </cell>
          <cell r="BV143">
            <v>24</v>
          </cell>
          <cell r="BW143">
            <v>1179</v>
          </cell>
          <cell r="BX143">
            <v>131</v>
          </cell>
          <cell r="BY143">
            <v>9</v>
          </cell>
          <cell r="BZ143">
            <v>82</v>
          </cell>
          <cell r="CA143">
            <v>0</v>
          </cell>
          <cell r="CB143">
            <v>0</v>
          </cell>
          <cell r="CC143" t="str">
            <v>Red Card in TechMahinder / Red card in Vermont Information Processing (VIP) India Pvt Ltd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 t="str">
            <v>Green</v>
          </cell>
          <cell r="CI143">
            <v>0</v>
          </cell>
          <cell r="CJ143">
            <v>0</v>
          </cell>
          <cell r="CK143">
            <v>0</v>
          </cell>
          <cell r="CL143">
            <v>8</v>
          </cell>
          <cell r="CM143">
            <v>8</v>
          </cell>
          <cell r="CN143">
            <v>0</v>
          </cell>
          <cell r="CO143" t="str">
            <v>Absent</v>
          </cell>
          <cell r="CP143">
            <v>60</v>
          </cell>
          <cell r="CQ143">
            <v>0</v>
          </cell>
          <cell r="CR143">
            <v>13</v>
          </cell>
          <cell r="CS143">
            <v>93</v>
          </cell>
          <cell r="CT143">
            <v>10</v>
          </cell>
          <cell r="CU143">
            <v>100</v>
          </cell>
          <cell r="CV143">
            <v>9</v>
          </cell>
          <cell r="CW143">
            <v>20</v>
          </cell>
          <cell r="CX143">
            <v>13</v>
          </cell>
          <cell r="CY143">
            <v>62</v>
          </cell>
          <cell r="CZ143">
            <v>45</v>
          </cell>
          <cell r="DA143">
            <v>60</v>
          </cell>
          <cell r="DB143">
            <v>75</v>
          </cell>
          <cell r="DC143">
            <v>0</v>
          </cell>
          <cell r="DD143">
            <v>0</v>
          </cell>
          <cell r="DE143">
            <v>0</v>
          </cell>
          <cell r="DF143">
            <v>1</v>
          </cell>
          <cell r="DG143">
            <v>4</v>
          </cell>
          <cell r="DH143">
            <v>25</v>
          </cell>
          <cell r="DI143">
            <v>0</v>
          </cell>
          <cell r="DJ143">
            <v>600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24</v>
          </cell>
          <cell r="DU143">
            <v>41</v>
          </cell>
          <cell r="DV143">
            <v>58.536585365853654</v>
          </cell>
          <cell r="DW143">
            <v>66</v>
          </cell>
          <cell r="DX143">
            <v>86</v>
          </cell>
          <cell r="DY143">
            <v>0</v>
          </cell>
          <cell r="DZ143">
            <v>0</v>
          </cell>
          <cell r="EA143" t="e">
            <v>#N/A</v>
          </cell>
          <cell r="EB143" t="str">
            <v>Placement</v>
          </cell>
          <cell r="EC143" t="str">
            <v>Placement</v>
          </cell>
          <cell r="ED143" t="str">
            <v>Placement</v>
          </cell>
          <cell r="EE143" t="str">
            <v>Placement</v>
          </cell>
          <cell r="EF143" t="str">
            <v>Placement</v>
          </cell>
          <cell r="EG143">
            <v>0</v>
          </cell>
          <cell r="EH143" t="str">
            <v>PLI</v>
          </cell>
          <cell r="EI143" t="str">
            <v>Yes</v>
          </cell>
          <cell r="EJ143">
            <v>0</v>
          </cell>
          <cell r="EK143" t="str">
            <v>Batch-9</v>
          </cell>
          <cell r="EL143">
            <v>0</v>
          </cell>
          <cell r="EM143" t="str">
            <v>PAID</v>
          </cell>
          <cell r="EN143">
            <v>45147</v>
          </cell>
          <cell r="EO143" t="str">
            <v>IT+Core</v>
          </cell>
          <cell r="EP143">
            <v>0</v>
          </cell>
          <cell r="EQ143" t="str">
            <v>CAT-1</v>
          </cell>
        </row>
        <row r="144">
          <cell r="B144" t="str">
            <v>21-CIVIL01-25</v>
          </cell>
          <cell r="C144" t="str">
            <v>CIVIL</v>
          </cell>
          <cell r="D144">
            <v>1</v>
          </cell>
          <cell r="E144" t="str">
            <v>ANSARI ADNAN AHMED RIYAZ  RIZWANA</v>
          </cell>
          <cell r="F144" t="str">
            <v>Male</v>
          </cell>
          <cell r="G144" t="str">
            <v>28/09/2002</v>
          </cell>
          <cell r="H144">
            <v>9152380228</v>
          </cell>
          <cell r="I144">
            <v>9869904148</v>
          </cell>
          <cell r="J144" t="str">
            <v>addy68382@gmail.com</v>
          </cell>
          <cell r="K144" t="str">
            <v>1032210810@tcetmumbai.in</v>
          </cell>
          <cell r="L144" t="str">
            <v>504/A galaxy sra chs,off bazaar road,near jain mandir,bandra west,mumbai-400050</v>
          </cell>
          <cell r="M144">
            <v>400050</v>
          </cell>
          <cell r="N144">
            <v>0</v>
          </cell>
          <cell r="O144" t="str">
            <v>Self employed</v>
          </cell>
          <cell r="P144" t="str">
            <v>4,00,001 - 4,50,000</v>
          </cell>
          <cell r="Q144" t="str">
            <v>Normal</v>
          </cell>
          <cell r="R144" t="str">
            <v>Open</v>
          </cell>
          <cell r="S144">
            <v>2021</v>
          </cell>
          <cell r="T144" t="str">
            <v>FE</v>
          </cell>
          <cell r="U144" t="str">
            <v>MH-CET</v>
          </cell>
          <cell r="V144">
            <v>56.63</v>
          </cell>
          <cell r="W144">
            <v>30.76</v>
          </cell>
          <cell r="X144" t="str">
            <v>Institute</v>
          </cell>
          <cell r="Y144">
            <v>353</v>
          </cell>
          <cell r="Z144">
            <v>500</v>
          </cell>
          <cell r="AA144">
            <v>70.599999999999994</v>
          </cell>
          <cell r="AB144">
            <v>2018</v>
          </cell>
          <cell r="AC144" t="str">
            <v>Maharashtra</v>
          </cell>
          <cell r="AD144" t="str">
            <v>FR. AGNEL TECHNICAL HIGH SCHOOL AND JR. COLLEGE</v>
          </cell>
          <cell r="AE144">
            <v>411</v>
          </cell>
          <cell r="AF144">
            <v>650</v>
          </cell>
          <cell r="AG144">
            <v>63.230769230769198</v>
          </cell>
          <cell r="AH144">
            <v>2020</v>
          </cell>
          <cell r="AI144" t="str">
            <v>Maharashtra</v>
          </cell>
          <cell r="AJ144" t="str">
            <v>JAYDEEP VIDYA MANDIR HIGH SCHOOL AND JR. COLLEGE</v>
          </cell>
          <cell r="AK144">
            <v>165</v>
          </cell>
          <cell r="AL144">
            <v>23</v>
          </cell>
          <cell r="AM144">
            <v>7.1739130434782608</v>
          </cell>
          <cell r="AN144">
            <v>82.380952379999997</v>
          </cell>
          <cell r="AO144">
            <v>177</v>
          </cell>
          <cell r="AP144">
            <v>26</v>
          </cell>
          <cell r="AQ144">
            <v>6.8076923076923075</v>
          </cell>
          <cell r="AR144">
            <v>88</v>
          </cell>
          <cell r="AS144">
            <v>342</v>
          </cell>
          <cell r="AT144">
            <v>49</v>
          </cell>
          <cell r="AU144">
            <v>6.9795918367346941</v>
          </cell>
          <cell r="AV144">
            <v>168</v>
          </cell>
          <cell r="AW144">
            <v>25</v>
          </cell>
          <cell r="AX144">
            <v>6.72</v>
          </cell>
          <cell r="AY144">
            <v>85.190476189999998</v>
          </cell>
          <cell r="AZ144">
            <v>183</v>
          </cell>
          <cell r="BA144">
            <v>29</v>
          </cell>
          <cell r="BB144">
            <v>6.3103448275862073</v>
          </cell>
          <cell r="BC144">
            <v>81</v>
          </cell>
          <cell r="BD144">
            <v>351</v>
          </cell>
          <cell r="BE144">
            <v>54</v>
          </cell>
          <cell r="BF144">
            <v>6.5</v>
          </cell>
          <cell r="BG144">
            <v>158</v>
          </cell>
          <cell r="BH144">
            <v>24</v>
          </cell>
          <cell r="BI144">
            <v>6.583333333333333</v>
          </cell>
          <cell r="BJ144">
            <v>85.882352941176507</v>
          </cell>
          <cell r="BK144">
            <v>195</v>
          </cell>
          <cell r="BL144">
            <v>29</v>
          </cell>
          <cell r="BM144">
            <v>6.7241379310344831</v>
          </cell>
          <cell r="BN144">
            <v>92</v>
          </cell>
          <cell r="BO144">
            <v>353</v>
          </cell>
          <cell r="BP144">
            <v>53</v>
          </cell>
          <cell r="BQ144">
            <v>6.6603773584905657</v>
          </cell>
          <cell r="BR144">
            <v>170</v>
          </cell>
          <cell r="BS144">
            <v>24</v>
          </cell>
          <cell r="BT144">
            <v>86.0634920633333</v>
          </cell>
          <cell r="BU144">
            <v>170</v>
          </cell>
          <cell r="BV144">
            <v>24</v>
          </cell>
          <cell r="BW144">
            <v>1216</v>
          </cell>
          <cell r="BX144">
            <v>180</v>
          </cell>
          <cell r="BY144">
            <v>6.7555555555555555</v>
          </cell>
          <cell r="BZ144">
            <v>84.490756302235297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 t="str">
            <v>Green</v>
          </cell>
          <cell r="CI144">
            <v>0</v>
          </cell>
          <cell r="CJ144">
            <v>0</v>
          </cell>
          <cell r="CK144">
            <v>0</v>
          </cell>
          <cell r="CL144">
            <v>13</v>
          </cell>
          <cell r="CM144">
            <v>13</v>
          </cell>
          <cell r="CN144">
            <v>0</v>
          </cell>
          <cell r="CO144" t="str">
            <v>Absent</v>
          </cell>
          <cell r="CP144">
            <v>60</v>
          </cell>
          <cell r="CQ144">
            <v>0</v>
          </cell>
          <cell r="CR144">
            <v>7</v>
          </cell>
          <cell r="CS144">
            <v>50</v>
          </cell>
          <cell r="CT144">
            <v>5</v>
          </cell>
          <cell r="CU144">
            <v>50</v>
          </cell>
          <cell r="CV144">
            <v>1</v>
          </cell>
          <cell r="CW144">
            <v>18</v>
          </cell>
          <cell r="CX144">
            <v>0</v>
          </cell>
          <cell r="CY144">
            <v>3</v>
          </cell>
          <cell r="CZ144">
            <v>13</v>
          </cell>
          <cell r="DA144">
            <v>58</v>
          </cell>
          <cell r="DB144">
            <v>23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4</v>
          </cell>
          <cell r="DH144">
            <v>0</v>
          </cell>
          <cell r="DI144">
            <v>0</v>
          </cell>
          <cell r="DJ144">
            <v>600</v>
          </cell>
          <cell r="DK144">
            <v>0</v>
          </cell>
          <cell r="DL144">
            <v>3</v>
          </cell>
          <cell r="DM144">
            <v>0</v>
          </cell>
          <cell r="DN144">
            <v>0</v>
          </cell>
          <cell r="DO144">
            <v>450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12</v>
          </cell>
          <cell r="DU144">
            <v>41</v>
          </cell>
          <cell r="DV144">
            <v>29.268292682926827</v>
          </cell>
          <cell r="DW144">
            <v>30</v>
          </cell>
          <cell r="DX144">
            <v>43</v>
          </cell>
          <cell r="DY144">
            <v>0</v>
          </cell>
          <cell r="DZ144">
            <v>0</v>
          </cell>
          <cell r="EA144" t="str">
            <v>YES</v>
          </cell>
          <cell r="EB144" t="str">
            <v>Placement</v>
          </cell>
          <cell r="EC144" t="str">
            <v>Placement</v>
          </cell>
          <cell r="ED144" t="str">
            <v>Placement</v>
          </cell>
          <cell r="EE144" t="str">
            <v>Placement</v>
          </cell>
          <cell r="EF144" t="str">
            <v>Placement</v>
          </cell>
          <cell r="EG144">
            <v>45606</v>
          </cell>
          <cell r="EH144" t="str">
            <v>PLI</v>
          </cell>
          <cell r="EI144" t="str">
            <v>Yes</v>
          </cell>
          <cell r="EJ144">
            <v>0</v>
          </cell>
          <cell r="EK144" t="str">
            <v>Batch-10</v>
          </cell>
          <cell r="EL144">
            <v>0</v>
          </cell>
          <cell r="EM144" t="str">
            <v>PAID</v>
          </cell>
          <cell r="EN144">
            <v>45148</v>
          </cell>
          <cell r="EO144" t="str">
            <v>IT+Core</v>
          </cell>
          <cell r="EP144">
            <v>0</v>
          </cell>
          <cell r="EQ144" t="str">
            <v>CAT-3</v>
          </cell>
        </row>
        <row r="145">
          <cell r="B145" t="str">
            <v>21-CIVIL02-25</v>
          </cell>
          <cell r="C145" t="str">
            <v>CIVIL</v>
          </cell>
          <cell r="D145">
            <v>2</v>
          </cell>
          <cell r="E145" t="str">
            <v xml:space="preserve">BHOIR UTKARSH ULHAS  JAIMALA </v>
          </cell>
          <cell r="F145" t="str">
            <v>Male</v>
          </cell>
          <cell r="G145" t="str">
            <v>10/02/2003</v>
          </cell>
          <cell r="H145">
            <v>9307185858</v>
          </cell>
          <cell r="I145">
            <v>8698968383</v>
          </cell>
          <cell r="J145" t="str">
            <v>utkarshbhoir5858@gmail.com</v>
          </cell>
          <cell r="K145" t="str">
            <v>1032210811@tcetmumbai.in</v>
          </cell>
          <cell r="L145" t="str">
            <v>Ekta shopping centre, ambadi naka, post- dighashi tal -Bhiwandi dist -thane</v>
          </cell>
          <cell r="M145">
            <v>421302</v>
          </cell>
          <cell r="N145">
            <v>0</v>
          </cell>
          <cell r="O145" t="str">
            <v>Agriculture</v>
          </cell>
          <cell r="P145" t="str">
            <v>4,00,001 - 4,50,000</v>
          </cell>
          <cell r="Q145" t="str">
            <v>Normal</v>
          </cell>
          <cell r="R145" t="str">
            <v>OBC</v>
          </cell>
          <cell r="S145">
            <v>2021</v>
          </cell>
          <cell r="T145" t="str">
            <v>FE</v>
          </cell>
          <cell r="U145" t="str">
            <v>MH-CET</v>
          </cell>
          <cell r="V145">
            <v>66.150000000000006</v>
          </cell>
          <cell r="W145">
            <v>53.14</v>
          </cell>
          <cell r="X145" t="str">
            <v>Minority</v>
          </cell>
          <cell r="Y145">
            <v>390</v>
          </cell>
          <cell r="Z145">
            <v>500</v>
          </cell>
          <cell r="AA145">
            <v>78</v>
          </cell>
          <cell r="AB145">
            <v>2019</v>
          </cell>
          <cell r="AC145" t="str">
            <v>CBSE</v>
          </cell>
          <cell r="AD145" t="str">
            <v>Z.A MEMON ENGLISH SCHOOL</v>
          </cell>
          <cell r="AE145">
            <v>472</v>
          </cell>
          <cell r="AF145">
            <v>600</v>
          </cell>
          <cell r="AG145">
            <v>78.6666666666667</v>
          </cell>
          <cell r="AH145">
            <v>2021</v>
          </cell>
          <cell r="AI145" t="str">
            <v>Maharashtra</v>
          </cell>
          <cell r="AJ145" t="str">
            <v>EXPERT'S INTERNATIONAL JUNIOR COLLEGE</v>
          </cell>
          <cell r="AK145">
            <v>163</v>
          </cell>
          <cell r="AL145">
            <v>23</v>
          </cell>
          <cell r="AM145">
            <v>7.0869565217391308</v>
          </cell>
          <cell r="AN145">
            <v>79.047619049999994</v>
          </cell>
          <cell r="AO145">
            <v>183</v>
          </cell>
          <cell r="AP145">
            <v>26</v>
          </cell>
          <cell r="AQ145">
            <v>7.0384615384615383</v>
          </cell>
          <cell r="AR145">
            <v>77</v>
          </cell>
          <cell r="AS145">
            <v>346</v>
          </cell>
          <cell r="AT145">
            <v>49</v>
          </cell>
          <cell r="AU145">
            <v>7.0612244897959187</v>
          </cell>
          <cell r="AV145">
            <v>168</v>
          </cell>
          <cell r="AW145">
            <v>25</v>
          </cell>
          <cell r="AX145">
            <v>6.72</v>
          </cell>
          <cell r="AY145">
            <v>78.023809525000004</v>
          </cell>
          <cell r="AZ145">
            <v>213</v>
          </cell>
          <cell r="BA145">
            <v>29</v>
          </cell>
          <cell r="BB145">
            <v>7.3448275862068968</v>
          </cell>
          <cell r="BC145">
            <v>76</v>
          </cell>
          <cell r="BD145">
            <v>381</v>
          </cell>
          <cell r="BE145">
            <v>54</v>
          </cell>
          <cell r="BF145">
            <v>7.0555555555555554</v>
          </cell>
          <cell r="BG145">
            <v>183</v>
          </cell>
          <cell r="BH145">
            <v>24</v>
          </cell>
          <cell r="BI145">
            <v>7.625</v>
          </cell>
          <cell r="BJ145">
            <v>77.647058823529406</v>
          </cell>
          <cell r="BK145">
            <v>256</v>
          </cell>
          <cell r="BL145">
            <v>29</v>
          </cell>
          <cell r="BM145">
            <v>8.8275862068965516</v>
          </cell>
          <cell r="BN145">
            <v>91</v>
          </cell>
          <cell r="BO145">
            <v>439</v>
          </cell>
          <cell r="BP145">
            <v>53</v>
          </cell>
          <cell r="BQ145">
            <v>8.2830188679245289</v>
          </cell>
          <cell r="BR145">
            <v>209</v>
          </cell>
          <cell r="BS145">
            <v>24</v>
          </cell>
          <cell r="BT145">
            <v>81.674603175000001</v>
          </cell>
          <cell r="BU145">
            <v>209</v>
          </cell>
          <cell r="BV145">
            <v>24</v>
          </cell>
          <cell r="BW145">
            <v>1375</v>
          </cell>
          <cell r="BX145">
            <v>180</v>
          </cell>
          <cell r="BY145">
            <v>7.6388888888888893</v>
          </cell>
          <cell r="BZ145">
            <v>77.54369747970587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 t="str">
            <v>Green</v>
          </cell>
          <cell r="CI145">
            <v>0</v>
          </cell>
          <cell r="CJ145">
            <v>0</v>
          </cell>
          <cell r="CK145">
            <v>0</v>
          </cell>
          <cell r="CL145">
            <v>13</v>
          </cell>
          <cell r="CM145">
            <v>13</v>
          </cell>
          <cell r="CN145">
            <v>0</v>
          </cell>
          <cell r="CO145" t="str">
            <v>Absent</v>
          </cell>
          <cell r="CP145">
            <v>60</v>
          </cell>
          <cell r="CQ145">
            <v>0</v>
          </cell>
          <cell r="CR145">
            <v>5</v>
          </cell>
          <cell r="CS145">
            <v>36</v>
          </cell>
          <cell r="CT145">
            <v>4</v>
          </cell>
          <cell r="CU145">
            <v>40</v>
          </cell>
          <cell r="CV145">
            <v>1</v>
          </cell>
          <cell r="CW145">
            <v>18</v>
          </cell>
          <cell r="CX145">
            <v>3</v>
          </cell>
          <cell r="CY145">
            <v>12</v>
          </cell>
          <cell r="CZ145">
            <v>13</v>
          </cell>
          <cell r="DA145">
            <v>58</v>
          </cell>
          <cell r="DB145">
            <v>23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4</v>
          </cell>
          <cell r="DH145">
            <v>0</v>
          </cell>
          <cell r="DI145">
            <v>0</v>
          </cell>
          <cell r="DJ145">
            <v>600</v>
          </cell>
          <cell r="DK145">
            <v>0</v>
          </cell>
          <cell r="DL145">
            <v>3</v>
          </cell>
          <cell r="DM145">
            <v>0</v>
          </cell>
          <cell r="DN145">
            <v>0</v>
          </cell>
          <cell r="DO145">
            <v>450</v>
          </cell>
          <cell r="DP145">
            <v>0</v>
          </cell>
          <cell r="DQ145">
            <v>0</v>
          </cell>
          <cell r="DR145">
            <v>0</v>
          </cell>
          <cell r="DS145">
            <v>0</v>
          </cell>
          <cell r="DT145">
            <v>9</v>
          </cell>
          <cell r="DU145">
            <v>41</v>
          </cell>
          <cell r="DV145">
            <v>21.951219512195124</v>
          </cell>
          <cell r="DW145">
            <v>23</v>
          </cell>
          <cell r="DX145">
            <v>33</v>
          </cell>
          <cell r="DY145">
            <v>0</v>
          </cell>
          <cell r="DZ145">
            <v>0</v>
          </cell>
          <cell r="EA145" t="str">
            <v>YES</v>
          </cell>
          <cell r="EB145" t="str">
            <v>Placement</v>
          </cell>
          <cell r="EC145" t="str">
            <v>Placement</v>
          </cell>
          <cell r="ED145" t="str">
            <v>Placement</v>
          </cell>
          <cell r="EE145" t="str">
            <v>Placement</v>
          </cell>
          <cell r="EF145" t="str">
            <v>Placement</v>
          </cell>
          <cell r="EG145">
            <v>0</v>
          </cell>
          <cell r="EH145" t="str">
            <v>PLI</v>
          </cell>
          <cell r="EI145" t="str">
            <v>yes</v>
          </cell>
          <cell r="EJ145">
            <v>0</v>
          </cell>
          <cell r="EK145" t="str">
            <v>Batch-10</v>
          </cell>
          <cell r="EL145">
            <v>0</v>
          </cell>
          <cell r="EM145" t="str">
            <v>PAID</v>
          </cell>
          <cell r="EN145">
            <v>45148</v>
          </cell>
          <cell r="EO145" t="str">
            <v>IT+Core</v>
          </cell>
          <cell r="EP145">
            <v>0</v>
          </cell>
          <cell r="EQ145" t="str">
            <v>CAT-3</v>
          </cell>
        </row>
        <row r="146">
          <cell r="B146" t="str">
            <v>21-CIVIL03-25</v>
          </cell>
          <cell r="C146" t="str">
            <v>CIVIL</v>
          </cell>
          <cell r="D146">
            <v>3</v>
          </cell>
          <cell r="E146" t="str">
            <v>BHOLE PARESH KISHOR SADHANA</v>
          </cell>
          <cell r="F146" t="str">
            <v>Male</v>
          </cell>
          <cell r="G146" t="str">
            <v>30/08/2003</v>
          </cell>
          <cell r="H146">
            <v>8793218749</v>
          </cell>
          <cell r="I146">
            <v>7276917602</v>
          </cell>
          <cell r="J146" t="str">
            <v>kishorbhole2015@gmail.com</v>
          </cell>
          <cell r="K146" t="str">
            <v>1032210812@tcetmumbai.in</v>
          </cell>
          <cell r="L146" t="str">
            <v xml:space="preserve">A/203 GURUSAI SOCIETY BELAVLI BADLAPUR WEST </v>
          </cell>
          <cell r="M146">
            <v>421503</v>
          </cell>
          <cell r="N146">
            <v>0</v>
          </cell>
          <cell r="O146" t="str">
            <v>Housewife</v>
          </cell>
          <cell r="P146" t="str">
            <v>1,50,001 - 2,00,000</v>
          </cell>
          <cell r="Q146" t="str">
            <v>Normal</v>
          </cell>
          <cell r="R146" t="str">
            <v>Open</v>
          </cell>
          <cell r="S146">
            <v>2021</v>
          </cell>
          <cell r="T146" t="str">
            <v>FE</v>
          </cell>
          <cell r="U146" t="str">
            <v>MH-CET</v>
          </cell>
          <cell r="V146">
            <v>90.53</v>
          </cell>
          <cell r="W146">
            <v>66.727400599999996</v>
          </cell>
          <cell r="X146" t="str">
            <v>Minority</v>
          </cell>
          <cell r="Y146">
            <v>419</v>
          </cell>
          <cell r="Z146">
            <v>500</v>
          </cell>
          <cell r="AA146">
            <v>83.8</v>
          </cell>
          <cell r="AB146">
            <v>2019</v>
          </cell>
          <cell r="AC146" t="str">
            <v>Maharashtra</v>
          </cell>
          <cell r="AD146" t="str">
            <v>CHHATRAPATI RAJASHRI SHAHU MAHARAJ VIDYALAYA</v>
          </cell>
          <cell r="AE146">
            <v>535</v>
          </cell>
          <cell r="AF146">
            <v>600</v>
          </cell>
          <cell r="AG146">
            <v>89.1666666666667</v>
          </cell>
          <cell r="AH146">
            <v>2021</v>
          </cell>
          <cell r="AI146" t="str">
            <v>Maharashtra</v>
          </cell>
          <cell r="AJ146" t="str">
            <v>MAHATMA GANDHI COLLEGE AMBERNATH</v>
          </cell>
          <cell r="AK146">
            <v>160</v>
          </cell>
          <cell r="AL146">
            <v>23</v>
          </cell>
          <cell r="AM146">
            <v>6.9565217391304346</v>
          </cell>
          <cell r="AN146">
            <v>82.380952379999997</v>
          </cell>
          <cell r="AO146">
            <v>208</v>
          </cell>
          <cell r="AP146">
            <v>26</v>
          </cell>
          <cell r="AQ146">
            <v>8</v>
          </cell>
          <cell r="AR146">
            <v>79</v>
          </cell>
          <cell r="AS146">
            <v>368</v>
          </cell>
          <cell r="AT146">
            <v>49</v>
          </cell>
          <cell r="AU146">
            <v>7.5102040816326534</v>
          </cell>
          <cell r="AV146">
            <v>182</v>
          </cell>
          <cell r="AW146">
            <v>25</v>
          </cell>
          <cell r="AX146">
            <v>7.28</v>
          </cell>
          <cell r="AY146">
            <v>80.690476189999998</v>
          </cell>
          <cell r="AZ146">
            <v>202</v>
          </cell>
          <cell r="BA146">
            <v>29</v>
          </cell>
          <cell r="BB146">
            <v>6.9655172413793105</v>
          </cell>
          <cell r="BC146">
            <v>76</v>
          </cell>
          <cell r="BD146">
            <v>384</v>
          </cell>
          <cell r="BE146">
            <v>54</v>
          </cell>
          <cell r="BF146">
            <v>7.1111111111111107</v>
          </cell>
          <cell r="BG146">
            <v>181</v>
          </cell>
          <cell r="BH146">
            <v>24</v>
          </cell>
          <cell r="BI146">
            <v>7.541666666666667</v>
          </cell>
          <cell r="BJ146">
            <v>75</v>
          </cell>
          <cell r="BK146">
            <v>236</v>
          </cell>
          <cell r="BL146">
            <v>29</v>
          </cell>
          <cell r="BM146">
            <v>8.137931034482758</v>
          </cell>
          <cell r="BN146">
            <v>91</v>
          </cell>
          <cell r="BO146">
            <v>417</v>
          </cell>
          <cell r="BP146">
            <v>53</v>
          </cell>
          <cell r="BQ146">
            <v>7.867924528301887</v>
          </cell>
          <cell r="BR146">
            <v>195</v>
          </cell>
          <cell r="BS146">
            <v>24</v>
          </cell>
          <cell r="BT146">
            <v>82.5634920633333</v>
          </cell>
          <cell r="BU146">
            <v>195</v>
          </cell>
          <cell r="BV146">
            <v>24</v>
          </cell>
          <cell r="BW146">
            <v>1364</v>
          </cell>
          <cell r="BX146">
            <v>180</v>
          </cell>
          <cell r="BY146">
            <v>7.5777777777777775</v>
          </cell>
          <cell r="BZ146">
            <v>78.61428571399999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 t="str">
            <v>Green</v>
          </cell>
          <cell r="CI146">
            <v>0</v>
          </cell>
          <cell r="CJ146">
            <v>0</v>
          </cell>
          <cell r="CK146">
            <v>0</v>
          </cell>
          <cell r="CL146">
            <v>13</v>
          </cell>
          <cell r="CM146">
            <v>13</v>
          </cell>
          <cell r="CN146">
            <v>0</v>
          </cell>
          <cell r="CO146">
            <v>23</v>
          </cell>
          <cell r="CP146">
            <v>60</v>
          </cell>
          <cell r="CQ146">
            <v>38.333333333333336</v>
          </cell>
          <cell r="CR146">
            <v>8</v>
          </cell>
          <cell r="CS146">
            <v>58</v>
          </cell>
          <cell r="CT146">
            <v>10</v>
          </cell>
          <cell r="CU146">
            <v>100</v>
          </cell>
          <cell r="CV146">
            <v>8</v>
          </cell>
          <cell r="CW146">
            <v>18</v>
          </cell>
          <cell r="CX146">
            <v>2</v>
          </cell>
          <cell r="CY146">
            <v>30</v>
          </cell>
          <cell r="CZ146">
            <v>28</v>
          </cell>
          <cell r="DA146">
            <v>58</v>
          </cell>
          <cell r="DB146">
            <v>49</v>
          </cell>
          <cell r="DC146">
            <v>0</v>
          </cell>
          <cell r="DD146">
            <v>0</v>
          </cell>
          <cell r="DE146">
            <v>0</v>
          </cell>
          <cell r="DF146">
            <v>1</v>
          </cell>
          <cell r="DG146">
            <v>4</v>
          </cell>
          <cell r="DH146">
            <v>25</v>
          </cell>
          <cell r="DI146">
            <v>0</v>
          </cell>
          <cell r="DJ146">
            <v>600</v>
          </cell>
          <cell r="DK146">
            <v>0</v>
          </cell>
          <cell r="DL146">
            <v>3</v>
          </cell>
          <cell r="DM146">
            <v>0</v>
          </cell>
          <cell r="DN146">
            <v>0</v>
          </cell>
          <cell r="DO146">
            <v>450</v>
          </cell>
          <cell r="DP146">
            <v>0</v>
          </cell>
          <cell r="DQ146">
            <v>0</v>
          </cell>
          <cell r="DR146">
            <v>38.3333333333333</v>
          </cell>
          <cell r="DS146">
            <v>52.511415525114117</v>
          </cell>
          <cell r="DT146">
            <v>19</v>
          </cell>
          <cell r="DU146">
            <v>41</v>
          </cell>
          <cell r="DV146">
            <v>46.341463414634148</v>
          </cell>
          <cell r="DW146">
            <v>55</v>
          </cell>
          <cell r="DX146">
            <v>68</v>
          </cell>
          <cell r="DY146">
            <v>0</v>
          </cell>
          <cell r="DZ146">
            <v>0</v>
          </cell>
          <cell r="EA146" t="str">
            <v>YES</v>
          </cell>
          <cell r="EB146" t="str">
            <v>Placement</v>
          </cell>
          <cell r="EC146" t="str">
            <v>Placement</v>
          </cell>
          <cell r="ED146" t="str">
            <v>Placement</v>
          </cell>
          <cell r="EE146" t="str">
            <v>Placement</v>
          </cell>
          <cell r="EF146" t="str">
            <v>Placement</v>
          </cell>
          <cell r="EG146">
            <v>45606</v>
          </cell>
          <cell r="EH146" t="str">
            <v>PLI</v>
          </cell>
          <cell r="EI146" t="str">
            <v>Yes</v>
          </cell>
          <cell r="EJ146">
            <v>0</v>
          </cell>
          <cell r="EK146" t="str">
            <v>Batch-8</v>
          </cell>
          <cell r="EL146">
            <v>0</v>
          </cell>
          <cell r="EM146" t="str">
            <v>PAID</v>
          </cell>
          <cell r="EN146">
            <v>45148</v>
          </cell>
          <cell r="EO146" t="str">
            <v>IT+Core</v>
          </cell>
          <cell r="EP146">
            <v>0</v>
          </cell>
          <cell r="EQ146" t="str">
            <v>CAT-3</v>
          </cell>
        </row>
        <row r="147">
          <cell r="B147" t="str">
            <v>21-CIVIL04-25</v>
          </cell>
          <cell r="C147" t="str">
            <v>CIVIL</v>
          </cell>
          <cell r="D147">
            <v>4</v>
          </cell>
          <cell r="E147" t="str">
            <v>CHAUDHARI SHARDUL VIVEK  ULKA</v>
          </cell>
          <cell r="F147" t="str">
            <v>Male</v>
          </cell>
          <cell r="G147" t="str">
            <v>11/09/2003</v>
          </cell>
          <cell r="H147">
            <v>8390451127</v>
          </cell>
          <cell r="I147">
            <v>9321074327</v>
          </cell>
          <cell r="J147" t="str">
            <v>chaudharishardul27@gmail.com</v>
          </cell>
          <cell r="K147" t="str">
            <v>1032210813@tcetmumbai.in</v>
          </cell>
          <cell r="L147" t="str">
            <v>B/106,Omkar Apartment ,Near Hiravidyalaya Road ,Vartak Ward ,Virar West</v>
          </cell>
          <cell r="M147">
            <v>401303</v>
          </cell>
          <cell r="N147">
            <v>0</v>
          </cell>
          <cell r="O147" t="str">
            <v xml:space="preserve">Builder and housewife </v>
          </cell>
          <cell r="P147" t="str">
            <v>1,00,001 - 1,50,000</v>
          </cell>
          <cell r="Q147" t="str">
            <v>Normal</v>
          </cell>
          <cell r="R147" t="str">
            <v>Open</v>
          </cell>
          <cell r="S147">
            <v>2021</v>
          </cell>
          <cell r="T147" t="str">
            <v>FE</v>
          </cell>
          <cell r="U147" t="str">
            <v>MH-CET</v>
          </cell>
          <cell r="V147">
            <v>88.48</v>
          </cell>
          <cell r="W147">
            <v>52.74</v>
          </cell>
          <cell r="X147" t="str">
            <v>CAP</v>
          </cell>
          <cell r="Y147">
            <v>400</v>
          </cell>
          <cell r="Z147">
            <v>500</v>
          </cell>
          <cell r="AA147">
            <v>80</v>
          </cell>
          <cell r="AB147">
            <v>2019</v>
          </cell>
          <cell r="AC147" t="str">
            <v>CBSE</v>
          </cell>
          <cell r="AD147" t="str">
            <v>MATRIX ACADEMY SCHOOL</v>
          </cell>
          <cell r="AE147">
            <v>509</v>
          </cell>
          <cell r="AF147">
            <v>600</v>
          </cell>
          <cell r="AG147">
            <v>84.8333333333333</v>
          </cell>
          <cell r="AH147">
            <v>2021</v>
          </cell>
          <cell r="AI147" t="str">
            <v>Maharashtra</v>
          </cell>
          <cell r="AJ147" t="str">
            <v>DON BOSCO</v>
          </cell>
          <cell r="AK147">
            <v>201</v>
          </cell>
          <cell r="AL147">
            <v>23</v>
          </cell>
          <cell r="AM147">
            <v>8.7391304347826093</v>
          </cell>
          <cell r="AN147">
            <v>92.380952379999997</v>
          </cell>
          <cell r="AO147">
            <v>249</v>
          </cell>
          <cell r="AP147">
            <v>26</v>
          </cell>
          <cell r="AQ147">
            <v>9.5769230769230766</v>
          </cell>
          <cell r="AR147">
            <v>75</v>
          </cell>
          <cell r="AS147">
            <v>450</v>
          </cell>
          <cell r="AT147">
            <v>49</v>
          </cell>
          <cell r="AU147">
            <v>9.183673469387756</v>
          </cell>
          <cell r="AV147">
            <v>244</v>
          </cell>
          <cell r="AW147">
            <v>25</v>
          </cell>
          <cell r="AX147">
            <v>9.76</v>
          </cell>
          <cell r="AY147">
            <v>83.690476189999998</v>
          </cell>
          <cell r="AZ147">
            <v>262</v>
          </cell>
          <cell r="BA147">
            <v>29</v>
          </cell>
          <cell r="BB147">
            <v>9.0344827586206904</v>
          </cell>
          <cell r="BC147">
            <v>89</v>
          </cell>
          <cell r="BD147">
            <v>506</v>
          </cell>
          <cell r="BE147">
            <v>54</v>
          </cell>
          <cell r="BF147">
            <v>9.3703703703703702</v>
          </cell>
          <cell r="BG147">
            <v>217</v>
          </cell>
          <cell r="BH147">
            <v>24</v>
          </cell>
          <cell r="BI147">
            <v>9.0416666666666661</v>
          </cell>
          <cell r="BJ147">
            <v>76</v>
          </cell>
          <cell r="BK147">
            <v>262</v>
          </cell>
          <cell r="BL147">
            <v>29</v>
          </cell>
          <cell r="BM147">
            <v>9.0344827586206904</v>
          </cell>
          <cell r="BN147">
            <v>92</v>
          </cell>
          <cell r="BO147">
            <v>479</v>
          </cell>
          <cell r="BP147">
            <v>53</v>
          </cell>
          <cell r="BQ147">
            <v>9.0377358490566042</v>
          </cell>
          <cell r="BR147">
            <v>219</v>
          </cell>
          <cell r="BS147">
            <v>24</v>
          </cell>
          <cell r="BT147">
            <v>88.230158729999999</v>
          </cell>
          <cell r="BU147">
            <v>219</v>
          </cell>
          <cell r="BV147">
            <v>24</v>
          </cell>
          <cell r="BW147">
            <v>1654</v>
          </cell>
          <cell r="BX147">
            <v>180</v>
          </cell>
          <cell r="BY147">
            <v>9.1888888888888882</v>
          </cell>
          <cell r="BZ147">
            <v>83.214285713999999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 t="str">
            <v>Green</v>
          </cell>
          <cell r="CI147">
            <v>0</v>
          </cell>
          <cell r="CJ147">
            <v>0</v>
          </cell>
          <cell r="CK147">
            <v>0</v>
          </cell>
          <cell r="CL147">
            <v>13</v>
          </cell>
          <cell r="CM147">
            <v>13</v>
          </cell>
          <cell r="CN147">
            <v>0</v>
          </cell>
          <cell r="CO147" t="str">
            <v>Absent</v>
          </cell>
          <cell r="CP147">
            <v>60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22</v>
          </cell>
          <cell r="CX147">
            <v>0</v>
          </cell>
          <cell r="CY147">
            <v>0</v>
          </cell>
          <cell r="CZ147">
            <v>0</v>
          </cell>
          <cell r="DA147">
            <v>62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41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 t="str">
            <v>YES</v>
          </cell>
          <cell r="EB147" t="str">
            <v>Higher Studies</v>
          </cell>
          <cell r="EC147" t="str">
            <v>Higher Studies</v>
          </cell>
          <cell r="ED147" t="str">
            <v>Higher Studies</v>
          </cell>
          <cell r="EE147" t="str">
            <v>Higher Studies</v>
          </cell>
          <cell r="EF147" t="str">
            <v>Higher Studies</v>
          </cell>
          <cell r="EG147">
            <v>0</v>
          </cell>
          <cell r="EH147">
            <v>0</v>
          </cell>
          <cell r="EI147" t="str">
            <v>Yes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N147">
            <v>0</v>
          </cell>
          <cell r="EO147">
            <v>0</v>
          </cell>
          <cell r="EP147">
            <v>0</v>
          </cell>
          <cell r="EQ147" t="str">
            <v>CAT-3</v>
          </cell>
        </row>
        <row r="148">
          <cell r="B148" t="str">
            <v>21-CIVIL05-25</v>
          </cell>
          <cell r="C148" t="str">
            <v>CIVIL</v>
          </cell>
          <cell r="D148">
            <v>5</v>
          </cell>
          <cell r="E148" t="str">
            <v>CHAVHAN PRITAM SUBHASH ANITA</v>
          </cell>
          <cell r="F148" t="str">
            <v>Male</v>
          </cell>
          <cell r="G148" t="str">
            <v>14/09/2002</v>
          </cell>
          <cell r="H148">
            <v>8888520161</v>
          </cell>
          <cell r="I148">
            <v>7385219738</v>
          </cell>
          <cell r="J148" t="str">
            <v>chavhanpritam33@gmail.com</v>
          </cell>
          <cell r="K148" t="str">
            <v>1032210814@tcetmumbai.in</v>
          </cell>
          <cell r="L148" t="str">
            <v xml:space="preserve">Z.P society building near dr.salphale hospital,Sarai ward,jetpura gate,chandrapur </v>
          </cell>
          <cell r="M148">
            <v>442401</v>
          </cell>
          <cell r="N148">
            <v>0</v>
          </cell>
          <cell r="O148" t="str">
            <v xml:space="preserve">Gov employee </v>
          </cell>
          <cell r="P148" t="str">
            <v>4,50,001 - 5,00,000</v>
          </cell>
          <cell r="Q148" t="str">
            <v>Normal</v>
          </cell>
          <cell r="R148" t="str">
            <v xml:space="preserve"> </v>
          </cell>
          <cell r="S148">
            <v>2021</v>
          </cell>
          <cell r="T148" t="str">
            <v>FE</v>
          </cell>
          <cell r="U148" t="str">
            <v>MH-CET</v>
          </cell>
          <cell r="V148">
            <v>66</v>
          </cell>
          <cell r="W148">
            <v>72</v>
          </cell>
          <cell r="X148" t="str">
            <v>Minority</v>
          </cell>
          <cell r="Y148">
            <v>452</v>
          </cell>
          <cell r="Z148">
            <v>500</v>
          </cell>
          <cell r="AA148">
            <v>90.4</v>
          </cell>
          <cell r="AB148">
            <v>2019</v>
          </cell>
          <cell r="AC148" t="str">
            <v>CBSE</v>
          </cell>
          <cell r="AD148" t="str">
            <v>BJM CARMEL ACADEMY</v>
          </cell>
          <cell r="AE148">
            <v>523</v>
          </cell>
          <cell r="AF148">
            <v>600</v>
          </cell>
          <cell r="AG148">
            <v>87.1666666666667</v>
          </cell>
          <cell r="AH148">
            <v>2021</v>
          </cell>
          <cell r="AI148" t="str">
            <v>Maharashtra</v>
          </cell>
          <cell r="AJ148" t="str">
            <v>JANATA MAHAVIDYALAYA CHANDRAPUR</v>
          </cell>
          <cell r="AK148">
            <v>155</v>
          </cell>
          <cell r="AL148">
            <v>23</v>
          </cell>
          <cell r="AM148">
            <v>6.7391304347826084</v>
          </cell>
          <cell r="AN148">
            <v>80</v>
          </cell>
          <cell r="AO148">
            <v>168</v>
          </cell>
          <cell r="AP148">
            <v>26</v>
          </cell>
          <cell r="AQ148">
            <v>6.4615384615384617</v>
          </cell>
          <cell r="AR148">
            <v>79</v>
          </cell>
          <cell r="AS148">
            <v>323</v>
          </cell>
          <cell r="AT148">
            <v>49</v>
          </cell>
          <cell r="AU148">
            <v>6.591836734693878</v>
          </cell>
          <cell r="AV148">
            <v>165</v>
          </cell>
          <cell r="AW148">
            <v>25</v>
          </cell>
          <cell r="AX148">
            <v>6.6</v>
          </cell>
          <cell r="AY148">
            <v>79.5</v>
          </cell>
          <cell r="AZ148">
            <v>122</v>
          </cell>
          <cell r="BA148">
            <v>29</v>
          </cell>
          <cell r="BB148">
            <v>4.2068965517241379</v>
          </cell>
          <cell r="BC148">
            <v>75</v>
          </cell>
          <cell r="BD148">
            <v>287</v>
          </cell>
          <cell r="BE148">
            <v>54</v>
          </cell>
          <cell r="BF148">
            <v>5.3148148148148149</v>
          </cell>
          <cell r="BG148">
            <v>118</v>
          </cell>
          <cell r="BH148">
            <v>24</v>
          </cell>
          <cell r="BI148">
            <v>4.916666666666667</v>
          </cell>
          <cell r="BJ148">
            <v>86</v>
          </cell>
          <cell r="BK148">
            <v>164</v>
          </cell>
          <cell r="BL148">
            <v>29</v>
          </cell>
          <cell r="BM148">
            <v>5.6551724137931032</v>
          </cell>
          <cell r="BN148">
            <v>78</v>
          </cell>
          <cell r="BO148">
            <v>282</v>
          </cell>
          <cell r="BP148">
            <v>53</v>
          </cell>
          <cell r="BQ148">
            <v>5.3207547169811322</v>
          </cell>
          <cell r="BR148">
            <v>0</v>
          </cell>
          <cell r="BS148">
            <v>24</v>
          </cell>
          <cell r="BT148">
            <v>77.5</v>
          </cell>
          <cell r="BU148">
            <v>0</v>
          </cell>
          <cell r="BV148">
            <v>24</v>
          </cell>
          <cell r="BW148">
            <v>892</v>
          </cell>
          <cell r="BX148">
            <v>180</v>
          </cell>
          <cell r="BY148">
            <v>4.9555555555555557</v>
          </cell>
          <cell r="BZ148">
            <v>79.900000000000006</v>
          </cell>
          <cell r="CA148">
            <v>0</v>
          </cell>
          <cell r="CB148" t="str">
            <v>KT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 t="str">
            <v>Green</v>
          </cell>
          <cell r="CI148">
            <v>0</v>
          </cell>
          <cell r="CJ148">
            <v>0</v>
          </cell>
          <cell r="CK148">
            <v>0</v>
          </cell>
          <cell r="CL148">
            <v>13</v>
          </cell>
          <cell r="CM148">
            <v>13</v>
          </cell>
          <cell r="CN148">
            <v>0</v>
          </cell>
          <cell r="CO148" t="str">
            <v>Absent</v>
          </cell>
          <cell r="CP148">
            <v>60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22</v>
          </cell>
          <cell r="CX148">
            <v>0</v>
          </cell>
          <cell r="CY148">
            <v>0</v>
          </cell>
          <cell r="CZ148">
            <v>0</v>
          </cell>
          <cell r="DA148">
            <v>62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41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 t="str">
            <v>YES</v>
          </cell>
          <cell r="EB148" t="str">
            <v>Higher Studies</v>
          </cell>
          <cell r="EC148" t="str">
            <v>Higher Studies</v>
          </cell>
          <cell r="ED148" t="str">
            <v>Higher Studies</v>
          </cell>
          <cell r="EE148" t="str">
            <v>Higher Studies</v>
          </cell>
          <cell r="EF148" t="str">
            <v>Higher Studies</v>
          </cell>
          <cell r="EG148">
            <v>0</v>
          </cell>
          <cell r="EH148">
            <v>0</v>
          </cell>
          <cell r="EI148" t="str">
            <v>Yes</v>
          </cell>
          <cell r="EJ148">
            <v>0</v>
          </cell>
          <cell r="EK148">
            <v>0</v>
          </cell>
          <cell r="EL148">
            <v>0</v>
          </cell>
          <cell r="EM148">
            <v>0</v>
          </cell>
          <cell r="EN148">
            <v>0</v>
          </cell>
          <cell r="EO148">
            <v>0</v>
          </cell>
          <cell r="EP148">
            <v>0</v>
          </cell>
          <cell r="EQ148" t="str">
            <v>CAT-3</v>
          </cell>
        </row>
        <row r="149">
          <cell r="B149" t="str">
            <v>21-CIVIL06-25</v>
          </cell>
          <cell r="C149" t="str">
            <v>CIVIL</v>
          </cell>
          <cell r="D149">
            <v>6</v>
          </cell>
          <cell r="E149" t="str">
            <v xml:space="preserve">CHETTY STALIN VELANKANNI  AROKYAMARY </v>
          </cell>
          <cell r="F149" t="str">
            <v>Male</v>
          </cell>
          <cell r="G149" t="str">
            <v>06/10/2003</v>
          </cell>
          <cell r="H149">
            <v>9892633051</v>
          </cell>
          <cell r="I149">
            <v>9987177325</v>
          </cell>
          <cell r="J149" t="str">
            <v>chettystalin@gmail.com</v>
          </cell>
          <cell r="K149" t="str">
            <v>1032210815@tcetmumbai.in</v>
          </cell>
          <cell r="L149" t="str">
            <v>Room no 4,Deepak chawl near mittal College malad west mumbai</v>
          </cell>
          <cell r="M149">
            <v>400064</v>
          </cell>
          <cell r="N149">
            <v>0</v>
          </cell>
          <cell r="O149" t="str">
            <v>Labourer</v>
          </cell>
          <cell r="P149" t="str">
            <v>&gt;= 15,00,001</v>
          </cell>
          <cell r="Q149" t="str">
            <v>Normal</v>
          </cell>
          <cell r="R149" t="str">
            <v>Open</v>
          </cell>
          <cell r="S149">
            <v>2021</v>
          </cell>
          <cell r="T149" t="str">
            <v>FE</v>
          </cell>
          <cell r="U149" t="str">
            <v>MH-CET</v>
          </cell>
          <cell r="V149">
            <v>65</v>
          </cell>
          <cell r="W149" t="str">
            <v>NA</v>
          </cell>
          <cell r="X149" t="str">
            <v>Institute</v>
          </cell>
          <cell r="Y149">
            <v>293</v>
          </cell>
          <cell r="Z149">
            <v>500</v>
          </cell>
          <cell r="AA149">
            <v>58.6</v>
          </cell>
          <cell r="AB149">
            <v>2019</v>
          </cell>
          <cell r="AC149" t="str">
            <v>Maharashtra</v>
          </cell>
          <cell r="AD149" t="str">
            <v>ST.ANNE HIGH SCHOOL</v>
          </cell>
          <cell r="AE149">
            <v>478</v>
          </cell>
          <cell r="AF149">
            <v>600</v>
          </cell>
          <cell r="AG149">
            <v>79.6666666666667</v>
          </cell>
          <cell r="AH149">
            <v>2021</v>
          </cell>
          <cell r="AI149" t="str">
            <v>Maharashtra</v>
          </cell>
          <cell r="AJ149" t="str">
            <v>ST.ANNE JUNIOR COLLEGE</v>
          </cell>
          <cell r="AK149">
            <v>172</v>
          </cell>
          <cell r="AL149">
            <v>23</v>
          </cell>
          <cell r="AM149">
            <v>7.4782608695652177</v>
          </cell>
          <cell r="AN149">
            <v>96.190476189999998</v>
          </cell>
          <cell r="AO149">
            <v>193</v>
          </cell>
          <cell r="AP149">
            <v>26</v>
          </cell>
          <cell r="AQ149">
            <v>7.4230769230769234</v>
          </cell>
          <cell r="AR149">
            <v>78</v>
          </cell>
          <cell r="AS149">
            <v>365</v>
          </cell>
          <cell r="AT149">
            <v>49</v>
          </cell>
          <cell r="AU149">
            <v>7.4489795918367347</v>
          </cell>
          <cell r="AV149">
            <v>200</v>
          </cell>
          <cell r="AW149">
            <v>25</v>
          </cell>
          <cell r="AX149">
            <v>8</v>
          </cell>
          <cell r="AY149">
            <v>87.095238094999999</v>
          </cell>
          <cell r="AZ149">
            <v>166</v>
          </cell>
          <cell r="BA149">
            <v>29</v>
          </cell>
          <cell r="BB149">
            <v>5.7241379310344831</v>
          </cell>
          <cell r="BC149">
            <v>75</v>
          </cell>
          <cell r="BD149">
            <v>366</v>
          </cell>
          <cell r="BE149">
            <v>54</v>
          </cell>
          <cell r="BF149">
            <v>6.7777777777777777</v>
          </cell>
          <cell r="BG149">
            <v>164</v>
          </cell>
          <cell r="BH149">
            <v>24</v>
          </cell>
          <cell r="BI149">
            <v>6.833333333333333</v>
          </cell>
          <cell r="BJ149">
            <v>79</v>
          </cell>
          <cell r="BK149">
            <v>227</v>
          </cell>
          <cell r="BL149">
            <v>29</v>
          </cell>
          <cell r="BM149">
            <v>7.8275862068965516</v>
          </cell>
          <cell r="BN149">
            <v>95</v>
          </cell>
          <cell r="BO149">
            <v>391</v>
          </cell>
          <cell r="BP149">
            <v>53</v>
          </cell>
          <cell r="BQ149">
            <v>7.3773584905660377</v>
          </cell>
          <cell r="BR149">
            <v>0</v>
          </cell>
          <cell r="BS149">
            <v>24</v>
          </cell>
          <cell r="BT149">
            <v>85.6984126983333</v>
          </cell>
          <cell r="BU149">
            <v>0</v>
          </cell>
          <cell r="BV149">
            <v>24</v>
          </cell>
          <cell r="BW149">
            <v>1122</v>
          </cell>
          <cell r="BX149">
            <v>180</v>
          </cell>
          <cell r="BY149">
            <v>6.2333333333333334</v>
          </cell>
          <cell r="BZ149">
            <v>83.057142857000002</v>
          </cell>
          <cell r="CA149">
            <v>0</v>
          </cell>
          <cell r="CB149" t="str">
            <v>KT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 t="str">
            <v>Green</v>
          </cell>
          <cell r="CI149">
            <v>0</v>
          </cell>
          <cell r="CJ149">
            <v>0</v>
          </cell>
          <cell r="CK149">
            <v>0</v>
          </cell>
          <cell r="CL149">
            <v>13</v>
          </cell>
          <cell r="CM149">
            <v>13</v>
          </cell>
          <cell r="CN149">
            <v>0</v>
          </cell>
          <cell r="CO149" t="str">
            <v>Absent</v>
          </cell>
          <cell r="CP149">
            <v>60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22</v>
          </cell>
          <cell r="CX149">
            <v>0</v>
          </cell>
          <cell r="CY149">
            <v>0</v>
          </cell>
          <cell r="CZ149">
            <v>0</v>
          </cell>
          <cell r="DA149">
            <v>62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  <cell r="DL149">
            <v>0</v>
          </cell>
          <cell r="DM149">
            <v>0</v>
          </cell>
          <cell r="DN149">
            <v>0</v>
          </cell>
          <cell r="DO149">
            <v>0</v>
          </cell>
          <cell r="DP149">
            <v>0</v>
          </cell>
          <cell r="DQ149">
            <v>0</v>
          </cell>
          <cell r="DR149">
            <v>0</v>
          </cell>
          <cell r="DS149">
            <v>0</v>
          </cell>
          <cell r="DT149">
            <v>0</v>
          </cell>
          <cell r="DU149">
            <v>41</v>
          </cell>
          <cell r="DV149">
            <v>0</v>
          </cell>
          <cell r="DW149">
            <v>0</v>
          </cell>
          <cell r="DX149">
            <v>0</v>
          </cell>
          <cell r="DY149">
            <v>0</v>
          </cell>
          <cell r="DZ149">
            <v>0</v>
          </cell>
          <cell r="EA149" t="str">
            <v>YES</v>
          </cell>
          <cell r="EB149" t="str">
            <v>Placement</v>
          </cell>
          <cell r="EC149" t="str">
            <v>Placement</v>
          </cell>
          <cell r="ED149" t="str">
            <v>Placement</v>
          </cell>
          <cell r="EE149" t="str">
            <v>Placement</v>
          </cell>
          <cell r="EF149" t="str">
            <v>Placement</v>
          </cell>
          <cell r="EG149">
            <v>0</v>
          </cell>
          <cell r="EH149" t="str">
            <v>PLI</v>
          </cell>
          <cell r="EI149" t="str">
            <v>no</v>
          </cell>
          <cell r="EJ149">
            <v>0</v>
          </cell>
          <cell r="EK149">
            <v>0</v>
          </cell>
          <cell r="EL149">
            <v>0</v>
          </cell>
          <cell r="EM149">
            <v>0</v>
          </cell>
          <cell r="EN149">
            <v>0</v>
          </cell>
          <cell r="EO149" t="str">
            <v>IT+Core</v>
          </cell>
          <cell r="EP149">
            <v>0</v>
          </cell>
          <cell r="EQ149" t="str">
            <v>CAT-3</v>
          </cell>
        </row>
        <row r="150">
          <cell r="B150" t="str">
            <v>21-CIVIL07-25</v>
          </cell>
          <cell r="C150" t="str">
            <v>CIVIL</v>
          </cell>
          <cell r="D150">
            <v>7</v>
          </cell>
          <cell r="E150" t="str">
            <v xml:space="preserve">DASANA MOHANSINGH MOTASINGH  JAMNABAI </v>
          </cell>
          <cell r="F150" t="str">
            <v>Male</v>
          </cell>
          <cell r="G150" t="str">
            <v>24/12/2002</v>
          </cell>
          <cell r="H150">
            <v>9372091042</v>
          </cell>
          <cell r="I150">
            <v>8169836279</v>
          </cell>
          <cell r="J150" t="str">
            <v>mohansinghdasana2@gmail.com</v>
          </cell>
          <cell r="K150" t="str">
            <v>1032210816@tcetmumbai.in</v>
          </cell>
          <cell r="L150" t="str">
            <v>Flat no 503 A wing horizon estate kamtha road uran 400702</v>
          </cell>
          <cell r="M150">
            <v>400702</v>
          </cell>
          <cell r="N150">
            <v>0</v>
          </cell>
          <cell r="O150" t="str">
            <v xml:space="preserve">Business </v>
          </cell>
          <cell r="P150" t="str">
            <v>50,001 - 1,00,000</v>
          </cell>
          <cell r="Q150" t="str">
            <v>Normal</v>
          </cell>
          <cell r="R150" t="str">
            <v>Open</v>
          </cell>
          <cell r="S150">
            <v>2021</v>
          </cell>
          <cell r="T150" t="str">
            <v>FE</v>
          </cell>
          <cell r="U150" t="str">
            <v>MH-CET</v>
          </cell>
          <cell r="V150">
            <v>86.23</v>
          </cell>
          <cell r="W150">
            <v>75.22</v>
          </cell>
          <cell r="X150" t="str">
            <v>CAP</v>
          </cell>
          <cell r="Y150">
            <v>446</v>
          </cell>
          <cell r="Z150">
            <v>500</v>
          </cell>
          <cell r="AA150">
            <v>89.2</v>
          </cell>
          <cell r="AB150">
            <v>2019</v>
          </cell>
          <cell r="AC150" t="str">
            <v>Maharashtra</v>
          </cell>
          <cell r="AD150" t="str">
            <v>ST MARYS CONVENT HIGH SCHOOL URAN</v>
          </cell>
          <cell r="AE150">
            <v>544</v>
          </cell>
          <cell r="AF150">
            <v>600</v>
          </cell>
          <cell r="AG150">
            <v>90.6666666666667</v>
          </cell>
          <cell r="AH150">
            <v>2021</v>
          </cell>
          <cell r="AI150" t="str">
            <v>Maharashtra</v>
          </cell>
          <cell r="AJ150" t="str">
            <v>PACE JUNIOR SCIENCE COLLEGE NERUL</v>
          </cell>
          <cell r="AK150">
            <v>202</v>
          </cell>
          <cell r="AL150">
            <v>23</v>
          </cell>
          <cell r="AM150">
            <v>8.7826086956521738</v>
          </cell>
          <cell r="AN150">
            <v>96.190476189999998</v>
          </cell>
          <cell r="AO150">
            <v>250</v>
          </cell>
          <cell r="AP150">
            <v>26</v>
          </cell>
          <cell r="AQ150">
            <v>9.615384615384615</v>
          </cell>
          <cell r="AR150">
            <v>91</v>
          </cell>
          <cell r="AS150">
            <v>452</v>
          </cell>
          <cell r="AT150">
            <v>49</v>
          </cell>
          <cell r="AU150">
            <v>9.2244897959183678</v>
          </cell>
          <cell r="AV150">
            <v>244</v>
          </cell>
          <cell r="AW150">
            <v>25</v>
          </cell>
          <cell r="AX150">
            <v>9.76</v>
          </cell>
          <cell r="AY150">
            <v>93.595238094999999</v>
          </cell>
          <cell r="AZ150">
            <v>259</v>
          </cell>
          <cell r="BA150">
            <v>29</v>
          </cell>
          <cell r="BB150">
            <v>8.931034482758621</v>
          </cell>
          <cell r="BC150">
            <v>91</v>
          </cell>
          <cell r="BD150">
            <v>503</v>
          </cell>
          <cell r="BE150">
            <v>54</v>
          </cell>
          <cell r="BF150">
            <v>9.3148148148148149</v>
          </cell>
          <cell r="BG150">
            <v>234</v>
          </cell>
          <cell r="BH150">
            <v>24</v>
          </cell>
          <cell r="BI150">
            <v>9.75</v>
          </cell>
          <cell r="BJ150">
            <v>86</v>
          </cell>
          <cell r="BK150">
            <v>285.07</v>
          </cell>
          <cell r="BL150">
            <v>29</v>
          </cell>
          <cell r="BM150">
            <v>9.83</v>
          </cell>
          <cell r="BN150">
            <v>95</v>
          </cell>
          <cell r="BO150">
            <v>519.06999999999994</v>
          </cell>
          <cell r="BP150">
            <v>53</v>
          </cell>
          <cell r="BQ150">
            <v>9.7937735849056597</v>
          </cell>
          <cell r="BR150">
            <v>232</v>
          </cell>
          <cell r="BS150">
            <v>24</v>
          </cell>
          <cell r="BT150">
            <v>93.1984126983333</v>
          </cell>
          <cell r="BU150">
            <v>232</v>
          </cell>
          <cell r="BV150">
            <v>24</v>
          </cell>
          <cell r="BW150">
            <v>1706.07</v>
          </cell>
          <cell r="BX150">
            <v>180</v>
          </cell>
          <cell r="BY150">
            <v>9.4781666666666666</v>
          </cell>
          <cell r="BZ150">
            <v>91.557142857000002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 t="str">
            <v>Green</v>
          </cell>
          <cell r="CI150">
            <v>0</v>
          </cell>
          <cell r="CJ150">
            <v>0</v>
          </cell>
          <cell r="CK150">
            <v>0</v>
          </cell>
          <cell r="CL150">
            <v>13</v>
          </cell>
          <cell r="CM150">
            <v>13</v>
          </cell>
          <cell r="CN150">
            <v>0</v>
          </cell>
          <cell r="CO150" t="str">
            <v>Absent</v>
          </cell>
          <cell r="CP150">
            <v>60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22</v>
          </cell>
          <cell r="CX150">
            <v>0</v>
          </cell>
          <cell r="CY150">
            <v>0</v>
          </cell>
          <cell r="CZ150">
            <v>0</v>
          </cell>
          <cell r="DA150">
            <v>62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0</v>
          </cell>
          <cell r="DN150">
            <v>0</v>
          </cell>
          <cell r="DO150">
            <v>0</v>
          </cell>
          <cell r="DP150">
            <v>0</v>
          </cell>
          <cell r="DQ150">
            <v>0</v>
          </cell>
          <cell r="DR150">
            <v>0</v>
          </cell>
          <cell r="DS150">
            <v>0</v>
          </cell>
          <cell r="DT150">
            <v>0</v>
          </cell>
          <cell r="DU150">
            <v>41</v>
          </cell>
          <cell r="DV150">
            <v>0</v>
          </cell>
          <cell r="DW150">
            <v>0</v>
          </cell>
          <cell r="DX150">
            <v>0</v>
          </cell>
          <cell r="DY150">
            <v>0</v>
          </cell>
          <cell r="DZ150">
            <v>0</v>
          </cell>
          <cell r="EA150" t="str">
            <v>NO</v>
          </cell>
          <cell r="EB150" t="str">
            <v>Higher Studies</v>
          </cell>
          <cell r="EC150" t="str">
            <v>Higher Studies</v>
          </cell>
          <cell r="ED150" t="str">
            <v>Higher Studies</v>
          </cell>
          <cell r="EE150" t="str">
            <v>Higher Studies</v>
          </cell>
          <cell r="EF150" t="str">
            <v>Higher Studies</v>
          </cell>
          <cell r="EG150">
            <v>0</v>
          </cell>
          <cell r="EH150">
            <v>0</v>
          </cell>
          <cell r="EI150" t="str">
            <v>Yes</v>
          </cell>
          <cell r="EJ150">
            <v>0</v>
          </cell>
          <cell r="EK150">
            <v>0</v>
          </cell>
          <cell r="EL150">
            <v>0</v>
          </cell>
          <cell r="EM150">
            <v>0</v>
          </cell>
          <cell r="EN150">
            <v>0</v>
          </cell>
          <cell r="EO150">
            <v>0</v>
          </cell>
          <cell r="EP150">
            <v>0</v>
          </cell>
          <cell r="EQ150" t="str">
            <v>CAT-3</v>
          </cell>
        </row>
        <row r="151">
          <cell r="B151" t="str">
            <v>21-CIVIL09-25</v>
          </cell>
          <cell r="C151" t="str">
            <v>CIVIL</v>
          </cell>
          <cell r="D151">
            <v>9</v>
          </cell>
          <cell r="E151" t="str">
            <v>DESHMUKH KSHITIJ KULDIP PUNAM</v>
          </cell>
          <cell r="F151" t="str">
            <v>Male</v>
          </cell>
          <cell r="G151" t="str">
            <v>21/01/2020</v>
          </cell>
          <cell r="H151">
            <v>7709850893</v>
          </cell>
          <cell r="I151">
            <v>9822643058</v>
          </cell>
          <cell r="J151" t="str">
            <v>kshitijdesh77@gmail.com</v>
          </cell>
          <cell r="K151" t="str">
            <v>1032210818@tcetmumbai.in</v>
          </cell>
          <cell r="L151" t="str">
            <v xml:space="preserve">Shikshak colony,Amravati </v>
          </cell>
          <cell r="M151">
            <v>444606</v>
          </cell>
          <cell r="N151">
            <v>0</v>
          </cell>
          <cell r="O151" t="str">
            <v xml:space="preserve">Business </v>
          </cell>
          <cell r="P151" t="str">
            <v>1,50,001 - 2,00,000</v>
          </cell>
          <cell r="Q151" t="str">
            <v>Normal</v>
          </cell>
          <cell r="R151" t="str">
            <v>OBC</v>
          </cell>
          <cell r="S151">
            <v>2021</v>
          </cell>
          <cell r="T151" t="str">
            <v>FE</v>
          </cell>
          <cell r="U151" t="str">
            <v>MH-CET</v>
          </cell>
          <cell r="V151">
            <v>30</v>
          </cell>
          <cell r="W151" t="str">
            <v>NA</v>
          </cell>
          <cell r="X151" t="str">
            <v>Minority</v>
          </cell>
          <cell r="Y151">
            <v>305</v>
          </cell>
          <cell r="Z151">
            <v>500</v>
          </cell>
          <cell r="AA151">
            <v>61</v>
          </cell>
          <cell r="AB151">
            <v>2017</v>
          </cell>
          <cell r="AC151" t="str">
            <v>Maharashtra</v>
          </cell>
          <cell r="AD151" t="str">
            <v>MANIBAI GUJARATI HIGH SCHOOL AMRAVATI</v>
          </cell>
          <cell r="AE151">
            <v>1624</v>
          </cell>
          <cell r="AF151">
            <v>1900</v>
          </cell>
          <cell r="AG151">
            <v>85.473684210526301</v>
          </cell>
          <cell r="AH151">
            <v>2021</v>
          </cell>
          <cell r="AI151" t="str">
            <v>Maharashtra</v>
          </cell>
          <cell r="AJ151" t="str">
            <v>VYWS BADNERA</v>
          </cell>
          <cell r="AK151">
            <v>168</v>
          </cell>
          <cell r="AL151">
            <v>23</v>
          </cell>
          <cell r="AM151">
            <v>7.3043478260869561</v>
          </cell>
          <cell r="AN151">
            <v>94.285714290000001</v>
          </cell>
          <cell r="AO151">
            <v>133</v>
          </cell>
          <cell r="AP151">
            <v>26</v>
          </cell>
          <cell r="AQ151">
            <v>5.115384615384615</v>
          </cell>
          <cell r="AR151">
            <v>92</v>
          </cell>
          <cell r="AS151">
            <v>301</v>
          </cell>
          <cell r="AT151">
            <v>49</v>
          </cell>
          <cell r="AU151">
            <v>6.1428571428571432</v>
          </cell>
          <cell r="AV151">
            <v>162</v>
          </cell>
          <cell r="AW151">
            <v>25</v>
          </cell>
          <cell r="AX151">
            <v>6.48</v>
          </cell>
          <cell r="AY151">
            <v>93.142857144999994</v>
          </cell>
          <cell r="AZ151">
            <v>174</v>
          </cell>
          <cell r="BA151">
            <v>29</v>
          </cell>
          <cell r="BB151">
            <v>6</v>
          </cell>
          <cell r="BC151">
            <v>83</v>
          </cell>
          <cell r="BD151">
            <v>336</v>
          </cell>
          <cell r="BE151">
            <v>54</v>
          </cell>
          <cell r="BF151">
            <v>6.2222222222222223</v>
          </cell>
          <cell r="BG151">
            <v>155.04</v>
          </cell>
          <cell r="BH151">
            <v>24</v>
          </cell>
          <cell r="BI151">
            <v>6.46</v>
          </cell>
          <cell r="BJ151">
            <v>76</v>
          </cell>
          <cell r="BK151">
            <v>183</v>
          </cell>
          <cell r="BL151">
            <v>29</v>
          </cell>
          <cell r="BM151">
            <v>6.3103448275862073</v>
          </cell>
          <cell r="BN151">
            <v>88</v>
          </cell>
          <cell r="BO151">
            <v>338.03999999999996</v>
          </cell>
          <cell r="BP151">
            <v>53</v>
          </cell>
          <cell r="BQ151">
            <v>6.3781132075471687</v>
          </cell>
          <cell r="BR151">
            <v>156</v>
          </cell>
          <cell r="BS151">
            <v>24</v>
          </cell>
          <cell r="BT151">
            <v>88.047619048333303</v>
          </cell>
          <cell r="BU151">
            <v>156</v>
          </cell>
          <cell r="BV151">
            <v>24</v>
          </cell>
          <cell r="BW151">
            <v>1131.04</v>
          </cell>
          <cell r="BX151">
            <v>180</v>
          </cell>
          <cell r="BY151">
            <v>6.2835555555555551</v>
          </cell>
          <cell r="BZ151">
            <v>87.685714286999996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 t="str">
            <v>Green</v>
          </cell>
          <cell r="CI151">
            <v>0</v>
          </cell>
          <cell r="CJ151">
            <v>0</v>
          </cell>
          <cell r="CK151">
            <v>0</v>
          </cell>
          <cell r="CL151">
            <v>13</v>
          </cell>
          <cell r="CM151">
            <v>13</v>
          </cell>
          <cell r="CN151">
            <v>0</v>
          </cell>
          <cell r="CO151" t="str">
            <v>Absent</v>
          </cell>
          <cell r="CP151">
            <v>60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22</v>
          </cell>
          <cell r="CX151">
            <v>0</v>
          </cell>
          <cell r="CY151">
            <v>0</v>
          </cell>
          <cell r="CZ151">
            <v>0</v>
          </cell>
          <cell r="DA151">
            <v>62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41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 t="str">
            <v>YES</v>
          </cell>
          <cell r="EB151" t="str">
            <v>Entrepreneurship</v>
          </cell>
          <cell r="EC151" t="str">
            <v>Entrepreneurship</v>
          </cell>
          <cell r="ED151" t="str">
            <v>Entrepreneurship</v>
          </cell>
          <cell r="EE151" t="str">
            <v>Entrepreneurship</v>
          </cell>
          <cell r="EF151" t="str">
            <v>Entrepreneurship</v>
          </cell>
          <cell r="EG151">
            <v>0</v>
          </cell>
          <cell r="EH151">
            <v>0</v>
          </cell>
          <cell r="EI151" t="str">
            <v>Yes</v>
          </cell>
          <cell r="EJ151">
            <v>0</v>
          </cell>
          <cell r="EK151">
            <v>0</v>
          </cell>
          <cell r="EL151">
            <v>0</v>
          </cell>
          <cell r="EM151">
            <v>0</v>
          </cell>
          <cell r="EN151">
            <v>0</v>
          </cell>
          <cell r="EO151">
            <v>0</v>
          </cell>
          <cell r="EP151">
            <v>0</v>
          </cell>
          <cell r="EQ151" t="str">
            <v>CAT-3</v>
          </cell>
        </row>
        <row r="152">
          <cell r="B152" t="str">
            <v>21-CIVIL11-25</v>
          </cell>
          <cell r="C152" t="str">
            <v>CIVIL</v>
          </cell>
          <cell r="D152">
            <v>11</v>
          </cell>
          <cell r="E152" t="str">
            <v>GALA AVANI BHAVESH BHAVESH VAISHALI</v>
          </cell>
          <cell r="F152" t="str">
            <v>Female</v>
          </cell>
          <cell r="G152" t="str">
            <v>07/02/2003</v>
          </cell>
          <cell r="H152">
            <v>9819146025</v>
          </cell>
          <cell r="I152">
            <v>9819580825</v>
          </cell>
          <cell r="J152" t="str">
            <v>avanigala07@gmail.com</v>
          </cell>
          <cell r="K152" t="str">
            <v>1032210820@tcetmumbai.in</v>
          </cell>
          <cell r="L152" t="str">
            <v>flat no.102, SUMIT GARDEN GROVE, opposite to Pheonix Hospital, Chikoowadi, Borivali West, Mumbai, Maharashtra</v>
          </cell>
          <cell r="M152">
            <v>400092</v>
          </cell>
          <cell r="N152">
            <v>0</v>
          </cell>
          <cell r="O152" t="str">
            <v xml:space="preserve">CA+Advocate </v>
          </cell>
          <cell r="P152" t="str">
            <v>15,001 - 50,000</v>
          </cell>
          <cell r="Q152" t="str">
            <v>Normal</v>
          </cell>
          <cell r="R152" t="str">
            <v>Open</v>
          </cell>
          <cell r="S152">
            <v>2021</v>
          </cell>
          <cell r="T152" t="str">
            <v>FE</v>
          </cell>
          <cell r="U152" t="str">
            <v>MH-CET</v>
          </cell>
          <cell r="V152">
            <v>78.180000000000007</v>
          </cell>
          <cell r="W152">
            <v>68.845215800000005</v>
          </cell>
          <cell r="X152" t="str">
            <v>CAP</v>
          </cell>
          <cell r="Y152">
            <v>399</v>
          </cell>
          <cell r="Z152">
            <v>500</v>
          </cell>
          <cell r="AA152">
            <v>79.8</v>
          </cell>
          <cell r="AB152">
            <v>2019</v>
          </cell>
          <cell r="AC152" t="str">
            <v>Maharashtra</v>
          </cell>
          <cell r="AD152" t="str">
            <v>DR SARVEPALLI RADHAKRISHNAN VIDYALAYA</v>
          </cell>
          <cell r="AE152">
            <v>569</v>
          </cell>
          <cell r="AF152">
            <v>600</v>
          </cell>
          <cell r="AG152">
            <v>94.8333333333333</v>
          </cell>
          <cell r="AH152">
            <v>2021</v>
          </cell>
          <cell r="AI152" t="str">
            <v>Maharashtra</v>
          </cell>
          <cell r="AJ152" t="str">
            <v>M.J JUNIOR COLLEGE OF SCIENCE</v>
          </cell>
          <cell r="AK152">
            <v>187</v>
          </cell>
          <cell r="AL152">
            <v>23</v>
          </cell>
          <cell r="AM152">
            <v>8.1304347826086953</v>
          </cell>
          <cell r="AN152">
            <v>78</v>
          </cell>
          <cell r="AO152">
            <v>228</v>
          </cell>
          <cell r="AP152">
            <v>26</v>
          </cell>
          <cell r="AQ152">
            <v>8.7692307692307701</v>
          </cell>
          <cell r="AR152">
            <v>75</v>
          </cell>
          <cell r="AS152">
            <v>415</v>
          </cell>
          <cell r="AT152">
            <v>49</v>
          </cell>
          <cell r="AU152">
            <v>8.4693877551020407</v>
          </cell>
          <cell r="AV152">
            <v>207</v>
          </cell>
          <cell r="AW152">
            <v>25</v>
          </cell>
          <cell r="AX152">
            <v>8.2799999999999994</v>
          </cell>
          <cell r="AY152">
            <v>76.5</v>
          </cell>
          <cell r="AZ152">
            <v>229</v>
          </cell>
          <cell r="BA152">
            <v>29</v>
          </cell>
          <cell r="BB152">
            <v>7.8965517241379306</v>
          </cell>
          <cell r="BC152">
            <v>91</v>
          </cell>
          <cell r="BD152">
            <v>436</v>
          </cell>
          <cell r="BE152">
            <v>54</v>
          </cell>
          <cell r="BF152">
            <v>8.0740740740740744</v>
          </cell>
          <cell r="BG152">
            <v>214</v>
          </cell>
          <cell r="BH152">
            <v>24</v>
          </cell>
          <cell r="BI152">
            <v>8.9166666666666661</v>
          </cell>
          <cell r="BJ152">
            <v>78.235294117647101</v>
          </cell>
          <cell r="BK152">
            <v>274</v>
          </cell>
          <cell r="BL152">
            <v>29</v>
          </cell>
          <cell r="BM152">
            <v>9.4482758620689662</v>
          </cell>
          <cell r="BN152">
            <v>91</v>
          </cell>
          <cell r="BO152">
            <v>488</v>
          </cell>
          <cell r="BP152">
            <v>53</v>
          </cell>
          <cell r="BQ152">
            <v>9.2075471698113205</v>
          </cell>
          <cell r="BR152">
            <v>231</v>
          </cell>
          <cell r="BS152">
            <v>24</v>
          </cell>
          <cell r="BT152">
            <v>86.1666666666667</v>
          </cell>
          <cell r="BU152">
            <v>231</v>
          </cell>
          <cell r="BV152">
            <v>24</v>
          </cell>
          <cell r="BW152">
            <v>1570</v>
          </cell>
          <cell r="BX152">
            <v>180</v>
          </cell>
          <cell r="BY152">
            <v>8.7222222222222214</v>
          </cell>
          <cell r="BZ152">
            <v>79.747058823529414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 t="str">
            <v>Green</v>
          </cell>
          <cell r="CI152">
            <v>0</v>
          </cell>
          <cell r="CJ152">
            <v>0</v>
          </cell>
          <cell r="CK152">
            <v>0</v>
          </cell>
          <cell r="CL152">
            <v>13</v>
          </cell>
          <cell r="CM152">
            <v>13</v>
          </cell>
          <cell r="CN152">
            <v>0</v>
          </cell>
          <cell r="CO152" t="str">
            <v>Absent</v>
          </cell>
          <cell r="CP152">
            <v>60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22</v>
          </cell>
          <cell r="CX152">
            <v>0</v>
          </cell>
          <cell r="CY152">
            <v>0</v>
          </cell>
          <cell r="CZ152">
            <v>0</v>
          </cell>
          <cell r="DA152">
            <v>62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>
            <v>0</v>
          </cell>
          <cell r="DS152">
            <v>0</v>
          </cell>
          <cell r="DT152">
            <v>0</v>
          </cell>
          <cell r="DU152">
            <v>41</v>
          </cell>
          <cell r="DV152">
            <v>0</v>
          </cell>
          <cell r="DW152">
            <v>0</v>
          </cell>
          <cell r="DX152">
            <v>0</v>
          </cell>
          <cell r="DY152">
            <v>0</v>
          </cell>
          <cell r="DZ152">
            <v>0</v>
          </cell>
          <cell r="EA152" t="str">
            <v>NO</v>
          </cell>
          <cell r="EB152" t="str">
            <v>Higher Studies</v>
          </cell>
          <cell r="EC152" t="str">
            <v>Higher Studies</v>
          </cell>
          <cell r="ED152" t="str">
            <v>Higher Studies</v>
          </cell>
          <cell r="EE152" t="str">
            <v>Higher Studies</v>
          </cell>
          <cell r="EF152" t="str">
            <v>Higher Studies</v>
          </cell>
          <cell r="EG152">
            <v>0</v>
          </cell>
          <cell r="EH152">
            <v>0</v>
          </cell>
          <cell r="EI152" t="str">
            <v>Yes</v>
          </cell>
          <cell r="EJ152">
            <v>0</v>
          </cell>
          <cell r="EK152">
            <v>0</v>
          </cell>
          <cell r="EL152">
            <v>0</v>
          </cell>
          <cell r="EM152">
            <v>0</v>
          </cell>
          <cell r="EN152">
            <v>0</v>
          </cell>
          <cell r="EO152">
            <v>0</v>
          </cell>
          <cell r="EP152">
            <v>0</v>
          </cell>
          <cell r="EQ152" t="str">
            <v>CAT-3</v>
          </cell>
        </row>
        <row r="153">
          <cell r="B153" t="str">
            <v>21-CIVIL12-25</v>
          </cell>
          <cell r="C153" t="str">
            <v>CIVIL</v>
          </cell>
          <cell r="D153">
            <v>12</v>
          </cell>
          <cell r="E153" t="str">
            <v>GUPTA RAHUL NARSINGH GEETA</v>
          </cell>
          <cell r="F153" t="str">
            <v>Male</v>
          </cell>
          <cell r="G153" t="str">
            <v>15/10/2003</v>
          </cell>
          <cell r="H153">
            <v>9503954201</v>
          </cell>
          <cell r="I153">
            <v>9049227192</v>
          </cell>
          <cell r="J153" t="str">
            <v>rgupta8478@gmail.com</v>
          </cell>
          <cell r="K153" t="str">
            <v>1032210821@tcetmumbai.in</v>
          </cell>
          <cell r="L153" t="str">
            <v>B wing 201 shree adarsh chs Ltd soc vardhman nagar nallasopara east</v>
          </cell>
          <cell r="M153">
            <v>401209</v>
          </cell>
          <cell r="N153">
            <v>0</v>
          </cell>
          <cell r="O153" t="str">
            <v>Service</v>
          </cell>
          <cell r="P153" t="str">
            <v>50,001 - 1,00,000</v>
          </cell>
          <cell r="Q153" t="str">
            <v>Normal</v>
          </cell>
          <cell r="R153" t="str">
            <v>Open</v>
          </cell>
          <cell r="S153">
            <v>2021</v>
          </cell>
          <cell r="T153" t="str">
            <v>FE</v>
          </cell>
          <cell r="U153" t="str">
            <v>MH-CET</v>
          </cell>
          <cell r="V153">
            <v>75.66</v>
          </cell>
          <cell r="W153">
            <v>41</v>
          </cell>
          <cell r="X153" t="str">
            <v>Minority</v>
          </cell>
          <cell r="Y153">
            <v>426</v>
          </cell>
          <cell r="Z153">
            <v>500</v>
          </cell>
          <cell r="AA153">
            <v>85.2</v>
          </cell>
          <cell r="AB153">
            <v>2019</v>
          </cell>
          <cell r="AC153" t="str">
            <v>Maharashtra</v>
          </cell>
          <cell r="AD153" t="str">
            <v>LOKMANYA HIGH SCHOOLAND JR COLLEGE</v>
          </cell>
          <cell r="AE153">
            <v>477</v>
          </cell>
          <cell r="AF153">
            <v>600</v>
          </cell>
          <cell r="AG153">
            <v>79.5</v>
          </cell>
          <cell r="AH153">
            <v>2021</v>
          </cell>
          <cell r="AI153" t="str">
            <v>Maharashtra</v>
          </cell>
          <cell r="AJ153" t="str">
            <v>LOKMANYA HIGH SCHOOLAND JR COLLEGE</v>
          </cell>
          <cell r="AK153">
            <v>171</v>
          </cell>
          <cell r="AL153">
            <v>23</v>
          </cell>
          <cell r="AM153">
            <v>7.4347826086956523</v>
          </cell>
          <cell r="AN153">
            <v>76.666666669999998</v>
          </cell>
          <cell r="AO153">
            <v>205</v>
          </cell>
          <cell r="AP153">
            <v>26</v>
          </cell>
          <cell r="AQ153">
            <v>7.884615384615385</v>
          </cell>
          <cell r="AR153">
            <v>75</v>
          </cell>
          <cell r="AS153">
            <v>376</v>
          </cell>
          <cell r="AT153">
            <v>49</v>
          </cell>
          <cell r="AU153">
            <v>7.6734693877551017</v>
          </cell>
          <cell r="AV153">
            <v>180</v>
          </cell>
          <cell r="AW153">
            <v>25</v>
          </cell>
          <cell r="AX153">
            <v>7.2</v>
          </cell>
          <cell r="AY153">
            <v>75.833333335000006</v>
          </cell>
          <cell r="AZ153">
            <v>189</v>
          </cell>
          <cell r="BA153">
            <v>29</v>
          </cell>
          <cell r="BB153">
            <v>6.5172413793103452</v>
          </cell>
          <cell r="BC153">
            <v>85</v>
          </cell>
          <cell r="BD153">
            <v>369</v>
          </cell>
          <cell r="BE153">
            <v>54</v>
          </cell>
          <cell r="BF153">
            <v>6.833333333333333</v>
          </cell>
          <cell r="BG153">
            <v>147</v>
          </cell>
          <cell r="BH153">
            <v>24</v>
          </cell>
          <cell r="BI153">
            <v>6.125</v>
          </cell>
          <cell r="BJ153">
            <v>75</v>
          </cell>
          <cell r="BK153">
            <v>167</v>
          </cell>
          <cell r="BL153">
            <v>29</v>
          </cell>
          <cell r="BM153">
            <v>5.7586206896551726</v>
          </cell>
          <cell r="BN153">
            <v>76</v>
          </cell>
          <cell r="BO153">
            <v>314</v>
          </cell>
          <cell r="BP153">
            <v>53</v>
          </cell>
          <cell r="BQ153">
            <v>5.9245283018867925</v>
          </cell>
          <cell r="BR153">
            <v>129</v>
          </cell>
          <cell r="BS153">
            <v>24</v>
          </cell>
          <cell r="BT153">
            <v>78.944444445000002</v>
          </cell>
          <cell r="BU153">
            <v>129</v>
          </cell>
          <cell r="BV153">
            <v>24</v>
          </cell>
          <cell r="BW153">
            <v>1188</v>
          </cell>
          <cell r="BX153">
            <v>180</v>
          </cell>
          <cell r="BY153">
            <v>6.6</v>
          </cell>
          <cell r="BZ153">
            <v>77.500000001000004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 t="str">
            <v>Green</v>
          </cell>
          <cell r="CI153">
            <v>0</v>
          </cell>
          <cell r="CJ153">
            <v>0</v>
          </cell>
          <cell r="CK153">
            <v>0</v>
          </cell>
          <cell r="CL153">
            <v>13</v>
          </cell>
          <cell r="CM153">
            <v>13</v>
          </cell>
          <cell r="CN153">
            <v>0</v>
          </cell>
          <cell r="CO153" t="str">
            <v>Absent</v>
          </cell>
          <cell r="CP153">
            <v>60</v>
          </cell>
          <cell r="CQ153">
            <v>0</v>
          </cell>
          <cell r="CR153">
            <v>3</v>
          </cell>
          <cell r="CS153">
            <v>22</v>
          </cell>
          <cell r="CT153">
            <v>3</v>
          </cell>
          <cell r="CU153">
            <v>30</v>
          </cell>
          <cell r="CV153">
            <v>2</v>
          </cell>
          <cell r="CW153">
            <v>18</v>
          </cell>
          <cell r="CX153">
            <v>6</v>
          </cell>
          <cell r="CY153">
            <v>24</v>
          </cell>
          <cell r="CZ153">
            <v>14</v>
          </cell>
          <cell r="DA153">
            <v>58</v>
          </cell>
          <cell r="DB153">
            <v>25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4</v>
          </cell>
          <cell r="DH153">
            <v>0</v>
          </cell>
          <cell r="DI153">
            <v>0</v>
          </cell>
          <cell r="DJ153">
            <v>600</v>
          </cell>
          <cell r="DK153">
            <v>0</v>
          </cell>
          <cell r="DL153">
            <v>3</v>
          </cell>
          <cell r="DM153">
            <v>0</v>
          </cell>
          <cell r="DN153">
            <v>0</v>
          </cell>
          <cell r="DO153">
            <v>450</v>
          </cell>
          <cell r="DP153">
            <v>0</v>
          </cell>
          <cell r="DQ153">
            <v>0</v>
          </cell>
          <cell r="DR153">
            <v>0</v>
          </cell>
          <cell r="DS153">
            <v>0</v>
          </cell>
          <cell r="DT153">
            <v>6</v>
          </cell>
          <cell r="DU153">
            <v>41</v>
          </cell>
          <cell r="DV153">
            <v>14.634146341463413</v>
          </cell>
          <cell r="DW153">
            <v>16</v>
          </cell>
          <cell r="DX153">
            <v>22</v>
          </cell>
          <cell r="DY153">
            <v>0</v>
          </cell>
          <cell r="DZ153">
            <v>0</v>
          </cell>
          <cell r="EA153" t="str">
            <v>YES</v>
          </cell>
          <cell r="EB153" t="str">
            <v>Placement</v>
          </cell>
          <cell r="EC153" t="str">
            <v>Placement</v>
          </cell>
          <cell r="ED153" t="str">
            <v>Placement</v>
          </cell>
          <cell r="EE153" t="str">
            <v>Placement</v>
          </cell>
          <cell r="EF153" t="str">
            <v>Placement</v>
          </cell>
          <cell r="EG153">
            <v>0</v>
          </cell>
          <cell r="EH153" t="str">
            <v>PLI</v>
          </cell>
          <cell r="EI153" t="str">
            <v>no</v>
          </cell>
          <cell r="EJ153">
            <v>0</v>
          </cell>
          <cell r="EK153" t="str">
            <v>Batch-10</v>
          </cell>
          <cell r="EL153">
            <v>0</v>
          </cell>
          <cell r="EM153" t="str">
            <v>PAID</v>
          </cell>
          <cell r="EN153">
            <v>45148</v>
          </cell>
          <cell r="EO153" t="str">
            <v>IT+Core</v>
          </cell>
          <cell r="EP153">
            <v>0</v>
          </cell>
          <cell r="EQ153" t="str">
            <v>CAT-3</v>
          </cell>
        </row>
        <row r="154">
          <cell r="B154" t="str">
            <v>21-CIVIL13-25</v>
          </cell>
          <cell r="C154" t="str">
            <v>CIVIL</v>
          </cell>
          <cell r="D154">
            <v>13</v>
          </cell>
          <cell r="E154" t="str">
            <v>JADHAV ADITYA ASHOK  KAVITA</v>
          </cell>
          <cell r="F154" t="str">
            <v>Male</v>
          </cell>
          <cell r="G154" t="str">
            <v>16/06/2000</v>
          </cell>
          <cell r="H154">
            <v>9967847415</v>
          </cell>
          <cell r="I154">
            <v>9322864165</v>
          </cell>
          <cell r="J154" t="str">
            <v>adityakavitajadhaw16@gmail.com</v>
          </cell>
          <cell r="K154" t="str">
            <v>1032210822@tcetmumbai.in</v>
          </cell>
          <cell r="L154" t="str">
            <v>NNP, PLOT NO- 5/1, BLDG NO- 6-B-16, GOREGAON (E), MUMBAI - 400065.</v>
          </cell>
          <cell r="M154">
            <v>400065</v>
          </cell>
          <cell r="N154">
            <v>0</v>
          </cell>
          <cell r="O154" t="str">
            <v>Service</v>
          </cell>
          <cell r="P154" t="str">
            <v>7,00,001 - 8,00,000</v>
          </cell>
          <cell r="Q154" t="str">
            <v>Normal</v>
          </cell>
          <cell r="R154" t="str">
            <v>SC</v>
          </cell>
          <cell r="S154">
            <v>2021</v>
          </cell>
          <cell r="T154" t="str">
            <v>FE</v>
          </cell>
          <cell r="U154" t="str">
            <v>MH-CET</v>
          </cell>
          <cell r="V154">
            <v>30</v>
          </cell>
          <cell r="W154" t="str">
            <v>NA</v>
          </cell>
          <cell r="X154" t="str">
            <v>Institute</v>
          </cell>
          <cell r="Y154">
            <v>363</v>
          </cell>
          <cell r="Z154">
            <v>500</v>
          </cell>
          <cell r="AA154">
            <v>72.599999999999994</v>
          </cell>
          <cell r="AB154">
            <v>2016</v>
          </cell>
          <cell r="AC154" t="str">
            <v>Maharashtra</v>
          </cell>
          <cell r="AD154" t="str">
            <v>S.T THOMAS HIGH SCHOOL</v>
          </cell>
          <cell r="AE154">
            <v>1460</v>
          </cell>
          <cell r="AF154">
            <v>1900</v>
          </cell>
          <cell r="AG154">
            <v>76.842105263157904</v>
          </cell>
          <cell r="AH154" t="str">
            <v>Diploma - 2021</v>
          </cell>
          <cell r="AI154" t="str">
            <v>Diploma - MSBTE</v>
          </cell>
          <cell r="AJ154" t="str">
            <v>THAKUR POLYTEHNIC</v>
          </cell>
          <cell r="AK154">
            <v>175</v>
          </cell>
          <cell r="AL154">
            <v>23</v>
          </cell>
          <cell r="AM154">
            <v>7.6086956521739131</v>
          </cell>
          <cell r="AN154">
            <v>78</v>
          </cell>
          <cell r="AO154">
            <v>203</v>
          </cell>
          <cell r="AP154">
            <v>26</v>
          </cell>
          <cell r="AQ154">
            <v>7.8076923076923075</v>
          </cell>
          <cell r="AR154">
            <v>77</v>
          </cell>
          <cell r="AS154">
            <v>378</v>
          </cell>
          <cell r="AT154">
            <v>49</v>
          </cell>
          <cell r="AU154">
            <v>7.7142857142857144</v>
          </cell>
          <cell r="AV154">
            <v>205</v>
          </cell>
          <cell r="AW154">
            <v>25</v>
          </cell>
          <cell r="AX154">
            <v>8.1999999999999993</v>
          </cell>
          <cell r="AY154">
            <v>77.5</v>
          </cell>
          <cell r="AZ154">
            <v>228</v>
          </cell>
          <cell r="BA154">
            <v>29</v>
          </cell>
          <cell r="BB154">
            <v>7.8620689655172411</v>
          </cell>
          <cell r="BC154">
            <v>89</v>
          </cell>
          <cell r="BD154">
            <v>433</v>
          </cell>
          <cell r="BE154">
            <v>54</v>
          </cell>
          <cell r="BF154">
            <v>8.018518518518519</v>
          </cell>
          <cell r="BG154">
            <v>195</v>
          </cell>
          <cell r="BH154">
            <v>24</v>
          </cell>
          <cell r="BI154">
            <v>8.125</v>
          </cell>
          <cell r="BJ154">
            <v>77</v>
          </cell>
          <cell r="BK154">
            <v>248</v>
          </cell>
          <cell r="BL154">
            <v>29</v>
          </cell>
          <cell r="BM154">
            <v>8.5517241379310338</v>
          </cell>
          <cell r="BN154">
            <v>94</v>
          </cell>
          <cell r="BO154">
            <v>443</v>
          </cell>
          <cell r="BP154">
            <v>53</v>
          </cell>
          <cell r="BQ154">
            <v>8.3584905660377355</v>
          </cell>
          <cell r="BR154">
            <v>196</v>
          </cell>
          <cell r="BS154">
            <v>24</v>
          </cell>
          <cell r="BT154">
            <v>86.8333333333333</v>
          </cell>
          <cell r="BU154">
            <v>196</v>
          </cell>
          <cell r="BV154">
            <v>24</v>
          </cell>
          <cell r="BW154">
            <v>1450</v>
          </cell>
          <cell r="BX154">
            <v>180</v>
          </cell>
          <cell r="BY154">
            <v>8.0555555555555554</v>
          </cell>
          <cell r="BZ154">
            <v>79.7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 t="str">
            <v>Green</v>
          </cell>
          <cell r="CI154">
            <v>0</v>
          </cell>
          <cell r="CJ154">
            <v>0</v>
          </cell>
          <cell r="CK154">
            <v>0</v>
          </cell>
          <cell r="CL154">
            <v>13</v>
          </cell>
          <cell r="CM154">
            <v>13</v>
          </cell>
          <cell r="CN154">
            <v>0</v>
          </cell>
          <cell r="CO154">
            <v>22</v>
          </cell>
          <cell r="CP154">
            <v>60</v>
          </cell>
          <cell r="CQ154">
            <v>36.666666666666664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22</v>
          </cell>
          <cell r="CX154">
            <v>0</v>
          </cell>
          <cell r="CY154">
            <v>0</v>
          </cell>
          <cell r="CZ154">
            <v>0</v>
          </cell>
          <cell r="DA154">
            <v>62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>
            <v>36.6666666666667</v>
          </cell>
          <cell r="DS154">
            <v>50.228310502283144</v>
          </cell>
          <cell r="DT154">
            <v>0</v>
          </cell>
          <cell r="DU154">
            <v>41</v>
          </cell>
          <cell r="DV154">
            <v>0</v>
          </cell>
          <cell r="DW154">
            <v>0</v>
          </cell>
          <cell r="DX154">
            <v>0</v>
          </cell>
          <cell r="DY154">
            <v>0</v>
          </cell>
          <cell r="DZ154">
            <v>0</v>
          </cell>
          <cell r="EA154" t="str">
            <v>NO</v>
          </cell>
          <cell r="EB154" t="str">
            <v>Higher Studies</v>
          </cell>
          <cell r="EC154" t="str">
            <v>Higher Studies</v>
          </cell>
          <cell r="ED154" t="str">
            <v>Higher Studies</v>
          </cell>
          <cell r="EE154" t="str">
            <v>Higher Studies</v>
          </cell>
          <cell r="EF154" t="str">
            <v>Higher Studies</v>
          </cell>
          <cell r="EG154">
            <v>0</v>
          </cell>
          <cell r="EH154">
            <v>0</v>
          </cell>
          <cell r="EI154" t="str">
            <v>Yes</v>
          </cell>
          <cell r="EJ154">
            <v>0</v>
          </cell>
          <cell r="EK154">
            <v>0</v>
          </cell>
          <cell r="EL154">
            <v>0</v>
          </cell>
          <cell r="EM154">
            <v>0</v>
          </cell>
          <cell r="EN154">
            <v>0</v>
          </cell>
          <cell r="EO154">
            <v>0</v>
          </cell>
          <cell r="EP154">
            <v>0</v>
          </cell>
          <cell r="EQ154" t="str">
            <v>CAT-3</v>
          </cell>
        </row>
        <row r="155">
          <cell r="B155" t="str">
            <v>21-CIVIL14-25</v>
          </cell>
          <cell r="C155" t="str">
            <v>CIVIL</v>
          </cell>
          <cell r="D155">
            <v>14</v>
          </cell>
          <cell r="E155" t="str">
            <v>JADHAV SAGAR DHANAJI SUJATA</v>
          </cell>
          <cell r="F155" t="str">
            <v>Male</v>
          </cell>
          <cell r="G155" t="str">
            <v>19/10/2003</v>
          </cell>
          <cell r="H155">
            <v>8585073131</v>
          </cell>
          <cell r="I155">
            <v>9930094386</v>
          </cell>
          <cell r="J155" t="str">
            <v>rajejadhavsagar@gmail.com</v>
          </cell>
          <cell r="K155" t="str">
            <v>1032210823@tcetmumbai.in</v>
          </cell>
          <cell r="L155" t="str">
            <v>B 602 Bhagyashree Apt Sant Mirabai road Ghartanpada No 2 Dahisar East Mumbai</v>
          </cell>
          <cell r="M155">
            <v>400068</v>
          </cell>
          <cell r="N155">
            <v>0</v>
          </cell>
          <cell r="O155" t="str">
            <v>Business</v>
          </cell>
          <cell r="P155" t="str">
            <v>7,00,001 - 8,00,000</v>
          </cell>
          <cell r="Q155" t="str">
            <v>Normal</v>
          </cell>
          <cell r="R155" t="str">
            <v>Open</v>
          </cell>
          <cell r="S155">
            <v>2021</v>
          </cell>
          <cell r="T155" t="str">
            <v>FE</v>
          </cell>
          <cell r="U155" t="str">
            <v>MH-CET</v>
          </cell>
          <cell r="V155">
            <v>63.71</v>
          </cell>
          <cell r="W155" t="str">
            <v>NA</v>
          </cell>
          <cell r="X155" t="str">
            <v>Minority</v>
          </cell>
          <cell r="Y155">
            <v>418</v>
          </cell>
          <cell r="Z155">
            <v>500</v>
          </cell>
          <cell r="AA155">
            <v>83.6</v>
          </cell>
          <cell r="AB155">
            <v>2019</v>
          </cell>
          <cell r="AC155" t="str">
            <v>Maharashtra</v>
          </cell>
          <cell r="AD155" t="str">
            <v>SHAILENDRA EDUCATION SOCIETY</v>
          </cell>
          <cell r="AE155">
            <v>491</v>
          </cell>
          <cell r="AF155">
            <v>600</v>
          </cell>
          <cell r="AG155">
            <v>81.8333333333333</v>
          </cell>
          <cell r="AH155">
            <v>2021</v>
          </cell>
          <cell r="AI155" t="str">
            <v>Maharashtra</v>
          </cell>
          <cell r="AJ155" t="str">
            <v>THAKUR COLLEGE OF SCIENCE AND COMMERCE</v>
          </cell>
          <cell r="AK155">
            <v>181</v>
          </cell>
          <cell r="AL155">
            <v>23</v>
          </cell>
          <cell r="AM155">
            <v>7.8695652173913047</v>
          </cell>
          <cell r="AN155">
            <v>92.380952379999997</v>
          </cell>
          <cell r="AO155">
            <v>217</v>
          </cell>
          <cell r="AP155">
            <v>26</v>
          </cell>
          <cell r="AQ155">
            <v>8.3461538461538467</v>
          </cell>
          <cell r="AR155">
            <v>87</v>
          </cell>
          <cell r="AS155">
            <v>398</v>
          </cell>
          <cell r="AT155">
            <v>49</v>
          </cell>
          <cell r="AU155">
            <v>8.1224489795918373</v>
          </cell>
          <cell r="AV155">
            <v>205</v>
          </cell>
          <cell r="AW155">
            <v>25</v>
          </cell>
          <cell r="AX155">
            <v>8.1999999999999993</v>
          </cell>
          <cell r="AY155">
            <v>89.690476189999998</v>
          </cell>
          <cell r="AZ155">
            <v>242</v>
          </cell>
          <cell r="BA155">
            <v>29</v>
          </cell>
          <cell r="BB155">
            <v>8.3448275862068968</v>
          </cell>
          <cell r="BC155">
            <v>75</v>
          </cell>
          <cell r="BD155">
            <v>447</v>
          </cell>
          <cell r="BE155">
            <v>54</v>
          </cell>
          <cell r="BF155">
            <v>8.2777777777777786</v>
          </cell>
          <cell r="BG155">
            <v>213</v>
          </cell>
          <cell r="BH155">
            <v>24</v>
          </cell>
          <cell r="BI155">
            <v>8.875</v>
          </cell>
          <cell r="BJ155">
            <v>77.058823529411796</v>
          </cell>
          <cell r="BK155">
            <v>257</v>
          </cell>
          <cell r="BL155">
            <v>29</v>
          </cell>
          <cell r="BM155">
            <v>8.862068965517242</v>
          </cell>
          <cell r="BN155">
            <v>93</v>
          </cell>
          <cell r="BO155">
            <v>470</v>
          </cell>
          <cell r="BP155">
            <v>53</v>
          </cell>
          <cell r="BQ155">
            <v>8.8679245283018862</v>
          </cell>
          <cell r="BR155">
            <v>209</v>
          </cell>
          <cell r="BS155">
            <v>24</v>
          </cell>
          <cell r="BT155">
            <v>85.896825396666699</v>
          </cell>
          <cell r="BU155">
            <v>209</v>
          </cell>
          <cell r="BV155">
            <v>24</v>
          </cell>
          <cell r="BW155">
            <v>1524</v>
          </cell>
          <cell r="BX155">
            <v>180</v>
          </cell>
          <cell r="BY155">
            <v>8.4666666666666668</v>
          </cell>
          <cell r="BZ155">
            <v>84.226050419882355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 t="str">
            <v>Green</v>
          </cell>
          <cell r="CI155">
            <v>0</v>
          </cell>
          <cell r="CJ155">
            <v>0</v>
          </cell>
          <cell r="CK155">
            <v>0</v>
          </cell>
          <cell r="CL155">
            <v>13</v>
          </cell>
          <cell r="CM155">
            <v>13</v>
          </cell>
          <cell r="CN155">
            <v>0</v>
          </cell>
          <cell r="CO155" t="str">
            <v>Absent</v>
          </cell>
          <cell r="CP155">
            <v>60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22</v>
          </cell>
          <cell r="CX155">
            <v>0</v>
          </cell>
          <cell r="CY155">
            <v>0</v>
          </cell>
          <cell r="CZ155">
            <v>0</v>
          </cell>
          <cell r="DA155">
            <v>62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0</v>
          </cell>
          <cell r="DU155">
            <v>41</v>
          </cell>
          <cell r="DV155">
            <v>0</v>
          </cell>
          <cell r="DW155">
            <v>0</v>
          </cell>
          <cell r="DX155">
            <v>0</v>
          </cell>
          <cell r="DY155">
            <v>0</v>
          </cell>
          <cell r="DZ155">
            <v>0</v>
          </cell>
          <cell r="EA155" t="str">
            <v>YES</v>
          </cell>
          <cell r="EB155" t="str">
            <v>Higher Studies</v>
          </cell>
          <cell r="EC155" t="str">
            <v>Higher Studies</v>
          </cell>
          <cell r="ED155" t="str">
            <v>Higher Studies</v>
          </cell>
          <cell r="EE155" t="str">
            <v>Higher Studies</v>
          </cell>
          <cell r="EF155" t="str">
            <v>Higher Studies</v>
          </cell>
          <cell r="EG155">
            <v>0</v>
          </cell>
          <cell r="EH155">
            <v>0</v>
          </cell>
          <cell r="EI155" t="str">
            <v>Yes</v>
          </cell>
          <cell r="EJ155">
            <v>0</v>
          </cell>
          <cell r="EK155">
            <v>0</v>
          </cell>
          <cell r="EL155">
            <v>0</v>
          </cell>
          <cell r="EM155">
            <v>0</v>
          </cell>
          <cell r="EN155">
            <v>0</v>
          </cell>
          <cell r="EO155">
            <v>0</v>
          </cell>
          <cell r="EP155">
            <v>0</v>
          </cell>
          <cell r="EQ155" t="str">
            <v>CAT-3</v>
          </cell>
        </row>
        <row r="156">
          <cell r="B156" t="str">
            <v>21-CIVIL15-25</v>
          </cell>
          <cell r="C156" t="str">
            <v>CIVIL</v>
          </cell>
          <cell r="D156">
            <v>15</v>
          </cell>
          <cell r="E156" t="str">
            <v>JAGTAP TEJASH NARENDRALATA</v>
          </cell>
          <cell r="F156" t="str">
            <v>Male</v>
          </cell>
          <cell r="G156" t="str">
            <v>27/01/2003</v>
          </cell>
          <cell r="H156">
            <v>9323229567</v>
          </cell>
          <cell r="I156" t="str">
            <v xml:space="preserve"> 78218 93296</v>
          </cell>
          <cell r="J156" t="str">
            <v>jagtaptejas777@gmail.com</v>
          </cell>
          <cell r="K156" t="str">
            <v>1032210824@tcetmumbai.in</v>
          </cell>
          <cell r="L156" t="str">
            <v>Anant nivas Bno.3 lokamanya nagar near sacred heart high school palghar</v>
          </cell>
          <cell r="M156">
            <v>401404</v>
          </cell>
          <cell r="N156">
            <v>0</v>
          </cell>
          <cell r="O156" t="str">
            <v>Supervisor</v>
          </cell>
          <cell r="P156" t="str">
            <v>3,00,001 - 3,50,000</v>
          </cell>
          <cell r="Q156" t="str">
            <v>Normal</v>
          </cell>
          <cell r="R156" t="str">
            <v>Open</v>
          </cell>
          <cell r="S156">
            <v>2021</v>
          </cell>
          <cell r="T156" t="str">
            <v>FE</v>
          </cell>
          <cell r="U156" t="str">
            <v>MH-CET</v>
          </cell>
          <cell r="V156">
            <v>90.6</v>
          </cell>
          <cell r="W156">
            <v>62.6</v>
          </cell>
          <cell r="X156" t="str">
            <v>Minority</v>
          </cell>
          <cell r="Y156">
            <v>347</v>
          </cell>
          <cell r="Z156">
            <v>500</v>
          </cell>
          <cell r="AA156">
            <v>69.400000000000006</v>
          </cell>
          <cell r="AB156">
            <v>2019</v>
          </cell>
          <cell r="AC156" t="str">
            <v>Maharashtra</v>
          </cell>
          <cell r="AD156" t="str">
            <v>SACRED HEART ENGLISH HIGH SCHOOL</v>
          </cell>
          <cell r="AE156">
            <v>511</v>
          </cell>
          <cell r="AF156">
            <v>600</v>
          </cell>
          <cell r="AG156">
            <v>85.1666666666667</v>
          </cell>
          <cell r="AH156">
            <v>2021</v>
          </cell>
          <cell r="AI156" t="str">
            <v>Maharashtra</v>
          </cell>
          <cell r="AJ156" t="str">
            <v>B. A. DANDEKAR SCIENCE JUNIOR COLLEGE</v>
          </cell>
          <cell r="AK156">
            <v>191</v>
          </cell>
          <cell r="AL156">
            <v>23</v>
          </cell>
          <cell r="AM156">
            <v>8.304347826086957</v>
          </cell>
          <cell r="AN156">
            <v>81.428571430000005</v>
          </cell>
          <cell r="AO156">
            <v>238</v>
          </cell>
          <cell r="AP156">
            <v>26</v>
          </cell>
          <cell r="AQ156">
            <v>9.1538461538461533</v>
          </cell>
          <cell r="AR156">
            <v>84</v>
          </cell>
          <cell r="AS156">
            <v>429</v>
          </cell>
          <cell r="AT156">
            <v>49</v>
          </cell>
          <cell r="AU156">
            <v>8.7551020408163271</v>
          </cell>
          <cell r="AV156">
            <v>240</v>
          </cell>
          <cell r="AW156">
            <v>25</v>
          </cell>
          <cell r="AX156">
            <v>9.6</v>
          </cell>
          <cell r="AY156">
            <v>82.714285715000003</v>
          </cell>
          <cell r="AZ156">
            <v>276</v>
          </cell>
          <cell r="BA156">
            <v>29</v>
          </cell>
          <cell r="BB156">
            <v>9.5172413793103452</v>
          </cell>
          <cell r="BC156">
            <v>87</v>
          </cell>
          <cell r="BD156">
            <v>516</v>
          </cell>
          <cell r="BE156">
            <v>54</v>
          </cell>
          <cell r="BF156">
            <v>9.5555555555555554</v>
          </cell>
          <cell r="BG156">
            <v>221</v>
          </cell>
          <cell r="BH156">
            <v>24</v>
          </cell>
          <cell r="BI156">
            <v>9.2083333333333339</v>
          </cell>
          <cell r="BJ156">
            <v>86</v>
          </cell>
          <cell r="BK156">
            <v>247</v>
          </cell>
          <cell r="BL156">
            <v>29</v>
          </cell>
          <cell r="BM156">
            <v>8.5172413793103452</v>
          </cell>
          <cell r="BN156">
            <v>91</v>
          </cell>
          <cell r="BO156">
            <v>468</v>
          </cell>
          <cell r="BP156">
            <v>53</v>
          </cell>
          <cell r="BQ156">
            <v>8.8301886792452837</v>
          </cell>
          <cell r="BR156">
            <v>207</v>
          </cell>
          <cell r="BS156">
            <v>24</v>
          </cell>
          <cell r="BT156">
            <v>86.904761905000001</v>
          </cell>
          <cell r="BU156">
            <v>207</v>
          </cell>
          <cell r="BV156">
            <v>24</v>
          </cell>
          <cell r="BW156">
            <v>1620</v>
          </cell>
          <cell r="BX156">
            <v>180</v>
          </cell>
          <cell r="BY156">
            <v>9</v>
          </cell>
          <cell r="BZ156">
            <v>84.228571428999999</v>
          </cell>
          <cell r="CA156" t="str">
            <v>CCI Projects Pvt.Ltd.</v>
          </cell>
          <cell r="CB156">
            <v>0</v>
          </cell>
          <cell r="CC156">
            <v>0</v>
          </cell>
          <cell r="CD156">
            <v>0</v>
          </cell>
          <cell r="CE156" t="str">
            <v>Normal</v>
          </cell>
          <cell r="CF156">
            <v>3</v>
          </cell>
          <cell r="CG156">
            <v>0</v>
          </cell>
          <cell r="CH156" t="str">
            <v>Green</v>
          </cell>
          <cell r="CI156">
            <v>0</v>
          </cell>
          <cell r="CJ156">
            <v>0</v>
          </cell>
          <cell r="CK156">
            <v>1</v>
          </cell>
          <cell r="CL156">
            <v>12</v>
          </cell>
          <cell r="CM156">
            <v>13</v>
          </cell>
          <cell r="CN156">
            <v>7.6923076923076925</v>
          </cell>
          <cell r="CO156" t="str">
            <v>Absent</v>
          </cell>
          <cell r="CP156">
            <v>60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22</v>
          </cell>
          <cell r="CX156">
            <v>0</v>
          </cell>
          <cell r="CY156">
            <v>0</v>
          </cell>
          <cell r="CZ156">
            <v>0</v>
          </cell>
          <cell r="DA156">
            <v>62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H156">
            <v>0</v>
          </cell>
          <cell r="DI156">
            <v>0</v>
          </cell>
          <cell r="DJ156">
            <v>0</v>
          </cell>
          <cell r="DK156">
            <v>0</v>
          </cell>
          <cell r="DL156">
            <v>0</v>
          </cell>
          <cell r="DM156">
            <v>0</v>
          </cell>
          <cell r="DN156">
            <v>0</v>
          </cell>
          <cell r="DO156">
            <v>0</v>
          </cell>
          <cell r="DP156">
            <v>0</v>
          </cell>
          <cell r="DQ156">
            <v>0</v>
          </cell>
          <cell r="DR156">
            <v>0</v>
          </cell>
          <cell r="DS156">
            <v>0</v>
          </cell>
          <cell r="DT156">
            <v>1</v>
          </cell>
          <cell r="DU156">
            <v>41</v>
          </cell>
          <cell r="DV156">
            <v>2.4390243902439024</v>
          </cell>
          <cell r="DW156">
            <v>1</v>
          </cell>
          <cell r="DX156">
            <v>0</v>
          </cell>
          <cell r="DY156">
            <v>0</v>
          </cell>
          <cell r="DZ156">
            <v>0</v>
          </cell>
          <cell r="EA156" t="str">
            <v>NO</v>
          </cell>
          <cell r="EB156" t="str">
            <v>Placement</v>
          </cell>
          <cell r="EC156" t="str">
            <v>Placement</v>
          </cell>
          <cell r="ED156" t="str">
            <v>Placement</v>
          </cell>
          <cell r="EE156" t="str">
            <v>Placement</v>
          </cell>
          <cell r="EF156" t="str">
            <v>Placement</v>
          </cell>
          <cell r="EG156">
            <v>45606</v>
          </cell>
          <cell r="EH156" t="str">
            <v>PLI</v>
          </cell>
          <cell r="EI156" t="str">
            <v>Yes</v>
          </cell>
          <cell r="EJ156">
            <v>0</v>
          </cell>
          <cell r="EK156">
            <v>0</v>
          </cell>
          <cell r="EL156">
            <v>0</v>
          </cell>
          <cell r="EM156">
            <v>0</v>
          </cell>
          <cell r="EN156">
            <v>0</v>
          </cell>
          <cell r="EO156" t="str">
            <v>Core</v>
          </cell>
          <cell r="EP156">
            <v>0</v>
          </cell>
          <cell r="EQ156" t="str">
            <v>CAT-3</v>
          </cell>
        </row>
        <row r="157">
          <cell r="B157" t="str">
            <v>21-CIVIL16-25</v>
          </cell>
          <cell r="C157" t="str">
            <v>CIVIL</v>
          </cell>
          <cell r="D157">
            <v>16</v>
          </cell>
          <cell r="E157" t="str">
            <v xml:space="preserve">KADAM MADHURA BHIMSEN NAMRATA </v>
          </cell>
          <cell r="F157" t="str">
            <v>Female</v>
          </cell>
          <cell r="G157" t="str">
            <v>09/10/2003</v>
          </cell>
          <cell r="H157">
            <v>7506454818</v>
          </cell>
          <cell r="I157">
            <v>8080242161</v>
          </cell>
          <cell r="J157" t="str">
            <v>madhurakadam34@gmail.com</v>
          </cell>
          <cell r="K157" t="str">
            <v>1032210825@tcetmumbai.in</v>
          </cell>
          <cell r="L157" t="str">
            <v>181-D6 matruchaya chs gorai-2 borivali west mumbai</v>
          </cell>
          <cell r="M157">
            <v>400092</v>
          </cell>
          <cell r="N157">
            <v>0</v>
          </cell>
          <cell r="O157" t="str">
            <v>Service</v>
          </cell>
          <cell r="P157" t="str">
            <v>2,00,001 -2,50,000</v>
          </cell>
          <cell r="Q157" t="str">
            <v>Normal</v>
          </cell>
          <cell r="R157" t="str">
            <v>Open</v>
          </cell>
          <cell r="S157">
            <v>2021</v>
          </cell>
          <cell r="T157" t="str">
            <v>FE</v>
          </cell>
          <cell r="U157" t="str">
            <v>MH-CET</v>
          </cell>
          <cell r="V157">
            <v>77.36</v>
          </cell>
          <cell r="W157">
            <v>77.355000000000004</v>
          </cell>
          <cell r="X157" t="str">
            <v>CAP</v>
          </cell>
          <cell r="Y157">
            <v>431</v>
          </cell>
          <cell r="Z157">
            <v>500</v>
          </cell>
          <cell r="AA157">
            <v>86.2</v>
          </cell>
          <cell r="AB157">
            <v>2019</v>
          </cell>
          <cell r="AC157" t="str">
            <v>Maharashtra</v>
          </cell>
          <cell r="AD157" t="str">
            <v>ST.ROCK'S HIGH SCHOOL</v>
          </cell>
          <cell r="AE157">
            <v>525</v>
          </cell>
          <cell r="AF157">
            <v>600</v>
          </cell>
          <cell r="AG157">
            <v>87.5</v>
          </cell>
          <cell r="AH157">
            <v>2021</v>
          </cell>
          <cell r="AI157" t="str">
            <v>Maharashtra</v>
          </cell>
          <cell r="AJ157" t="str">
            <v>DON BOSCO JUNIOR COLLEGE</v>
          </cell>
          <cell r="AK157">
            <v>178</v>
          </cell>
          <cell r="AL157">
            <v>23</v>
          </cell>
          <cell r="AM157">
            <v>7.7391304347826084</v>
          </cell>
          <cell r="AN157">
            <v>76.190476189999998</v>
          </cell>
          <cell r="AO157">
            <v>235</v>
          </cell>
          <cell r="AP157">
            <v>26</v>
          </cell>
          <cell r="AQ157">
            <v>9.0384615384615383</v>
          </cell>
          <cell r="AR157">
            <v>83</v>
          </cell>
          <cell r="AS157">
            <v>413</v>
          </cell>
          <cell r="AT157">
            <v>49</v>
          </cell>
          <cell r="AU157">
            <v>8.4285714285714288</v>
          </cell>
          <cell r="AV157">
            <v>212</v>
          </cell>
          <cell r="AW157">
            <v>25</v>
          </cell>
          <cell r="AX157">
            <v>8.48</v>
          </cell>
          <cell r="AY157">
            <v>79.595238094999999</v>
          </cell>
          <cell r="AZ157">
            <v>246</v>
          </cell>
          <cell r="BA157">
            <v>29</v>
          </cell>
          <cell r="BB157">
            <v>8.4827586206896548</v>
          </cell>
          <cell r="BC157">
            <v>81</v>
          </cell>
          <cell r="BD157">
            <v>458</v>
          </cell>
          <cell r="BE157">
            <v>54</v>
          </cell>
          <cell r="BF157">
            <v>8.481481481481481</v>
          </cell>
          <cell r="BG157">
            <v>226</v>
          </cell>
          <cell r="BH157">
            <v>24</v>
          </cell>
          <cell r="BI157">
            <v>9.4166666666666661</v>
          </cell>
          <cell r="BJ157">
            <v>76</v>
          </cell>
          <cell r="BK157">
            <v>276</v>
          </cell>
          <cell r="BL157">
            <v>29</v>
          </cell>
          <cell r="BM157">
            <v>9.5172413793103452</v>
          </cell>
          <cell r="BN157">
            <v>91</v>
          </cell>
          <cell r="BO157">
            <v>502</v>
          </cell>
          <cell r="BP157">
            <v>53</v>
          </cell>
          <cell r="BQ157">
            <v>9.4716981132075464</v>
          </cell>
          <cell r="BR157">
            <v>218</v>
          </cell>
          <cell r="BS157">
            <v>24</v>
          </cell>
          <cell r="BT157">
            <v>83.865079365</v>
          </cell>
          <cell r="BU157">
            <v>218</v>
          </cell>
          <cell r="BV157">
            <v>24</v>
          </cell>
          <cell r="BW157">
            <v>1591</v>
          </cell>
          <cell r="BX157">
            <v>180</v>
          </cell>
          <cell r="BY157">
            <v>8.8388888888888886</v>
          </cell>
          <cell r="BZ157">
            <v>79.157142856999997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 t="str">
            <v>Green</v>
          </cell>
          <cell r="CI157">
            <v>0</v>
          </cell>
          <cell r="CJ157">
            <v>0</v>
          </cell>
          <cell r="CK157">
            <v>0</v>
          </cell>
          <cell r="CL157">
            <v>13</v>
          </cell>
          <cell r="CM157">
            <v>13</v>
          </cell>
          <cell r="CN157">
            <v>0</v>
          </cell>
          <cell r="CO157" t="str">
            <v>Absent</v>
          </cell>
          <cell r="CP157">
            <v>60</v>
          </cell>
          <cell r="CQ157">
            <v>0</v>
          </cell>
          <cell r="CR157">
            <v>2</v>
          </cell>
          <cell r="CS157">
            <v>15</v>
          </cell>
          <cell r="CT157">
            <v>0</v>
          </cell>
          <cell r="CU157">
            <v>0</v>
          </cell>
          <cell r="CV157">
            <v>0</v>
          </cell>
          <cell r="CW157">
            <v>18</v>
          </cell>
          <cell r="CX157">
            <v>0</v>
          </cell>
          <cell r="CY157">
            <v>0</v>
          </cell>
          <cell r="CZ157">
            <v>2</v>
          </cell>
          <cell r="DA157">
            <v>58</v>
          </cell>
          <cell r="DB157">
            <v>4</v>
          </cell>
          <cell r="DC157">
            <v>0</v>
          </cell>
          <cell r="DD157">
            <v>0</v>
          </cell>
          <cell r="DE157">
            <v>0</v>
          </cell>
          <cell r="DF157">
            <v>0</v>
          </cell>
          <cell r="DG157">
            <v>4</v>
          </cell>
          <cell r="DH157">
            <v>0</v>
          </cell>
          <cell r="DI157">
            <v>0</v>
          </cell>
          <cell r="DJ157">
            <v>600</v>
          </cell>
          <cell r="DK157">
            <v>0</v>
          </cell>
          <cell r="DL157">
            <v>3</v>
          </cell>
          <cell r="DM157">
            <v>0</v>
          </cell>
          <cell r="DN157">
            <v>0</v>
          </cell>
          <cell r="DO157">
            <v>450</v>
          </cell>
          <cell r="DP157">
            <v>0</v>
          </cell>
          <cell r="DQ157">
            <v>0</v>
          </cell>
          <cell r="DR157">
            <v>0</v>
          </cell>
          <cell r="DS157">
            <v>0</v>
          </cell>
          <cell r="DT157">
            <v>2</v>
          </cell>
          <cell r="DU157">
            <v>41</v>
          </cell>
          <cell r="DV157">
            <v>4.8780487804878048</v>
          </cell>
          <cell r="DW157">
            <v>5</v>
          </cell>
          <cell r="DX157">
            <v>8</v>
          </cell>
          <cell r="DY157">
            <v>0</v>
          </cell>
          <cell r="DZ157">
            <v>0</v>
          </cell>
          <cell r="EA157" t="str">
            <v>YES</v>
          </cell>
          <cell r="EB157" t="str">
            <v>Placement</v>
          </cell>
          <cell r="EC157" t="str">
            <v>Placement</v>
          </cell>
          <cell r="ED157" t="str">
            <v>Placement</v>
          </cell>
          <cell r="EE157" t="str">
            <v>Placement</v>
          </cell>
          <cell r="EF157" t="str">
            <v>Placement</v>
          </cell>
          <cell r="EG157">
            <v>0</v>
          </cell>
          <cell r="EH157">
            <v>0</v>
          </cell>
          <cell r="EI157" t="str">
            <v>Yes</v>
          </cell>
          <cell r="EJ157">
            <v>0</v>
          </cell>
          <cell r="EK157" t="str">
            <v>Batch-10</v>
          </cell>
          <cell r="EL157">
            <v>0</v>
          </cell>
          <cell r="EM157" t="str">
            <v>PAID</v>
          </cell>
          <cell r="EN157">
            <v>45147</v>
          </cell>
          <cell r="EO157" t="str">
            <v>IT+Core</v>
          </cell>
          <cell r="EP157">
            <v>0</v>
          </cell>
          <cell r="EQ157" t="str">
            <v>CAT-3</v>
          </cell>
        </row>
        <row r="158">
          <cell r="B158" t="str">
            <v>21-CIVIL17-25</v>
          </cell>
          <cell r="C158" t="str">
            <v>CIVIL</v>
          </cell>
          <cell r="D158">
            <v>17</v>
          </cell>
          <cell r="E158" t="str">
            <v xml:space="preserve">KAIKANI RUTHVIK RAVI  RENUKA </v>
          </cell>
          <cell r="F158" t="str">
            <v>Male</v>
          </cell>
          <cell r="G158" t="str">
            <v>09/10/2003</v>
          </cell>
          <cell r="H158">
            <v>7718058645</v>
          </cell>
          <cell r="I158">
            <v>9967017508</v>
          </cell>
          <cell r="J158" t="str">
            <v>1032210826@tcetmumbai.in</v>
          </cell>
          <cell r="K158" t="str">
            <v>1032210826@tcetmumbai.in</v>
          </cell>
          <cell r="L158" t="str">
            <v>A/105 ,Shree Siddhivinayak CHS ,Opp PNB bank ,Near lilac garden blg , Ganesh chowk, sector -3 ,Charkop , Kandivali -(west) ,Mumbai-400067.</v>
          </cell>
          <cell r="M158">
            <v>400067</v>
          </cell>
          <cell r="N158">
            <v>0</v>
          </cell>
          <cell r="O158" t="str">
            <v>Business</v>
          </cell>
          <cell r="P158" t="str">
            <v>3,00,001 - 3,50,000</v>
          </cell>
          <cell r="Q158" t="str">
            <v>Normal</v>
          </cell>
          <cell r="R158" t="str">
            <v>Open</v>
          </cell>
          <cell r="S158">
            <v>2021</v>
          </cell>
          <cell r="T158" t="str">
            <v>FE</v>
          </cell>
          <cell r="U158" t="str">
            <v>MH-CET</v>
          </cell>
          <cell r="V158">
            <v>72.66</v>
          </cell>
          <cell r="W158">
            <v>81.114740100000006</v>
          </cell>
          <cell r="X158" t="str">
            <v>CAP</v>
          </cell>
          <cell r="Y158">
            <v>418</v>
          </cell>
          <cell r="Z158">
            <v>500</v>
          </cell>
          <cell r="AA158">
            <v>83.6</v>
          </cell>
          <cell r="AB158">
            <v>2019</v>
          </cell>
          <cell r="AC158" t="str">
            <v>Maharashtra</v>
          </cell>
          <cell r="AD158" t="str">
            <v>ST JOSEPH'S HIGH SCHOOL</v>
          </cell>
          <cell r="AE158">
            <v>560</v>
          </cell>
          <cell r="AF158">
            <v>600</v>
          </cell>
          <cell r="AG158">
            <v>93.3333333333333</v>
          </cell>
          <cell r="AH158">
            <v>2021</v>
          </cell>
          <cell r="AI158" t="str">
            <v>Maharashtra</v>
          </cell>
          <cell r="AJ158" t="str">
            <v>NIRMALA MEMORIAL FOUNDATION COLLEGE</v>
          </cell>
          <cell r="AK158">
            <v>180</v>
          </cell>
          <cell r="AL158">
            <v>23</v>
          </cell>
          <cell r="AM158">
            <v>7.8260869565217392</v>
          </cell>
          <cell r="AN158">
            <v>97.619047620000003</v>
          </cell>
          <cell r="AO158">
            <v>226</v>
          </cell>
          <cell r="AP158">
            <v>26</v>
          </cell>
          <cell r="AQ158">
            <v>8.6923076923076916</v>
          </cell>
          <cell r="AR158">
            <v>90</v>
          </cell>
          <cell r="AS158">
            <v>406</v>
          </cell>
          <cell r="AT158">
            <v>49</v>
          </cell>
          <cell r="AU158">
            <v>8.2857142857142865</v>
          </cell>
          <cell r="AV158">
            <v>220</v>
          </cell>
          <cell r="AW158">
            <v>25</v>
          </cell>
          <cell r="AX158">
            <v>8.8000000000000007</v>
          </cell>
          <cell r="AY158">
            <v>93.809523810000002</v>
          </cell>
          <cell r="AZ158">
            <v>246</v>
          </cell>
          <cell r="BA158">
            <v>29</v>
          </cell>
          <cell r="BB158">
            <v>8.4827586206896548</v>
          </cell>
          <cell r="BC158">
            <v>75</v>
          </cell>
          <cell r="BD158">
            <v>466</v>
          </cell>
          <cell r="BE158">
            <v>54</v>
          </cell>
          <cell r="BF158">
            <v>8.6296296296296298</v>
          </cell>
          <cell r="BG158">
            <v>211</v>
          </cell>
          <cell r="BH158">
            <v>24</v>
          </cell>
          <cell r="BI158">
            <v>8.7916666666666661</v>
          </cell>
          <cell r="BJ158">
            <v>75</v>
          </cell>
          <cell r="BK158">
            <v>242</v>
          </cell>
          <cell r="BL158">
            <v>29</v>
          </cell>
          <cell r="BM158">
            <v>8.3448275862068968</v>
          </cell>
          <cell r="BN158">
            <v>94</v>
          </cell>
          <cell r="BO158">
            <v>453</v>
          </cell>
          <cell r="BP158">
            <v>53</v>
          </cell>
          <cell r="BQ158">
            <v>8.5471698113207548</v>
          </cell>
          <cell r="BR158">
            <v>212</v>
          </cell>
          <cell r="BS158">
            <v>24</v>
          </cell>
          <cell r="BT158">
            <v>87.603174603333301</v>
          </cell>
          <cell r="BU158">
            <v>212</v>
          </cell>
          <cell r="BV158">
            <v>24</v>
          </cell>
          <cell r="BW158">
            <v>1537</v>
          </cell>
          <cell r="BX158">
            <v>180</v>
          </cell>
          <cell r="BY158">
            <v>8.5388888888888896</v>
          </cell>
          <cell r="BZ158">
            <v>86.285714286000001</v>
          </cell>
          <cell r="CA158" t="str">
            <v>CCI Projects Pvt.Ltd.</v>
          </cell>
          <cell r="CB158">
            <v>0</v>
          </cell>
          <cell r="CC158">
            <v>0</v>
          </cell>
          <cell r="CD158">
            <v>0</v>
          </cell>
          <cell r="CE158" t="str">
            <v>Normal</v>
          </cell>
          <cell r="CF158">
            <v>3</v>
          </cell>
          <cell r="CG158">
            <v>0</v>
          </cell>
          <cell r="CH158" t="str">
            <v>Green</v>
          </cell>
          <cell r="CI158">
            <v>0</v>
          </cell>
          <cell r="CJ158">
            <v>0</v>
          </cell>
          <cell r="CK158">
            <v>0</v>
          </cell>
          <cell r="CL158">
            <v>13</v>
          </cell>
          <cell r="CM158">
            <v>13</v>
          </cell>
          <cell r="CN158">
            <v>0</v>
          </cell>
          <cell r="CO158" t="str">
            <v>Absent</v>
          </cell>
          <cell r="CP158">
            <v>60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22</v>
          </cell>
          <cell r="CX158">
            <v>0</v>
          </cell>
          <cell r="CY158">
            <v>0</v>
          </cell>
          <cell r="CZ158">
            <v>0</v>
          </cell>
          <cell r="DA158">
            <v>62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0</v>
          </cell>
          <cell r="DU158">
            <v>41</v>
          </cell>
          <cell r="DV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  <cell r="EA158" t="str">
            <v>NO</v>
          </cell>
          <cell r="EB158" t="str">
            <v>Placement</v>
          </cell>
          <cell r="EC158" t="str">
            <v>Placement</v>
          </cell>
          <cell r="ED158" t="str">
            <v>Placement</v>
          </cell>
          <cell r="EE158" t="str">
            <v>Placement</v>
          </cell>
          <cell r="EF158" t="str">
            <v>Placement</v>
          </cell>
          <cell r="EG158">
            <v>0</v>
          </cell>
          <cell r="EH158" t="str">
            <v>PLI</v>
          </cell>
          <cell r="EI158" t="str">
            <v>Yes</v>
          </cell>
          <cell r="EJ158">
            <v>0</v>
          </cell>
          <cell r="EK158">
            <v>0</v>
          </cell>
          <cell r="EL158">
            <v>0</v>
          </cell>
          <cell r="EM158">
            <v>0</v>
          </cell>
          <cell r="EN158">
            <v>0</v>
          </cell>
          <cell r="EO158" t="str">
            <v>IT+Core</v>
          </cell>
          <cell r="EP158">
            <v>0</v>
          </cell>
          <cell r="EQ158" t="str">
            <v>CAT-3</v>
          </cell>
        </row>
        <row r="159">
          <cell r="B159" t="str">
            <v>21-CIVIL18-25</v>
          </cell>
          <cell r="C159" t="str">
            <v>CIVIL</v>
          </cell>
          <cell r="D159">
            <v>18</v>
          </cell>
          <cell r="E159" t="str">
            <v>KAMBLE AVANTIKA SIDDHARTH MADHAVI</v>
          </cell>
          <cell r="F159" t="str">
            <v>Female</v>
          </cell>
          <cell r="G159" t="str">
            <v>27/07/2003</v>
          </cell>
          <cell r="H159">
            <v>9975027703</v>
          </cell>
          <cell r="I159">
            <v>8329448131</v>
          </cell>
          <cell r="J159" t="str">
            <v>kambleavantika9@gmail.com</v>
          </cell>
          <cell r="K159" t="str">
            <v>1032210827@tcetmumbai.in</v>
          </cell>
          <cell r="L159" t="str">
            <v xml:space="preserve">
1/768 near buddha vihar
Ichalkaranji Tal- Hathakalangle
Dist-Kolhapur</v>
          </cell>
          <cell r="M159">
            <v>416115</v>
          </cell>
          <cell r="N159">
            <v>0</v>
          </cell>
          <cell r="O159" t="str">
            <v>Civil Engineer</v>
          </cell>
          <cell r="P159" t="str">
            <v>&gt;= 15,00,001</v>
          </cell>
          <cell r="Q159" t="str">
            <v>Normal</v>
          </cell>
          <cell r="R159" t="str">
            <v>SC</v>
          </cell>
          <cell r="S159">
            <v>2021</v>
          </cell>
          <cell r="T159" t="str">
            <v>FE</v>
          </cell>
          <cell r="U159" t="str">
            <v>MH-CET</v>
          </cell>
          <cell r="V159">
            <v>53.66</v>
          </cell>
          <cell r="W159">
            <v>4.1900000000000004</v>
          </cell>
          <cell r="X159" t="str">
            <v>Minority</v>
          </cell>
          <cell r="Y159">
            <v>436</v>
          </cell>
          <cell r="Z159">
            <v>500</v>
          </cell>
          <cell r="AA159">
            <v>87.2</v>
          </cell>
          <cell r="AB159">
            <v>2019</v>
          </cell>
          <cell r="AC159" t="str">
            <v>Maharashtra</v>
          </cell>
          <cell r="AD159" t="str">
            <v>DR BAPUJI SALUNKHE HIGH SCHOOL ICHALKARANJI</v>
          </cell>
          <cell r="AE159">
            <v>544</v>
          </cell>
          <cell r="AF159">
            <v>600</v>
          </cell>
          <cell r="AG159">
            <v>90.6666666666667</v>
          </cell>
          <cell r="AH159">
            <v>2021</v>
          </cell>
          <cell r="AI159" t="str">
            <v>Maharashtra</v>
          </cell>
          <cell r="AJ159" t="str">
            <v>VENAKTESHWARA ENGLISH MEDIUM  JR COLLEGE KABNOOR</v>
          </cell>
          <cell r="AK159">
            <v>169.97</v>
          </cell>
          <cell r="AL159">
            <v>23</v>
          </cell>
          <cell r="AM159">
            <v>7.39</v>
          </cell>
          <cell r="AN159">
            <v>91.428571430000005</v>
          </cell>
          <cell r="AO159">
            <v>194</v>
          </cell>
          <cell r="AP159">
            <v>26</v>
          </cell>
          <cell r="AQ159">
            <v>7.4615384615384617</v>
          </cell>
          <cell r="AR159">
            <v>80</v>
          </cell>
          <cell r="AS159">
            <v>363.97</v>
          </cell>
          <cell r="AT159">
            <v>49</v>
          </cell>
          <cell r="AU159">
            <v>7.4279591836734697</v>
          </cell>
          <cell r="AV159">
            <v>187</v>
          </cell>
          <cell r="AW159">
            <v>25</v>
          </cell>
          <cell r="AX159">
            <v>7.48</v>
          </cell>
          <cell r="AY159">
            <v>85.714285715000003</v>
          </cell>
          <cell r="AZ159">
            <v>220</v>
          </cell>
          <cell r="BA159">
            <v>29</v>
          </cell>
          <cell r="BB159">
            <v>7.5862068965517242</v>
          </cell>
          <cell r="BC159">
            <v>75</v>
          </cell>
          <cell r="BD159">
            <v>407</v>
          </cell>
          <cell r="BE159">
            <v>54</v>
          </cell>
          <cell r="BF159">
            <v>7.5370370370370372</v>
          </cell>
          <cell r="BG159">
            <v>189</v>
          </cell>
          <cell r="BH159">
            <v>24</v>
          </cell>
          <cell r="BI159">
            <v>7.875</v>
          </cell>
          <cell r="BJ159">
            <v>76</v>
          </cell>
          <cell r="BK159">
            <v>258</v>
          </cell>
          <cell r="BL159">
            <v>29</v>
          </cell>
          <cell r="BM159">
            <v>8.8965517241379306</v>
          </cell>
          <cell r="BN159">
            <v>92</v>
          </cell>
          <cell r="BO159">
            <v>447</v>
          </cell>
          <cell r="BP159">
            <v>53</v>
          </cell>
          <cell r="BQ159">
            <v>8.433962264150944</v>
          </cell>
          <cell r="BR159">
            <v>220</v>
          </cell>
          <cell r="BS159">
            <v>24</v>
          </cell>
          <cell r="BT159">
            <v>84.238095238333301</v>
          </cell>
          <cell r="BU159">
            <v>220</v>
          </cell>
          <cell r="BV159">
            <v>24</v>
          </cell>
          <cell r="BW159">
            <v>1437.97</v>
          </cell>
          <cell r="BX159">
            <v>180</v>
          </cell>
          <cell r="BY159">
            <v>7.9887222222222221</v>
          </cell>
          <cell r="BZ159">
            <v>81.628571429000004</v>
          </cell>
          <cell r="CA159" t="str">
            <v>Not Intrested</v>
          </cell>
          <cell r="CB159">
            <v>0</v>
          </cell>
          <cell r="CC159">
            <v>0</v>
          </cell>
          <cell r="CD159" t="str">
            <v>Yes</v>
          </cell>
          <cell r="CE159">
            <v>0</v>
          </cell>
          <cell r="CF159">
            <v>0</v>
          </cell>
          <cell r="CG159">
            <v>0</v>
          </cell>
          <cell r="CH159" t="str">
            <v>Green</v>
          </cell>
          <cell r="CI159">
            <v>0</v>
          </cell>
          <cell r="CJ159">
            <v>0</v>
          </cell>
          <cell r="CK159">
            <v>0</v>
          </cell>
          <cell r="CL159">
            <v>13</v>
          </cell>
          <cell r="CM159">
            <v>13</v>
          </cell>
          <cell r="CN159">
            <v>0</v>
          </cell>
          <cell r="CO159" t="str">
            <v>Absent</v>
          </cell>
          <cell r="CP159">
            <v>60</v>
          </cell>
          <cell r="CQ159">
            <v>0</v>
          </cell>
          <cell r="CR159">
            <v>6</v>
          </cell>
          <cell r="CS159">
            <v>43</v>
          </cell>
          <cell r="CT159">
            <v>5</v>
          </cell>
          <cell r="CU159">
            <v>50</v>
          </cell>
          <cell r="CV159">
            <v>1</v>
          </cell>
          <cell r="CW159">
            <v>18</v>
          </cell>
          <cell r="CX159">
            <v>0</v>
          </cell>
          <cell r="CY159">
            <v>3</v>
          </cell>
          <cell r="CZ159">
            <v>12</v>
          </cell>
          <cell r="DA159">
            <v>58</v>
          </cell>
          <cell r="DB159">
            <v>21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4</v>
          </cell>
          <cell r="DH159">
            <v>0</v>
          </cell>
          <cell r="DI159">
            <v>0</v>
          </cell>
          <cell r="DJ159">
            <v>600</v>
          </cell>
          <cell r="DK159">
            <v>0</v>
          </cell>
          <cell r="DL159">
            <v>3</v>
          </cell>
          <cell r="DM159">
            <v>0</v>
          </cell>
          <cell r="DN159">
            <v>0</v>
          </cell>
          <cell r="DO159">
            <v>450</v>
          </cell>
          <cell r="DP159">
            <v>0</v>
          </cell>
          <cell r="DQ159">
            <v>0</v>
          </cell>
          <cell r="DR159">
            <v>0</v>
          </cell>
          <cell r="DS159">
            <v>0</v>
          </cell>
          <cell r="DT159">
            <v>11</v>
          </cell>
          <cell r="DU159">
            <v>41</v>
          </cell>
          <cell r="DV159">
            <v>26.829268292682929</v>
          </cell>
          <cell r="DW159">
            <v>28</v>
          </cell>
          <cell r="DX159">
            <v>40</v>
          </cell>
          <cell r="DY159">
            <v>0</v>
          </cell>
          <cell r="DZ159">
            <v>0</v>
          </cell>
          <cell r="EA159" t="str">
            <v>YES</v>
          </cell>
          <cell r="EB159" t="str">
            <v>Placement</v>
          </cell>
          <cell r="EC159" t="str">
            <v>Placement</v>
          </cell>
          <cell r="ED159" t="str">
            <v>Placement</v>
          </cell>
          <cell r="EE159" t="str">
            <v>Placement</v>
          </cell>
          <cell r="EF159" t="str">
            <v>Placement</v>
          </cell>
          <cell r="EG159">
            <v>0</v>
          </cell>
          <cell r="EH159" t="str">
            <v>PLI</v>
          </cell>
          <cell r="EI159" t="str">
            <v>Yes</v>
          </cell>
          <cell r="EJ159">
            <v>0</v>
          </cell>
          <cell r="EK159" t="str">
            <v>Batch-10</v>
          </cell>
          <cell r="EL159">
            <v>0</v>
          </cell>
          <cell r="EM159" t="str">
            <v>PAID</v>
          </cell>
          <cell r="EN159">
            <v>45147</v>
          </cell>
          <cell r="EO159" t="str">
            <v>IT+Core</v>
          </cell>
          <cell r="EP159">
            <v>0</v>
          </cell>
          <cell r="EQ159" t="str">
            <v>CAT-3</v>
          </cell>
        </row>
        <row r="160">
          <cell r="B160" t="str">
            <v>21-CIVIL19-25</v>
          </cell>
          <cell r="C160" t="str">
            <v>CIVIL</v>
          </cell>
          <cell r="D160">
            <v>19</v>
          </cell>
          <cell r="E160" t="str">
            <v>KARAD AYUSH RAJESH ANJALI</v>
          </cell>
          <cell r="F160" t="str">
            <v>Male</v>
          </cell>
          <cell r="G160" t="str">
            <v>11/02/2003</v>
          </cell>
          <cell r="H160">
            <v>8390079719</v>
          </cell>
          <cell r="I160">
            <v>9422094240</v>
          </cell>
          <cell r="J160" t="str">
            <v>karad.ayush@gmail.com</v>
          </cell>
          <cell r="K160" t="str">
            <v>1032210828@tcetmumbai.in</v>
          </cell>
          <cell r="L160" t="str">
            <v>"HARI OM" Bungalow govind baug opposite ice factory near kaundal lake,pen</v>
          </cell>
          <cell r="M160">
            <v>402107</v>
          </cell>
          <cell r="N160">
            <v>0</v>
          </cell>
          <cell r="O160" t="str">
            <v>Business</v>
          </cell>
          <cell r="P160" t="str">
            <v>50,001 - 1,00,000</v>
          </cell>
          <cell r="Q160" t="str">
            <v>Normal</v>
          </cell>
          <cell r="R160" t="str">
            <v>Open</v>
          </cell>
          <cell r="S160">
            <v>2021</v>
          </cell>
          <cell r="T160" t="str">
            <v>FE</v>
          </cell>
          <cell r="U160" t="str">
            <v>MH-CET</v>
          </cell>
          <cell r="V160">
            <v>73.41</v>
          </cell>
          <cell r="W160" t="str">
            <v>NA</v>
          </cell>
          <cell r="X160" t="str">
            <v>Minority</v>
          </cell>
          <cell r="Y160">
            <v>401</v>
          </cell>
          <cell r="Z160">
            <v>500</v>
          </cell>
          <cell r="AA160">
            <v>80.2</v>
          </cell>
          <cell r="AB160">
            <v>2019</v>
          </cell>
          <cell r="AC160" t="str">
            <v>Maharashtra</v>
          </cell>
          <cell r="AD160" t="str">
            <v>CARMEL HIGH SCHOOL</v>
          </cell>
          <cell r="AE160">
            <v>536</v>
          </cell>
          <cell r="AF160">
            <v>600</v>
          </cell>
          <cell r="AG160">
            <v>89.3333333333333</v>
          </cell>
          <cell r="AH160">
            <v>2021</v>
          </cell>
          <cell r="AI160" t="str">
            <v>Maharashtra</v>
          </cell>
          <cell r="AJ160" t="str">
            <v>PEN PRIVATE HIGH SCHOOL</v>
          </cell>
          <cell r="AK160">
            <v>180</v>
          </cell>
          <cell r="AL160">
            <v>23</v>
          </cell>
          <cell r="AM160">
            <v>7.8260869565217392</v>
          </cell>
          <cell r="AN160">
            <v>91.428571430000005</v>
          </cell>
          <cell r="AO160">
            <v>188</v>
          </cell>
          <cell r="AP160">
            <v>26</v>
          </cell>
          <cell r="AQ160">
            <v>7.2307692307692308</v>
          </cell>
          <cell r="AR160">
            <v>79</v>
          </cell>
          <cell r="AS160">
            <v>368</v>
          </cell>
          <cell r="AT160">
            <v>49</v>
          </cell>
          <cell r="AU160">
            <v>7.5102040816326534</v>
          </cell>
          <cell r="AV160">
            <v>179</v>
          </cell>
          <cell r="AW160">
            <v>25</v>
          </cell>
          <cell r="AX160">
            <v>7.16</v>
          </cell>
          <cell r="AY160">
            <v>85.214285715000003</v>
          </cell>
          <cell r="AZ160">
            <v>200</v>
          </cell>
          <cell r="BA160">
            <v>29</v>
          </cell>
          <cell r="BB160">
            <v>6.8965517241379306</v>
          </cell>
          <cell r="BC160">
            <v>82</v>
          </cell>
          <cell r="BD160">
            <v>379</v>
          </cell>
          <cell r="BE160">
            <v>54</v>
          </cell>
          <cell r="BF160">
            <v>7.0185185185185182</v>
          </cell>
          <cell r="BG160">
            <v>184</v>
          </cell>
          <cell r="BH160">
            <v>24</v>
          </cell>
          <cell r="BI160">
            <v>7.666666666666667</v>
          </cell>
          <cell r="BJ160">
            <v>91.176470588235304</v>
          </cell>
          <cell r="BK160">
            <v>221</v>
          </cell>
          <cell r="BL160">
            <v>29</v>
          </cell>
          <cell r="BM160">
            <v>7.6206896551724137</v>
          </cell>
          <cell r="BN160">
            <v>90</v>
          </cell>
          <cell r="BO160">
            <v>405</v>
          </cell>
          <cell r="BP160">
            <v>53</v>
          </cell>
          <cell r="BQ160">
            <v>7.6415094339622645</v>
          </cell>
          <cell r="BR160">
            <v>178</v>
          </cell>
          <cell r="BS160">
            <v>24</v>
          </cell>
          <cell r="BT160">
            <v>85.738095238333301</v>
          </cell>
          <cell r="BU160">
            <v>178</v>
          </cell>
          <cell r="BV160">
            <v>24</v>
          </cell>
          <cell r="BW160">
            <v>1330</v>
          </cell>
          <cell r="BX160">
            <v>180</v>
          </cell>
          <cell r="BY160">
            <v>7.3888888888888893</v>
          </cell>
          <cell r="BZ160">
            <v>85.763865546647054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 t="str">
            <v>Green</v>
          </cell>
          <cell r="CI160">
            <v>0</v>
          </cell>
          <cell r="CJ160">
            <v>0</v>
          </cell>
          <cell r="CK160">
            <v>0</v>
          </cell>
          <cell r="CL160">
            <v>13</v>
          </cell>
          <cell r="CM160">
            <v>13</v>
          </cell>
          <cell r="CN160">
            <v>0</v>
          </cell>
          <cell r="CO160" t="str">
            <v>Absent</v>
          </cell>
          <cell r="CP160">
            <v>60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18</v>
          </cell>
          <cell r="CX160">
            <v>0</v>
          </cell>
          <cell r="CY160">
            <v>0</v>
          </cell>
          <cell r="CZ160">
            <v>0</v>
          </cell>
          <cell r="DA160">
            <v>58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4</v>
          </cell>
          <cell r="DH160">
            <v>0</v>
          </cell>
          <cell r="DI160">
            <v>0</v>
          </cell>
          <cell r="DJ160">
            <v>600</v>
          </cell>
          <cell r="DK160">
            <v>0</v>
          </cell>
          <cell r="DL160">
            <v>3</v>
          </cell>
          <cell r="DM160">
            <v>0</v>
          </cell>
          <cell r="DN160">
            <v>0</v>
          </cell>
          <cell r="DO160">
            <v>450</v>
          </cell>
          <cell r="DP160">
            <v>0</v>
          </cell>
          <cell r="DQ160">
            <v>0</v>
          </cell>
          <cell r="DR160">
            <v>0</v>
          </cell>
          <cell r="DS160">
            <v>0</v>
          </cell>
          <cell r="DT160">
            <v>0</v>
          </cell>
          <cell r="DU160">
            <v>41</v>
          </cell>
          <cell r="DV160">
            <v>0</v>
          </cell>
          <cell r="DW160">
            <v>0</v>
          </cell>
          <cell r="DX160">
            <v>0</v>
          </cell>
          <cell r="DY160">
            <v>0</v>
          </cell>
          <cell r="DZ160">
            <v>0</v>
          </cell>
          <cell r="EA160" t="str">
            <v>YES</v>
          </cell>
          <cell r="EB160" t="str">
            <v>Higher Studies</v>
          </cell>
          <cell r="EC160" t="str">
            <v>Higher Studies</v>
          </cell>
          <cell r="ED160" t="str">
            <v>Higher Studies</v>
          </cell>
          <cell r="EE160" t="str">
            <v>Higher Studies</v>
          </cell>
          <cell r="EF160" t="str">
            <v>Higher Studies</v>
          </cell>
          <cell r="EG160">
            <v>0</v>
          </cell>
          <cell r="EH160">
            <v>0</v>
          </cell>
          <cell r="EI160" t="str">
            <v>Yes</v>
          </cell>
          <cell r="EJ160">
            <v>0</v>
          </cell>
          <cell r="EK160" t="str">
            <v>Batch-10</v>
          </cell>
          <cell r="EL160">
            <v>0</v>
          </cell>
          <cell r="EM160" t="str">
            <v>PAID</v>
          </cell>
          <cell r="EN160">
            <v>45148</v>
          </cell>
          <cell r="EO160">
            <v>0</v>
          </cell>
          <cell r="EP160">
            <v>0</v>
          </cell>
          <cell r="EQ160" t="str">
            <v>CAT-3</v>
          </cell>
        </row>
        <row r="161">
          <cell r="B161" t="str">
            <v>21-CIVIL20-25</v>
          </cell>
          <cell r="C161" t="str">
            <v>CIVIL</v>
          </cell>
          <cell r="D161">
            <v>20</v>
          </cell>
          <cell r="E161" t="str">
            <v>KARBAT VINOD LADKYA  SAVITA</v>
          </cell>
          <cell r="F161" t="str">
            <v>Male</v>
          </cell>
          <cell r="G161" t="str">
            <v>04/07/2002</v>
          </cell>
          <cell r="H161">
            <v>8390704769</v>
          </cell>
          <cell r="I161">
            <v>8390440294</v>
          </cell>
          <cell r="J161" t="str">
            <v>vinodkarbat2002@gmail.com</v>
          </cell>
          <cell r="K161" t="str">
            <v>1032210829@tcetmumbai.in</v>
          </cell>
          <cell r="L161" t="str">
            <v>At. Ghadane patilpada post-Dapchari Tal-Dahanu Dist-Palghar</v>
          </cell>
          <cell r="M161">
            <v>401610</v>
          </cell>
          <cell r="N161">
            <v>0</v>
          </cell>
          <cell r="O161" t="str">
            <v>Farmar</v>
          </cell>
          <cell r="P161" t="str">
            <v>1,50,001 - 2,00,000</v>
          </cell>
          <cell r="Q161" t="str">
            <v>Normal</v>
          </cell>
          <cell r="R161" t="str">
            <v>ST</v>
          </cell>
          <cell r="S161">
            <v>2021</v>
          </cell>
          <cell r="T161" t="str">
            <v>FE</v>
          </cell>
          <cell r="U161" t="str">
            <v>MH-CET</v>
          </cell>
          <cell r="V161">
            <v>0</v>
          </cell>
          <cell r="W161">
            <v>95</v>
          </cell>
          <cell r="X161" t="str">
            <v>Minority</v>
          </cell>
          <cell r="Y161">
            <v>336</v>
          </cell>
          <cell r="Z161">
            <v>500</v>
          </cell>
          <cell r="AA161">
            <v>67.2</v>
          </cell>
          <cell r="AB161">
            <v>2018</v>
          </cell>
          <cell r="AC161" t="str">
            <v>Maharashtra</v>
          </cell>
          <cell r="AD161" t="str">
            <v>SECONDAEY ASHARAM SCHOOL DHUNDALVADI</v>
          </cell>
          <cell r="AE161">
            <v>348</v>
          </cell>
          <cell r="AF161">
            <v>650</v>
          </cell>
          <cell r="AG161">
            <v>53.538461538461497</v>
          </cell>
          <cell r="AH161">
            <v>2020</v>
          </cell>
          <cell r="AI161" t="str">
            <v>Maharashtra</v>
          </cell>
          <cell r="AJ161" t="str">
            <v>ARTS COMMERCE AND SCIENCE JUNIOR COLLEGE TALASARI</v>
          </cell>
          <cell r="AK161">
            <v>151.11000000000001</v>
          </cell>
          <cell r="AL161">
            <v>23</v>
          </cell>
          <cell r="AM161">
            <v>6.57</v>
          </cell>
          <cell r="AN161">
            <v>86.666666669999998</v>
          </cell>
          <cell r="AO161">
            <v>164</v>
          </cell>
          <cell r="AP161">
            <v>26</v>
          </cell>
          <cell r="AQ161">
            <v>6.3076923076923075</v>
          </cell>
          <cell r="AR161">
            <v>75</v>
          </cell>
          <cell r="AS161">
            <v>315.11</v>
          </cell>
          <cell r="AT161">
            <v>49</v>
          </cell>
          <cell r="AU161">
            <v>6.4308163265306124</v>
          </cell>
          <cell r="AV161">
            <v>162</v>
          </cell>
          <cell r="AW161">
            <v>25</v>
          </cell>
          <cell r="AX161">
            <v>6.48</v>
          </cell>
          <cell r="AY161">
            <v>80.833333335000006</v>
          </cell>
          <cell r="AZ161">
            <v>192</v>
          </cell>
          <cell r="BA161">
            <v>29</v>
          </cell>
          <cell r="BB161">
            <v>6.6206896551724137</v>
          </cell>
          <cell r="BC161">
            <v>84</v>
          </cell>
          <cell r="BD161">
            <v>354</v>
          </cell>
          <cell r="BE161">
            <v>54</v>
          </cell>
          <cell r="BF161">
            <v>6.5555555555555554</v>
          </cell>
          <cell r="BG161">
            <v>183</v>
          </cell>
          <cell r="BH161">
            <v>24</v>
          </cell>
          <cell r="BI161">
            <v>7.625</v>
          </cell>
          <cell r="BJ161">
            <v>77</v>
          </cell>
          <cell r="BK161">
            <v>209</v>
          </cell>
          <cell r="BL161">
            <v>29</v>
          </cell>
          <cell r="BM161">
            <v>7.2068965517241379</v>
          </cell>
          <cell r="BN161">
            <v>88</v>
          </cell>
          <cell r="BO161">
            <v>392</v>
          </cell>
          <cell r="BP161">
            <v>53</v>
          </cell>
          <cell r="BQ161">
            <v>7.3962264150943398</v>
          </cell>
          <cell r="BR161">
            <v>184</v>
          </cell>
          <cell r="BS161">
            <v>24</v>
          </cell>
          <cell r="BT161">
            <v>84.277777778333302</v>
          </cell>
          <cell r="BU161">
            <v>184</v>
          </cell>
          <cell r="BV161">
            <v>24</v>
          </cell>
          <cell r="BW161">
            <v>1245.1100000000001</v>
          </cell>
          <cell r="BX161">
            <v>180</v>
          </cell>
          <cell r="BY161">
            <v>6.9172777777777785</v>
          </cell>
          <cell r="BZ161">
            <v>80.700000001000006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 t="str">
            <v>Green</v>
          </cell>
          <cell r="CI161">
            <v>0</v>
          </cell>
          <cell r="CJ161">
            <v>0</v>
          </cell>
          <cell r="CK161">
            <v>1</v>
          </cell>
          <cell r="CL161">
            <v>12</v>
          </cell>
          <cell r="CM161">
            <v>13</v>
          </cell>
          <cell r="CN161">
            <v>7.6923076923076925</v>
          </cell>
          <cell r="CO161">
            <v>18</v>
          </cell>
          <cell r="CP161">
            <v>60</v>
          </cell>
          <cell r="CQ161">
            <v>30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22</v>
          </cell>
          <cell r="CX161">
            <v>0</v>
          </cell>
          <cell r="CY161">
            <v>0</v>
          </cell>
          <cell r="CZ161">
            <v>0</v>
          </cell>
          <cell r="DA161">
            <v>62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Q161">
            <v>0</v>
          </cell>
          <cell r="DR161">
            <v>30</v>
          </cell>
          <cell r="DS161">
            <v>41.095890410958901</v>
          </cell>
          <cell r="DT161">
            <v>1</v>
          </cell>
          <cell r="DU161">
            <v>41</v>
          </cell>
          <cell r="DV161">
            <v>2.4390243902439024</v>
          </cell>
          <cell r="DW161">
            <v>1</v>
          </cell>
          <cell r="DX161">
            <v>0</v>
          </cell>
          <cell r="DY161">
            <v>0</v>
          </cell>
          <cell r="DZ161">
            <v>0</v>
          </cell>
          <cell r="EA161" t="str">
            <v>NO</v>
          </cell>
          <cell r="EB161" t="str">
            <v>Higher Studies</v>
          </cell>
          <cell r="EC161" t="str">
            <v>Higher Studies</v>
          </cell>
          <cell r="ED161" t="str">
            <v>Higher Studies</v>
          </cell>
          <cell r="EE161" t="str">
            <v>Higher Studies</v>
          </cell>
          <cell r="EF161" t="str">
            <v>Higher Studies</v>
          </cell>
          <cell r="EG161">
            <v>0</v>
          </cell>
          <cell r="EH161">
            <v>0</v>
          </cell>
          <cell r="EI161" t="str">
            <v>Yes</v>
          </cell>
          <cell r="EJ161">
            <v>0</v>
          </cell>
          <cell r="EK161">
            <v>0</v>
          </cell>
          <cell r="EL161">
            <v>0</v>
          </cell>
          <cell r="EM161">
            <v>0</v>
          </cell>
          <cell r="EN161">
            <v>0</v>
          </cell>
          <cell r="EO161">
            <v>0</v>
          </cell>
          <cell r="EP161">
            <v>0</v>
          </cell>
          <cell r="EQ161" t="str">
            <v>CAT-3</v>
          </cell>
        </row>
        <row r="162">
          <cell r="B162" t="str">
            <v>21-CIVIL21-25</v>
          </cell>
          <cell r="C162" t="str">
            <v>CIVIL</v>
          </cell>
          <cell r="D162">
            <v>21</v>
          </cell>
          <cell r="E162" t="str">
            <v xml:space="preserve">KARWAL PRATHAMESH SANJAY VIDYA </v>
          </cell>
          <cell r="F162" t="str">
            <v>Male</v>
          </cell>
          <cell r="G162" t="str">
            <v>21/08/2003</v>
          </cell>
          <cell r="H162">
            <v>9323124925</v>
          </cell>
          <cell r="I162">
            <v>8424041668</v>
          </cell>
          <cell r="J162" t="str">
            <v>prathameshskarwal@gmail.com</v>
          </cell>
          <cell r="K162" t="str">
            <v>1032210830@tcetmumbai.in</v>
          </cell>
          <cell r="L162" t="str">
            <v xml:space="preserve">10 room no 2nd floor vinayak darsan society laxman patil chowk 2nd rabodi thane </v>
          </cell>
          <cell r="M162">
            <v>400601</v>
          </cell>
          <cell r="N162">
            <v>0</v>
          </cell>
          <cell r="O162" t="str">
            <v>12th</v>
          </cell>
          <cell r="P162" t="str">
            <v>10,00,001 - 15,00,000</v>
          </cell>
          <cell r="Q162" t="str">
            <v>Normal</v>
          </cell>
          <cell r="R162" t="str">
            <v>OBC</v>
          </cell>
          <cell r="S162">
            <v>2021</v>
          </cell>
          <cell r="T162" t="str">
            <v>FE</v>
          </cell>
          <cell r="U162" t="str">
            <v>MH-CET</v>
          </cell>
          <cell r="V162">
            <v>8.41</v>
          </cell>
          <cell r="W162">
            <v>72.9152208</v>
          </cell>
          <cell r="X162" t="str">
            <v>Institute</v>
          </cell>
          <cell r="Y162">
            <v>335</v>
          </cell>
          <cell r="Z162">
            <v>500</v>
          </cell>
          <cell r="AA162">
            <v>67</v>
          </cell>
          <cell r="AB162">
            <v>2019</v>
          </cell>
          <cell r="AC162" t="str">
            <v>Maharashtra</v>
          </cell>
          <cell r="AD162" t="str">
            <v>SHREERANG VIDYALAYA</v>
          </cell>
          <cell r="AE162">
            <v>418</v>
          </cell>
          <cell r="AF162">
            <v>600</v>
          </cell>
          <cell r="AG162">
            <v>69.6666666666667</v>
          </cell>
          <cell r="AH162">
            <v>2021</v>
          </cell>
          <cell r="AI162" t="str">
            <v>Maharashtra</v>
          </cell>
          <cell r="AJ162" t="str">
            <v>SATISH PRADHAN DNYANSADHNA</v>
          </cell>
          <cell r="AK162">
            <v>167</v>
          </cell>
          <cell r="AL162">
            <v>23</v>
          </cell>
          <cell r="AM162">
            <v>7.2608695652173916</v>
          </cell>
          <cell r="AN162">
            <v>90</v>
          </cell>
          <cell r="AO162">
            <v>177</v>
          </cell>
          <cell r="AP162">
            <v>26</v>
          </cell>
          <cell r="AQ162">
            <v>6.8076923076923075</v>
          </cell>
          <cell r="AR162">
            <v>75</v>
          </cell>
          <cell r="AS162">
            <v>344</v>
          </cell>
          <cell r="AT162">
            <v>49</v>
          </cell>
          <cell r="AU162">
            <v>7.0204081632653059</v>
          </cell>
          <cell r="AV162">
            <v>189</v>
          </cell>
          <cell r="AW162">
            <v>25</v>
          </cell>
          <cell r="AX162">
            <v>7.56</v>
          </cell>
          <cell r="AY162">
            <v>82.5</v>
          </cell>
          <cell r="AZ162">
            <v>223</v>
          </cell>
          <cell r="BA162">
            <v>29</v>
          </cell>
          <cell r="BB162">
            <v>7.6896551724137927</v>
          </cell>
          <cell r="BC162">
            <v>81</v>
          </cell>
          <cell r="BD162">
            <v>412</v>
          </cell>
          <cell r="BE162">
            <v>54</v>
          </cell>
          <cell r="BF162">
            <v>7.6296296296296298</v>
          </cell>
          <cell r="BG162">
            <v>192</v>
          </cell>
          <cell r="BH162">
            <v>24</v>
          </cell>
          <cell r="BI162">
            <v>8</v>
          </cell>
          <cell r="BJ162">
            <v>75</v>
          </cell>
          <cell r="BK162">
            <v>238</v>
          </cell>
          <cell r="BL162">
            <v>29</v>
          </cell>
          <cell r="BM162">
            <v>8.2068965517241388</v>
          </cell>
          <cell r="BN162">
            <v>94</v>
          </cell>
          <cell r="BO162">
            <v>430</v>
          </cell>
          <cell r="BP162">
            <v>53</v>
          </cell>
          <cell r="BQ162">
            <v>8.1132075471698109</v>
          </cell>
          <cell r="BR162">
            <v>205</v>
          </cell>
          <cell r="BS162">
            <v>24</v>
          </cell>
          <cell r="BT162">
            <v>85.8333333333333</v>
          </cell>
          <cell r="BU162">
            <v>205</v>
          </cell>
          <cell r="BV162">
            <v>24</v>
          </cell>
          <cell r="BW162">
            <v>1391</v>
          </cell>
          <cell r="BX162">
            <v>180</v>
          </cell>
          <cell r="BY162">
            <v>7.7277777777777779</v>
          </cell>
          <cell r="BZ162">
            <v>80.7</v>
          </cell>
          <cell r="CA162" t="str">
            <v>Not Intrested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 t="str">
            <v>Green</v>
          </cell>
          <cell r="CI162">
            <v>0</v>
          </cell>
          <cell r="CJ162">
            <v>0</v>
          </cell>
          <cell r="CK162">
            <v>0</v>
          </cell>
          <cell r="CL162">
            <v>13</v>
          </cell>
          <cell r="CM162">
            <v>13</v>
          </cell>
          <cell r="CN162">
            <v>0</v>
          </cell>
          <cell r="CO162" t="str">
            <v>Absent</v>
          </cell>
          <cell r="CP162">
            <v>60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22</v>
          </cell>
          <cell r="CX162">
            <v>0</v>
          </cell>
          <cell r="CY162">
            <v>0</v>
          </cell>
          <cell r="CZ162">
            <v>0</v>
          </cell>
          <cell r="DA162">
            <v>62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41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A162" t="str">
            <v>YES</v>
          </cell>
          <cell r="EB162" t="str">
            <v>Placement</v>
          </cell>
          <cell r="EC162" t="str">
            <v>Placement</v>
          </cell>
          <cell r="ED162" t="str">
            <v>Placement</v>
          </cell>
          <cell r="EE162" t="str">
            <v>Placement</v>
          </cell>
          <cell r="EF162" t="str">
            <v>Placement</v>
          </cell>
          <cell r="EG162">
            <v>0</v>
          </cell>
          <cell r="EH162" t="str">
            <v>PLI</v>
          </cell>
          <cell r="EI162" t="str">
            <v>Yes</v>
          </cell>
          <cell r="EJ162">
            <v>0</v>
          </cell>
          <cell r="EK162">
            <v>0</v>
          </cell>
          <cell r="EL162">
            <v>0</v>
          </cell>
          <cell r="EM162">
            <v>0</v>
          </cell>
          <cell r="EN162">
            <v>0</v>
          </cell>
          <cell r="EO162" t="str">
            <v>IT+Core</v>
          </cell>
          <cell r="EP162">
            <v>0</v>
          </cell>
          <cell r="EQ162" t="str">
            <v>CAT-3</v>
          </cell>
        </row>
        <row r="163">
          <cell r="B163" t="str">
            <v>21-CIVIL22-25</v>
          </cell>
          <cell r="C163" t="str">
            <v>CIVIL</v>
          </cell>
          <cell r="D163">
            <v>22</v>
          </cell>
          <cell r="E163" t="str">
            <v>KHAN AWEZ ASIF HASEEN</v>
          </cell>
          <cell r="F163" t="str">
            <v>Male</v>
          </cell>
          <cell r="G163" t="str">
            <v>18/08/2003</v>
          </cell>
          <cell r="H163">
            <v>9324569093</v>
          </cell>
          <cell r="I163">
            <v>9820242729</v>
          </cell>
          <cell r="J163" t="str">
            <v>awezk7864@gmail.com</v>
          </cell>
          <cell r="K163" t="str">
            <v>1032210831@tcetmumbai.in</v>
          </cell>
          <cell r="L163" t="str">
            <v>504 orchid apartment Carter rd no.7 Borivali -East</v>
          </cell>
          <cell r="M163">
            <v>400066</v>
          </cell>
          <cell r="N163">
            <v>0</v>
          </cell>
          <cell r="O163" t="str">
            <v>Architecture</v>
          </cell>
          <cell r="P163" t="str">
            <v>&gt;= 15,00,001</v>
          </cell>
          <cell r="Q163" t="str">
            <v>Normal</v>
          </cell>
          <cell r="R163" t="str">
            <v>Open</v>
          </cell>
          <cell r="S163">
            <v>2021</v>
          </cell>
          <cell r="T163" t="str">
            <v>FE</v>
          </cell>
          <cell r="U163" t="str">
            <v>MH-CET</v>
          </cell>
          <cell r="V163">
            <v>57.25</v>
          </cell>
          <cell r="W163" t="str">
            <v>NA</v>
          </cell>
          <cell r="X163" t="str">
            <v>Institute</v>
          </cell>
          <cell r="Y163">
            <v>325</v>
          </cell>
          <cell r="Z163">
            <v>500</v>
          </cell>
          <cell r="AA163">
            <v>65</v>
          </cell>
          <cell r="AB163">
            <v>2019</v>
          </cell>
          <cell r="AC163" t="str">
            <v>Maharashtra</v>
          </cell>
          <cell r="AD163" t="str">
            <v>ST.LAWRENCE HIGH SCHOOL</v>
          </cell>
          <cell r="AE163">
            <v>509</v>
          </cell>
          <cell r="AF163">
            <v>600</v>
          </cell>
          <cell r="AG163">
            <v>84.8333333333333</v>
          </cell>
          <cell r="AH163">
            <v>2021</v>
          </cell>
          <cell r="AI163" t="str">
            <v>Maharashtra</v>
          </cell>
          <cell r="AJ163" t="str">
            <v>NIRMAL COLLEGE OF COMMERCE AND SCIENCE</v>
          </cell>
          <cell r="AK163">
            <v>175</v>
          </cell>
          <cell r="AL163">
            <v>23</v>
          </cell>
          <cell r="AM163">
            <v>7.6086956521739131</v>
          </cell>
          <cell r="AN163">
            <v>95.714285709999999</v>
          </cell>
          <cell r="AO163">
            <v>193</v>
          </cell>
          <cell r="AP163">
            <v>26</v>
          </cell>
          <cell r="AQ163">
            <v>7.4230769230769234</v>
          </cell>
          <cell r="AR163">
            <v>87</v>
          </cell>
          <cell r="AS163">
            <v>368</v>
          </cell>
          <cell r="AT163">
            <v>49</v>
          </cell>
          <cell r="AU163">
            <v>7.5102040816326534</v>
          </cell>
          <cell r="AV163">
            <v>215</v>
          </cell>
          <cell r="AW163">
            <v>25</v>
          </cell>
          <cell r="AX163">
            <v>8.6</v>
          </cell>
          <cell r="AY163">
            <v>91.357142855000006</v>
          </cell>
          <cell r="AZ163">
            <v>231</v>
          </cell>
          <cell r="BA163">
            <v>29</v>
          </cell>
          <cell r="BB163">
            <v>7.9655172413793105</v>
          </cell>
          <cell r="BC163">
            <v>79</v>
          </cell>
          <cell r="BD163">
            <v>446</v>
          </cell>
          <cell r="BE163">
            <v>54</v>
          </cell>
          <cell r="BF163">
            <v>8.2592592592592595</v>
          </cell>
          <cell r="BG163">
            <v>213</v>
          </cell>
          <cell r="BH163">
            <v>24</v>
          </cell>
          <cell r="BI163">
            <v>8.875</v>
          </cell>
          <cell r="BJ163">
            <v>77</v>
          </cell>
          <cell r="BK163">
            <v>252</v>
          </cell>
          <cell r="BL163">
            <v>29</v>
          </cell>
          <cell r="BM163">
            <v>8.6896551724137936</v>
          </cell>
          <cell r="BN163">
            <v>84</v>
          </cell>
          <cell r="BO163">
            <v>465</v>
          </cell>
          <cell r="BP163">
            <v>53</v>
          </cell>
          <cell r="BQ163">
            <v>8.7735849056603765</v>
          </cell>
          <cell r="BR163">
            <v>226</v>
          </cell>
          <cell r="BS163">
            <v>24</v>
          </cell>
          <cell r="BT163">
            <v>84.785714284999997</v>
          </cell>
          <cell r="BU163">
            <v>226</v>
          </cell>
          <cell r="BV163">
            <v>24</v>
          </cell>
          <cell r="BW163">
            <v>1505</v>
          </cell>
          <cell r="BX163">
            <v>180</v>
          </cell>
          <cell r="BY163">
            <v>8.3611111111111107</v>
          </cell>
          <cell r="BZ163">
            <v>86.014285713000007</v>
          </cell>
          <cell r="CA163" t="str">
            <v>Not Intrested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 t="str">
            <v>Green</v>
          </cell>
          <cell r="CI163">
            <v>0</v>
          </cell>
          <cell r="CJ163">
            <v>0</v>
          </cell>
          <cell r="CK163">
            <v>0</v>
          </cell>
          <cell r="CL163">
            <v>13</v>
          </cell>
          <cell r="CM163">
            <v>13</v>
          </cell>
          <cell r="CN163">
            <v>0</v>
          </cell>
          <cell r="CO163">
            <v>14</v>
          </cell>
          <cell r="CP163">
            <v>60</v>
          </cell>
          <cell r="CQ163">
            <v>23.333333333333332</v>
          </cell>
          <cell r="CR163">
            <v>0</v>
          </cell>
          <cell r="CS163">
            <v>0</v>
          </cell>
          <cell r="CT163">
            <v>2</v>
          </cell>
          <cell r="CU163">
            <v>20</v>
          </cell>
          <cell r="CV163">
            <v>0</v>
          </cell>
          <cell r="CW163">
            <v>18</v>
          </cell>
          <cell r="CX163">
            <v>0</v>
          </cell>
          <cell r="CY163">
            <v>0</v>
          </cell>
          <cell r="CZ163">
            <v>2</v>
          </cell>
          <cell r="DA163">
            <v>58</v>
          </cell>
          <cell r="DB163">
            <v>4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4</v>
          </cell>
          <cell r="DH163">
            <v>0</v>
          </cell>
          <cell r="DI163">
            <v>0</v>
          </cell>
          <cell r="DJ163">
            <v>600</v>
          </cell>
          <cell r="DK163">
            <v>0</v>
          </cell>
          <cell r="DL163">
            <v>3</v>
          </cell>
          <cell r="DM163">
            <v>0</v>
          </cell>
          <cell r="DN163">
            <v>0</v>
          </cell>
          <cell r="DO163">
            <v>450</v>
          </cell>
          <cell r="DP163">
            <v>0</v>
          </cell>
          <cell r="DQ163">
            <v>0</v>
          </cell>
          <cell r="DR163">
            <v>23.3333333333333</v>
          </cell>
          <cell r="DS163">
            <v>31.963470319634656</v>
          </cell>
          <cell r="DT163">
            <v>2</v>
          </cell>
          <cell r="DU163">
            <v>41</v>
          </cell>
          <cell r="DV163">
            <v>4.8780487804878048</v>
          </cell>
          <cell r="DW163">
            <v>6</v>
          </cell>
          <cell r="DX163">
            <v>8</v>
          </cell>
          <cell r="DY163">
            <v>0</v>
          </cell>
          <cell r="DZ163">
            <v>0</v>
          </cell>
          <cell r="EA163" t="str">
            <v>YES</v>
          </cell>
          <cell r="EB163" t="str">
            <v>Placement</v>
          </cell>
          <cell r="EC163" t="str">
            <v>Placement</v>
          </cell>
          <cell r="ED163" t="str">
            <v>Placement</v>
          </cell>
          <cell r="EE163" t="str">
            <v>Placement</v>
          </cell>
          <cell r="EF163" t="str">
            <v>Placement</v>
          </cell>
          <cell r="EG163">
            <v>0</v>
          </cell>
          <cell r="EH163" t="str">
            <v>PLI</v>
          </cell>
          <cell r="EI163" t="str">
            <v>no</v>
          </cell>
          <cell r="EJ163">
            <v>0</v>
          </cell>
          <cell r="EK163" t="str">
            <v>Batch-8</v>
          </cell>
          <cell r="EL163">
            <v>0</v>
          </cell>
          <cell r="EM163" t="str">
            <v>PAID</v>
          </cell>
          <cell r="EN163">
            <v>45147</v>
          </cell>
          <cell r="EO163" t="str">
            <v>IT+Core</v>
          </cell>
          <cell r="EP163">
            <v>0</v>
          </cell>
          <cell r="EQ163" t="str">
            <v>CAT-3</v>
          </cell>
        </row>
        <row r="164">
          <cell r="B164" t="str">
            <v>21-CIVIL23-25</v>
          </cell>
          <cell r="C164" t="str">
            <v>CIVIL</v>
          </cell>
          <cell r="D164">
            <v>23</v>
          </cell>
          <cell r="E164" t="str">
            <v xml:space="preserve">KHANOLKAR ADITYA VAIBHAV SHILPA </v>
          </cell>
          <cell r="F164" t="str">
            <v>Male</v>
          </cell>
          <cell r="G164" t="str">
            <v>27/05/2003</v>
          </cell>
          <cell r="H164">
            <v>7045948463</v>
          </cell>
          <cell r="I164">
            <v>9223350418</v>
          </cell>
          <cell r="J164" t="str">
            <v>adityakhanolkar2753@gmail.com</v>
          </cell>
          <cell r="K164" t="str">
            <v>1032210832@tcetmumbai.in</v>
          </cell>
          <cell r="L164" t="str">
            <v>Plot6, bldg no.5A,room no.11,NNP colony, Goregaon East,Mumbai.</v>
          </cell>
          <cell r="M164">
            <v>400065</v>
          </cell>
          <cell r="N164">
            <v>0</v>
          </cell>
          <cell r="O164" t="str">
            <v>Business</v>
          </cell>
          <cell r="P164" t="str">
            <v>3,00,001 - 3,50,000</v>
          </cell>
          <cell r="Q164" t="str">
            <v>Normal</v>
          </cell>
          <cell r="R164" t="str">
            <v>Open</v>
          </cell>
          <cell r="S164">
            <v>2021</v>
          </cell>
          <cell r="T164" t="str">
            <v>FE</v>
          </cell>
          <cell r="U164" t="str">
            <v>MH-CET</v>
          </cell>
          <cell r="V164">
            <v>79.569999999999993</v>
          </cell>
          <cell r="W164">
            <v>51.01</v>
          </cell>
          <cell r="X164" t="str">
            <v>ACAP</v>
          </cell>
          <cell r="Y164">
            <v>517</v>
          </cell>
          <cell r="Z164">
            <v>600</v>
          </cell>
          <cell r="AA164">
            <v>86.1666666666667</v>
          </cell>
          <cell r="AB164">
            <v>2019</v>
          </cell>
          <cell r="AC164" t="str">
            <v>ICSE</v>
          </cell>
          <cell r="AD164" t="str">
            <v>GOKULDHAM HIGH SCHOOL AND J.R. COLLEGE</v>
          </cell>
          <cell r="AE164">
            <v>416</v>
          </cell>
          <cell r="AF164">
            <v>600</v>
          </cell>
          <cell r="AG164">
            <v>69.3333333333333</v>
          </cell>
          <cell r="AH164">
            <v>2021</v>
          </cell>
          <cell r="AI164" t="str">
            <v>Maharashtra</v>
          </cell>
          <cell r="AJ164" t="str">
            <v>NAGINDAS KHANDWALA JUNIOR COLLEGE</v>
          </cell>
          <cell r="AK164">
            <v>151.11000000000001</v>
          </cell>
          <cell r="AL164">
            <v>23</v>
          </cell>
          <cell r="AM164">
            <v>6.57</v>
          </cell>
          <cell r="AN164">
            <v>88.095238100000003</v>
          </cell>
          <cell r="AO164">
            <v>182</v>
          </cell>
          <cell r="AP164">
            <v>26</v>
          </cell>
          <cell r="AQ164">
            <v>7</v>
          </cell>
          <cell r="AR164">
            <v>89</v>
          </cell>
          <cell r="AS164">
            <v>333.11</v>
          </cell>
          <cell r="AT164">
            <v>49</v>
          </cell>
          <cell r="AU164">
            <v>6.7981632653061226</v>
          </cell>
          <cell r="AV164">
            <v>185</v>
          </cell>
          <cell r="AW164">
            <v>25</v>
          </cell>
          <cell r="AX164">
            <v>7.4</v>
          </cell>
          <cell r="AY164">
            <v>88.547619049999994</v>
          </cell>
          <cell r="AZ164">
            <v>202</v>
          </cell>
          <cell r="BA164">
            <v>29</v>
          </cell>
          <cell r="BB164">
            <v>6.9655172413793105</v>
          </cell>
          <cell r="BC164">
            <v>82</v>
          </cell>
          <cell r="BD164">
            <v>387</v>
          </cell>
          <cell r="BE164">
            <v>54</v>
          </cell>
          <cell r="BF164">
            <v>7.166666666666667</v>
          </cell>
          <cell r="BG164">
            <v>182</v>
          </cell>
          <cell r="BH164">
            <v>24</v>
          </cell>
          <cell r="BI164">
            <v>7.583333333333333</v>
          </cell>
          <cell r="BJ164">
            <v>83.529411764705898</v>
          </cell>
          <cell r="BK164">
            <v>223</v>
          </cell>
          <cell r="BL164">
            <v>29</v>
          </cell>
          <cell r="BM164">
            <v>7.6896551724137927</v>
          </cell>
          <cell r="BN164">
            <v>92</v>
          </cell>
          <cell r="BO164">
            <v>405</v>
          </cell>
          <cell r="BP164">
            <v>53</v>
          </cell>
          <cell r="BQ164">
            <v>7.6415094339622645</v>
          </cell>
          <cell r="BR164">
            <v>168</v>
          </cell>
          <cell r="BS164">
            <v>24</v>
          </cell>
          <cell r="BT164">
            <v>87.515873016666703</v>
          </cell>
          <cell r="BU164">
            <v>168</v>
          </cell>
          <cell r="BV164">
            <v>24</v>
          </cell>
          <cell r="BW164">
            <v>1293.1100000000001</v>
          </cell>
          <cell r="BX164">
            <v>180</v>
          </cell>
          <cell r="BY164">
            <v>7.1839444444444451</v>
          </cell>
          <cell r="BZ164">
            <v>86.234453782941188</v>
          </cell>
          <cell r="CA164" t="str">
            <v>Not Intrested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 t="str">
            <v>Green</v>
          </cell>
          <cell r="CI164">
            <v>0</v>
          </cell>
          <cell r="CJ164">
            <v>0</v>
          </cell>
          <cell r="CK164">
            <v>0</v>
          </cell>
          <cell r="CL164">
            <v>13</v>
          </cell>
          <cell r="CM164">
            <v>13</v>
          </cell>
          <cell r="CN164">
            <v>0</v>
          </cell>
          <cell r="CO164" t="str">
            <v>Absent</v>
          </cell>
          <cell r="CP164">
            <v>60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22</v>
          </cell>
          <cell r="CX164">
            <v>0</v>
          </cell>
          <cell r="CY164">
            <v>0</v>
          </cell>
          <cell r="CZ164">
            <v>0</v>
          </cell>
          <cell r="DA164">
            <v>62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K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  <cell r="DP164">
            <v>0</v>
          </cell>
          <cell r="DQ164">
            <v>0</v>
          </cell>
          <cell r="DR164">
            <v>0</v>
          </cell>
          <cell r="DS164">
            <v>0</v>
          </cell>
          <cell r="DT164">
            <v>0</v>
          </cell>
          <cell r="DU164">
            <v>41</v>
          </cell>
          <cell r="DV164">
            <v>0</v>
          </cell>
          <cell r="DW164">
            <v>0</v>
          </cell>
          <cell r="DX164">
            <v>0</v>
          </cell>
          <cell r="DY164">
            <v>0</v>
          </cell>
          <cell r="DZ164">
            <v>0</v>
          </cell>
          <cell r="EA164" t="str">
            <v>YES</v>
          </cell>
          <cell r="EB164" t="str">
            <v>Placement</v>
          </cell>
          <cell r="EC164" t="str">
            <v>Placement</v>
          </cell>
          <cell r="ED164" t="str">
            <v>Placement</v>
          </cell>
          <cell r="EE164" t="str">
            <v>Placement</v>
          </cell>
          <cell r="EF164" t="str">
            <v>Placement</v>
          </cell>
          <cell r="EG164">
            <v>0</v>
          </cell>
          <cell r="EH164">
            <v>0</v>
          </cell>
          <cell r="EI164" t="str">
            <v>Yes</v>
          </cell>
          <cell r="EJ164">
            <v>0</v>
          </cell>
          <cell r="EK164">
            <v>0</v>
          </cell>
          <cell r="EL164">
            <v>0</v>
          </cell>
          <cell r="EM164">
            <v>0</v>
          </cell>
          <cell r="EN164">
            <v>0</v>
          </cell>
          <cell r="EO164" t="str">
            <v>IT+Core</v>
          </cell>
          <cell r="EP164">
            <v>0</v>
          </cell>
          <cell r="EQ164" t="str">
            <v>CAT-3</v>
          </cell>
        </row>
        <row r="165">
          <cell r="B165" t="str">
            <v>21-CIVIL24-25</v>
          </cell>
          <cell r="C165" t="str">
            <v>CIVIL</v>
          </cell>
          <cell r="D165">
            <v>24</v>
          </cell>
          <cell r="E165" t="str">
            <v>KUSHWAHA NAYAN KUMAR JUGAL KISHORE SUDHA DEVI</v>
          </cell>
          <cell r="F165" t="str">
            <v>Male</v>
          </cell>
          <cell r="G165" t="str">
            <v>12/04/2002</v>
          </cell>
          <cell r="H165">
            <v>8451833388</v>
          </cell>
          <cell r="I165">
            <v>9004005592</v>
          </cell>
          <cell r="J165" t="str">
            <v>nayankushwaha502@gmail.com</v>
          </cell>
          <cell r="K165" t="str">
            <v>1032210833@tcetmumbai.in</v>
          </cell>
          <cell r="L165" t="str">
            <v>A/502 chaitanya building near donbosco school , pleasant park, kashimira,mira road (E)THANE.</v>
          </cell>
          <cell r="M165">
            <v>401107</v>
          </cell>
          <cell r="N165">
            <v>0</v>
          </cell>
          <cell r="O165" t="str">
            <v>Service</v>
          </cell>
          <cell r="P165" t="str">
            <v>4,50,001 - 5,00,000</v>
          </cell>
          <cell r="Q165" t="str">
            <v>Normal</v>
          </cell>
          <cell r="R165" t="str">
            <v>Open</v>
          </cell>
          <cell r="S165">
            <v>2021</v>
          </cell>
          <cell r="T165" t="str">
            <v>FE</v>
          </cell>
          <cell r="U165" t="str">
            <v>MH-CET</v>
          </cell>
          <cell r="V165">
            <v>30</v>
          </cell>
          <cell r="W165" t="str">
            <v>NA</v>
          </cell>
          <cell r="X165" t="str">
            <v>ACAP</v>
          </cell>
          <cell r="Y165">
            <v>292</v>
          </cell>
          <cell r="Z165">
            <v>500</v>
          </cell>
          <cell r="AA165">
            <v>58.4</v>
          </cell>
          <cell r="AB165">
            <v>2017</v>
          </cell>
          <cell r="AC165" t="str">
            <v>Maharashtra</v>
          </cell>
          <cell r="AD165" t="str">
            <v>St.Xavier High School</v>
          </cell>
          <cell r="AE165">
            <v>1464</v>
          </cell>
          <cell r="AF165">
            <v>1900</v>
          </cell>
          <cell r="AG165">
            <v>77.052631578947398</v>
          </cell>
          <cell r="AH165">
            <v>2021</v>
          </cell>
          <cell r="AI165" t="str">
            <v>I'm diploma student passed with Maharashtra board</v>
          </cell>
          <cell r="AJ165" t="str">
            <v>Thakur Ploytechnic</v>
          </cell>
          <cell r="AK165">
            <v>162</v>
          </cell>
          <cell r="AL165">
            <v>23</v>
          </cell>
          <cell r="AM165">
            <v>7.0434782608695654</v>
          </cell>
          <cell r="AN165">
            <v>80.47619048</v>
          </cell>
          <cell r="AO165">
            <v>169</v>
          </cell>
          <cell r="AP165">
            <v>26</v>
          </cell>
          <cell r="AQ165">
            <v>6.5</v>
          </cell>
          <cell r="AR165">
            <v>75</v>
          </cell>
          <cell r="AS165">
            <v>331</v>
          </cell>
          <cell r="AT165">
            <v>49</v>
          </cell>
          <cell r="AU165">
            <v>6.7551020408163263</v>
          </cell>
          <cell r="AV165">
            <v>216</v>
          </cell>
          <cell r="AW165">
            <v>25</v>
          </cell>
          <cell r="AX165">
            <v>8.64</v>
          </cell>
          <cell r="AY165">
            <v>77.738095240000007</v>
          </cell>
          <cell r="AZ165">
            <v>227</v>
          </cell>
          <cell r="BA165">
            <v>29</v>
          </cell>
          <cell r="BB165">
            <v>7.8275862068965516</v>
          </cell>
          <cell r="BC165">
            <v>75</v>
          </cell>
          <cell r="BD165">
            <v>443</v>
          </cell>
          <cell r="BE165">
            <v>54</v>
          </cell>
          <cell r="BF165">
            <v>8.2037037037037042</v>
          </cell>
          <cell r="BG165">
            <v>180</v>
          </cell>
          <cell r="BH165">
            <v>24</v>
          </cell>
          <cell r="BI165">
            <v>7.5</v>
          </cell>
          <cell r="BJ165">
            <v>77</v>
          </cell>
          <cell r="BK165">
            <v>222</v>
          </cell>
          <cell r="BL165">
            <v>29</v>
          </cell>
          <cell r="BM165">
            <v>7.6551724137931032</v>
          </cell>
          <cell r="BN165">
            <v>90</v>
          </cell>
          <cell r="BO165">
            <v>402</v>
          </cell>
          <cell r="BP165">
            <v>53</v>
          </cell>
          <cell r="BQ165">
            <v>7.5849056603773581</v>
          </cell>
          <cell r="BR165">
            <v>189</v>
          </cell>
          <cell r="BS165">
            <v>24</v>
          </cell>
          <cell r="BT165">
            <v>80.912698413333302</v>
          </cell>
          <cell r="BU165">
            <v>189</v>
          </cell>
          <cell r="BV165">
            <v>24</v>
          </cell>
          <cell r="BW165">
            <v>1365</v>
          </cell>
          <cell r="BX165">
            <v>180</v>
          </cell>
          <cell r="BY165">
            <v>7.583333333333333</v>
          </cell>
          <cell r="BZ165">
            <v>77.04285714400001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 t="str">
            <v>Green</v>
          </cell>
          <cell r="CI165">
            <v>0</v>
          </cell>
          <cell r="CJ165">
            <v>0</v>
          </cell>
          <cell r="CK165">
            <v>0</v>
          </cell>
          <cell r="CL165">
            <v>13</v>
          </cell>
          <cell r="CM165">
            <v>13</v>
          </cell>
          <cell r="CN165">
            <v>0</v>
          </cell>
          <cell r="CO165" t="str">
            <v>Absent</v>
          </cell>
          <cell r="CP165">
            <v>60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22</v>
          </cell>
          <cell r="CX165">
            <v>0</v>
          </cell>
          <cell r="CY165">
            <v>0</v>
          </cell>
          <cell r="CZ165">
            <v>0</v>
          </cell>
          <cell r="DA165">
            <v>62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K165">
            <v>0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R165">
            <v>0</v>
          </cell>
          <cell r="DS165">
            <v>0</v>
          </cell>
          <cell r="DT165">
            <v>0</v>
          </cell>
          <cell r="DU165">
            <v>41</v>
          </cell>
          <cell r="DV165">
            <v>0</v>
          </cell>
          <cell r="DW165">
            <v>0</v>
          </cell>
          <cell r="DX165">
            <v>0</v>
          </cell>
          <cell r="DY165">
            <v>0</v>
          </cell>
          <cell r="DZ165">
            <v>0</v>
          </cell>
          <cell r="EA165" t="str">
            <v>YES</v>
          </cell>
          <cell r="EB165" t="str">
            <v>Entrepreneurship</v>
          </cell>
          <cell r="EC165" t="str">
            <v>Entrepreneurship</v>
          </cell>
          <cell r="ED165" t="str">
            <v>Entrepreneurship</v>
          </cell>
          <cell r="EE165" t="str">
            <v>Entrepreneurship</v>
          </cell>
          <cell r="EF165" t="str">
            <v>Entrepreneurship</v>
          </cell>
          <cell r="EG165">
            <v>0</v>
          </cell>
          <cell r="EH165">
            <v>0</v>
          </cell>
          <cell r="EI165" t="str">
            <v>Yes</v>
          </cell>
          <cell r="EJ165">
            <v>0</v>
          </cell>
          <cell r="EK165">
            <v>0</v>
          </cell>
          <cell r="EL165">
            <v>0</v>
          </cell>
          <cell r="EM165">
            <v>0</v>
          </cell>
          <cell r="EN165">
            <v>0</v>
          </cell>
          <cell r="EO165">
            <v>0</v>
          </cell>
          <cell r="EP165">
            <v>0</v>
          </cell>
          <cell r="EQ165" t="str">
            <v>CAT-3</v>
          </cell>
        </row>
        <row r="166">
          <cell r="B166" t="str">
            <v>21-CIVIL25-25</v>
          </cell>
          <cell r="C166" t="str">
            <v>CIVIL</v>
          </cell>
          <cell r="D166">
            <v>25</v>
          </cell>
          <cell r="E166" t="str">
            <v>MALLIK MOHD JISHAN ZAKIR HUSSAIN ANISHA</v>
          </cell>
          <cell r="F166" t="str">
            <v>Male</v>
          </cell>
          <cell r="G166" t="str">
            <v>07/01/2001</v>
          </cell>
          <cell r="H166">
            <v>9967927871</v>
          </cell>
          <cell r="I166">
            <v>9167176183</v>
          </cell>
          <cell r="J166" t="str">
            <v>jishanmalik935@gmail.com</v>
          </cell>
          <cell r="K166" t="str">
            <v>1032210834@tcetmumbai.in</v>
          </cell>
          <cell r="L166" t="str">
            <v>Jai hind mitra mandal, Teen Dongri, Prem nagar, Goregoan west, Mumbai</v>
          </cell>
          <cell r="M166">
            <v>400104</v>
          </cell>
          <cell r="N166">
            <v>0</v>
          </cell>
          <cell r="O166" t="str">
            <v>Shopkeeper</v>
          </cell>
          <cell r="P166" t="str">
            <v>9,00,001 - 10,00,000</v>
          </cell>
          <cell r="Q166" t="str">
            <v>Normal</v>
          </cell>
          <cell r="R166" t="str">
            <v>Open</v>
          </cell>
          <cell r="S166">
            <v>2021</v>
          </cell>
          <cell r="T166" t="str">
            <v>FE</v>
          </cell>
          <cell r="U166" t="str">
            <v>MH-CET</v>
          </cell>
          <cell r="V166">
            <v>30</v>
          </cell>
          <cell r="W166" t="str">
            <v>NA</v>
          </cell>
          <cell r="X166" t="str">
            <v>Institute</v>
          </cell>
          <cell r="Y166">
            <v>321</v>
          </cell>
          <cell r="Z166">
            <v>500</v>
          </cell>
          <cell r="AA166">
            <v>64.2</v>
          </cell>
          <cell r="AB166">
            <v>2016</v>
          </cell>
          <cell r="AC166" t="str">
            <v>Maharashtra</v>
          </cell>
          <cell r="AD166" t="str">
            <v>M.T.S KHALSA HIGH SCHOOL AND JUNIOR COLLEGE OF COMMERCE</v>
          </cell>
          <cell r="AE166">
            <v>1396</v>
          </cell>
          <cell r="AF166">
            <v>1900</v>
          </cell>
          <cell r="AG166">
            <v>73.473684210526301</v>
          </cell>
          <cell r="AH166" t="str">
            <v>Diploma- 2021</v>
          </cell>
          <cell r="AI166" t="str">
            <v>Diploma- Maharashtra Board</v>
          </cell>
          <cell r="AJ166" t="str">
            <v>THAKUR POLYTECHNIC</v>
          </cell>
          <cell r="AK166">
            <v>171</v>
          </cell>
          <cell r="AL166">
            <v>23</v>
          </cell>
          <cell r="AM166">
            <v>7.4347826086956523</v>
          </cell>
          <cell r="AN166">
            <v>95.714285709999999</v>
          </cell>
          <cell r="AO166">
            <v>198</v>
          </cell>
          <cell r="AP166">
            <v>26</v>
          </cell>
          <cell r="AQ166">
            <v>7.615384615384615</v>
          </cell>
          <cell r="AR166">
            <v>75</v>
          </cell>
          <cell r="AS166">
            <v>369</v>
          </cell>
          <cell r="AT166">
            <v>49</v>
          </cell>
          <cell r="AU166">
            <v>7.5306122448979593</v>
          </cell>
          <cell r="AV166">
            <v>205</v>
          </cell>
          <cell r="AW166">
            <v>25</v>
          </cell>
          <cell r="AX166">
            <v>8.1999999999999993</v>
          </cell>
          <cell r="AY166">
            <v>85.357142855000006</v>
          </cell>
          <cell r="AZ166">
            <v>238</v>
          </cell>
          <cell r="BA166">
            <v>29</v>
          </cell>
          <cell r="BB166">
            <v>8.2068965517241388</v>
          </cell>
          <cell r="BC166">
            <v>86</v>
          </cell>
          <cell r="BD166">
            <v>443</v>
          </cell>
          <cell r="BE166">
            <v>54</v>
          </cell>
          <cell r="BF166">
            <v>8.2037037037037042</v>
          </cell>
          <cell r="BG166">
            <v>227</v>
          </cell>
          <cell r="BH166">
            <v>24</v>
          </cell>
          <cell r="BI166">
            <v>9.4583333333333339</v>
          </cell>
          <cell r="BJ166">
            <v>84.117647058823493</v>
          </cell>
          <cell r="BK166">
            <v>257</v>
          </cell>
          <cell r="BL166">
            <v>29</v>
          </cell>
          <cell r="BM166">
            <v>8.862068965517242</v>
          </cell>
          <cell r="BN166">
            <v>91</v>
          </cell>
          <cell r="BO166">
            <v>484</v>
          </cell>
          <cell r="BP166">
            <v>53</v>
          </cell>
          <cell r="BQ166">
            <v>9.1320754716981138</v>
          </cell>
          <cell r="BR166">
            <v>214</v>
          </cell>
          <cell r="BS166">
            <v>24</v>
          </cell>
          <cell r="BT166">
            <v>87.452380951666697</v>
          </cell>
          <cell r="BU166">
            <v>214</v>
          </cell>
          <cell r="BV166">
            <v>24</v>
          </cell>
          <cell r="BW166">
            <v>1510</v>
          </cell>
          <cell r="BX166">
            <v>180</v>
          </cell>
          <cell r="BY166">
            <v>8.3888888888888893</v>
          </cell>
          <cell r="BZ166">
            <v>85.237815124764694</v>
          </cell>
          <cell r="CA166" t="str">
            <v>Ritikaa Wood</v>
          </cell>
          <cell r="CB166">
            <v>0</v>
          </cell>
          <cell r="CC166">
            <v>0</v>
          </cell>
          <cell r="CD166">
            <v>0</v>
          </cell>
          <cell r="CE166" t="str">
            <v>PLI</v>
          </cell>
          <cell r="CF166">
            <v>3</v>
          </cell>
          <cell r="CG166">
            <v>0</v>
          </cell>
          <cell r="CH166" t="str">
            <v>Green</v>
          </cell>
          <cell r="CI166">
            <v>0</v>
          </cell>
          <cell r="CJ166">
            <v>0</v>
          </cell>
          <cell r="CK166">
            <v>0</v>
          </cell>
          <cell r="CL166">
            <v>13</v>
          </cell>
          <cell r="CM166">
            <v>13</v>
          </cell>
          <cell r="CN166">
            <v>0</v>
          </cell>
          <cell r="CO166">
            <v>17</v>
          </cell>
          <cell r="CP166">
            <v>60</v>
          </cell>
          <cell r="CQ166">
            <v>28.333333333333332</v>
          </cell>
          <cell r="CR166">
            <v>12</v>
          </cell>
          <cell r="CS166">
            <v>86</v>
          </cell>
          <cell r="CT166">
            <v>10</v>
          </cell>
          <cell r="CU166">
            <v>100</v>
          </cell>
          <cell r="CV166">
            <v>14</v>
          </cell>
          <cell r="CW166">
            <v>19</v>
          </cell>
          <cell r="CX166">
            <v>2</v>
          </cell>
          <cell r="CY166">
            <v>46</v>
          </cell>
          <cell r="CZ166">
            <v>38</v>
          </cell>
          <cell r="DA166">
            <v>59</v>
          </cell>
          <cell r="DB166">
            <v>65</v>
          </cell>
          <cell r="DC166">
            <v>0</v>
          </cell>
          <cell r="DD166">
            <v>0</v>
          </cell>
          <cell r="DE166">
            <v>0</v>
          </cell>
          <cell r="DF166">
            <v>1</v>
          </cell>
          <cell r="DG166">
            <v>4</v>
          </cell>
          <cell r="DH166">
            <v>25</v>
          </cell>
          <cell r="DI166">
            <v>0</v>
          </cell>
          <cell r="DJ166">
            <v>600</v>
          </cell>
          <cell r="DK166">
            <v>0</v>
          </cell>
          <cell r="DL166">
            <v>3</v>
          </cell>
          <cell r="DM166">
            <v>0</v>
          </cell>
          <cell r="DN166">
            <v>0</v>
          </cell>
          <cell r="DO166">
            <v>450</v>
          </cell>
          <cell r="DP166">
            <v>0</v>
          </cell>
          <cell r="DQ166">
            <v>0</v>
          </cell>
          <cell r="DR166">
            <v>28.3333333333333</v>
          </cell>
          <cell r="DS166">
            <v>38.812785388127807</v>
          </cell>
          <cell r="DT166">
            <v>23</v>
          </cell>
          <cell r="DU166">
            <v>41</v>
          </cell>
          <cell r="DV166">
            <v>56.09756097560976</v>
          </cell>
          <cell r="DW166">
            <v>64</v>
          </cell>
          <cell r="DX166">
            <v>83</v>
          </cell>
          <cell r="DY166">
            <v>0</v>
          </cell>
          <cell r="DZ166">
            <v>0</v>
          </cell>
          <cell r="EA166" t="str">
            <v>YES</v>
          </cell>
          <cell r="EB166" t="str">
            <v>Placement</v>
          </cell>
          <cell r="EC166" t="str">
            <v>Placement</v>
          </cell>
          <cell r="ED166" t="str">
            <v>Placement</v>
          </cell>
          <cell r="EE166" t="str">
            <v>Placement</v>
          </cell>
          <cell r="EF166" t="str">
            <v>Placement</v>
          </cell>
          <cell r="EG166">
            <v>45606</v>
          </cell>
          <cell r="EH166" t="str">
            <v>PLI</v>
          </cell>
          <cell r="EI166" t="str">
            <v>Yes</v>
          </cell>
          <cell r="EJ166">
            <v>0</v>
          </cell>
          <cell r="EK166" t="str">
            <v>Batch-8</v>
          </cell>
          <cell r="EL166">
            <v>0</v>
          </cell>
          <cell r="EM166" t="str">
            <v>PAID</v>
          </cell>
          <cell r="EN166">
            <v>45147</v>
          </cell>
          <cell r="EO166" t="str">
            <v>IT+Core</v>
          </cell>
          <cell r="EP166">
            <v>0</v>
          </cell>
          <cell r="EQ166" t="str">
            <v>CAT-2</v>
          </cell>
        </row>
        <row r="167">
          <cell r="B167" t="str">
            <v>21-CIVIL26-25</v>
          </cell>
          <cell r="C167" t="str">
            <v>CIVIL</v>
          </cell>
          <cell r="D167">
            <v>26</v>
          </cell>
          <cell r="E167" t="str">
            <v xml:space="preserve">MISHRA ABHAY VISHAL  SEEMA </v>
          </cell>
          <cell r="F167" t="str">
            <v>Male</v>
          </cell>
          <cell r="G167" t="str">
            <v>09/07/2003</v>
          </cell>
          <cell r="H167">
            <v>9702421036</v>
          </cell>
          <cell r="I167">
            <v>9619875292</v>
          </cell>
          <cell r="J167" t="str">
            <v>abhay.apk07@gmail.comm</v>
          </cell>
          <cell r="K167" t="str">
            <v>1032210835@tcetmumbai.in</v>
          </cell>
          <cell r="L167" t="str">
            <v>A- 504 Sarvodaya CHS, Shastri Nagar, Goregaon West</v>
          </cell>
          <cell r="M167">
            <v>400104</v>
          </cell>
          <cell r="N167">
            <v>0</v>
          </cell>
          <cell r="O167" t="str">
            <v xml:space="preserve">service </v>
          </cell>
          <cell r="P167" t="str">
            <v>4,00,001 - 4,50,000</v>
          </cell>
          <cell r="Q167" t="str">
            <v>Normal</v>
          </cell>
          <cell r="R167" t="str">
            <v>Open</v>
          </cell>
          <cell r="S167">
            <v>2021</v>
          </cell>
          <cell r="T167" t="str">
            <v>FE</v>
          </cell>
          <cell r="U167" t="str">
            <v>MH-CET</v>
          </cell>
          <cell r="V167">
            <v>10</v>
          </cell>
          <cell r="W167">
            <v>21</v>
          </cell>
          <cell r="X167" t="str">
            <v>Institute</v>
          </cell>
          <cell r="Y167">
            <v>444</v>
          </cell>
          <cell r="Z167">
            <v>600</v>
          </cell>
          <cell r="AA167">
            <v>74</v>
          </cell>
          <cell r="AB167">
            <v>2019</v>
          </cell>
          <cell r="AC167" t="str">
            <v>ICSE</v>
          </cell>
          <cell r="AD167" t="str">
            <v>RAMNIWAS BAJAJ ENGLISH HIGH SCHOOL</v>
          </cell>
          <cell r="AE167">
            <v>434</v>
          </cell>
          <cell r="AF167">
            <v>600</v>
          </cell>
          <cell r="AG167">
            <v>72.3333333333333</v>
          </cell>
          <cell r="AH167">
            <v>2021</v>
          </cell>
          <cell r="AI167" t="str">
            <v>Maharashtra</v>
          </cell>
          <cell r="AJ167" t="str">
            <v>MKN BHATIA HIGH SCHOOL AND JUNIOR COLLEGE</v>
          </cell>
          <cell r="AK167">
            <v>135</v>
          </cell>
          <cell r="AL167">
            <v>23</v>
          </cell>
          <cell r="AM167">
            <v>5.8695652173913047</v>
          </cell>
          <cell r="AN167">
            <v>89.047619049999994</v>
          </cell>
          <cell r="AO167">
            <v>153</v>
          </cell>
          <cell r="AP167">
            <v>26</v>
          </cell>
          <cell r="AQ167">
            <v>5.884615384615385</v>
          </cell>
          <cell r="AR167">
            <v>77</v>
          </cell>
          <cell r="AS167">
            <v>288</v>
          </cell>
          <cell r="AT167">
            <v>49</v>
          </cell>
          <cell r="AU167">
            <v>5.8775510204081636</v>
          </cell>
          <cell r="AV167">
            <v>152</v>
          </cell>
          <cell r="AW167">
            <v>25</v>
          </cell>
          <cell r="AX167">
            <v>6.08</v>
          </cell>
          <cell r="AY167">
            <v>83.023809525000004</v>
          </cell>
          <cell r="AZ167">
            <v>122</v>
          </cell>
          <cell r="BA167">
            <v>29</v>
          </cell>
          <cell r="BB167">
            <v>4.2068965517241379</v>
          </cell>
          <cell r="BC167">
            <v>93</v>
          </cell>
          <cell r="BD167">
            <v>274</v>
          </cell>
          <cell r="BE167">
            <v>54</v>
          </cell>
          <cell r="BF167">
            <v>5.0740740740740744</v>
          </cell>
          <cell r="BG167">
            <v>79</v>
          </cell>
          <cell r="BH167">
            <v>24</v>
          </cell>
          <cell r="BI167">
            <v>3.2916666666666665</v>
          </cell>
          <cell r="BJ167">
            <v>75</v>
          </cell>
          <cell r="BK167">
            <v>90</v>
          </cell>
          <cell r="BL167">
            <v>29</v>
          </cell>
          <cell r="BM167">
            <v>3.103448275862069</v>
          </cell>
          <cell r="BN167">
            <v>87</v>
          </cell>
          <cell r="BO167">
            <v>169</v>
          </cell>
          <cell r="BP167">
            <v>53</v>
          </cell>
          <cell r="BQ167">
            <v>3.1886792452830188</v>
          </cell>
          <cell r="BR167">
            <v>0</v>
          </cell>
          <cell r="BS167">
            <v>24</v>
          </cell>
          <cell r="BT167">
            <v>87.674603175000001</v>
          </cell>
          <cell r="BU167">
            <v>0</v>
          </cell>
          <cell r="BV167">
            <v>24</v>
          </cell>
          <cell r="BW167">
            <v>731</v>
          </cell>
          <cell r="BX167">
            <v>180</v>
          </cell>
          <cell r="BY167">
            <v>4.0611111111111109</v>
          </cell>
          <cell r="BZ167">
            <v>83.414285714999991</v>
          </cell>
          <cell r="CA167">
            <v>0</v>
          </cell>
          <cell r="CB167" t="str">
            <v>KT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 t="str">
            <v>Green</v>
          </cell>
          <cell r="CI167">
            <v>0</v>
          </cell>
          <cell r="CJ167">
            <v>0</v>
          </cell>
          <cell r="CK167">
            <v>1</v>
          </cell>
          <cell r="CL167">
            <v>12</v>
          </cell>
          <cell r="CM167">
            <v>13</v>
          </cell>
          <cell r="CN167">
            <v>7.6923076923076925</v>
          </cell>
          <cell r="CO167" t="str">
            <v>Absent</v>
          </cell>
          <cell r="CP167">
            <v>60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22</v>
          </cell>
          <cell r="CX167">
            <v>0</v>
          </cell>
          <cell r="CY167">
            <v>0</v>
          </cell>
          <cell r="CZ167">
            <v>0</v>
          </cell>
          <cell r="DA167">
            <v>62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0</v>
          </cell>
          <cell r="DH167">
            <v>0</v>
          </cell>
          <cell r="DI167">
            <v>0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1</v>
          </cell>
          <cell r="DU167">
            <v>41</v>
          </cell>
          <cell r="DV167">
            <v>2.4390243902439024</v>
          </cell>
          <cell r="DW167">
            <v>1</v>
          </cell>
          <cell r="DX167">
            <v>0</v>
          </cell>
          <cell r="DY167">
            <v>0</v>
          </cell>
          <cell r="DZ167">
            <v>0</v>
          </cell>
          <cell r="EA167" t="str">
            <v>No</v>
          </cell>
          <cell r="EB167" t="str">
            <v>Higher Studies</v>
          </cell>
          <cell r="EC167" t="str">
            <v>Higher Studies</v>
          </cell>
          <cell r="ED167" t="str">
            <v>Higher Studies</v>
          </cell>
          <cell r="EE167" t="str">
            <v>Higher Studies</v>
          </cell>
          <cell r="EF167" t="str">
            <v>Higher Studies</v>
          </cell>
          <cell r="EG167">
            <v>0</v>
          </cell>
          <cell r="EH167">
            <v>0</v>
          </cell>
          <cell r="EI167" t="str">
            <v>Yes</v>
          </cell>
          <cell r="EJ167">
            <v>0</v>
          </cell>
          <cell r="EK167">
            <v>0</v>
          </cell>
          <cell r="EL167">
            <v>0</v>
          </cell>
          <cell r="EM167">
            <v>0</v>
          </cell>
          <cell r="EN167">
            <v>0</v>
          </cell>
          <cell r="EO167">
            <v>0</v>
          </cell>
          <cell r="EP167">
            <v>0</v>
          </cell>
          <cell r="EQ167" t="str">
            <v>CAT-3</v>
          </cell>
        </row>
        <row r="168">
          <cell r="B168" t="str">
            <v>21-CIVIL27-25</v>
          </cell>
          <cell r="C168" t="str">
            <v>CIVIL</v>
          </cell>
          <cell r="D168">
            <v>27</v>
          </cell>
          <cell r="E168" t="str">
            <v>MISHRA AMIT ANIL KUNDAN</v>
          </cell>
          <cell r="F168" t="str">
            <v>Male</v>
          </cell>
          <cell r="G168" t="str">
            <v>09/05/2003</v>
          </cell>
          <cell r="H168">
            <v>9137773460</v>
          </cell>
          <cell r="I168">
            <v>8268548737</v>
          </cell>
          <cell r="J168" t="str">
            <v>amitm8268@gmail.com</v>
          </cell>
          <cell r="K168" t="str">
            <v>1032210836@tcetmumbai.in</v>
          </cell>
          <cell r="L168" t="str">
            <v>D-1,203,Ram Kripa CHS Ltd, Mira Road</v>
          </cell>
          <cell r="M168">
            <v>401107</v>
          </cell>
          <cell r="N168">
            <v>0</v>
          </cell>
          <cell r="O168" t="str">
            <v>Driver</v>
          </cell>
          <cell r="P168" t="str">
            <v>1,50,001 - 2,00,000</v>
          </cell>
          <cell r="Q168" t="str">
            <v>Normal</v>
          </cell>
          <cell r="R168" t="str">
            <v>Open</v>
          </cell>
          <cell r="S168">
            <v>2021</v>
          </cell>
          <cell r="T168" t="str">
            <v>FE</v>
          </cell>
          <cell r="U168" t="str">
            <v>MH-CET</v>
          </cell>
          <cell r="V168">
            <v>80.8</v>
          </cell>
          <cell r="W168" t="str">
            <v>NA</v>
          </cell>
          <cell r="X168" t="str">
            <v>Minority</v>
          </cell>
          <cell r="Y168">
            <v>443</v>
          </cell>
          <cell r="Z168">
            <v>500</v>
          </cell>
          <cell r="AA168">
            <v>88.6</v>
          </cell>
          <cell r="AB168">
            <v>2019</v>
          </cell>
          <cell r="AC168" t="str">
            <v>Maharashtra</v>
          </cell>
          <cell r="AD168" t="str">
            <v>ST THOMAS HIGH SCHOOL</v>
          </cell>
          <cell r="AE168">
            <v>567</v>
          </cell>
          <cell r="AF168">
            <v>600</v>
          </cell>
          <cell r="AG168">
            <v>94.5</v>
          </cell>
          <cell r="AH168">
            <v>2021</v>
          </cell>
          <cell r="AI168" t="str">
            <v>Maharashtra</v>
          </cell>
          <cell r="AJ168" t="str">
            <v>MATRUCHHAYA COLLEGE OF COMMERCE AND SCIENCE</v>
          </cell>
          <cell r="AK168">
            <v>181</v>
          </cell>
          <cell r="AL168">
            <v>23</v>
          </cell>
          <cell r="AM168">
            <v>7.8695652173913047</v>
          </cell>
          <cell r="AN168">
            <v>80.47619048</v>
          </cell>
          <cell r="AO168">
            <v>256</v>
          </cell>
          <cell r="AP168">
            <v>26</v>
          </cell>
          <cell r="AQ168">
            <v>9.8461538461538467</v>
          </cell>
          <cell r="AR168">
            <v>75</v>
          </cell>
          <cell r="AS168">
            <v>437</v>
          </cell>
          <cell r="AT168">
            <v>49</v>
          </cell>
          <cell r="AU168">
            <v>8.9183673469387763</v>
          </cell>
          <cell r="AV168">
            <v>249</v>
          </cell>
          <cell r="AW168">
            <v>25</v>
          </cell>
          <cell r="AX168">
            <v>9.9600000000000009</v>
          </cell>
          <cell r="AY168">
            <v>77.738095240000007</v>
          </cell>
          <cell r="AZ168">
            <v>276</v>
          </cell>
          <cell r="BA168">
            <v>29</v>
          </cell>
          <cell r="BB168">
            <v>9.5172413793103452</v>
          </cell>
          <cell r="BC168">
            <v>86</v>
          </cell>
          <cell r="BD168">
            <v>525</v>
          </cell>
          <cell r="BE168">
            <v>54</v>
          </cell>
          <cell r="BF168">
            <v>9.7222222222222214</v>
          </cell>
          <cell r="BG168">
            <v>231</v>
          </cell>
          <cell r="BH168">
            <v>24</v>
          </cell>
          <cell r="BI168">
            <v>9.625</v>
          </cell>
          <cell r="BJ168">
            <v>77</v>
          </cell>
          <cell r="BK168">
            <v>251</v>
          </cell>
          <cell r="BL168">
            <v>29</v>
          </cell>
          <cell r="BM168">
            <v>8.6551724137931032</v>
          </cell>
          <cell r="BN168">
            <v>90</v>
          </cell>
          <cell r="BO168">
            <v>482</v>
          </cell>
          <cell r="BP168">
            <v>53</v>
          </cell>
          <cell r="BQ168">
            <v>9.0943396226415096</v>
          </cell>
          <cell r="BR168">
            <v>211</v>
          </cell>
          <cell r="BS168">
            <v>24</v>
          </cell>
          <cell r="BT168">
            <v>84.579365080000002</v>
          </cell>
          <cell r="BU168">
            <v>211</v>
          </cell>
          <cell r="BV168">
            <v>24</v>
          </cell>
          <cell r="BW168">
            <v>1655</v>
          </cell>
          <cell r="BX168">
            <v>180</v>
          </cell>
          <cell r="BY168">
            <v>9.1944444444444446</v>
          </cell>
          <cell r="BZ168">
            <v>79.242857143999998</v>
          </cell>
          <cell r="CA168" t="str">
            <v>Rustamjee Construction Pvt.Ltd.</v>
          </cell>
          <cell r="CB168">
            <v>0</v>
          </cell>
          <cell r="CC168">
            <v>0</v>
          </cell>
          <cell r="CD168">
            <v>0</v>
          </cell>
          <cell r="CE168" t="str">
            <v>PLI</v>
          </cell>
          <cell r="CF168" t="str">
            <v xml:space="preserve">As per Industry </v>
          </cell>
          <cell r="CG168">
            <v>0</v>
          </cell>
          <cell r="CH168" t="str">
            <v>Green</v>
          </cell>
          <cell r="CI168">
            <v>0</v>
          </cell>
          <cell r="CJ168">
            <v>0</v>
          </cell>
          <cell r="CK168">
            <v>0</v>
          </cell>
          <cell r="CL168">
            <v>13</v>
          </cell>
          <cell r="CM168">
            <v>13</v>
          </cell>
          <cell r="CN168">
            <v>0</v>
          </cell>
          <cell r="CO168">
            <v>23</v>
          </cell>
          <cell r="CP168">
            <v>60</v>
          </cell>
          <cell r="CQ168">
            <v>38.333333333333336</v>
          </cell>
          <cell r="CR168">
            <v>0</v>
          </cell>
          <cell r="CS168">
            <v>0</v>
          </cell>
          <cell r="CT168">
            <v>1</v>
          </cell>
          <cell r="CU168">
            <v>10</v>
          </cell>
          <cell r="CV168">
            <v>1</v>
          </cell>
          <cell r="CW168">
            <v>18</v>
          </cell>
          <cell r="CX168">
            <v>0</v>
          </cell>
          <cell r="CY168">
            <v>3</v>
          </cell>
          <cell r="CZ168">
            <v>2</v>
          </cell>
          <cell r="DA168">
            <v>58</v>
          </cell>
          <cell r="DB168">
            <v>4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4</v>
          </cell>
          <cell r="DH168">
            <v>0</v>
          </cell>
          <cell r="DI168">
            <v>0</v>
          </cell>
          <cell r="DJ168">
            <v>600</v>
          </cell>
          <cell r="DK168">
            <v>0</v>
          </cell>
          <cell r="DL168">
            <v>3</v>
          </cell>
          <cell r="DM168">
            <v>0</v>
          </cell>
          <cell r="DN168">
            <v>0</v>
          </cell>
          <cell r="DO168">
            <v>450</v>
          </cell>
          <cell r="DP168">
            <v>0</v>
          </cell>
          <cell r="DQ168">
            <v>0</v>
          </cell>
          <cell r="DR168">
            <v>38.3333333333333</v>
          </cell>
          <cell r="DS168">
            <v>52.511415525114117</v>
          </cell>
          <cell r="DT168">
            <v>1</v>
          </cell>
          <cell r="DU168">
            <v>41</v>
          </cell>
          <cell r="DV168">
            <v>2.4390243902439024</v>
          </cell>
          <cell r="DW168">
            <v>3</v>
          </cell>
          <cell r="DX168">
            <v>4</v>
          </cell>
          <cell r="DY168">
            <v>0</v>
          </cell>
          <cell r="DZ168">
            <v>0</v>
          </cell>
          <cell r="EA168" t="str">
            <v>YES</v>
          </cell>
          <cell r="EB168" t="str">
            <v>Placement</v>
          </cell>
          <cell r="EC168" t="str">
            <v>Placement</v>
          </cell>
          <cell r="ED168" t="str">
            <v>Placement</v>
          </cell>
          <cell r="EE168" t="str">
            <v>Placement</v>
          </cell>
          <cell r="EF168" t="str">
            <v>Placement</v>
          </cell>
          <cell r="EG168">
            <v>0</v>
          </cell>
          <cell r="EH168" t="str">
            <v>PLI</v>
          </cell>
          <cell r="EI168" t="str">
            <v>No</v>
          </cell>
          <cell r="EJ168">
            <v>45414</v>
          </cell>
          <cell r="EK168" t="str">
            <v>Batch-6</v>
          </cell>
          <cell r="EL168">
            <v>0</v>
          </cell>
          <cell r="EM168" t="str">
            <v>PAID</v>
          </cell>
          <cell r="EN168">
            <v>45147</v>
          </cell>
          <cell r="EO168" t="str">
            <v>IT+Core</v>
          </cell>
          <cell r="EP168">
            <v>0</v>
          </cell>
          <cell r="EQ168" t="str">
            <v>CAT-3</v>
          </cell>
        </row>
        <row r="169">
          <cell r="B169" t="str">
            <v>21-CIVIL28-25</v>
          </cell>
          <cell r="C169" t="str">
            <v>CIVIL</v>
          </cell>
          <cell r="D169">
            <v>28</v>
          </cell>
          <cell r="E169" t="str">
            <v xml:space="preserve">MUKHIYA ANAND BHAGWAN RENU </v>
          </cell>
          <cell r="F169" t="str">
            <v>Male</v>
          </cell>
          <cell r="G169" t="str">
            <v>26/10/2003</v>
          </cell>
          <cell r="H169">
            <v>9867382698</v>
          </cell>
          <cell r="I169">
            <v>9819412698</v>
          </cell>
          <cell r="J169" t="str">
            <v>1032210837@tcetmumbai.in</v>
          </cell>
          <cell r="K169" t="str">
            <v>1032210837@tcetmumbai.in</v>
          </cell>
          <cell r="L169" t="str">
            <v>A/101 shree shankeshwar nagar near ashok hospital shiv Vallabh road ashokvan Dahisar east Mumbai -400068</v>
          </cell>
          <cell r="M169">
            <v>400068</v>
          </cell>
          <cell r="N169">
            <v>0</v>
          </cell>
          <cell r="O169" t="str">
            <v>Business</v>
          </cell>
          <cell r="P169" t="str">
            <v>5,00,001 - 5,50,000</v>
          </cell>
          <cell r="Q169" t="str">
            <v>Normal</v>
          </cell>
          <cell r="R169" t="str">
            <v>Open</v>
          </cell>
          <cell r="S169">
            <v>2021</v>
          </cell>
          <cell r="T169" t="str">
            <v>FE</v>
          </cell>
          <cell r="U169" t="str">
            <v>MH-CET</v>
          </cell>
          <cell r="V169">
            <v>77.39</v>
          </cell>
          <cell r="W169">
            <v>54.252446399999997</v>
          </cell>
          <cell r="X169" t="str">
            <v>Minority</v>
          </cell>
          <cell r="Y169">
            <v>417</v>
          </cell>
          <cell r="Z169">
            <v>500</v>
          </cell>
          <cell r="AA169">
            <v>83.4</v>
          </cell>
          <cell r="AB169">
            <v>2019</v>
          </cell>
          <cell r="AC169" t="str">
            <v>Maharashtra</v>
          </cell>
          <cell r="AD169" t="str">
            <v>SARDAR VALLABBHAI PATEL VIDAYALAYA</v>
          </cell>
          <cell r="AE169">
            <v>570</v>
          </cell>
          <cell r="AF169">
            <v>600</v>
          </cell>
          <cell r="AG169">
            <v>95</v>
          </cell>
          <cell r="AH169">
            <v>2021</v>
          </cell>
          <cell r="AI169" t="str">
            <v>Maharashtra</v>
          </cell>
          <cell r="AJ169" t="str">
            <v>NIRMALA MEMORIAL FOUNDATION JUNIOR COLLEGE OF COMMERCE AND SCIENCEM</v>
          </cell>
          <cell r="AK169">
            <v>201</v>
          </cell>
          <cell r="AL169">
            <v>23</v>
          </cell>
          <cell r="AM169">
            <v>8.7391304347826093</v>
          </cell>
          <cell r="AN169">
            <v>97.619047620000003</v>
          </cell>
          <cell r="AO169">
            <v>246</v>
          </cell>
          <cell r="AP169">
            <v>26</v>
          </cell>
          <cell r="AQ169">
            <v>9.4615384615384617</v>
          </cell>
          <cell r="AR169">
            <v>85</v>
          </cell>
          <cell r="AS169">
            <v>447</v>
          </cell>
          <cell r="AT169">
            <v>49</v>
          </cell>
          <cell r="AU169">
            <v>9.1224489795918373</v>
          </cell>
          <cell r="AV169">
            <v>248</v>
          </cell>
          <cell r="AW169">
            <v>25</v>
          </cell>
          <cell r="AX169">
            <v>9.92</v>
          </cell>
          <cell r="AY169">
            <v>91.309523810000002</v>
          </cell>
          <cell r="AZ169">
            <v>283</v>
          </cell>
          <cell r="BA169">
            <v>29</v>
          </cell>
          <cell r="BB169">
            <v>9.7586206896551726</v>
          </cell>
          <cell r="BC169">
            <v>83</v>
          </cell>
          <cell r="BD169">
            <v>531</v>
          </cell>
          <cell r="BE169">
            <v>54</v>
          </cell>
          <cell r="BF169">
            <v>9.8333333333333339</v>
          </cell>
          <cell r="BG169">
            <v>238</v>
          </cell>
          <cell r="BH169">
            <v>24</v>
          </cell>
          <cell r="BI169">
            <v>9.9166666666666661</v>
          </cell>
          <cell r="BJ169">
            <v>77</v>
          </cell>
          <cell r="BK169">
            <v>285</v>
          </cell>
          <cell r="BL169">
            <v>29</v>
          </cell>
          <cell r="BM169">
            <v>9.8275862068965516</v>
          </cell>
          <cell r="BN169">
            <v>94</v>
          </cell>
          <cell r="BO169">
            <v>523</v>
          </cell>
          <cell r="BP169">
            <v>53</v>
          </cell>
          <cell r="BQ169">
            <v>9.8679245283018862</v>
          </cell>
          <cell r="BR169">
            <v>237</v>
          </cell>
          <cell r="BS169">
            <v>24</v>
          </cell>
          <cell r="BT169">
            <v>89.4365079366667</v>
          </cell>
          <cell r="BU169">
            <v>237</v>
          </cell>
          <cell r="BV169">
            <v>24</v>
          </cell>
          <cell r="BW169">
            <v>1738</v>
          </cell>
          <cell r="BX169">
            <v>180</v>
          </cell>
          <cell r="BY169">
            <v>9.655555555555555</v>
          </cell>
          <cell r="BZ169">
            <v>86.785714286000001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 t="str">
            <v>Green</v>
          </cell>
          <cell r="CI169">
            <v>0</v>
          </cell>
          <cell r="CJ169">
            <v>0</v>
          </cell>
          <cell r="CK169">
            <v>0</v>
          </cell>
          <cell r="CL169">
            <v>13</v>
          </cell>
          <cell r="CM169">
            <v>13</v>
          </cell>
          <cell r="CN169">
            <v>0</v>
          </cell>
          <cell r="CO169" t="str">
            <v>Absent</v>
          </cell>
          <cell r="CP169">
            <v>60</v>
          </cell>
          <cell r="CQ169">
            <v>0</v>
          </cell>
          <cell r="CR169">
            <v>4</v>
          </cell>
          <cell r="CS169">
            <v>29</v>
          </cell>
          <cell r="CT169">
            <v>5</v>
          </cell>
          <cell r="CU169">
            <v>50</v>
          </cell>
          <cell r="CV169">
            <v>4</v>
          </cell>
          <cell r="CW169">
            <v>18</v>
          </cell>
          <cell r="CX169">
            <v>11</v>
          </cell>
          <cell r="CY169">
            <v>45</v>
          </cell>
          <cell r="CZ169">
            <v>24</v>
          </cell>
          <cell r="DA169">
            <v>58</v>
          </cell>
          <cell r="DB169">
            <v>42</v>
          </cell>
          <cell r="DC169">
            <v>0</v>
          </cell>
          <cell r="DD169">
            <v>0</v>
          </cell>
          <cell r="DE169">
            <v>0</v>
          </cell>
          <cell r="DF169">
            <v>4</v>
          </cell>
          <cell r="DG169">
            <v>4</v>
          </cell>
          <cell r="DH169">
            <v>100</v>
          </cell>
          <cell r="DI169">
            <v>430</v>
          </cell>
          <cell r="DJ169">
            <v>600</v>
          </cell>
          <cell r="DK169">
            <v>71.6666666666667</v>
          </cell>
          <cell r="DL169">
            <v>3</v>
          </cell>
          <cell r="DM169">
            <v>3</v>
          </cell>
          <cell r="DN169">
            <v>100</v>
          </cell>
          <cell r="DO169">
            <v>450</v>
          </cell>
          <cell r="DP169">
            <v>450</v>
          </cell>
          <cell r="DQ169">
            <v>100</v>
          </cell>
          <cell r="DR169">
            <v>0</v>
          </cell>
          <cell r="DS169">
            <v>0</v>
          </cell>
          <cell r="DT169">
            <v>13</v>
          </cell>
          <cell r="DU169">
            <v>41</v>
          </cell>
          <cell r="DV169">
            <v>31.707317073170731</v>
          </cell>
          <cell r="DW169">
            <v>54</v>
          </cell>
          <cell r="DX169">
            <v>47</v>
          </cell>
          <cell r="DY169">
            <v>0</v>
          </cell>
          <cell r="DZ169">
            <v>0</v>
          </cell>
          <cell r="EA169" t="str">
            <v>YES</v>
          </cell>
          <cell r="EB169" t="str">
            <v>Placement</v>
          </cell>
          <cell r="EC169" t="str">
            <v>Placement</v>
          </cell>
          <cell r="ED169" t="str">
            <v>Placement</v>
          </cell>
          <cell r="EE169" t="str">
            <v>Higher Studies</v>
          </cell>
          <cell r="EF169" t="str">
            <v>Higher Studies</v>
          </cell>
          <cell r="EG169">
            <v>45606</v>
          </cell>
          <cell r="EH169">
            <v>0</v>
          </cell>
          <cell r="EI169" t="str">
            <v>Yes</v>
          </cell>
          <cell r="EJ169">
            <v>0</v>
          </cell>
          <cell r="EK169" t="str">
            <v>Batch-9</v>
          </cell>
          <cell r="EL169">
            <v>0</v>
          </cell>
          <cell r="EM169" t="str">
            <v>PAID</v>
          </cell>
          <cell r="EN169">
            <v>45147</v>
          </cell>
          <cell r="EO169">
            <v>0</v>
          </cell>
          <cell r="EP169">
            <v>0</v>
          </cell>
          <cell r="EQ169" t="str">
            <v>CAT-3</v>
          </cell>
        </row>
        <row r="170">
          <cell r="B170" t="str">
            <v>21-CIVIL29-25</v>
          </cell>
          <cell r="C170" t="str">
            <v>CIVIL</v>
          </cell>
          <cell r="D170">
            <v>29</v>
          </cell>
          <cell r="E170" t="str">
            <v>NARAYANE SNEHA DILIP GEETA</v>
          </cell>
          <cell r="F170" t="str">
            <v>Female</v>
          </cell>
          <cell r="G170" t="str">
            <v>21/09/2003</v>
          </cell>
          <cell r="H170">
            <v>8828255035</v>
          </cell>
          <cell r="I170">
            <v>9029352452</v>
          </cell>
          <cell r="J170" t="str">
            <v xml:space="preserve">snehanarayane18@gmail.com </v>
          </cell>
          <cell r="K170" t="str">
            <v>1032210838@tcetmumbai.in</v>
          </cell>
          <cell r="L170" t="str">
            <v xml:space="preserve">Sagar CHS plot no.88 room no. B 5 gorai 1 borivali west </v>
          </cell>
          <cell r="M170">
            <v>400092</v>
          </cell>
          <cell r="N170">
            <v>0</v>
          </cell>
          <cell r="O170" t="str">
            <v>Service</v>
          </cell>
          <cell r="P170" t="str">
            <v>50,001 - 1,00,000</v>
          </cell>
          <cell r="Q170" t="str">
            <v>Normal</v>
          </cell>
          <cell r="R170" t="str">
            <v>SC</v>
          </cell>
          <cell r="S170">
            <v>2021</v>
          </cell>
          <cell r="T170" t="str">
            <v>FE</v>
          </cell>
          <cell r="U170" t="str">
            <v>MH-CET</v>
          </cell>
          <cell r="V170">
            <v>31.36</v>
          </cell>
          <cell r="W170">
            <v>75.427479000000005</v>
          </cell>
          <cell r="X170" t="str">
            <v>Institute</v>
          </cell>
          <cell r="Y170">
            <v>394</v>
          </cell>
          <cell r="Z170">
            <v>500</v>
          </cell>
          <cell r="AA170">
            <v>78.8</v>
          </cell>
          <cell r="AB170">
            <v>2019</v>
          </cell>
          <cell r="AC170" t="str">
            <v>Maharashtra</v>
          </cell>
          <cell r="AD170" t="str">
            <v>S P S SUVIDYLAY VAZIRA NAKA BORIVALI W</v>
          </cell>
          <cell r="AE170">
            <v>470</v>
          </cell>
          <cell r="AF170">
            <v>600</v>
          </cell>
          <cell r="AG170">
            <v>78.3333333333333</v>
          </cell>
          <cell r="AH170">
            <v>2021</v>
          </cell>
          <cell r="AI170" t="str">
            <v>Maharashtra</v>
          </cell>
          <cell r="AJ170" t="str">
            <v>S S  AND  L S PATKAR COLLAGE GOREGON W</v>
          </cell>
          <cell r="AK170">
            <v>170</v>
          </cell>
          <cell r="AL170">
            <v>23</v>
          </cell>
          <cell r="AM170">
            <v>7.3913043478260869</v>
          </cell>
          <cell r="AN170">
            <v>95.714285709999999</v>
          </cell>
          <cell r="AO170">
            <v>193</v>
          </cell>
          <cell r="AP170">
            <v>26</v>
          </cell>
          <cell r="AQ170">
            <v>7.4230769230769234</v>
          </cell>
          <cell r="AR170">
            <v>77</v>
          </cell>
          <cell r="AS170">
            <v>363</v>
          </cell>
          <cell r="AT170">
            <v>49</v>
          </cell>
          <cell r="AU170">
            <v>7.408163265306122</v>
          </cell>
          <cell r="AV170">
            <v>183</v>
          </cell>
          <cell r="AW170">
            <v>25</v>
          </cell>
          <cell r="AX170">
            <v>7.32</v>
          </cell>
          <cell r="AY170">
            <v>86.357142855000006</v>
          </cell>
          <cell r="AZ170">
            <v>223</v>
          </cell>
          <cell r="BA170">
            <v>29</v>
          </cell>
          <cell r="BB170">
            <v>7.6896551724137927</v>
          </cell>
          <cell r="BC170">
            <v>76</v>
          </cell>
          <cell r="BD170">
            <v>406</v>
          </cell>
          <cell r="BE170">
            <v>54</v>
          </cell>
          <cell r="BF170">
            <v>7.5185185185185182</v>
          </cell>
          <cell r="BG170">
            <v>205</v>
          </cell>
          <cell r="BH170">
            <v>24</v>
          </cell>
          <cell r="BI170">
            <v>8.5416666666666661</v>
          </cell>
          <cell r="BJ170">
            <v>78.235294117647101</v>
          </cell>
          <cell r="BK170">
            <v>240</v>
          </cell>
          <cell r="BL170">
            <v>29</v>
          </cell>
          <cell r="BM170">
            <v>8.2758620689655178</v>
          </cell>
          <cell r="BN170">
            <v>94</v>
          </cell>
          <cell r="BO170">
            <v>445</v>
          </cell>
          <cell r="BP170">
            <v>53</v>
          </cell>
          <cell r="BQ170">
            <v>8.3962264150943398</v>
          </cell>
          <cell r="BR170">
            <v>219</v>
          </cell>
          <cell r="BS170">
            <v>24</v>
          </cell>
          <cell r="BT170">
            <v>85.452380951666697</v>
          </cell>
          <cell r="BU170">
            <v>219</v>
          </cell>
          <cell r="BV170">
            <v>24</v>
          </cell>
          <cell r="BW170">
            <v>1433</v>
          </cell>
          <cell r="BX170">
            <v>180</v>
          </cell>
          <cell r="BY170">
            <v>7.9611111111111112</v>
          </cell>
          <cell r="BZ170">
            <v>82.661344536529413</v>
          </cell>
          <cell r="CA170" t="str">
            <v>Rustamjee Construction Pvt.Ltd.</v>
          </cell>
          <cell r="CB170">
            <v>0</v>
          </cell>
          <cell r="CC170">
            <v>0</v>
          </cell>
          <cell r="CD170">
            <v>0</v>
          </cell>
          <cell r="CE170" t="str">
            <v>PLI</v>
          </cell>
          <cell r="CF170" t="str">
            <v xml:space="preserve">As per Industry </v>
          </cell>
          <cell r="CG170">
            <v>0</v>
          </cell>
          <cell r="CH170" t="str">
            <v>Green</v>
          </cell>
          <cell r="CI170">
            <v>0</v>
          </cell>
          <cell r="CJ170">
            <v>0</v>
          </cell>
          <cell r="CK170">
            <v>0</v>
          </cell>
          <cell r="CL170">
            <v>13</v>
          </cell>
          <cell r="CM170">
            <v>13</v>
          </cell>
          <cell r="CN170">
            <v>0</v>
          </cell>
          <cell r="CO170" t="str">
            <v>Absent</v>
          </cell>
          <cell r="CP170">
            <v>60</v>
          </cell>
          <cell r="CQ170">
            <v>0</v>
          </cell>
          <cell r="CR170">
            <v>7</v>
          </cell>
          <cell r="CS170">
            <v>50</v>
          </cell>
          <cell r="CT170">
            <v>6</v>
          </cell>
          <cell r="CU170">
            <v>60</v>
          </cell>
          <cell r="CV170">
            <v>2</v>
          </cell>
          <cell r="CW170">
            <v>18</v>
          </cell>
          <cell r="CX170">
            <v>4</v>
          </cell>
          <cell r="CY170">
            <v>18</v>
          </cell>
          <cell r="CZ170">
            <v>19</v>
          </cell>
          <cell r="DA170">
            <v>58</v>
          </cell>
          <cell r="DB170">
            <v>33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4</v>
          </cell>
          <cell r="DH170">
            <v>0</v>
          </cell>
          <cell r="DI170">
            <v>0</v>
          </cell>
          <cell r="DJ170">
            <v>600</v>
          </cell>
          <cell r="DK170">
            <v>0</v>
          </cell>
          <cell r="DL170">
            <v>3</v>
          </cell>
          <cell r="DM170">
            <v>0</v>
          </cell>
          <cell r="DN170">
            <v>0</v>
          </cell>
          <cell r="DO170">
            <v>450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13</v>
          </cell>
          <cell r="DU170">
            <v>41</v>
          </cell>
          <cell r="DV170">
            <v>31.707317073170731</v>
          </cell>
          <cell r="DW170">
            <v>33</v>
          </cell>
          <cell r="DX170">
            <v>47</v>
          </cell>
          <cell r="DY170">
            <v>0</v>
          </cell>
          <cell r="DZ170">
            <v>0</v>
          </cell>
          <cell r="EA170" t="str">
            <v>YES</v>
          </cell>
          <cell r="EB170" t="str">
            <v>Placement</v>
          </cell>
          <cell r="EC170" t="str">
            <v>Placement</v>
          </cell>
          <cell r="ED170" t="str">
            <v>Placement</v>
          </cell>
          <cell r="EE170" t="str">
            <v>Placement</v>
          </cell>
          <cell r="EF170" t="str">
            <v>Placement</v>
          </cell>
          <cell r="EG170">
            <v>0</v>
          </cell>
          <cell r="EH170" t="str">
            <v>PLI</v>
          </cell>
          <cell r="EI170" t="str">
            <v>Yes</v>
          </cell>
          <cell r="EJ170">
            <v>0</v>
          </cell>
          <cell r="EK170" t="str">
            <v>Batch-10</v>
          </cell>
          <cell r="EL170">
            <v>0</v>
          </cell>
          <cell r="EM170">
            <v>0</v>
          </cell>
          <cell r="EN170">
            <v>0</v>
          </cell>
          <cell r="EO170" t="str">
            <v>IT+Core</v>
          </cell>
          <cell r="EP170">
            <v>0</v>
          </cell>
          <cell r="EQ170" t="str">
            <v>CAT-3</v>
          </cell>
        </row>
        <row r="171">
          <cell r="B171" t="str">
            <v>21-CIVIL30-25</v>
          </cell>
          <cell r="C171" t="str">
            <v>CIVIL</v>
          </cell>
          <cell r="D171">
            <v>30</v>
          </cell>
          <cell r="E171" t="str">
            <v>PABATI JAYESH SAGAR  VINODA</v>
          </cell>
          <cell r="F171" t="str">
            <v>Male</v>
          </cell>
          <cell r="G171" t="str">
            <v>07/12/2002</v>
          </cell>
          <cell r="H171">
            <v>9137791745</v>
          </cell>
          <cell r="I171">
            <v>9322678716</v>
          </cell>
          <cell r="J171" t="str">
            <v>jayeshpabatisagar@gmail.com</v>
          </cell>
          <cell r="K171" t="str">
            <v>1032210839@tcetmumbai.in</v>
          </cell>
          <cell r="L171" t="str">
            <v xml:space="preserve">shree ram, kurar village, malad east, </v>
          </cell>
          <cell r="M171">
            <v>400097</v>
          </cell>
          <cell r="N171">
            <v>0</v>
          </cell>
          <cell r="O171" t="str">
            <v>Civil Contractor</v>
          </cell>
          <cell r="P171" t="str">
            <v>&gt;= 15,00,001</v>
          </cell>
          <cell r="Q171" t="str">
            <v>Normal</v>
          </cell>
          <cell r="R171" t="str">
            <v>Open</v>
          </cell>
          <cell r="S171">
            <v>2021</v>
          </cell>
          <cell r="T171" t="str">
            <v>FE</v>
          </cell>
          <cell r="U171" t="str">
            <v>MH-CET</v>
          </cell>
          <cell r="V171">
            <v>63.69</v>
          </cell>
          <cell r="W171" t="str">
            <v>NA</v>
          </cell>
          <cell r="X171" t="str">
            <v>Minority</v>
          </cell>
          <cell r="Y171">
            <v>334</v>
          </cell>
          <cell r="Z171">
            <v>500</v>
          </cell>
          <cell r="AA171">
            <v>66.8</v>
          </cell>
          <cell r="AB171">
            <v>2019</v>
          </cell>
          <cell r="AC171" t="str">
            <v>Maharashtra</v>
          </cell>
          <cell r="AD171">
            <v>0</v>
          </cell>
          <cell r="AE171">
            <v>416</v>
          </cell>
          <cell r="AF171">
            <v>600</v>
          </cell>
          <cell r="AG171">
            <v>69.3333333333333</v>
          </cell>
          <cell r="AH171">
            <v>2021</v>
          </cell>
          <cell r="AI171" t="str">
            <v>Maharashtra</v>
          </cell>
          <cell r="AJ171">
            <v>0</v>
          </cell>
          <cell r="AK171">
            <v>165</v>
          </cell>
          <cell r="AL171">
            <v>23</v>
          </cell>
          <cell r="AM171">
            <v>7.1739130434782608</v>
          </cell>
          <cell r="AN171">
            <v>77.619047620000003</v>
          </cell>
          <cell r="AO171">
            <v>200</v>
          </cell>
          <cell r="AP171">
            <v>26</v>
          </cell>
          <cell r="AQ171">
            <v>7.6923076923076925</v>
          </cell>
          <cell r="AR171">
            <v>77</v>
          </cell>
          <cell r="AS171">
            <v>365</v>
          </cell>
          <cell r="AT171">
            <v>49</v>
          </cell>
          <cell r="AU171">
            <v>7.4489795918367347</v>
          </cell>
          <cell r="AV171">
            <v>169</v>
          </cell>
          <cell r="AW171">
            <v>25</v>
          </cell>
          <cell r="AX171">
            <v>6.76</v>
          </cell>
          <cell r="AY171">
            <v>77.309523810000002</v>
          </cell>
          <cell r="AZ171">
            <v>207</v>
          </cell>
          <cell r="BA171">
            <v>29</v>
          </cell>
          <cell r="BB171">
            <v>7.1379310344827589</v>
          </cell>
          <cell r="BC171">
            <v>75</v>
          </cell>
          <cell r="BD171">
            <v>376</v>
          </cell>
          <cell r="BE171">
            <v>54</v>
          </cell>
          <cell r="BF171">
            <v>6.9629629629629628</v>
          </cell>
          <cell r="BG171">
            <v>177</v>
          </cell>
          <cell r="BH171">
            <v>24</v>
          </cell>
          <cell r="BI171">
            <v>7.375</v>
          </cell>
          <cell r="BJ171">
            <v>75.882352941176507</v>
          </cell>
          <cell r="BK171">
            <v>227</v>
          </cell>
          <cell r="BL171">
            <v>29</v>
          </cell>
          <cell r="BM171">
            <v>7.8275862068965516</v>
          </cell>
          <cell r="BN171">
            <v>89</v>
          </cell>
          <cell r="BO171">
            <v>404</v>
          </cell>
          <cell r="BP171">
            <v>53</v>
          </cell>
          <cell r="BQ171">
            <v>7.6226415094339623</v>
          </cell>
          <cell r="BR171">
            <v>205</v>
          </cell>
          <cell r="BS171">
            <v>24</v>
          </cell>
          <cell r="BT171">
            <v>80.4365079366667</v>
          </cell>
          <cell r="BU171">
            <v>205</v>
          </cell>
          <cell r="BV171">
            <v>24</v>
          </cell>
          <cell r="BW171">
            <v>1350</v>
          </cell>
          <cell r="BX171">
            <v>180</v>
          </cell>
          <cell r="BY171">
            <v>7.5</v>
          </cell>
          <cell r="BZ171">
            <v>76.562184874235314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 t="str">
            <v>Green</v>
          </cell>
          <cell r="CI171">
            <v>0</v>
          </cell>
          <cell r="CJ171">
            <v>0</v>
          </cell>
          <cell r="CK171">
            <v>0</v>
          </cell>
          <cell r="CL171">
            <v>13</v>
          </cell>
          <cell r="CM171">
            <v>13</v>
          </cell>
          <cell r="CN171">
            <v>0</v>
          </cell>
          <cell r="CO171">
            <v>15</v>
          </cell>
          <cell r="CP171">
            <v>60</v>
          </cell>
          <cell r="CQ171">
            <v>25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22</v>
          </cell>
          <cell r="CX171">
            <v>0</v>
          </cell>
          <cell r="CY171">
            <v>0</v>
          </cell>
          <cell r="CZ171">
            <v>0</v>
          </cell>
          <cell r="DA171">
            <v>62</v>
          </cell>
          <cell r="DB171">
            <v>0</v>
          </cell>
          <cell r="DC171">
            <v>0</v>
          </cell>
          <cell r="DD171">
            <v>0</v>
          </cell>
          <cell r="DE171">
            <v>0</v>
          </cell>
          <cell r="DF171">
            <v>0</v>
          </cell>
          <cell r="DG171">
            <v>0</v>
          </cell>
          <cell r="DH171">
            <v>0</v>
          </cell>
          <cell r="DI171">
            <v>0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25</v>
          </cell>
          <cell r="DS171">
            <v>34.246575342465754</v>
          </cell>
          <cell r="DT171">
            <v>0</v>
          </cell>
          <cell r="DU171">
            <v>41</v>
          </cell>
          <cell r="DV171">
            <v>0</v>
          </cell>
          <cell r="DW171">
            <v>0</v>
          </cell>
          <cell r="DX171">
            <v>0</v>
          </cell>
          <cell r="DY171">
            <v>0</v>
          </cell>
          <cell r="DZ171">
            <v>0</v>
          </cell>
          <cell r="EA171" t="str">
            <v>NO</v>
          </cell>
          <cell r="EB171" t="str">
            <v>Higher Studies</v>
          </cell>
          <cell r="EC171" t="str">
            <v>Higher Studies</v>
          </cell>
          <cell r="ED171" t="str">
            <v>Higher Studies</v>
          </cell>
          <cell r="EE171" t="str">
            <v>Higher Studies</v>
          </cell>
          <cell r="EF171" t="str">
            <v>Higher Studies</v>
          </cell>
          <cell r="EG171">
            <v>0</v>
          </cell>
          <cell r="EH171">
            <v>0</v>
          </cell>
          <cell r="EI171" t="str">
            <v>Yes</v>
          </cell>
          <cell r="EJ171">
            <v>0</v>
          </cell>
          <cell r="EK171">
            <v>0</v>
          </cell>
          <cell r="EL171">
            <v>0</v>
          </cell>
          <cell r="EM171">
            <v>0</v>
          </cell>
          <cell r="EN171">
            <v>0</v>
          </cell>
          <cell r="EO171">
            <v>0</v>
          </cell>
          <cell r="EP171">
            <v>0</v>
          </cell>
          <cell r="EQ171" t="str">
            <v>CAT-3</v>
          </cell>
        </row>
        <row r="172">
          <cell r="B172" t="str">
            <v>21-CIVIL31-25</v>
          </cell>
          <cell r="C172" t="str">
            <v>CIVIL</v>
          </cell>
          <cell r="D172">
            <v>31</v>
          </cell>
          <cell r="E172" t="str">
            <v>PAL SUNNY SABHAJIT  HIRAVATI</v>
          </cell>
          <cell r="F172" t="str">
            <v>Male</v>
          </cell>
          <cell r="G172" t="str">
            <v>24/03/2004</v>
          </cell>
          <cell r="H172">
            <v>7977076813</v>
          </cell>
          <cell r="I172">
            <v>9082338821</v>
          </cell>
          <cell r="J172" t="str">
            <v>sunny6647ak@gmail.com</v>
          </cell>
          <cell r="K172" t="str">
            <v>1032210840@tcetmumbai.in</v>
          </cell>
          <cell r="L172" t="str">
            <v>Room no 4 radhe krishna chawl wagobha nagar kalwa east</v>
          </cell>
          <cell r="M172">
            <v>400605</v>
          </cell>
          <cell r="N172">
            <v>0</v>
          </cell>
          <cell r="O172" t="str">
            <v>Labour</v>
          </cell>
          <cell r="P172" t="str">
            <v>1,00,001 - 1,50,000</v>
          </cell>
          <cell r="Q172" t="str">
            <v>Normal</v>
          </cell>
          <cell r="R172" t="str">
            <v>Open</v>
          </cell>
          <cell r="S172">
            <v>2021</v>
          </cell>
          <cell r="T172" t="str">
            <v>FE</v>
          </cell>
          <cell r="U172" t="str">
            <v>MH-CET</v>
          </cell>
          <cell r="V172">
            <v>65.33</v>
          </cell>
          <cell r="W172" t="str">
            <v>NA</v>
          </cell>
          <cell r="X172" t="str">
            <v>Minority</v>
          </cell>
          <cell r="Y172">
            <v>396</v>
          </cell>
          <cell r="Z172">
            <v>500</v>
          </cell>
          <cell r="AA172">
            <v>79.2</v>
          </cell>
          <cell r="AB172">
            <v>2019</v>
          </cell>
          <cell r="AC172" t="str">
            <v>Maharashtra</v>
          </cell>
          <cell r="AD172" t="str">
            <v>MAXIDUN HIGH SCHOOL  AIROLI</v>
          </cell>
          <cell r="AE172">
            <v>494</v>
          </cell>
          <cell r="AF172">
            <v>600</v>
          </cell>
          <cell r="AG172">
            <v>82.3333333333333</v>
          </cell>
          <cell r="AH172">
            <v>2021</v>
          </cell>
          <cell r="AI172" t="str">
            <v>Maharashtra</v>
          </cell>
          <cell r="AJ172" t="str">
            <v>RAMNIRANJAN JHUNJHUNWALA COLEGE GHATKOPAR</v>
          </cell>
          <cell r="AK172">
            <v>166</v>
          </cell>
          <cell r="AL172">
            <v>23</v>
          </cell>
          <cell r="AM172">
            <v>7.2173913043478262</v>
          </cell>
          <cell r="AN172">
            <v>90</v>
          </cell>
          <cell r="AO172">
            <v>194</v>
          </cell>
          <cell r="AP172">
            <v>26</v>
          </cell>
          <cell r="AQ172">
            <v>7.4615384615384617</v>
          </cell>
          <cell r="AR172">
            <v>75</v>
          </cell>
          <cell r="AS172">
            <v>360</v>
          </cell>
          <cell r="AT172">
            <v>49</v>
          </cell>
          <cell r="AU172">
            <v>7.3469387755102042</v>
          </cell>
          <cell r="AV172">
            <v>175</v>
          </cell>
          <cell r="AW172">
            <v>25</v>
          </cell>
          <cell r="AX172">
            <v>7</v>
          </cell>
          <cell r="AY172">
            <v>82.5</v>
          </cell>
          <cell r="AZ172">
            <v>189</v>
          </cell>
          <cell r="BA172">
            <v>29</v>
          </cell>
          <cell r="BB172">
            <v>6.5172413793103452</v>
          </cell>
          <cell r="BC172">
            <v>75</v>
          </cell>
          <cell r="BD172">
            <v>364</v>
          </cell>
          <cell r="BE172">
            <v>54</v>
          </cell>
          <cell r="BF172">
            <v>6.7407407407407405</v>
          </cell>
          <cell r="BG172">
            <v>177</v>
          </cell>
          <cell r="BH172">
            <v>24</v>
          </cell>
          <cell r="BI172">
            <v>7.375</v>
          </cell>
          <cell r="BJ172">
            <v>85.294117647058798</v>
          </cell>
          <cell r="BK172">
            <v>212</v>
          </cell>
          <cell r="BL172">
            <v>29</v>
          </cell>
          <cell r="BM172">
            <v>7.3103448275862073</v>
          </cell>
          <cell r="BN172">
            <v>90</v>
          </cell>
          <cell r="BO172">
            <v>389</v>
          </cell>
          <cell r="BP172">
            <v>53</v>
          </cell>
          <cell r="BQ172">
            <v>7.3396226415094343</v>
          </cell>
          <cell r="BR172">
            <v>197</v>
          </cell>
          <cell r="BS172">
            <v>24</v>
          </cell>
          <cell r="BT172">
            <v>82.5</v>
          </cell>
          <cell r="BU172">
            <v>197</v>
          </cell>
          <cell r="BV172">
            <v>24</v>
          </cell>
          <cell r="BW172">
            <v>1310</v>
          </cell>
          <cell r="BX172">
            <v>180</v>
          </cell>
          <cell r="BY172">
            <v>7.2777777777777777</v>
          </cell>
          <cell r="BZ172">
            <v>81.558823529411754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 t="str">
            <v>Green</v>
          </cell>
          <cell r="CI172">
            <v>0</v>
          </cell>
          <cell r="CJ172">
            <v>0</v>
          </cell>
          <cell r="CK172">
            <v>0</v>
          </cell>
          <cell r="CL172">
            <v>13</v>
          </cell>
          <cell r="CM172">
            <v>13</v>
          </cell>
          <cell r="CN172">
            <v>0</v>
          </cell>
          <cell r="CO172" t="str">
            <v>Absent</v>
          </cell>
          <cell r="CP172">
            <v>60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22</v>
          </cell>
          <cell r="CX172">
            <v>0</v>
          </cell>
          <cell r="CY172">
            <v>0</v>
          </cell>
          <cell r="CZ172">
            <v>0</v>
          </cell>
          <cell r="DA172">
            <v>62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41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  <cell r="EA172" t="str">
            <v>YES</v>
          </cell>
          <cell r="EB172" t="str">
            <v>Entrepreneurship</v>
          </cell>
          <cell r="EC172" t="str">
            <v>Entrepreneurship</v>
          </cell>
          <cell r="ED172" t="str">
            <v>Entrepreneurship</v>
          </cell>
          <cell r="EE172" t="str">
            <v>Entrepreneurship</v>
          </cell>
          <cell r="EF172" t="str">
            <v>Entrepreneurship</v>
          </cell>
          <cell r="EG172">
            <v>0</v>
          </cell>
          <cell r="EH172">
            <v>0</v>
          </cell>
          <cell r="EI172" t="str">
            <v>Yes</v>
          </cell>
          <cell r="EJ172">
            <v>0</v>
          </cell>
          <cell r="EK172">
            <v>0</v>
          </cell>
          <cell r="EL172">
            <v>0</v>
          </cell>
          <cell r="EM172">
            <v>0</v>
          </cell>
          <cell r="EN172">
            <v>0</v>
          </cell>
          <cell r="EO172">
            <v>0</v>
          </cell>
          <cell r="EP172">
            <v>0</v>
          </cell>
          <cell r="EQ172" t="str">
            <v>CAT-3</v>
          </cell>
        </row>
        <row r="173">
          <cell r="B173" t="str">
            <v>21-CIVIL32-25</v>
          </cell>
          <cell r="C173" t="str">
            <v>CIVIL</v>
          </cell>
          <cell r="D173">
            <v>32</v>
          </cell>
          <cell r="E173" t="str">
            <v>PAL VIKAS RAMASRE  MANDA PAL</v>
          </cell>
          <cell r="F173" t="str">
            <v>Male</v>
          </cell>
          <cell r="G173" t="str">
            <v>24/12/2002</v>
          </cell>
          <cell r="H173">
            <v>9372828077</v>
          </cell>
          <cell r="I173">
            <v>8879333493</v>
          </cell>
          <cell r="J173" t="str">
            <v>palvikas1202@gmail.com</v>
          </cell>
          <cell r="K173" t="str">
            <v>1032210841@tcetmumbai.in</v>
          </cell>
          <cell r="L173" t="str">
            <v>Room no 1 sagir ahmed ki chawl pushpapark bandongri Malad East mumbai</v>
          </cell>
          <cell r="M173">
            <v>400097</v>
          </cell>
          <cell r="N173">
            <v>0</v>
          </cell>
          <cell r="O173" t="str">
            <v>Business</v>
          </cell>
          <cell r="P173" t="str">
            <v>1,00,001 - 1,50,000</v>
          </cell>
          <cell r="Q173" t="str">
            <v>Normal</v>
          </cell>
          <cell r="R173" t="str">
            <v>Open</v>
          </cell>
          <cell r="S173">
            <v>2021</v>
          </cell>
          <cell r="T173" t="str">
            <v>FE</v>
          </cell>
          <cell r="U173" t="str">
            <v>MH-CET</v>
          </cell>
          <cell r="V173">
            <v>55</v>
          </cell>
          <cell r="W173" t="str">
            <v>NA</v>
          </cell>
          <cell r="X173" t="str">
            <v>CAP</v>
          </cell>
          <cell r="Y173">
            <v>296</v>
          </cell>
          <cell r="Z173">
            <v>500</v>
          </cell>
          <cell r="AA173">
            <v>59.2</v>
          </cell>
          <cell r="AB173">
            <v>2018</v>
          </cell>
          <cell r="AC173" t="str">
            <v>Maharashtra</v>
          </cell>
          <cell r="AD173" t="str">
            <v>ST JOSEPH'S HIGH SCHOOL</v>
          </cell>
          <cell r="AE173">
            <v>335</v>
          </cell>
          <cell r="AF173">
            <v>650</v>
          </cell>
          <cell r="AG173">
            <v>51.538461538461497</v>
          </cell>
          <cell r="AH173">
            <v>2020</v>
          </cell>
          <cell r="AI173" t="str">
            <v>Maharashtra</v>
          </cell>
          <cell r="AJ173" t="str">
            <v>GHANSHYAMDAS JALAN JUNIOR COLLEGE OF SCIENCE AND COMMERCE</v>
          </cell>
          <cell r="AK173">
            <v>161</v>
          </cell>
          <cell r="AL173">
            <v>23</v>
          </cell>
          <cell r="AM173">
            <v>7</v>
          </cell>
          <cell r="AN173">
            <v>74.761904759999993</v>
          </cell>
          <cell r="AO173">
            <v>158</v>
          </cell>
          <cell r="AP173">
            <v>26</v>
          </cell>
          <cell r="AQ173">
            <v>6.0769230769230766</v>
          </cell>
          <cell r="AR173">
            <v>85</v>
          </cell>
          <cell r="AS173">
            <v>319</v>
          </cell>
          <cell r="AT173">
            <v>49</v>
          </cell>
          <cell r="AU173">
            <v>6.5102040816326534</v>
          </cell>
          <cell r="AV173">
            <v>161</v>
          </cell>
          <cell r="AW173">
            <v>25</v>
          </cell>
          <cell r="AX173">
            <v>6.44</v>
          </cell>
          <cell r="AY173">
            <v>79.880952379999997</v>
          </cell>
          <cell r="AZ173">
            <v>178.06</v>
          </cell>
          <cell r="BA173">
            <v>29</v>
          </cell>
          <cell r="BB173">
            <v>6.14</v>
          </cell>
          <cell r="BC173">
            <v>78</v>
          </cell>
          <cell r="BD173">
            <v>339.06</v>
          </cell>
          <cell r="BE173">
            <v>54</v>
          </cell>
          <cell r="BF173">
            <v>6.278888888888889</v>
          </cell>
          <cell r="BG173">
            <v>166</v>
          </cell>
          <cell r="BH173">
            <v>24</v>
          </cell>
          <cell r="BI173">
            <v>6.916666666666667</v>
          </cell>
          <cell r="BJ173">
            <v>82.941176470588204</v>
          </cell>
          <cell r="BK173">
            <v>188</v>
          </cell>
          <cell r="BL173">
            <v>29</v>
          </cell>
          <cell r="BM173">
            <v>6.4827586206896548</v>
          </cell>
          <cell r="BN173">
            <v>83</v>
          </cell>
          <cell r="BO173">
            <v>354</v>
          </cell>
          <cell r="BP173">
            <v>53</v>
          </cell>
          <cell r="BQ173">
            <v>6.6792452830188678</v>
          </cell>
          <cell r="BR173">
            <v>164</v>
          </cell>
          <cell r="BS173">
            <v>24</v>
          </cell>
          <cell r="BT173">
            <v>80.293650793333299</v>
          </cell>
          <cell r="BU173">
            <v>164</v>
          </cell>
          <cell r="BV173">
            <v>24</v>
          </cell>
          <cell r="BW173">
            <v>1176.06</v>
          </cell>
          <cell r="BX173">
            <v>180</v>
          </cell>
          <cell r="BY173">
            <v>6.5336666666666661</v>
          </cell>
          <cell r="BZ173">
            <v>80.116806722117644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 t="str">
            <v>Green</v>
          </cell>
          <cell r="CI173">
            <v>0</v>
          </cell>
          <cell r="CJ173">
            <v>0</v>
          </cell>
          <cell r="CK173">
            <v>0</v>
          </cell>
          <cell r="CL173">
            <v>13</v>
          </cell>
          <cell r="CM173">
            <v>13</v>
          </cell>
          <cell r="CN173">
            <v>0</v>
          </cell>
          <cell r="CO173" t="str">
            <v>Absent</v>
          </cell>
          <cell r="CP173">
            <v>60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22</v>
          </cell>
          <cell r="CX173">
            <v>0</v>
          </cell>
          <cell r="CY173">
            <v>0</v>
          </cell>
          <cell r="CZ173">
            <v>0</v>
          </cell>
          <cell r="DA173">
            <v>62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K173">
            <v>0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0</v>
          </cell>
          <cell r="DU173">
            <v>41</v>
          </cell>
          <cell r="DV173">
            <v>0</v>
          </cell>
          <cell r="DW173">
            <v>0</v>
          </cell>
          <cell r="DX173">
            <v>0</v>
          </cell>
          <cell r="DY173">
            <v>0</v>
          </cell>
          <cell r="DZ173">
            <v>0</v>
          </cell>
          <cell r="EA173" t="str">
            <v>YES</v>
          </cell>
          <cell r="EB173" t="str">
            <v>Higher Studies</v>
          </cell>
          <cell r="EC173" t="str">
            <v>Higher Studies</v>
          </cell>
          <cell r="ED173" t="str">
            <v>Higher Studies</v>
          </cell>
          <cell r="EE173" t="str">
            <v>Higher Studies</v>
          </cell>
          <cell r="EF173" t="str">
            <v>Higher Studies</v>
          </cell>
          <cell r="EG173">
            <v>0</v>
          </cell>
          <cell r="EH173">
            <v>0</v>
          </cell>
          <cell r="EI173" t="str">
            <v>Yes</v>
          </cell>
          <cell r="EJ173">
            <v>0</v>
          </cell>
          <cell r="EK173">
            <v>0</v>
          </cell>
          <cell r="EL173">
            <v>0</v>
          </cell>
          <cell r="EM173">
            <v>0</v>
          </cell>
          <cell r="EN173">
            <v>0</v>
          </cell>
          <cell r="EO173">
            <v>0</v>
          </cell>
          <cell r="EP173">
            <v>0</v>
          </cell>
          <cell r="EQ173" t="str">
            <v>CAT-3</v>
          </cell>
        </row>
        <row r="174">
          <cell r="B174" t="str">
            <v>21-CIVIL33-25</v>
          </cell>
          <cell r="C174" t="str">
            <v>CIVIL</v>
          </cell>
          <cell r="D174">
            <v>33</v>
          </cell>
          <cell r="E174" t="str">
            <v xml:space="preserve">PATIL KAUSTUBH VINOD MANISHA </v>
          </cell>
          <cell r="F174" t="str">
            <v>Male</v>
          </cell>
          <cell r="G174" t="str">
            <v>08/04/2003</v>
          </cell>
          <cell r="H174">
            <v>9594563992</v>
          </cell>
          <cell r="I174">
            <v>9004039821</v>
          </cell>
          <cell r="J174" t="str">
            <v>kaupatil2003@gmail.com</v>
          </cell>
          <cell r="K174" t="str">
            <v>1032210842@tcetmumbai.in</v>
          </cell>
          <cell r="L174" t="str">
            <v>Patil house rabodi koliwada 2nd rabodi thane west</v>
          </cell>
          <cell r="M174">
            <v>400601</v>
          </cell>
          <cell r="N174">
            <v>0</v>
          </cell>
          <cell r="O174" t="str">
            <v xml:space="preserve">Service </v>
          </cell>
          <cell r="P174" t="str">
            <v>4,50,001 - 5,00,000</v>
          </cell>
          <cell r="Q174" t="str">
            <v>Normal</v>
          </cell>
          <cell r="R174" t="str">
            <v>ST</v>
          </cell>
          <cell r="S174">
            <v>2021</v>
          </cell>
          <cell r="T174" t="str">
            <v>FE</v>
          </cell>
          <cell r="U174" t="str">
            <v>MH-CET</v>
          </cell>
          <cell r="V174">
            <v>58.26</v>
          </cell>
          <cell r="W174">
            <v>22.35</v>
          </cell>
          <cell r="X174" t="str">
            <v>Minority</v>
          </cell>
          <cell r="Y174">
            <v>350</v>
          </cell>
          <cell r="Z174">
            <v>500</v>
          </cell>
          <cell r="AA174">
            <v>70</v>
          </cell>
          <cell r="AB174">
            <v>2019</v>
          </cell>
          <cell r="AC174" t="str">
            <v>Maharashtra</v>
          </cell>
          <cell r="AD174" t="str">
            <v>SHREERANG VIDYALAYA</v>
          </cell>
          <cell r="AE174">
            <v>423</v>
          </cell>
          <cell r="AF174">
            <v>600</v>
          </cell>
          <cell r="AG174">
            <v>70.5</v>
          </cell>
          <cell r="AH174">
            <v>2021</v>
          </cell>
          <cell r="AI174" t="str">
            <v>Maharashtra</v>
          </cell>
          <cell r="AJ174" t="str">
            <v>SARASWATI EDUCATION SOCIETY</v>
          </cell>
          <cell r="AK174">
            <v>174.11</v>
          </cell>
          <cell r="AL174">
            <v>23</v>
          </cell>
          <cell r="AM174">
            <v>7.57</v>
          </cell>
          <cell r="AN174">
            <v>89.52380952</v>
          </cell>
          <cell r="AO174">
            <v>177</v>
          </cell>
          <cell r="AP174">
            <v>26</v>
          </cell>
          <cell r="AQ174">
            <v>6.8076923076923075</v>
          </cell>
          <cell r="AR174">
            <v>75</v>
          </cell>
          <cell r="AS174">
            <v>351.11</v>
          </cell>
          <cell r="AT174">
            <v>49</v>
          </cell>
          <cell r="AU174">
            <v>7.1655102040816328</v>
          </cell>
          <cell r="AV174">
            <v>177</v>
          </cell>
          <cell r="AW174">
            <v>25</v>
          </cell>
          <cell r="AX174">
            <v>7.08</v>
          </cell>
          <cell r="AY174">
            <v>82.261904759999993</v>
          </cell>
          <cell r="AZ174">
            <v>202.13</v>
          </cell>
          <cell r="BA174">
            <v>29</v>
          </cell>
          <cell r="BB174">
            <v>6.97</v>
          </cell>
          <cell r="BC174">
            <v>75</v>
          </cell>
          <cell r="BD174">
            <v>379.13</v>
          </cell>
          <cell r="BE174">
            <v>54</v>
          </cell>
          <cell r="BF174">
            <v>7.0209259259259262</v>
          </cell>
          <cell r="BG174">
            <v>170</v>
          </cell>
          <cell r="BH174">
            <v>24</v>
          </cell>
          <cell r="BI174">
            <v>7.083333333333333</v>
          </cell>
          <cell r="BJ174">
            <v>88.823529411764696</v>
          </cell>
          <cell r="BK174">
            <v>237</v>
          </cell>
          <cell r="BL174">
            <v>29</v>
          </cell>
          <cell r="BM174">
            <v>8.1724137931034484</v>
          </cell>
          <cell r="BN174">
            <v>87</v>
          </cell>
          <cell r="BO174">
            <v>407</v>
          </cell>
          <cell r="BP174">
            <v>53</v>
          </cell>
          <cell r="BQ174">
            <v>7.6792452830188678</v>
          </cell>
          <cell r="BR174">
            <v>178</v>
          </cell>
          <cell r="BS174">
            <v>24</v>
          </cell>
          <cell r="BT174">
            <v>81.420634919999998</v>
          </cell>
          <cell r="BU174">
            <v>178</v>
          </cell>
          <cell r="BV174">
            <v>24</v>
          </cell>
          <cell r="BW174">
            <v>1315.24</v>
          </cell>
          <cell r="BX174">
            <v>180</v>
          </cell>
          <cell r="BY174">
            <v>7.3068888888888885</v>
          </cell>
          <cell r="BZ174">
            <v>82.121848738352938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 t="str">
            <v>Green</v>
          </cell>
          <cell r="CI174">
            <v>0</v>
          </cell>
          <cell r="CJ174">
            <v>0</v>
          </cell>
          <cell r="CK174">
            <v>0</v>
          </cell>
          <cell r="CL174">
            <v>13</v>
          </cell>
          <cell r="CM174">
            <v>13</v>
          </cell>
          <cell r="CN174">
            <v>0</v>
          </cell>
          <cell r="CO174" t="str">
            <v>Absent</v>
          </cell>
          <cell r="CP174">
            <v>60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22</v>
          </cell>
          <cell r="CX174">
            <v>0</v>
          </cell>
          <cell r="CY174">
            <v>0</v>
          </cell>
          <cell r="CZ174">
            <v>0</v>
          </cell>
          <cell r="DA174">
            <v>62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  <cell r="DP174">
            <v>0</v>
          </cell>
          <cell r="DQ174">
            <v>0</v>
          </cell>
          <cell r="DR174">
            <v>0</v>
          </cell>
          <cell r="DS174">
            <v>0</v>
          </cell>
          <cell r="DT174">
            <v>0</v>
          </cell>
          <cell r="DU174">
            <v>41</v>
          </cell>
          <cell r="DV174">
            <v>0</v>
          </cell>
          <cell r="DW174">
            <v>0</v>
          </cell>
          <cell r="DX174">
            <v>0</v>
          </cell>
          <cell r="DY174">
            <v>0</v>
          </cell>
          <cell r="DZ174">
            <v>0</v>
          </cell>
          <cell r="EA174" t="str">
            <v>NO</v>
          </cell>
          <cell r="EB174" t="str">
            <v>Higher Studies</v>
          </cell>
          <cell r="EC174" t="str">
            <v>Higher Studies</v>
          </cell>
          <cell r="ED174" t="str">
            <v>Higher Studies</v>
          </cell>
          <cell r="EE174" t="str">
            <v>Higher Studies</v>
          </cell>
          <cell r="EF174" t="str">
            <v>Higher Studies</v>
          </cell>
          <cell r="EG174">
            <v>0</v>
          </cell>
          <cell r="EH174">
            <v>0</v>
          </cell>
          <cell r="EI174" t="str">
            <v>Yes</v>
          </cell>
          <cell r="EJ174">
            <v>0</v>
          </cell>
          <cell r="EK174">
            <v>0</v>
          </cell>
          <cell r="EL174">
            <v>0</v>
          </cell>
          <cell r="EM174">
            <v>0</v>
          </cell>
          <cell r="EN174">
            <v>0</v>
          </cell>
          <cell r="EO174">
            <v>0</v>
          </cell>
          <cell r="EP174">
            <v>0</v>
          </cell>
          <cell r="EQ174" t="str">
            <v>CAT-3</v>
          </cell>
        </row>
        <row r="175">
          <cell r="B175" t="str">
            <v>21-CIVIL35-25</v>
          </cell>
          <cell r="C175" t="str">
            <v>CIVIL</v>
          </cell>
          <cell r="D175">
            <v>35</v>
          </cell>
          <cell r="E175" t="str">
            <v xml:space="preserve">PAWAR HARSHVARDHAN HARISH  JAYSHREE </v>
          </cell>
          <cell r="F175" t="str">
            <v>Male</v>
          </cell>
          <cell r="G175" t="str">
            <v>04/03/2004</v>
          </cell>
          <cell r="H175">
            <v>8605872280</v>
          </cell>
          <cell r="I175">
            <v>8888491030</v>
          </cell>
          <cell r="J175" t="str">
            <v>harshpawarcool451@gmail.com</v>
          </cell>
          <cell r="K175" t="str">
            <v>1032210844@tcetmumbai.in</v>
          </cell>
          <cell r="L175" t="str">
            <v xml:space="preserve">502,Daisy building, Sadashiv Puram, near Rahulestate, Ambernath (East) </v>
          </cell>
          <cell r="M175">
            <v>421501</v>
          </cell>
          <cell r="N175">
            <v>0</v>
          </cell>
          <cell r="O175" t="str">
            <v>Government Services</v>
          </cell>
          <cell r="P175" t="str">
            <v>4,00,001 - 4,50,000</v>
          </cell>
          <cell r="Q175" t="str">
            <v>Normal</v>
          </cell>
          <cell r="R175" t="str">
            <v>Open</v>
          </cell>
          <cell r="S175">
            <v>2021</v>
          </cell>
          <cell r="T175" t="str">
            <v>FE</v>
          </cell>
          <cell r="U175" t="str">
            <v>MH-CET</v>
          </cell>
          <cell r="V175">
            <v>81.99</v>
          </cell>
          <cell r="W175">
            <v>27.367999999999999</v>
          </cell>
          <cell r="X175" t="str">
            <v>Minority</v>
          </cell>
          <cell r="Y175">
            <v>327</v>
          </cell>
          <cell r="Z175">
            <v>500</v>
          </cell>
          <cell r="AA175">
            <v>65.400000000000006</v>
          </cell>
          <cell r="AB175">
            <v>2019</v>
          </cell>
          <cell r="AC175" t="str">
            <v>CBSE</v>
          </cell>
          <cell r="AD175" t="str">
            <v>KENDRIYA VIDYALAYA AMBERNATH</v>
          </cell>
          <cell r="AE175">
            <v>337</v>
          </cell>
          <cell r="AF175">
            <v>500</v>
          </cell>
          <cell r="AG175">
            <v>67.400000000000006</v>
          </cell>
          <cell r="AH175">
            <v>2021</v>
          </cell>
          <cell r="AI175" t="str">
            <v>CBSE</v>
          </cell>
          <cell r="AJ175" t="str">
            <v>KENDRIYA VIDYALAYA AMBERNATH</v>
          </cell>
          <cell r="AK175">
            <v>130</v>
          </cell>
          <cell r="AL175">
            <v>23</v>
          </cell>
          <cell r="AM175">
            <v>5.6521739130434785</v>
          </cell>
          <cell r="AN175">
            <v>75</v>
          </cell>
          <cell r="AO175">
            <v>144</v>
          </cell>
          <cell r="AP175">
            <v>26</v>
          </cell>
          <cell r="AQ175">
            <v>5.5384615384615383</v>
          </cell>
          <cell r="AR175">
            <v>98</v>
          </cell>
          <cell r="AS175">
            <v>274</v>
          </cell>
          <cell r="AT175">
            <v>49</v>
          </cell>
          <cell r="AU175">
            <v>5.591836734693878</v>
          </cell>
          <cell r="AV175">
            <v>157</v>
          </cell>
          <cell r="AW175">
            <v>25</v>
          </cell>
          <cell r="AX175">
            <v>6.28</v>
          </cell>
          <cell r="AY175">
            <v>86.5</v>
          </cell>
          <cell r="AZ175">
            <v>168</v>
          </cell>
          <cell r="BA175">
            <v>29</v>
          </cell>
          <cell r="BB175">
            <v>5.7931034482758621</v>
          </cell>
          <cell r="BC175">
            <v>75</v>
          </cell>
          <cell r="BD175">
            <v>325</v>
          </cell>
          <cell r="BE175">
            <v>54</v>
          </cell>
          <cell r="BF175">
            <v>6.0185185185185182</v>
          </cell>
          <cell r="BG175">
            <v>146</v>
          </cell>
          <cell r="BH175">
            <v>24</v>
          </cell>
          <cell r="BI175">
            <v>6.083333333333333</v>
          </cell>
          <cell r="BJ175">
            <v>75</v>
          </cell>
          <cell r="BK175">
            <v>160</v>
          </cell>
          <cell r="BL175">
            <v>29</v>
          </cell>
          <cell r="BM175">
            <v>5.5172413793103452</v>
          </cell>
          <cell r="BN175">
            <v>89</v>
          </cell>
          <cell r="BO175">
            <v>306</v>
          </cell>
          <cell r="BP175">
            <v>53</v>
          </cell>
          <cell r="BQ175">
            <v>5.7735849056603774</v>
          </cell>
          <cell r="BR175">
            <v>161</v>
          </cell>
          <cell r="BS175">
            <v>24</v>
          </cell>
          <cell r="BT175">
            <v>83.5</v>
          </cell>
          <cell r="BU175">
            <v>161</v>
          </cell>
          <cell r="BV175">
            <v>24</v>
          </cell>
          <cell r="BW175">
            <v>1066</v>
          </cell>
          <cell r="BX175">
            <v>180</v>
          </cell>
          <cell r="BY175">
            <v>5.9222222222222225</v>
          </cell>
          <cell r="BZ175">
            <v>81.900000000000006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 t="str">
            <v>Green</v>
          </cell>
          <cell r="CI175">
            <v>0</v>
          </cell>
          <cell r="CJ175">
            <v>0</v>
          </cell>
          <cell r="CK175">
            <v>0</v>
          </cell>
          <cell r="CL175">
            <v>13</v>
          </cell>
          <cell r="CM175">
            <v>13</v>
          </cell>
          <cell r="CN175">
            <v>0</v>
          </cell>
          <cell r="CO175" t="str">
            <v>Absent</v>
          </cell>
          <cell r="CP175">
            <v>60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22</v>
          </cell>
          <cell r="CX175">
            <v>0</v>
          </cell>
          <cell r="CY175">
            <v>0</v>
          </cell>
          <cell r="CZ175">
            <v>0</v>
          </cell>
          <cell r="DA175">
            <v>62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41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 t="str">
            <v>YES</v>
          </cell>
          <cell r="EB175" t="str">
            <v>Placement</v>
          </cell>
          <cell r="EC175" t="str">
            <v>Placement</v>
          </cell>
          <cell r="ED175" t="str">
            <v>Placement</v>
          </cell>
          <cell r="EE175" t="str">
            <v>Higher Studies</v>
          </cell>
          <cell r="EF175" t="str">
            <v>Higher Studies</v>
          </cell>
          <cell r="EG175">
            <v>45733</v>
          </cell>
          <cell r="EH175" t="str">
            <v>PLI</v>
          </cell>
          <cell r="EI175" t="str">
            <v>Yes</v>
          </cell>
          <cell r="EJ175">
            <v>0</v>
          </cell>
          <cell r="EK175">
            <v>0</v>
          </cell>
          <cell r="EL175">
            <v>0</v>
          </cell>
          <cell r="EM175">
            <v>0</v>
          </cell>
          <cell r="EN175">
            <v>0</v>
          </cell>
          <cell r="EO175" t="str">
            <v>IT+Core</v>
          </cell>
          <cell r="EP175">
            <v>0</v>
          </cell>
          <cell r="EQ175" t="str">
            <v>CAT-3</v>
          </cell>
        </row>
        <row r="176">
          <cell r="B176" t="str">
            <v>21-CIVIL36-25</v>
          </cell>
          <cell r="C176" t="str">
            <v>CIVIL</v>
          </cell>
          <cell r="D176">
            <v>36</v>
          </cell>
          <cell r="E176" t="str">
            <v>PHANSE ANIKET ABHIJIT  NEETA</v>
          </cell>
          <cell r="F176" t="str">
            <v>Male</v>
          </cell>
          <cell r="G176" t="str">
            <v>27/06/2003</v>
          </cell>
          <cell r="H176">
            <v>8433817493</v>
          </cell>
          <cell r="I176">
            <v>9967657772</v>
          </cell>
          <cell r="J176" t="str">
            <v>phanseaniket1@gmail.com</v>
          </cell>
          <cell r="K176" t="str">
            <v>1032210845@tcetmumbai.in</v>
          </cell>
          <cell r="L176" t="str">
            <v>flat no.-31, Suryakiran chs, near ganesh chowk, charkop-6, kandivali w</v>
          </cell>
          <cell r="M176">
            <v>400067</v>
          </cell>
          <cell r="N176">
            <v>0</v>
          </cell>
          <cell r="O176" t="str">
            <v>engineer</v>
          </cell>
          <cell r="P176" t="str">
            <v>&gt;= 15,00,001</v>
          </cell>
          <cell r="Q176" t="str">
            <v>Normal</v>
          </cell>
          <cell r="R176" t="str">
            <v>Open</v>
          </cell>
          <cell r="S176">
            <v>2021</v>
          </cell>
          <cell r="T176" t="str">
            <v>FE</v>
          </cell>
          <cell r="U176" t="str">
            <v>MH-CET</v>
          </cell>
          <cell r="V176">
            <v>74.290000000000006</v>
          </cell>
          <cell r="W176">
            <v>42.286900000000003</v>
          </cell>
          <cell r="X176" t="str">
            <v>Minority</v>
          </cell>
          <cell r="Y176">
            <v>407</v>
          </cell>
          <cell r="Z176">
            <v>500</v>
          </cell>
          <cell r="AA176">
            <v>81.400000000000006</v>
          </cell>
          <cell r="AB176">
            <v>2019</v>
          </cell>
          <cell r="AC176" t="str">
            <v>Maharashtra</v>
          </cell>
          <cell r="AD176" t="str">
            <v>SWAMI VIVEKANAND INTERNATIONAL SCHOOL</v>
          </cell>
          <cell r="AE176">
            <v>542</v>
          </cell>
          <cell r="AF176">
            <v>600</v>
          </cell>
          <cell r="AG176">
            <v>90.3333333333333</v>
          </cell>
          <cell r="AH176">
            <v>2021</v>
          </cell>
          <cell r="AI176" t="str">
            <v>Maharashtra</v>
          </cell>
          <cell r="AJ176" t="str">
            <v>SHRI T P BHATIA COLLEGE OF SCIENCE</v>
          </cell>
          <cell r="AK176">
            <v>171</v>
          </cell>
          <cell r="AL176">
            <v>23</v>
          </cell>
          <cell r="AM176">
            <v>7.4347826086956523</v>
          </cell>
          <cell r="AN176">
            <v>95.238095240000007</v>
          </cell>
          <cell r="AO176">
            <v>194</v>
          </cell>
          <cell r="AP176">
            <v>26</v>
          </cell>
          <cell r="AQ176">
            <v>7.4615384615384617</v>
          </cell>
          <cell r="AR176">
            <v>98</v>
          </cell>
          <cell r="AS176">
            <v>365</v>
          </cell>
          <cell r="AT176">
            <v>49</v>
          </cell>
          <cell r="AU176">
            <v>7.4489795918367347</v>
          </cell>
          <cell r="AV176">
            <v>196</v>
          </cell>
          <cell r="AW176">
            <v>25</v>
          </cell>
          <cell r="AX176">
            <v>7.84</v>
          </cell>
          <cell r="AY176">
            <v>96.619047620000003</v>
          </cell>
          <cell r="AZ176">
            <v>219</v>
          </cell>
          <cell r="BA176">
            <v>29</v>
          </cell>
          <cell r="BB176">
            <v>7.5517241379310347</v>
          </cell>
          <cell r="BC176">
            <v>79</v>
          </cell>
          <cell r="BD176">
            <v>415</v>
          </cell>
          <cell r="BE176">
            <v>54</v>
          </cell>
          <cell r="BF176">
            <v>7.6851851851851851</v>
          </cell>
          <cell r="BG176">
            <v>193</v>
          </cell>
          <cell r="BH176">
            <v>24</v>
          </cell>
          <cell r="BI176">
            <v>8.0416666666666661</v>
          </cell>
          <cell r="BJ176">
            <v>77</v>
          </cell>
          <cell r="BK176">
            <v>237</v>
          </cell>
          <cell r="BL176">
            <v>29</v>
          </cell>
          <cell r="BM176">
            <v>8.1724137931034484</v>
          </cell>
          <cell r="BN176">
            <v>90</v>
          </cell>
          <cell r="BO176">
            <v>430</v>
          </cell>
          <cell r="BP176">
            <v>53</v>
          </cell>
          <cell r="BQ176">
            <v>8.1132075471698109</v>
          </cell>
          <cell r="BR176">
            <v>193</v>
          </cell>
          <cell r="BS176">
            <v>24</v>
          </cell>
          <cell r="BT176">
            <v>88.539682540000001</v>
          </cell>
          <cell r="BU176">
            <v>193</v>
          </cell>
          <cell r="BV176">
            <v>24</v>
          </cell>
          <cell r="BW176">
            <v>1403</v>
          </cell>
          <cell r="BX176">
            <v>180</v>
          </cell>
          <cell r="BY176">
            <v>7.7944444444444443</v>
          </cell>
          <cell r="BZ176">
            <v>89.171428571999996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 t="str">
            <v>Green</v>
          </cell>
          <cell r="CI176">
            <v>0</v>
          </cell>
          <cell r="CJ176">
            <v>0</v>
          </cell>
          <cell r="CK176">
            <v>0</v>
          </cell>
          <cell r="CL176">
            <v>13</v>
          </cell>
          <cell r="CM176">
            <v>13</v>
          </cell>
          <cell r="CN176">
            <v>0</v>
          </cell>
          <cell r="CO176" t="str">
            <v>Absent</v>
          </cell>
          <cell r="CP176">
            <v>60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CW176">
            <v>22</v>
          </cell>
          <cell r="CX176">
            <v>0</v>
          </cell>
          <cell r="CY176">
            <v>0</v>
          </cell>
          <cell r="CZ176">
            <v>0</v>
          </cell>
          <cell r="DA176">
            <v>62</v>
          </cell>
          <cell r="DB176">
            <v>0</v>
          </cell>
          <cell r="DC176">
            <v>0</v>
          </cell>
          <cell r="DD176">
            <v>0</v>
          </cell>
          <cell r="DE176">
            <v>0</v>
          </cell>
          <cell r="DF176">
            <v>0</v>
          </cell>
          <cell r="DG176">
            <v>0</v>
          </cell>
          <cell r="DH176">
            <v>0</v>
          </cell>
          <cell r="DI176">
            <v>0</v>
          </cell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  <cell r="DP176">
            <v>0</v>
          </cell>
          <cell r="DQ176">
            <v>0</v>
          </cell>
          <cell r="DR176">
            <v>0</v>
          </cell>
          <cell r="DS176">
            <v>0</v>
          </cell>
          <cell r="DT176">
            <v>0</v>
          </cell>
          <cell r="DU176">
            <v>41</v>
          </cell>
          <cell r="DV176">
            <v>0</v>
          </cell>
          <cell r="DW176">
            <v>0</v>
          </cell>
          <cell r="DX176">
            <v>0</v>
          </cell>
          <cell r="DY176">
            <v>0</v>
          </cell>
          <cell r="DZ176">
            <v>0</v>
          </cell>
          <cell r="EA176" t="str">
            <v>YES</v>
          </cell>
          <cell r="EB176" t="str">
            <v>Higher Studies</v>
          </cell>
          <cell r="EC176" t="str">
            <v>Higher Studies</v>
          </cell>
          <cell r="ED176" t="str">
            <v>Higher Studies</v>
          </cell>
          <cell r="EE176" t="str">
            <v>Higher Studies</v>
          </cell>
          <cell r="EF176" t="str">
            <v>Higher Studies</v>
          </cell>
          <cell r="EG176">
            <v>0</v>
          </cell>
          <cell r="EH176">
            <v>0</v>
          </cell>
          <cell r="EI176" t="str">
            <v>Yes</v>
          </cell>
          <cell r="EJ176">
            <v>0</v>
          </cell>
          <cell r="EK176">
            <v>0</v>
          </cell>
          <cell r="EL176">
            <v>0</v>
          </cell>
          <cell r="EM176">
            <v>0</v>
          </cell>
          <cell r="EN176">
            <v>0</v>
          </cell>
          <cell r="EO176">
            <v>0</v>
          </cell>
          <cell r="EP176">
            <v>0</v>
          </cell>
          <cell r="EQ176" t="str">
            <v>CAT-3</v>
          </cell>
        </row>
        <row r="177">
          <cell r="B177" t="str">
            <v>21-CIVIL37-25</v>
          </cell>
          <cell r="C177" t="str">
            <v>CIVIL</v>
          </cell>
          <cell r="D177">
            <v>37</v>
          </cell>
          <cell r="E177" t="str">
            <v>PISAL SIDDHARTH RAJU  RESHMA</v>
          </cell>
          <cell r="F177" t="str">
            <v>Male</v>
          </cell>
          <cell r="G177" t="str">
            <v>12/05/2003</v>
          </cell>
          <cell r="H177">
            <v>7900094484</v>
          </cell>
          <cell r="I177">
            <v>9730796719</v>
          </cell>
          <cell r="J177" t="str">
            <v>pisalsiddharth093@gmail.com</v>
          </cell>
          <cell r="K177" t="str">
            <v>1032210846@tcetmumbai.in</v>
          </cell>
          <cell r="L177" t="str">
            <v>At-post-jakatwadi, near M.S.W college, jakatwadi, satara , Maharashtra</v>
          </cell>
          <cell r="M177">
            <v>415002</v>
          </cell>
          <cell r="N177">
            <v>0</v>
          </cell>
          <cell r="O177" t="str">
            <v>Service</v>
          </cell>
          <cell r="P177" t="str">
            <v>15,001 - 50,000</v>
          </cell>
          <cell r="Q177" t="str">
            <v>Normal</v>
          </cell>
          <cell r="R177" t="str">
            <v>SC</v>
          </cell>
          <cell r="S177">
            <v>2021</v>
          </cell>
          <cell r="T177" t="str">
            <v>FE</v>
          </cell>
          <cell r="U177" t="str">
            <v>MH-CET</v>
          </cell>
          <cell r="V177">
            <v>61.52</v>
          </cell>
          <cell r="W177" t="str">
            <v>NA</v>
          </cell>
          <cell r="X177" t="str">
            <v>Minority</v>
          </cell>
          <cell r="Y177">
            <v>358</v>
          </cell>
          <cell r="Z177">
            <v>500</v>
          </cell>
          <cell r="AA177">
            <v>71.599999999999994</v>
          </cell>
          <cell r="AB177">
            <v>2019</v>
          </cell>
          <cell r="AC177" t="str">
            <v>Maharashtra</v>
          </cell>
          <cell r="AD177">
            <v>0</v>
          </cell>
          <cell r="AE177">
            <v>504</v>
          </cell>
          <cell r="AF177">
            <v>600</v>
          </cell>
          <cell r="AG177">
            <v>84</v>
          </cell>
          <cell r="AH177">
            <v>2021</v>
          </cell>
          <cell r="AI177" t="str">
            <v>Maharashtra</v>
          </cell>
          <cell r="AJ177">
            <v>0</v>
          </cell>
          <cell r="AK177">
            <v>142</v>
          </cell>
          <cell r="AL177">
            <v>23</v>
          </cell>
          <cell r="AM177">
            <v>6.1739130434782608</v>
          </cell>
          <cell r="AN177">
            <v>75.238095240000007</v>
          </cell>
          <cell r="AO177">
            <v>128.96</v>
          </cell>
          <cell r="AP177">
            <v>26</v>
          </cell>
          <cell r="AQ177">
            <v>4.96</v>
          </cell>
          <cell r="AR177">
            <v>88</v>
          </cell>
          <cell r="AS177">
            <v>270.96000000000004</v>
          </cell>
          <cell r="AT177">
            <v>49</v>
          </cell>
          <cell r="AU177">
            <v>5.5297959183673475</v>
          </cell>
          <cell r="AV177">
            <v>133</v>
          </cell>
          <cell r="AW177">
            <v>25</v>
          </cell>
          <cell r="AX177">
            <v>5.32</v>
          </cell>
          <cell r="AY177">
            <v>81.619047620000003</v>
          </cell>
          <cell r="AZ177">
            <v>158.92000000000002</v>
          </cell>
          <cell r="BA177">
            <v>29</v>
          </cell>
          <cell r="BB177">
            <v>5.48</v>
          </cell>
          <cell r="BC177">
            <v>80</v>
          </cell>
          <cell r="BD177">
            <v>291.92</v>
          </cell>
          <cell r="BE177">
            <v>54</v>
          </cell>
          <cell r="BF177">
            <v>5.405925925925926</v>
          </cell>
          <cell r="BG177">
            <v>158</v>
          </cell>
          <cell r="BH177">
            <v>24</v>
          </cell>
          <cell r="BI177">
            <v>6.583333333333333</v>
          </cell>
          <cell r="BJ177">
            <v>75</v>
          </cell>
          <cell r="BK177">
            <v>193</v>
          </cell>
          <cell r="BL177">
            <v>29</v>
          </cell>
          <cell r="BM177">
            <v>6.6551724137931032</v>
          </cell>
          <cell r="BN177">
            <v>91</v>
          </cell>
          <cell r="BO177">
            <v>351</v>
          </cell>
          <cell r="BP177">
            <v>53</v>
          </cell>
          <cell r="BQ177">
            <v>6.6226415094339623</v>
          </cell>
          <cell r="BR177">
            <v>148</v>
          </cell>
          <cell r="BS177">
            <v>24</v>
          </cell>
          <cell r="BT177">
            <v>84.206349206666701</v>
          </cell>
          <cell r="BU177">
            <v>148</v>
          </cell>
          <cell r="BV177">
            <v>24</v>
          </cell>
          <cell r="BW177">
            <v>1061.8800000000001</v>
          </cell>
          <cell r="BX177">
            <v>180</v>
          </cell>
          <cell r="BY177">
            <v>5.8993333333333338</v>
          </cell>
          <cell r="BZ177">
            <v>79.971428572000008</v>
          </cell>
          <cell r="CA177" t="str">
            <v>Not Intrested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 t="str">
            <v>Green</v>
          </cell>
          <cell r="CI177">
            <v>0</v>
          </cell>
          <cell r="CJ177">
            <v>0</v>
          </cell>
          <cell r="CK177">
            <v>0</v>
          </cell>
          <cell r="CL177">
            <v>13</v>
          </cell>
          <cell r="CM177">
            <v>13</v>
          </cell>
          <cell r="CN177">
            <v>0</v>
          </cell>
          <cell r="CO177" t="str">
            <v>Absent</v>
          </cell>
          <cell r="CP177">
            <v>60</v>
          </cell>
          <cell r="CQ177">
            <v>0</v>
          </cell>
          <cell r="CR177">
            <v>0</v>
          </cell>
          <cell r="CS177">
            <v>0</v>
          </cell>
          <cell r="CT177">
            <v>0</v>
          </cell>
          <cell r="CU177">
            <v>0</v>
          </cell>
          <cell r="CV177">
            <v>0</v>
          </cell>
          <cell r="CW177">
            <v>22</v>
          </cell>
          <cell r="CX177">
            <v>0</v>
          </cell>
          <cell r="CY177">
            <v>0</v>
          </cell>
          <cell r="CZ177">
            <v>0</v>
          </cell>
          <cell r="DA177">
            <v>62</v>
          </cell>
          <cell r="DB177">
            <v>0</v>
          </cell>
          <cell r="DC177">
            <v>0</v>
          </cell>
          <cell r="DD177">
            <v>0</v>
          </cell>
          <cell r="DE177">
            <v>0</v>
          </cell>
          <cell r="DF177">
            <v>0</v>
          </cell>
          <cell r="DG177">
            <v>0</v>
          </cell>
          <cell r="DH177">
            <v>0</v>
          </cell>
          <cell r="DI177">
            <v>0</v>
          </cell>
          <cell r="DJ177">
            <v>0</v>
          </cell>
          <cell r="DK177">
            <v>0</v>
          </cell>
          <cell r="DL177">
            <v>0</v>
          </cell>
          <cell r="DM177">
            <v>0</v>
          </cell>
          <cell r="DN177">
            <v>0</v>
          </cell>
          <cell r="DO177">
            <v>0</v>
          </cell>
          <cell r="DP177">
            <v>0</v>
          </cell>
          <cell r="DQ177">
            <v>0</v>
          </cell>
          <cell r="DR177">
            <v>0</v>
          </cell>
          <cell r="DS177">
            <v>0</v>
          </cell>
          <cell r="DT177">
            <v>0</v>
          </cell>
          <cell r="DU177">
            <v>41</v>
          </cell>
          <cell r="DV177">
            <v>0</v>
          </cell>
          <cell r="DW177">
            <v>0</v>
          </cell>
          <cell r="DX177">
            <v>0</v>
          </cell>
          <cell r="DY177">
            <v>0</v>
          </cell>
          <cell r="DZ177">
            <v>0</v>
          </cell>
          <cell r="EA177" t="str">
            <v>YES</v>
          </cell>
          <cell r="EB177" t="str">
            <v>Placement</v>
          </cell>
          <cell r="EC177" t="str">
            <v>Placement</v>
          </cell>
          <cell r="ED177" t="str">
            <v>Placement</v>
          </cell>
          <cell r="EE177" t="str">
            <v>Placement</v>
          </cell>
          <cell r="EF177" t="str">
            <v>Placement</v>
          </cell>
          <cell r="EG177">
            <v>0</v>
          </cell>
          <cell r="EH177">
            <v>0</v>
          </cell>
          <cell r="EI177" t="str">
            <v>Yes</v>
          </cell>
          <cell r="EJ177">
            <v>0</v>
          </cell>
          <cell r="EK177">
            <v>0</v>
          </cell>
          <cell r="EL177">
            <v>0</v>
          </cell>
          <cell r="EM177">
            <v>0</v>
          </cell>
          <cell r="EN177">
            <v>0</v>
          </cell>
          <cell r="EO177" t="str">
            <v>IT+Core</v>
          </cell>
          <cell r="EP177">
            <v>0</v>
          </cell>
          <cell r="EQ177" t="str">
            <v>CAT-3</v>
          </cell>
        </row>
        <row r="178">
          <cell r="B178" t="str">
            <v>21-CIVIL38-25</v>
          </cell>
          <cell r="C178" t="str">
            <v>CIVIL</v>
          </cell>
          <cell r="D178">
            <v>38</v>
          </cell>
          <cell r="E178" t="str">
            <v>PISE ATHARV PARESH  MANASI</v>
          </cell>
          <cell r="F178" t="str">
            <v>Male</v>
          </cell>
          <cell r="G178" t="str">
            <v>18/01/2004</v>
          </cell>
          <cell r="H178">
            <v>7385067879</v>
          </cell>
          <cell r="I178">
            <v>9422055329</v>
          </cell>
          <cell r="J178" t="str">
            <v>atharvpise15@gmail.com</v>
          </cell>
          <cell r="K178" t="str">
            <v>1032210847@tcetmumbai.in</v>
          </cell>
          <cell r="L178" t="str">
            <v xml:space="preserve">780 Kalmath Gawadewadi Tarandale road Tal.Kankavli Dist.Sindhudurg </v>
          </cell>
          <cell r="M178">
            <v>416602</v>
          </cell>
          <cell r="N178">
            <v>0</v>
          </cell>
          <cell r="O178" t="str">
            <v xml:space="preserve">Business </v>
          </cell>
          <cell r="P178" t="str">
            <v>15,001 - 50,000</v>
          </cell>
          <cell r="Q178" t="str">
            <v>Normal</v>
          </cell>
          <cell r="R178" t="str">
            <v>OBC</v>
          </cell>
          <cell r="S178">
            <v>2021</v>
          </cell>
          <cell r="T178" t="str">
            <v>FE</v>
          </cell>
          <cell r="U178" t="str">
            <v>MH-CET</v>
          </cell>
          <cell r="V178">
            <v>57</v>
          </cell>
          <cell r="W178" t="str">
            <v>NA</v>
          </cell>
          <cell r="X178" t="str">
            <v>Minority</v>
          </cell>
          <cell r="Y178">
            <v>399</v>
          </cell>
          <cell r="Z178">
            <v>500</v>
          </cell>
          <cell r="AA178">
            <v>79.8</v>
          </cell>
          <cell r="AB178">
            <v>2019</v>
          </cell>
          <cell r="AC178" t="str">
            <v>Maharashtra</v>
          </cell>
          <cell r="AD178" t="str">
            <v>IDEAL ENGLISH SCHOOL</v>
          </cell>
          <cell r="AE178">
            <v>497</v>
          </cell>
          <cell r="AF178">
            <v>600</v>
          </cell>
          <cell r="AG178">
            <v>82.8333333333333</v>
          </cell>
          <cell r="AH178">
            <v>2021</v>
          </cell>
          <cell r="AI178" t="str">
            <v>Maharashtra</v>
          </cell>
          <cell r="AJ178" t="str">
            <v>KANKAVLI COLLEGE KANKAVLI</v>
          </cell>
          <cell r="AK178">
            <v>166</v>
          </cell>
          <cell r="AL178">
            <v>23</v>
          </cell>
          <cell r="AM178">
            <v>7.2173913043478262</v>
          </cell>
          <cell r="AN178">
            <v>87.619047620000003</v>
          </cell>
          <cell r="AO178">
            <v>175</v>
          </cell>
          <cell r="AP178">
            <v>26</v>
          </cell>
          <cell r="AQ178">
            <v>6.7307692307692308</v>
          </cell>
          <cell r="AR178">
            <v>87</v>
          </cell>
          <cell r="AS178">
            <v>341</v>
          </cell>
          <cell r="AT178">
            <v>49</v>
          </cell>
          <cell r="AU178">
            <v>6.9591836734693882</v>
          </cell>
          <cell r="AV178">
            <v>154</v>
          </cell>
          <cell r="AW178">
            <v>25</v>
          </cell>
          <cell r="AX178">
            <v>6.16</v>
          </cell>
          <cell r="AY178">
            <v>87.309523810000002</v>
          </cell>
          <cell r="AZ178">
            <v>165.01000000000002</v>
          </cell>
          <cell r="BA178">
            <v>29</v>
          </cell>
          <cell r="BB178">
            <v>5.69</v>
          </cell>
          <cell r="BC178">
            <v>75</v>
          </cell>
          <cell r="BD178">
            <v>319.01</v>
          </cell>
          <cell r="BE178">
            <v>54</v>
          </cell>
          <cell r="BF178">
            <v>5.9075925925925921</v>
          </cell>
          <cell r="BG178">
            <v>152</v>
          </cell>
          <cell r="BH178">
            <v>24</v>
          </cell>
          <cell r="BI178">
            <v>6.333333333333333</v>
          </cell>
          <cell r="BJ178">
            <v>77</v>
          </cell>
          <cell r="BK178">
            <v>178</v>
          </cell>
          <cell r="BL178">
            <v>29</v>
          </cell>
          <cell r="BM178">
            <v>6.1379310344827589</v>
          </cell>
          <cell r="BN178">
            <v>90</v>
          </cell>
          <cell r="BO178">
            <v>330</v>
          </cell>
          <cell r="BP178">
            <v>53</v>
          </cell>
          <cell r="BQ178">
            <v>6.2264150943396226</v>
          </cell>
          <cell r="BR178">
            <v>135</v>
          </cell>
          <cell r="BS178">
            <v>24</v>
          </cell>
          <cell r="BT178">
            <v>84.103174603333301</v>
          </cell>
          <cell r="BU178">
            <v>135</v>
          </cell>
          <cell r="BV178">
            <v>24</v>
          </cell>
          <cell r="BW178">
            <v>1125.01</v>
          </cell>
          <cell r="BX178">
            <v>180</v>
          </cell>
          <cell r="BY178">
            <v>6.2500555555555559</v>
          </cell>
          <cell r="BZ178">
            <v>82.785714286000001</v>
          </cell>
          <cell r="CA178" t="str">
            <v>Not Intrested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 t="str">
            <v>Green</v>
          </cell>
          <cell r="CI178">
            <v>0</v>
          </cell>
          <cell r="CJ178">
            <v>0</v>
          </cell>
          <cell r="CK178">
            <v>0</v>
          </cell>
          <cell r="CL178">
            <v>13</v>
          </cell>
          <cell r="CM178">
            <v>13</v>
          </cell>
          <cell r="CN178">
            <v>0</v>
          </cell>
          <cell r="CO178" t="str">
            <v>Absent</v>
          </cell>
          <cell r="CP178">
            <v>60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22</v>
          </cell>
          <cell r="CX178">
            <v>0</v>
          </cell>
          <cell r="CY178">
            <v>0</v>
          </cell>
          <cell r="CZ178">
            <v>0</v>
          </cell>
          <cell r="DA178">
            <v>62</v>
          </cell>
          <cell r="DB178">
            <v>0</v>
          </cell>
          <cell r="DC178">
            <v>0</v>
          </cell>
          <cell r="DD178">
            <v>0</v>
          </cell>
          <cell r="DE178">
            <v>0</v>
          </cell>
          <cell r="DF178">
            <v>0</v>
          </cell>
          <cell r="DG178">
            <v>0</v>
          </cell>
          <cell r="DH178">
            <v>0</v>
          </cell>
          <cell r="DI178">
            <v>0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>
            <v>0</v>
          </cell>
          <cell r="DS178">
            <v>0</v>
          </cell>
          <cell r="DT178">
            <v>0</v>
          </cell>
          <cell r="DU178">
            <v>41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 t="str">
            <v>YES</v>
          </cell>
          <cell r="EB178" t="str">
            <v>Placement</v>
          </cell>
          <cell r="EC178" t="str">
            <v>Placement</v>
          </cell>
          <cell r="ED178" t="str">
            <v>Placement</v>
          </cell>
          <cell r="EE178" t="str">
            <v>Placement</v>
          </cell>
          <cell r="EF178" t="str">
            <v>Placement</v>
          </cell>
          <cell r="EG178">
            <v>0</v>
          </cell>
          <cell r="EH178">
            <v>0</v>
          </cell>
          <cell r="EI178" t="str">
            <v>Yes</v>
          </cell>
          <cell r="EJ178">
            <v>0</v>
          </cell>
          <cell r="EK178">
            <v>0</v>
          </cell>
          <cell r="EL178">
            <v>0</v>
          </cell>
          <cell r="EM178">
            <v>0</v>
          </cell>
          <cell r="EN178">
            <v>0</v>
          </cell>
          <cell r="EO178" t="str">
            <v>IT+Core</v>
          </cell>
          <cell r="EP178">
            <v>0</v>
          </cell>
          <cell r="EQ178" t="str">
            <v>CAT-3</v>
          </cell>
        </row>
        <row r="179">
          <cell r="B179" t="str">
            <v>21-CIVIL39-25</v>
          </cell>
          <cell r="C179" t="str">
            <v>CIVIL</v>
          </cell>
          <cell r="D179">
            <v>39</v>
          </cell>
          <cell r="E179" t="str">
            <v>PURI ASHUTOSH  DINESH KUMAR LAXMI DEVI</v>
          </cell>
          <cell r="F179" t="str">
            <v>Male</v>
          </cell>
          <cell r="G179" t="str">
            <v>04/08/2003</v>
          </cell>
          <cell r="H179">
            <v>9530143692</v>
          </cell>
          <cell r="I179">
            <v>8369062640</v>
          </cell>
          <cell r="J179" t="str">
            <v>1032210848@tcetmumbai.in</v>
          </cell>
          <cell r="K179" t="str">
            <v>1032210848@tcetmumbai.in</v>
          </cell>
          <cell r="L179" t="str">
            <v xml:space="preserve">Sahyog welfare society,Kanhu compound,Gen A K vaidya marg, opp prime hospital ,near Saraswati vidya Mandir high school,Malad East,Mumbai </v>
          </cell>
          <cell r="M179">
            <v>400097</v>
          </cell>
          <cell r="N179">
            <v>0</v>
          </cell>
          <cell r="O179" t="str">
            <v>Service man</v>
          </cell>
          <cell r="P179" t="str">
            <v>50,001 - 1,00,000</v>
          </cell>
          <cell r="Q179" t="str">
            <v>Normal</v>
          </cell>
          <cell r="R179" t="str">
            <v>Open</v>
          </cell>
          <cell r="S179">
            <v>2021</v>
          </cell>
          <cell r="T179" t="str">
            <v>FE</v>
          </cell>
          <cell r="U179" t="str">
            <v>MH-CET</v>
          </cell>
          <cell r="V179">
            <v>86.6</v>
          </cell>
          <cell r="W179">
            <v>68.599999999999994</v>
          </cell>
          <cell r="X179" t="str">
            <v>Institute</v>
          </cell>
          <cell r="Y179">
            <v>441</v>
          </cell>
          <cell r="Z179">
            <v>500</v>
          </cell>
          <cell r="AA179">
            <v>88.2</v>
          </cell>
          <cell r="AB179">
            <v>2019</v>
          </cell>
          <cell r="AC179" t="str">
            <v>CBSE</v>
          </cell>
          <cell r="AD179" t="str">
            <v>KENDRIYA VIDYALAYA  AFS JAISALMER</v>
          </cell>
          <cell r="AE179">
            <v>415</v>
          </cell>
          <cell r="AF179">
            <v>500</v>
          </cell>
          <cell r="AG179">
            <v>83</v>
          </cell>
          <cell r="AH179">
            <v>2021</v>
          </cell>
          <cell r="AI179" t="str">
            <v>CBSE</v>
          </cell>
          <cell r="AJ179" t="str">
            <v>KENDRIYA VIDYALAYA  AFS JAISALMER</v>
          </cell>
          <cell r="AK179">
            <v>167</v>
          </cell>
          <cell r="AL179">
            <v>23</v>
          </cell>
          <cell r="AM179">
            <v>7.2608695652173916</v>
          </cell>
          <cell r="AN179">
            <v>87.619047620000003</v>
          </cell>
          <cell r="AO179">
            <v>206</v>
          </cell>
          <cell r="AP179">
            <v>26</v>
          </cell>
          <cell r="AQ179">
            <v>7.9230769230769234</v>
          </cell>
          <cell r="AR179">
            <v>96</v>
          </cell>
          <cell r="AS179">
            <v>373</v>
          </cell>
          <cell r="AT179">
            <v>49</v>
          </cell>
          <cell r="AU179">
            <v>7.6122448979591839</v>
          </cell>
          <cell r="AV179">
            <v>199</v>
          </cell>
          <cell r="AW179">
            <v>25</v>
          </cell>
          <cell r="AX179">
            <v>7.96</v>
          </cell>
          <cell r="AY179">
            <v>91.809523810000002</v>
          </cell>
          <cell r="AZ179">
            <v>224</v>
          </cell>
          <cell r="BA179">
            <v>29</v>
          </cell>
          <cell r="BB179">
            <v>7.7241379310344831</v>
          </cell>
          <cell r="BC179">
            <v>75</v>
          </cell>
          <cell r="BD179">
            <v>423</v>
          </cell>
          <cell r="BE179">
            <v>54</v>
          </cell>
          <cell r="BF179">
            <v>7.833333333333333</v>
          </cell>
          <cell r="BG179">
            <v>202</v>
          </cell>
          <cell r="BH179">
            <v>24</v>
          </cell>
          <cell r="BI179">
            <v>8.4166666666666661</v>
          </cell>
          <cell r="BJ179">
            <v>82.941176470588204</v>
          </cell>
          <cell r="BK179">
            <v>245</v>
          </cell>
          <cell r="BL179">
            <v>29</v>
          </cell>
          <cell r="BM179">
            <v>8.4482758620689662</v>
          </cell>
          <cell r="BN179">
            <v>95</v>
          </cell>
          <cell r="BO179">
            <v>447</v>
          </cell>
          <cell r="BP179">
            <v>53</v>
          </cell>
          <cell r="BQ179">
            <v>8.433962264150944</v>
          </cell>
          <cell r="BR179">
            <v>218</v>
          </cell>
          <cell r="BS179">
            <v>24</v>
          </cell>
          <cell r="BT179">
            <v>87.269841270000001</v>
          </cell>
          <cell r="BU179">
            <v>218</v>
          </cell>
          <cell r="BV179">
            <v>24</v>
          </cell>
          <cell r="BW179">
            <v>1461</v>
          </cell>
          <cell r="BX179">
            <v>180</v>
          </cell>
          <cell r="BY179">
            <v>8.1166666666666671</v>
          </cell>
          <cell r="BZ179">
            <v>86.673949580117636</v>
          </cell>
          <cell r="CA179" t="str">
            <v>Shapoorjee Palanji</v>
          </cell>
          <cell r="CB179">
            <v>0</v>
          </cell>
          <cell r="CC179">
            <v>0</v>
          </cell>
          <cell r="CD179">
            <v>0</v>
          </cell>
          <cell r="CE179" t="str">
            <v>Normal</v>
          </cell>
          <cell r="CF179">
            <v>3.75</v>
          </cell>
          <cell r="CG179">
            <v>0</v>
          </cell>
          <cell r="CH179" t="str">
            <v>Green</v>
          </cell>
          <cell r="CI179">
            <v>0</v>
          </cell>
          <cell r="CJ179">
            <v>0</v>
          </cell>
          <cell r="CK179">
            <v>2</v>
          </cell>
          <cell r="CL179">
            <v>11</v>
          </cell>
          <cell r="CM179">
            <v>13</v>
          </cell>
          <cell r="CN179">
            <v>15.384615384615385</v>
          </cell>
          <cell r="CO179">
            <v>27</v>
          </cell>
          <cell r="CP179">
            <v>60</v>
          </cell>
          <cell r="CQ179">
            <v>45</v>
          </cell>
          <cell r="CR179">
            <v>9</v>
          </cell>
          <cell r="CS179">
            <v>65</v>
          </cell>
          <cell r="CT179">
            <v>6</v>
          </cell>
          <cell r="CU179">
            <v>60</v>
          </cell>
          <cell r="CV179">
            <v>10</v>
          </cell>
          <cell r="CW179">
            <v>18</v>
          </cell>
          <cell r="CX179">
            <v>6</v>
          </cell>
          <cell r="CY179">
            <v>48</v>
          </cell>
          <cell r="CZ179">
            <v>31</v>
          </cell>
          <cell r="DA179">
            <v>58</v>
          </cell>
          <cell r="DB179">
            <v>54</v>
          </cell>
          <cell r="DC179">
            <v>0</v>
          </cell>
          <cell r="DD179">
            <v>0</v>
          </cell>
          <cell r="DE179">
            <v>0</v>
          </cell>
          <cell r="DF179">
            <v>0</v>
          </cell>
          <cell r="DG179">
            <v>4</v>
          </cell>
          <cell r="DH179">
            <v>0</v>
          </cell>
          <cell r="DI179">
            <v>0</v>
          </cell>
          <cell r="DJ179">
            <v>600</v>
          </cell>
          <cell r="DK179">
            <v>0</v>
          </cell>
          <cell r="DL179">
            <v>3</v>
          </cell>
          <cell r="DM179">
            <v>0</v>
          </cell>
          <cell r="DN179">
            <v>0</v>
          </cell>
          <cell r="DO179">
            <v>450</v>
          </cell>
          <cell r="DP179">
            <v>0</v>
          </cell>
          <cell r="DQ179">
            <v>0</v>
          </cell>
          <cell r="DR179">
            <v>45</v>
          </cell>
          <cell r="DS179">
            <v>61.643835616438359</v>
          </cell>
          <cell r="DT179">
            <v>17</v>
          </cell>
          <cell r="DU179">
            <v>41</v>
          </cell>
          <cell r="DV179">
            <v>41.463414634146339</v>
          </cell>
          <cell r="DW179">
            <v>40</v>
          </cell>
          <cell r="DX179">
            <v>54</v>
          </cell>
          <cell r="DY179">
            <v>0</v>
          </cell>
          <cell r="DZ179">
            <v>0</v>
          </cell>
          <cell r="EA179" t="str">
            <v>YES</v>
          </cell>
          <cell r="EB179" t="str">
            <v>Placement</v>
          </cell>
          <cell r="EC179" t="str">
            <v>Placement</v>
          </cell>
          <cell r="ED179" t="str">
            <v>Placement</v>
          </cell>
          <cell r="EE179" t="str">
            <v>Placement</v>
          </cell>
          <cell r="EF179" t="str">
            <v>Placement</v>
          </cell>
          <cell r="EG179">
            <v>0</v>
          </cell>
          <cell r="EH179" t="str">
            <v>PLI</v>
          </cell>
          <cell r="EI179" t="str">
            <v>Yes</v>
          </cell>
          <cell r="EJ179">
            <v>0</v>
          </cell>
          <cell r="EK179" t="str">
            <v>Batch-3</v>
          </cell>
          <cell r="EL179">
            <v>0</v>
          </cell>
          <cell r="EM179" t="str">
            <v>PAID</v>
          </cell>
          <cell r="EN179">
            <v>45147</v>
          </cell>
          <cell r="EO179" t="str">
            <v>IT+Core</v>
          </cell>
          <cell r="EP179">
            <v>0</v>
          </cell>
          <cell r="EQ179" t="str">
            <v>CAT-3</v>
          </cell>
        </row>
        <row r="180">
          <cell r="B180" t="str">
            <v>21-CIVIL40-25</v>
          </cell>
          <cell r="C180" t="str">
            <v>CIVIL</v>
          </cell>
          <cell r="D180">
            <v>40</v>
          </cell>
          <cell r="E180" t="str">
            <v>RAM ADITYA RAJAN RITA</v>
          </cell>
          <cell r="F180" t="str">
            <v>Male</v>
          </cell>
          <cell r="G180" t="str">
            <v>23/03/2003</v>
          </cell>
          <cell r="H180">
            <v>8369481254</v>
          </cell>
          <cell r="I180">
            <v>9004966354</v>
          </cell>
          <cell r="J180" t="str">
            <v>aditya56419@gmail.com</v>
          </cell>
          <cell r="K180" t="str">
            <v>1032210849@tcetmumbai.in</v>
          </cell>
          <cell r="L180" t="str">
            <v>22/5 Western Railway Quarter Dahisar East Near Dahisar Fatak</v>
          </cell>
          <cell r="M180">
            <v>400068</v>
          </cell>
          <cell r="N180">
            <v>0</v>
          </cell>
          <cell r="O180" t="str">
            <v>Railway Servant</v>
          </cell>
          <cell r="P180" t="str">
            <v>4,00,001 - 4,50,000</v>
          </cell>
          <cell r="Q180" t="str">
            <v>Normal</v>
          </cell>
          <cell r="R180" t="str">
            <v>Open</v>
          </cell>
          <cell r="S180">
            <v>2021</v>
          </cell>
          <cell r="T180" t="str">
            <v>FE</v>
          </cell>
          <cell r="U180" t="str">
            <v>MH-CET</v>
          </cell>
          <cell r="V180">
            <v>61.89</v>
          </cell>
          <cell r="W180" t="str">
            <v>NA</v>
          </cell>
          <cell r="X180" t="str">
            <v>Minority</v>
          </cell>
          <cell r="Y180">
            <v>405</v>
          </cell>
          <cell r="Z180">
            <v>500</v>
          </cell>
          <cell r="AA180">
            <v>81</v>
          </cell>
          <cell r="AB180">
            <v>2019</v>
          </cell>
          <cell r="AC180" t="str">
            <v>Maharashtra</v>
          </cell>
          <cell r="AD180" t="str">
            <v>ST.XAVIER HIGH SCHOOL</v>
          </cell>
          <cell r="AE180">
            <v>491</v>
          </cell>
          <cell r="AF180">
            <v>600</v>
          </cell>
          <cell r="AG180">
            <v>81.8333333333333</v>
          </cell>
          <cell r="AH180">
            <v>2021</v>
          </cell>
          <cell r="AI180" t="str">
            <v>Maharashtra</v>
          </cell>
          <cell r="AJ180" t="str">
            <v>THAKUR COLLEGE OF SCIENCE AND COMMERCE</v>
          </cell>
          <cell r="AK180">
            <v>178</v>
          </cell>
          <cell r="AL180">
            <v>23</v>
          </cell>
          <cell r="AM180">
            <v>7.7391304347826084</v>
          </cell>
          <cell r="AN180">
            <v>96.666666669999998</v>
          </cell>
          <cell r="AO180">
            <v>158</v>
          </cell>
          <cell r="AP180">
            <v>26</v>
          </cell>
          <cell r="AQ180">
            <v>6.0769230769230766</v>
          </cell>
          <cell r="AR180">
            <v>88</v>
          </cell>
          <cell r="AS180">
            <v>336</v>
          </cell>
          <cell r="AT180">
            <v>49</v>
          </cell>
          <cell r="AU180">
            <v>6.8571428571428568</v>
          </cell>
          <cell r="AV180">
            <v>163</v>
          </cell>
          <cell r="AW180">
            <v>25</v>
          </cell>
          <cell r="AX180">
            <v>6.52</v>
          </cell>
          <cell r="AY180">
            <v>92.333333335000006</v>
          </cell>
          <cell r="AZ180">
            <v>173</v>
          </cell>
          <cell r="BA180">
            <v>29</v>
          </cell>
          <cell r="BB180">
            <v>5.9655172413793105</v>
          </cell>
          <cell r="BC180">
            <v>84</v>
          </cell>
          <cell r="BD180">
            <v>336</v>
          </cell>
          <cell r="BE180">
            <v>54</v>
          </cell>
          <cell r="BF180">
            <v>6.2222222222222223</v>
          </cell>
          <cell r="BG180">
            <v>147</v>
          </cell>
          <cell r="BH180">
            <v>24</v>
          </cell>
          <cell r="BI180">
            <v>6.125</v>
          </cell>
          <cell r="BJ180">
            <v>88.8</v>
          </cell>
          <cell r="BK180">
            <v>187</v>
          </cell>
          <cell r="BL180">
            <v>29</v>
          </cell>
          <cell r="BM180">
            <v>6.4482758620689653</v>
          </cell>
          <cell r="BN180">
            <v>86</v>
          </cell>
          <cell r="BO180">
            <v>334</v>
          </cell>
          <cell r="BP180">
            <v>53</v>
          </cell>
          <cell r="BQ180">
            <v>6.3018867924528301</v>
          </cell>
          <cell r="BR180">
            <v>164</v>
          </cell>
          <cell r="BS180">
            <v>24</v>
          </cell>
          <cell r="BT180">
            <v>87.444444445000002</v>
          </cell>
          <cell r="BU180">
            <v>164</v>
          </cell>
          <cell r="BV180">
            <v>24</v>
          </cell>
          <cell r="BW180">
            <v>1170</v>
          </cell>
          <cell r="BX180">
            <v>180</v>
          </cell>
          <cell r="BY180">
            <v>6.5</v>
          </cell>
          <cell r="BZ180">
            <v>89.960000000999997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 t="str">
            <v>Green</v>
          </cell>
          <cell r="CI180">
            <v>0</v>
          </cell>
          <cell r="CJ180">
            <v>0</v>
          </cell>
          <cell r="CK180">
            <v>0</v>
          </cell>
          <cell r="CL180">
            <v>13</v>
          </cell>
          <cell r="CM180">
            <v>13</v>
          </cell>
          <cell r="CN180">
            <v>0</v>
          </cell>
          <cell r="CO180" t="str">
            <v>Absent</v>
          </cell>
          <cell r="CP180">
            <v>60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22</v>
          </cell>
          <cell r="CX180">
            <v>0</v>
          </cell>
          <cell r="CY180">
            <v>0</v>
          </cell>
          <cell r="CZ180">
            <v>0</v>
          </cell>
          <cell r="DA180">
            <v>62</v>
          </cell>
          <cell r="DB180">
            <v>0</v>
          </cell>
          <cell r="DC180">
            <v>0</v>
          </cell>
          <cell r="DD180">
            <v>0</v>
          </cell>
          <cell r="DE180">
            <v>0</v>
          </cell>
          <cell r="DF180">
            <v>0</v>
          </cell>
          <cell r="DG180">
            <v>0</v>
          </cell>
          <cell r="DH180">
            <v>0</v>
          </cell>
          <cell r="DI180">
            <v>0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41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 t="str">
            <v>YES</v>
          </cell>
          <cell r="EB180" t="str">
            <v>Higher Studies</v>
          </cell>
          <cell r="EC180" t="str">
            <v>Higher Studies</v>
          </cell>
          <cell r="ED180" t="str">
            <v>Higher Studies</v>
          </cell>
          <cell r="EE180" t="str">
            <v>Higher Studies</v>
          </cell>
          <cell r="EF180" t="str">
            <v>Higher Studies</v>
          </cell>
          <cell r="EG180">
            <v>0</v>
          </cell>
          <cell r="EH180">
            <v>0</v>
          </cell>
          <cell r="EI180" t="str">
            <v>Yes</v>
          </cell>
          <cell r="EJ180">
            <v>0</v>
          </cell>
          <cell r="EK180">
            <v>0</v>
          </cell>
          <cell r="EL180">
            <v>0</v>
          </cell>
          <cell r="EM180">
            <v>0</v>
          </cell>
          <cell r="EN180">
            <v>0</v>
          </cell>
          <cell r="EO180">
            <v>0</v>
          </cell>
          <cell r="EP180">
            <v>0</v>
          </cell>
          <cell r="EQ180" t="str">
            <v>CAT-3</v>
          </cell>
        </row>
        <row r="181">
          <cell r="B181" t="str">
            <v>21-CIVIL42-25</v>
          </cell>
          <cell r="C181" t="str">
            <v>CIVIL</v>
          </cell>
          <cell r="D181">
            <v>42</v>
          </cell>
          <cell r="E181" t="str">
            <v>SAWANT ANURAG SACHIN  SANDHYA</v>
          </cell>
          <cell r="F181" t="str">
            <v>Male</v>
          </cell>
          <cell r="G181" t="str">
            <v>08/02/2003</v>
          </cell>
          <cell r="H181">
            <v>8149121215</v>
          </cell>
          <cell r="I181">
            <v>9867571338</v>
          </cell>
          <cell r="J181" t="str">
            <v>sawantanurag296@gmail.comn</v>
          </cell>
          <cell r="K181" t="str">
            <v>1032210851@tcetmumbai.in</v>
          </cell>
          <cell r="L181" t="str">
            <v>D-401,Madhuvan Park phase 2 tirupati nagar virar West</v>
          </cell>
          <cell r="M181">
            <v>401303</v>
          </cell>
          <cell r="N181">
            <v>0</v>
          </cell>
          <cell r="O181" t="str">
            <v>Service</v>
          </cell>
          <cell r="P181" t="str">
            <v>&gt;= 15,00,001</v>
          </cell>
          <cell r="Q181" t="str">
            <v>Normal</v>
          </cell>
          <cell r="R181" t="str">
            <v>SC</v>
          </cell>
          <cell r="S181">
            <v>2021</v>
          </cell>
          <cell r="T181" t="str">
            <v>FE</v>
          </cell>
          <cell r="U181" t="str">
            <v>MH-CET</v>
          </cell>
          <cell r="V181">
            <v>75.430000000000007</v>
          </cell>
          <cell r="W181">
            <v>51.68</v>
          </cell>
          <cell r="X181" t="str">
            <v>Minority</v>
          </cell>
          <cell r="Y181">
            <v>334</v>
          </cell>
          <cell r="Z181">
            <v>500</v>
          </cell>
          <cell r="AA181">
            <v>66.8</v>
          </cell>
          <cell r="AB181">
            <v>2019</v>
          </cell>
          <cell r="AC181" t="str">
            <v>Maharashtra</v>
          </cell>
          <cell r="AD181" t="str">
            <v>ST XAVIERS HIGH SCHOOL</v>
          </cell>
          <cell r="AE181">
            <v>512</v>
          </cell>
          <cell r="AF181">
            <v>600</v>
          </cell>
          <cell r="AG181">
            <v>85.3333333333333</v>
          </cell>
          <cell r="AH181">
            <v>2021</v>
          </cell>
          <cell r="AI181" t="str">
            <v>Maharashtra</v>
          </cell>
          <cell r="AJ181" t="str">
            <v>THAKUR VIDYA MANDIR NALLASOPARA</v>
          </cell>
          <cell r="AK181">
            <v>169</v>
          </cell>
          <cell r="AL181">
            <v>23</v>
          </cell>
          <cell r="AM181">
            <v>7.3478260869565215</v>
          </cell>
          <cell r="AN181">
            <v>97.619047620000003</v>
          </cell>
          <cell r="AO181">
            <v>141</v>
          </cell>
          <cell r="AP181">
            <v>26</v>
          </cell>
          <cell r="AQ181">
            <v>5.4230769230769234</v>
          </cell>
          <cell r="AR181">
            <v>81</v>
          </cell>
          <cell r="AS181">
            <v>310</v>
          </cell>
          <cell r="AT181">
            <v>49</v>
          </cell>
          <cell r="AU181">
            <v>6.3265306122448983</v>
          </cell>
          <cell r="AV181">
            <v>162</v>
          </cell>
          <cell r="AW181">
            <v>25</v>
          </cell>
          <cell r="AX181">
            <v>6.48</v>
          </cell>
          <cell r="AY181">
            <v>89.309523810000002</v>
          </cell>
          <cell r="AZ181">
            <v>174</v>
          </cell>
          <cell r="BA181">
            <v>29</v>
          </cell>
          <cell r="BB181">
            <v>6</v>
          </cell>
          <cell r="BC181">
            <v>75</v>
          </cell>
          <cell r="BD181">
            <v>336</v>
          </cell>
          <cell r="BE181">
            <v>54</v>
          </cell>
          <cell r="BF181">
            <v>6.2222222222222223</v>
          </cell>
          <cell r="BG181">
            <v>167</v>
          </cell>
          <cell r="BH181">
            <v>24</v>
          </cell>
          <cell r="BI181">
            <v>6.958333333333333</v>
          </cell>
          <cell r="BJ181">
            <v>75</v>
          </cell>
          <cell r="BK181">
            <v>211</v>
          </cell>
          <cell r="BL181">
            <v>29</v>
          </cell>
          <cell r="BM181">
            <v>7.2758620689655169</v>
          </cell>
          <cell r="BN181">
            <v>85</v>
          </cell>
          <cell r="BO181">
            <v>378</v>
          </cell>
          <cell r="BP181">
            <v>53</v>
          </cell>
          <cell r="BQ181">
            <v>7.132075471698113</v>
          </cell>
          <cell r="BR181">
            <v>166</v>
          </cell>
          <cell r="BS181">
            <v>24</v>
          </cell>
          <cell r="BT181">
            <v>83.103174603333301</v>
          </cell>
          <cell r="BU181">
            <v>166</v>
          </cell>
          <cell r="BV181">
            <v>24</v>
          </cell>
          <cell r="BW181">
            <v>1190</v>
          </cell>
          <cell r="BX181">
            <v>180</v>
          </cell>
          <cell r="BY181">
            <v>6.6111111111111107</v>
          </cell>
          <cell r="BZ181">
            <v>83.585714286000012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 t="str">
            <v>Green</v>
          </cell>
          <cell r="CI181">
            <v>0</v>
          </cell>
          <cell r="CJ181">
            <v>0</v>
          </cell>
          <cell r="CK181">
            <v>0</v>
          </cell>
          <cell r="CL181">
            <v>13</v>
          </cell>
          <cell r="CM181">
            <v>13</v>
          </cell>
          <cell r="CN181">
            <v>0</v>
          </cell>
          <cell r="CO181" t="str">
            <v>Absent</v>
          </cell>
          <cell r="CP181">
            <v>60</v>
          </cell>
          <cell r="CQ181">
            <v>0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22</v>
          </cell>
          <cell r="CX181">
            <v>0</v>
          </cell>
          <cell r="CY181">
            <v>0</v>
          </cell>
          <cell r="CZ181">
            <v>0</v>
          </cell>
          <cell r="DA181">
            <v>62</v>
          </cell>
          <cell r="DB181">
            <v>0</v>
          </cell>
          <cell r="DC181">
            <v>0</v>
          </cell>
          <cell r="DD181">
            <v>0</v>
          </cell>
          <cell r="DE181">
            <v>0</v>
          </cell>
          <cell r="DF181">
            <v>0</v>
          </cell>
          <cell r="DG181">
            <v>0</v>
          </cell>
          <cell r="DH181">
            <v>0</v>
          </cell>
          <cell r="DI181">
            <v>0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41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 t="str">
            <v>YES</v>
          </cell>
          <cell r="EB181" t="str">
            <v>Higher Studies</v>
          </cell>
          <cell r="EC181" t="str">
            <v>Higher Studies</v>
          </cell>
          <cell r="ED181" t="str">
            <v>Higher Studies</v>
          </cell>
          <cell r="EE181" t="str">
            <v>Higher Studies</v>
          </cell>
          <cell r="EF181" t="str">
            <v>Higher Studies</v>
          </cell>
          <cell r="EG181">
            <v>0</v>
          </cell>
          <cell r="EH181">
            <v>0</v>
          </cell>
          <cell r="EI181" t="str">
            <v>Yes</v>
          </cell>
          <cell r="EJ181">
            <v>0</v>
          </cell>
          <cell r="EK181">
            <v>0</v>
          </cell>
          <cell r="EL181">
            <v>0</v>
          </cell>
          <cell r="EM181">
            <v>0</v>
          </cell>
          <cell r="EN181">
            <v>0</v>
          </cell>
          <cell r="EO181">
            <v>0</v>
          </cell>
          <cell r="EP181">
            <v>0</v>
          </cell>
          <cell r="EQ181" t="str">
            <v>CAT-3</v>
          </cell>
        </row>
        <row r="182">
          <cell r="B182" t="str">
            <v>21-CIVIL43-25</v>
          </cell>
          <cell r="C182" t="str">
            <v>CIVIL</v>
          </cell>
          <cell r="D182">
            <v>43</v>
          </cell>
          <cell r="E182" t="str">
            <v xml:space="preserve">SAWANT MRUDULA SANDEEP MRUNMAYEE </v>
          </cell>
          <cell r="F182" t="str">
            <v>Female</v>
          </cell>
          <cell r="G182" t="str">
            <v>07/02/2004</v>
          </cell>
          <cell r="H182">
            <v>9326601766</v>
          </cell>
          <cell r="I182">
            <v>9594908393</v>
          </cell>
          <cell r="J182" t="str">
            <v>msawant2004@gmail.com</v>
          </cell>
          <cell r="K182" t="str">
            <v>1032210852@tcetmumbai.in</v>
          </cell>
          <cell r="L182" t="str">
            <v>C/201, Vikas Bldg. 
Sankalp Sahnivas Colony. 
Plot No. 17, Gen. A.K.Vaidya Marg, NNP, Goregaon East. 
Mumbai -400 065.</v>
          </cell>
          <cell r="M182">
            <v>400065</v>
          </cell>
          <cell r="N182">
            <v>0</v>
          </cell>
          <cell r="O182" t="str">
            <v>Teacher</v>
          </cell>
          <cell r="P182" t="str">
            <v>1,50,001 - 2,00,000</v>
          </cell>
          <cell r="Q182" t="str">
            <v>Normal</v>
          </cell>
          <cell r="R182" t="str">
            <v>Open</v>
          </cell>
          <cell r="S182">
            <v>2021</v>
          </cell>
          <cell r="T182" t="str">
            <v>FE</v>
          </cell>
          <cell r="U182" t="str">
            <v>MH-CET</v>
          </cell>
          <cell r="V182">
            <v>44.52</v>
          </cell>
          <cell r="W182" t="str">
            <v>NA</v>
          </cell>
          <cell r="X182" t="str">
            <v>Institute</v>
          </cell>
          <cell r="Y182">
            <v>404</v>
          </cell>
          <cell r="Z182">
            <v>500</v>
          </cell>
          <cell r="AA182">
            <v>80.8</v>
          </cell>
          <cell r="AB182">
            <v>2019</v>
          </cell>
          <cell r="AC182" t="str">
            <v>Maharashtra</v>
          </cell>
          <cell r="AD182" t="str">
            <v>YASHODHAM HIGH SCHOOL AND JUNIOR COLLEGE</v>
          </cell>
          <cell r="AE182">
            <v>529</v>
          </cell>
          <cell r="AF182">
            <v>600</v>
          </cell>
          <cell r="AG182">
            <v>88.1666666666667</v>
          </cell>
          <cell r="AH182">
            <v>2021</v>
          </cell>
          <cell r="AI182" t="str">
            <v>Maharashtra</v>
          </cell>
          <cell r="AJ182" t="str">
            <v>DURGADEVI SARAF JUNIOR COLLEGE</v>
          </cell>
          <cell r="AK182">
            <v>183</v>
          </cell>
          <cell r="AL182">
            <v>23</v>
          </cell>
          <cell r="AM182">
            <v>7.9565217391304346</v>
          </cell>
          <cell r="AN182">
            <v>98.095238100000003</v>
          </cell>
          <cell r="AO182">
            <v>213</v>
          </cell>
          <cell r="AP182">
            <v>26</v>
          </cell>
          <cell r="AQ182">
            <v>8.1923076923076916</v>
          </cell>
          <cell r="AR182">
            <v>89</v>
          </cell>
          <cell r="AS182">
            <v>396</v>
          </cell>
          <cell r="AT182">
            <v>49</v>
          </cell>
          <cell r="AU182">
            <v>8.0816326530612237</v>
          </cell>
          <cell r="AV182">
            <v>204</v>
          </cell>
          <cell r="AW182">
            <v>25</v>
          </cell>
          <cell r="AX182">
            <v>8.16</v>
          </cell>
          <cell r="AY182">
            <v>93.547619049999994</v>
          </cell>
          <cell r="AZ182">
            <v>242</v>
          </cell>
          <cell r="BA182">
            <v>29</v>
          </cell>
          <cell r="BB182">
            <v>8.3448275862068968</v>
          </cell>
          <cell r="BC182">
            <v>82</v>
          </cell>
          <cell r="BD182">
            <v>446</v>
          </cell>
          <cell r="BE182">
            <v>54</v>
          </cell>
          <cell r="BF182">
            <v>8.2592592592592595</v>
          </cell>
          <cell r="BG182">
            <v>216</v>
          </cell>
          <cell r="BH182">
            <v>24</v>
          </cell>
          <cell r="BI182">
            <v>9</v>
          </cell>
          <cell r="BJ182">
            <v>77</v>
          </cell>
          <cell r="BK182">
            <v>272</v>
          </cell>
          <cell r="BL182">
            <v>29</v>
          </cell>
          <cell r="BM182">
            <v>9.3793103448275854</v>
          </cell>
          <cell r="BN182">
            <v>92</v>
          </cell>
          <cell r="BO182">
            <v>488</v>
          </cell>
          <cell r="BP182">
            <v>53</v>
          </cell>
          <cell r="BQ182">
            <v>9.2075471698113205</v>
          </cell>
          <cell r="BR182">
            <v>217</v>
          </cell>
          <cell r="BS182">
            <v>24</v>
          </cell>
          <cell r="BT182">
            <v>89.182539683333303</v>
          </cell>
          <cell r="BU182">
            <v>217</v>
          </cell>
          <cell r="BV182">
            <v>24</v>
          </cell>
          <cell r="BW182">
            <v>1547</v>
          </cell>
          <cell r="BX182">
            <v>180</v>
          </cell>
          <cell r="BY182">
            <v>8.594444444444445</v>
          </cell>
          <cell r="BZ182">
            <v>87.928571430000005</v>
          </cell>
          <cell r="CA182" t="str">
            <v>CCI Projects Pvt.Ltd.</v>
          </cell>
          <cell r="CB182">
            <v>0</v>
          </cell>
          <cell r="CC182">
            <v>0</v>
          </cell>
          <cell r="CD182">
            <v>0</v>
          </cell>
          <cell r="CE182" t="str">
            <v>Normal</v>
          </cell>
          <cell r="CF182">
            <v>3</v>
          </cell>
          <cell r="CG182">
            <v>0</v>
          </cell>
          <cell r="CH182" t="str">
            <v>Green</v>
          </cell>
          <cell r="CI182">
            <v>0</v>
          </cell>
          <cell r="CJ182">
            <v>0</v>
          </cell>
          <cell r="CK182">
            <v>1</v>
          </cell>
          <cell r="CL182">
            <v>12</v>
          </cell>
          <cell r="CM182">
            <v>13</v>
          </cell>
          <cell r="CN182">
            <v>7.6923076923076925</v>
          </cell>
          <cell r="CO182">
            <v>16</v>
          </cell>
          <cell r="CP182">
            <v>60</v>
          </cell>
          <cell r="CQ182">
            <v>26.666666666666668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22</v>
          </cell>
          <cell r="CX182">
            <v>0</v>
          </cell>
          <cell r="CY182">
            <v>0</v>
          </cell>
          <cell r="CZ182">
            <v>0</v>
          </cell>
          <cell r="DA182">
            <v>62</v>
          </cell>
          <cell r="DB182">
            <v>0</v>
          </cell>
          <cell r="DC182">
            <v>0</v>
          </cell>
          <cell r="DD182">
            <v>0</v>
          </cell>
          <cell r="DE182">
            <v>0</v>
          </cell>
          <cell r="DF182">
            <v>0</v>
          </cell>
          <cell r="DG182">
            <v>0</v>
          </cell>
          <cell r="DH182">
            <v>0</v>
          </cell>
          <cell r="DI182">
            <v>0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26.6666666666667</v>
          </cell>
          <cell r="DS182">
            <v>36.529680365296855</v>
          </cell>
          <cell r="DT182">
            <v>1</v>
          </cell>
          <cell r="DU182">
            <v>41</v>
          </cell>
          <cell r="DV182">
            <v>2.4390243902439024</v>
          </cell>
          <cell r="DW182">
            <v>1</v>
          </cell>
          <cell r="DX182">
            <v>0</v>
          </cell>
          <cell r="DY182">
            <v>0</v>
          </cell>
          <cell r="DZ182">
            <v>0</v>
          </cell>
          <cell r="EA182" t="str">
            <v>NO</v>
          </cell>
          <cell r="EB182" t="str">
            <v>Higher Studies</v>
          </cell>
          <cell r="EC182" t="str">
            <v>Higher Studies</v>
          </cell>
          <cell r="ED182" t="str">
            <v>Higher Studies</v>
          </cell>
          <cell r="EE182" t="str">
            <v>Placement</v>
          </cell>
          <cell r="EF182" t="str">
            <v>Placement</v>
          </cell>
          <cell r="EG182">
            <v>45733</v>
          </cell>
          <cell r="EH182">
            <v>0</v>
          </cell>
          <cell r="EI182" t="str">
            <v>Yes</v>
          </cell>
          <cell r="EJ182">
            <v>0</v>
          </cell>
          <cell r="EK182">
            <v>0</v>
          </cell>
          <cell r="EL182">
            <v>0</v>
          </cell>
          <cell r="EM182">
            <v>0</v>
          </cell>
          <cell r="EN182">
            <v>0</v>
          </cell>
          <cell r="EO182">
            <v>0</v>
          </cell>
          <cell r="EP182">
            <v>0</v>
          </cell>
          <cell r="EQ182" t="str">
            <v>CAT-3</v>
          </cell>
        </row>
        <row r="183">
          <cell r="B183" t="str">
            <v>21-CIVIL44-25</v>
          </cell>
          <cell r="C183" t="str">
            <v>CIVIL</v>
          </cell>
          <cell r="D183">
            <v>44</v>
          </cell>
          <cell r="E183" t="str">
            <v>SENEKAR ADITYA KISHOR NEETA</v>
          </cell>
          <cell r="F183" t="str">
            <v>Male</v>
          </cell>
          <cell r="G183" t="str">
            <v>08/03/2003</v>
          </cell>
          <cell r="H183">
            <v>7304641033</v>
          </cell>
          <cell r="I183">
            <v>9987468965</v>
          </cell>
          <cell r="J183" t="str">
            <v xml:space="preserve">senekaraditya@gmail.com </v>
          </cell>
          <cell r="K183" t="str">
            <v>1032210853@tcetmumbai.in</v>
          </cell>
          <cell r="L183" t="str">
            <v>â€”â€”â€”â€”â€”</v>
          </cell>
          <cell r="M183">
            <v>400093</v>
          </cell>
          <cell r="N183">
            <v>0</v>
          </cell>
          <cell r="O183" t="str">
            <v xml:space="preserve">Service </v>
          </cell>
          <cell r="P183" t="str">
            <v>1,00,001 - 1,50,000</v>
          </cell>
          <cell r="Q183" t="str">
            <v>Normal</v>
          </cell>
          <cell r="R183" t="str">
            <v>DT/V</v>
          </cell>
          <cell r="S183">
            <v>2021</v>
          </cell>
          <cell r="T183" t="str">
            <v>FE</v>
          </cell>
          <cell r="U183" t="str">
            <v>MH-CET</v>
          </cell>
          <cell r="V183">
            <v>86</v>
          </cell>
          <cell r="W183">
            <v>38.57</v>
          </cell>
          <cell r="X183" t="str">
            <v>CAP</v>
          </cell>
          <cell r="Y183">
            <v>342</v>
          </cell>
          <cell r="Z183">
            <v>500</v>
          </cell>
          <cell r="AA183">
            <v>68.400000000000006</v>
          </cell>
          <cell r="AB183">
            <v>2019</v>
          </cell>
          <cell r="AC183" t="str">
            <v>Maharashtra</v>
          </cell>
          <cell r="AD183" t="str">
            <v>SHRI N D BHUTA HIGH SCHOOL</v>
          </cell>
          <cell r="AE183">
            <v>495</v>
          </cell>
          <cell r="AF183">
            <v>600</v>
          </cell>
          <cell r="AG183">
            <v>82.5</v>
          </cell>
          <cell r="AH183">
            <v>2021</v>
          </cell>
          <cell r="AI183" t="str">
            <v>Maharashtra</v>
          </cell>
          <cell r="AJ183" t="str">
            <v>BHAVANS COLLEGE</v>
          </cell>
          <cell r="AK183">
            <v>186</v>
          </cell>
          <cell r="AL183">
            <v>23</v>
          </cell>
          <cell r="AM183">
            <v>8.0869565217391308</v>
          </cell>
          <cell r="AN183">
            <v>90</v>
          </cell>
          <cell r="AO183">
            <v>236</v>
          </cell>
          <cell r="AP183">
            <v>26</v>
          </cell>
          <cell r="AQ183">
            <v>9.0769230769230766</v>
          </cell>
          <cell r="AR183">
            <v>95</v>
          </cell>
          <cell r="AS183">
            <v>422</v>
          </cell>
          <cell r="AT183">
            <v>49</v>
          </cell>
          <cell r="AU183">
            <v>8.612244897959183</v>
          </cell>
          <cell r="AV183">
            <v>205</v>
          </cell>
          <cell r="AW183">
            <v>25</v>
          </cell>
          <cell r="AX183">
            <v>8.1999999999999993</v>
          </cell>
          <cell r="AY183">
            <v>92.5</v>
          </cell>
          <cell r="AZ183">
            <v>235</v>
          </cell>
          <cell r="BA183">
            <v>29</v>
          </cell>
          <cell r="BB183">
            <v>8.1034482758620694</v>
          </cell>
          <cell r="BC183">
            <v>95</v>
          </cell>
          <cell r="BD183">
            <v>440</v>
          </cell>
          <cell r="BE183">
            <v>54</v>
          </cell>
          <cell r="BF183">
            <v>8.1481481481481488</v>
          </cell>
          <cell r="BG183">
            <v>0</v>
          </cell>
          <cell r="BH183">
            <v>24</v>
          </cell>
          <cell r="BI183">
            <v>0</v>
          </cell>
          <cell r="BJ183">
            <v>84.117647058823493</v>
          </cell>
          <cell r="BK183">
            <v>253</v>
          </cell>
          <cell r="BL183">
            <v>29</v>
          </cell>
          <cell r="BM183">
            <v>8.7241379310344822</v>
          </cell>
          <cell r="BN183">
            <v>91</v>
          </cell>
          <cell r="BO183">
            <v>253</v>
          </cell>
          <cell r="BP183">
            <v>53</v>
          </cell>
          <cell r="BQ183">
            <v>4.7735849056603774</v>
          </cell>
          <cell r="BR183">
            <v>215</v>
          </cell>
          <cell r="BS183">
            <v>24</v>
          </cell>
          <cell r="BT183">
            <v>92.8333333333333</v>
          </cell>
          <cell r="BU183">
            <v>215</v>
          </cell>
          <cell r="BV183">
            <v>24</v>
          </cell>
          <cell r="BW183">
            <v>1330</v>
          </cell>
          <cell r="BX183">
            <v>180</v>
          </cell>
          <cell r="BY183">
            <v>7.3888888888888893</v>
          </cell>
          <cell r="BZ183">
            <v>91.323529411764696</v>
          </cell>
          <cell r="CA183" t="str">
            <v>Rustamjee Construction Pvt.Ltd.</v>
          </cell>
          <cell r="CB183">
            <v>0</v>
          </cell>
          <cell r="CC183">
            <v>0</v>
          </cell>
          <cell r="CD183">
            <v>0</v>
          </cell>
          <cell r="CE183" t="str">
            <v>PLI</v>
          </cell>
          <cell r="CF183" t="str">
            <v xml:space="preserve">As per Industry </v>
          </cell>
          <cell r="CG183">
            <v>0</v>
          </cell>
          <cell r="CH183" t="str">
            <v>Green</v>
          </cell>
          <cell r="CI183">
            <v>0</v>
          </cell>
          <cell r="CJ183">
            <v>0</v>
          </cell>
          <cell r="CK183">
            <v>0</v>
          </cell>
          <cell r="CL183">
            <v>13</v>
          </cell>
          <cell r="CM183">
            <v>13</v>
          </cell>
          <cell r="CN183">
            <v>0</v>
          </cell>
          <cell r="CO183">
            <v>15</v>
          </cell>
          <cell r="CP183">
            <v>60</v>
          </cell>
          <cell r="CQ183">
            <v>25</v>
          </cell>
          <cell r="CR183">
            <v>11</v>
          </cell>
          <cell r="CS183">
            <v>79</v>
          </cell>
          <cell r="CT183">
            <v>8</v>
          </cell>
          <cell r="CU183">
            <v>80</v>
          </cell>
          <cell r="CV183">
            <v>16</v>
          </cell>
          <cell r="CW183">
            <v>18</v>
          </cell>
          <cell r="CX183">
            <v>3</v>
          </cell>
          <cell r="CY183">
            <v>56</v>
          </cell>
          <cell r="CZ183">
            <v>38</v>
          </cell>
          <cell r="DA183">
            <v>58</v>
          </cell>
          <cell r="DB183">
            <v>66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4</v>
          </cell>
          <cell r="DH183">
            <v>0</v>
          </cell>
          <cell r="DI183">
            <v>0</v>
          </cell>
          <cell r="DJ183">
            <v>600</v>
          </cell>
          <cell r="DK183">
            <v>0</v>
          </cell>
          <cell r="DL183">
            <v>3</v>
          </cell>
          <cell r="DM183">
            <v>0</v>
          </cell>
          <cell r="DN183">
            <v>0</v>
          </cell>
          <cell r="DO183">
            <v>450</v>
          </cell>
          <cell r="DP183">
            <v>0</v>
          </cell>
          <cell r="DQ183">
            <v>0</v>
          </cell>
          <cell r="DR183">
            <v>25</v>
          </cell>
          <cell r="DS183">
            <v>34.246575342465754</v>
          </cell>
          <cell r="DT183">
            <v>19</v>
          </cell>
          <cell r="DU183">
            <v>41</v>
          </cell>
          <cell r="DV183">
            <v>46.341463414634148</v>
          </cell>
          <cell r="DW183">
            <v>48</v>
          </cell>
          <cell r="DX183">
            <v>68</v>
          </cell>
          <cell r="DY183">
            <v>0</v>
          </cell>
          <cell r="DZ183">
            <v>0</v>
          </cell>
          <cell r="EA183" t="str">
            <v>YES</v>
          </cell>
          <cell r="EB183" t="str">
            <v>Placement</v>
          </cell>
          <cell r="EC183" t="str">
            <v>Placement</v>
          </cell>
          <cell r="ED183" t="str">
            <v>Placement</v>
          </cell>
          <cell r="EE183" t="str">
            <v>Placement</v>
          </cell>
          <cell r="EF183" t="str">
            <v>Placement</v>
          </cell>
          <cell r="EG183">
            <v>0</v>
          </cell>
          <cell r="EH183" t="str">
            <v>PLI</v>
          </cell>
          <cell r="EI183" t="str">
            <v>Yes</v>
          </cell>
          <cell r="EJ183">
            <v>0</v>
          </cell>
          <cell r="EK183" t="str">
            <v>Batch-7</v>
          </cell>
          <cell r="EL183">
            <v>0</v>
          </cell>
          <cell r="EM183" t="str">
            <v>PAID</v>
          </cell>
          <cell r="EN183">
            <v>45147</v>
          </cell>
          <cell r="EO183" t="str">
            <v>IT+Core</v>
          </cell>
          <cell r="EP183">
            <v>0</v>
          </cell>
          <cell r="EQ183" t="str">
            <v>CAT-3</v>
          </cell>
        </row>
        <row r="184">
          <cell r="B184" t="str">
            <v>21-CIVIL45-25</v>
          </cell>
          <cell r="C184" t="str">
            <v>CIVIL</v>
          </cell>
          <cell r="D184">
            <v>45</v>
          </cell>
          <cell r="E184" t="str">
            <v>SHAIKH AFAN MOHD AIJAZ JABEEN</v>
          </cell>
          <cell r="F184" t="str">
            <v>Male</v>
          </cell>
          <cell r="G184" t="str">
            <v>04/04/2003</v>
          </cell>
          <cell r="H184">
            <v>9820642344</v>
          </cell>
          <cell r="I184">
            <v>8879396826</v>
          </cell>
          <cell r="J184" t="str">
            <v>shaikhafan0@gmail.com</v>
          </cell>
          <cell r="K184" t="str">
            <v>1032210854@tcetmumbai.in</v>
          </cell>
          <cell r="L184" t="str">
            <v>C-3, Room no.-1, Vikhroli Parksite, Vikhroli West, Mumbai, Maharashtra</v>
          </cell>
          <cell r="M184">
            <v>400079</v>
          </cell>
          <cell r="N184">
            <v>0</v>
          </cell>
          <cell r="O184" t="str">
            <v>Father- Phlebotomist, Mother- secondary school teacher</v>
          </cell>
          <cell r="P184" t="str">
            <v>&gt;= 15,00,001</v>
          </cell>
          <cell r="Q184" t="str">
            <v>Normal</v>
          </cell>
          <cell r="R184" t="str">
            <v>Open</v>
          </cell>
          <cell r="S184">
            <v>2021</v>
          </cell>
          <cell r="T184" t="str">
            <v>FE</v>
          </cell>
          <cell r="U184" t="str">
            <v>MH-CET</v>
          </cell>
          <cell r="V184">
            <v>48.38</v>
          </cell>
          <cell r="W184" t="str">
            <v>NA</v>
          </cell>
          <cell r="X184" t="str">
            <v>Institute</v>
          </cell>
          <cell r="Y184">
            <v>336</v>
          </cell>
          <cell r="Z184">
            <v>500</v>
          </cell>
          <cell r="AA184">
            <v>67.2</v>
          </cell>
          <cell r="AB184">
            <v>2019</v>
          </cell>
          <cell r="AC184" t="str">
            <v>Maharashtra</v>
          </cell>
          <cell r="AD184" t="str">
            <v>BUNTS SANGHA'S S M SHETTY EDUCATIONAL INSTITUTIONS</v>
          </cell>
          <cell r="AE184">
            <v>462</v>
          </cell>
          <cell r="AF184">
            <v>600</v>
          </cell>
          <cell r="AG184">
            <v>77</v>
          </cell>
          <cell r="AH184">
            <v>2021</v>
          </cell>
          <cell r="AI184" t="str">
            <v>Maharashtra</v>
          </cell>
          <cell r="AJ184" t="str">
            <v>ST ARNOLDS HIGH SCHOOL AND JUNIOR COLLEGE</v>
          </cell>
          <cell r="AK184">
            <v>167</v>
          </cell>
          <cell r="AL184">
            <v>23</v>
          </cell>
          <cell r="AM184">
            <v>7.2608695652173916</v>
          </cell>
          <cell r="AN184">
            <v>89.52380952</v>
          </cell>
          <cell r="AO184">
            <v>173</v>
          </cell>
          <cell r="AP184">
            <v>26</v>
          </cell>
          <cell r="AQ184">
            <v>6.6538461538461542</v>
          </cell>
          <cell r="AR184">
            <v>87</v>
          </cell>
          <cell r="AS184">
            <v>340</v>
          </cell>
          <cell r="AT184">
            <v>49</v>
          </cell>
          <cell r="AU184">
            <v>6.9387755102040813</v>
          </cell>
          <cell r="AV184">
            <v>165</v>
          </cell>
          <cell r="AW184">
            <v>25</v>
          </cell>
          <cell r="AX184">
            <v>6.6</v>
          </cell>
          <cell r="AY184">
            <v>88.261904759999993</v>
          </cell>
          <cell r="AZ184">
            <v>187.92000000000002</v>
          </cell>
          <cell r="BA184">
            <v>29</v>
          </cell>
          <cell r="BB184">
            <v>6.48</v>
          </cell>
          <cell r="BC184">
            <v>75</v>
          </cell>
          <cell r="BD184">
            <v>352.92</v>
          </cell>
          <cell r="BE184">
            <v>54</v>
          </cell>
          <cell r="BF184">
            <v>6.5355555555555558</v>
          </cell>
          <cell r="BG184">
            <v>177</v>
          </cell>
          <cell r="BH184">
            <v>24</v>
          </cell>
          <cell r="BI184">
            <v>7.375</v>
          </cell>
          <cell r="BJ184">
            <v>88.823529411764696</v>
          </cell>
          <cell r="BK184">
            <v>213</v>
          </cell>
          <cell r="BL184">
            <v>29</v>
          </cell>
          <cell r="BM184">
            <v>7.3448275862068968</v>
          </cell>
          <cell r="BN184">
            <v>89</v>
          </cell>
          <cell r="BO184">
            <v>390</v>
          </cell>
          <cell r="BP184">
            <v>53</v>
          </cell>
          <cell r="BQ184">
            <v>7.3584905660377355</v>
          </cell>
          <cell r="BR184">
            <v>183</v>
          </cell>
          <cell r="BS184">
            <v>24</v>
          </cell>
          <cell r="BT184">
            <v>84.087301586666698</v>
          </cell>
          <cell r="BU184">
            <v>183</v>
          </cell>
          <cell r="BV184">
            <v>24</v>
          </cell>
          <cell r="BW184">
            <v>1265.92</v>
          </cell>
          <cell r="BX184">
            <v>180</v>
          </cell>
          <cell r="BY184">
            <v>7.0328888888888894</v>
          </cell>
          <cell r="BZ184">
            <v>85.721848738352932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 t="str">
            <v>Green</v>
          </cell>
          <cell r="CI184">
            <v>0</v>
          </cell>
          <cell r="CJ184">
            <v>0</v>
          </cell>
          <cell r="CK184">
            <v>0</v>
          </cell>
          <cell r="CL184">
            <v>13</v>
          </cell>
          <cell r="CM184">
            <v>13</v>
          </cell>
          <cell r="CN184">
            <v>0</v>
          </cell>
          <cell r="CO184" t="str">
            <v>Absent</v>
          </cell>
          <cell r="CP184">
            <v>60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22</v>
          </cell>
          <cell r="CX184">
            <v>0</v>
          </cell>
          <cell r="CY184">
            <v>0</v>
          </cell>
          <cell r="CZ184">
            <v>0</v>
          </cell>
          <cell r="DA184">
            <v>62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41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 t="str">
            <v>NO</v>
          </cell>
          <cell r="EB184" t="str">
            <v>Higher Studies</v>
          </cell>
          <cell r="EC184" t="str">
            <v>Higher Studies</v>
          </cell>
          <cell r="ED184" t="str">
            <v>Higher Studies</v>
          </cell>
          <cell r="EE184" t="str">
            <v>Higher Studies</v>
          </cell>
          <cell r="EF184" t="str">
            <v>Higher Studies</v>
          </cell>
          <cell r="EG184">
            <v>0</v>
          </cell>
          <cell r="EH184">
            <v>0</v>
          </cell>
          <cell r="EI184" t="str">
            <v>Yes</v>
          </cell>
          <cell r="EJ184">
            <v>0</v>
          </cell>
          <cell r="EK184">
            <v>0</v>
          </cell>
          <cell r="EL184">
            <v>0</v>
          </cell>
          <cell r="EM184">
            <v>0</v>
          </cell>
          <cell r="EN184">
            <v>0</v>
          </cell>
          <cell r="EO184">
            <v>0</v>
          </cell>
          <cell r="EP184">
            <v>0</v>
          </cell>
          <cell r="EQ184" t="str">
            <v>CAT-3</v>
          </cell>
        </row>
        <row r="185">
          <cell r="B185" t="str">
            <v>21-CIVIL47-25</v>
          </cell>
          <cell r="C185" t="str">
            <v>CIVIL</v>
          </cell>
          <cell r="D185">
            <v>47</v>
          </cell>
          <cell r="E185" t="str">
            <v>SHETIGAR JATIN KRISHNA KALAVATI</v>
          </cell>
          <cell r="F185" t="str">
            <v>Male</v>
          </cell>
          <cell r="G185" t="str">
            <v>22/01/2004</v>
          </cell>
          <cell r="H185">
            <v>9284329038</v>
          </cell>
          <cell r="I185">
            <v>9823243636</v>
          </cell>
          <cell r="J185" t="str">
            <v>jatinshetigar2004@gmail.com</v>
          </cell>
          <cell r="K185" t="str">
            <v>1032210856@tcetmumbai.in</v>
          </cell>
          <cell r="L185" t="str">
            <v>701, Yashwant Sankalp Above Punjab National Bank, Old Viva College Road, Virar West</v>
          </cell>
          <cell r="M185">
            <v>401303</v>
          </cell>
          <cell r="N185">
            <v>0</v>
          </cell>
          <cell r="O185" t="str">
            <v>Government Civil Contractor</v>
          </cell>
          <cell r="P185" t="str">
            <v>50,001 - 1,00,000</v>
          </cell>
          <cell r="Q185" t="str">
            <v>Normal</v>
          </cell>
          <cell r="R185" t="str">
            <v>Open</v>
          </cell>
          <cell r="S185">
            <v>2021</v>
          </cell>
          <cell r="T185" t="str">
            <v>FE</v>
          </cell>
          <cell r="U185" t="str">
            <v>MH-CET</v>
          </cell>
          <cell r="V185">
            <v>48.31</v>
          </cell>
          <cell r="W185">
            <v>58.041958000000001</v>
          </cell>
          <cell r="X185" t="str">
            <v>Institute</v>
          </cell>
          <cell r="Y185">
            <v>424</v>
          </cell>
          <cell r="Z185">
            <v>500</v>
          </cell>
          <cell r="AA185">
            <v>84.8</v>
          </cell>
          <cell r="AB185">
            <v>2019</v>
          </cell>
          <cell r="AC185" t="str">
            <v>CBSE</v>
          </cell>
          <cell r="AD185" t="str">
            <v>MULJIBHAI MEHTA INTERNATIONAL SCHOOL</v>
          </cell>
          <cell r="AE185">
            <v>523</v>
          </cell>
          <cell r="AF185">
            <v>600</v>
          </cell>
          <cell r="AG185">
            <v>87.1666666666667</v>
          </cell>
          <cell r="AH185">
            <v>2021</v>
          </cell>
          <cell r="AI185" t="str">
            <v>Maharashtra</v>
          </cell>
          <cell r="AJ185" t="str">
            <v>UTKARSHA VIDYALAYA AND JUNIOR COLLEGE</v>
          </cell>
          <cell r="AK185">
            <v>171</v>
          </cell>
          <cell r="AL185">
            <v>23</v>
          </cell>
          <cell r="AM185">
            <v>7.4347826086956523</v>
          </cell>
          <cell r="AN185">
            <v>97.619047620000003</v>
          </cell>
          <cell r="AO185">
            <v>205</v>
          </cell>
          <cell r="AP185">
            <v>26</v>
          </cell>
          <cell r="AQ185">
            <v>7.884615384615385</v>
          </cell>
          <cell r="AR185">
            <v>92</v>
          </cell>
          <cell r="AS185">
            <v>376</v>
          </cell>
          <cell r="AT185">
            <v>49</v>
          </cell>
          <cell r="AU185">
            <v>7.6734693877551017</v>
          </cell>
          <cell r="AV185">
            <v>207</v>
          </cell>
          <cell r="AW185">
            <v>25</v>
          </cell>
          <cell r="AX185">
            <v>8.2799999999999994</v>
          </cell>
          <cell r="AY185">
            <v>94.809523810000002</v>
          </cell>
          <cell r="AZ185">
            <v>239</v>
          </cell>
          <cell r="BA185">
            <v>29</v>
          </cell>
          <cell r="BB185">
            <v>8.2413793103448274</v>
          </cell>
          <cell r="BC185">
            <v>80</v>
          </cell>
          <cell r="BD185">
            <v>446</v>
          </cell>
          <cell r="BE185">
            <v>54</v>
          </cell>
          <cell r="BF185">
            <v>8.2592592592592595</v>
          </cell>
          <cell r="BG185">
            <v>204</v>
          </cell>
          <cell r="BH185">
            <v>24</v>
          </cell>
          <cell r="BI185">
            <v>8.5</v>
          </cell>
          <cell r="BJ185">
            <v>83.529411764705898</v>
          </cell>
          <cell r="BK185">
            <v>263</v>
          </cell>
          <cell r="BL185">
            <v>29</v>
          </cell>
          <cell r="BM185">
            <v>9.068965517241379</v>
          </cell>
          <cell r="BN185">
            <v>92</v>
          </cell>
          <cell r="BO185">
            <v>467</v>
          </cell>
          <cell r="BP185">
            <v>53</v>
          </cell>
          <cell r="BQ185">
            <v>8.8113207547169807</v>
          </cell>
          <cell r="BR185">
            <v>203</v>
          </cell>
          <cell r="BS185">
            <v>24</v>
          </cell>
          <cell r="BT185">
            <v>88.9365079366667</v>
          </cell>
          <cell r="BU185">
            <v>203</v>
          </cell>
          <cell r="BV185">
            <v>24</v>
          </cell>
          <cell r="BW185">
            <v>1492</v>
          </cell>
          <cell r="BX185">
            <v>180</v>
          </cell>
          <cell r="BY185">
            <v>8.2888888888888896</v>
          </cell>
          <cell r="BZ185">
            <v>89.591596638941184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 t="str">
            <v>Green</v>
          </cell>
          <cell r="CI185">
            <v>0</v>
          </cell>
          <cell r="CJ185">
            <v>0</v>
          </cell>
          <cell r="CK185">
            <v>1</v>
          </cell>
          <cell r="CL185">
            <v>12</v>
          </cell>
          <cell r="CM185">
            <v>13</v>
          </cell>
          <cell r="CN185">
            <v>7.6923076923076925</v>
          </cell>
          <cell r="CO185" t="str">
            <v>Absent</v>
          </cell>
          <cell r="CP185">
            <v>60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22</v>
          </cell>
          <cell r="CX185">
            <v>0</v>
          </cell>
          <cell r="CY185">
            <v>0</v>
          </cell>
          <cell r="CZ185">
            <v>0</v>
          </cell>
          <cell r="DA185">
            <v>62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I185">
            <v>0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1</v>
          </cell>
          <cell r="DU185">
            <v>41</v>
          </cell>
          <cell r="DV185">
            <v>2.4390243902439024</v>
          </cell>
          <cell r="DW185">
            <v>1</v>
          </cell>
          <cell r="DX185">
            <v>0</v>
          </cell>
          <cell r="DY185">
            <v>0</v>
          </cell>
          <cell r="DZ185">
            <v>0</v>
          </cell>
          <cell r="EA185" t="str">
            <v>NO</v>
          </cell>
          <cell r="EB185" t="str">
            <v>Higher Studies</v>
          </cell>
          <cell r="EC185" t="str">
            <v>Higher Studies</v>
          </cell>
          <cell r="ED185" t="str">
            <v>Higher Studies</v>
          </cell>
          <cell r="EE185" t="str">
            <v>Higher Studies</v>
          </cell>
          <cell r="EF185" t="str">
            <v>Higher Studies</v>
          </cell>
          <cell r="EG185">
            <v>0</v>
          </cell>
          <cell r="EH185">
            <v>0</v>
          </cell>
          <cell r="EI185" t="str">
            <v>Yes</v>
          </cell>
          <cell r="EJ185">
            <v>0</v>
          </cell>
          <cell r="EK185">
            <v>0</v>
          </cell>
          <cell r="EL185">
            <v>0</v>
          </cell>
          <cell r="EM185">
            <v>0</v>
          </cell>
          <cell r="EN185">
            <v>0</v>
          </cell>
          <cell r="EO185">
            <v>0</v>
          </cell>
          <cell r="EP185">
            <v>0</v>
          </cell>
          <cell r="EQ185" t="str">
            <v>CAT-3</v>
          </cell>
        </row>
        <row r="186">
          <cell r="B186" t="str">
            <v>21-CIVIL48-25</v>
          </cell>
          <cell r="C186" t="str">
            <v>CIVIL</v>
          </cell>
          <cell r="D186">
            <v>48</v>
          </cell>
          <cell r="E186" t="str">
            <v xml:space="preserve">SHRAVAN SREEKUMAR SUMA </v>
          </cell>
          <cell r="F186" t="str">
            <v>Male</v>
          </cell>
          <cell r="G186" t="str">
            <v>27/02/2003</v>
          </cell>
          <cell r="H186">
            <v>9653305025</v>
          </cell>
          <cell r="I186">
            <v>9821427733</v>
          </cell>
          <cell r="J186" t="str">
            <v>shravansreekumar1973@gmail.com</v>
          </cell>
          <cell r="K186" t="str">
            <v>1032210857@tcetmumbai.in</v>
          </cell>
          <cell r="L186" t="str">
            <v xml:space="preserve">C 503 Golden City Complex Haria Park Road Mira Road East </v>
          </cell>
          <cell r="M186">
            <v>401107</v>
          </cell>
          <cell r="N186">
            <v>0</v>
          </cell>
          <cell r="O186" t="str">
            <v>Civil Engineer</v>
          </cell>
          <cell r="P186" t="str">
            <v>&gt;= 15,00,001</v>
          </cell>
          <cell r="Q186" t="str">
            <v>Normal</v>
          </cell>
          <cell r="R186" t="str">
            <v>Open</v>
          </cell>
          <cell r="S186">
            <v>2021</v>
          </cell>
          <cell r="T186" t="str">
            <v>FE</v>
          </cell>
          <cell r="U186" t="str">
            <v>MH-CET</v>
          </cell>
          <cell r="V186">
            <v>63.57</v>
          </cell>
          <cell r="W186">
            <v>67.803265400000001</v>
          </cell>
          <cell r="X186" t="str">
            <v>Minority</v>
          </cell>
          <cell r="Y186">
            <v>555</v>
          </cell>
          <cell r="Z186">
            <v>600</v>
          </cell>
          <cell r="AA186">
            <v>92.5</v>
          </cell>
          <cell r="AB186">
            <v>2019</v>
          </cell>
          <cell r="AC186" t="str">
            <v>ICSE</v>
          </cell>
          <cell r="AD186" t="str">
            <v>NL DALMIA HIGH SCHOOL</v>
          </cell>
          <cell r="AE186">
            <v>469</v>
          </cell>
          <cell r="AF186">
            <v>500</v>
          </cell>
          <cell r="AG186">
            <v>93.8</v>
          </cell>
          <cell r="AH186">
            <v>2021</v>
          </cell>
          <cell r="AI186" t="str">
            <v>ICSE</v>
          </cell>
          <cell r="AJ186" t="str">
            <v>NL DALMIA HIGH SCHOOL</v>
          </cell>
          <cell r="AK186">
            <v>196</v>
          </cell>
          <cell r="AL186">
            <v>23</v>
          </cell>
          <cell r="AM186">
            <v>8.5217391304347831</v>
          </cell>
          <cell r="AN186">
            <v>88</v>
          </cell>
          <cell r="AO186">
            <v>250</v>
          </cell>
          <cell r="AP186">
            <v>26</v>
          </cell>
          <cell r="AQ186">
            <v>9.615384615384615</v>
          </cell>
          <cell r="AR186">
            <v>99</v>
          </cell>
          <cell r="AS186">
            <v>446</v>
          </cell>
          <cell r="AT186">
            <v>49</v>
          </cell>
          <cell r="AU186">
            <v>9.1020408163265305</v>
          </cell>
          <cell r="AV186">
            <v>228</v>
          </cell>
          <cell r="AW186">
            <v>25</v>
          </cell>
          <cell r="AX186">
            <v>9.1199999999999992</v>
          </cell>
          <cell r="AY186">
            <v>93.5</v>
          </cell>
          <cell r="AZ186">
            <v>287</v>
          </cell>
          <cell r="BA186">
            <v>29</v>
          </cell>
          <cell r="BB186">
            <v>9.8965517241379306</v>
          </cell>
          <cell r="BC186">
            <v>76</v>
          </cell>
          <cell r="BD186">
            <v>515</v>
          </cell>
          <cell r="BE186">
            <v>54</v>
          </cell>
          <cell r="BF186">
            <v>9.5370370370370363</v>
          </cell>
          <cell r="BG186">
            <v>240</v>
          </cell>
          <cell r="BH186">
            <v>24</v>
          </cell>
          <cell r="BI186">
            <v>10</v>
          </cell>
          <cell r="BJ186">
            <v>77</v>
          </cell>
          <cell r="BK186">
            <v>289</v>
          </cell>
          <cell r="BL186">
            <v>29</v>
          </cell>
          <cell r="BM186">
            <v>9.9655172413793096</v>
          </cell>
          <cell r="BN186">
            <v>95</v>
          </cell>
          <cell r="BO186">
            <v>529</v>
          </cell>
          <cell r="BP186">
            <v>53</v>
          </cell>
          <cell r="BQ186">
            <v>9.9811320754716988</v>
          </cell>
          <cell r="BR186">
            <v>240</v>
          </cell>
          <cell r="BS186">
            <v>24</v>
          </cell>
          <cell r="BT186">
            <v>88.1666666666667</v>
          </cell>
          <cell r="BU186">
            <v>240</v>
          </cell>
          <cell r="BV186">
            <v>24</v>
          </cell>
          <cell r="BW186">
            <v>1730</v>
          </cell>
          <cell r="BX186">
            <v>180</v>
          </cell>
          <cell r="BY186">
            <v>9.6111111111111107</v>
          </cell>
          <cell r="BZ186">
            <v>86.7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 t="str">
            <v>Green</v>
          </cell>
          <cell r="CI186">
            <v>0</v>
          </cell>
          <cell r="CJ186">
            <v>0</v>
          </cell>
          <cell r="CK186">
            <v>1</v>
          </cell>
          <cell r="CL186">
            <v>12</v>
          </cell>
          <cell r="CM186">
            <v>13</v>
          </cell>
          <cell r="CN186">
            <v>7.6923076923076925</v>
          </cell>
          <cell r="CO186">
            <v>29</v>
          </cell>
          <cell r="CP186">
            <v>60</v>
          </cell>
          <cell r="CQ186">
            <v>48.333333333333336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18</v>
          </cell>
          <cell r="CX186">
            <v>0</v>
          </cell>
          <cell r="CY186">
            <v>0</v>
          </cell>
          <cell r="CZ186">
            <v>0</v>
          </cell>
          <cell r="DA186">
            <v>58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4</v>
          </cell>
          <cell r="DH186">
            <v>0</v>
          </cell>
          <cell r="DI186">
            <v>0</v>
          </cell>
          <cell r="DJ186">
            <v>600</v>
          </cell>
          <cell r="DK186">
            <v>0</v>
          </cell>
          <cell r="DL186">
            <v>3</v>
          </cell>
          <cell r="DM186">
            <v>0</v>
          </cell>
          <cell r="DN186">
            <v>0</v>
          </cell>
          <cell r="DO186">
            <v>450</v>
          </cell>
          <cell r="DP186">
            <v>0</v>
          </cell>
          <cell r="DQ186">
            <v>0</v>
          </cell>
          <cell r="DR186">
            <v>48.3333333333333</v>
          </cell>
          <cell r="DS186">
            <v>66.210045662100413</v>
          </cell>
          <cell r="DT186">
            <v>1</v>
          </cell>
          <cell r="DU186">
            <v>41</v>
          </cell>
          <cell r="DV186">
            <v>2.4390243902439024</v>
          </cell>
          <cell r="DW186">
            <v>1</v>
          </cell>
          <cell r="DX186">
            <v>0</v>
          </cell>
          <cell r="DY186">
            <v>0</v>
          </cell>
          <cell r="DZ186">
            <v>0</v>
          </cell>
          <cell r="EA186" t="str">
            <v>YES</v>
          </cell>
          <cell r="EB186" t="str">
            <v>Higher Studies</v>
          </cell>
          <cell r="EC186" t="str">
            <v>Higher Studies</v>
          </cell>
          <cell r="ED186" t="str">
            <v>Higher Studies</v>
          </cell>
          <cell r="EE186" t="str">
            <v>Higher Studies</v>
          </cell>
          <cell r="EF186" t="str">
            <v>Higher Studies</v>
          </cell>
          <cell r="EG186">
            <v>0</v>
          </cell>
          <cell r="EH186">
            <v>0</v>
          </cell>
          <cell r="EI186" t="str">
            <v>Yes</v>
          </cell>
          <cell r="EJ186">
            <v>0</v>
          </cell>
          <cell r="EK186" t="str">
            <v>Batch-2</v>
          </cell>
          <cell r="EL186">
            <v>0</v>
          </cell>
          <cell r="EM186" t="str">
            <v>PAID</v>
          </cell>
          <cell r="EN186">
            <v>45147</v>
          </cell>
          <cell r="EO186">
            <v>0</v>
          </cell>
          <cell r="EP186">
            <v>0</v>
          </cell>
          <cell r="EQ186" t="str">
            <v>CAT-3</v>
          </cell>
        </row>
        <row r="187">
          <cell r="B187" t="str">
            <v>21-CIVIL49-25</v>
          </cell>
          <cell r="C187" t="str">
            <v>CIVIL</v>
          </cell>
          <cell r="D187">
            <v>49</v>
          </cell>
          <cell r="E187" t="str">
            <v xml:space="preserve">SHUKLA NISHIND DINESHCHANDRA  NISHADEVI </v>
          </cell>
          <cell r="F187" t="str">
            <v>Male</v>
          </cell>
          <cell r="G187" t="str">
            <v>16/10/2003</v>
          </cell>
          <cell r="H187">
            <v>8657667186</v>
          </cell>
          <cell r="I187">
            <v>9920067186</v>
          </cell>
          <cell r="J187" t="str">
            <v>nishind200@gmail.com</v>
          </cell>
          <cell r="K187" t="str">
            <v>1032210858@tcetmumbai.in</v>
          </cell>
          <cell r="L187" t="str">
            <v xml:space="preserve">B-204 eco winds lake road next to Tata Power House bhandup west mumbai-78 </v>
          </cell>
          <cell r="M187">
            <v>400078</v>
          </cell>
          <cell r="N187">
            <v>0</v>
          </cell>
          <cell r="O187" t="str">
            <v>Self employed</v>
          </cell>
          <cell r="P187" t="str">
            <v>2,50,001 - 3,00,000</v>
          </cell>
          <cell r="Q187" t="str">
            <v>Normal</v>
          </cell>
          <cell r="R187" t="str">
            <v>Open</v>
          </cell>
          <cell r="S187">
            <v>2021</v>
          </cell>
          <cell r="T187" t="str">
            <v>FE</v>
          </cell>
          <cell r="U187" t="str">
            <v>MH-CET</v>
          </cell>
          <cell r="V187">
            <v>84.55</v>
          </cell>
          <cell r="W187">
            <v>25.7</v>
          </cell>
          <cell r="X187" t="str">
            <v>CAP</v>
          </cell>
          <cell r="Y187">
            <v>304</v>
          </cell>
          <cell r="Z187">
            <v>500</v>
          </cell>
          <cell r="AA187">
            <v>60.8</v>
          </cell>
          <cell r="AB187">
            <v>2019</v>
          </cell>
          <cell r="AC187" t="str">
            <v>Maharashtra</v>
          </cell>
          <cell r="AD187" t="str">
            <v>N.E.S HIGH SCHOOL</v>
          </cell>
          <cell r="AE187">
            <v>463</v>
          </cell>
          <cell r="AF187">
            <v>600</v>
          </cell>
          <cell r="AG187">
            <v>77.1666666666667</v>
          </cell>
          <cell r="AH187">
            <v>2021</v>
          </cell>
          <cell r="AI187" t="str">
            <v>Maharashtra</v>
          </cell>
          <cell r="AJ187" t="str">
            <v>N.E.S JUNIOR COLLEGE</v>
          </cell>
          <cell r="AK187">
            <v>178</v>
          </cell>
          <cell r="AL187">
            <v>23</v>
          </cell>
          <cell r="AM187">
            <v>7.7391304347826084</v>
          </cell>
          <cell r="AN187">
            <v>83.333333330000002</v>
          </cell>
          <cell r="AO187">
            <v>145</v>
          </cell>
          <cell r="AP187">
            <v>26</v>
          </cell>
          <cell r="AQ187">
            <v>5.5769230769230766</v>
          </cell>
          <cell r="AR187">
            <v>79</v>
          </cell>
          <cell r="AS187">
            <v>323</v>
          </cell>
          <cell r="AT187">
            <v>49</v>
          </cell>
          <cell r="AU187">
            <v>6.591836734693878</v>
          </cell>
          <cell r="AV187">
            <v>160</v>
          </cell>
          <cell r="AW187">
            <v>25</v>
          </cell>
          <cell r="AX187">
            <v>6.4</v>
          </cell>
          <cell r="AY187">
            <v>81.166666664999994</v>
          </cell>
          <cell r="AZ187">
            <v>173</v>
          </cell>
          <cell r="BA187">
            <v>29</v>
          </cell>
          <cell r="BB187">
            <v>5.9655172413793105</v>
          </cell>
          <cell r="BC187">
            <v>84</v>
          </cell>
          <cell r="BD187">
            <v>333</v>
          </cell>
          <cell r="BE187">
            <v>54</v>
          </cell>
          <cell r="BF187">
            <v>6.166666666666667</v>
          </cell>
          <cell r="BG187">
            <v>160</v>
          </cell>
          <cell r="BH187">
            <v>24</v>
          </cell>
          <cell r="BI187">
            <v>6.666666666666667</v>
          </cell>
          <cell r="BJ187">
            <v>93.529411764705898</v>
          </cell>
          <cell r="BK187">
            <v>203</v>
          </cell>
          <cell r="BL187">
            <v>29</v>
          </cell>
          <cell r="BM187">
            <v>7</v>
          </cell>
          <cell r="BN187">
            <v>92</v>
          </cell>
          <cell r="BO187">
            <v>363</v>
          </cell>
          <cell r="BP187">
            <v>53</v>
          </cell>
          <cell r="BQ187">
            <v>6.8490566037735849</v>
          </cell>
          <cell r="BR187">
            <v>162</v>
          </cell>
          <cell r="BS187">
            <v>24</v>
          </cell>
          <cell r="BT187">
            <v>85.722222221666698</v>
          </cell>
          <cell r="BU187">
            <v>162</v>
          </cell>
          <cell r="BV187">
            <v>24</v>
          </cell>
          <cell r="BW187">
            <v>1181</v>
          </cell>
          <cell r="BX187">
            <v>180</v>
          </cell>
          <cell r="BY187">
            <v>6.5611111111111109</v>
          </cell>
          <cell r="BZ187">
            <v>84.205882351941185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 t="str">
            <v>Green</v>
          </cell>
          <cell r="CI187">
            <v>0</v>
          </cell>
          <cell r="CJ187">
            <v>0</v>
          </cell>
          <cell r="CK187">
            <v>0</v>
          </cell>
          <cell r="CL187">
            <v>13</v>
          </cell>
          <cell r="CM187">
            <v>13</v>
          </cell>
          <cell r="CN187">
            <v>0</v>
          </cell>
          <cell r="CO187" t="str">
            <v>Absent</v>
          </cell>
          <cell r="CP187">
            <v>60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22</v>
          </cell>
          <cell r="CX187">
            <v>0</v>
          </cell>
          <cell r="CY187">
            <v>0</v>
          </cell>
          <cell r="CZ187">
            <v>0</v>
          </cell>
          <cell r="DA187">
            <v>62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41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 t="str">
            <v>YES</v>
          </cell>
          <cell r="EB187" t="str">
            <v>Entrepreneurship</v>
          </cell>
          <cell r="EC187" t="str">
            <v>Entrepreneurship</v>
          </cell>
          <cell r="ED187" t="str">
            <v>Entrepreneurship</v>
          </cell>
          <cell r="EE187" t="str">
            <v>Entrepreneurship</v>
          </cell>
          <cell r="EF187" t="str">
            <v>Entrepreneurship</v>
          </cell>
          <cell r="EG187">
            <v>0</v>
          </cell>
          <cell r="EH187">
            <v>0</v>
          </cell>
          <cell r="EI187" t="str">
            <v>Yes</v>
          </cell>
          <cell r="EJ187">
            <v>0</v>
          </cell>
          <cell r="EK187">
            <v>0</v>
          </cell>
          <cell r="EL187">
            <v>0</v>
          </cell>
          <cell r="EM187">
            <v>0</v>
          </cell>
          <cell r="EN187">
            <v>0</v>
          </cell>
          <cell r="EO187">
            <v>0</v>
          </cell>
          <cell r="EP187">
            <v>0</v>
          </cell>
          <cell r="EQ187" t="str">
            <v>CAT-3</v>
          </cell>
        </row>
        <row r="188">
          <cell r="B188" t="str">
            <v>21-CIVIL50-25</v>
          </cell>
          <cell r="C188" t="str">
            <v>CIVIL</v>
          </cell>
          <cell r="D188">
            <v>50</v>
          </cell>
          <cell r="E188" t="str">
            <v xml:space="preserve">SUDKE UMESH RAMRAO SAROJA </v>
          </cell>
          <cell r="F188" t="str">
            <v>Male</v>
          </cell>
          <cell r="G188" t="str">
            <v>08/04/2004</v>
          </cell>
          <cell r="H188">
            <v>8104622149</v>
          </cell>
          <cell r="I188">
            <v>9869133225</v>
          </cell>
          <cell r="J188" t="str">
            <v>umeshsudke8@gamil.com</v>
          </cell>
          <cell r="K188" t="str">
            <v>1032210859@tcetmumbai.in</v>
          </cell>
          <cell r="L188" t="str">
            <v xml:space="preserve">C/707radha raman apt kandarpada dahisar-west  near kandarpada talav </v>
          </cell>
          <cell r="M188">
            <v>400068</v>
          </cell>
          <cell r="N188">
            <v>0</v>
          </cell>
          <cell r="O188" t="str">
            <v xml:space="preserve">Civil contractor </v>
          </cell>
          <cell r="P188" t="str">
            <v>&gt;= 15,00,001</v>
          </cell>
          <cell r="Q188" t="str">
            <v>Normal</v>
          </cell>
          <cell r="R188" t="str">
            <v>Open</v>
          </cell>
          <cell r="S188">
            <v>2021</v>
          </cell>
          <cell r="T188" t="str">
            <v>FE</v>
          </cell>
          <cell r="U188" t="str">
            <v>MH-CET</v>
          </cell>
          <cell r="V188">
            <v>31.35</v>
          </cell>
          <cell r="W188" t="str">
            <v>NA</v>
          </cell>
          <cell r="X188" t="str">
            <v>Institute</v>
          </cell>
          <cell r="Y188">
            <v>203</v>
          </cell>
          <cell r="Z188">
            <v>500</v>
          </cell>
          <cell r="AA188">
            <v>40.6</v>
          </cell>
          <cell r="AB188">
            <v>2019</v>
          </cell>
          <cell r="AC188" t="str">
            <v>Maharashtra</v>
          </cell>
          <cell r="AD188" t="str">
            <v>St. Marry High Scholl</v>
          </cell>
          <cell r="AE188">
            <v>369</v>
          </cell>
          <cell r="AF188">
            <v>600</v>
          </cell>
          <cell r="AG188">
            <v>61.5</v>
          </cell>
          <cell r="AH188">
            <v>2021</v>
          </cell>
          <cell r="AI188" t="str">
            <v>Maharashtra</v>
          </cell>
          <cell r="AJ188" t="str">
            <v>THAKUR COLLEGE OF SCIENCE AND COMMERCE</v>
          </cell>
          <cell r="AK188">
            <v>162</v>
          </cell>
          <cell r="AL188">
            <v>23</v>
          </cell>
          <cell r="AM188">
            <v>7.0434782608695654</v>
          </cell>
          <cell r="AN188">
            <v>77.619047620000003</v>
          </cell>
          <cell r="AO188">
            <v>162</v>
          </cell>
          <cell r="AP188">
            <v>26</v>
          </cell>
          <cell r="AQ188">
            <v>6.2307692307692308</v>
          </cell>
          <cell r="AR188">
            <v>83</v>
          </cell>
          <cell r="AS188">
            <v>324</v>
          </cell>
          <cell r="AT188">
            <v>49</v>
          </cell>
          <cell r="AU188">
            <v>6.6122448979591839</v>
          </cell>
          <cell r="AV188">
            <v>146</v>
          </cell>
          <cell r="AW188">
            <v>25</v>
          </cell>
          <cell r="AX188">
            <v>5.84</v>
          </cell>
          <cell r="AY188">
            <v>80.309523810000002</v>
          </cell>
          <cell r="AZ188">
            <v>167</v>
          </cell>
          <cell r="BA188">
            <v>29</v>
          </cell>
          <cell r="BB188">
            <v>5.7586206896551726</v>
          </cell>
          <cell r="BC188">
            <v>91</v>
          </cell>
          <cell r="BD188">
            <v>313</v>
          </cell>
          <cell r="BE188">
            <v>54</v>
          </cell>
          <cell r="BF188">
            <v>5.7962962962962967</v>
          </cell>
          <cell r="BG188">
            <v>113</v>
          </cell>
          <cell r="BH188">
            <v>24</v>
          </cell>
          <cell r="BI188">
            <v>4.708333333333333</v>
          </cell>
          <cell r="BJ188">
            <v>91.176470588235304</v>
          </cell>
          <cell r="BK188">
            <v>144</v>
          </cell>
          <cell r="BL188">
            <v>29</v>
          </cell>
          <cell r="BM188">
            <v>4.9655172413793105</v>
          </cell>
          <cell r="BN188">
            <v>81</v>
          </cell>
          <cell r="BO188">
            <v>257</v>
          </cell>
          <cell r="BP188">
            <v>53</v>
          </cell>
          <cell r="BQ188">
            <v>4.8490566037735849</v>
          </cell>
          <cell r="BR188">
            <v>0</v>
          </cell>
          <cell r="BS188">
            <v>24</v>
          </cell>
          <cell r="BT188">
            <v>84.103174603333301</v>
          </cell>
          <cell r="BU188">
            <v>0</v>
          </cell>
          <cell r="BV188">
            <v>24</v>
          </cell>
          <cell r="BW188">
            <v>894</v>
          </cell>
          <cell r="BX188">
            <v>180</v>
          </cell>
          <cell r="BY188">
            <v>4.9666666666666668</v>
          </cell>
          <cell r="BZ188">
            <v>84.621008403647068</v>
          </cell>
          <cell r="CA188">
            <v>0</v>
          </cell>
          <cell r="CB188" t="str">
            <v>KT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 t="str">
            <v>Green</v>
          </cell>
          <cell r="CI188">
            <v>0</v>
          </cell>
          <cell r="CJ188">
            <v>0</v>
          </cell>
          <cell r="CK188">
            <v>0</v>
          </cell>
          <cell r="CL188">
            <v>13</v>
          </cell>
          <cell r="CM188">
            <v>13</v>
          </cell>
          <cell r="CN188">
            <v>0</v>
          </cell>
          <cell r="CO188" t="str">
            <v>Absent</v>
          </cell>
          <cell r="CP188">
            <v>60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22</v>
          </cell>
          <cell r="CX188">
            <v>0</v>
          </cell>
          <cell r="CY188">
            <v>0</v>
          </cell>
          <cell r="CZ188">
            <v>0</v>
          </cell>
          <cell r="DA188">
            <v>62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H188">
            <v>0</v>
          </cell>
          <cell r="DI188">
            <v>0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>
            <v>0</v>
          </cell>
          <cell r="DS188">
            <v>0</v>
          </cell>
          <cell r="DT188">
            <v>0</v>
          </cell>
          <cell r="DU188">
            <v>41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 t="str">
            <v>YES</v>
          </cell>
          <cell r="EB188" t="str">
            <v>Placement</v>
          </cell>
          <cell r="EC188" t="str">
            <v>Placement</v>
          </cell>
          <cell r="ED188" t="str">
            <v>Placement</v>
          </cell>
          <cell r="EE188" t="str">
            <v>Placement</v>
          </cell>
          <cell r="EF188" t="str">
            <v>Placement</v>
          </cell>
          <cell r="EG188">
            <v>0</v>
          </cell>
          <cell r="EH188">
            <v>0</v>
          </cell>
          <cell r="EI188" t="str">
            <v>Yes</v>
          </cell>
          <cell r="EJ188">
            <v>0</v>
          </cell>
          <cell r="EK188">
            <v>0</v>
          </cell>
          <cell r="EL188">
            <v>0</v>
          </cell>
          <cell r="EM188">
            <v>0</v>
          </cell>
          <cell r="EN188">
            <v>0</v>
          </cell>
          <cell r="EO188" t="str">
            <v>IT+Core</v>
          </cell>
          <cell r="EP188">
            <v>0</v>
          </cell>
          <cell r="EQ188" t="str">
            <v>CAT-3</v>
          </cell>
        </row>
        <row r="189">
          <cell r="B189" t="str">
            <v>21-CIVIL51-25</v>
          </cell>
          <cell r="C189" t="str">
            <v>CIVIL</v>
          </cell>
          <cell r="D189">
            <v>51</v>
          </cell>
          <cell r="E189" t="str">
            <v>VAVAIYA DHAIVAT VINOD BHAI RAMA BEN</v>
          </cell>
          <cell r="F189" t="str">
            <v>Male</v>
          </cell>
          <cell r="G189" t="str">
            <v>21/01/2004</v>
          </cell>
          <cell r="H189">
            <v>8652803017</v>
          </cell>
          <cell r="I189">
            <v>8879899125</v>
          </cell>
          <cell r="J189" t="str">
            <v>vavaiyadhaivat@gmail.com</v>
          </cell>
          <cell r="K189" t="str">
            <v>1032210860@tcetmumbai.in</v>
          </cell>
          <cell r="L189" t="str">
            <v>Room 8, Bhima Chagan, Barwad Chawl, SP road, Dharkhadi, near Ambe Mata Mandir, Dahisar east, Mumbai 400068</v>
          </cell>
          <cell r="M189">
            <v>400068</v>
          </cell>
          <cell r="N189">
            <v>0</v>
          </cell>
          <cell r="O189" t="str">
            <v>service</v>
          </cell>
          <cell r="P189" t="str">
            <v>10,00,001 - 15,00,000</v>
          </cell>
          <cell r="Q189" t="str">
            <v>Normal</v>
          </cell>
          <cell r="R189" t="str">
            <v>Open</v>
          </cell>
          <cell r="S189">
            <v>2021</v>
          </cell>
          <cell r="T189" t="str">
            <v>FE</v>
          </cell>
          <cell r="U189" t="str">
            <v>MH-CET</v>
          </cell>
          <cell r="V189">
            <v>54</v>
          </cell>
          <cell r="W189" t="str">
            <v>NA</v>
          </cell>
          <cell r="X189" t="str">
            <v>ACAP</v>
          </cell>
          <cell r="Y189">
            <v>277</v>
          </cell>
          <cell r="Z189">
            <v>500</v>
          </cell>
          <cell r="AA189">
            <v>55.4</v>
          </cell>
          <cell r="AB189">
            <v>2019</v>
          </cell>
          <cell r="AC189" t="str">
            <v>Maharashtra</v>
          </cell>
          <cell r="AD189" t="str">
            <v>SHREE VISHWAKARMA HIGH SCHOOL</v>
          </cell>
          <cell r="AE189">
            <v>450</v>
          </cell>
          <cell r="AF189">
            <v>600</v>
          </cell>
          <cell r="AG189">
            <v>75</v>
          </cell>
          <cell r="AH189">
            <v>2021</v>
          </cell>
          <cell r="AI189" t="str">
            <v>Maharashtra</v>
          </cell>
          <cell r="AJ189" t="str">
            <v>SARDAR VALLABHBHAI PATEL</v>
          </cell>
          <cell r="AK189">
            <v>159</v>
          </cell>
          <cell r="AL189">
            <v>23</v>
          </cell>
          <cell r="AM189">
            <v>6.9130434782608692</v>
          </cell>
          <cell r="AN189">
            <v>91.904761899999997</v>
          </cell>
          <cell r="AO189">
            <v>189</v>
          </cell>
          <cell r="AP189">
            <v>26</v>
          </cell>
          <cell r="AQ189">
            <v>7.2692307692307692</v>
          </cell>
          <cell r="AR189">
            <v>97</v>
          </cell>
          <cell r="AS189">
            <v>348</v>
          </cell>
          <cell r="AT189">
            <v>49</v>
          </cell>
          <cell r="AU189">
            <v>7.1020408163265305</v>
          </cell>
          <cell r="AV189">
            <v>185</v>
          </cell>
          <cell r="AW189">
            <v>25</v>
          </cell>
          <cell r="AX189">
            <v>7.4</v>
          </cell>
          <cell r="AY189">
            <v>94.452380950000006</v>
          </cell>
          <cell r="AZ189">
            <v>190</v>
          </cell>
          <cell r="BA189">
            <v>29</v>
          </cell>
          <cell r="BB189">
            <v>6.5517241379310347</v>
          </cell>
          <cell r="BC189">
            <v>91</v>
          </cell>
          <cell r="BD189">
            <v>375</v>
          </cell>
          <cell r="BE189">
            <v>54</v>
          </cell>
          <cell r="BF189">
            <v>6.9444444444444446</v>
          </cell>
          <cell r="BG189">
            <v>177</v>
          </cell>
          <cell r="BH189">
            <v>24</v>
          </cell>
          <cell r="BI189">
            <v>7.375</v>
          </cell>
          <cell r="BJ189">
            <v>76.470588235294102</v>
          </cell>
          <cell r="BK189">
            <v>196</v>
          </cell>
          <cell r="BL189">
            <v>29</v>
          </cell>
          <cell r="BM189">
            <v>6.7586206896551726</v>
          </cell>
          <cell r="BN189">
            <v>89</v>
          </cell>
          <cell r="BO189">
            <v>373</v>
          </cell>
          <cell r="BP189">
            <v>53</v>
          </cell>
          <cell r="BQ189">
            <v>7.0377358490566042</v>
          </cell>
          <cell r="BR189">
            <v>153</v>
          </cell>
          <cell r="BS189">
            <v>24</v>
          </cell>
          <cell r="BT189">
            <v>91.484126983333297</v>
          </cell>
          <cell r="BU189">
            <v>153</v>
          </cell>
          <cell r="BV189">
            <v>24</v>
          </cell>
          <cell r="BW189">
            <v>1249</v>
          </cell>
          <cell r="BX189">
            <v>180</v>
          </cell>
          <cell r="BY189">
            <v>6.9388888888888891</v>
          </cell>
          <cell r="BZ189">
            <v>90.165546217058818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 t="str">
            <v>Green</v>
          </cell>
          <cell r="CI189">
            <v>0</v>
          </cell>
          <cell r="CJ189">
            <v>0</v>
          </cell>
          <cell r="CK189">
            <v>0</v>
          </cell>
          <cell r="CL189">
            <v>13</v>
          </cell>
          <cell r="CM189">
            <v>13</v>
          </cell>
          <cell r="CN189">
            <v>0</v>
          </cell>
          <cell r="CO189" t="str">
            <v>Absent</v>
          </cell>
          <cell r="CP189">
            <v>60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22</v>
          </cell>
          <cell r="CX189">
            <v>0</v>
          </cell>
          <cell r="CY189">
            <v>0</v>
          </cell>
          <cell r="CZ189">
            <v>0</v>
          </cell>
          <cell r="DA189">
            <v>62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>
            <v>0</v>
          </cell>
          <cell r="DS189">
            <v>0</v>
          </cell>
          <cell r="DT189">
            <v>0</v>
          </cell>
          <cell r="DU189">
            <v>41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 t="str">
            <v>YES</v>
          </cell>
          <cell r="EB189" t="str">
            <v>Placement</v>
          </cell>
          <cell r="EC189" t="str">
            <v>Placement</v>
          </cell>
          <cell r="ED189" t="str">
            <v>Placement</v>
          </cell>
          <cell r="EE189" t="str">
            <v>Placement</v>
          </cell>
          <cell r="EF189" t="str">
            <v>Placement</v>
          </cell>
          <cell r="EG189">
            <v>0</v>
          </cell>
          <cell r="EH189" t="str">
            <v>PLI</v>
          </cell>
          <cell r="EI189" t="str">
            <v>Yes</v>
          </cell>
          <cell r="EJ189">
            <v>0</v>
          </cell>
          <cell r="EK189">
            <v>0</v>
          </cell>
          <cell r="EL189">
            <v>0</v>
          </cell>
          <cell r="EM189">
            <v>0</v>
          </cell>
          <cell r="EN189">
            <v>0</v>
          </cell>
          <cell r="EO189" t="str">
            <v>IT+Core</v>
          </cell>
          <cell r="EP189">
            <v>0</v>
          </cell>
          <cell r="EQ189" t="str">
            <v>CAT-3</v>
          </cell>
        </row>
        <row r="190">
          <cell r="B190" t="str">
            <v>21-CIVIL52-25</v>
          </cell>
          <cell r="C190" t="str">
            <v>CIVIL</v>
          </cell>
          <cell r="D190">
            <v>52</v>
          </cell>
          <cell r="E190" t="str">
            <v>WAGH PRATYUSH ANIL VINITA</v>
          </cell>
          <cell r="F190" t="str">
            <v>Male</v>
          </cell>
          <cell r="G190" t="str">
            <v>05/06/2003</v>
          </cell>
          <cell r="H190">
            <v>8975957445</v>
          </cell>
          <cell r="I190">
            <v>8975273881</v>
          </cell>
          <cell r="J190" t="str">
            <v>pratyushwagh5@gmail.com</v>
          </cell>
          <cell r="K190" t="str">
            <v>1032210861@tcetmumbai.in</v>
          </cell>
          <cell r="L190" t="str">
            <v>101, Oscar classic-B, Naushya Ganapati, Gangapur Road, Nashik</v>
          </cell>
          <cell r="M190">
            <v>422013</v>
          </cell>
          <cell r="N190">
            <v>0</v>
          </cell>
          <cell r="O190" t="str">
            <v>Retired Govt Officer</v>
          </cell>
          <cell r="P190" t="str">
            <v>3,00,001 - 3,50,000</v>
          </cell>
          <cell r="Q190" t="str">
            <v>Normal</v>
          </cell>
          <cell r="R190" t="str">
            <v>SC</v>
          </cell>
          <cell r="S190">
            <v>2021</v>
          </cell>
          <cell r="T190" t="str">
            <v>FE</v>
          </cell>
          <cell r="U190" t="str">
            <v>MH-CET</v>
          </cell>
          <cell r="V190">
            <v>71.510000000000005</v>
          </cell>
          <cell r="W190">
            <v>10.540506799999999</v>
          </cell>
          <cell r="X190" t="str">
            <v>Minority</v>
          </cell>
          <cell r="Y190">
            <v>427</v>
          </cell>
          <cell r="Z190">
            <v>500</v>
          </cell>
          <cell r="AA190">
            <v>85.4</v>
          </cell>
          <cell r="AB190">
            <v>2019</v>
          </cell>
          <cell r="AC190" t="str">
            <v>Maharashtra</v>
          </cell>
          <cell r="AD190" t="str">
            <v>DON BOSCO HIGH SCHOOL NASHIK</v>
          </cell>
          <cell r="AE190">
            <v>502</v>
          </cell>
          <cell r="AF190">
            <v>600</v>
          </cell>
          <cell r="AG190">
            <v>83.6666666666667</v>
          </cell>
          <cell r="AH190">
            <v>2021</v>
          </cell>
          <cell r="AI190" t="str">
            <v>CBSE</v>
          </cell>
          <cell r="AJ190" t="str">
            <v>HPT ART AND RYK SCIENCE JUNIOR COLLEGE</v>
          </cell>
          <cell r="AK190">
            <v>170</v>
          </cell>
          <cell r="AL190">
            <v>23</v>
          </cell>
          <cell r="AM190">
            <v>7.3913043478260869</v>
          </cell>
          <cell r="AN190">
            <v>94.285714290000001</v>
          </cell>
          <cell r="AO190">
            <v>192</v>
          </cell>
          <cell r="AP190">
            <v>26</v>
          </cell>
          <cell r="AQ190">
            <v>7.384615384615385</v>
          </cell>
          <cell r="AR190">
            <v>89</v>
          </cell>
          <cell r="AS190">
            <v>362</v>
          </cell>
          <cell r="AT190">
            <v>49</v>
          </cell>
          <cell r="AU190">
            <v>7.3877551020408161</v>
          </cell>
          <cell r="AV190">
            <v>169</v>
          </cell>
          <cell r="AW190">
            <v>25</v>
          </cell>
          <cell r="AX190">
            <v>6.76</v>
          </cell>
          <cell r="AY190">
            <v>91.642857144999994</v>
          </cell>
          <cell r="AZ190">
            <v>185</v>
          </cell>
          <cell r="BA190">
            <v>29</v>
          </cell>
          <cell r="BB190">
            <v>6.3793103448275863</v>
          </cell>
          <cell r="BC190">
            <v>94</v>
          </cell>
          <cell r="BD190">
            <v>354</v>
          </cell>
          <cell r="BE190">
            <v>54</v>
          </cell>
          <cell r="BF190">
            <v>6.5555555555555554</v>
          </cell>
          <cell r="BG190">
            <v>192</v>
          </cell>
          <cell r="BH190">
            <v>24</v>
          </cell>
          <cell r="BI190">
            <v>8</v>
          </cell>
          <cell r="BJ190">
            <v>82.352941176470594</v>
          </cell>
          <cell r="BK190">
            <v>222</v>
          </cell>
          <cell r="BL190">
            <v>29</v>
          </cell>
          <cell r="BM190">
            <v>7.6551724137931032</v>
          </cell>
          <cell r="BN190">
            <v>89</v>
          </cell>
          <cell r="BO190">
            <v>414</v>
          </cell>
          <cell r="BP190">
            <v>53</v>
          </cell>
          <cell r="BQ190">
            <v>7.8113207547169807</v>
          </cell>
          <cell r="BR190">
            <v>189</v>
          </cell>
          <cell r="BS190">
            <v>24</v>
          </cell>
          <cell r="BT190">
            <v>91.547619048333303</v>
          </cell>
          <cell r="BU190">
            <v>189</v>
          </cell>
          <cell r="BV190">
            <v>24</v>
          </cell>
          <cell r="BW190">
            <v>1319</v>
          </cell>
          <cell r="BX190">
            <v>180</v>
          </cell>
          <cell r="BY190">
            <v>7.3277777777777775</v>
          </cell>
          <cell r="BZ190">
            <v>90.256302522294121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 t="str">
            <v>Green</v>
          </cell>
          <cell r="CI190">
            <v>0</v>
          </cell>
          <cell r="CJ190">
            <v>0</v>
          </cell>
          <cell r="CK190">
            <v>0</v>
          </cell>
          <cell r="CL190">
            <v>13</v>
          </cell>
          <cell r="CM190">
            <v>13</v>
          </cell>
          <cell r="CN190">
            <v>0</v>
          </cell>
          <cell r="CO190" t="str">
            <v>Absent</v>
          </cell>
          <cell r="CP190">
            <v>60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22</v>
          </cell>
          <cell r="CX190">
            <v>0</v>
          </cell>
          <cell r="CY190">
            <v>0</v>
          </cell>
          <cell r="CZ190">
            <v>0</v>
          </cell>
          <cell r="DA190">
            <v>62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>
            <v>0</v>
          </cell>
          <cell r="DS190">
            <v>0</v>
          </cell>
          <cell r="DT190">
            <v>0</v>
          </cell>
          <cell r="DU190">
            <v>41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 t="str">
            <v>YES</v>
          </cell>
          <cell r="EB190" t="str">
            <v>Higher Studies</v>
          </cell>
          <cell r="EC190" t="str">
            <v>Higher Studies</v>
          </cell>
          <cell r="ED190" t="str">
            <v>Higher Studies</v>
          </cell>
          <cell r="EE190" t="str">
            <v>Higher Studies</v>
          </cell>
          <cell r="EF190" t="str">
            <v>Higher Studies</v>
          </cell>
          <cell r="EG190">
            <v>0</v>
          </cell>
          <cell r="EH190">
            <v>0</v>
          </cell>
          <cell r="EI190" t="str">
            <v>Yes</v>
          </cell>
          <cell r="EJ190">
            <v>0</v>
          </cell>
          <cell r="EK190">
            <v>0</v>
          </cell>
          <cell r="EL190">
            <v>0</v>
          </cell>
          <cell r="EM190">
            <v>0</v>
          </cell>
          <cell r="EN190">
            <v>0</v>
          </cell>
          <cell r="EO190">
            <v>0</v>
          </cell>
          <cell r="EP190">
            <v>0</v>
          </cell>
          <cell r="EQ190" t="str">
            <v>CAT-3</v>
          </cell>
        </row>
        <row r="191">
          <cell r="B191" t="str">
            <v>21-CIVIL53-25</v>
          </cell>
          <cell r="C191" t="str">
            <v>CIVIL</v>
          </cell>
          <cell r="D191">
            <v>53</v>
          </cell>
          <cell r="E191" t="str">
            <v xml:space="preserve">WAYKAR SHREYA UMAKANT  SUNITA </v>
          </cell>
          <cell r="F191" t="str">
            <v>Female</v>
          </cell>
          <cell r="G191" t="str">
            <v>12/02/2003</v>
          </cell>
          <cell r="H191">
            <v>7039153205</v>
          </cell>
          <cell r="I191">
            <v>9967910655</v>
          </cell>
          <cell r="J191" t="str">
            <v>shreyawaykar12@gmail.com</v>
          </cell>
          <cell r="K191" t="str">
            <v>1032210862@tcetmumbai.in</v>
          </cell>
          <cell r="L191" t="str">
            <v xml:space="preserve">A,504,Harekrishna apt ,Mayureshwar chs, b/h Nulife hosp,L.B.S Marg,Ghatkopar west </v>
          </cell>
          <cell r="M191">
            <v>400086</v>
          </cell>
          <cell r="N191">
            <v>0</v>
          </cell>
          <cell r="O191" t="str">
            <v xml:space="preserve">Business </v>
          </cell>
          <cell r="P191" t="str">
            <v>8,00,001 - 9,00,000</v>
          </cell>
          <cell r="Q191" t="str">
            <v>Normal</v>
          </cell>
          <cell r="R191" t="str">
            <v>Open</v>
          </cell>
          <cell r="S191">
            <v>2021</v>
          </cell>
          <cell r="T191" t="str">
            <v>FE</v>
          </cell>
          <cell r="U191" t="str">
            <v>MH-CET</v>
          </cell>
          <cell r="V191">
            <v>76.16</v>
          </cell>
          <cell r="W191">
            <v>65.873929200000006</v>
          </cell>
          <cell r="X191" t="str">
            <v>CAP</v>
          </cell>
          <cell r="Y191">
            <v>448</v>
          </cell>
          <cell r="Z191">
            <v>500</v>
          </cell>
          <cell r="AA191">
            <v>89.6</v>
          </cell>
          <cell r="AB191">
            <v>2019</v>
          </cell>
          <cell r="AC191" t="str">
            <v>Maharashtra</v>
          </cell>
          <cell r="AD191" t="str">
            <v>PUNE VIDYA BHAWAN</v>
          </cell>
          <cell r="AE191">
            <v>572</v>
          </cell>
          <cell r="AF191">
            <v>600</v>
          </cell>
          <cell r="AG191">
            <v>95.3333333333333</v>
          </cell>
          <cell r="AH191">
            <v>2021</v>
          </cell>
          <cell r="AI191" t="str">
            <v>Maharashtra</v>
          </cell>
          <cell r="AJ191" t="str">
            <v>RAO JUNIOR COLLEGE OF SCIENCE</v>
          </cell>
          <cell r="AK191">
            <v>195</v>
          </cell>
          <cell r="AL191">
            <v>23</v>
          </cell>
          <cell r="AM191">
            <v>8.4782608695652169</v>
          </cell>
          <cell r="AN191">
            <v>90.952380950000006</v>
          </cell>
          <cell r="AO191">
            <v>243</v>
          </cell>
          <cell r="AP191">
            <v>26</v>
          </cell>
          <cell r="AQ191">
            <v>9.3461538461538467</v>
          </cell>
          <cell r="AR191">
            <v>87</v>
          </cell>
          <cell r="AS191">
            <v>438</v>
          </cell>
          <cell r="AT191">
            <v>49</v>
          </cell>
          <cell r="AU191">
            <v>8.9387755102040813</v>
          </cell>
          <cell r="AV191">
            <v>239</v>
          </cell>
          <cell r="AW191">
            <v>25</v>
          </cell>
          <cell r="AX191">
            <v>9.56</v>
          </cell>
          <cell r="AY191">
            <v>88.976190474999996</v>
          </cell>
          <cell r="AZ191">
            <v>273</v>
          </cell>
          <cell r="BA191">
            <v>29</v>
          </cell>
          <cell r="BB191">
            <v>9.4137931034482758</v>
          </cell>
          <cell r="BC191">
            <v>94</v>
          </cell>
          <cell r="BD191">
            <v>512</v>
          </cell>
          <cell r="BE191">
            <v>54</v>
          </cell>
          <cell r="BF191">
            <v>9.481481481481481</v>
          </cell>
          <cell r="BG191">
            <v>229</v>
          </cell>
          <cell r="BH191">
            <v>24</v>
          </cell>
          <cell r="BI191">
            <v>9.5416666666666661</v>
          </cell>
          <cell r="BJ191">
            <v>78.235294117647101</v>
          </cell>
          <cell r="BK191">
            <v>198</v>
          </cell>
          <cell r="BL191">
            <v>29</v>
          </cell>
          <cell r="BM191">
            <v>6.8275862068965516</v>
          </cell>
          <cell r="BN191">
            <v>93</v>
          </cell>
          <cell r="BO191">
            <v>427</v>
          </cell>
          <cell r="BP191">
            <v>53</v>
          </cell>
          <cell r="BQ191">
            <v>8.0566037735849054</v>
          </cell>
          <cell r="BR191">
            <v>210</v>
          </cell>
          <cell r="BS191">
            <v>24</v>
          </cell>
          <cell r="BT191">
            <v>91.992063491666698</v>
          </cell>
          <cell r="BU191">
            <v>210</v>
          </cell>
          <cell r="BV191">
            <v>24</v>
          </cell>
          <cell r="BW191">
            <v>1587</v>
          </cell>
          <cell r="BX191">
            <v>180</v>
          </cell>
          <cell r="BY191">
            <v>8.8166666666666664</v>
          </cell>
          <cell r="BZ191">
            <v>87.832773108529437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 t="str">
            <v>Green</v>
          </cell>
          <cell r="CI191">
            <v>0</v>
          </cell>
          <cell r="CJ191">
            <v>0</v>
          </cell>
          <cell r="CK191">
            <v>1</v>
          </cell>
          <cell r="CL191">
            <v>12</v>
          </cell>
          <cell r="CM191">
            <v>13</v>
          </cell>
          <cell r="CN191">
            <v>7.6923076923076925</v>
          </cell>
          <cell r="CO191" t="str">
            <v>Absent</v>
          </cell>
          <cell r="CP191">
            <v>60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22</v>
          </cell>
          <cell r="CX191">
            <v>0</v>
          </cell>
          <cell r="CY191">
            <v>0</v>
          </cell>
          <cell r="CZ191">
            <v>0</v>
          </cell>
          <cell r="DA191">
            <v>62</v>
          </cell>
          <cell r="DB191">
            <v>0</v>
          </cell>
          <cell r="DC191">
            <v>0</v>
          </cell>
          <cell r="DD191">
            <v>0</v>
          </cell>
          <cell r="DE191">
            <v>0</v>
          </cell>
          <cell r="DF191">
            <v>0</v>
          </cell>
          <cell r="DG191">
            <v>0</v>
          </cell>
          <cell r="DH191">
            <v>0</v>
          </cell>
          <cell r="DI191">
            <v>0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1</v>
          </cell>
          <cell r="DU191">
            <v>41</v>
          </cell>
          <cell r="DV191">
            <v>2.4390243902439024</v>
          </cell>
          <cell r="DW191">
            <v>1</v>
          </cell>
          <cell r="DX191">
            <v>0</v>
          </cell>
          <cell r="DY191">
            <v>0</v>
          </cell>
          <cell r="DZ191">
            <v>0</v>
          </cell>
          <cell r="EA191" t="str">
            <v>NO</v>
          </cell>
          <cell r="EB191" t="str">
            <v>Higher Studies</v>
          </cell>
          <cell r="EC191" t="str">
            <v>Higher Studies</v>
          </cell>
          <cell r="ED191" t="str">
            <v>Higher Studies</v>
          </cell>
          <cell r="EE191" t="str">
            <v>Higher Studies</v>
          </cell>
          <cell r="EF191" t="str">
            <v>Higher Studies</v>
          </cell>
          <cell r="EG191">
            <v>0</v>
          </cell>
          <cell r="EH191">
            <v>0</v>
          </cell>
          <cell r="EI191" t="str">
            <v>Yes</v>
          </cell>
          <cell r="EJ191">
            <v>0</v>
          </cell>
          <cell r="EK191">
            <v>0</v>
          </cell>
          <cell r="EL191">
            <v>0</v>
          </cell>
          <cell r="EM191">
            <v>0</v>
          </cell>
          <cell r="EN191">
            <v>0</v>
          </cell>
          <cell r="EO191">
            <v>0</v>
          </cell>
          <cell r="EP191">
            <v>0</v>
          </cell>
          <cell r="EQ191" t="str">
            <v>CAT-3</v>
          </cell>
        </row>
        <row r="192">
          <cell r="B192" t="str">
            <v>22-CIVIL54-25</v>
          </cell>
          <cell r="C192" t="str">
            <v>CIVIL</v>
          </cell>
          <cell r="D192">
            <v>54</v>
          </cell>
          <cell r="E192" t="str">
            <v>JAIN RAHUL ROSHALAL LAXMI</v>
          </cell>
          <cell r="F192" t="str">
            <v>Male</v>
          </cell>
          <cell r="G192" t="str">
            <v>2004-02-12</v>
          </cell>
          <cell r="H192">
            <v>8104318536</v>
          </cell>
          <cell r="I192">
            <v>0</v>
          </cell>
          <cell r="J192" t="str">
            <v>rxhulj12@gmail.com</v>
          </cell>
          <cell r="K192" t="str">
            <v>1032221784@tcetmumbai.in</v>
          </cell>
          <cell r="L192" t="str">
            <v>Flat No 605 , C Wing , Parnakuti Chs , ,Sardar Nagar 4, Sion Koliwada ,Antophill Church ,Near Crime Branch Unit 4 ,Mumbai,400037</v>
          </cell>
          <cell r="M192">
            <v>400037</v>
          </cell>
          <cell r="N192" t="str">
            <v>Maharashtra</v>
          </cell>
          <cell r="O192" t="str">
            <v>Business</v>
          </cell>
          <cell r="P192" t="str">
            <v>6,00,001 - 7,00,000</v>
          </cell>
          <cell r="Q192" t="str">
            <v>Normal</v>
          </cell>
          <cell r="R192" t="str">
            <v>Open</v>
          </cell>
          <cell r="S192">
            <v>2022</v>
          </cell>
          <cell r="T192" t="str">
            <v>DSE</v>
          </cell>
          <cell r="U192" t="str">
            <v>NA</v>
          </cell>
          <cell r="V192" t="str">
            <v>NA</v>
          </cell>
          <cell r="W192" t="str">
            <v>NA</v>
          </cell>
          <cell r="X192" t="str">
            <v>CAP</v>
          </cell>
          <cell r="Y192" t="str">
            <v>386.00</v>
          </cell>
          <cell r="Z192" t="str">
            <v>500.00</v>
          </cell>
          <cell r="AA192" t="str">
            <v>77.20</v>
          </cell>
          <cell r="AB192" t="str">
            <v>2019</v>
          </cell>
          <cell r="AC192" t="str">
            <v>MAHARASHTRA STATE BOARD OF SECONDARY AND HIGHER SECONDARY EDUCATION</v>
          </cell>
          <cell r="AD192" t="str">
            <v>GURU NANAK TECHNICAL HIGH SCHOOL</v>
          </cell>
          <cell r="AE192" t="str">
            <v>1452.00</v>
          </cell>
          <cell r="AF192" t="str">
            <v>1900.00</v>
          </cell>
          <cell r="AG192" t="str">
            <v>76.42</v>
          </cell>
          <cell r="AH192" t="str">
            <v>2022</v>
          </cell>
          <cell r="AI192" t="str">
            <v>Maharashtra State Board of Technical Education</v>
          </cell>
          <cell r="AJ192" t="str">
            <v>VIVEKANAND EDUCATION SOCIETY OF POLYTECHNIC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183</v>
          </cell>
          <cell r="AW192">
            <v>25</v>
          </cell>
          <cell r="AX192">
            <v>7.32</v>
          </cell>
          <cell r="AY192">
            <v>86</v>
          </cell>
          <cell r="AZ192">
            <v>207</v>
          </cell>
          <cell r="BA192">
            <v>29</v>
          </cell>
          <cell r="BB192">
            <v>7.1379310344827589</v>
          </cell>
          <cell r="BC192">
            <v>92</v>
          </cell>
          <cell r="BD192">
            <v>390</v>
          </cell>
          <cell r="BE192">
            <v>54</v>
          </cell>
          <cell r="BF192">
            <v>7.2222222222222223</v>
          </cell>
          <cell r="BG192">
            <v>168</v>
          </cell>
          <cell r="BH192">
            <v>24</v>
          </cell>
          <cell r="BI192">
            <v>7</v>
          </cell>
          <cell r="BJ192">
            <v>84.705882352941202</v>
          </cell>
          <cell r="BK192">
            <v>206</v>
          </cell>
          <cell r="BL192">
            <v>29</v>
          </cell>
          <cell r="BM192">
            <v>7.1034482758620694</v>
          </cell>
          <cell r="BN192">
            <v>94</v>
          </cell>
          <cell r="BO192">
            <v>374</v>
          </cell>
          <cell r="BP192">
            <v>53</v>
          </cell>
          <cell r="BQ192">
            <v>7.0566037735849054</v>
          </cell>
          <cell r="BR192">
            <v>161</v>
          </cell>
          <cell r="BS192">
            <v>24</v>
          </cell>
          <cell r="BT192">
            <v>90.6666666666667</v>
          </cell>
          <cell r="BU192">
            <v>161</v>
          </cell>
          <cell r="BV192">
            <v>24</v>
          </cell>
          <cell r="BW192">
            <v>925</v>
          </cell>
          <cell r="BX192">
            <v>131</v>
          </cell>
          <cell r="BY192">
            <v>7.0610687022900764</v>
          </cell>
          <cell r="BZ192">
            <v>87.568627450980401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 t="str">
            <v>Green</v>
          </cell>
          <cell r="CI192">
            <v>0</v>
          </cell>
          <cell r="CJ192">
            <v>0</v>
          </cell>
          <cell r="CK192">
            <v>1</v>
          </cell>
          <cell r="CL192">
            <v>7</v>
          </cell>
          <cell r="CM192">
            <v>8</v>
          </cell>
          <cell r="CN192">
            <v>12.5</v>
          </cell>
          <cell r="CO192" t="str">
            <v>Absent</v>
          </cell>
          <cell r="CP192">
            <v>60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22</v>
          </cell>
          <cell r="CX192">
            <v>0</v>
          </cell>
          <cell r="CY192">
            <v>0</v>
          </cell>
          <cell r="CZ192">
            <v>0</v>
          </cell>
          <cell r="DA192">
            <v>62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1</v>
          </cell>
          <cell r="DU192">
            <v>41</v>
          </cell>
          <cell r="DV192">
            <v>2.4390243902439024</v>
          </cell>
          <cell r="DW192">
            <v>2</v>
          </cell>
          <cell r="DX192">
            <v>0</v>
          </cell>
          <cell r="DY192">
            <v>0</v>
          </cell>
          <cell r="DZ192">
            <v>0</v>
          </cell>
          <cell r="EA192" t="str">
            <v>NO</v>
          </cell>
          <cell r="EB192" t="str">
            <v>Higher Studies</v>
          </cell>
          <cell r="EC192" t="str">
            <v>Higher Studies</v>
          </cell>
          <cell r="ED192" t="str">
            <v>Higher Studies</v>
          </cell>
          <cell r="EE192" t="str">
            <v>Higher Studies</v>
          </cell>
          <cell r="EF192" t="str">
            <v>Higher Studies</v>
          </cell>
          <cell r="EG192">
            <v>0</v>
          </cell>
          <cell r="EH192">
            <v>0</v>
          </cell>
          <cell r="EI192" t="str">
            <v>Yes</v>
          </cell>
          <cell r="EJ192">
            <v>0</v>
          </cell>
          <cell r="EK192">
            <v>0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P192">
            <v>0</v>
          </cell>
          <cell r="EQ192" t="str">
            <v>CAT-3</v>
          </cell>
        </row>
        <row r="193">
          <cell r="B193" t="str">
            <v>22-CIVIL55-25</v>
          </cell>
          <cell r="C193" t="str">
            <v>CIVIL</v>
          </cell>
          <cell r="D193">
            <v>55</v>
          </cell>
          <cell r="E193" t="str">
            <v>CHAURASIA KAUSHIK SUSHILKUMAR PAYAL</v>
          </cell>
          <cell r="F193" t="str">
            <v>Male</v>
          </cell>
          <cell r="G193" t="str">
            <v>2003-02-13</v>
          </cell>
          <cell r="H193">
            <v>9769565638</v>
          </cell>
          <cell r="I193">
            <v>0</v>
          </cell>
          <cell r="J193" t="str">
            <v>kaushikscce@gmail.com</v>
          </cell>
          <cell r="K193" t="str">
            <v>1032221248@tcetmumbai.in</v>
          </cell>
          <cell r="L193" t="str">
            <v>302/57, MAHAVIR CHAWL,G.K. MARG, LOWER PAREL, MUMBAI,MUMBAI,400013</v>
          </cell>
          <cell r="M193">
            <v>0</v>
          </cell>
          <cell r="N193" t="str">
            <v>Maharashtra</v>
          </cell>
          <cell r="O193" t="str">
            <v>Service</v>
          </cell>
          <cell r="P193" t="str">
            <v>4,00,001 - 4,50,000</v>
          </cell>
          <cell r="Q193" t="str">
            <v>Normal</v>
          </cell>
          <cell r="R193" t="str">
            <v>Open</v>
          </cell>
          <cell r="S193">
            <v>2022</v>
          </cell>
          <cell r="T193" t="str">
            <v>DSE</v>
          </cell>
          <cell r="U193" t="str">
            <v>NA</v>
          </cell>
          <cell r="V193" t="str">
            <v>NA</v>
          </cell>
          <cell r="W193" t="str">
            <v>NA</v>
          </cell>
          <cell r="X193" t="str">
            <v>CAP</v>
          </cell>
          <cell r="Y193" t="str">
            <v>401.00</v>
          </cell>
          <cell r="Z193" t="str">
            <v>500.00</v>
          </cell>
          <cell r="AA193" t="str">
            <v>80.20</v>
          </cell>
          <cell r="AB193" t="str">
            <v>2019</v>
          </cell>
          <cell r="AC193" t="str">
            <v>MAHARASHTRA STATE BOARD OF SECONDARY AND HIGHER SECONDARY EDUCATION</v>
          </cell>
          <cell r="AD193" t="str">
            <v>HOLY CROSS HIGH SCHOOL</v>
          </cell>
          <cell r="AE193" t="str">
            <v>1580.00</v>
          </cell>
          <cell r="AF193" t="str">
            <v>1900.00</v>
          </cell>
          <cell r="AG193" t="str">
            <v>83.16</v>
          </cell>
          <cell r="AH193" t="str">
            <v>2022</v>
          </cell>
          <cell r="AI193" t="str">
            <v>Maharashtra State Board of Technical Education</v>
          </cell>
          <cell r="AJ193" t="str">
            <v>PRAVIN PATIL COLLEGE OF DIPLOMA ENGINEERING AND TECHNOLOGY</v>
          </cell>
          <cell r="AK193">
            <v>0</v>
          </cell>
          <cell r="AL193">
            <v>0</v>
          </cell>
          <cell r="AM193" t="e">
            <v>#DIV/0!</v>
          </cell>
          <cell r="AN193">
            <v>0</v>
          </cell>
          <cell r="AO193">
            <v>0</v>
          </cell>
          <cell r="AP193">
            <v>0</v>
          </cell>
          <cell r="AQ193" t="e">
            <v>#DIV/0!</v>
          </cell>
          <cell r="AR193">
            <v>0</v>
          </cell>
          <cell r="AS193">
            <v>0</v>
          </cell>
          <cell r="AT193">
            <v>0</v>
          </cell>
          <cell r="AU193" t="e">
            <v>#DIV/0!</v>
          </cell>
          <cell r="AV193">
            <v>199</v>
          </cell>
          <cell r="AW193">
            <v>25</v>
          </cell>
          <cell r="AX193">
            <v>7.96</v>
          </cell>
          <cell r="AY193">
            <v>84</v>
          </cell>
          <cell r="AZ193">
            <v>196.91</v>
          </cell>
          <cell r="BA193">
            <v>29</v>
          </cell>
          <cell r="BB193">
            <v>6.79</v>
          </cell>
          <cell r="BC193">
            <v>95</v>
          </cell>
          <cell r="BD193">
            <v>395.90999999999997</v>
          </cell>
          <cell r="BE193">
            <v>54</v>
          </cell>
          <cell r="BF193">
            <v>7.3316666666666661</v>
          </cell>
          <cell r="BG193">
            <v>149</v>
          </cell>
          <cell r="BH193">
            <v>24</v>
          </cell>
          <cell r="BI193">
            <v>6.208333333333333</v>
          </cell>
          <cell r="BJ193">
            <v>86.470588235294102</v>
          </cell>
          <cell r="BK193">
            <v>210</v>
          </cell>
          <cell r="BL193">
            <v>29</v>
          </cell>
          <cell r="BM193">
            <v>7.2413793103448274</v>
          </cell>
          <cell r="BN193">
            <v>85</v>
          </cell>
          <cell r="BO193">
            <v>359</v>
          </cell>
          <cell r="BP193">
            <v>53</v>
          </cell>
          <cell r="BQ193">
            <v>6.7735849056603774</v>
          </cell>
          <cell r="BR193">
            <v>167</v>
          </cell>
          <cell r="BS193">
            <v>24</v>
          </cell>
          <cell r="BT193">
            <v>88</v>
          </cell>
          <cell r="BU193">
            <v>167</v>
          </cell>
          <cell r="BV193">
            <v>24</v>
          </cell>
          <cell r="BW193">
            <v>921.91</v>
          </cell>
          <cell r="BX193">
            <v>131</v>
          </cell>
          <cell r="BY193">
            <v>7.0374809160305345</v>
          </cell>
          <cell r="BZ193">
            <v>88.490196078431367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 t="str">
            <v>Green</v>
          </cell>
          <cell r="CI193">
            <v>0</v>
          </cell>
          <cell r="CJ193">
            <v>0</v>
          </cell>
          <cell r="CK193">
            <v>1</v>
          </cell>
          <cell r="CL193">
            <v>7</v>
          </cell>
          <cell r="CM193">
            <v>8</v>
          </cell>
          <cell r="CN193">
            <v>12.5</v>
          </cell>
          <cell r="CO193" t="str">
            <v>Absent</v>
          </cell>
          <cell r="CP193">
            <v>60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22</v>
          </cell>
          <cell r="CX193">
            <v>0</v>
          </cell>
          <cell r="CY193">
            <v>0</v>
          </cell>
          <cell r="CZ193">
            <v>0</v>
          </cell>
          <cell r="DA193">
            <v>62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1</v>
          </cell>
          <cell r="DU193">
            <v>41</v>
          </cell>
          <cell r="DV193">
            <v>2.4390243902439024</v>
          </cell>
          <cell r="DW193">
            <v>2</v>
          </cell>
          <cell r="DX193">
            <v>0</v>
          </cell>
          <cell r="DY193">
            <v>0</v>
          </cell>
          <cell r="DZ193">
            <v>0</v>
          </cell>
          <cell r="EA193" t="str">
            <v>No</v>
          </cell>
          <cell r="EB193" t="str">
            <v>Higher Studies</v>
          </cell>
          <cell r="EC193" t="str">
            <v>Higher Studies</v>
          </cell>
          <cell r="ED193" t="str">
            <v>Higher Studies</v>
          </cell>
          <cell r="EE193" t="str">
            <v>Higher Studies</v>
          </cell>
          <cell r="EF193" t="str">
            <v>Higher Studies</v>
          </cell>
          <cell r="EG193">
            <v>0</v>
          </cell>
          <cell r="EH193">
            <v>0</v>
          </cell>
          <cell r="EI193" t="str">
            <v>Yes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 t="str">
            <v>CAT-3</v>
          </cell>
        </row>
        <row r="194">
          <cell r="B194" t="str">
            <v>22-CIVIL56-25</v>
          </cell>
          <cell r="C194" t="str">
            <v>CIVIL</v>
          </cell>
          <cell r="D194">
            <v>56</v>
          </cell>
          <cell r="E194" t="str">
            <v>CHOUHAN DHEERAJ DINESH ARUNA</v>
          </cell>
          <cell r="F194" t="str">
            <v>Male</v>
          </cell>
          <cell r="G194" t="str">
            <v>2003-03-26</v>
          </cell>
          <cell r="H194">
            <v>7718034918</v>
          </cell>
          <cell r="I194" t="str">
            <v>7718034918</v>
          </cell>
          <cell r="J194" t="str">
            <v>dheerajchouhan982@gmail.com</v>
          </cell>
          <cell r="K194" t="str">
            <v>1032221255@tcetmumbai.in</v>
          </cell>
          <cell r="L194" t="str">
            <v>C-1602 Utopia Garden Grove Building ,Chikuwadi Kanti Park Road Borivali West ,Badgoan ,Near Wity World ,Mumbai,400091</v>
          </cell>
          <cell r="M194">
            <v>0</v>
          </cell>
          <cell r="N194" t="str">
            <v>Maharashtra</v>
          </cell>
          <cell r="O194" t="str">
            <v>Business</v>
          </cell>
          <cell r="P194" t="str">
            <v>4,00,001 - 4,50,000</v>
          </cell>
          <cell r="Q194" t="str">
            <v>Normal</v>
          </cell>
          <cell r="R194" t="str">
            <v>Open</v>
          </cell>
          <cell r="S194">
            <v>2022</v>
          </cell>
          <cell r="T194" t="str">
            <v>DSE</v>
          </cell>
          <cell r="U194" t="str">
            <v>NA</v>
          </cell>
          <cell r="V194" t="str">
            <v>NA</v>
          </cell>
          <cell r="W194" t="str">
            <v>NA</v>
          </cell>
          <cell r="X194" t="str">
            <v>CAP</v>
          </cell>
          <cell r="Y194" t="str">
            <v>374.00</v>
          </cell>
          <cell r="Z194" t="str">
            <v>500.00</v>
          </cell>
          <cell r="AA194" t="str">
            <v>74.80</v>
          </cell>
          <cell r="AB194" t="str">
            <v>2019</v>
          </cell>
          <cell r="AC194" t="str">
            <v>MAHARASHTRA STATE BOARD OF SECONDARY AND HIGHER SECONDARY EDUCATION</v>
          </cell>
          <cell r="AD194" t="str">
            <v>RUSTOMJEE INTERNATIONAL HIGH SCHOOL</v>
          </cell>
          <cell r="AE194">
            <v>0</v>
          </cell>
          <cell r="AF194">
            <v>0</v>
          </cell>
          <cell r="AG194">
            <v>79.67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 t="e">
            <v>#DIV/0!</v>
          </cell>
          <cell r="AN194">
            <v>0</v>
          </cell>
          <cell r="AO194">
            <v>0</v>
          </cell>
          <cell r="AP194">
            <v>0</v>
          </cell>
          <cell r="AQ194" t="e">
            <v>#DIV/0!</v>
          </cell>
          <cell r="AR194">
            <v>0</v>
          </cell>
          <cell r="AS194">
            <v>0</v>
          </cell>
          <cell r="AT194">
            <v>0</v>
          </cell>
          <cell r="AU194" t="e">
            <v>#DIV/0!</v>
          </cell>
          <cell r="AV194">
            <v>200</v>
          </cell>
          <cell r="AW194">
            <v>25</v>
          </cell>
          <cell r="AX194">
            <v>8</v>
          </cell>
          <cell r="AY194">
            <v>85</v>
          </cell>
          <cell r="AZ194">
            <v>202</v>
          </cell>
          <cell r="BA194">
            <v>29</v>
          </cell>
          <cell r="BB194">
            <v>6.9655172413793105</v>
          </cell>
          <cell r="BC194">
            <v>93</v>
          </cell>
          <cell r="BD194">
            <v>402</v>
          </cell>
          <cell r="BE194">
            <v>54</v>
          </cell>
          <cell r="BF194">
            <v>7.4444444444444446</v>
          </cell>
          <cell r="BG194">
            <v>195</v>
          </cell>
          <cell r="BH194">
            <v>24</v>
          </cell>
          <cell r="BI194">
            <v>8.125</v>
          </cell>
          <cell r="BJ194">
            <v>75</v>
          </cell>
          <cell r="BK194">
            <v>261</v>
          </cell>
          <cell r="BL194">
            <v>29</v>
          </cell>
          <cell r="BM194">
            <v>9</v>
          </cell>
          <cell r="BN194">
            <v>92</v>
          </cell>
          <cell r="BO194">
            <v>456</v>
          </cell>
          <cell r="BP194">
            <v>53</v>
          </cell>
          <cell r="BQ194">
            <v>8.6037735849056602</v>
          </cell>
          <cell r="BR194">
            <v>210</v>
          </cell>
          <cell r="BS194">
            <v>24</v>
          </cell>
          <cell r="BT194">
            <v>90</v>
          </cell>
          <cell r="BU194">
            <v>210</v>
          </cell>
          <cell r="BV194">
            <v>24</v>
          </cell>
          <cell r="BW194">
            <v>1068</v>
          </cell>
          <cell r="BX194">
            <v>131</v>
          </cell>
          <cell r="BY194">
            <v>8.1526717557251906</v>
          </cell>
          <cell r="BZ194">
            <v>84.333333333333329</v>
          </cell>
          <cell r="CA194" t="str">
            <v>Off-Dhiraj Enterprise</v>
          </cell>
          <cell r="CB194">
            <v>0</v>
          </cell>
          <cell r="CC194">
            <v>0</v>
          </cell>
          <cell r="CD194">
            <v>0</v>
          </cell>
          <cell r="CE194" t="str">
            <v>PLI</v>
          </cell>
          <cell r="CF194">
            <v>3.5</v>
          </cell>
          <cell r="CG194">
            <v>0</v>
          </cell>
          <cell r="CH194" t="str">
            <v>Green</v>
          </cell>
          <cell r="CI194">
            <v>0</v>
          </cell>
          <cell r="CJ194">
            <v>0</v>
          </cell>
          <cell r="CK194">
            <v>0</v>
          </cell>
          <cell r="CL194">
            <v>8</v>
          </cell>
          <cell r="CM194">
            <v>8</v>
          </cell>
          <cell r="CN194">
            <v>0</v>
          </cell>
          <cell r="CO194">
            <v>20</v>
          </cell>
          <cell r="CP194">
            <v>60</v>
          </cell>
          <cell r="CQ194">
            <v>33.333333333333329</v>
          </cell>
          <cell r="CR194">
            <v>1</v>
          </cell>
          <cell r="CS194">
            <v>8</v>
          </cell>
          <cell r="CT194">
            <v>0</v>
          </cell>
          <cell r="CU194">
            <v>0</v>
          </cell>
          <cell r="CV194">
            <v>0</v>
          </cell>
          <cell r="CW194">
            <v>18</v>
          </cell>
          <cell r="CX194">
            <v>0</v>
          </cell>
          <cell r="CY194">
            <v>0</v>
          </cell>
          <cell r="CZ194">
            <v>1</v>
          </cell>
          <cell r="DA194">
            <v>58</v>
          </cell>
          <cell r="DB194">
            <v>2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4</v>
          </cell>
          <cell r="DH194">
            <v>0</v>
          </cell>
          <cell r="DI194">
            <v>0</v>
          </cell>
          <cell r="DJ194">
            <v>600</v>
          </cell>
          <cell r="DK194">
            <v>0</v>
          </cell>
          <cell r="DL194">
            <v>3</v>
          </cell>
          <cell r="DM194">
            <v>0</v>
          </cell>
          <cell r="DN194">
            <v>0</v>
          </cell>
          <cell r="DO194">
            <v>450</v>
          </cell>
          <cell r="DP194">
            <v>0</v>
          </cell>
          <cell r="DQ194">
            <v>0</v>
          </cell>
          <cell r="DR194">
            <v>33.3333333333333</v>
          </cell>
          <cell r="DS194">
            <v>45.662100456620955</v>
          </cell>
          <cell r="DT194">
            <v>1</v>
          </cell>
          <cell r="DU194">
            <v>41</v>
          </cell>
          <cell r="DV194">
            <v>2.4390243902439024</v>
          </cell>
          <cell r="DW194">
            <v>3</v>
          </cell>
          <cell r="DX194">
            <v>4</v>
          </cell>
          <cell r="DY194">
            <v>0</v>
          </cell>
          <cell r="DZ194">
            <v>0</v>
          </cell>
          <cell r="EA194" t="str">
            <v>YES</v>
          </cell>
          <cell r="EB194" t="str">
            <v>Placement</v>
          </cell>
          <cell r="EC194" t="str">
            <v>Placement</v>
          </cell>
          <cell r="ED194" t="str">
            <v>Placement</v>
          </cell>
          <cell r="EE194" t="str">
            <v>Placement</v>
          </cell>
          <cell r="EF194" t="str">
            <v>Placement</v>
          </cell>
          <cell r="EG194">
            <v>0</v>
          </cell>
          <cell r="EH194" t="str">
            <v>PLI</v>
          </cell>
          <cell r="EI194" t="str">
            <v>Yes</v>
          </cell>
          <cell r="EJ194">
            <v>45414</v>
          </cell>
          <cell r="EK194" t="str">
            <v>Batch-8</v>
          </cell>
          <cell r="EL194">
            <v>0</v>
          </cell>
          <cell r="EM194" t="str">
            <v>PAID</v>
          </cell>
          <cell r="EN194">
            <v>45148</v>
          </cell>
          <cell r="EO194" t="str">
            <v>IT+Core</v>
          </cell>
          <cell r="EP194">
            <v>0</v>
          </cell>
          <cell r="EQ194" t="str">
            <v>CAT-3</v>
          </cell>
        </row>
        <row r="195">
          <cell r="B195" t="str">
            <v>22-CIVIL57-25</v>
          </cell>
          <cell r="C195" t="str">
            <v>CIVIL</v>
          </cell>
          <cell r="D195">
            <v>57</v>
          </cell>
          <cell r="E195" t="str">
            <v>DAVE NAMAN KANHAIYALAL REKHA</v>
          </cell>
          <cell r="F195" t="str">
            <v>Male</v>
          </cell>
          <cell r="G195" t="str">
            <v>2003-09-30</v>
          </cell>
          <cell r="H195">
            <v>7700017791</v>
          </cell>
          <cell r="I195">
            <v>0</v>
          </cell>
          <cell r="J195" t="str">
            <v>davenaman277@gmail.com</v>
          </cell>
          <cell r="K195" t="str">
            <v>1032221254@tcetmumbai.in</v>
          </cell>
          <cell r="L195" t="str">
            <v>B-701,SHREE RAJ ENCLAVE BLDG-A,OPPO SEVEN SQAURE , NEAR JAIN HOSPITAL ,MUMBAI,401107</v>
          </cell>
          <cell r="M195">
            <v>0</v>
          </cell>
          <cell r="N195" t="str">
            <v>Maharashtra</v>
          </cell>
          <cell r="O195" t="str">
            <v>Service</v>
          </cell>
          <cell r="P195" t="str">
            <v>4,00,001 - 4,50,000</v>
          </cell>
          <cell r="Q195" t="str">
            <v>Normal</v>
          </cell>
          <cell r="R195" t="str">
            <v>Open</v>
          </cell>
          <cell r="S195">
            <v>2022</v>
          </cell>
          <cell r="T195" t="str">
            <v>DSE</v>
          </cell>
          <cell r="U195" t="str">
            <v>NA</v>
          </cell>
          <cell r="V195" t="str">
            <v>NA</v>
          </cell>
          <cell r="W195" t="str">
            <v>NA</v>
          </cell>
          <cell r="X195" t="str">
            <v>CAP</v>
          </cell>
          <cell r="Y195" t="str">
            <v>290.00</v>
          </cell>
          <cell r="Z195" t="str">
            <v>500.00</v>
          </cell>
          <cell r="AA195" t="str">
            <v>58.00</v>
          </cell>
          <cell r="AB195" t="str">
            <v>2019</v>
          </cell>
          <cell r="AC195" t="str">
            <v>MAHARASHTRA STATE BOARD OF SECONDARY AND HIGHER SECONDARY EDUCATION</v>
          </cell>
          <cell r="AD195" t="str">
            <v>ST. XAVIER'S HIGH SCHOOL</v>
          </cell>
          <cell r="AE195" t="str">
            <v>1526.00</v>
          </cell>
          <cell r="AF195" t="str">
            <v>1900.00</v>
          </cell>
          <cell r="AG195" t="str">
            <v>80.32</v>
          </cell>
          <cell r="AH195" t="str">
            <v>2022</v>
          </cell>
          <cell r="AI195" t="str">
            <v>Maharashtra State Board of Technical Education</v>
          </cell>
          <cell r="AJ195" t="str">
            <v>PRAVIN PATIL COLLEGE OF DIPLOMA ENGINEERING AND TECHNOLOGY</v>
          </cell>
          <cell r="AK195">
            <v>0</v>
          </cell>
          <cell r="AL195">
            <v>0</v>
          </cell>
          <cell r="AM195" t="e">
            <v>#DIV/0!</v>
          </cell>
          <cell r="AN195">
            <v>0</v>
          </cell>
          <cell r="AO195">
            <v>0</v>
          </cell>
          <cell r="AP195">
            <v>0</v>
          </cell>
          <cell r="AQ195" t="e">
            <v>#DIV/0!</v>
          </cell>
          <cell r="AR195">
            <v>0</v>
          </cell>
          <cell r="AS195">
            <v>0</v>
          </cell>
          <cell r="AT195">
            <v>0</v>
          </cell>
          <cell r="AU195" t="e">
            <v>#DIV/0!</v>
          </cell>
          <cell r="AV195">
            <v>195</v>
          </cell>
          <cell r="AW195">
            <v>25</v>
          </cell>
          <cell r="AX195">
            <v>7.8</v>
          </cell>
          <cell r="AY195">
            <v>86</v>
          </cell>
          <cell r="AZ195">
            <v>220</v>
          </cell>
          <cell r="BA195">
            <v>29</v>
          </cell>
          <cell r="BB195">
            <v>7.5862068965517242</v>
          </cell>
          <cell r="BC195">
            <v>75</v>
          </cell>
          <cell r="BD195">
            <v>415</v>
          </cell>
          <cell r="BE195">
            <v>54</v>
          </cell>
          <cell r="BF195">
            <v>7.6851851851851851</v>
          </cell>
          <cell r="BG195">
            <v>202</v>
          </cell>
          <cell r="BH195">
            <v>24</v>
          </cell>
          <cell r="BI195">
            <v>8.4166666666666661</v>
          </cell>
          <cell r="BJ195">
            <v>77</v>
          </cell>
          <cell r="BK195">
            <v>228</v>
          </cell>
          <cell r="BL195">
            <v>29</v>
          </cell>
          <cell r="BM195">
            <v>7.8620689655172411</v>
          </cell>
          <cell r="BN195">
            <v>89</v>
          </cell>
          <cell r="BO195">
            <v>430</v>
          </cell>
          <cell r="BP195">
            <v>53</v>
          </cell>
          <cell r="BQ195">
            <v>8.1132075471698109</v>
          </cell>
          <cell r="BR195">
            <v>197</v>
          </cell>
          <cell r="BS195">
            <v>24</v>
          </cell>
          <cell r="BT195">
            <v>83.3333333333333</v>
          </cell>
          <cell r="BU195">
            <v>197</v>
          </cell>
          <cell r="BV195">
            <v>24</v>
          </cell>
          <cell r="BW195">
            <v>1042</v>
          </cell>
          <cell r="BX195">
            <v>131</v>
          </cell>
          <cell r="BY195">
            <v>7.9541984732824424</v>
          </cell>
          <cell r="BZ195">
            <v>79.333333333333329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 t="str">
            <v>Green</v>
          </cell>
          <cell r="CI195">
            <v>0</v>
          </cell>
          <cell r="CJ195">
            <v>0</v>
          </cell>
          <cell r="CK195">
            <v>0</v>
          </cell>
          <cell r="CL195">
            <v>8</v>
          </cell>
          <cell r="CM195">
            <v>8</v>
          </cell>
          <cell r="CN195">
            <v>0</v>
          </cell>
          <cell r="CO195" t="str">
            <v>Absent</v>
          </cell>
          <cell r="CP195">
            <v>60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22</v>
          </cell>
          <cell r="CX195">
            <v>0</v>
          </cell>
          <cell r="CY195">
            <v>0</v>
          </cell>
          <cell r="CZ195">
            <v>0</v>
          </cell>
          <cell r="DA195">
            <v>62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41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 t="str">
            <v>No</v>
          </cell>
          <cell r="EB195" t="str">
            <v>Higher Studies</v>
          </cell>
          <cell r="EC195" t="str">
            <v>Higher Studies</v>
          </cell>
          <cell r="ED195" t="str">
            <v>Higher Studies</v>
          </cell>
          <cell r="EE195" t="str">
            <v>Higher Studies</v>
          </cell>
          <cell r="EF195" t="str">
            <v>Higher Studies</v>
          </cell>
          <cell r="EG195">
            <v>0</v>
          </cell>
          <cell r="EH195">
            <v>0</v>
          </cell>
          <cell r="EI195" t="str">
            <v>Yes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 t="str">
            <v>CAT-3</v>
          </cell>
        </row>
        <row r="196">
          <cell r="B196" t="str">
            <v>22-CIVIL58-25</v>
          </cell>
          <cell r="C196" t="str">
            <v>CIVIL</v>
          </cell>
          <cell r="D196">
            <v>58</v>
          </cell>
          <cell r="E196" t="str">
            <v>DESHPANDE ANUSHREE SAMEER PRITI</v>
          </cell>
          <cell r="F196" t="str">
            <v>Female</v>
          </cell>
          <cell r="G196" t="str">
            <v>2003-06-26</v>
          </cell>
          <cell r="H196">
            <v>7757901022</v>
          </cell>
          <cell r="I196" t="str">
            <v>7757901022</v>
          </cell>
          <cell r="J196" t="str">
            <v>anushreesd26@gmail.com</v>
          </cell>
          <cell r="K196" t="str">
            <v>1032221240@tcetmumbai.in</v>
          </cell>
          <cell r="L196" t="str">
            <v>SWAPNATEJ BUNGLOW,VARCHI ALI,GOKHIWARE ,VASAI (E),AMBEDKAR CHOWK,VASAI,401208</v>
          </cell>
          <cell r="M196">
            <v>0</v>
          </cell>
          <cell r="N196" t="str">
            <v>Maharashtra</v>
          </cell>
          <cell r="O196" t="str">
            <v>Service</v>
          </cell>
          <cell r="P196" t="str">
            <v>4,00,001 - 4,50,000</v>
          </cell>
          <cell r="Q196" t="str">
            <v>Normal</v>
          </cell>
          <cell r="R196" t="str">
            <v>Open</v>
          </cell>
          <cell r="S196">
            <v>2022</v>
          </cell>
          <cell r="T196" t="str">
            <v>DSE</v>
          </cell>
          <cell r="U196" t="str">
            <v>NA</v>
          </cell>
          <cell r="V196" t="str">
            <v>NA</v>
          </cell>
          <cell r="W196" t="str">
            <v>NA</v>
          </cell>
          <cell r="X196" t="str">
            <v>CAP</v>
          </cell>
          <cell r="Y196" t="str">
            <v>458.00</v>
          </cell>
          <cell r="Z196" t="str">
            <v>500.00</v>
          </cell>
          <cell r="AA196" t="str">
            <v>91.60</v>
          </cell>
          <cell r="AB196" t="str">
            <v>2019</v>
          </cell>
          <cell r="AC196" t="str">
            <v>MAHARASHTRA STATE BOARD OF SECONDARY AND HIGHER SECONDARY EDUCATION</v>
          </cell>
          <cell r="AD196" t="str">
            <v>VIDYA VIKASINI ENGLISH HIGH SCHOOL</v>
          </cell>
          <cell r="AE196" t="str">
            <v>1767.00</v>
          </cell>
          <cell r="AF196" t="str">
            <v>1900.00</v>
          </cell>
          <cell r="AG196" t="str">
            <v>93.00</v>
          </cell>
          <cell r="AH196" t="str">
            <v>2022</v>
          </cell>
          <cell r="AI196" t="str">
            <v>-</v>
          </cell>
          <cell r="AJ196" t="str">
            <v>VEERMATA JIJABAI TECHNOLOGICAL INSTITUTE</v>
          </cell>
          <cell r="AK196">
            <v>0</v>
          </cell>
          <cell r="AL196">
            <v>0</v>
          </cell>
          <cell r="AM196" t="e">
            <v>#DIV/0!</v>
          </cell>
          <cell r="AN196">
            <v>0</v>
          </cell>
          <cell r="AO196">
            <v>0</v>
          </cell>
          <cell r="AP196">
            <v>0</v>
          </cell>
          <cell r="AQ196" t="e">
            <v>#DIV/0!</v>
          </cell>
          <cell r="AR196">
            <v>0</v>
          </cell>
          <cell r="AS196">
            <v>0</v>
          </cell>
          <cell r="AT196">
            <v>0</v>
          </cell>
          <cell r="AU196" t="e">
            <v>#DIV/0!</v>
          </cell>
          <cell r="AV196">
            <v>241</v>
          </cell>
          <cell r="AW196">
            <v>25</v>
          </cell>
          <cell r="AX196">
            <v>9.64</v>
          </cell>
          <cell r="AY196">
            <v>87</v>
          </cell>
          <cell r="AZ196">
            <v>290</v>
          </cell>
          <cell r="BA196">
            <v>29</v>
          </cell>
          <cell r="BB196">
            <v>10</v>
          </cell>
          <cell r="BC196">
            <v>96</v>
          </cell>
          <cell r="BD196">
            <v>531</v>
          </cell>
          <cell r="BE196">
            <v>54</v>
          </cell>
          <cell r="BF196">
            <v>9.8333333333333339</v>
          </cell>
          <cell r="BG196">
            <v>240</v>
          </cell>
          <cell r="BH196">
            <v>24</v>
          </cell>
          <cell r="BI196">
            <v>10</v>
          </cell>
          <cell r="BJ196">
            <v>75</v>
          </cell>
          <cell r="BK196">
            <v>288</v>
          </cell>
          <cell r="BL196">
            <v>29</v>
          </cell>
          <cell r="BM196">
            <v>9.931034482758621</v>
          </cell>
          <cell r="BN196">
            <v>96</v>
          </cell>
          <cell r="BO196">
            <v>528</v>
          </cell>
          <cell r="BP196">
            <v>53</v>
          </cell>
          <cell r="BQ196">
            <v>9.9622641509433958</v>
          </cell>
          <cell r="BR196">
            <v>240</v>
          </cell>
          <cell r="BS196">
            <v>24</v>
          </cell>
          <cell r="BT196">
            <v>93</v>
          </cell>
          <cell r="BU196">
            <v>240</v>
          </cell>
          <cell r="BV196">
            <v>24</v>
          </cell>
          <cell r="BW196">
            <v>1299</v>
          </cell>
          <cell r="BX196">
            <v>131</v>
          </cell>
          <cell r="BY196">
            <v>9.9160305343511457</v>
          </cell>
          <cell r="BZ196">
            <v>86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 t="str">
            <v>Green</v>
          </cell>
          <cell r="CI196">
            <v>0</v>
          </cell>
          <cell r="CJ196">
            <v>0</v>
          </cell>
          <cell r="CK196">
            <v>0</v>
          </cell>
          <cell r="CL196">
            <v>8</v>
          </cell>
          <cell r="CM196">
            <v>8</v>
          </cell>
          <cell r="CN196">
            <v>0</v>
          </cell>
          <cell r="CO196" t="str">
            <v>Absent</v>
          </cell>
          <cell r="CP196">
            <v>60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22</v>
          </cell>
          <cell r="CX196">
            <v>0</v>
          </cell>
          <cell r="CY196">
            <v>0</v>
          </cell>
          <cell r="CZ196">
            <v>0</v>
          </cell>
          <cell r="DA196">
            <v>62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41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 t="str">
            <v>YES</v>
          </cell>
          <cell r="EB196" t="str">
            <v>Placement</v>
          </cell>
          <cell r="EC196" t="str">
            <v>Placement</v>
          </cell>
          <cell r="ED196" t="str">
            <v>Placement</v>
          </cell>
          <cell r="EE196" t="str">
            <v>Higher Studies</v>
          </cell>
          <cell r="EF196" t="str">
            <v>Higher Studies</v>
          </cell>
          <cell r="EG196">
            <v>45606</v>
          </cell>
          <cell r="EH196">
            <v>0</v>
          </cell>
          <cell r="EI196" t="str">
            <v>Yes</v>
          </cell>
          <cell r="EJ196">
            <v>0</v>
          </cell>
          <cell r="EK196">
            <v>0</v>
          </cell>
          <cell r="EL196">
            <v>0</v>
          </cell>
          <cell r="EM196">
            <v>0</v>
          </cell>
          <cell r="EN196">
            <v>0</v>
          </cell>
          <cell r="EO196">
            <v>0</v>
          </cell>
          <cell r="EP196">
            <v>0</v>
          </cell>
          <cell r="EQ196" t="str">
            <v>CAT-3</v>
          </cell>
        </row>
        <row r="197">
          <cell r="B197" t="str">
            <v>22-CIVIL59-25</v>
          </cell>
          <cell r="C197" t="str">
            <v>CIVIL</v>
          </cell>
          <cell r="D197">
            <v>59</v>
          </cell>
          <cell r="E197" t="str">
            <v>BHAGVATI NEEL SAMIR JEMINI</v>
          </cell>
          <cell r="F197" t="str">
            <v>Male</v>
          </cell>
          <cell r="G197" t="str">
            <v>2003-05-17</v>
          </cell>
          <cell r="H197">
            <v>9833448422</v>
          </cell>
          <cell r="I197" t="str">
            <v>9821015796</v>
          </cell>
          <cell r="J197" t="str">
            <v>neel.bhagvati@gmail.com</v>
          </cell>
          <cell r="K197" t="str">
            <v>1032221245@tcetmumbai.in</v>
          </cell>
          <cell r="L197" t="str">
            <v>Flat No.101, Le Mirage Building,14Th Road, Khar West , Mumbai 400052,Mumbai,400052</v>
          </cell>
          <cell r="M197">
            <v>0</v>
          </cell>
          <cell r="N197" t="str">
            <v>Maharashtra</v>
          </cell>
          <cell r="O197" t="str">
            <v>Business</v>
          </cell>
          <cell r="P197" t="str">
            <v>4,00,001 - 4,50,000</v>
          </cell>
          <cell r="Q197" t="str">
            <v>Normal</v>
          </cell>
          <cell r="R197" t="str">
            <v>Open</v>
          </cell>
          <cell r="S197">
            <v>2022</v>
          </cell>
          <cell r="T197" t="str">
            <v>DSE</v>
          </cell>
          <cell r="U197" t="str">
            <v>NA</v>
          </cell>
          <cell r="V197" t="str">
            <v>NA</v>
          </cell>
          <cell r="W197" t="str">
            <v>NA</v>
          </cell>
          <cell r="X197" t="str">
            <v>CAP</v>
          </cell>
          <cell r="Y197" t="str">
            <v>524.00</v>
          </cell>
          <cell r="Z197" t="str">
            <v>600.00</v>
          </cell>
          <cell r="AA197" t="str">
            <v>87.33</v>
          </cell>
          <cell r="AB197" t="str">
            <v>2019</v>
          </cell>
          <cell r="AC197" t="str">
            <v>COUNCIL FOR THE INDIAN SCHOOL CERTIFICATE EXAMINATIONS</v>
          </cell>
          <cell r="AD197" t="str">
            <v>JASUDBEN M L SCHOOL</v>
          </cell>
          <cell r="AE197" t="str">
            <v>1454.00</v>
          </cell>
          <cell r="AF197" t="str">
            <v>1600.00</v>
          </cell>
          <cell r="AG197" t="str">
            <v>90.88</v>
          </cell>
          <cell r="AH197" t="str">
            <v>2022</v>
          </cell>
          <cell r="AI197" t="str">
            <v>-</v>
          </cell>
          <cell r="AJ197" t="str">
            <v>SHRI BHAGUBHAI MAFATLAL POLYTECHNIC</v>
          </cell>
          <cell r="AK197">
            <v>0</v>
          </cell>
          <cell r="AL197">
            <v>0</v>
          </cell>
          <cell r="AM197" t="e">
            <v>#DIV/0!</v>
          </cell>
          <cell r="AN197">
            <v>0</v>
          </cell>
          <cell r="AO197">
            <v>0</v>
          </cell>
          <cell r="AP197">
            <v>0</v>
          </cell>
          <cell r="AQ197" t="e">
            <v>#DIV/0!</v>
          </cell>
          <cell r="AR197">
            <v>0</v>
          </cell>
          <cell r="AS197">
            <v>0</v>
          </cell>
          <cell r="AT197">
            <v>0</v>
          </cell>
          <cell r="AU197" t="e">
            <v>#DIV/0!</v>
          </cell>
          <cell r="AV197">
            <v>237</v>
          </cell>
          <cell r="AW197">
            <v>25</v>
          </cell>
          <cell r="AX197">
            <v>9.48</v>
          </cell>
          <cell r="AY197">
            <v>86</v>
          </cell>
          <cell r="AZ197">
            <v>287</v>
          </cell>
          <cell r="BA197">
            <v>29</v>
          </cell>
          <cell r="BB197">
            <v>9.8965517241379306</v>
          </cell>
          <cell r="BC197">
            <v>96</v>
          </cell>
          <cell r="BD197">
            <v>524</v>
          </cell>
          <cell r="BE197">
            <v>54</v>
          </cell>
          <cell r="BF197">
            <v>9.7037037037037042</v>
          </cell>
          <cell r="BG197">
            <v>240</v>
          </cell>
          <cell r="BH197">
            <v>24</v>
          </cell>
          <cell r="BI197">
            <v>10</v>
          </cell>
          <cell r="BJ197">
            <v>75</v>
          </cell>
          <cell r="BK197">
            <v>290</v>
          </cell>
          <cell r="BL197">
            <v>29</v>
          </cell>
          <cell r="BM197">
            <v>10</v>
          </cell>
          <cell r="BN197">
            <v>95</v>
          </cell>
          <cell r="BO197">
            <v>530</v>
          </cell>
          <cell r="BP197">
            <v>53</v>
          </cell>
          <cell r="BQ197">
            <v>10</v>
          </cell>
          <cell r="BR197">
            <v>240</v>
          </cell>
          <cell r="BS197">
            <v>24</v>
          </cell>
          <cell r="BT197">
            <v>92.3333333333333</v>
          </cell>
          <cell r="BU197">
            <v>240</v>
          </cell>
          <cell r="BV197">
            <v>24</v>
          </cell>
          <cell r="BW197">
            <v>1294</v>
          </cell>
          <cell r="BX197">
            <v>131</v>
          </cell>
          <cell r="BY197">
            <v>9.8778625954198471</v>
          </cell>
          <cell r="BZ197">
            <v>85.666666666666671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 t="str">
            <v>Green</v>
          </cell>
          <cell r="CI197">
            <v>0</v>
          </cell>
          <cell r="CJ197">
            <v>0</v>
          </cell>
          <cell r="CK197">
            <v>0</v>
          </cell>
          <cell r="CL197">
            <v>8</v>
          </cell>
          <cell r="CM197">
            <v>8</v>
          </cell>
          <cell r="CN197">
            <v>0</v>
          </cell>
          <cell r="CO197" t="str">
            <v>Absent</v>
          </cell>
          <cell r="CP197">
            <v>60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22</v>
          </cell>
          <cell r="CX197">
            <v>0</v>
          </cell>
          <cell r="CY197">
            <v>0</v>
          </cell>
          <cell r="CZ197">
            <v>0</v>
          </cell>
          <cell r="DA197">
            <v>62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41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 t="str">
            <v>No</v>
          </cell>
          <cell r="EB197" t="str">
            <v>Higher Studies</v>
          </cell>
          <cell r="EC197" t="str">
            <v>Higher Studies</v>
          </cell>
          <cell r="ED197" t="str">
            <v>Higher Studies</v>
          </cell>
          <cell r="EE197" t="str">
            <v>Higher Studies</v>
          </cell>
          <cell r="EF197" t="str">
            <v>Higher Studies</v>
          </cell>
          <cell r="EG197">
            <v>0</v>
          </cell>
          <cell r="EH197">
            <v>0</v>
          </cell>
          <cell r="EI197" t="str">
            <v>Yes</v>
          </cell>
          <cell r="EJ197">
            <v>0</v>
          </cell>
          <cell r="EK197">
            <v>0</v>
          </cell>
          <cell r="EL197">
            <v>0</v>
          </cell>
          <cell r="EM197">
            <v>0</v>
          </cell>
          <cell r="EN197">
            <v>0</v>
          </cell>
          <cell r="EO197">
            <v>0</v>
          </cell>
          <cell r="EP197">
            <v>0</v>
          </cell>
          <cell r="EQ197" t="str">
            <v>CAT-3</v>
          </cell>
        </row>
        <row r="198">
          <cell r="B198" t="str">
            <v>22-CIVIL60-25</v>
          </cell>
          <cell r="C198" t="str">
            <v>CIVIL</v>
          </cell>
          <cell r="D198">
            <v>60</v>
          </cell>
          <cell r="E198" t="str">
            <v>PARDESHI SHWETA PRAKASHSINGH VIDYA</v>
          </cell>
          <cell r="F198" t="str">
            <v>Female</v>
          </cell>
          <cell r="G198" t="str">
            <v>2001-10-02</v>
          </cell>
          <cell r="H198">
            <v>9665428745</v>
          </cell>
          <cell r="I198">
            <v>0</v>
          </cell>
          <cell r="J198" t="str">
            <v>shwetapardeshi5522@gmail.com</v>
          </cell>
          <cell r="K198" t="str">
            <v>1032221244@tcetmumbai.in</v>
          </cell>
          <cell r="L198" t="str">
            <v>ROOM NO 208 NO 5 RAJAN PADA ,UNITY COMPLEX P G ROAD  ,LINK PALACE MALAD WEST,MALAD WEST,MUMBAI MALAD WEST,400064</v>
          </cell>
          <cell r="M198">
            <v>0</v>
          </cell>
          <cell r="N198" t="str">
            <v>Maharashtra</v>
          </cell>
          <cell r="O198" t="str">
            <v>Service</v>
          </cell>
          <cell r="P198" t="str">
            <v>4,00,001 - 4,50,000</v>
          </cell>
          <cell r="Q198" t="str">
            <v>Normal</v>
          </cell>
          <cell r="R198" t="str">
            <v>Open</v>
          </cell>
          <cell r="S198">
            <v>2022</v>
          </cell>
          <cell r="T198" t="str">
            <v>DSE</v>
          </cell>
          <cell r="U198" t="str">
            <v>NA</v>
          </cell>
          <cell r="V198" t="str">
            <v>NA</v>
          </cell>
          <cell r="W198" t="str">
            <v>NA</v>
          </cell>
          <cell r="X198" t="str">
            <v>CAP</v>
          </cell>
          <cell r="Y198" t="str">
            <v>439.00</v>
          </cell>
          <cell r="Z198" t="str">
            <v>500.00</v>
          </cell>
          <cell r="AA198" t="str">
            <v>87.80</v>
          </cell>
          <cell r="AB198" t="str">
            <v>2017</v>
          </cell>
          <cell r="AC198" t="str">
            <v>MAHARASHTRA STATE BOARD OF SECONDARY AND HIGHER SECONDARY EDUCATION</v>
          </cell>
          <cell r="AD198" t="str">
            <v>CARMEL OF ST JOSEPH SCHOOL</v>
          </cell>
          <cell r="AE198" t="str">
            <v>1734.00</v>
          </cell>
          <cell r="AF198" t="str">
            <v>1900.00</v>
          </cell>
          <cell r="AG198" t="str">
            <v>91.26</v>
          </cell>
          <cell r="AH198" t="str">
            <v>2022</v>
          </cell>
          <cell r="AI198" t="str">
            <v>-</v>
          </cell>
          <cell r="AJ198" t="str">
            <v>S.M.D.R GOVERNMENT POLYTECHNIC DHULE</v>
          </cell>
          <cell r="AK198">
            <v>0</v>
          </cell>
          <cell r="AL198">
            <v>0</v>
          </cell>
          <cell r="AM198" t="e">
            <v>#DIV/0!</v>
          </cell>
          <cell r="AN198">
            <v>0</v>
          </cell>
          <cell r="AO198">
            <v>0</v>
          </cell>
          <cell r="AP198">
            <v>0</v>
          </cell>
          <cell r="AQ198" t="e">
            <v>#DIV/0!</v>
          </cell>
          <cell r="AR198">
            <v>0</v>
          </cell>
          <cell r="AS198">
            <v>0</v>
          </cell>
          <cell r="AT198">
            <v>0</v>
          </cell>
          <cell r="AU198" t="e">
            <v>#DIV/0!</v>
          </cell>
          <cell r="AV198">
            <v>237</v>
          </cell>
          <cell r="AW198">
            <v>25</v>
          </cell>
          <cell r="AX198">
            <v>9.48</v>
          </cell>
          <cell r="AY198">
            <v>84</v>
          </cell>
          <cell r="AZ198">
            <v>287</v>
          </cell>
          <cell r="BA198">
            <v>29</v>
          </cell>
          <cell r="BB198">
            <v>9.8965517241379306</v>
          </cell>
          <cell r="BC198">
            <v>95</v>
          </cell>
          <cell r="BD198">
            <v>524</v>
          </cell>
          <cell r="BE198">
            <v>54</v>
          </cell>
          <cell r="BF198">
            <v>9.7037037037037042</v>
          </cell>
          <cell r="BG198">
            <v>240</v>
          </cell>
          <cell r="BH198">
            <v>24</v>
          </cell>
          <cell r="BI198">
            <v>10</v>
          </cell>
          <cell r="BJ198">
            <v>78</v>
          </cell>
          <cell r="BK198">
            <v>290</v>
          </cell>
          <cell r="BL198">
            <v>29</v>
          </cell>
          <cell r="BM198">
            <v>10</v>
          </cell>
          <cell r="BN198">
            <v>94</v>
          </cell>
          <cell r="BO198">
            <v>530</v>
          </cell>
          <cell r="BP198">
            <v>53</v>
          </cell>
          <cell r="BQ198">
            <v>10</v>
          </cell>
          <cell r="BR198">
            <v>240</v>
          </cell>
          <cell r="BS198">
            <v>24</v>
          </cell>
          <cell r="BT198">
            <v>91</v>
          </cell>
          <cell r="BU198">
            <v>240</v>
          </cell>
          <cell r="BV198">
            <v>24</v>
          </cell>
          <cell r="BW198">
            <v>1294</v>
          </cell>
          <cell r="BX198">
            <v>131</v>
          </cell>
          <cell r="BY198">
            <v>9.8778625954198471</v>
          </cell>
          <cell r="BZ198">
            <v>85.666666666666671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 t="str">
            <v>Green</v>
          </cell>
          <cell r="CI198">
            <v>0</v>
          </cell>
          <cell r="CJ198">
            <v>0</v>
          </cell>
          <cell r="CK198">
            <v>0</v>
          </cell>
          <cell r="CL198">
            <v>8</v>
          </cell>
          <cell r="CM198">
            <v>8</v>
          </cell>
          <cell r="CN198">
            <v>0</v>
          </cell>
          <cell r="CO198" t="str">
            <v>Absent</v>
          </cell>
          <cell r="CP198">
            <v>60</v>
          </cell>
          <cell r="CQ198">
            <v>0</v>
          </cell>
          <cell r="CR198">
            <v>4</v>
          </cell>
          <cell r="CS198">
            <v>29</v>
          </cell>
          <cell r="CT198">
            <v>1</v>
          </cell>
          <cell r="CU198">
            <v>10</v>
          </cell>
          <cell r="CV198">
            <v>0</v>
          </cell>
          <cell r="CW198">
            <v>18</v>
          </cell>
          <cell r="CX198">
            <v>0</v>
          </cell>
          <cell r="CY198">
            <v>0</v>
          </cell>
          <cell r="CZ198">
            <v>5</v>
          </cell>
          <cell r="DA198">
            <v>58</v>
          </cell>
          <cell r="DB198">
            <v>9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4</v>
          </cell>
          <cell r="DH198">
            <v>0</v>
          </cell>
          <cell r="DI198">
            <v>0</v>
          </cell>
          <cell r="DJ198">
            <v>600</v>
          </cell>
          <cell r="DK198">
            <v>0</v>
          </cell>
          <cell r="DL198">
            <v>3</v>
          </cell>
          <cell r="DM198">
            <v>0</v>
          </cell>
          <cell r="DN198">
            <v>0</v>
          </cell>
          <cell r="DO198">
            <v>450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5</v>
          </cell>
          <cell r="DU198">
            <v>41</v>
          </cell>
          <cell r="DV198">
            <v>12.195121951219512</v>
          </cell>
          <cell r="DW198">
            <v>12</v>
          </cell>
          <cell r="DX198">
            <v>18</v>
          </cell>
          <cell r="DY198">
            <v>0</v>
          </cell>
          <cell r="DZ198">
            <v>0</v>
          </cell>
          <cell r="EA198" t="str">
            <v>YES</v>
          </cell>
          <cell r="EB198" t="str">
            <v>Placement</v>
          </cell>
          <cell r="EC198" t="str">
            <v>Placement</v>
          </cell>
          <cell r="ED198" t="str">
            <v>Placement</v>
          </cell>
          <cell r="EE198" t="str">
            <v>Higher Studies</v>
          </cell>
          <cell r="EF198" t="str">
            <v>Higher Studies</v>
          </cell>
          <cell r="EG198">
            <v>45606</v>
          </cell>
          <cell r="EH198">
            <v>0</v>
          </cell>
          <cell r="EI198" t="str">
            <v>Yes</v>
          </cell>
          <cell r="EJ198">
            <v>0</v>
          </cell>
          <cell r="EK198" t="str">
            <v>Batch-9</v>
          </cell>
          <cell r="EL198">
            <v>0</v>
          </cell>
          <cell r="EM198" t="str">
            <v>PAID</v>
          </cell>
          <cell r="EN198">
            <v>45147</v>
          </cell>
          <cell r="EO198">
            <v>0</v>
          </cell>
          <cell r="EP198">
            <v>0</v>
          </cell>
          <cell r="EQ198" t="str">
            <v>CAT-3</v>
          </cell>
        </row>
        <row r="199">
          <cell r="B199" t="str">
            <v>22-CIVIL61-25</v>
          </cell>
          <cell r="C199" t="str">
            <v>CIVIL</v>
          </cell>
          <cell r="D199">
            <v>61</v>
          </cell>
          <cell r="E199" t="str">
            <v>PATIL SHREYASH NITEEN LATA</v>
          </cell>
          <cell r="F199" t="str">
            <v>Male</v>
          </cell>
          <cell r="G199" t="str">
            <v>2004-01-24</v>
          </cell>
          <cell r="H199">
            <v>8879438976</v>
          </cell>
          <cell r="I199" t="str">
            <v>9892863956</v>
          </cell>
          <cell r="J199" t="str">
            <v>shreyashpatil03308@gmail.com</v>
          </cell>
          <cell r="K199" t="str">
            <v>1032221242@tcetmumbai.in</v>
          </cell>
          <cell r="L199" t="str">
            <v>210, Mavli Niwas,Chakki Gali, Khar Danda ,Danda,Datta Mandir ,Mumbai,400052</v>
          </cell>
          <cell r="M199">
            <v>0</v>
          </cell>
          <cell r="N199" t="str">
            <v>Maharashtra</v>
          </cell>
          <cell r="O199" t="str">
            <v>Service</v>
          </cell>
          <cell r="P199" t="str">
            <v>4,00,001 - 4,50,000</v>
          </cell>
          <cell r="Q199" t="str">
            <v>Normal</v>
          </cell>
          <cell r="R199" t="str">
            <v>Open</v>
          </cell>
          <cell r="S199">
            <v>2022</v>
          </cell>
          <cell r="T199" t="str">
            <v>DSE</v>
          </cell>
          <cell r="U199" t="str">
            <v>NA</v>
          </cell>
          <cell r="V199" t="str">
            <v>NA</v>
          </cell>
          <cell r="W199" t="str">
            <v>NA</v>
          </cell>
          <cell r="X199" t="str">
            <v>CAP</v>
          </cell>
          <cell r="Y199" t="str">
            <v>372.00</v>
          </cell>
          <cell r="Z199" t="str">
            <v>500.00</v>
          </cell>
          <cell r="AA199" t="str">
            <v>74.40</v>
          </cell>
          <cell r="AB199" t="str">
            <v>2019</v>
          </cell>
          <cell r="AC199" t="str">
            <v>MAHARASHTRA STATE BOARD OF SECONDARY AND HIGHER SECONDARY EDUCATION</v>
          </cell>
          <cell r="AD199" t="str">
            <v>ST. STANILAUS HIGH SCHOOL</v>
          </cell>
          <cell r="AE199" t="str">
            <v>922.00</v>
          </cell>
          <cell r="AF199" t="str">
            <v>1000.00</v>
          </cell>
          <cell r="AG199" t="str">
            <v>92.20</v>
          </cell>
          <cell r="AH199" t="str">
            <v>2022</v>
          </cell>
          <cell r="AI199" t="str">
            <v>-</v>
          </cell>
          <cell r="AJ199" t="str">
            <v>KJ SOMAIYA POLYTECHNIC</v>
          </cell>
          <cell r="AK199">
            <v>0</v>
          </cell>
          <cell r="AL199">
            <v>0</v>
          </cell>
          <cell r="AM199" t="e">
            <v>#DIV/0!</v>
          </cell>
          <cell r="AN199">
            <v>0</v>
          </cell>
          <cell r="AO199">
            <v>0</v>
          </cell>
          <cell r="AP199">
            <v>0</v>
          </cell>
          <cell r="AQ199" t="e">
            <v>#DIV/0!</v>
          </cell>
          <cell r="AR199">
            <v>0</v>
          </cell>
          <cell r="AS199">
            <v>0</v>
          </cell>
          <cell r="AT199">
            <v>0</v>
          </cell>
          <cell r="AU199" t="e">
            <v>#DIV/0!</v>
          </cell>
          <cell r="AV199">
            <v>205</v>
          </cell>
          <cell r="AW199">
            <v>25</v>
          </cell>
          <cell r="AX199">
            <v>8.1999999999999993</v>
          </cell>
          <cell r="AY199">
            <v>85</v>
          </cell>
          <cell r="AZ199">
            <v>270</v>
          </cell>
          <cell r="BA199">
            <v>29</v>
          </cell>
          <cell r="BB199">
            <v>9.3103448275862064</v>
          </cell>
          <cell r="BC199">
            <v>86</v>
          </cell>
          <cell r="BD199">
            <v>475</v>
          </cell>
          <cell r="BE199">
            <v>54</v>
          </cell>
          <cell r="BF199">
            <v>8.7962962962962958</v>
          </cell>
          <cell r="BG199">
            <v>234</v>
          </cell>
          <cell r="BH199">
            <v>24</v>
          </cell>
          <cell r="BI199">
            <v>9.75</v>
          </cell>
          <cell r="BJ199">
            <v>77.647058823529406</v>
          </cell>
          <cell r="BK199">
            <v>275</v>
          </cell>
          <cell r="BL199">
            <v>29</v>
          </cell>
          <cell r="BM199">
            <v>9.4827586206896548</v>
          </cell>
          <cell r="BN199">
            <v>94</v>
          </cell>
          <cell r="BO199">
            <v>509</v>
          </cell>
          <cell r="BP199">
            <v>53</v>
          </cell>
          <cell r="BQ199">
            <v>9.6037735849056602</v>
          </cell>
          <cell r="BR199">
            <v>210</v>
          </cell>
          <cell r="BS199">
            <v>24</v>
          </cell>
          <cell r="BT199">
            <v>88.3333333333333</v>
          </cell>
          <cell r="BU199">
            <v>210</v>
          </cell>
          <cell r="BV199">
            <v>24</v>
          </cell>
          <cell r="BW199">
            <v>1194</v>
          </cell>
          <cell r="BX199">
            <v>131</v>
          </cell>
          <cell r="BY199">
            <v>9.1145038167938939</v>
          </cell>
          <cell r="BZ199">
            <v>82.882352941176464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 t="str">
            <v>Green</v>
          </cell>
          <cell r="CI199">
            <v>0</v>
          </cell>
          <cell r="CJ199">
            <v>0</v>
          </cell>
          <cell r="CK199">
            <v>0</v>
          </cell>
          <cell r="CL199">
            <v>8</v>
          </cell>
          <cell r="CM199">
            <v>8</v>
          </cell>
          <cell r="CN199">
            <v>0</v>
          </cell>
          <cell r="CO199" t="str">
            <v>Absent</v>
          </cell>
          <cell r="CP199">
            <v>60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22</v>
          </cell>
          <cell r="CX199">
            <v>0</v>
          </cell>
          <cell r="CY199">
            <v>0</v>
          </cell>
          <cell r="CZ199">
            <v>0</v>
          </cell>
          <cell r="DA199">
            <v>62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41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 t="str">
            <v>YES</v>
          </cell>
          <cell r="EB199" t="str">
            <v>Higher Studies</v>
          </cell>
          <cell r="EC199" t="str">
            <v>Higher Studies</v>
          </cell>
          <cell r="ED199" t="str">
            <v>Higher Studies</v>
          </cell>
          <cell r="EE199" t="str">
            <v>Higher Studies</v>
          </cell>
          <cell r="EF199" t="str">
            <v>Higher Studies</v>
          </cell>
          <cell r="EG199">
            <v>0</v>
          </cell>
          <cell r="EH199">
            <v>0</v>
          </cell>
          <cell r="EI199" t="str">
            <v>Yes</v>
          </cell>
          <cell r="EJ199">
            <v>0</v>
          </cell>
          <cell r="EK199">
            <v>0</v>
          </cell>
          <cell r="EL199">
            <v>0</v>
          </cell>
          <cell r="EM199">
            <v>0</v>
          </cell>
          <cell r="EN199">
            <v>0</v>
          </cell>
          <cell r="EO199">
            <v>0</v>
          </cell>
          <cell r="EP199">
            <v>0</v>
          </cell>
          <cell r="EQ199" t="str">
            <v>CAT-3</v>
          </cell>
        </row>
        <row r="200">
          <cell r="B200" t="str">
            <v>22-CIVIL62-25</v>
          </cell>
          <cell r="C200" t="str">
            <v>CIVIL</v>
          </cell>
          <cell r="D200">
            <v>62</v>
          </cell>
          <cell r="E200" t="str">
            <v>SAMANT VISHWAJEET KIRAN VARSHA</v>
          </cell>
          <cell r="F200" t="str">
            <v>Male</v>
          </cell>
          <cell r="G200" t="str">
            <v>2004-01-01</v>
          </cell>
          <cell r="H200">
            <v>9422429048</v>
          </cell>
          <cell r="I200">
            <v>0</v>
          </cell>
          <cell r="J200" t="str">
            <v>vksamant999@gmail.com</v>
          </cell>
          <cell r="K200" t="str">
            <v>1032221243@tcetmumbai.in</v>
          </cell>
          <cell r="L200" t="str">
            <v>Shanti Sadan House No.366,Devtale,Bajar Peth,Pali,Ratnagiri,415803</v>
          </cell>
          <cell r="M200">
            <v>0</v>
          </cell>
          <cell r="N200" t="str">
            <v>Maharashtra</v>
          </cell>
          <cell r="O200" t="str">
            <v>Business</v>
          </cell>
          <cell r="P200" t="str">
            <v>4,00,001 - 4,50,000</v>
          </cell>
          <cell r="Q200" t="str">
            <v>Normal</v>
          </cell>
          <cell r="R200" t="str">
            <v>Open</v>
          </cell>
          <cell r="S200">
            <v>2022</v>
          </cell>
          <cell r="T200" t="str">
            <v>DSE</v>
          </cell>
          <cell r="U200" t="str">
            <v>NA</v>
          </cell>
          <cell r="V200" t="str">
            <v>NA</v>
          </cell>
          <cell r="W200" t="str">
            <v>NA</v>
          </cell>
          <cell r="X200" t="str">
            <v>CAP</v>
          </cell>
          <cell r="Y200" t="str">
            <v>495.00</v>
          </cell>
          <cell r="Z200" t="str">
            <v>500.00</v>
          </cell>
          <cell r="AA200" t="str">
            <v>99.00</v>
          </cell>
          <cell r="AB200" t="str">
            <v>2019</v>
          </cell>
          <cell r="AC200" t="str">
            <v>MAHARASHTRA STATE BOARD OF SECONDARY AND HIGHER SECONDARY EDUCATION</v>
          </cell>
          <cell r="AD200" t="str">
            <v>SACRED HEART CONVENT HIGH SCHOOL</v>
          </cell>
          <cell r="AE200" t="str">
            <v>835.00</v>
          </cell>
          <cell r="AF200" t="str">
            <v>900.00</v>
          </cell>
          <cell r="AG200" t="str">
            <v>92.78</v>
          </cell>
          <cell r="AH200" t="str">
            <v>2022</v>
          </cell>
          <cell r="AI200" t="str">
            <v>Maharashtra State Board of Technical Education</v>
          </cell>
          <cell r="AJ200" t="str">
            <v>GOVERNMENT POLYTECHNIC RATNAGIRI</v>
          </cell>
          <cell r="AK200">
            <v>0</v>
          </cell>
          <cell r="AL200">
            <v>0</v>
          </cell>
          <cell r="AM200" t="e">
            <v>#DIV/0!</v>
          </cell>
          <cell r="AN200">
            <v>0</v>
          </cell>
          <cell r="AO200">
            <v>0</v>
          </cell>
          <cell r="AP200">
            <v>0</v>
          </cell>
          <cell r="AQ200" t="e">
            <v>#DIV/0!</v>
          </cell>
          <cell r="AR200">
            <v>0</v>
          </cell>
          <cell r="AS200">
            <v>0</v>
          </cell>
          <cell r="AT200">
            <v>0</v>
          </cell>
          <cell r="AU200" t="e">
            <v>#DIV/0!</v>
          </cell>
          <cell r="AV200">
            <v>238</v>
          </cell>
          <cell r="AW200">
            <v>25</v>
          </cell>
          <cell r="AX200">
            <v>9.52</v>
          </cell>
          <cell r="AY200">
            <v>86</v>
          </cell>
          <cell r="AZ200">
            <v>289</v>
          </cell>
          <cell r="BA200">
            <v>29</v>
          </cell>
          <cell r="BB200">
            <v>9.9655172413793096</v>
          </cell>
          <cell r="BC200">
            <v>75</v>
          </cell>
          <cell r="BD200">
            <v>527</v>
          </cell>
          <cell r="BE200">
            <v>54</v>
          </cell>
          <cell r="BF200">
            <v>9.7592592592592595</v>
          </cell>
          <cell r="BG200">
            <v>237</v>
          </cell>
          <cell r="BH200">
            <v>24</v>
          </cell>
          <cell r="BI200">
            <v>9.875</v>
          </cell>
          <cell r="BJ200">
            <v>80.588235294117695</v>
          </cell>
          <cell r="BK200">
            <v>290</v>
          </cell>
          <cell r="BL200">
            <v>29</v>
          </cell>
          <cell r="BM200">
            <v>10</v>
          </cell>
          <cell r="BN200">
            <v>91</v>
          </cell>
          <cell r="BO200">
            <v>527</v>
          </cell>
          <cell r="BP200">
            <v>53</v>
          </cell>
          <cell r="BQ200">
            <v>9.9433962264150946</v>
          </cell>
          <cell r="BR200">
            <v>229</v>
          </cell>
          <cell r="BS200">
            <v>24</v>
          </cell>
          <cell r="BT200">
            <v>84</v>
          </cell>
          <cell r="BU200">
            <v>229</v>
          </cell>
          <cell r="BV200">
            <v>24</v>
          </cell>
          <cell r="BW200">
            <v>1283</v>
          </cell>
          <cell r="BX200">
            <v>131</v>
          </cell>
          <cell r="BY200">
            <v>9.7938931297709928</v>
          </cell>
          <cell r="BZ200">
            <v>80.529411764705898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 t="str">
            <v>Green</v>
          </cell>
          <cell r="CI200">
            <v>0</v>
          </cell>
          <cell r="CJ200">
            <v>0</v>
          </cell>
          <cell r="CK200">
            <v>0</v>
          </cell>
          <cell r="CL200">
            <v>8</v>
          </cell>
          <cell r="CM200">
            <v>8</v>
          </cell>
          <cell r="CN200">
            <v>0</v>
          </cell>
          <cell r="CO200" t="str">
            <v>Absent</v>
          </cell>
          <cell r="CP200">
            <v>60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22</v>
          </cell>
          <cell r="CX200">
            <v>0</v>
          </cell>
          <cell r="CY200">
            <v>0</v>
          </cell>
          <cell r="CZ200">
            <v>0</v>
          </cell>
          <cell r="DA200">
            <v>62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41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  <cell r="EA200" t="str">
            <v>NO</v>
          </cell>
          <cell r="EB200" t="str">
            <v>Higher Studies</v>
          </cell>
          <cell r="EC200" t="str">
            <v>Higher Studies</v>
          </cell>
          <cell r="ED200" t="str">
            <v>Higher Studies</v>
          </cell>
          <cell r="EE200" t="str">
            <v>Higher Studies</v>
          </cell>
          <cell r="EF200" t="str">
            <v>Higher Studies</v>
          </cell>
          <cell r="EG200">
            <v>0</v>
          </cell>
          <cell r="EH200">
            <v>0</v>
          </cell>
          <cell r="EI200" t="str">
            <v>Yes</v>
          </cell>
          <cell r="EJ200">
            <v>0</v>
          </cell>
          <cell r="EK200">
            <v>0</v>
          </cell>
          <cell r="EL200">
            <v>0</v>
          </cell>
          <cell r="EM200">
            <v>0</v>
          </cell>
          <cell r="EN200">
            <v>0</v>
          </cell>
          <cell r="EO200">
            <v>0</v>
          </cell>
          <cell r="EP200">
            <v>0</v>
          </cell>
          <cell r="EQ200" t="str">
            <v>CAT-3</v>
          </cell>
        </row>
        <row r="201">
          <cell r="B201" t="str">
            <v>22-CIVIL63-25</v>
          </cell>
          <cell r="C201" t="str">
            <v>CIVIL</v>
          </cell>
          <cell r="D201">
            <v>63</v>
          </cell>
          <cell r="E201" t="str">
            <v>SANKHE MEET RAVINDRA TEJAL</v>
          </cell>
          <cell r="F201" t="str">
            <v>Male</v>
          </cell>
          <cell r="G201" t="str">
            <v>2003-08-28</v>
          </cell>
          <cell r="H201">
            <v>7972464917</v>
          </cell>
          <cell r="I201">
            <v>0</v>
          </cell>
          <cell r="J201" t="str">
            <v>meetsankhe110@gmail.com</v>
          </cell>
          <cell r="K201" t="str">
            <v>1032221434@tcetmumbai.in</v>
          </cell>
          <cell r="L201" t="str">
            <v>B 301,Madhu Ganesh Appt., MAHIM ROAD,Palghar,State Bank Of India,PALGHAR,401404</v>
          </cell>
          <cell r="M201">
            <v>0</v>
          </cell>
          <cell r="N201" t="str">
            <v>Maharashtra</v>
          </cell>
          <cell r="O201" t="str">
            <v>Farmer</v>
          </cell>
          <cell r="P201" t="str">
            <v>4,00,001 - 4,50,000</v>
          </cell>
          <cell r="Q201" t="str">
            <v>Normal</v>
          </cell>
          <cell r="R201" t="str">
            <v>Open</v>
          </cell>
          <cell r="S201">
            <v>2022</v>
          </cell>
          <cell r="T201" t="str">
            <v>DSE</v>
          </cell>
          <cell r="U201" t="str">
            <v>NA</v>
          </cell>
          <cell r="V201" t="str">
            <v>NA</v>
          </cell>
          <cell r="W201" t="str">
            <v>NA</v>
          </cell>
          <cell r="X201" t="str">
            <v>CAP</v>
          </cell>
          <cell r="Y201" t="str">
            <v>387.00</v>
          </cell>
          <cell r="Z201" t="str">
            <v>500.00</v>
          </cell>
          <cell r="AA201" t="str">
            <v>77.40</v>
          </cell>
          <cell r="AB201" t="str">
            <v>2019</v>
          </cell>
          <cell r="AC201" t="str">
            <v>MAHARASHTRA STATE BOARD OF SECONDARY AND HIGHER SECONDARY EDUCATION</v>
          </cell>
          <cell r="AD201" t="str">
            <v>ANAND ASHRAM ENGLISH HIGH SCHOOL PALGHAR</v>
          </cell>
          <cell r="AE201" t="str">
            <v>1743.00</v>
          </cell>
          <cell r="AF201" t="str">
            <v>1900.00</v>
          </cell>
          <cell r="AG201" t="str">
            <v>91.74</v>
          </cell>
          <cell r="AH201" t="str">
            <v>2022</v>
          </cell>
          <cell r="AI201" t="str">
            <v>Maharashtra State Board of Technical Education</v>
          </cell>
          <cell r="AJ201" t="str">
            <v>ST. JOHN COLLEGE OF ENINEERING AND MANAGEMENT</v>
          </cell>
          <cell r="AK201">
            <v>0</v>
          </cell>
          <cell r="AL201">
            <v>0</v>
          </cell>
          <cell r="AM201" t="e">
            <v>#DIV/0!</v>
          </cell>
          <cell r="AN201">
            <v>0</v>
          </cell>
          <cell r="AO201">
            <v>0</v>
          </cell>
          <cell r="AP201">
            <v>0</v>
          </cell>
          <cell r="AQ201" t="e">
            <v>#DIV/0!</v>
          </cell>
          <cell r="AR201">
            <v>0</v>
          </cell>
          <cell r="AS201">
            <v>0</v>
          </cell>
          <cell r="AT201">
            <v>0</v>
          </cell>
          <cell r="AU201" t="e">
            <v>#DIV/0!</v>
          </cell>
          <cell r="AV201">
            <v>227</v>
          </cell>
          <cell r="AW201">
            <v>25</v>
          </cell>
          <cell r="AX201">
            <v>9.08</v>
          </cell>
          <cell r="AY201">
            <v>87</v>
          </cell>
          <cell r="AZ201">
            <v>282</v>
          </cell>
          <cell r="BA201">
            <v>29</v>
          </cell>
          <cell r="BB201">
            <v>9.7241379310344822</v>
          </cell>
          <cell r="BC201">
            <v>81</v>
          </cell>
          <cell r="BD201">
            <v>509</v>
          </cell>
          <cell r="BE201">
            <v>54</v>
          </cell>
          <cell r="BF201">
            <v>9.4259259259259256</v>
          </cell>
          <cell r="BG201">
            <v>235</v>
          </cell>
          <cell r="BH201">
            <v>24</v>
          </cell>
          <cell r="BI201">
            <v>9.7916666666666661</v>
          </cell>
          <cell r="BJ201">
            <v>75</v>
          </cell>
          <cell r="BK201">
            <v>275</v>
          </cell>
          <cell r="BL201">
            <v>29</v>
          </cell>
          <cell r="BM201">
            <v>9.4827586206896548</v>
          </cell>
          <cell r="BN201">
            <v>93</v>
          </cell>
          <cell r="BO201">
            <v>510</v>
          </cell>
          <cell r="BP201">
            <v>53</v>
          </cell>
          <cell r="BQ201">
            <v>9.6226415094339615</v>
          </cell>
          <cell r="BR201">
            <v>235</v>
          </cell>
          <cell r="BS201">
            <v>24</v>
          </cell>
          <cell r="BT201">
            <v>87</v>
          </cell>
          <cell r="BU201">
            <v>235</v>
          </cell>
          <cell r="BV201">
            <v>24</v>
          </cell>
          <cell r="BW201">
            <v>1254</v>
          </cell>
          <cell r="BX201">
            <v>131</v>
          </cell>
          <cell r="BY201">
            <v>9.5725190839694658</v>
          </cell>
          <cell r="BZ201">
            <v>81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 t="str">
            <v>Green</v>
          </cell>
          <cell r="CI201">
            <v>0</v>
          </cell>
          <cell r="CJ201">
            <v>0</v>
          </cell>
          <cell r="CK201">
            <v>0</v>
          </cell>
          <cell r="CL201">
            <v>8</v>
          </cell>
          <cell r="CM201">
            <v>8</v>
          </cell>
          <cell r="CN201">
            <v>0</v>
          </cell>
          <cell r="CO201" t="str">
            <v>Absent</v>
          </cell>
          <cell r="CP201">
            <v>60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22</v>
          </cell>
          <cell r="CX201">
            <v>0</v>
          </cell>
          <cell r="CY201">
            <v>0</v>
          </cell>
          <cell r="CZ201">
            <v>0</v>
          </cell>
          <cell r="DA201">
            <v>62</v>
          </cell>
          <cell r="DB201">
            <v>0</v>
          </cell>
          <cell r="DC201">
            <v>0</v>
          </cell>
          <cell r="DD201">
            <v>0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>
            <v>0</v>
          </cell>
          <cell r="DS201">
            <v>0</v>
          </cell>
          <cell r="DT201">
            <v>0</v>
          </cell>
          <cell r="DU201">
            <v>41</v>
          </cell>
          <cell r="DV201">
            <v>0</v>
          </cell>
          <cell r="DW201">
            <v>0</v>
          </cell>
          <cell r="DX201">
            <v>0</v>
          </cell>
          <cell r="DY201">
            <v>0</v>
          </cell>
          <cell r="DZ201">
            <v>0</v>
          </cell>
          <cell r="EA201" t="str">
            <v>YES</v>
          </cell>
          <cell r="EB201" t="str">
            <v>Higher Studies</v>
          </cell>
          <cell r="EC201" t="str">
            <v>Higher Studies</v>
          </cell>
          <cell r="ED201" t="str">
            <v>Higher Studies</v>
          </cell>
          <cell r="EE201" t="str">
            <v>Higher Studies</v>
          </cell>
          <cell r="EF201" t="str">
            <v>Higher Studies</v>
          </cell>
          <cell r="EG201">
            <v>0</v>
          </cell>
          <cell r="EH201">
            <v>0</v>
          </cell>
          <cell r="EI201" t="str">
            <v>Yes</v>
          </cell>
          <cell r="EJ201">
            <v>0</v>
          </cell>
          <cell r="EK201">
            <v>0</v>
          </cell>
          <cell r="EL201">
            <v>0</v>
          </cell>
          <cell r="EM201">
            <v>0</v>
          </cell>
          <cell r="EN201">
            <v>0</v>
          </cell>
          <cell r="EO201">
            <v>0</v>
          </cell>
          <cell r="EP201">
            <v>0</v>
          </cell>
          <cell r="EQ201" t="str">
            <v>CAT-3</v>
          </cell>
        </row>
        <row r="202">
          <cell r="B202" t="str">
            <v>22-CIVIL64-25</v>
          </cell>
          <cell r="C202" t="str">
            <v>CIVIL</v>
          </cell>
          <cell r="D202">
            <v>64</v>
          </cell>
          <cell r="E202" t="str">
            <v>SHARMA YOGESH AJAY KUMAR GEETA</v>
          </cell>
          <cell r="F202" t="str">
            <v>Male</v>
          </cell>
          <cell r="G202" t="str">
            <v>2001-10-21</v>
          </cell>
          <cell r="H202">
            <v>8433984283</v>
          </cell>
          <cell r="I202">
            <v>0</v>
          </cell>
          <cell r="J202" t="str">
            <v>info.yogessharma21@gmail.com</v>
          </cell>
          <cell r="K202" t="str">
            <v>1032221251@tcetmumbai.in</v>
          </cell>
          <cell r="L202" t="str">
            <v>742/14, Ankur Chs Bd,Charkop, Sector No.7, Kandivali West,Mumbai,400067</v>
          </cell>
          <cell r="M202">
            <v>0</v>
          </cell>
          <cell r="N202" t="str">
            <v>Maharashtra</v>
          </cell>
          <cell r="O202" t="str">
            <v>Business</v>
          </cell>
          <cell r="P202" t="str">
            <v>4,00,001 - 4,50,000</v>
          </cell>
          <cell r="Q202" t="str">
            <v>Normal</v>
          </cell>
          <cell r="R202" t="str">
            <v>Open</v>
          </cell>
          <cell r="S202">
            <v>2022</v>
          </cell>
          <cell r="T202" t="str">
            <v>DSE</v>
          </cell>
          <cell r="U202" t="str">
            <v>NA</v>
          </cell>
          <cell r="V202" t="str">
            <v>NA</v>
          </cell>
          <cell r="W202" t="str">
            <v>NA</v>
          </cell>
          <cell r="X202" t="str">
            <v>CAP</v>
          </cell>
          <cell r="Y202" t="str">
            <v>340.00</v>
          </cell>
          <cell r="Z202" t="str">
            <v>500.00</v>
          </cell>
          <cell r="AA202" t="str">
            <v>68.00</v>
          </cell>
          <cell r="AB202" t="str">
            <v>2019</v>
          </cell>
          <cell r="AC202" t="str">
            <v>MAHARASHTRA STATE BOARD OF SECONDARY AND HIGHER SECONDARY EDUCATION</v>
          </cell>
          <cell r="AD202" t="str">
            <v>HOLY ANGEL HIGH SCHOOL</v>
          </cell>
          <cell r="AE202" t="str">
            <v>1563.00</v>
          </cell>
          <cell r="AF202" t="str">
            <v>1900.00</v>
          </cell>
          <cell r="AG202" t="str">
            <v>82.26</v>
          </cell>
          <cell r="AH202" t="str">
            <v>2022</v>
          </cell>
          <cell r="AI202" t="str">
            <v>Maharashtra State Board of Technical Education</v>
          </cell>
          <cell r="AJ202" t="str">
            <v>THAKUR POLYTECHNIC</v>
          </cell>
          <cell r="AK202">
            <v>0</v>
          </cell>
          <cell r="AL202">
            <v>0</v>
          </cell>
          <cell r="AM202" t="e">
            <v>#DIV/0!</v>
          </cell>
          <cell r="AN202">
            <v>0</v>
          </cell>
          <cell r="AO202">
            <v>0</v>
          </cell>
          <cell r="AP202">
            <v>0</v>
          </cell>
          <cell r="AQ202" t="e">
            <v>#DIV/0!</v>
          </cell>
          <cell r="AR202">
            <v>0</v>
          </cell>
          <cell r="AS202">
            <v>0</v>
          </cell>
          <cell r="AT202">
            <v>0</v>
          </cell>
          <cell r="AU202" t="e">
            <v>#DIV/0!</v>
          </cell>
          <cell r="AV202">
            <v>212</v>
          </cell>
          <cell r="AW202">
            <v>25</v>
          </cell>
          <cell r="AX202">
            <v>8.48</v>
          </cell>
          <cell r="AY202">
            <v>84</v>
          </cell>
          <cell r="AZ202">
            <v>261</v>
          </cell>
          <cell r="BA202">
            <v>29</v>
          </cell>
          <cell r="BB202">
            <v>9</v>
          </cell>
          <cell r="BC202">
            <v>93</v>
          </cell>
          <cell r="BD202">
            <v>473</v>
          </cell>
          <cell r="BE202">
            <v>54</v>
          </cell>
          <cell r="BF202">
            <v>8.7592592592592595</v>
          </cell>
          <cell r="BG202">
            <v>228</v>
          </cell>
          <cell r="BH202">
            <v>24</v>
          </cell>
          <cell r="BI202">
            <v>9.5</v>
          </cell>
          <cell r="BJ202">
            <v>77</v>
          </cell>
          <cell r="BK202">
            <v>281</v>
          </cell>
          <cell r="BL202">
            <v>29</v>
          </cell>
          <cell r="BM202">
            <v>9.6896551724137936</v>
          </cell>
          <cell r="BN202">
            <v>95</v>
          </cell>
          <cell r="BO202">
            <v>509</v>
          </cell>
          <cell r="BP202">
            <v>53</v>
          </cell>
          <cell r="BQ202">
            <v>9.6037735849056602</v>
          </cell>
          <cell r="BR202">
            <v>214</v>
          </cell>
          <cell r="BS202">
            <v>24</v>
          </cell>
          <cell r="BT202">
            <v>90.6666666666667</v>
          </cell>
          <cell r="BU202">
            <v>214</v>
          </cell>
          <cell r="BV202">
            <v>24</v>
          </cell>
          <cell r="BW202">
            <v>1196</v>
          </cell>
          <cell r="BX202">
            <v>131</v>
          </cell>
          <cell r="BY202">
            <v>9.1297709923664119</v>
          </cell>
          <cell r="BZ202">
            <v>84.666666666666671</v>
          </cell>
          <cell r="CA202" t="str">
            <v>CCI Projects Pvt.Ltd. / XS-CAD</v>
          </cell>
          <cell r="CB202">
            <v>0</v>
          </cell>
          <cell r="CC202">
            <v>0</v>
          </cell>
          <cell r="CD202">
            <v>0</v>
          </cell>
          <cell r="CE202" t="str">
            <v>Normal / PLI</v>
          </cell>
          <cell r="CF202" t="str">
            <v>3 / 3.6</v>
          </cell>
          <cell r="CG202">
            <v>0</v>
          </cell>
          <cell r="CH202" t="str">
            <v>Green</v>
          </cell>
          <cell r="CI202">
            <v>0</v>
          </cell>
          <cell r="CJ202">
            <v>0</v>
          </cell>
          <cell r="CK202">
            <v>1</v>
          </cell>
          <cell r="CL202">
            <v>7</v>
          </cell>
          <cell r="CM202">
            <v>8</v>
          </cell>
          <cell r="CN202">
            <v>12.5</v>
          </cell>
          <cell r="CO202">
            <v>17</v>
          </cell>
          <cell r="CP202">
            <v>60</v>
          </cell>
          <cell r="CQ202">
            <v>28.333333333333332</v>
          </cell>
          <cell r="CR202">
            <v>4</v>
          </cell>
          <cell r="CS202">
            <v>29</v>
          </cell>
          <cell r="CT202">
            <v>7</v>
          </cell>
          <cell r="CU202">
            <v>70</v>
          </cell>
          <cell r="CV202">
            <v>6</v>
          </cell>
          <cell r="CW202">
            <v>18</v>
          </cell>
          <cell r="CX202">
            <v>12</v>
          </cell>
          <cell r="CY202">
            <v>53</v>
          </cell>
          <cell r="CZ202">
            <v>29</v>
          </cell>
          <cell r="DA202">
            <v>58</v>
          </cell>
          <cell r="DB202">
            <v>50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4</v>
          </cell>
          <cell r="DH202">
            <v>0</v>
          </cell>
          <cell r="DI202">
            <v>0</v>
          </cell>
          <cell r="DJ202">
            <v>600</v>
          </cell>
          <cell r="DK202">
            <v>0</v>
          </cell>
          <cell r="DL202">
            <v>3</v>
          </cell>
          <cell r="DM202">
            <v>0</v>
          </cell>
          <cell r="DN202">
            <v>0</v>
          </cell>
          <cell r="DO202">
            <v>450</v>
          </cell>
          <cell r="DP202">
            <v>0</v>
          </cell>
          <cell r="DQ202">
            <v>0</v>
          </cell>
          <cell r="DR202">
            <v>28.3333333333333</v>
          </cell>
          <cell r="DS202">
            <v>38.812785388127807</v>
          </cell>
          <cell r="DT202">
            <v>12</v>
          </cell>
          <cell r="DU202">
            <v>41</v>
          </cell>
          <cell r="DV202">
            <v>29.268292682926827</v>
          </cell>
          <cell r="DW202">
            <v>31</v>
          </cell>
          <cell r="DX202">
            <v>40</v>
          </cell>
          <cell r="DY202">
            <v>0</v>
          </cell>
          <cell r="DZ202">
            <v>0</v>
          </cell>
          <cell r="EA202" t="str">
            <v>YES</v>
          </cell>
          <cell r="EB202" t="str">
            <v>Placement</v>
          </cell>
          <cell r="EC202" t="str">
            <v>Placement</v>
          </cell>
          <cell r="ED202" t="str">
            <v>Placement</v>
          </cell>
          <cell r="EE202" t="str">
            <v>Placement</v>
          </cell>
          <cell r="EF202" t="str">
            <v>Placement</v>
          </cell>
          <cell r="EG202">
            <v>0</v>
          </cell>
          <cell r="EH202" t="str">
            <v>PLI</v>
          </cell>
          <cell r="EI202" t="str">
            <v>Yes</v>
          </cell>
          <cell r="EJ202">
            <v>45414</v>
          </cell>
          <cell r="EK202" t="str">
            <v>Batch-5</v>
          </cell>
          <cell r="EL202">
            <v>0</v>
          </cell>
          <cell r="EM202" t="str">
            <v>PAID</v>
          </cell>
          <cell r="EN202">
            <v>45148</v>
          </cell>
          <cell r="EO202" t="str">
            <v>IT+Core</v>
          </cell>
          <cell r="EP202">
            <v>0</v>
          </cell>
          <cell r="EQ202" t="str">
            <v>CAT-3</v>
          </cell>
        </row>
        <row r="203">
          <cell r="B203" t="str">
            <v>22-CIVIL65-25</v>
          </cell>
          <cell r="C203" t="str">
            <v>CIVIL</v>
          </cell>
          <cell r="D203">
            <v>65</v>
          </cell>
          <cell r="E203" t="str">
            <v>SINGH SUDHANSHU KUMAR SANJIV KUMAR RINKU</v>
          </cell>
          <cell r="F203" t="str">
            <v>Male</v>
          </cell>
          <cell r="G203" t="str">
            <v>2004-03-07</v>
          </cell>
          <cell r="H203">
            <v>6201140623</v>
          </cell>
          <cell r="I203" t="str">
            <v>9076371677</v>
          </cell>
          <cell r="J203" t="str">
            <v>singhsudhanshu2018@gmail.com</v>
          </cell>
          <cell r="K203" t="str">
            <v>1032221250@tcetmumbai.in</v>
          </cell>
          <cell r="L203" t="str">
            <v>Room No.3/4,Raju Niwas Chawl Ganesh Nagar Behram Bau,Jogeshwari West ,Near Ambika Medical ,Mumbai ,400102</v>
          </cell>
          <cell r="M203">
            <v>0</v>
          </cell>
          <cell r="N203" t="str">
            <v>Maharashtra</v>
          </cell>
          <cell r="O203" t="str">
            <v>Laborer</v>
          </cell>
          <cell r="P203" t="str">
            <v>4,00,001 - 4,50,000</v>
          </cell>
          <cell r="Q203" t="str">
            <v>Normal</v>
          </cell>
          <cell r="R203" t="str">
            <v>Open</v>
          </cell>
          <cell r="S203">
            <v>2022</v>
          </cell>
          <cell r="T203" t="str">
            <v>DSE</v>
          </cell>
          <cell r="U203" t="str">
            <v>NA</v>
          </cell>
          <cell r="V203" t="str">
            <v>NA</v>
          </cell>
          <cell r="W203" t="str">
            <v>NA</v>
          </cell>
          <cell r="X203" t="str">
            <v>CAP</v>
          </cell>
          <cell r="Y203" t="str">
            <v>381.00</v>
          </cell>
          <cell r="Z203" t="str">
            <v>500.00</v>
          </cell>
          <cell r="AA203" t="str">
            <v>76.20</v>
          </cell>
          <cell r="AB203" t="str">
            <v>2019</v>
          </cell>
          <cell r="AC203" t="str">
            <v>MAHARASHTRA STATE BOARD OF SECONDARY AND HIGHER SECONDARY EDUCATION</v>
          </cell>
          <cell r="AD203" t="str">
            <v>J A MEGHANI ENGLISH HIGH SCHOOL</v>
          </cell>
          <cell r="AE203" t="str">
            <v>946.00</v>
          </cell>
          <cell r="AF203" t="str">
            <v>1150.00</v>
          </cell>
          <cell r="AG203" t="str">
            <v>82.26</v>
          </cell>
          <cell r="AH203" t="str">
            <v>2022</v>
          </cell>
          <cell r="AI203" t="str">
            <v>-</v>
          </cell>
          <cell r="AJ203" t="str">
            <v>GOVERNMENT POLYTECHNIC MUMBAI</v>
          </cell>
          <cell r="AK203">
            <v>0</v>
          </cell>
          <cell r="AL203">
            <v>0</v>
          </cell>
          <cell r="AM203" t="e">
            <v>#DIV/0!</v>
          </cell>
          <cell r="AN203">
            <v>0</v>
          </cell>
          <cell r="AO203">
            <v>0</v>
          </cell>
          <cell r="AP203">
            <v>0</v>
          </cell>
          <cell r="AQ203" t="e">
            <v>#DIV/0!</v>
          </cell>
          <cell r="AR203">
            <v>0</v>
          </cell>
          <cell r="AS203">
            <v>0</v>
          </cell>
          <cell r="AT203">
            <v>0</v>
          </cell>
          <cell r="AU203" t="e">
            <v>#DIV/0!</v>
          </cell>
          <cell r="AV203">
            <v>209</v>
          </cell>
          <cell r="AW203">
            <v>25</v>
          </cell>
          <cell r="AX203">
            <v>8.36</v>
          </cell>
          <cell r="AY203">
            <v>85</v>
          </cell>
          <cell r="AZ203">
            <v>253</v>
          </cell>
          <cell r="BA203">
            <v>29</v>
          </cell>
          <cell r="BB203">
            <v>8.7241379310344822</v>
          </cell>
          <cell r="BC203">
            <v>93</v>
          </cell>
          <cell r="BD203">
            <v>462</v>
          </cell>
          <cell r="BE203">
            <v>54</v>
          </cell>
          <cell r="BF203">
            <v>8.5555555555555554</v>
          </cell>
          <cell r="BG203">
            <v>225</v>
          </cell>
          <cell r="BH203">
            <v>24</v>
          </cell>
          <cell r="BI203">
            <v>9.375</v>
          </cell>
          <cell r="BJ203">
            <v>82.941176470588204</v>
          </cell>
          <cell r="BK203">
            <v>272</v>
          </cell>
          <cell r="BL203">
            <v>29</v>
          </cell>
          <cell r="BM203">
            <v>9.3793103448275854</v>
          </cell>
          <cell r="BN203">
            <v>95</v>
          </cell>
          <cell r="BO203">
            <v>497</v>
          </cell>
          <cell r="BP203">
            <v>53</v>
          </cell>
          <cell r="BQ203">
            <v>9.3773584905660385</v>
          </cell>
          <cell r="BR203">
            <v>208</v>
          </cell>
          <cell r="BS203">
            <v>24</v>
          </cell>
          <cell r="BT203">
            <v>91</v>
          </cell>
          <cell r="BU203">
            <v>208</v>
          </cell>
          <cell r="BV203">
            <v>24</v>
          </cell>
          <cell r="BW203">
            <v>1167</v>
          </cell>
          <cell r="BX203">
            <v>131</v>
          </cell>
          <cell r="BY203">
            <v>8.9083969465648849</v>
          </cell>
          <cell r="BZ203">
            <v>86.98039215686272</v>
          </cell>
          <cell r="CA203" t="str">
            <v>Floodprecast</v>
          </cell>
          <cell r="CB203">
            <v>0</v>
          </cell>
          <cell r="CC203">
            <v>0</v>
          </cell>
          <cell r="CD203">
            <v>0</v>
          </cell>
          <cell r="CE203" t="str">
            <v>PLI</v>
          </cell>
          <cell r="CF203">
            <v>3</v>
          </cell>
          <cell r="CG203">
            <v>0</v>
          </cell>
          <cell r="CH203" t="str">
            <v>Green</v>
          </cell>
          <cell r="CI203">
            <v>0</v>
          </cell>
          <cell r="CJ203">
            <v>0</v>
          </cell>
          <cell r="CK203">
            <v>1</v>
          </cell>
          <cell r="CL203">
            <v>7</v>
          </cell>
          <cell r="CM203">
            <v>8</v>
          </cell>
          <cell r="CN203">
            <v>12.5</v>
          </cell>
          <cell r="CO203">
            <v>14</v>
          </cell>
          <cell r="CP203">
            <v>60</v>
          </cell>
          <cell r="CQ203">
            <v>23.333333333333332</v>
          </cell>
          <cell r="CR203">
            <v>5</v>
          </cell>
          <cell r="CS203">
            <v>36</v>
          </cell>
          <cell r="CT203">
            <v>10</v>
          </cell>
          <cell r="CU203">
            <v>100</v>
          </cell>
          <cell r="CV203">
            <v>4</v>
          </cell>
          <cell r="CW203">
            <v>18</v>
          </cell>
          <cell r="CX203">
            <v>5</v>
          </cell>
          <cell r="CY203">
            <v>27</v>
          </cell>
          <cell r="CZ203">
            <v>24</v>
          </cell>
          <cell r="DA203">
            <v>58</v>
          </cell>
          <cell r="DB203">
            <v>42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4</v>
          </cell>
          <cell r="DH203">
            <v>0</v>
          </cell>
          <cell r="DI203">
            <v>0</v>
          </cell>
          <cell r="DJ203">
            <v>600</v>
          </cell>
          <cell r="DK203">
            <v>0</v>
          </cell>
          <cell r="DL203">
            <v>3</v>
          </cell>
          <cell r="DM203">
            <v>0</v>
          </cell>
          <cell r="DN203">
            <v>0</v>
          </cell>
          <cell r="DO203">
            <v>450</v>
          </cell>
          <cell r="DP203">
            <v>0</v>
          </cell>
          <cell r="DQ203">
            <v>0</v>
          </cell>
          <cell r="DR203">
            <v>23.3333333333333</v>
          </cell>
          <cell r="DS203">
            <v>31.963470319634656</v>
          </cell>
          <cell r="DT203">
            <v>16</v>
          </cell>
          <cell r="DU203">
            <v>41</v>
          </cell>
          <cell r="DV203">
            <v>39.024390243902438</v>
          </cell>
          <cell r="DW203">
            <v>43</v>
          </cell>
          <cell r="DX203">
            <v>54</v>
          </cell>
          <cell r="DY203">
            <v>0</v>
          </cell>
          <cell r="DZ203">
            <v>0</v>
          </cell>
          <cell r="EA203" t="str">
            <v>YES</v>
          </cell>
          <cell r="EB203" t="str">
            <v>Placement</v>
          </cell>
          <cell r="EC203" t="str">
            <v>Placement</v>
          </cell>
          <cell r="ED203" t="str">
            <v>Placement</v>
          </cell>
          <cell r="EE203" t="str">
            <v>Placement</v>
          </cell>
          <cell r="EF203" t="str">
            <v>Placement</v>
          </cell>
          <cell r="EG203">
            <v>0</v>
          </cell>
          <cell r="EH203" t="str">
            <v>PLI</v>
          </cell>
          <cell r="EI203" t="str">
            <v>Yes</v>
          </cell>
          <cell r="EJ203">
            <v>45414</v>
          </cell>
          <cell r="EK203" t="str">
            <v>Batch-7</v>
          </cell>
          <cell r="EL203">
            <v>0</v>
          </cell>
          <cell r="EM203" t="str">
            <v>PAID</v>
          </cell>
          <cell r="EN203">
            <v>45147</v>
          </cell>
          <cell r="EO203" t="str">
            <v>IT+Core</v>
          </cell>
          <cell r="EP203">
            <v>0</v>
          </cell>
          <cell r="EQ203" t="str">
            <v>CAT-3</v>
          </cell>
        </row>
        <row r="204">
          <cell r="B204" t="str">
            <v>22-CIVIL66-25</v>
          </cell>
          <cell r="C204" t="str">
            <v>CIVIL</v>
          </cell>
          <cell r="D204">
            <v>66</v>
          </cell>
          <cell r="E204" t="str">
            <v>THAKUR ABHIRAJ SATYAJEET SUNITA</v>
          </cell>
          <cell r="F204" t="str">
            <v>Male</v>
          </cell>
          <cell r="G204" t="str">
            <v>2002-02-16</v>
          </cell>
          <cell r="H204">
            <v>7028506653</v>
          </cell>
          <cell r="I204">
            <v>0</v>
          </cell>
          <cell r="J204" t="str">
            <v>abhirajthakur162@gmail.com</v>
          </cell>
          <cell r="K204" t="str">
            <v>1032221247@tcetmumbai.in</v>
          </cell>
          <cell r="L204" t="str">
            <v>Room No 23 Chawl No 1B Chandar Govari ,Chawl Janakpurdham Phoolpada Road,Virar East,Virar,401305</v>
          </cell>
          <cell r="M204">
            <v>0</v>
          </cell>
          <cell r="N204" t="str">
            <v>Maharashtra</v>
          </cell>
          <cell r="O204" t="str">
            <v>Service</v>
          </cell>
          <cell r="P204" t="str">
            <v>4,00,001 - 4,50,000</v>
          </cell>
          <cell r="Q204" t="str">
            <v>Normal</v>
          </cell>
          <cell r="R204" t="str">
            <v>Open</v>
          </cell>
          <cell r="S204">
            <v>2022</v>
          </cell>
          <cell r="T204" t="str">
            <v>DSE</v>
          </cell>
          <cell r="U204" t="str">
            <v>NA</v>
          </cell>
          <cell r="V204" t="str">
            <v>NA</v>
          </cell>
          <cell r="W204" t="str">
            <v>NA</v>
          </cell>
          <cell r="X204" t="str">
            <v>CAP</v>
          </cell>
          <cell r="Y204" t="str">
            <v>373.00</v>
          </cell>
          <cell r="Z204" t="str">
            <v>500.00</v>
          </cell>
          <cell r="AA204" t="str">
            <v>74.60</v>
          </cell>
          <cell r="AB204" t="str">
            <v>2019</v>
          </cell>
          <cell r="AC204" t="str">
            <v>MAHARASHTRA STATE BOARD OF SECONDARY AND HIGHER SECONDARY EDUCATION</v>
          </cell>
          <cell r="AD204" t="str">
            <v>MOUNT MARY ENGLISH HIGH SCHOOL</v>
          </cell>
          <cell r="AE204" t="str">
            <v>1608.00</v>
          </cell>
          <cell r="AF204" t="str">
            <v>1900.00</v>
          </cell>
          <cell r="AG204" t="str">
            <v>84.63</v>
          </cell>
          <cell r="AH204" t="str">
            <v>2022</v>
          </cell>
          <cell r="AI204" t="str">
            <v>Maharashtra State Board of Technical Education</v>
          </cell>
          <cell r="AJ204" t="str">
            <v>ZAGDU SINGH CHARITABLE TRUST THAKUR POLYTECHNIC</v>
          </cell>
          <cell r="AK204">
            <v>0</v>
          </cell>
          <cell r="AL204">
            <v>0</v>
          </cell>
          <cell r="AM204" t="e">
            <v>#DIV/0!</v>
          </cell>
          <cell r="AN204">
            <v>0</v>
          </cell>
          <cell r="AO204">
            <v>0</v>
          </cell>
          <cell r="AP204">
            <v>0</v>
          </cell>
          <cell r="AQ204" t="e">
            <v>#DIV/0!</v>
          </cell>
          <cell r="AR204">
            <v>0</v>
          </cell>
          <cell r="AS204">
            <v>0</v>
          </cell>
          <cell r="AT204">
            <v>0</v>
          </cell>
          <cell r="AU204" t="e">
            <v>#DIV/0!</v>
          </cell>
          <cell r="AV204">
            <v>218</v>
          </cell>
          <cell r="AW204">
            <v>25</v>
          </cell>
          <cell r="AX204">
            <v>8.7200000000000006</v>
          </cell>
          <cell r="AY204">
            <v>86</v>
          </cell>
          <cell r="AZ204">
            <v>269</v>
          </cell>
          <cell r="BA204">
            <v>29</v>
          </cell>
          <cell r="BB204">
            <v>9.2758620689655178</v>
          </cell>
          <cell r="BC204">
            <v>83</v>
          </cell>
          <cell r="BD204">
            <v>487</v>
          </cell>
          <cell r="BE204">
            <v>54</v>
          </cell>
          <cell r="BF204">
            <v>9.018518518518519</v>
          </cell>
          <cell r="BG204">
            <v>228</v>
          </cell>
          <cell r="BH204">
            <v>24</v>
          </cell>
          <cell r="BI204">
            <v>9.5</v>
          </cell>
          <cell r="BJ204">
            <v>93.529411764705898</v>
          </cell>
          <cell r="BK204">
            <v>274</v>
          </cell>
          <cell r="BL204">
            <v>29</v>
          </cell>
          <cell r="BM204">
            <v>9.4482758620689662</v>
          </cell>
          <cell r="BN204">
            <v>93</v>
          </cell>
          <cell r="BO204">
            <v>502</v>
          </cell>
          <cell r="BP204">
            <v>53</v>
          </cell>
          <cell r="BQ204">
            <v>9.4716981132075464</v>
          </cell>
          <cell r="BR204">
            <v>221</v>
          </cell>
          <cell r="BS204">
            <v>24</v>
          </cell>
          <cell r="BT204">
            <v>87.3333333333333</v>
          </cell>
          <cell r="BU204">
            <v>221</v>
          </cell>
          <cell r="BV204">
            <v>24</v>
          </cell>
          <cell r="BW204">
            <v>1210</v>
          </cell>
          <cell r="BX204">
            <v>131</v>
          </cell>
          <cell r="BY204">
            <v>9.236641221374045</v>
          </cell>
          <cell r="BZ204">
            <v>87.509803921568633</v>
          </cell>
          <cell r="CA204" t="str">
            <v>XS-CAD</v>
          </cell>
          <cell r="CB204">
            <v>0</v>
          </cell>
          <cell r="CC204">
            <v>0</v>
          </cell>
          <cell r="CD204">
            <v>0</v>
          </cell>
          <cell r="CE204" t="str">
            <v>PLI</v>
          </cell>
          <cell r="CF204">
            <v>3.6</v>
          </cell>
          <cell r="CG204">
            <v>0</v>
          </cell>
          <cell r="CH204" t="str">
            <v>Green</v>
          </cell>
          <cell r="CI204">
            <v>0</v>
          </cell>
          <cell r="CJ204">
            <v>0</v>
          </cell>
          <cell r="CK204">
            <v>1</v>
          </cell>
          <cell r="CL204">
            <v>7</v>
          </cell>
          <cell r="CM204">
            <v>8</v>
          </cell>
          <cell r="CN204">
            <v>12.5</v>
          </cell>
          <cell r="CO204">
            <v>22</v>
          </cell>
          <cell r="CP204">
            <v>60</v>
          </cell>
          <cell r="CQ204">
            <v>36.666666666666664</v>
          </cell>
          <cell r="CR204">
            <v>2</v>
          </cell>
          <cell r="CS204">
            <v>15</v>
          </cell>
          <cell r="CT204">
            <v>9</v>
          </cell>
          <cell r="CU204">
            <v>90</v>
          </cell>
          <cell r="CV204">
            <v>4</v>
          </cell>
          <cell r="CW204">
            <v>18</v>
          </cell>
          <cell r="CX204">
            <v>14</v>
          </cell>
          <cell r="CY204">
            <v>53</v>
          </cell>
          <cell r="CZ204">
            <v>29</v>
          </cell>
          <cell r="DA204">
            <v>58</v>
          </cell>
          <cell r="DB204">
            <v>50</v>
          </cell>
          <cell r="DC204">
            <v>0</v>
          </cell>
          <cell r="DD204">
            <v>0</v>
          </cell>
          <cell r="DE204">
            <v>0</v>
          </cell>
          <cell r="DF204">
            <v>0</v>
          </cell>
          <cell r="DG204">
            <v>4</v>
          </cell>
          <cell r="DH204">
            <v>0</v>
          </cell>
          <cell r="DI204">
            <v>0</v>
          </cell>
          <cell r="DJ204">
            <v>600</v>
          </cell>
          <cell r="DK204">
            <v>0</v>
          </cell>
          <cell r="DL204">
            <v>3</v>
          </cell>
          <cell r="DM204">
            <v>0</v>
          </cell>
          <cell r="DN204">
            <v>0</v>
          </cell>
          <cell r="DO204">
            <v>450</v>
          </cell>
          <cell r="DP204">
            <v>0</v>
          </cell>
          <cell r="DQ204">
            <v>0</v>
          </cell>
          <cell r="DR204">
            <v>36.6666666666667</v>
          </cell>
          <cell r="DS204">
            <v>50.228310502283144</v>
          </cell>
          <cell r="DT204">
            <v>12</v>
          </cell>
          <cell r="DU204">
            <v>41</v>
          </cell>
          <cell r="DV204">
            <v>29.268292682926827</v>
          </cell>
          <cell r="DW204">
            <v>33</v>
          </cell>
          <cell r="DX204">
            <v>40</v>
          </cell>
          <cell r="DY204">
            <v>0</v>
          </cell>
          <cell r="DZ204">
            <v>0</v>
          </cell>
          <cell r="EA204" t="str">
            <v>YES</v>
          </cell>
          <cell r="EB204" t="str">
            <v>Placement</v>
          </cell>
          <cell r="EC204" t="str">
            <v>Placement</v>
          </cell>
          <cell r="ED204" t="str">
            <v>Placement</v>
          </cell>
          <cell r="EE204" t="str">
            <v>Placement</v>
          </cell>
          <cell r="EF204" t="str">
            <v>Placement</v>
          </cell>
          <cell r="EG204">
            <v>0</v>
          </cell>
          <cell r="EH204" t="str">
            <v>PLI</v>
          </cell>
          <cell r="EI204" t="str">
            <v>Yes</v>
          </cell>
          <cell r="EJ204">
            <v>45414</v>
          </cell>
          <cell r="EK204" t="str">
            <v>Batch-5</v>
          </cell>
          <cell r="EL204">
            <v>0</v>
          </cell>
          <cell r="EM204">
            <v>0</v>
          </cell>
          <cell r="EN204">
            <v>0</v>
          </cell>
          <cell r="EO204" t="str">
            <v>IT+Core</v>
          </cell>
          <cell r="EP204">
            <v>0</v>
          </cell>
          <cell r="EQ204" t="str">
            <v>CAT-3</v>
          </cell>
        </row>
        <row r="205">
          <cell r="B205" t="str">
            <v>22-CIVIL67-25</v>
          </cell>
          <cell r="C205" t="str">
            <v>CIVIL</v>
          </cell>
          <cell r="D205">
            <v>67</v>
          </cell>
          <cell r="E205" t="str">
            <v>TRIPATHI AYUSH YOGESH VIJAYLAXMI</v>
          </cell>
          <cell r="F205" t="str">
            <v>Male</v>
          </cell>
          <cell r="G205" t="str">
            <v>2003-10-08</v>
          </cell>
          <cell r="H205">
            <v>9167010097</v>
          </cell>
          <cell r="I205" t="str">
            <v>9167010097</v>
          </cell>
          <cell r="J205" t="str">
            <v>ayushtripathi705@gmail.com</v>
          </cell>
          <cell r="K205" t="str">
            <v>1032221252@tcetmumbai.in</v>
          </cell>
          <cell r="L205" t="str">
            <v>A/501, Solitaire Heights,New Golden Nest, Phase 12, Bhayander Eas,Near Jain's Bungalow,Mumbai,401105</v>
          </cell>
          <cell r="M205">
            <v>0</v>
          </cell>
          <cell r="N205" t="str">
            <v>Maharashtra</v>
          </cell>
          <cell r="O205" t="str">
            <v>Business</v>
          </cell>
          <cell r="P205" t="str">
            <v>4,00,001 - 4,50,000</v>
          </cell>
          <cell r="Q205" t="str">
            <v>Normal</v>
          </cell>
          <cell r="R205" t="str">
            <v>Open</v>
          </cell>
          <cell r="S205">
            <v>2022</v>
          </cell>
          <cell r="T205" t="str">
            <v>DSE</v>
          </cell>
          <cell r="U205" t="str">
            <v>NA</v>
          </cell>
          <cell r="V205" t="str">
            <v>NA</v>
          </cell>
          <cell r="W205" t="str">
            <v>NA</v>
          </cell>
          <cell r="X205" t="str">
            <v>CAP</v>
          </cell>
          <cell r="Y205" t="str">
            <v>345.00</v>
          </cell>
          <cell r="Z205" t="str">
            <v>500.00</v>
          </cell>
          <cell r="AA205" t="str">
            <v>69.00</v>
          </cell>
          <cell r="AB205" t="str">
            <v>2019</v>
          </cell>
          <cell r="AC205" t="str">
            <v>MAHARASHTRA STATE BOARD OF SECONDARY AND HIGHER SECONDARY EDUCATION</v>
          </cell>
          <cell r="AD205" t="str">
            <v>ST.FRANCIS HIGH SCHOOL</v>
          </cell>
          <cell r="AE205" t="str">
            <v>1536.00</v>
          </cell>
          <cell r="AF205" t="str">
            <v>1900.00</v>
          </cell>
          <cell r="AG205" t="str">
            <v>80.84</v>
          </cell>
          <cell r="AH205" t="str">
            <v>2022</v>
          </cell>
          <cell r="AI205" t="str">
            <v>Maharashtra State Board of Technical Education</v>
          </cell>
          <cell r="AJ205" t="str">
            <v>THAKUR POLYTECHNIC</v>
          </cell>
          <cell r="AK205">
            <v>0</v>
          </cell>
          <cell r="AL205">
            <v>0</v>
          </cell>
          <cell r="AM205" t="e">
            <v>#DIV/0!</v>
          </cell>
          <cell r="AN205">
            <v>0</v>
          </cell>
          <cell r="AO205">
            <v>0</v>
          </cell>
          <cell r="AP205">
            <v>0</v>
          </cell>
          <cell r="AQ205" t="e">
            <v>#DIV/0!</v>
          </cell>
          <cell r="AR205">
            <v>0</v>
          </cell>
          <cell r="AS205">
            <v>0</v>
          </cell>
          <cell r="AT205">
            <v>0</v>
          </cell>
          <cell r="AU205" t="e">
            <v>#DIV/0!</v>
          </cell>
          <cell r="AV205">
            <v>216</v>
          </cell>
          <cell r="AW205">
            <v>25</v>
          </cell>
          <cell r="AX205">
            <v>8.64</v>
          </cell>
          <cell r="AY205">
            <v>85</v>
          </cell>
          <cell r="AZ205">
            <v>231</v>
          </cell>
          <cell r="BA205">
            <v>29</v>
          </cell>
          <cell r="BB205">
            <v>7.9655172413793105</v>
          </cell>
          <cell r="BC205">
            <v>92</v>
          </cell>
          <cell r="BD205">
            <v>447</v>
          </cell>
          <cell r="BE205">
            <v>54</v>
          </cell>
          <cell r="BF205">
            <v>8.2777777777777786</v>
          </cell>
          <cell r="BG205">
            <v>209</v>
          </cell>
          <cell r="BH205">
            <v>24</v>
          </cell>
          <cell r="BI205">
            <v>8.7083333333333339</v>
          </cell>
          <cell r="BJ205">
            <v>84.117647058823493</v>
          </cell>
          <cell r="BK205">
            <v>266</v>
          </cell>
          <cell r="BL205">
            <v>29</v>
          </cell>
          <cell r="BM205">
            <v>9.1724137931034484</v>
          </cell>
          <cell r="BN205">
            <v>94</v>
          </cell>
          <cell r="BO205">
            <v>475</v>
          </cell>
          <cell r="BP205">
            <v>53</v>
          </cell>
          <cell r="BQ205">
            <v>8.9622641509433958</v>
          </cell>
          <cell r="BR205">
            <v>216</v>
          </cell>
          <cell r="BS205">
            <v>24</v>
          </cell>
          <cell r="BT205">
            <v>90.3333333333333</v>
          </cell>
          <cell r="BU205">
            <v>216</v>
          </cell>
          <cell r="BV205">
            <v>24</v>
          </cell>
          <cell r="BW205">
            <v>1138</v>
          </cell>
          <cell r="BX205">
            <v>131</v>
          </cell>
          <cell r="BY205">
            <v>8.6870229007633579</v>
          </cell>
          <cell r="BZ205">
            <v>87.039215686274488</v>
          </cell>
          <cell r="CA205" t="str">
            <v>Rustamjee Construction Pvt.Ltd.</v>
          </cell>
          <cell r="CB205">
            <v>0</v>
          </cell>
          <cell r="CC205">
            <v>0</v>
          </cell>
          <cell r="CD205">
            <v>0</v>
          </cell>
          <cell r="CE205" t="str">
            <v>PLI</v>
          </cell>
          <cell r="CF205" t="str">
            <v xml:space="preserve">As per Industry </v>
          </cell>
          <cell r="CG205">
            <v>0</v>
          </cell>
          <cell r="CH205" t="str">
            <v>Green</v>
          </cell>
          <cell r="CI205">
            <v>0</v>
          </cell>
          <cell r="CJ205">
            <v>0</v>
          </cell>
          <cell r="CK205">
            <v>1</v>
          </cell>
          <cell r="CL205">
            <v>7</v>
          </cell>
          <cell r="CM205">
            <v>8</v>
          </cell>
          <cell r="CN205">
            <v>12.5</v>
          </cell>
          <cell r="CO205" t="str">
            <v>Absent</v>
          </cell>
          <cell r="CP205">
            <v>60</v>
          </cell>
          <cell r="CQ205">
            <v>0</v>
          </cell>
          <cell r="CR205">
            <v>7</v>
          </cell>
          <cell r="CS205">
            <v>50</v>
          </cell>
          <cell r="CT205">
            <v>6</v>
          </cell>
          <cell r="CU205">
            <v>60</v>
          </cell>
          <cell r="CV205">
            <v>0</v>
          </cell>
          <cell r="CW205">
            <v>18</v>
          </cell>
          <cell r="CX205">
            <v>0</v>
          </cell>
          <cell r="CY205">
            <v>0</v>
          </cell>
          <cell r="CZ205">
            <v>13</v>
          </cell>
          <cell r="DA205">
            <v>58</v>
          </cell>
          <cell r="DB205">
            <v>23</v>
          </cell>
          <cell r="DC205">
            <v>0</v>
          </cell>
          <cell r="DD205">
            <v>0</v>
          </cell>
          <cell r="DE205">
            <v>0</v>
          </cell>
          <cell r="DF205">
            <v>0</v>
          </cell>
          <cell r="DG205">
            <v>4</v>
          </cell>
          <cell r="DH205">
            <v>0</v>
          </cell>
          <cell r="DI205">
            <v>0</v>
          </cell>
          <cell r="DJ205">
            <v>600</v>
          </cell>
          <cell r="DK205">
            <v>0</v>
          </cell>
          <cell r="DL205">
            <v>3</v>
          </cell>
          <cell r="DM205">
            <v>0</v>
          </cell>
          <cell r="DN205">
            <v>0</v>
          </cell>
          <cell r="DO205">
            <v>450</v>
          </cell>
          <cell r="DP205">
            <v>0</v>
          </cell>
          <cell r="DQ205">
            <v>0</v>
          </cell>
          <cell r="DR205">
            <v>0</v>
          </cell>
          <cell r="DS205">
            <v>0</v>
          </cell>
          <cell r="DT205">
            <v>14</v>
          </cell>
          <cell r="DU205">
            <v>41</v>
          </cell>
          <cell r="DV205">
            <v>34.146341463414636</v>
          </cell>
          <cell r="DW205">
            <v>35</v>
          </cell>
          <cell r="DX205">
            <v>47</v>
          </cell>
          <cell r="DY205">
            <v>0</v>
          </cell>
          <cell r="DZ205">
            <v>0</v>
          </cell>
          <cell r="EA205" t="str">
            <v>YES</v>
          </cell>
          <cell r="EB205" t="str">
            <v>Placement</v>
          </cell>
          <cell r="EC205" t="str">
            <v>Placement</v>
          </cell>
          <cell r="ED205" t="str">
            <v>Placement</v>
          </cell>
          <cell r="EE205" t="str">
            <v>Placement</v>
          </cell>
          <cell r="EF205" t="str">
            <v>Placement</v>
          </cell>
          <cell r="EG205">
            <v>0</v>
          </cell>
          <cell r="EH205" t="str">
            <v>PLI</v>
          </cell>
          <cell r="EI205" t="str">
            <v>Yes</v>
          </cell>
          <cell r="EJ205">
            <v>45414</v>
          </cell>
          <cell r="EK205" t="str">
            <v>Batch-9</v>
          </cell>
          <cell r="EL205">
            <v>0</v>
          </cell>
          <cell r="EM205" t="str">
            <v>PAID</v>
          </cell>
          <cell r="EN205">
            <v>45148</v>
          </cell>
          <cell r="EO205" t="str">
            <v>IT+Core</v>
          </cell>
          <cell r="EP205">
            <v>0</v>
          </cell>
          <cell r="EQ205" t="str">
            <v>CAT-3</v>
          </cell>
        </row>
        <row r="206">
          <cell r="B206" t="str">
            <v>22-CIVIL68-25</v>
          </cell>
          <cell r="C206" t="str">
            <v>CIVIL</v>
          </cell>
          <cell r="D206">
            <v>68</v>
          </cell>
          <cell r="E206" t="str">
            <v>TRIPATHI SNEHA AJAY PRAMILA</v>
          </cell>
          <cell r="F206" t="str">
            <v>Female</v>
          </cell>
          <cell r="G206" t="str">
            <v>2003-08-16</v>
          </cell>
          <cell r="H206">
            <v>9324885504</v>
          </cell>
          <cell r="I206" t="str">
            <v>9820194232</v>
          </cell>
          <cell r="J206" t="str">
            <v>snehatripathi033@gmail.com</v>
          </cell>
          <cell r="K206" t="str">
            <v>1032221435@tcetmumbai.in</v>
          </cell>
          <cell r="L206" t="str">
            <v>102 G Wing New Omkar Co-Op Hsg Society ,Vijay Park ,Mira Road / Thane,Near Amber Plaza,Mumbai ,401107</v>
          </cell>
          <cell r="M206">
            <v>0</v>
          </cell>
          <cell r="N206" t="str">
            <v>Maharashtra</v>
          </cell>
          <cell r="O206" t="str">
            <v>Business</v>
          </cell>
          <cell r="P206">
            <v>1450000</v>
          </cell>
          <cell r="Q206" t="str">
            <v>Normal</v>
          </cell>
          <cell r="R206" t="str">
            <v>Open</v>
          </cell>
          <cell r="S206">
            <v>2022</v>
          </cell>
          <cell r="T206" t="str">
            <v>DSE</v>
          </cell>
          <cell r="U206" t="str">
            <v>NA</v>
          </cell>
          <cell r="V206" t="str">
            <v>NA</v>
          </cell>
          <cell r="W206" t="str">
            <v>NA</v>
          </cell>
          <cell r="X206" t="str">
            <v>CAP</v>
          </cell>
          <cell r="Y206" t="str">
            <v>409.00</v>
          </cell>
          <cell r="Z206" t="str">
            <v>500.00</v>
          </cell>
          <cell r="AA206" t="str">
            <v>81.80</v>
          </cell>
          <cell r="AB206" t="str">
            <v>2019</v>
          </cell>
          <cell r="AC206" t="str">
            <v>MAHARASHTRA STATE BOARD OF SECONDARY AND HIGHER SECONDARY EDUCATION</v>
          </cell>
          <cell r="AD206" t="str">
            <v>ST PAUL'S HIGH SCHOOL</v>
          </cell>
          <cell r="AE206" t="str">
            <v>806.00</v>
          </cell>
          <cell r="AF206" t="str">
            <v>900.00</v>
          </cell>
          <cell r="AG206" t="str">
            <v>89.56</v>
          </cell>
          <cell r="AH206" t="str">
            <v>2022</v>
          </cell>
          <cell r="AI206" t="str">
            <v>Maharashtra State Board of Technical Education</v>
          </cell>
          <cell r="AJ206" t="str">
            <v>THAKUR POLYTECHNIC</v>
          </cell>
          <cell r="AK206">
            <v>0</v>
          </cell>
          <cell r="AL206">
            <v>0</v>
          </cell>
          <cell r="AM206" t="e">
            <v>#DIV/0!</v>
          </cell>
          <cell r="AN206">
            <v>0</v>
          </cell>
          <cell r="AO206">
            <v>0</v>
          </cell>
          <cell r="AP206">
            <v>0</v>
          </cell>
          <cell r="AQ206" t="e">
            <v>#DIV/0!</v>
          </cell>
          <cell r="AR206">
            <v>0</v>
          </cell>
          <cell r="AS206">
            <v>0</v>
          </cell>
          <cell r="AT206">
            <v>0</v>
          </cell>
          <cell r="AU206" t="e">
            <v>#DIV/0!</v>
          </cell>
          <cell r="AV206">
            <v>249</v>
          </cell>
          <cell r="AW206">
            <v>25</v>
          </cell>
          <cell r="AX206">
            <v>9.9600000000000009</v>
          </cell>
          <cell r="AY206">
            <v>86</v>
          </cell>
          <cell r="AZ206">
            <v>290</v>
          </cell>
          <cell r="BA206">
            <v>29</v>
          </cell>
          <cell r="BB206">
            <v>10</v>
          </cell>
          <cell r="BC206">
            <v>85</v>
          </cell>
          <cell r="BD206">
            <v>539</v>
          </cell>
          <cell r="BE206">
            <v>54</v>
          </cell>
          <cell r="BF206">
            <v>9.981481481481481</v>
          </cell>
          <cell r="BG206">
            <v>240</v>
          </cell>
          <cell r="BH206">
            <v>24</v>
          </cell>
          <cell r="BI206">
            <v>10</v>
          </cell>
          <cell r="BJ206">
            <v>95.882352941176507</v>
          </cell>
          <cell r="BK206">
            <v>285</v>
          </cell>
          <cell r="BL206">
            <v>29</v>
          </cell>
          <cell r="BM206">
            <v>9.8275862068965516</v>
          </cell>
          <cell r="BN206">
            <v>95</v>
          </cell>
          <cell r="BO206">
            <v>525</v>
          </cell>
          <cell r="BP206">
            <v>53</v>
          </cell>
          <cell r="BQ206">
            <v>9.9056603773584904</v>
          </cell>
          <cell r="BR206">
            <v>237</v>
          </cell>
          <cell r="BS206">
            <v>24</v>
          </cell>
          <cell r="BT206">
            <v>88.6666666666667</v>
          </cell>
          <cell r="BU206">
            <v>237</v>
          </cell>
          <cell r="BV206">
            <v>24</v>
          </cell>
          <cell r="BW206">
            <v>1301</v>
          </cell>
          <cell r="BX206">
            <v>131</v>
          </cell>
          <cell r="BY206">
            <v>9.9312977099236637</v>
          </cell>
          <cell r="BZ206">
            <v>88.960784313725512</v>
          </cell>
          <cell r="CA206" t="str">
            <v>CCI Projects Pvt.Ltd.</v>
          </cell>
          <cell r="CB206">
            <v>0</v>
          </cell>
          <cell r="CC206">
            <v>0</v>
          </cell>
          <cell r="CD206">
            <v>0</v>
          </cell>
          <cell r="CE206" t="str">
            <v>Normal</v>
          </cell>
          <cell r="CF206">
            <v>3</v>
          </cell>
          <cell r="CG206">
            <v>0</v>
          </cell>
          <cell r="CH206" t="str">
            <v>Green</v>
          </cell>
          <cell r="CI206">
            <v>0</v>
          </cell>
          <cell r="CJ206">
            <v>0</v>
          </cell>
          <cell r="CK206">
            <v>1</v>
          </cell>
          <cell r="CL206">
            <v>7</v>
          </cell>
          <cell r="CM206">
            <v>8</v>
          </cell>
          <cell r="CN206">
            <v>12.5</v>
          </cell>
          <cell r="CO206" t="str">
            <v>Absent</v>
          </cell>
          <cell r="CP206">
            <v>60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22</v>
          </cell>
          <cell r="CX206">
            <v>0</v>
          </cell>
          <cell r="CY206">
            <v>0</v>
          </cell>
          <cell r="CZ206">
            <v>0</v>
          </cell>
          <cell r="DA206">
            <v>62</v>
          </cell>
          <cell r="DB206">
            <v>0</v>
          </cell>
          <cell r="DC206">
            <v>0</v>
          </cell>
          <cell r="DD206">
            <v>0</v>
          </cell>
          <cell r="DE206">
            <v>0</v>
          </cell>
          <cell r="DF206">
            <v>0</v>
          </cell>
          <cell r="DG206">
            <v>0</v>
          </cell>
          <cell r="DH206">
            <v>0</v>
          </cell>
          <cell r="DI206">
            <v>0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1</v>
          </cell>
          <cell r="DU206">
            <v>41</v>
          </cell>
          <cell r="DV206">
            <v>2.4390243902439024</v>
          </cell>
          <cell r="DW206">
            <v>2</v>
          </cell>
          <cell r="DX206">
            <v>0</v>
          </cell>
          <cell r="DY206">
            <v>0</v>
          </cell>
          <cell r="DZ206">
            <v>0</v>
          </cell>
          <cell r="EA206" t="str">
            <v>NO</v>
          </cell>
          <cell r="EB206" t="str">
            <v>Higher Studies</v>
          </cell>
          <cell r="EC206" t="str">
            <v>Higher Studies</v>
          </cell>
          <cell r="ED206" t="str">
            <v>Higher Studies</v>
          </cell>
          <cell r="EE206" t="str">
            <v>Placement</v>
          </cell>
          <cell r="EF206" t="str">
            <v>Placement</v>
          </cell>
          <cell r="EG206">
            <v>45729</v>
          </cell>
          <cell r="EH206">
            <v>0</v>
          </cell>
          <cell r="EI206" t="str">
            <v>Yes</v>
          </cell>
          <cell r="EJ206">
            <v>0</v>
          </cell>
          <cell r="EK206">
            <v>0</v>
          </cell>
          <cell r="EL206">
            <v>0</v>
          </cell>
          <cell r="EM206">
            <v>0</v>
          </cell>
          <cell r="EN206">
            <v>0</v>
          </cell>
          <cell r="EO206">
            <v>0</v>
          </cell>
          <cell r="EP206">
            <v>0</v>
          </cell>
          <cell r="EQ206" t="str">
            <v>CAT-3</v>
          </cell>
        </row>
        <row r="207">
          <cell r="B207" t="str">
            <v>22-CIVIL69-25</v>
          </cell>
          <cell r="C207" t="str">
            <v>CIVIL</v>
          </cell>
          <cell r="D207">
            <v>69</v>
          </cell>
          <cell r="E207" t="str">
            <v>SHIRSAT TUSHAR HARSHKUMAR PALLAVI</v>
          </cell>
          <cell r="F207" t="str">
            <v>Male</v>
          </cell>
          <cell r="G207" t="str">
            <v>2002-11-02</v>
          </cell>
          <cell r="H207">
            <v>9324325163</v>
          </cell>
          <cell r="I207">
            <v>0</v>
          </cell>
          <cell r="J207" t="str">
            <v>tshirsat2002@gmail.com</v>
          </cell>
          <cell r="K207" t="str">
            <v>1032221239@tcetmumbai.in</v>
          </cell>
          <cell r="L207" t="str">
            <v>ROOM NO.4818 BLDG NO.142,POLICE LINE NEHRU NAGAR,KURLA EAST MUMBAI,ASHTAVINAYAK MARG,MUMBAI,400024</v>
          </cell>
          <cell r="M207">
            <v>0</v>
          </cell>
          <cell r="N207" t="str">
            <v>Maharashtra</v>
          </cell>
          <cell r="O207" t="str">
            <v>Service</v>
          </cell>
          <cell r="P207" t="str">
            <v>4,00,001 - 4,50,000</v>
          </cell>
          <cell r="Q207" t="str">
            <v>Normal</v>
          </cell>
          <cell r="R207" t="str">
            <v>Open</v>
          </cell>
          <cell r="S207">
            <v>2022</v>
          </cell>
          <cell r="T207" t="str">
            <v>DSE</v>
          </cell>
          <cell r="U207" t="str">
            <v>NA</v>
          </cell>
          <cell r="V207" t="str">
            <v>NA</v>
          </cell>
          <cell r="W207" t="str">
            <v>NA</v>
          </cell>
          <cell r="X207" t="str">
            <v>CAP</v>
          </cell>
          <cell r="Y207" t="str">
            <v>327.00</v>
          </cell>
          <cell r="Z207" t="str">
            <v>500.00</v>
          </cell>
          <cell r="AA207" t="str">
            <v>65.40</v>
          </cell>
          <cell r="AB207" t="str">
            <v>2018</v>
          </cell>
          <cell r="AC207" t="str">
            <v>CENTRAL BOARD OF SECONDARY EDUCATION</v>
          </cell>
          <cell r="AD207" t="str">
            <v>SAINIK SCHOOL SATARA</v>
          </cell>
          <cell r="AE207" t="str">
            <v>1773.00</v>
          </cell>
          <cell r="AF207" t="str">
            <v>1900.00</v>
          </cell>
          <cell r="AG207" t="str">
            <v>93.32</v>
          </cell>
          <cell r="AH207" t="str">
            <v>2022</v>
          </cell>
          <cell r="AI207" t="str">
            <v>Maharashtra State Board of Technical Education</v>
          </cell>
          <cell r="AJ207" t="str">
            <v>VIVEKANAND EDUCATION SOCIETY'S POLYTECHNIC COLLEGE</v>
          </cell>
          <cell r="AK207">
            <v>0</v>
          </cell>
          <cell r="AL207">
            <v>0</v>
          </cell>
          <cell r="AM207" t="e">
            <v>#DIV/0!</v>
          </cell>
          <cell r="AN207">
            <v>0</v>
          </cell>
          <cell r="AO207">
            <v>0</v>
          </cell>
          <cell r="AP207">
            <v>0</v>
          </cell>
          <cell r="AQ207" t="e">
            <v>#DIV/0!</v>
          </cell>
          <cell r="AR207">
            <v>0</v>
          </cell>
          <cell r="AS207">
            <v>0</v>
          </cell>
          <cell r="AT207">
            <v>0</v>
          </cell>
          <cell r="AU207" t="e">
            <v>#DIV/0!</v>
          </cell>
          <cell r="AV207">
            <v>244</v>
          </cell>
          <cell r="AW207">
            <v>25</v>
          </cell>
          <cell r="AX207">
            <v>9.76</v>
          </cell>
          <cell r="AY207">
            <v>84</v>
          </cell>
          <cell r="AZ207">
            <v>284</v>
          </cell>
          <cell r="BA207">
            <v>29</v>
          </cell>
          <cell r="BB207">
            <v>9.7931034482758612</v>
          </cell>
          <cell r="BC207">
            <v>80</v>
          </cell>
          <cell r="BD207">
            <v>528</v>
          </cell>
          <cell r="BE207">
            <v>54</v>
          </cell>
          <cell r="BF207">
            <v>9.7777777777777786</v>
          </cell>
          <cell r="BG207">
            <v>238</v>
          </cell>
          <cell r="BH207">
            <v>24</v>
          </cell>
          <cell r="BI207">
            <v>9.9166666666666661</v>
          </cell>
          <cell r="BJ207">
            <v>86.470588235294102</v>
          </cell>
          <cell r="BK207">
            <v>289</v>
          </cell>
          <cell r="BL207">
            <v>29</v>
          </cell>
          <cell r="BM207">
            <v>9.9655172413793096</v>
          </cell>
          <cell r="BN207">
            <v>91</v>
          </cell>
          <cell r="BO207">
            <v>527</v>
          </cell>
          <cell r="BP207">
            <v>53</v>
          </cell>
          <cell r="BQ207">
            <v>9.9433962264150946</v>
          </cell>
          <cell r="BR207">
            <v>229</v>
          </cell>
          <cell r="BS207">
            <v>24</v>
          </cell>
          <cell r="BT207">
            <v>85</v>
          </cell>
          <cell r="BU207">
            <v>229</v>
          </cell>
          <cell r="BV207">
            <v>24</v>
          </cell>
          <cell r="BW207">
            <v>1284</v>
          </cell>
          <cell r="BX207">
            <v>131</v>
          </cell>
          <cell r="BY207">
            <v>9.8015267175572518</v>
          </cell>
          <cell r="BZ207">
            <v>83.490196078431367</v>
          </cell>
          <cell r="CA207">
            <v>0</v>
          </cell>
          <cell r="CB207">
            <v>0</v>
          </cell>
          <cell r="CC207">
            <v>0</v>
          </cell>
          <cell r="CD207" t="str">
            <v>Yes</v>
          </cell>
          <cell r="CE207">
            <v>0</v>
          </cell>
          <cell r="CF207">
            <v>0</v>
          </cell>
          <cell r="CG207">
            <v>0</v>
          </cell>
          <cell r="CH207" t="str">
            <v>Green</v>
          </cell>
          <cell r="CI207">
            <v>0</v>
          </cell>
          <cell r="CJ207">
            <v>0</v>
          </cell>
          <cell r="CK207">
            <v>1</v>
          </cell>
          <cell r="CL207">
            <v>7</v>
          </cell>
          <cell r="CM207">
            <v>8</v>
          </cell>
          <cell r="CN207">
            <v>12.5</v>
          </cell>
          <cell r="CO207" t="str">
            <v>Absent</v>
          </cell>
          <cell r="CP207">
            <v>60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22</v>
          </cell>
          <cell r="CX207">
            <v>0</v>
          </cell>
          <cell r="CY207">
            <v>0</v>
          </cell>
          <cell r="CZ207">
            <v>0</v>
          </cell>
          <cell r="DA207">
            <v>62</v>
          </cell>
          <cell r="DB207">
            <v>0</v>
          </cell>
          <cell r="DC207">
            <v>0</v>
          </cell>
          <cell r="DD207">
            <v>0</v>
          </cell>
          <cell r="DE207">
            <v>0</v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1</v>
          </cell>
          <cell r="DU207">
            <v>41</v>
          </cell>
          <cell r="DV207">
            <v>2.4390243902439024</v>
          </cell>
          <cell r="DW207">
            <v>2</v>
          </cell>
          <cell r="DX207">
            <v>0</v>
          </cell>
          <cell r="DY207">
            <v>0</v>
          </cell>
          <cell r="DZ207">
            <v>0</v>
          </cell>
          <cell r="EA207" t="str">
            <v>NO</v>
          </cell>
          <cell r="EB207" t="str">
            <v>Higher Studies</v>
          </cell>
          <cell r="EC207" t="str">
            <v>Higher Studies</v>
          </cell>
          <cell r="ED207" t="str">
            <v>Higher Studies</v>
          </cell>
          <cell r="EE207" t="str">
            <v>Higher Studies</v>
          </cell>
          <cell r="EF207" t="str">
            <v>Higher Studies</v>
          </cell>
          <cell r="EG207">
            <v>0</v>
          </cell>
          <cell r="EH207">
            <v>0</v>
          </cell>
          <cell r="EI207" t="str">
            <v>Yes</v>
          </cell>
          <cell r="EJ207">
            <v>0</v>
          </cell>
          <cell r="EK207">
            <v>0</v>
          </cell>
          <cell r="EL207">
            <v>0</v>
          </cell>
          <cell r="EM207">
            <v>0</v>
          </cell>
          <cell r="EN207">
            <v>0</v>
          </cell>
          <cell r="EO207">
            <v>0</v>
          </cell>
          <cell r="EP207">
            <v>0</v>
          </cell>
          <cell r="EQ207" t="str">
            <v>CAT-3</v>
          </cell>
        </row>
        <row r="208">
          <cell r="B208" t="str">
            <v>22-CIVIL70-25</v>
          </cell>
          <cell r="C208" t="str">
            <v>CIVIL</v>
          </cell>
          <cell r="D208">
            <v>70</v>
          </cell>
          <cell r="E208" t="str">
            <v>YADAV KARTIK RAJESH SAVTTRI</v>
          </cell>
          <cell r="F208" t="str">
            <v>Male</v>
          </cell>
          <cell r="G208" t="str">
            <v>2004-03-02</v>
          </cell>
          <cell r="H208">
            <v>9136362794</v>
          </cell>
          <cell r="I208" t="str">
            <v>8652523479</v>
          </cell>
          <cell r="J208" t="str">
            <v>kartikyadav0204@gmail.com</v>
          </cell>
          <cell r="K208" t="str">
            <v>1032221774@tcetmumbai.in</v>
          </cell>
          <cell r="L208" t="str">
            <v>A-302 Vasant Sagar Krishna Kaveri Comple,Thakur Village Opp To Thakur Cinemas,Mumbai ,400101</v>
          </cell>
          <cell r="M208">
            <v>0</v>
          </cell>
          <cell r="N208" t="str">
            <v>Maharashtra</v>
          </cell>
          <cell r="O208" t="str">
            <v>Business</v>
          </cell>
          <cell r="P208">
            <v>1450000</v>
          </cell>
          <cell r="Q208" t="str">
            <v>Normal</v>
          </cell>
          <cell r="R208" t="str">
            <v>Open</v>
          </cell>
          <cell r="S208">
            <v>2022</v>
          </cell>
          <cell r="T208" t="str">
            <v>DSE</v>
          </cell>
          <cell r="U208" t="str">
            <v>NA</v>
          </cell>
          <cell r="V208" t="str">
            <v>NA</v>
          </cell>
          <cell r="W208" t="str">
            <v>NA</v>
          </cell>
          <cell r="X208" t="str">
            <v>CAP</v>
          </cell>
          <cell r="Y208" t="str">
            <v>333.00</v>
          </cell>
          <cell r="Z208" t="str">
            <v>500.00</v>
          </cell>
          <cell r="AA208" t="str">
            <v>66.60</v>
          </cell>
          <cell r="AB208" t="str">
            <v>2019</v>
          </cell>
          <cell r="AC208" t="str">
            <v>MAHARASHTRA STATE BOARD OF SECONDARY AND HIGHER SECONDARY EDUCATION</v>
          </cell>
          <cell r="AD208" t="str">
            <v>THAKUR VIDYA MANDIR HIGH SCHOOL AND JR COLLEGE</v>
          </cell>
          <cell r="AE208" t="str">
            <v>692.00</v>
          </cell>
          <cell r="AF208" t="str">
            <v>900.00</v>
          </cell>
          <cell r="AG208" t="str">
            <v>76.89</v>
          </cell>
          <cell r="AH208" t="str">
            <v>2022</v>
          </cell>
          <cell r="AI208" t="str">
            <v>Maharashtra State Board of Technical Education</v>
          </cell>
          <cell r="AJ208" t="str">
            <v>THAKUR POLYTECHNIC</v>
          </cell>
          <cell r="AK208">
            <v>0</v>
          </cell>
          <cell r="AL208">
            <v>0</v>
          </cell>
          <cell r="AM208" t="e">
            <v>#DIV/0!</v>
          </cell>
          <cell r="AN208">
            <v>0</v>
          </cell>
          <cell r="AO208">
            <v>0</v>
          </cell>
          <cell r="AP208">
            <v>0</v>
          </cell>
          <cell r="AQ208" t="e">
            <v>#DIV/0!</v>
          </cell>
          <cell r="AR208">
            <v>0</v>
          </cell>
          <cell r="AS208">
            <v>0</v>
          </cell>
          <cell r="AT208">
            <v>0</v>
          </cell>
          <cell r="AU208" t="e">
            <v>#DIV/0!</v>
          </cell>
          <cell r="AV208">
            <v>197</v>
          </cell>
          <cell r="AW208">
            <v>25</v>
          </cell>
          <cell r="AX208">
            <v>7.88</v>
          </cell>
          <cell r="AY208">
            <v>85</v>
          </cell>
          <cell r="AZ208">
            <v>206</v>
          </cell>
          <cell r="BA208">
            <v>29</v>
          </cell>
          <cell r="BB208">
            <v>7.1034482758620694</v>
          </cell>
          <cell r="BC208">
            <v>79</v>
          </cell>
          <cell r="BD208">
            <v>403</v>
          </cell>
          <cell r="BE208">
            <v>54</v>
          </cell>
          <cell r="BF208">
            <v>7.4629629629629628</v>
          </cell>
          <cell r="BG208">
            <v>196</v>
          </cell>
          <cell r="BH208">
            <v>24</v>
          </cell>
          <cell r="BI208">
            <v>8.1666666666666661</v>
          </cell>
          <cell r="BJ208">
            <v>91.764705882352899</v>
          </cell>
          <cell r="BK208">
            <v>245</v>
          </cell>
          <cell r="BL208">
            <v>29</v>
          </cell>
          <cell r="BM208">
            <v>8.4482758620689662</v>
          </cell>
          <cell r="BN208">
            <v>91</v>
          </cell>
          <cell r="BO208">
            <v>441</v>
          </cell>
          <cell r="BP208">
            <v>53</v>
          </cell>
          <cell r="BQ208">
            <v>8.3207547169811313</v>
          </cell>
          <cell r="BR208">
            <v>197</v>
          </cell>
          <cell r="BS208">
            <v>24</v>
          </cell>
          <cell r="BT208">
            <v>85</v>
          </cell>
          <cell r="BU208">
            <v>197</v>
          </cell>
          <cell r="BV208">
            <v>24</v>
          </cell>
          <cell r="BW208">
            <v>1041</v>
          </cell>
          <cell r="BX208">
            <v>131</v>
          </cell>
          <cell r="BY208">
            <v>7.9465648854961835</v>
          </cell>
          <cell r="BZ208">
            <v>85.254901960784295</v>
          </cell>
          <cell r="CA208" t="str">
            <v>Not Intrested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 t="str">
            <v>Green</v>
          </cell>
          <cell r="CI208">
            <v>0</v>
          </cell>
          <cell r="CJ208">
            <v>0</v>
          </cell>
          <cell r="CK208">
            <v>0</v>
          </cell>
          <cell r="CL208">
            <v>8</v>
          </cell>
          <cell r="CM208">
            <v>8</v>
          </cell>
          <cell r="CN208">
            <v>0</v>
          </cell>
          <cell r="CO208">
            <v>14</v>
          </cell>
          <cell r="CP208">
            <v>60</v>
          </cell>
          <cell r="CQ208">
            <v>23.333333333333332</v>
          </cell>
          <cell r="CR208">
            <v>7</v>
          </cell>
          <cell r="CS208">
            <v>50</v>
          </cell>
          <cell r="CT208">
            <v>4</v>
          </cell>
          <cell r="CU208">
            <v>40</v>
          </cell>
          <cell r="CV208">
            <v>0</v>
          </cell>
          <cell r="CW208">
            <v>18</v>
          </cell>
          <cell r="CX208">
            <v>0</v>
          </cell>
          <cell r="CY208">
            <v>0</v>
          </cell>
          <cell r="CZ208">
            <v>11</v>
          </cell>
          <cell r="DA208">
            <v>58</v>
          </cell>
          <cell r="DB208">
            <v>19</v>
          </cell>
          <cell r="DC208">
            <v>0</v>
          </cell>
          <cell r="DD208">
            <v>0</v>
          </cell>
          <cell r="DE208">
            <v>0</v>
          </cell>
          <cell r="DF208">
            <v>1</v>
          </cell>
          <cell r="DG208">
            <v>4</v>
          </cell>
          <cell r="DH208">
            <v>25</v>
          </cell>
          <cell r="DI208">
            <v>150</v>
          </cell>
          <cell r="DJ208">
            <v>600</v>
          </cell>
          <cell r="DK208">
            <v>25</v>
          </cell>
          <cell r="DL208">
            <v>3</v>
          </cell>
          <cell r="DM208">
            <v>0</v>
          </cell>
          <cell r="DN208">
            <v>0</v>
          </cell>
          <cell r="DO208">
            <v>450</v>
          </cell>
          <cell r="DP208">
            <v>0</v>
          </cell>
          <cell r="DQ208">
            <v>0</v>
          </cell>
          <cell r="DR208">
            <v>23.3333333333333</v>
          </cell>
          <cell r="DS208">
            <v>31.963470319634656</v>
          </cell>
          <cell r="DT208">
            <v>12</v>
          </cell>
          <cell r="DU208">
            <v>41</v>
          </cell>
          <cell r="DV208">
            <v>29.268292682926827</v>
          </cell>
          <cell r="DW208">
            <v>35</v>
          </cell>
          <cell r="DX208">
            <v>43</v>
          </cell>
          <cell r="DY208">
            <v>0</v>
          </cell>
          <cell r="DZ208">
            <v>0</v>
          </cell>
          <cell r="EA208" t="str">
            <v>YES</v>
          </cell>
          <cell r="EB208" t="str">
            <v>Placement</v>
          </cell>
          <cell r="EC208" t="str">
            <v>Placement</v>
          </cell>
          <cell r="ED208" t="str">
            <v>Placement</v>
          </cell>
          <cell r="EE208" t="str">
            <v>Placement</v>
          </cell>
          <cell r="EF208" t="str">
            <v>Placement</v>
          </cell>
          <cell r="EG208">
            <v>0</v>
          </cell>
          <cell r="EH208" t="str">
            <v>PLI</v>
          </cell>
          <cell r="EI208" t="str">
            <v>Yes</v>
          </cell>
          <cell r="EJ208">
            <v>0</v>
          </cell>
          <cell r="EK208" t="str">
            <v>Batch-9</v>
          </cell>
          <cell r="EL208">
            <v>0</v>
          </cell>
          <cell r="EM208" t="str">
            <v>PAID</v>
          </cell>
          <cell r="EN208">
            <v>45148</v>
          </cell>
          <cell r="EO208" t="str">
            <v>IT+Core</v>
          </cell>
          <cell r="EP208">
            <v>0</v>
          </cell>
          <cell r="EQ208" t="str">
            <v>CAT-3</v>
          </cell>
        </row>
        <row r="209">
          <cell r="B209" t="str">
            <v>22-CIVIL71-25</v>
          </cell>
          <cell r="C209" t="str">
            <v>CIVIL</v>
          </cell>
          <cell r="D209">
            <v>71</v>
          </cell>
          <cell r="E209" t="str">
            <v>YADAV SHUBHAM RAMESH MEERA</v>
          </cell>
          <cell r="F209" t="str">
            <v>Male</v>
          </cell>
          <cell r="G209" t="str">
            <v>2004-07-05</v>
          </cell>
          <cell r="H209">
            <v>9026489053</v>
          </cell>
          <cell r="I209" t="str">
            <v>9819274199</v>
          </cell>
          <cell r="J209" t="str">
            <v>shubhamyadav24212@gmail.com</v>
          </cell>
          <cell r="K209" t="str">
            <v>1032221249@tcetmumbai.in</v>
          </cell>
          <cell r="L209" t="str">
            <v>A- 13,Durga Mata Chawl Krantinagar,Kandivali East,Lokhandwala ,Mumbai,400101</v>
          </cell>
          <cell r="M209">
            <v>0</v>
          </cell>
          <cell r="N209" t="str">
            <v>Maharashtra</v>
          </cell>
          <cell r="O209" t="str">
            <v>Service</v>
          </cell>
          <cell r="P209" t="str">
            <v>4,00,001 - 4,50,000</v>
          </cell>
          <cell r="Q209" t="str">
            <v>Normal</v>
          </cell>
          <cell r="R209" t="str">
            <v>Open</v>
          </cell>
          <cell r="S209">
            <v>2022</v>
          </cell>
          <cell r="T209" t="str">
            <v>DSE</v>
          </cell>
          <cell r="U209" t="str">
            <v>NA</v>
          </cell>
          <cell r="V209" t="str">
            <v>NA</v>
          </cell>
          <cell r="W209" t="str">
            <v>NA</v>
          </cell>
          <cell r="X209" t="str">
            <v>CAP</v>
          </cell>
          <cell r="Y209" t="str">
            <v>319.00</v>
          </cell>
          <cell r="Z209" t="str">
            <v>500.00</v>
          </cell>
          <cell r="AA209" t="str">
            <v>63.80</v>
          </cell>
          <cell r="AB209" t="str">
            <v>2019</v>
          </cell>
          <cell r="AC209" t="str">
            <v>MAHARASHTRA STATE BOARD OF SECONDARY AND HIGHER SECONDARY EDUCATION</v>
          </cell>
          <cell r="AD209" t="str">
            <v>ANUDATT VIDYALAYA</v>
          </cell>
          <cell r="AE209" t="str">
            <v>1566.00</v>
          </cell>
          <cell r="AF209" t="str">
            <v>1900.00</v>
          </cell>
          <cell r="AG209" t="str">
            <v>82.42</v>
          </cell>
          <cell r="AH209" t="str">
            <v>2022</v>
          </cell>
          <cell r="AI209" t="str">
            <v>Maharashtra State Board of Technical Education</v>
          </cell>
          <cell r="AJ209" t="str">
            <v>ZAGDU SINGH CHARITABLE TRUST THAKUR POLYTECHNIC</v>
          </cell>
          <cell r="AK209">
            <v>0</v>
          </cell>
          <cell r="AL209">
            <v>0</v>
          </cell>
          <cell r="AM209" t="e">
            <v>#DIV/0!</v>
          </cell>
          <cell r="AN209">
            <v>0</v>
          </cell>
          <cell r="AO209">
            <v>0</v>
          </cell>
          <cell r="AP209">
            <v>0</v>
          </cell>
          <cell r="AQ209" t="e">
            <v>#DIV/0!</v>
          </cell>
          <cell r="AR209">
            <v>0</v>
          </cell>
          <cell r="AS209">
            <v>0</v>
          </cell>
          <cell r="AT209">
            <v>0</v>
          </cell>
          <cell r="AU209" t="e">
            <v>#DIV/0!</v>
          </cell>
          <cell r="AV209">
            <v>209</v>
          </cell>
          <cell r="AW209">
            <v>25</v>
          </cell>
          <cell r="AX209">
            <v>8.36</v>
          </cell>
          <cell r="AY209">
            <v>86</v>
          </cell>
          <cell r="AZ209">
            <v>261</v>
          </cell>
          <cell r="BA209">
            <v>29</v>
          </cell>
          <cell r="BB209">
            <v>9</v>
          </cell>
          <cell r="BC209">
            <v>84</v>
          </cell>
          <cell r="BD209">
            <v>470</v>
          </cell>
          <cell r="BE209">
            <v>54</v>
          </cell>
          <cell r="BF209">
            <v>8.7037037037037042</v>
          </cell>
          <cell r="BG209">
            <v>232</v>
          </cell>
          <cell r="BH209">
            <v>24</v>
          </cell>
          <cell r="BI209">
            <v>9.6666666666666661</v>
          </cell>
          <cell r="BJ209">
            <v>84.117647058823493</v>
          </cell>
          <cell r="BK209">
            <v>273</v>
          </cell>
          <cell r="BL209">
            <v>29</v>
          </cell>
          <cell r="BM209">
            <v>9.4137931034482758</v>
          </cell>
          <cell r="BN209">
            <v>94</v>
          </cell>
          <cell r="BO209">
            <v>505</v>
          </cell>
          <cell r="BP209">
            <v>53</v>
          </cell>
          <cell r="BQ209">
            <v>9.5283018867924536</v>
          </cell>
          <cell r="BR209">
            <v>230</v>
          </cell>
          <cell r="BS209">
            <v>24</v>
          </cell>
          <cell r="BT209">
            <v>88</v>
          </cell>
          <cell r="BU209">
            <v>230</v>
          </cell>
          <cell r="BV209">
            <v>24</v>
          </cell>
          <cell r="BW209">
            <v>1205</v>
          </cell>
          <cell r="BX209">
            <v>131</v>
          </cell>
          <cell r="BY209">
            <v>9.1984732824427482</v>
          </cell>
          <cell r="BZ209">
            <v>84.70588235294116</v>
          </cell>
          <cell r="CA209" t="str">
            <v>Rustamjee Construction Pvt.Ltd.</v>
          </cell>
          <cell r="CB209">
            <v>0</v>
          </cell>
          <cell r="CC209">
            <v>0</v>
          </cell>
          <cell r="CD209">
            <v>0</v>
          </cell>
          <cell r="CE209" t="str">
            <v>PLI</v>
          </cell>
          <cell r="CF209" t="str">
            <v xml:space="preserve">As per Industry </v>
          </cell>
          <cell r="CG209">
            <v>0</v>
          </cell>
          <cell r="CH209" t="str">
            <v>Green</v>
          </cell>
          <cell r="CI209">
            <v>0</v>
          </cell>
          <cell r="CJ209">
            <v>0</v>
          </cell>
          <cell r="CK209">
            <v>0</v>
          </cell>
          <cell r="CL209">
            <v>8</v>
          </cell>
          <cell r="CM209">
            <v>8</v>
          </cell>
          <cell r="CN209">
            <v>0</v>
          </cell>
          <cell r="CO209">
            <v>14</v>
          </cell>
          <cell r="CP209">
            <v>60</v>
          </cell>
          <cell r="CQ209">
            <v>23.333333333333332</v>
          </cell>
          <cell r="CR209">
            <v>1</v>
          </cell>
          <cell r="CS209">
            <v>8</v>
          </cell>
          <cell r="CT209">
            <v>10</v>
          </cell>
          <cell r="CU209">
            <v>100</v>
          </cell>
          <cell r="CV209">
            <v>6</v>
          </cell>
          <cell r="CW209">
            <v>18</v>
          </cell>
          <cell r="CX209">
            <v>12</v>
          </cell>
          <cell r="CY209">
            <v>53</v>
          </cell>
          <cell r="CZ209">
            <v>29</v>
          </cell>
          <cell r="DA209">
            <v>58</v>
          </cell>
          <cell r="DB209">
            <v>50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4</v>
          </cell>
          <cell r="DH209">
            <v>0</v>
          </cell>
          <cell r="DI209">
            <v>0</v>
          </cell>
          <cell r="DJ209">
            <v>600</v>
          </cell>
          <cell r="DK209">
            <v>0</v>
          </cell>
          <cell r="DL209">
            <v>3</v>
          </cell>
          <cell r="DM209">
            <v>0</v>
          </cell>
          <cell r="DN209">
            <v>0</v>
          </cell>
          <cell r="DO209">
            <v>450</v>
          </cell>
          <cell r="DP209">
            <v>0</v>
          </cell>
          <cell r="DQ209">
            <v>0</v>
          </cell>
          <cell r="DR209">
            <v>23.3333333333333</v>
          </cell>
          <cell r="DS209">
            <v>31.963470319634656</v>
          </cell>
          <cell r="DT209">
            <v>11</v>
          </cell>
          <cell r="DU209">
            <v>41</v>
          </cell>
          <cell r="DV209">
            <v>26.829268292682929</v>
          </cell>
          <cell r="DW209">
            <v>33</v>
          </cell>
          <cell r="DX209">
            <v>40</v>
          </cell>
          <cell r="DY209">
            <v>0</v>
          </cell>
          <cell r="DZ209">
            <v>0</v>
          </cell>
          <cell r="EA209" t="str">
            <v>YES</v>
          </cell>
          <cell r="EB209" t="str">
            <v>Placement</v>
          </cell>
          <cell r="EC209" t="str">
            <v>Placement</v>
          </cell>
          <cell r="ED209" t="str">
            <v>Placement</v>
          </cell>
          <cell r="EE209" t="str">
            <v>Placement</v>
          </cell>
          <cell r="EF209" t="str">
            <v>Placement</v>
          </cell>
          <cell r="EG209">
            <v>0</v>
          </cell>
          <cell r="EH209" t="str">
            <v>PLI</v>
          </cell>
          <cell r="EI209" t="str">
            <v>Yes</v>
          </cell>
          <cell r="EJ209">
            <v>45414</v>
          </cell>
          <cell r="EK209" t="str">
            <v>Batch-8</v>
          </cell>
          <cell r="EL209">
            <v>0</v>
          </cell>
          <cell r="EM209">
            <v>0</v>
          </cell>
          <cell r="EN209">
            <v>0</v>
          </cell>
          <cell r="EO209" t="str">
            <v>IT+Core</v>
          </cell>
          <cell r="EP209">
            <v>0</v>
          </cell>
          <cell r="EQ209" t="str">
            <v>CAT-3</v>
          </cell>
        </row>
        <row r="210">
          <cell r="B210" t="str">
            <v>22-CIVIL72-25</v>
          </cell>
          <cell r="C210" t="str">
            <v>CIVIL</v>
          </cell>
          <cell r="D210">
            <v>72</v>
          </cell>
          <cell r="E210" t="str">
            <v>SADHOTRA RAGHAV ASHOK ARTI</v>
          </cell>
          <cell r="F210" t="str">
            <v>Male</v>
          </cell>
          <cell r="G210" t="str">
            <v>2001-06-03</v>
          </cell>
          <cell r="H210">
            <v>9149443290</v>
          </cell>
          <cell r="I210">
            <v>0</v>
          </cell>
          <cell r="J210" t="str">
            <v>raghavsadhotra6200@gmail.com</v>
          </cell>
          <cell r="K210" t="str">
            <v>1032221782@tcetmumbai.in</v>
          </cell>
          <cell r="L210" t="str">
            <v>Hno 126/B Sec 14 ,Shiva Ji Chowk Jammu,Jammu,180004</v>
          </cell>
          <cell r="M210">
            <v>0</v>
          </cell>
          <cell r="N210" t="str">
            <v>Jammu and Kashmir</v>
          </cell>
          <cell r="O210" t="str">
            <v>Business</v>
          </cell>
          <cell r="P210" t="str">
            <v>4,00,001 - 4,50,000</v>
          </cell>
          <cell r="Q210" t="str">
            <v>Normal</v>
          </cell>
          <cell r="R210" t="str">
            <v>Open</v>
          </cell>
          <cell r="S210">
            <v>2022</v>
          </cell>
          <cell r="T210" t="str">
            <v>DSE</v>
          </cell>
          <cell r="U210" t="str">
            <v>NA</v>
          </cell>
          <cell r="V210" t="str">
            <v>NA</v>
          </cell>
          <cell r="W210" t="str">
            <v>NA</v>
          </cell>
          <cell r="X210" t="str">
            <v>CAP</v>
          </cell>
          <cell r="Y210" t="str">
            <v>-</v>
          </cell>
          <cell r="Z210" t="str">
            <v>-</v>
          </cell>
          <cell r="AA210" t="str">
            <v>76.00</v>
          </cell>
          <cell r="AB210" t="str">
            <v>2017</v>
          </cell>
          <cell r="AC210" t="str">
            <v>CENTRAL BOARD OF SECONDARY EDUCATION</v>
          </cell>
          <cell r="AD210" t="str">
            <v>KV NO ONE JAMMU</v>
          </cell>
          <cell r="AE210" t="str">
            <v>4382.00</v>
          </cell>
          <cell r="AF210" t="str">
            <v>6300.00</v>
          </cell>
          <cell r="AG210" t="str">
            <v>69.56</v>
          </cell>
          <cell r="AH210" t="str">
            <v>2021</v>
          </cell>
          <cell r="AI210" t="str">
            <v>-</v>
          </cell>
          <cell r="AJ210" t="str">
            <v>GOVT POLYTECHNIC JAMMU</v>
          </cell>
          <cell r="AK210">
            <v>0</v>
          </cell>
          <cell r="AL210">
            <v>0</v>
          </cell>
          <cell r="AM210" t="e">
            <v>#DIV/0!</v>
          </cell>
          <cell r="AN210">
            <v>0</v>
          </cell>
          <cell r="AO210">
            <v>0</v>
          </cell>
          <cell r="AP210">
            <v>0</v>
          </cell>
          <cell r="AQ210" t="e">
            <v>#DIV/0!</v>
          </cell>
          <cell r="AR210">
            <v>0</v>
          </cell>
          <cell r="AS210">
            <v>0</v>
          </cell>
          <cell r="AT210">
            <v>0</v>
          </cell>
          <cell r="AU210" t="e">
            <v>#DIV/0!</v>
          </cell>
          <cell r="AV210">
            <v>201</v>
          </cell>
          <cell r="AW210">
            <v>25</v>
          </cell>
          <cell r="AX210">
            <v>8.0399999999999991</v>
          </cell>
          <cell r="AY210">
            <v>84</v>
          </cell>
          <cell r="AZ210">
            <v>264</v>
          </cell>
          <cell r="BA210">
            <v>29</v>
          </cell>
          <cell r="BB210">
            <v>9.1034482758620694</v>
          </cell>
          <cell r="BC210">
            <v>80</v>
          </cell>
          <cell r="BD210">
            <v>465</v>
          </cell>
          <cell r="BE210">
            <v>54</v>
          </cell>
          <cell r="BF210">
            <v>8.6111111111111107</v>
          </cell>
          <cell r="BG210">
            <v>210</v>
          </cell>
          <cell r="BH210">
            <v>24</v>
          </cell>
          <cell r="BI210">
            <v>8.75</v>
          </cell>
          <cell r="BJ210">
            <v>76.5</v>
          </cell>
          <cell r="BK210">
            <v>245</v>
          </cell>
          <cell r="BL210">
            <v>29</v>
          </cell>
          <cell r="BM210">
            <v>8.4482758620689662</v>
          </cell>
          <cell r="BN210">
            <v>93</v>
          </cell>
          <cell r="BO210">
            <v>455</v>
          </cell>
          <cell r="BP210">
            <v>53</v>
          </cell>
          <cell r="BQ210">
            <v>8.584905660377359</v>
          </cell>
          <cell r="BR210">
            <v>169</v>
          </cell>
          <cell r="BS210">
            <v>24</v>
          </cell>
          <cell r="BT210">
            <v>85.6666666666667</v>
          </cell>
          <cell r="BU210">
            <v>169</v>
          </cell>
          <cell r="BV210">
            <v>24</v>
          </cell>
          <cell r="BW210">
            <v>1089</v>
          </cell>
          <cell r="BX210">
            <v>131</v>
          </cell>
          <cell r="BY210">
            <v>8.3129770992366421</v>
          </cell>
          <cell r="BZ210">
            <v>80.166666666666671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 t="str">
            <v>Green</v>
          </cell>
          <cell r="CI210">
            <v>0</v>
          </cell>
          <cell r="CJ210">
            <v>0</v>
          </cell>
          <cell r="CK210">
            <v>0</v>
          </cell>
          <cell r="CL210">
            <v>8</v>
          </cell>
          <cell r="CM210">
            <v>8</v>
          </cell>
          <cell r="CN210">
            <v>0</v>
          </cell>
          <cell r="CO210" t="str">
            <v>Absent</v>
          </cell>
          <cell r="CP210">
            <v>60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22</v>
          </cell>
          <cell r="CX210">
            <v>0</v>
          </cell>
          <cell r="CY210">
            <v>0</v>
          </cell>
          <cell r="CZ210">
            <v>0</v>
          </cell>
          <cell r="DA210">
            <v>62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41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 t="str">
            <v>NO</v>
          </cell>
          <cell r="EB210" t="str">
            <v>Higher Studies</v>
          </cell>
          <cell r="EC210" t="str">
            <v>Higher Studies</v>
          </cell>
          <cell r="ED210" t="str">
            <v>Higher Studies</v>
          </cell>
          <cell r="EE210" t="str">
            <v>Higher Studies</v>
          </cell>
          <cell r="EF210" t="str">
            <v>Higher Studies</v>
          </cell>
          <cell r="EG210">
            <v>0</v>
          </cell>
          <cell r="EH210">
            <v>0</v>
          </cell>
          <cell r="EI210" t="str">
            <v>Yes</v>
          </cell>
          <cell r="EJ210">
            <v>0</v>
          </cell>
          <cell r="EK210">
            <v>0</v>
          </cell>
          <cell r="EL210">
            <v>0</v>
          </cell>
          <cell r="EM210">
            <v>0</v>
          </cell>
          <cell r="EN210">
            <v>0</v>
          </cell>
          <cell r="EO210">
            <v>0</v>
          </cell>
          <cell r="EP210">
            <v>0</v>
          </cell>
          <cell r="EQ210" t="str">
            <v>CAT-3</v>
          </cell>
        </row>
        <row r="211">
          <cell r="B211" t="str">
            <v>21-COMPA01-25</v>
          </cell>
          <cell r="C211" t="str">
            <v>COMP-A</v>
          </cell>
          <cell r="D211">
            <v>1</v>
          </cell>
          <cell r="E211" t="str">
            <v>AGARWAL HARSH SANDEEP MANISHA</v>
          </cell>
          <cell r="F211" t="str">
            <v>Male</v>
          </cell>
          <cell r="G211" t="str">
            <v>17/06/2003</v>
          </cell>
          <cell r="H211">
            <v>9167637596</v>
          </cell>
          <cell r="I211">
            <v>9820554334</v>
          </cell>
          <cell r="J211" t="str">
            <v>mr.harshagarwal321@gmail.com</v>
          </cell>
          <cell r="K211" t="str">
            <v>1032210383@tcetmumbai.in</v>
          </cell>
          <cell r="L211" t="str">
            <v>16/2 , SUJATA BUILDING , RANI SATI MARG , MALAD EAST</v>
          </cell>
          <cell r="M211">
            <v>400097</v>
          </cell>
          <cell r="N211">
            <v>0</v>
          </cell>
          <cell r="O211" t="str">
            <v>BUSINESS</v>
          </cell>
          <cell r="P211" t="str">
            <v>4,00,001 - 4,50,000</v>
          </cell>
          <cell r="Q211" t="str">
            <v>Normal</v>
          </cell>
          <cell r="R211" t="str">
            <v>Open</v>
          </cell>
          <cell r="S211">
            <v>2021</v>
          </cell>
          <cell r="T211" t="str">
            <v>FE</v>
          </cell>
          <cell r="U211" t="str">
            <v>MH-CET</v>
          </cell>
          <cell r="V211">
            <v>97.27</v>
          </cell>
          <cell r="W211" t="str">
            <v>NA</v>
          </cell>
          <cell r="X211" t="str">
            <v>CAP</v>
          </cell>
          <cell r="Y211">
            <v>551</v>
          </cell>
          <cell r="Z211">
            <v>600</v>
          </cell>
          <cell r="AA211">
            <v>91.8333333333333</v>
          </cell>
          <cell r="AB211">
            <v>2019</v>
          </cell>
          <cell r="AC211" t="str">
            <v>ICSE</v>
          </cell>
          <cell r="AD211" t="str">
            <v>GOKULDHAM HIGH SCHOOL AND JUNIOR COLLEGE</v>
          </cell>
          <cell r="AE211">
            <v>515</v>
          </cell>
          <cell r="AF211">
            <v>600</v>
          </cell>
          <cell r="AG211">
            <v>85.8333333333333</v>
          </cell>
          <cell r="AH211">
            <v>2021</v>
          </cell>
          <cell r="AI211" t="str">
            <v>Maharashtra</v>
          </cell>
          <cell r="AJ211" t="str">
            <v>R.R. INTERNATIONAL JR. AND SR. COLLEGE</v>
          </cell>
          <cell r="AK211">
            <v>226</v>
          </cell>
          <cell r="AL211">
            <v>23</v>
          </cell>
          <cell r="AM211">
            <v>9.8260869565217384</v>
          </cell>
          <cell r="AN211">
            <v>95</v>
          </cell>
          <cell r="AO211">
            <v>257</v>
          </cell>
          <cell r="AP211">
            <v>26</v>
          </cell>
          <cell r="AQ211">
            <v>9.884615384615385</v>
          </cell>
          <cell r="AR211">
            <v>87</v>
          </cell>
          <cell r="AS211">
            <v>483</v>
          </cell>
          <cell r="AT211">
            <v>49</v>
          </cell>
          <cell r="AU211">
            <v>9.8571428571428577</v>
          </cell>
          <cell r="AV211">
            <v>243</v>
          </cell>
          <cell r="AW211">
            <v>25</v>
          </cell>
          <cell r="AX211">
            <v>9.7200000000000006</v>
          </cell>
          <cell r="AY211">
            <v>91</v>
          </cell>
          <cell r="AZ211">
            <v>285</v>
          </cell>
          <cell r="BA211">
            <v>29</v>
          </cell>
          <cell r="BB211">
            <v>9.8275862068965516</v>
          </cell>
          <cell r="BC211">
            <v>86</v>
          </cell>
          <cell r="BD211">
            <v>528</v>
          </cell>
          <cell r="BE211">
            <v>54</v>
          </cell>
          <cell r="BF211">
            <v>9.7777777777777786</v>
          </cell>
          <cell r="BG211">
            <v>229</v>
          </cell>
          <cell r="BH211">
            <v>24</v>
          </cell>
          <cell r="BI211">
            <v>9.5416666666666661</v>
          </cell>
          <cell r="BJ211">
            <v>78</v>
          </cell>
          <cell r="BK211">
            <v>289</v>
          </cell>
          <cell r="BL211">
            <v>29</v>
          </cell>
          <cell r="BM211">
            <v>9.9655172413793096</v>
          </cell>
          <cell r="BN211">
            <v>86</v>
          </cell>
          <cell r="BO211">
            <v>518</v>
          </cell>
          <cell r="BP211">
            <v>53</v>
          </cell>
          <cell r="BQ211">
            <v>9.7735849056603765</v>
          </cell>
          <cell r="BR211">
            <v>232</v>
          </cell>
          <cell r="BS211">
            <v>24</v>
          </cell>
          <cell r="BT211">
            <v>87.6666666666667</v>
          </cell>
          <cell r="BU211">
            <v>232</v>
          </cell>
          <cell r="BV211">
            <v>24</v>
          </cell>
          <cell r="BW211">
            <v>1761</v>
          </cell>
          <cell r="BX211">
            <v>180</v>
          </cell>
          <cell r="BY211">
            <v>9.7833333333333332</v>
          </cell>
          <cell r="BZ211">
            <v>87.4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 t="str">
            <v>Green</v>
          </cell>
          <cell r="CI211">
            <v>0</v>
          </cell>
          <cell r="CJ211">
            <v>0</v>
          </cell>
          <cell r="CK211">
            <v>3</v>
          </cell>
          <cell r="CL211">
            <v>10</v>
          </cell>
          <cell r="CM211">
            <v>13</v>
          </cell>
          <cell r="CN211">
            <v>23.076923076923077</v>
          </cell>
          <cell r="CO211">
            <v>20</v>
          </cell>
          <cell r="CP211">
            <v>60</v>
          </cell>
          <cell r="CQ211">
            <v>33.333333333333329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22</v>
          </cell>
          <cell r="CX211">
            <v>0</v>
          </cell>
          <cell r="CY211">
            <v>0</v>
          </cell>
          <cell r="CZ211">
            <v>0</v>
          </cell>
          <cell r="DA211">
            <v>62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33.3333333333333</v>
          </cell>
          <cell r="DS211">
            <v>45.662100456620955</v>
          </cell>
          <cell r="DT211">
            <v>3</v>
          </cell>
          <cell r="DU211">
            <v>41</v>
          </cell>
          <cell r="DV211">
            <v>7.3170731707317067</v>
          </cell>
          <cell r="DW211">
            <v>3</v>
          </cell>
          <cell r="DX211">
            <v>0</v>
          </cell>
          <cell r="DY211">
            <v>0</v>
          </cell>
          <cell r="DZ211">
            <v>0</v>
          </cell>
          <cell r="EA211" t="str">
            <v>NO</v>
          </cell>
          <cell r="EB211" t="str">
            <v>Higher Studies</v>
          </cell>
          <cell r="EC211" t="str">
            <v>Higher Studies</v>
          </cell>
          <cell r="ED211" t="str">
            <v>Higher Studies</v>
          </cell>
          <cell r="EE211" t="str">
            <v>Entrepreneurship</v>
          </cell>
          <cell r="EF211" t="str">
            <v>Entrepreneurship</v>
          </cell>
          <cell r="EG211">
            <v>45606</v>
          </cell>
          <cell r="EH211">
            <v>0</v>
          </cell>
          <cell r="EI211" t="str">
            <v>Yes</v>
          </cell>
          <cell r="EJ211">
            <v>0</v>
          </cell>
          <cell r="EK211">
            <v>0</v>
          </cell>
          <cell r="EL211">
            <v>0</v>
          </cell>
          <cell r="EM211">
            <v>0</v>
          </cell>
          <cell r="EN211">
            <v>0</v>
          </cell>
          <cell r="EO211">
            <v>0</v>
          </cell>
          <cell r="EP211">
            <v>0</v>
          </cell>
          <cell r="EQ211" t="str">
            <v>CAT-3</v>
          </cell>
        </row>
        <row r="212">
          <cell r="B212" t="str">
            <v>21-COMPA02-25</v>
          </cell>
          <cell r="C212" t="str">
            <v>COMP-A</v>
          </cell>
          <cell r="D212">
            <v>2</v>
          </cell>
          <cell r="E212" t="str">
            <v>AGARWAL KUNAL SUBHASH  SEEMA</v>
          </cell>
          <cell r="F212" t="str">
            <v>Male</v>
          </cell>
          <cell r="G212" t="str">
            <v>22/08/2003</v>
          </cell>
          <cell r="H212">
            <v>9869169132</v>
          </cell>
          <cell r="I212">
            <v>9867564226</v>
          </cell>
          <cell r="J212" t="str">
            <v>kunalagarwal2208@gmail.com</v>
          </cell>
          <cell r="K212" t="str">
            <v>1032210384@tcetmumbai.in</v>
          </cell>
          <cell r="L212" t="str">
            <v>C-401 Madhuban CHSL, Upper Govind Nagar, Malad East, Mumbai</v>
          </cell>
          <cell r="M212">
            <v>400097</v>
          </cell>
          <cell r="N212">
            <v>0</v>
          </cell>
          <cell r="O212" t="str">
            <v>Buisness</v>
          </cell>
          <cell r="P212" t="str">
            <v>4,00,001 - 4,50,000</v>
          </cell>
          <cell r="Q212" t="str">
            <v>Normal</v>
          </cell>
          <cell r="R212" t="str">
            <v>Open</v>
          </cell>
          <cell r="S212">
            <v>2021</v>
          </cell>
          <cell r="T212" t="str">
            <v>FE</v>
          </cell>
          <cell r="U212" t="str">
            <v>MH-CET</v>
          </cell>
          <cell r="V212">
            <v>41.14</v>
          </cell>
          <cell r="W212">
            <v>63.197731300000001</v>
          </cell>
          <cell r="X212" t="str">
            <v>Minority</v>
          </cell>
          <cell r="Y212">
            <v>543</v>
          </cell>
          <cell r="Z212">
            <v>600</v>
          </cell>
          <cell r="AA212">
            <v>90.5</v>
          </cell>
          <cell r="AB212">
            <v>2019</v>
          </cell>
          <cell r="AC212" t="str">
            <v>ICSE</v>
          </cell>
          <cell r="AD212" t="str">
            <v>Gokuldham High School</v>
          </cell>
          <cell r="AE212">
            <v>544</v>
          </cell>
          <cell r="AF212">
            <v>600</v>
          </cell>
          <cell r="AG212">
            <v>90.6666666666667</v>
          </cell>
          <cell r="AH212">
            <v>2021</v>
          </cell>
          <cell r="AI212" t="str">
            <v>Maharashtra</v>
          </cell>
          <cell r="AJ212" t="str">
            <v>ALPHA JUNIOR COLLEGE OF SCIENCE AND COMMERCE</v>
          </cell>
          <cell r="AK212">
            <v>183</v>
          </cell>
          <cell r="AL212">
            <v>23</v>
          </cell>
          <cell r="AM212">
            <v>7.9565217391304346</v>
          </cell>
          <cell r="AN212">
            <v>87</v>
          </cell>
          <cell r="AO212">
            <v>224</v>
          </cell>
          <cell r="AP212">
            <v>26</v>
          </cell>
          <cell r="AQ212">
            <v>8.615384615384615</v>
          </cell>
          <cell r="AR212">
            <v>86</v>
          </cell>
          <cell r="AS212">
            <v>407</v>
          </cell>
          <cell r="AT212">
            <v>49</v>
          </cell>
          <cell r="AU212">
            <v>8.3061224489795915</v>
          </cell>
          <cell r="AV212">
            <v>230</v>
          </cell>
          <cell r="AW212">
            <v>25</v>
          </cell>
          <cell r="AX212">
            <v>9.1999999999999993</v>
          </cell>
          <cell r="AY212">
            <v>86.5</v>
          </cell>
          <cell r="AZ212">
            <v>266</v>
          </cell>
          <cell r="BA212">
            <v>29</v>
          </cell>
          <cell r="BB212">
            <v>9.1724137931034484</v>
          </cell>
          <cell r="BC212">
            <v>89</v>
          </cell>
          <cell r="BD212">
            <v>496</v>
          </cell>
          <cell r="BE212">
            <v>54</v>
          </cell>
          <cell r="BF212">
            <v>9.1851851851851851</v>
          </cell>
          <cell r="BG212">
            <v>231</v>
          </cell>
          <cell r="BH212">
            <v>24</v>
          </cell>
          <cell r="BI212">
            <v>9.625</v>
          </cell>
          <cell r="BJ212">
            <v>78.5</v>
          </cell>
          <cell r="BK212">
            <v>269</v>
          </cell>
          <cell r="BL212">
            <v>29</v>
          </cell>
          <cell r="BM212">
            <v>9.2758620689655178</v>
          </cell>
          <cell r="BN212">
            <v>90</v>
          </cell>
          <cell r="BO212">
            <v>500</v>
          </cell>
          <cell r="BP212">
            <v>53</v>
          </cell>
          <cell r="BQ212">
            <v>9.433962264150944</v>
          </cell>
          <cell r="BR212">
            <v>231</v>
          </cell>
          <cell r="BS212">
            <v>24</v>
          </cell>
          <cell r="BT212">
            <v>88.5</v>
          </cell>
          <cell r="BU212">
            <v>231</v>
          </cell>
          <cell r="BV212">
            <v>24</v>
          </cell>
          <cell r="BW212">
            <v>1634</v>
          </cell>
          <cell r="BX212">
            <v>180</v>
          </cell>
          <cell r="BY212">
            <v>9.0777777777777775</v>
          </cell>
          <cell r="BZ212">
            <v>85.4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 t="str">
            <v>Green</v>
          </cell>
          <cell r="CI212">
            <v>0</v>
          </cell>
          <cell r="CJ212">
            <v>0</v>
          </cell>
          <cell r="CK212">
            <v>0</v>
          </cell>
          <cell r="CL212">
            <v>13</v>
          </cell>
          <cell r="CM212">
            <v>13</v>
          </cell>
          <cell r="CN212">
            <v>0</v>
          </cell>
          <cell r="CO212">
            <v>26</v>
          </cell>
          <cell r="CP212">
            <v>60</v>
          </cell>
          <cell r="CQ212">
            <v>43.333333333333336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22</v>
          </cell>
          <cell r="CX212">
            <v>0</v>
          </cell>
          <cell r="CY212">
            <v>0</v>
          </cell>
          <cell r="CZ212">
            <v>0</v>
          </cell>
          <cell r="DA212">
            <v>62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43.3333333333333</v>
          </cell>
          <cell r="DS212">
            <v>59.360730593607258</v>
          </cell>
          <cell r="DT212">
            <v>0</v>
          </cell>
          <cell r="DU212">
            <v>41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 t="str">
            <v>YES</v>
          </cell>
          <cell r="EB212" t="str">
            <v>Higher Studies</v>
          </cell>
          <cell r="EC212" t="str">
            <v>Higher Studies</v>
          </cell>
          <cell r="ED212" t="str">
            <v>Higher Studies</v>
          </cell>
          <cell r="EE212" t="str">
            <v>Higher Studies</v>
          </cell>
          <cell r="EF212" t="str">
            <v>Higher Studies</v>
          </cell>
          <cell r="EG212">
            <v>0</v>
          </cell>
          <cell r="EH212">
            <v>0</v>
          </cell>
          <cell r="EI212" t="str">
            <v>Yes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N212">
            <v>0</v>
          </cell>
          <cell r="EO212">
            <v>0</v>
          </cell>
          <cell r="EP212">
            <v>0</v>
          </cell>
          <cell r="EQ212" t="str">
            <v>CAT-3</v>
          </cell>
        </row>
        <row r="213">
          <cell r="B213" t="str">
            <v>21-COMPA03-25</v>
          </cell>
          <cell r="C213" t="str">
            <v>COMP-A</v>
          </cell>
          <cell r="D213">
            <v>3</v>
          </cell>
          <cell r="E213" t="str">
            <v xml:space="preserve">AGARWAL TANAY KESHAV VINITA </v>
          </cell>
          <cell r="F213" t="str">
            <v>Male</v>
          </cell>
          <cell r="G213" t="str">
            <v>22/02/2003</v>
          </cell>
          <cell r="H213">
            <v>8454944451</v>
          </cell>
          <cell r="I213">
            <v>9819463330</v>
          </cell>
          <cell r="J213" t="str">
            <v>tan220203@gmail.com</v>
          </cell>
          <cell r="K213" t="str">
            <v>1032210385@tcetmumbai.in</v>
          </cell>
          <cell r="L213" t="str">
            <v>c-404 Vasant Pride Thakur complex Kandivali(East)</v>
          </cell>
          <cell r="M213">
            <v>400101</v>
          </cell>
          <cell r="N213">
            <v>0</v>
          </cell>
          <cell r="O213" t="str">
            <v>Chartered  Accountant</v>
          </cell>
          <cell r="P213" t="str">
            <v>&gt;= 15,00,001</v>
          </cell>
          <cell r="Q213" t="str">
            <v>Normal</v>
          </cell>
          <cell r="R213" t="str">
            <v>Open</v>
          </cell>
          <cell r="S213">
            <v>2021</v>
          </cell>
          <cell r="T213" t="str">
            <v>FE</v>
          </cell>
          <cell r="U213" t="str">
            <v>MH-CET</v>
          </cell>
          <cell r="V213">
            <v>92.64</v>
          </cell>
          <cell r="W213">
            <v>79</v>
          </cell>
          <cell r="X213" t="str">
            <v>Minority</v>
          </cell>
          <cell r="Y213">
            <v>545</v>
          </cell>
          <cell r="Z213">
            <v>600</v>
          </cell>
          <cell r="AA213">
            <v>90.8333333333333</v>
          </cell>
          <cell r="AB213">
            <v>2019</v>
          </cell>
          <cell r="AC213" t="str">
            <v>ICSE</v>
          </cell>
          <cell r="AD213" t="str">
            <v>CHILDREN'S ACADENY</v>
          </cell>
          <cell r="AE213">
            <v>550</v>
          </cell>
          <cell r="AF213">
            <v>600</v>
          </cell>
          <cell r="AG213">
            <v>91.6666666666667</v>
          </cell>
          <cell r="AH213">
            <v>2021</v>
          </cell>
          <cell r="AI213" t="str">
            <v>Maharashtra</v>
          </cell>
          <cell r="AJ213" t="str">
            <v>NIRMALA MEMORIAL FOUNDATION COLLEGE OF COMMERCE AND SCIENCE</v>
          </cell>
          <cell r="AK213">
            <v>211</v>
          </cell>
          <cell r="AL213">
            <v>23</v>
          </cell>
          <cell r="AM213">
            <v>9.1739130434782616</v>
          </cell>
          <cell r="AN213">
            <v>98</v>
          </cell>
          <cell r="AO213">
            <v>242</v>
          </cell>
          <cell r="AP213">
            <v>26</v>
          </cell>
          <cell r="AQ213">
            <v>9.3076923076923084</v>
          </cell>
          <cell r="AR213">
            <v>85</v>
          </cell>
          <cell r="AS213">
            <v>453</v>
          </cell>
          <cell r="AT213">
            <v>49</v>
          </cell>
          <cell r="AU213">
            <v>9.2448979591836729</v>
          </cell>
          <cell r="AV213">
            <v>246</v>
          </cell>
          <cell r="AW213">
            <v>25</v>
          </cell>
          <cell r="AX213">
            <v>9.84</v>
          </cell>
          <cell r="AY213">
            <v>91.5</v>
          </cell>
          <cell r="AZ213">
            <v>276</v>
          </cell>
          <cell r="BA213">
            <v>29</v>
          </cell>
          <cell r="BB213">
            <v>9.5172413793103452</v>
          </cell>
          <cell r="BC213">
            <v>75</v>
          </cell>
          <cell r="BD213">
            <v>522</v>
          </cell>
          <cell r="BE213">
            <v>54</v>
          </cell>
          <cell r="BF213">
            <v>9.6666666666666661</v>
          </cell>
          <cell r="BG213">
            <v>231</v>
          </cell>
          <cell r="BH213">
            <v>24</v>
          </cell>
          <cell r="BI213">
            <v>9.625</v>
          </cell>
          <cell r="BJ213">
            <v>83.5</v>
          </cell>
          <cell r="BK213">
            <v>272</v>
          </cell>
          <cell r="BL213">
            <v>29</v>
          </cell>
          <cell r="BM213">
            <v>9.3793103448275854</v>
          </cell>
          <cell r="BN213">
            <v>75</v>
          </cell>
          <cell r="BO213">
            <v>503</v>
          </cell>
          <cell r="BP213">
            <v>53</v>
          </cell>
          <cell r="BQ213">
            <v>9.4905660377358494</v>
          </cell>
          <cell r="BR213">
            <v>235</v>
          </cell>
          <cell r="BS213">
            <v>24</v>
          </cell>
          <cell r="BT213">
            <v>80.5</v>
          </cell>
          <cell r="BU213">
            <v>235</v>
          </cell>
          <cell r="BV213">
            <v>24</v>
          </cell>
          <cell r="BW213">
            <v>1713</v>
          </cell>
          <cell r="BX213">
            <v>180</v>
          </cell>
          <cell r="BY213">
            <v>9.5166666666666675</v>
          </cell>
          <cell r="BZ213">
            <v>86.6</v>
          </cell>
          <cell r="CA213" t="str">
            <v>ICICI</v>
          </cell>
          <cell r="CB213">
            <v>0</v>
          </cell>
          <cell r="CC213">
            <v>0</v>
          </cell>
          <cell r="CD213" t="str">
            <v>Yes</v>
          </cell>
          <cell r="CE213" t="str">
            <v>PLI</v>
          </cell>
          <cell r="CF213">
            <v>8.2899999999999991</v>
          </cell>
          <cell r="CG213">
            <v>0</v>
          </cell>
          <cell r="CH213" t="str">
            <v>Green</v>
          </cell>
          <cell r="CI213">
            <v>0</v>
          </cell>
          <cell r="CJ213">
            <v>0</v>
          </cell>
          <cell r="CK213">
            <v>0</v>
          </cell>
          <cell r="CL213">
            <v>13</v>
          </cell>
          <cell r="CM213">
            <v>13</v>
          </cell>
          <cell r="CN213">
            <v>0</v>
          </cell>
          <cell r="CO213">
            <v>37</v>
          </cell>
          <cell r="CP213">
            <v>60</v>
          </cell>
          <cell r="CQ213">
            <v>61.666666666666671</v>
          </cell>
          <cell r="CR213">
            <v>12</v>
          </cell>
          <cell r="CS213">
            <v>86</v>
          </cell>
          <cell r="CT213">
            <v>6</v>
          </cell>
          <cell r="CU213">
            <v>60</v>
          </cell>
          <cell r="CV213">
            <v>14</v>
          </cell>
          <cell r="CW213">
            <v>19</v>
          </cell>
          <cell r="CX213">
            <v>12</v>
          </cell>
          <cell r="CY213">
            <v>75</v>
          </cell>
          <cell r="CZ213">
            <v>44</v>
          </cell>
          <cell r="DA213">
            <v>59</v>
          </cell>
          <cell r="DB213">
            <v>75</v>
          </cell>
          <cell r="DC213">
            <v>0</v>
          </cell>
          <cell r="DD213">
            <v>0</v>
          </cell>
          <cell r="DE213">
            <v>0</v>
          </cell>
          <cell r="DF213">
            <v>1</v>
          </cell>
          <cell r="DG213">
            <v>4</v>
          </cell>
          <cell r="DH213">
            <v>25</v>
          </cell>
          <cell r="DI213">
            <v>150</v>
          </cell>
          <cell r="DJ213">
            <v>600</v>
          </cell>
          <cell r="DK213">
            <v>25</v>
          </cell>
          <cell r="DL213">
            <v>3</v>
          </cell>
          <cell r="DM213">
            <v>3</v>
          </cell>
          <cell r="DN213">
            <v>100</v>
          </cell>
          <cell r="DO213">
            <v>450</v>
          </cell>
          <cell r="DP213">
            <v>450</v>
          </cell>
          <cell r="DQ213">
            <v>100</v>
          </cell>
          <cell r="DR213">
            <v>61.6666666666667</v>
          </cell>
          <cell r="DS213">
            <v>84.474885844748897</v>
          </cell>
          <cell r="DT213">
            <v>19</v>
          </cell>
          <cell r="DU213">
            <v>41</v>
          </cell>
          <cell r="DV213">
            <v>46.341463414634148</v>
          </cell>
          <cell r="DW213">
            <v>52</v>
          </cell>
          <cell r="DX213">
            <v>68</v>
          </cell>
          <cell r="DY213">
            <v>0</v>
          </cell>
          <cell r="DZ213">
            <v>0</v>
          </cell>
          <cell r="EA213" t="str">
            <v>YES</v>
          </cell>
          <cell r="EB213" t="str">
            <v>Placement</v>
          </cell>
          <cell r="EC213" t="str">
            <v>Placement</v>
          </cell>
          <cell r="ED213" t="str">
            <v>Placement</v>
          </cell>
          <cell r="EE213" t="str">
            <v>Placement</v>
          </cell>
          <cell r="EF213" t="str">
            <v>Placement</v>
          </cell>
          <cell r="EG213">
            <v>0</v>
          </cell>
          <cell r="EH213" t="str">
            <v>PLI</v>
          </cell>
          <cell r="EI213" t="str">
            <v>Yes</v>
          </cell>
          <cell r="EJ213">
            <v>0</v>
          </cell>
          <cell r="EK213" t="str">
            <v>Batch-1</v>
          </cell>
          <cell r="EL213">
            <v>0</v>
          </cell>
          <cell r="EM213" t="str">
            <v>PAID</v>
          </cell>
          <cell r="EN213">
            <v>45148</v>
          </cell>
          <cell r="EO213" t="str">
            <v>IT+Core</v>
          </cell>
          <cell r="EP213">
            <v>0</v>
          </cell>
          <cell r="EQ213" t="str">
            <v>CAT-1</v>
          </cell>
        </row>
        <row r="214">
          <cell r="B214" t="str">
            <v>21-COMPA04-25</v>
          </cell>
          <cell r="C214" t="str">
            <v>COMP-A</v>
          </cell>
          <cell r="D214">
            <v>4</v>
          </cell>
          <cell r="E214" t="str">
            <v>AGGARWAL HRIDAYESH SANJEEV PREETI</v>
          </cell>
          <cell r="F214" t="str">
            <v>Male</v>
          </cell>
          <cell r="G214" t="str">
            <v>16/11/2003</v>
          </cell>
          <cell r="H214">
            <v>8080096818</v>
          </cell>
          <cell r="I214">
            <v>9664300040</v>
          </cell>
          <cell r="J214" t="str">
            <v>hridayeshaggarwal@gmail.com</v>
          </cell>
          <cell r="K214" t="str">
            <v>1032210386@tcetmumbai.in</v>
          </cell>
          <cell r="L214" t="str">
            <v>204, SHRIPAL VALENTINA, NEAR NAKODA SUPER MARKET, VIART NAGAR, VIRAR(WEST)</v>
          </cell>
          <cell r="M214">
            <v>401303</v>
          </cell>
          <cell r="N214">
            <v>0</v>
          </cell>
          <cell r="O214" t="str">
            <v>SERVICE</v>
          </cell>
          <cell r="P214" t="str">
            <v>4,00,001 - 4,50,000</v>
          </cell>
          <cell r="Q214" t="str">
            <v>Normal</v>
          </cell>
          <cell r="R214" t="str">
            <v>Open</v>
          </cell>
          <cell r="S214">
            <v>2021</v>
          </cell>
          <cell r="T214" t="str">
            <v>FE</v>
          </cell>
          <cell r="U214" t="str">
            <v>MH-CET</v>
          </cell>
          <cell r="V214">
            <v>91.25</v>
          </cell>
          <cell r="W214">
            <v>66.217430399999998</v>
          </cell>
          <cell r="X214" t="str">
            <v>Minority</v>
          </cell>
          <cell r="Y214">
            <v>439</v>
          </cell>
          <cell r="Z214">
            <v>500</v>
          </cell>
          <cell r="AA214">
            <v>87.8</v>
          </cell>
          <cell r="AB214">
            <v>2019</v>
          </cell>
          <cell r="AC214" t="str">
            <v>Maharashtra</v>
          </cell>
          <cell r="AD214" t="str">
            <v>NATIONAL ENGLISH HIGH SCHOOL</v>
          </cell>
          <cell r="AE214">
            <v>548</v>
          </cell>
          <cell r="AF214">
            <v>600</v>
          </cell>
          <cell r="AG214">
            <v>91.3333333333333</v>
          </cell>
          <cell r="AH214">
            <v>2021</v>
          </cell>
          <cell r="AI214" t="str">
            <v>Maharashtra</v>
          </cell>
          <cell r="AJ214" t="str">
            <v>KAI. P. R. PATIL UTKARSHA MADHYAMIK VIDYALAYA  AND JUNIOR COLLEGE</v>
          </cell>
          <cell r="AK214">
            <v>195</v>
          </cell>
          <cell r="AL214">
            <v>23</v>
          </cell>
          <cell r="AM214">
            <v>8.4782608695652169</v>
          </cell>
          <cell r="AN214">
            <v>86</v>
          </cell>
          <cell r="AO214">
            <v>248</v>
          </cell>
          <cell r="AP214">
            <v>26</v>
          </cell>
          <cell r="AQ214">
            <v>9.5384615384615383</v>
          </cell>
          <cell r="AR214">
            <v>84</v>
          </cell>
          <cell r="AS214">
            <v>443</v>
          </cell>
          <cell r="AT214">
            <v>49</v>
          </cell>
          <cell r="AU214">
            <v>9.0408163265306118</v>
          </cell>
          <cell r="AV214">
            <v>235</v>
          </cell>
          <cell r="AW214">
            <v>25</v>
          </cell>
          <cell r="AX214">
            <v>9.4</v>
          </cell>
          <cell r="AY214">
            <v>85</v>
          </cell>
          <cell r="AZ214">
            <v>261</v>
          </cell>
          <cell r="BA214">
            <v>29</v>
          </cell>
          <cell r="BB214">
            <v>9</v>
          </cell>
          <cell r="BC214">
            <v>99</v>
          </cell>
          <cell r="BD214">
            <v>496</v>
          </cell>
          <cell r="BE214">
            <v>54</v>
          </cell>
          <cell r="BF214">
            <v>9.1851851851851851</v>
          </cell>
          <cell r="BG214">
            <v>224</v>
          </cell>
          <cell r="BH214">
            <v>24</v>
          </cell>
          <cell r="BI214">
            <v>9.3333333333333339</v>
          </cell>
          <cell r="BJ214">
            <v>94.5</v>
          </cell>
          <cell r="BK214">
            <v>281</v>
          </cell>
          <cell r="BL214">
            <v>29</v>
          </cell>
          <cell r="BM214">
            <v>9.6896551724137936</v>
          </cell>
          <cell r="BN214">
            <v>99</v>
          </cell>
          <cell r="BO214">
            <v>505</v>
          </cell>
          <cell r="BP214">
            <v>53</v>
          </cell>
          <cell r="BQ214">
            <v>9.5283018867924536</v>
          </cell>
          <cell r="BR214">
            <v>228</v>
          </cell>
          <cell r="BS214">
            <v>24</v>
          </cell>
          <cell r="BT214">
            <v>94.3333333333333</v>
          </cell>
          <cell r="BU214">
            <v>228</v>
          </cell>
          <cell r="BV214">
            <v>24</v>
          </cell>
          <cell r="BW214">
            <v>1672</v>
          </cell>
          <cell r="BX214">
            <v>180</v>
          </cell>
          <cell r="BY214">
            <v>9.2888888888888896</v>
          </cell>
          <cell r="BZ214">
            <v>89.7</v>
          </cell>
          <cell r="CA214" t="str">
            <v>Capgemini</v>
          </cell>
          <cell r="CB214">
            <v>0</v>
          </cell>
          <cell r="CC214">
            <v>0</v>
          </cell>
          <cell r="CD214">
            <v>0</v>
          </cell>
          <cell r="CE214" t="str">
            <v>PLI</v>
          </cell>
          <cell r="CF214">
            <v>4.25</v>
          </cell>
          <cell r="CG214">
            <v>0</v>
          </cell>
          <cell r="CH214" t="str">
            <v>Green</v>
          </cell>
          <cell r="CI214">
            <v>0</v>
          </cell>
          <cell r="CJ214">
            <v>0</v>
          </cell>
          <cell r="CK214">
            <v>0</v>
          </cell>
          <cell r="CL214">
            <v>13</v>
          </cell>
          <cell r="CM214">
            <v>13</v>
          </cell>
          <cell r="CN214">
            <v>0</v>
          </cell>
          <cell r="CO214">
            <v>27</v>
          </cell>
          <cell r="CP214">
            <v>60</v>
          </cell>
          <cell r="CQ214">
            <v>45</v>
          </cell>
          <cell r="CR214">
            <v>13</v>
          </cell>
          <cell r="CS214">
            <v>93</v>
          </cell>
          <cell r="CT214">
            <v>10</v>
          </cell>
          <cell r="CU214">
            <v>100</v>
          </cell>
          <cell r="CV214">
            <v>16</v>
          </cell>
          <cell r="CW214">
            <v>20</v>
          </cell>
          <cell r="CX214">
            <v>16</v>
          </cell>
          <cell r="CY214">
            <v>89</v>
          </cell>
          <cell r="CZ214">
            <v>55</v>
          </cell>
          <cell r="DA214">
            <v>60</v>
          </cell>
          <cell r="DB214">
            <v>92</v>
          </cell>
          <cell r="DC214">
            <v>0</v>
          </cell>
          <cell r="DD214">
            <v>0</v>
          </cell>
          <cell r="DE214">
            <v>0</v>
          </cell>
          <cell r="DF214">
            <v>4</v>
          </cell>
          <cell r="DG214">
            <v>4</v>
          </cell>
          <cell r="DH214">
            <v>100</v>
          </cell>
          <cell r="DI214">
            <v>290</v>
          </cell>
          <cell r="DJ214">
            <v>600</v>
          </cell>
          <cell r="DK214">
            <v>48.333333333333336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>
            <v>45</v>
          </cell>
          <cell r="DS214">
            <v>61.643835616438359</v>
          </cell>
          <cell r="DT214">
            <v>27</v>
          </cell>
          <cell r="DU214">
            <v>41</v>
          </cell>
          <cell r="DV214">
            <v>65.853658536585371</v>
          </cell>
          <cell r="DW214">
            <v>88</v>
          </cell>
          <cell r="DX214">
            <v>97</v>
          </cell>
          <cell r="DY214">
            <v>0</v>
          </cell>
          <cell r="DZ214">
            <v>0</v>
          </cell>
          <cell r="EA214" t="str">
            <v>YES</v>
          </cell>
          <cell r="EB214" t="str">
            <v>Placement</v>
          </cell>
          <cell r="EC214" t="str">
            <v>Placement</v>
          </cell>
          <cell r="ED214" t="str">
            <v>Placement</v>
          </cell>
          <cell r="EE214" t="str">
            <v>Placement</v>
          </cell>
          <cell r="EF214" t="str">
            <v>Placement</v>
          </cell>
          <cell r="EG214">
            <v>0</v>
          </cell>
          <cell r="EH214" t="str">
            <v>PLI</v>
          </cell>
          <cell r="EI214" t="str">
            <v>Yes</v>
          </cell>
          <cell r="EJ214">
            <v>0</v>
          </cell>
          <cell r="EK214" t="str">
            <v>Batch-10</v>
          </cell>
          <cell r="EL214">
            <v>0</v>
          </cell>
          <cell r="EM214">
            <v>0</v>
          </cell>
          <cell r="EN214">
            <v>0</v>
          </cell>
          <cell r="EO214" t="str">
            <v>IT+Core</v>
          </cell>
          <cell r="EP214">
            <v>0</v>
          </cell>
          <cell r="EQ214" t="str">
            <v>CAT-1</v>
          </cell>
        </row>
        <row r="215">
          <cell r="B215" t="str">
            <v>21-COMPA05-25</v>
          </cell>
          <cell r="C215" t="str">
            <v>COMP-A</v>
          </cell>
          <cell r="D215">
            <v>5</v>
          </cell>
          <cell r="E215" t="str">
            <v xml:space="preserve">AGNIHOTRI SANVI PANKAJ  ARCHANA </v>
          </cell>
          <cell r="F215" t="str">
            <v>Female</v>
          </cell>
          <cell r="G215" t="str">
            <v>14/05/2003</v>
          </cell>
          <cell r="H215">
            <v>8356814462</v>
          </cell>
          <cell r="I215">
            <v>7045069980</v>
          </cell>
          <cell r="J215" t="str">
            <v>agnihotrisanvi2003@gmail.com</v>
          </cell>
          <cell r="K215" t="str">
            <v>1032210387@tcetmumbai.in</v>
          </cell>
          <cell r="L215" t="str">
            <v>B-306, Arihant Darshan, Asha Nagar, Thakur Complex, Kandivali East, Mumbai</v>
          </cell>
          <cell r="M215">
            <v>400101</v>
          </cell>
          <cell r="N215">
            <v>0</v>
          </cell>
          <cell r="O215" t="str">
            <v>Project Software Senior Manager (Engineer)</v>
          </cell>
          <cell r="P215" t="str">
            <v>4,00,001 - 4,50,000</v>
          </cell>
          <cell r="Q215" t="str">
            <v>Normal</v>
          </cell>
          <cell r="R215" t="str">
            <v>Open</v>
          </cell>
          <cell r="S215">
            <v>2021</v>
          </cell>
          <cell r="T215" t="str">
            <v>FE</v>
          </cell>
          <cell r="U215" t="str">
            <v>MH-CET</v>
          </cell>
          <cell r="V215">
            <v>50</v>
          </cell>
          <cell r="W215">
            <v>40</v>
          </cell>
          <cell r="X215" t="str">
            <v>Minority</v>
          </cell>
          <cell r="Y215">
            <v>470</v>
          </cell>
          <cell r="Z215">
            <v>500</v>
          </cell>
          <cell r="AA215">
            <v>94</v>
          </cell>
          <cell r="AB215">
            <v>2019</v>
          </cell>
          <cell r="AC215" t="str">
            <v>ICSE</v>
          </cell>
          <cell r="AD215" t="str">
            <v>CHILDREN'S ACADEMY</v>
          </cell>
          <cell r="AE215">
            <v>524</v>
          </cell>
          <cell r="AF215">
            <v>600</v>
          </cell>
          <cell r="AG215">
            <v>87.3333333333333</v>
          </cell>
          <cell r="AH215">
            <v>2021</v>
          </cell>
          <cell r="AI215" t="str">
            <v>Maharashtra</v>
          </cell>
          <cell r="AJ215" t="str">
            <v>THAKUR COLLEGE OF SCIENCE AND COMMERCE</v>
          </cell>
          <cell r="AK215">
            <v>198</v>
          </cell>
          <cell r="AL215">
            <v>23</v>
          </cell>
          <cell r="AM215">
            <v>8.6086956521739122</v>
          </cell>
          <cell r="AN215">
            <v>87</v>
          </cell>
          <cell r="AO215">
            <v>237</v>
          </cell>
          <cell r="AP215">
            <v>26</v>
          </cell>
          <cell r="AQ215">
            <v>9.115384615384615</v>
          </cell>
          <cell r="AR215">
            <v>88</v>
          </cell>
          <cell r="AS215">
            <v>435</v>
          </cell>
          <cell r="AT215">
            <v>49</v>
          </cell>
          <cell r="AU215">
            <v>8.8775510204081627</v>
          </cell>
          <cell r="AV215">
            <v>226</v>
          </cell>
          <cell r="AW215">
            <v>25</v>
          </cell>
          <cell r="AX215">
            <v>9.0399999999999991</v>
          </cell>
          <cell r="AY215">
            <v>87.5</v>
          </cell>
          <cell r="AZ215">
            <v>286</v>
          </cell>
          <cell r="BA215">
            <v>29</v>
          </cell>
          <cell r="BB215">
            <v>9.862068965517242</v>
          </cell>
          <cell r="BC215">
            <v>89</v>
          </cell>
          <cell r="BD215">
            <v>512</v>
          </cell>
          <cell r="BE215">
            <v>54</v>
          </cell>
          <cell r="BF215">
            <v>9.481481481481481</v>
          </cell>
          <cell r="BG215">
            <v>224</v>
          </cell>
          <cell r="BH215">
            <v>24</v>
          </cell>
          <cell r="BI215">
            <v>9.3333333333333339</v>
          </cell>
          <cell r="BJ215">
            <v>75</v>
          </cell>
          <cell r="BK215">
            <v>283</v>
          </cell>
          <cell r="BL215">
            <v>29</v>
          </cell>
          <cell r="BM215">
            <v>9.7586206896551726</v>
          </cell>
          <cell r="BN215">
            <v>81</v>
          </cell>
          <cell r="BO215">
            <v>507</v>
          </cell>
          <cell r="BP215">
            <v>53</v>
          </cell>
          <cell r="BQ215">
            <v>9.566037735849056</v>
          </cell>
          <cell r="BR215">
            <v>237</v>
          </cell>
          <cell r="BS215">
            <v>24</v>
          </cell>
          <cell r="BT215">
            <v>85.8333333333333</v>
          </cell>
          <cell r="BU215">
            <v>237</v>
          </cell>
          <cell r="BV215">
            <v>24</v>
          </cell>
          <cell r="BW215">
            <v>1691</v>
          </cell>
          <cell r="BX215">
            <v>180</v>
          </cell>
          <cell r="BY215">
            <v>9.3944444444444439</v>
          </cell>
          <cell r="BZ215">
            <v>85.3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 t="str">
            <v>Green</v>
          </cell>
          <cell r="CI215">
            <v>0</v>
          </cell>
          <cell r="CJ215">
            <v>0</v>
          </cell>
          <cell r="CK215">
            <v>0</v>
          </cell>
          <cell r="CL215">
            <v>13</v>
          </cell>
          <cell r="CM215">
            <v>13</v>
          </cell>
          <cell r="CN215">
            <v>0</v>
          </cell>
          <cell r="CO215">
            <v>30</v>
          </cell>
          <cell r="CP215">
            <v>60</v>
          </cell>
          <cell r="CQ215">
            <v>50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22</v>
          </cell>
          <cell r="CX215">
            <v>0</v>
          </cell>
          <cell r="CY215">
            <v>0</v>
          </cell>
          <cell r="CZ215">
            <v>0</v>
          </cell>
          <cell r="DA215">
            <v>62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50</v>
          </cell>
          <cell r="DS215">
            <v>68.493150684931507</v>
          </cell>
          <cell r="DT215">
            <v>0</v>
          </cell>
          <cell r="DU215">
            <v>41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 t="str">
            <v>YES</v>
          </cell>
          <cell r="EB215" t="str">
            <v>Higher Studies</v>
          </cell>
          <cell r="EC215" t="str">
            <v>Higher Studies</v>
          </cell>
          <cell r="ED215" t="str">
            <v>Higher Studies</v>
          </cell>
          <cell r="EE215" t="str">
            <v>Higher Studies</v>
          </cell>
          <cell r="EF215" t="str">
            <v>Higher Studies</v>
          </cell>
          <cell r="EG215">
            <v>0</v>
          </cell>
          <cell r="EH215">
            <v>0</v>
          </cell>
          <cell r="EI215" t="str">
            <v>Yes</v>
          </cell>
          <cell r="EJ215">
            <v>0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 t="str">
            <v>CAT-3</v>
          </cell>
        </row>
        <row r="216">
          <cell r="B216" t="str">
            <v>21-COMPA06-25</v>
          </cell>
          <cell r="C216" t="str">
            <v>COMP-A</v>
          </cell>
          <cell r="D216">
            <v>6</v>
          </cell>
          <cell r="E216" t="str">
            <v>SINGH AAKASH PREMKUMAR  ANSHURANI</v>
          </cell>
          <cell r="F216" t="str">
            <v>Male</v>
          </cell>
          <cell r="G216" t="str">
            <v>20/01/2004</v>
          </cell>
          <cell r="H216">
            <v>9137653633</v>
          </cell>
          <cell r="I216">
            <v>7488754852</v>
          </cell>
          <cell r="J216" t="str">
            <v>Aakash8singh@gmail.com</v>
          </cell>
          <cell r="K216" t="str">
            <v>1032210388@tcetmumbai.in</v>
          </cell>
          <cell r="L216" t="str">
            <v>SPML infra limited, 90 feet road, bhayandet west</v>
          </cell>
          <cell r="M216">
            <v>401105</v>
          </cell>
          <cell r="N216">
            <v>0</v>
          </cell>
          <cell r="O216" t="str">
            <v xml:space="preserve">Engineer </v>
          </cell>
          <cell r="P216" t="str">
            <v>&gt;= 15,00,001</v>
          </cell>
          <cell r="Q216" t="str">
            <v>Normal</v>
          </cell>
          <cell r="R216" t="str">
            <v>Open</v>
          </cell>
          <cell r="S216">
            <v>2021</v>
          </cell>
          <cell r="T216" t="str">
            <v>FE</v>
          </cell>
          <cell r="U216" t="str">
            <v>MH-CET</v>
          </cell>
          <cell r="V216">
            <v>90.08</v>
          </cell>
          <cell r="W216">
            <v>67.8</v>
          </cell>
          <cell r="X216" t="str">
            <v>Minority</v>
          </cell>
          <cell r="Y216">
            <v>375</v>
          </cell>
          <cell r="Z216">
            <v>500</v>
          </cell>
          <cell r="AA216">
            <v>75</v>
          </cell>
          <cell r="AB216">
            <v>2019</v>
          </cell>
          <cell r="AC216" t="str">
            <v>Maharashtra</v>
          </cell>
          <cell r="AD216" t="str">
            <v>ST. FRANCIS HIGH SCHOOL</v>
          </cell>
          <cell r="AE216">
            <v>521</v>
          </cell>
          <cell r="AF216">
            <v>600</v>
          </cell>
          <cell r="AG216">
            <v>86.8333333333333</v>
          </cell>
          <cell r="AH216">
            <v>2021</v>
          </cell>
          <cell r="AI216" t="str">
            <v>Maharashtra</v>
          </cell>
          <cell r="AJ216" t="str">
            <v>SVP JUNIOR COLLEGE OF SCIENCE</v>
          </cell>
          <cell r="AK216">
            <v>197</v>
          </cell>
          <cell r="AL216">
            <v>23</v>
          </cell>
          <cell r="AM216">
            <v>8.5652173913043477</v>
          </cell>
          <cell r="AN216">
            <v>87</v>
          </cell>
          <cell r="AO216">
            <v>237</v>
          </cell>
          <cell r="AP216">
            <v>26</v>
          </cell>
          <cell r="AQ216">
            <v>9.115384615384615</v>
          </cell>
          <cell r="AR216">
            <v>97</v>
          </cell>
          <cell r="AS216">
            <v>434</v>
          </cell>
          <cell r="AT216">
            <v>49</v>
          </cell>
          <cell r="AU216">
            <v>8.8571428571428577</v>
          </cell>
          <cell r="AV216">
            <v>240</v>
          </cell>
          <cell r="AW216">
            <v>25</v>
          </cell>
          <cell r="AX216">
            <v>9.6</v>
          </cell>
          <cell r="AY216">
            <v>92</v>
          </cell>
          <cell r="AZ216">
            <v>268</v>
          </cell>
          <cell r="BA216">
            <v>29</v>
          </cell>
          <cell r="BB216">
            <v>9.2413793103448274</v>
          </cell>
          <cell r="BC216">
            <v>87</v>
          </cell>
          <cell r="BD216">
            <v>508</v>
          </cell>
          <cell r="BE216">
            <v>54</v>
          </cell>
          <cell r="BF216">
            <v>9.4074074074074066</v>
          </cell>
          <cell r="BG216">
            <v>225</v>
          </cell>
          <cell r="BH216">
            <v>24</v>
          </cell>
          <cell r="BI216">
            <v>9.375</v>
          </cell>
          <cell r="BJ216">
            <v>75</v>
          </cell>
          <cell r="BK216">
            <v>283</v>
          </cell>
          <cell r="BL216">
            <v>29</v>
          </cell>
          <cell r="BM216">
            <v>9.7586206896551726</v>
          </cell>
          <cell r="BN216">
            <v>87</v>
          </cell>
          <cell r="BO216">
            <v>508</v>
          </cell>
          <cell r="BP216">
            <v>53</v>
          </cell>
          <cell r="BQ216">
            <v>9.584905660377359</v>
          </cell>
          <cell r="BR216">
            <v>217</v>
          </cell>
          <cell r="BS216">
            <v>24</v>
          </cell>
          <cell r="BT216">
            <v>88.6666666666667</v>
          </cell>
          <cell r="BU216">
            <v>217</v>
          </cell>
          <cell r="BV216">
            <v>24</v>
          </cell>
          <cell r="BW216">
            <v>1667</v>
          </cell>
          <cell r="BX216">
            <v>180</v>
          </cell>
          <cell r="BY216">
            <v>9.2611111111111111</v>
          </cell>
          <cell r="BZ216">
            <v>87.6</v>
          </cell>
          <cell r="CA216" t="str">
            <v>Home First Finance Company India Ltd.</v>
          </cell>
          <cell r="CB216">
            <v>0</v>
          </cell>
          <cell r="CC216">
            <v>0</v>
          </cell>
          <cell r="CD216">
            <v>0</v>
          </cell>
          <cell r="CE216" t="str">
            <v>PLI</v>
          </cell>
          <cell r="CF216">
            <v>8</v>
          </cell>
          <cell r="CG216">
            <v>0</v>
          </cell>
          <cell r="CH216" t="str">
            <v>Green</v>
          </cell>
          <cell r="CI216">
            <v>0</v>
          </cell>
          <cell r="CJ216">
            <v>0</v>
          </cell>
          <cell r="CK216">
            <v>0</v>
          </cell>
          <cell r="CL216">
            <v>13</v>
          </cell>
          <cell r="CM216">
            <v>13</v>
          </cell>
          <cell r="CN216">
            <v>0</v>
          </cell>
          <cell r="CO216">
            <v>34</v>
          </cell>
          <cell r="CP216">
            <v>60</v>
          </cell>
          <cell r="CQ216">
            <v>56.666666666666664</v>
          </cell>
          <cell r="CR216">
            <v>14</v>
          </cell>
          <cell r="CS216">
            <v>100</v>
          </cell>
          <cell r="CT216">
            <v>8</v>
          </cell>
          <cell r="CU216">
            <v>80</v>
          </cell>
          <cell r="CV216">
            <v>11</v>
          </cell>
          <cell r="CW216">
            <v>19</v>
          </cell>
          <cell r="CX216">
            <v>12</v>
          </cell>
          <cell r="CY216">
            <v>66</v>
          </cell>
          <cell r="CZ216">
            <v>45</v>
          </cell>
          <cell r="DA216">
            <v>59</v>
          </cell>
          <cell r="DB216">
            <v>77</v>
          </cell>
          <cell r="DC216">
            <v>0</v>
          </cell>
          <cell r="DD216">
            <v>0</v>
          </cell>
          <cell r="DE216">
            <v>0</v>
          </cell>
          <cell r="DF216">
            <v>4</v>
          </cell>
          <cell r="DG216">
            <v>4</v>
          </cell>
          <cell r="DH216">
            <v>100</v>
          </cell>
          <cell r="DI216">
            <v>600</v>
          </cell>
          <cell r="DJ216">
            <v>600</v>
          </cell>
          <cell r="DK216">
            <v>100</v>
          </cell>
          <cell r="DL216">
            <v>3</v>
          </cell>
          <cell r="DM216">
            <v>3</v>
          </cell>
          <cell r="DN216">
            <v>100</v>
          </cell>
          <cell r="DO216">
            <v>450</v>
          </cell>
          <cell r="DP216">
            <v>450</v>
          </cell>
          <cell r="DQ216">
            <v>100</v>
          </cell>
          <cell r="DR216">
            <v>56.6666666666667</v>
          </cell>
          <cell r="DS216">
            <v>77.625570776255742</v>
          </cell>
          <cell r="DT216">
            <v>26</v>
          </cell>
          <cell r="DU216">
            <v>41</v>
          </cell>
          <cell r="DV216">
            <v>63.414634146341463</v>
          </cell>
          <cell r="DW216">
            <v>84</v>
          </cell>
          <cell r="DX216">
            <v>93</v>
          </cell>
          <cell r="DY216">
            <v>0</v>
          </cell>
          <cell r="DZ216">
            <v>0</v>
          </cell>
          <cell r="EA216" t="str">
            <v>YES</v>
          </cell>
          <cell r="EB216" t="str">
            <v>Placement</v>
          </cell>
          <cell r="EC216" t="str">
            <v>Placement</v>
          </cell>
          <cell r="ED216" t="str">
            <v>Placement</v>
          </cell>
          <cell r="EE216" t="str">
            <v>Placement</v>
          </cell>
          <cell r="EF216" t="str">
            <v>Placement</v>
          </cell>
          <cell r="EG216">
            <v>0</v>
          </cell>
          <cell r="EH216" t="str">
            <v>PLI</v>
          </cell>
          <cell r="EI216" t="str">
            <v>Yes</v>
          </cell>
          <cell r="EJ216">
            <v>0</v>
          </cell>
          <cell r="EK216" t="str">
            <v>Batch-1</v>
          </cell>
          <cell r="EL216">
            <v>0</v>
          </cell>
          <cell r="EM216" t="str">
            <v>PAID</v>
          </cell>
          <cell r="EN216">
            <v>45148</v>
          </cell>
          <cell r="EO216" t="str">
            <v>IT+Core</v>
          </cell>
          <cell r="EP216">
            <v>0</v>
          </cell>
          <cell r="EQ216" t="str">
            <v>CAT-1</v>
          </cell>
        </row>
        <row r="217">
          <cell r="B217" t="str">
            <v>21-COMPA07-25</v>
          </cell>
          <cell r="C217" t="str">
            <v>COMP-A</v>
          </cell>
          <cell r="D217">
            <v>7</v>
          </cell>
          <cell r="E217" t="str">
            <v>AKBARI NAYAN JAYSUKH JAYA</v>
          </cell>
          <cell r="F217" t="str">
            <v>Male</v>
          </cell>
          <cell r="G217" t="str">
            <v>28/10/2003</v>
          </cell>
          <cell r="H217">
            <v>9987380503</v>
          </cell>
          <cell r="I217">
            <v>9869152919</v>
          </cell>
          <cell r="J217" t="str">
            <v>nayanakbari76976@gmail.com</v>
          </cell>
          <cell r="K217" t="str">
            <v>1032210389@tcetmumbai.in</v>
          </cell>
          <cell r="L217" t="str">
            <v>Room no 17, Indramani Tiwari Chawl ,Sakinabai compound , S.V road , opp. to Trimurti studio, dahisar east</v>
          </cell>
          <cell r="M217">
            <v>400068</v>
          </cell>
          <cell r="N217">
            <v>0</v>
          </cell>
          <cell r="O217" t="str">
            <v>Shop</v>
          </cell>
          <cell r="P217" t="str">
            <v>50,001 - 1,00,000</v>
          </cell>
          <cell r="Q217" t="str">
            <v>Normal</v>
          </cell>
          <cell r="R217" t="str">
            <v>Open</v>
          </cell>
          <cell r="S217">
            <v>2021</v>
          </cell>
          <cell r="T217" t="str">
            <v>FE</v>
          </cell>
          <cell r="U217" t="str">
            <v>MH-CET</v>
          </cell>
          <cell r="V217">
            <v>98.24</v>
          </cell>
          <cell r="W217">
            <v>77.213817700000007</v>
          </cell>
          <cell r="X217" t="str">
            <v>TFWS</v>
          </cell>
          <cell r="Y217">
            <v>446</v>
          </cell>
          <cell r="Z217">
            <v>500</v>
          </cell>
          <cell r="AA217">
            <v>89.2</v>
          </cell>
          <cell r="AB217">
            <v>2019</v>
          </cell>
          <cell r="AC217" t="str">
            <v>Maharashtra</v>
          </cell>
          <cell r="AD217" t="str">
            <v>SHAILENDRA EDUCATION SOCIETY</v>
          </cell>
          <cell r="AE217">
            <v>539</v>
          </cell>
          <cell r="AF217">
            <v>600</v>
          </cell>
          <cell r="AG217">
            <v>89.8333333333333</v>
          </cell>
          <cell r="AH217">
            <v>2021</v>
          </cell>
          <cell r="AI217" t="str">
            <v>Maharashtra</v>
          </cell>
          <cell r="AJ217" t="str">
            <v>SADAR VALABHAI PATEL</v>
          </cell>
          <cell r="AK217">
            <v>224</v>
          </cell>
          <cell r="AL217">
            <v>23</v>
          </cell>
          <cell r="AM217">
            <v>9.7391304347826093</v>
          </cell>
          <cell r="AN217">
            <v>85</v>
          </cell>
          <cell r="AO217">
            <v>259</v>
          </cell>
          <cell r="AP217">
            <v>26</v>
          </cell>
          <cell r="AQ217">
            <v>9.9615384615384617</v>
          </cell>
          <cell r="AR217">
            <v>95</v>
          </cell>
          <cell r="AS217">
            <v>483</v>
          </cell>
          <cell r="AT217">
            <v>49</v>
          </cell>
          <cell r="AU217">
            <v>9.8571428571428577</v>
          </cell>
          <cell r="AV217">
            <v>248</v>
          </cell>
          <cell r="AW217">
            <v>25</v>
          </cell>
          <cell r="AX217">
            <v>9.92</v>
          </cell>
          <cell r="AY217">
            <v>90</v>
          </cell>
          <cell r="AZ217">
            <v>288</v>
          </cell>
          <cell r="BA217">
            <v>29</v>
          </cell>
          <cell r="BB217">
            <v>9.931034482758621</v>
          </cell>
          <cell r="BC217">
            <v>99</v>
          </cell>
          <cell r="BD217">
            <v>536</v>
          </cell>
          <cell r="BE217">
            <v>54</v>
          </cell>
          <cell r="BF217">
            <v>9.9259259259259256</v>
          </cell>
          <cell r="BG217">
            <v>240</v>
          </cell>
          <cell r="BH217">
            <v>24</v>
          </cell>
          <cell r="BI217">
            <v>10</v>
          </cell>
          <cell r="BJ217">
            <v>78</v>
          </cell>
          <cell r="BK217">
            <v>282</v>
          </cell>
          <cell r="BL217">
            <v>29</v>
          </cell>
          <cell r="BM217">
            <v>9.7241379310344822</v>
          </cell>
          <cell r="BN217">
            <v>98</v>
          </cell>
          <cell r="BO217">
            <v>522</v>
          </cell>
          <cell r="BP217">
            <v>53</v>
          </cell>
          <cell r="BQ217">
            <v>9.8490566037735849</v>
          </cell>
          <cell r="BR217">
            <v>239</v>
          </cell>
          <cell r="BS217">
            <v>24</v>
          </cell>
          <cell r="BT217">
            <v>95.6666666666667</v>
          </cell>
          <cell r="BU217">
            <v>239</v>
          </cell>
          <cell r="BV217">
            <v>24</v>
          </cell>
          <cell r="BW217">
            <v>1780</v>
          </cell>
          <cell r="BX217">
            <v>180</v>
          </cell>
          <cell r="BY217">
            <v>9.8888888888888893</v>
          </cell>
          <cell r="BZ217">
            <v>89.4</v>
          </cell>
          <cell r="CA217" t="str">
            <v>Oracle/Capgemini</v>
          </cell>
          <cell r="CB217">
            <v>0</v>
          </cell>
          <cell r="CC217">
            <v>0</v>
          </cell>
          <cell r="CD217" t="str">
            <v>Yes</v>
          </cell>
          <cell r="CE217" t="str">
            <v>PLI</v>
          </cell>
          <cell r="CF217" t="str">
            <v>9.34/4.25</v>
          </cell>
          <cell r="CG217">
            <v>0</v>
          </cell>
          <cell r="CH217" t="str">
            <v>Green</v>
          </cell>
          <cell r="CI217">
            <v>0</v>
          </cell>
          <cell r="CJ217">
            <v>0</v>
          </cell>
          <cell r="CK217">
            <v>0</v>
          </cell>
          <cell r="CL217">
            <v>13</v>
          </cell>
          <cell r="CM217">
            <v>13</v>
          </cell>
          <cell r="CN217">
            <v>0</v>
          </cell>
          <cell r="CO217">
            <v>28</v>
          </cell>
          <cell r="CP217">
            <v>60</v>
          </cell>
          <cell r="CQ217">
            <v>46.666666666666664</v>
          </cell>
          <cell r="CR217">
            <v>14</v>
          </cell>
          <cell r="CS217">
            <v>100</v>
          </cell>
          <cell r="CT217">
            <v>10</v>
          </cell>
          <cell r="CU217">
            <v>100</v>
          </cell>
          <cell r="CV217">
            <v>16</v>
          </cell>
          <cell r="CW217">
            <v>20</v>
          </cell>
          <cell r="CX217">
            <v>16</v>
          </cell>
          <cell r="CY217">
            <v>89</v>
          </cell>
          <cell r="CZ217">
            <v>56</v>
          </cell>
          <cell r="DA217">
            <v>60</v>
          </cell>
          <cell r="DB217">
            <v>94</v>
          </cell>
          <cell r="DC217">
            <v>0</v>
          </cell>
          <cell r="DD217">
            <v>0</v>
          </cell>
          <cell r="DE217">
            <v>0</v>
          </cell>
          <cell r="DF217">
            <v>4</v>
          </cell>
          <cell r="DG217">
            <v>4</v>
          </cell>
          <cell r="DH217">
            <v>100</v>
          </cell>
          <cell r="DI217">
            <v>600</v>
          </cell>
          <cell r="DJ217">
            <v>600</v>
          </cell>
          <cell r="DK217">
            <v>100</v>
          </cell>
          <cell r="DL217">
            <v>3</v>
          </cell>
          <cell r="DM217">
            <v>3</v>
          </cell>
          <cell r="DN217">
            <v>100</v>
          </cell>
          <cell r="DO217">
            <v>450</v>
          </cell>
          <cell r="DP217">
            <v>450</v>
          </cell>
          <cell r="DQ217">
            <v>100</v>
          </cell>
          <cell r="DR217">
            <v>46.6666666666667</v>
          </cell>
          <cell r="DS217">
            <v>63.926940639269446</v>
          </cell>
          <cell r="DT217">
            <v>28</v>
          </cell>
          <cell r="DU217">
            <v>41</v>
          </cell>
          <cell r="DV217">
            <v>68.292682926829272</v>
          </cell>
          <cell r="DW217">
            <v>90</v>
          </cell>
          <cell r="DX217">
            <v>100</v>
          </cell>
          <cell r="DY217">
            <v>0</v>
          </cell>
          <cell r="DZ217">
            <v>0</v>
          </cell>
          <cell r="EA217" t="str">
            <v>YES</v>
          </cell>
          <cell r="EB217" t="str">
            <v>Placement</v>
          </cell>
          <cell r="EC217" t="str">
            <v>Placement</v>
          </cell>
          <cell r="ED217" t="str">
            <v>Placement</v>
          </cell>
          <cell r="EE217" t="str">
            <v>Placement</v>
          </cell>
          <cell r="EF217" t="str">
            <v>Placement</v>
          </cell>
          <cell r="EG217">
            <v>0</v>
          </cell>
          <cell r="EH217" t="str">
            <v>PLI</v>
          </cell>
          <cell r="EI217" t="str">
            <v>Yes</v>
          </cell>
          <cell r="EJ217">
            <v>0</v>
          </cell>
          <cell r="EK217" t="str">
            <v>Batch-2</v>
          </cell>
          <cell r="EL217">
            <v>0</v>
          </cell>
          <cell r="EM217" t="str">
            <v>PAID</v>
          </cell>
          <cell r="EN217">
            <v>45148</v>
          </cell>
          <cell r="EO217" t="str">
            <v>IT+Core</v>
          </cell>
          <cell r="EP217">
            <v>0</v>
          </cell>
          <cell r="EQ217" t="str">
            <v>CAT-1</v>
          </cell>
        </row>
        <row r="218">
          <cell r="B218" t="str">
            <v>21-COMPA08-25</v>
          </cell>
          <cell r="C218" t="str">
            <v>COMP-A</v>
          </cell>
          <cell r="D218">
            <v>8</v>
          </cell>
          <cell r="E218" t="str">
            <v xml:space="preserve">AKSHAY GANESH ANURADHA </v>
          </cell>
          <cell r="F218" t="str">
            <v>Male</v>
          </cell>
          <cell r="G218" t="str">
            <v>05/03/2004</v>
          </cell>
          <cell r="H218">
            <v>8879183926</v>
          </cell>
          <cell r="I218">
            <v>9167947764</v>
          </cell>
          <cell r="J218" t="str">
            <v>amazaks05@gmail.com</v>
          </cell>
          <cell r="K218" t="str">
            <v>1032210390@tcetmumbai.in</v>
          </cell>
          <cell r="L218" t="str">
            <v>C2, 1304, Panhala CHSL, Sarova Complex, Near Thakur College, Thakur Village, Samata Nagar, Kandivali East, Mumbai-400101</v>
          </cell>
          <cell r="M218">
            <v>400101</v>
          </cell>
          <cell r="N218">
            <v>0</v>
          </cell>
          <cell r="O218" t="str">
            <v>Service</v>
          </cell>
          <cell r="P218" t="str">
            <v>5,00,001 - 5,50,000</v>
          </cell>
          <cell r="Q218" t="str">
            <v>Normal</v>
          </cell>
          <cell r="R218" t="str">
            <v>Open</v>
          </cell>
          <cell r="S218">
            <v>2021</v>
          </cell>
          <cell r="T218" t="str">
            <v>FE</v>
          </cell>
          <cell r="U218" t="str">
            <v>MH-CET</v>
          </cell>
          <cell r="V218">
            <v>96.36</v>
          </cell>
          <cell r="W218">
            <v>94.94</v>
          </cell>
          <cell r="X218" t="str">
            <v>CAP</v>
          </cell>
          <cell r="Y218">
            <v>486</v>
          </cell>
          <cell r="Z218">
            <v>500</v>
          </cell>
          <cell r="AA218">
            <v>97.2</v>
          </cell>
          <cell r="AB218">
            <v>2019</v>
          </cell>
          <cell r="AC218" t="str">
            <v>CBSE</v>
          </cell>
          <cell r="AD218" t="str">
            <v>PODAR INTERNATIONAL SCHOOL</v>
          </cell>
          <cell r="AE218">
            <v>587</v>
          </cell>
          <cell r="AF218">
            <v>600</v>
          </cell>
          <cell r="AG218">
            <v>97.8333333333333</v>
          </cell>
          <cell r="AH218">
            <v>2021</v>
          </cell>
          <cell r="AI218" t="str">
            <v>Maharashtra</v>
          </cell>
          <cell r="AJ218" t="str">
            <v>RAO JUNIOR COLLEGE OF SCIENCE</v>
          </cell>
          <cell r="AK218">
            <v>216</v>
          </cell>
          <cell r="AL218">
            <v>23</v>
          </cell>
          <cell r="AM218">
            <v>9.3913043478260878</v>
          </cell>
          <cell r="AN218">
            <v>86</v>
          </cell>
          <cell r="AO218">
            <v>257</v>
          </cell>
          <cell r="AP218">
            <v>26</v>
          </cell>
          <cell r="AQ218">
            <v>9.884615384615385</v>
          </cell>
          <cell r="AR218">
            <v>97</v>
          </cell>
          <cell r="AS218">
            <v>473</v>
          </cell>
          <cell r="AT218">
            <v>49</v>
          </cell>
          <cell r="AU218">
            <v>9.6530612244897966</v>
          </cell>
          <cell r="AV218">
            <v>242</v>
          </cell>
          <cell r="AW218">
            <v>25</v>
          </cell>
          <cell r="AX218">
            <v>9.68</v>
          </cell>
          <cell r="AY218">
            <v>91.5</v>
          </cell>
          <cell r="AZ218">
            <v>283</v>
          </cell>
          <cell r="BA218">
            <v>29</v>
          </cell>
          <cell r="BB218">
            <v>9.7586206896551726</v>
          </cell>
          <cell r="BC218">
            <v>90</v>
          </cell>
          <cell r="BD218">
            <v>525</v>
          </cell>
          <cell r="BE218">
            <v>54</v>
          </cell>
          <cell r="BF218">
            <v>9.7222222222222214</v>
          </cell>
          <cell r="BG218">
            <v>226</v>
          </cell>
          <cell r="BH218">
            <v>24</v>
          </cell>
          <cell r="BI218">
            <v>9.4166666666666661</v>
          </cell>
          <cell r="BJ218">
            <v>90</v>
          </cell>
          <cell r="BK218">
            <v>285</v>
          </cell>
          <cell r="BL218">
            <v>29</v>
          </cell>
          <cell r="BM218">
            <v>9.8275862068965516</v>
          </cell>
          <cell r="BN218">
            <v>81</v>
          </cell>
          <cell r="BO218">
            <v>511</v>
          </cell>
          <cell r="BP218">
            <v>53</v>
          </cell>
          <cell r="BQ218">
            <v>9.6415094339622645</v>
          </cell>
          <cell r="BR218">
            <v>235</v>
          </cell>
          <cell r="BS218">
            <v>24</v>
          </cell>
          <cell r="BT218">
            <v>87.5</v>
          </cell>
          <cell r="BU218">
            <v>235</v>
          </cell>
          <cell r="BV218">
            <v>24</v>
          </cell>
          <cell r="BW218">
            <v>1744</v>
          </cell>
          <cell r="BX218">
            <v>180</v>
          </cell>
          <cell r="BY218">
            <v>9.6888888888888882</v>
          </cell>
          <cell r="BZ218">
            <v>90.9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 t="str">
            <v>Green</v>
          </cell>
          <cell r="CI218">
            <v>0</v>
          </cell>
          <cell r="CJ218">
            <v>0</v>
          </cell>
          <cell r="CK218">
            <v>0</v>
          </cell>
          <cell r="CL218">
            <v>13</v>
          </cell>
          <cell r="CM218">
            <v>13</v>
          </cell>
          <cell r="CN218">
            <v>0</v>
          </cell>
          <cell r="CO218">
            <v>32</v>
          </cell>
          <cell r="CP218">
            <v>60</v>
          </cell>
          <cell r="CQ218">
            <v>53.333333333333336</v>
          </cell>
          <cell r="CR218">
            <v>12</v>
          </cell>
          <cell r="CS218">
            <v>86</v>
          </cell>
          <cell r="CT218">
            <v>10</v>
          </cell>
          <cell r="CU218">
            <v>100</v>
          </cell>
          <cell r="CV218">
            <v>12</v>
          </cell>
          <cell r="CW218">
            <v>18</v>
          </cell>
          <cell r="CX218">
            <v>13</v>
          </cell>
          <cell r="CY218">
            <v>74</v>
          </cell>
          <cell r="CZ218">
            <v>47</v>
          </cell>
          <cell r="DA218">
            <v>58</v>
          </cell>
          <cell r="DB218">
            <v>82</v>
          </cell>
          <cell r="DC218">
            <v>0</v>
          </cell>
          <cell r="DD218">
            <v>0</v>
          </cell>
          <cell r="DE218">
            <v>0</v>
          </cell>
          <cell r="DF218">
            <v>4</v>
          </cell>
          <cell r="DG218">
            <v>4</v>
          </cell>
          <cell r="DH218">
            <v>100</v>
          </cell>
          <cell r="DI218">
            <v>580</v>
          </cell>
          <cell r="DJ218">
            <v>600</v>
          </cell>
          <cell r="DK218">
            <v>96.6666666666667</v>
          </cell>
          <cell r="DL218">
            <v>3</v>
          </cell>
          <cell r="DM218">
            <v>3</v>
          </cell>
          <cell r="DN218">
            <v>100</v>
          </cell>
          <cell r="DO218">
            <v>450</v>
          </cell>
          <cell r="DP218">
            <v>450</v>
          </cell>
          <cell r="DQ218">
            <v>100</v>
          </cell>
          <cell r="DR218">
            <v>53.3333333333333</v>
          </cell>
          <cell r="DS218">
            <v>73.059360730593554</v>
          </cell>
          <cell r="DT218">
            <v>26</v>
          </cell>
          <cell r="DU218">
            <v>41</v>
          </cell>
          <cell r="DV218">
            <v>63.414634146341463</v>
          </cell>
          <cell r="DW218">
            <v>86</v>
          </cell>
          <cell r="DX218">
            <v>93</v>
          </cell>
          <cell r="DY218">
            <v>0</v>
          </cell>
          <cell r="DZ218">
            <v>0</v>
          </cell>
          <cell r="EA218" t="str">
            <v>YES</v>
          </cell>
          <cell r="EB218" t="str">
            <v>Placement</v>
          </cell>
          <cell r="EC218" t="str">
            <v>Placement</v>
          </cell>
          <cell r="ED218" t="str">
            <v>Placement</v>
          </cell>
          <cell r="EE218" t="str">
            <v>Placement</v>
          </cell>
          <cell r="EF218" t="str">
            <v>Placement</v>
          </cell>
          <cell r="EG218">
            <v>0</v>
          </cell>
          <cell r="EH218" t="str">
            <v>PLI</v>
          </cell>
          <cell r="EI218" t="str">
            <v>Yes</v>
          </cell>
          <cell r="EJ218">
            <v>0</v>
          </cell>
          <cell r="EK218" t="str">
            <v>Batch-1</v>
          </cell>
          <cell r="EL218">
            <v>0</v>
          </cell>
          <cell r="EM218" t="str">
            <v>PAID</v>
          </cell>
          <cell r="EN218">
            <v>45148</v>
          </cell>
          <cell r="EO218" t="str">
            <v>IT+Core</v>
          </cell>
          <cell r="EP218">
            <v>0</v>
          </cell>
          <cell r="EQ218" t="str">
            <v>CAT-1</v>
          </cell>
        </row>
        <row r="219">
          <cell r="B219" t="str">
            <v>21-COMPA09-25</v>
          </cell>
          <cell r="C219" t="str">
            <v>COMP-A</v>
          </cell>
          <cell r="D219">
            <v>9</v>
          </cell>
          <cell r="E219" t="str">
            <v>ALAM HUDA DILSHAD RUSI</v>
          </cell>
          <cell r="F219" t="str">
            <v>Female</v>
          </cell>
          <cell r="G219" t="str">
            <v>29/09/2003</v>
          </cell>
          <cell r="H219">
            <v>9320440070</v>
          </cell>
          <cell r="I219">
            <v>9987478608</v>
          </cell>
          <cell r="J219" t="str">
            <v>hudalam03@gmail.com</v>
          </cell>
          <cell r="K219" t="str">
            <v>1032210391@tcetmumbai.in</v>
          </cell>
          <cell r="L219" t="str">
            <v>102/A kshitij apt , sant gadge maharaj marg ,kapad bazar road ,mahim west ,mumbai-16</v>
          </cell>
          <cell r="M219">
            <v>400016</v>
          </cell>
          <cell r="N219">
            <v>0</v>
          </cell>
          <cell r="O219" t="str">
            <v>business</v>
          </cell>
          <cell r="P219" t="str">
            <v>15,001 - 50,000</v>
          </cell>
          <cell r="Q219" t="str">
            <v>Normal</v>
          </cell>
          <cell r="R219" t="str">
            <v>Open</v>
          </cell>
          <cell r="S219">
            <v>2021</v>
          </cell>
          <cell r="T219" t="str">
            <v>FE</v>
          </cell>
          <cell r="U219" t="str">
            <v>MH-CET</v>
          </cell>
          <cell r="V219">
            <v>93.36</v>
          </cell>
          <cell r="W219" t="str">
            <v>NA</v>
          </cell>
          <cell r="X219" t="str">
            <v>CAP</v>
          </cell>
          <cell r="Y219">
            <v>419</v>
          </cell>
          <cell r="Z219">
            <v>500</v>
          </cell>
          <cell r="AA219">
            <v>83.8</v>
          </cell>
          <cell r="AB219">
            <v>2019</v>
          </cell>
          <cell r="AC219" t="str">
            <v>Maharashtra</v>
          </cell>
          <cell r="AD219" t="str">
            <v>APOSTOLIC CARMEL HIGH SCHOOL AND JUNIOR COLLEGE</v>
          </cell>
          <cell r="AE219">
            <v>524</v>
          </cell>
          <cell r="AF219">
            <v>600</v>
          </cell>
          <cell r="AG219">
            <v>87.3333333333333</v>
          </cell>
          <cell r="AH219">
            <v>2021</v>
          </cell>
          <cell r="AI219" t="str">
            <v>Maharashtra</v>
          </cell>
          <cell r="AJ219" t="str">
            <v>ST. XAVIER'S COLLEGE</v>
          </cell>
          <cell r="AK219">
            <v>227</v>
          </cell>
          <cell r="AL219">
            <v>23</v>
          </cell>
          <cell r="AM219">
            <v>9.8695652173913047</v>
          </cell>
          <cell r="AN219">
            <v>87</v>
          </cell>
          <cell r="AO219">
            <v>260</v>
          </cell>
          <cell r="AP219">
            <v>26</v>
          </cell>
          <cell r="AQ219">
            <v>10</v>
          </cell>
          <cell r="AR219">
            <v>97</v>
          </cell>
          <cell r="AS219">
            <v>487</v>
          </cell>
          <cell r="AT219">
            <v>49</v>
          </cell>
          <cell r="AU219">
            <v>9.9387755102040813</v>
          </cell>
          <cell r="AV219">
            <v>248</v>
          </cell>
          <cell r="AW219">
            <v>25</v>
          </cell>
          <cell r="AX219">
            <v>9.92</v>
          </cell>
          <cell r="AY219">
            <v>92</v>
          </cell>
          <cell r="AZ219">
            <v>290</v>
          </cell>
          <cell r="BA219">
            <v>29</v>
          </cell>
          <cell r="BB219">
            <v>10</v>
          </cell>
          <cell r="BC219">
            <v>97</v>
          </cell>
          <cell r="BD219">
            <v>538</v>
          </cell>
          <cell r="BE219">
            <v>54</v>
          </cell>
          <cell r="BF219">
            <v>9.9629629629629637</v>
          </cell>
          <cell r="BG219">
            <v>237</v>
          </cell>
          <cell r="BH219">
            <v>24</v>
          </cell>
          <cell r="BI219">
            <v>9.875</v>
          </cell>
          <cell r="BJ219">
            <v>82.5</v>
          </cell>
          <cell r="BK219">
            <v>290</v>
          </cell>
          <cell r="BL219">
            <v>29</v>
          </cell>
          <cell r="BM219">
            <v>10</v>
          </cell>
          <cell r="BN219">
            <v>97</v>
          </cell>
          <cell r="BO219">
            <v>527</v>
          </cell>
          <cell r="BP219">
            <v>53</v>
          </cell>
          <cell r="BQ219">
            <v>9.9433962264150946</v>
          </cell>
          <cell r="BR219">
            <v>236</v>
          </cell>
          <cell r="BS219">
            <v>24</v>
          </cell>
          <cell r="BT219">
            <v>95.3333333333333</v>
          </cell>
          <cell r="BU219">
            <v>236</v>
          </cell>
          <cell r="BV219">
            <v>24</v>
          </cell>
          <cell r="BW219">
            <v>1788</v>
          </cell>
          <cell r="BX219">
            <v>180</v>
          </cell>
          <cell r="BY219">
            <v>9.9333333333333336</v>
          </cell>
          <cell r="BZ219">
            <v>91.1</v>
          </cell>
          <cell r="CA219" t="str">
            <v>Capgemini</v>
          </cell>
          <cell r="CB219">
            <v>0</v>
          </cell>
          <cell r="CC219">
            <v>0</v>
          </cell>
          <cell r="CD219">
            <v>0</v>
          </cell>
          <cell r="CE219" t="str">
            <v>PLI</v>
          </cell>
          <cell r="CF219">
            <v>4.25</v>
          </cell>
          <cell r="CG219">
            <v>0</v>
          </cell>
          <cell r="CH219" t="str">
            <v>Green</v>
          </cell>
          <cell r="CI219">
            <v>0</v>
          </cell>
          <cell r="CJ219">
            <v>0</v>
          </cell>
          <cell r="CK219">
            <v>2</v>
          </cell>
          <cell r="CL219">
            <v>11</v>
          </cell>
          <cell r="CM219">
            <v>13</v>
          </cell>
          <cell r="CN219">
            <v>15.384615384615385</v>
          </cell>
          <cell r="CO219">
            <v>27</v>
          </cell>
          <cell r="CP219">
            <v>60</v>
          </cell>
          <cell r="CQ219">
            <v>45</v>
          </cell>
          <cell r="CR219">
            <v>14</v>
          </cell>
          <cell r="CS219">
            <v>100</v>
          </cell>
          <cell r="CT219">
            <v>10</v>
          </cell>
          <cell r="CU219">
            <v>100</v>
          </cell>
          <cell r="CV219">
            <v>15</v>
          </cell>
          <cell r="CW219">
            <v>19</v>
          </cell>
          <cell r="CX219">
            <v>16</v>
          </cell>
          <cell r="CY219">
            <v>89</v>
          </cell>
          <cell r="CZ219">
            <v>55</v>
          </cell>
          <cell r="DA219">
            <v>59</v>
          </cell>
          <cell r="DB219">
            <v>94</v>
          </cell>
          <cell r="DC219">
            <v>0</v>
          </cell>
          <cell r="DD219">
            <v>0</v>
          </cell>
          <cell r="DE219">
            <v>0</v>
          </cell>
          <cell r="DF219">
            <v>3</v>
          </cell>
          <cell r="DG219">
            <v>4</v>
          </cell>
          <cell r="DH219">
            <v>75</v>
          </cell>
          <cell r="DI219">
            <v>440</v>
          </cell>
          <cell r="DJ219">
            <v>600</v>
          </cell>
          <cell r="DK219">
            <v>73.3333333333333</v>
          </cell>
          <cell r="DL219">
            <v>3</v>
          </cell>
          <cell r="DM219">
            <v>3</v>
          </cell>
          <cell r="DN219">
            <v>100</v>
          </cell>
          <cell r="DO219">
            <v>450</v>
          </cell>
          <cell r="DP219">
            <v>450</v>
          </cell>
          <cell r="DQ219">
            <v>100</v>
          </cell>
          <cell r="DR219">
            <v>45</v>
          </cell>
          <cell r="DS219">
            <v>61.643835616438359</v>
          </cell>
          <cell r="DT219">
            <v>29</v>
          </cell>
          <cell r="DU219">
            <v>41</v>
          </cell>
          <cell r="DV219">
            <v>70.731707317073173</v>
          </cell>
          <cell r="DW219">
            <v>85</v>
          </cell>
          <cell r="DX219">
            <v>97</v>
          </cell>
          <cell r="DY219">
            <v>0</v>
          </cell>
          <cell r="DZ219">
            <v>0</v>
          </cell>
          <cell r="EA219" t="str">
            <v>YES</v>
          </cell>
          <cell r="EB219" t="str">
            <v>Placement</v>
          </cell>
          <cell r="EC219" t="str">
            <v>Placement</v>
          </cell>
          <cell r="ED219" t="str">
            <v>Placement</v>
          </cell>
          <cell r="EE219" t="str">
            <v>Placement</v>
          </cell>
          <cell r="EF219" t="str">
            <v>Placement</v>
          </cell>
          <cell r="EG219">
            <v>0</v>
          </cell>
          <cell r="EH219" t="str">
            <v>PLI</v>
          </cell>
          <cell r="EI219" t="str">
            <v>Yes</v>
          </cell>
          <cell r="EJ219">
            <v>0</v>
          </cell>
          <cell r="EK219" t="str">
            <v>Batch-1</v>
          </cell>
          <cell r="EL219">
            <v>0</v>
          </cell>
          <cell r="EM219" t="str">
            <v>PAID</v>
          </cell>
          <cell r="EN219">
            <v>45148</v>
          </cell>
          <cell r="EO219" t="str">
            <v>IT+Core</v>
          </cell>
          <cell r="EP219">
            <v>0</v>
          </cell>
          <cell r="EQ219" t="str">
            <v>CAT-1</v>
          </cell>
        </row>
        <row r="220">
          <cell r="B220" t="str">
            <v>21-COMPA10-25</v>
          </cell>
          <cell r="C220" t="str">
            <v>COMP-A</v>
          </cell>
          <cell r="D220">
            <v>10</v>
          </cell>
          <cell r="E220" t="str">
            <v>ANSARI HUZAIFA ABDUL HAMEED ASMA KHATOON</v>
          </cell>
          <cell r="F220" t="str">
            <v>Male</v>
          </cell>
          <cell r="G220" t="str">
            <v>17/07/2003</v>
          </cell>
          <cell r="H220">
            <v>9324322919</v>
          </cell>
          <cell r="I220">
            <v>9892542902</v>
          </cell>
          <cell r="J220" t="str">
            <v>786huzaifaansari@gmail.com</v>
          </cell>
          <cell r="K220" t="str">
            <v>1032210392@tcetmumbai.in</v>
          </cell>
          <cell r="L220" t="str">
            <v>307, Shanti Parvati Niwas, Bazar Gully Bunder Road, Versova, Andheri - West, Mumbai - 61</v>
          </cell>
          <cell r="M220">
            <v>400061</v>
          </cell>
          <cell r="N220">
            <v>0</v>
          </cell>
          <cell r="O220" t="str">
            <v xml:space="preserve">Arabic Tutor </v>
          </cell>
          <cell r="P220" t="str">
            <v>0 - 15,000</v>
          </cell>
          <cell r="Q220" t="str">
            <v>Normal</v>
          </cell>
          <cell r="R220" t="str">
            <v>Open</v>
          </cell>
          <cell r="S220">
            <v>2021</v>
          </cell>
          <cell r="T220" t="str">
            <v>FE</v>
          </cell>
          <cell r="U220" t="str">
            <v>MH-CET</v>
          </cell>
          <cell r="V220">
            <v>91.45</v>
          </cell>
          <cell r="W220">
            <v>63.997069000000003</v>
          </cell>
          <cell r="X220" t="str">
            <v>Minority</v>
          </cell>
          <cell r="Y220">
            <v>461</v>
          </cell>
          <cell r="Z220">
            <v>500</v>
          </cell>
          <cell r="AA220">
            <v>92.2</v>
          </cell>
          <cell r="AB220">
            <v>2019</v>
          </cell>
          <cell r="AC220" t="str">
            <v>Maharashtra</v>
          </cell>
          <cell r="AD220" t="str">
            <v>ST. ANTHONY'S HIGH SCHOOL VERSOVA</v>
          </cell>
          <cell r="AE220">
            <v>551</v>
          </cell>
          <cell r="AF220">
            <v>600</v>
          </cell>
          <cell r="AG220">
            <v>91.8333333333333</v>
          </cell>
          <cell r="AH220">
            <v>2021</v>
          </cell>
          <cell r="AI220" t="str">
            <v>Maharashtra</v>
          </cell>
          <cell r="AJ220" t="str">
            <v>MITHIBAI COLLEGE</v>
          </cell>
          <cell r="AK220">
            <v>183</v>
          </cell>
          <cell r="AL220">
            <v>23</v>
          </cell>
          <cell r="AM220">
            <v>7.9565217391304346</v>
          </cell>
          <cell r="AN220">
            <v>85</v>
          </cell>
          <cell r="AO220">
            <v>238</v>
          </cell>
          <cell r="AP220">
            <v>26</v>
          </cell>
          <cell r="AQ220">
            <v>9.1538461538461533</v>
          </cell>
          <cell r="AR220">
            <v>99</v>
          </cell>
          <cell r="AS220">
            <v>421</v>
          </cell>
          <cell r="AT220">
            <v>49</v>
          </cell>
          <cell r="AU220">
            <v>8.591836734693878</v>
          </cell>
          <cell r="AV220">
            <v>227</v>
          </cell>
          <cell r="AW220">
            <v>25</v>
          </cell>
          <cell r="AX220">
            <v>9.08</v>
          </cell>
          <cell r="AY220">
            <v>92</v>
          </cell>
          <cell r="AZ220">
            <v>248</v>
          </cell>
          <cell r="BA220">
            <v>29</v>
          </cell>
          <cell r="BB220">
            <v>8.5517241379310338</v>
          </cell>
          <cell r="BC220">
            <v>76</v>
          </cell>
          <cell r="BD220">
            <v>475</v>
          </cell>
          <cell r="BE220">
            <v>54</v>
          </cell>
          <cell r="BF220">
            <v>8.7962962962962958</v>
          </cell>
          <cell r="BG220">
            <v>202</v>
          </cell>
          <cell r="BH220">
            <v>24</v>
          </cell>
          <cell r="BI220">
            <v>8.4166666666666661</v>
          </cell>
          <cell r="BJ220">
            <v>94</v>
          </cell>
          <cell r="BK220">
            <v>256</v>
          </cell>
          <cell r="BL220">
            <v>29</v>
          </cell>
          <cell r="BM220">
            <v>8.8275862068965516</v>
          </cell>
          <cell r="BN220">
            <v>86</v>
          </cell>
          <cell r="BO220">
            <v>458</v>
          </cell>
          <cell r="BP220">
            <v>53</v>
          </cell>
          <cell r="BQ220">
            <v>8.6415094339622645</v>
          </cell>
          <cell r="BR220">
            <v>182</v>
          </cell>
          <cell r="BS220">
            <v>24</v>
          </cell>
          <cell r="BT220">
            <v>84.6666666666667</v>
          </cell>
          <cell r="BU220">
            <v>182</v>
          </cell>
          <cell r="BV220">
            <v>24</v>
          </cell>
          <cell r="BW220">
            <v>1536</v>
          </cell>
          <cell r="BX220">
            <v>180</v>
          </cell>
          <cell r="BY220">
            <v>8.5333333333333332</v>
          </cell>
          <cell r="BZ220">
            <v>89.2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13</v>
          </cell>
          <cell r="CM220">
            <v>13</v>
          </cell>
          <cell r="CN220">
            <v>0</v>
          </cell>
          <cell r="CO220" t="str">
            <v>Absent</v>
          </cell>
          <cell r="CP220">
            <v>60</v>
          </cell>
          <cell r="CQ220">
            <v>0</v>
          </cell>
          <cell r="CR220">
            <v>6</v>
          </cell>
          <cell r="CS220">
            <v>43</v>
          </cell>
          <cell r="CT220">
            <v>10</v>
          </cell>
          <cell r="CU220">
            <v>100</v>
          </cell>
          <cell r="CV220">
            <v>7</v>
          </cell>
          <cell r="CW220">
            <v>18</v>
          </cell>
          <cell r="CX220">
            <v>7</v>
          </cell>
          <cell r="CY220">
            <v>42</v>
          </cell>
          <cell r="CZ220">
            <v>30</v>
          </cell>
          <cell r="DA220">
            <v>58</v>
          </cell>
          <cell r="DB220">
            <v>52</v>
          </cell>
          <cell r="DC220">
            <v>0</v>
          </cell>
          <cell r="DD220">
            <v>0</v>
          </cell>
          <cell r="DE220">
            <v>0</v>
          </cell>
          <cell r="DF220">
            <v>4</v>
          </cell>
          <cell r="DG220">
            <v>4</v>
          </cell>
          <cell r="DH220">
            <v>100</v>
          </cell>
          <cell r="DI220">
            <v>600</v>
          </cell>
          <cell r="DJ220">
            <v>600</v>
          </cell>
          <cell r="DK220">
            <v>100</v>
          </cell>
          <cell r="DL220">
            <v>3</v>
          </cell>
          <cell r="DM220">
            <v>2</v>
          </cell>
          <cell r="DN220">
            <v>66.6666666666667</v>
          </cell>
          <cell r="DO220">
            <v>450</v>
          </cell>
          <cell r="DP220">
            <v>300</v>
          </cell>
          <cell r="DQ220">
            <v>66.6666666666667</v>
          </cell>
          <cell r="DR220">
            <v>0</v>
          </cell>
          <cell r="DS220">
            <v>0</v>
          </cell>
          <cell r="DT220">
            <v>20</v>
          </cell>
          <cell r="DU220">
            <v>41</v>
          </cell>
          <cell r="DV220">
            <v>48.780487804878049</v>
          </cell>
          <cell r="DW220">
            <v>73</v>
          </cell>
          <cell r="DX220">
            <v>72</v>
          </cell>
          <cell r="DY220">
            <v>0</v>
          </cell>
          <cell r="DZ220">
            <v>0</v>
          </cell>
          <cell r="EA220" t="str">
            <v>YES</v>
          </cell>
          <cell r="EB220" t="str">
            <v>Placement</v>
          </cell>
          <cell r="EC220" t="str">
            <v>Placement</v>
          </cell>
          <cell r="ED220" t="str">
            <v>Higher Studies</v>
          </cell>
          <cell r="EE220" t="str">
            <v>Higher Studies</v>
          </cell>
          <cell r="EF220" t="str">
            <v>Higher Studies</v>
          </cell>
          <cell r="EG220">
            <v>0</v>
          </cell>
          <cell r="EH220">
            <v>0</v>
          </cell>
          <cell r="EI220" t="str">
            <v>Yes</v>
          </cell>
          <cell r="EJ220" t="str">
            <v>25/07/2024  7/15/2024</v>
          </cell>
          <cell r="EK220" t="str">
            <v>Batch-9</v>
          </cell>
          <cell r="EL220">
            <v>0</v>
          </cell>
          <cell r="EM220" t="str">
            <v>PAID</v>
          </cell>
          <cell r="EN220">
            <v>45148</v>
          </cell>
          <cell r="EO220">
            <v>0</v>
          </cell>
          <cell r="EP220">
            <v>0</v>
          </cell>
          <cell r="EQ220" t="str">
            <v>CAT-3</v>
          </cell>
        </row>
        <row r="221">
          <cell r="B221" t="str">
            <v>21-COMPA11-25</v>
          </cell>
          <cell r="C221" t="str">
            <v>COMP-A</v>
          </cell>
          <cell r="D221">
            <v>11</v>
          </cell>
          <cell r="E221" t="str">
            <v>AVTARE PRADNYA PRAMOD  VAISHALI</v>
          </cell>
          <cell r="F221" t="str">
            <v>Female</v>
          </cell>
          <cell r="G221" t="str">
            <v>14/01/2004</v>
          </cell>
          <cell r="H221">
            <v>8698083599</v>
          </cell>
          <cell r="I221">
            <v>9923403866</v>
          </cell>
          <cell r="J221" t="str">
            <v>avtarepradnya@gmail.com</v>
          </cell>
          <cell r="K221" t="str">
            <v>1032210393@tcetmumbai.in</v>
          </cell>
          <cell r="L221" t="str">
            <v xml:space="preserve">B-06 IGMA APT, GHOGALE WADI, ST. DOMINIC ROAD, HOLI , VASAI WEST </v>
          </cell>
          <cell r="M221">
            <v>401201</v>
          </cell>
          <cell r="N221">
            <v>0</v>
          </cell>
          <cell r="O221" t="str">
            <v xml:space="preserve">Service </v>
          </cell>
          <cell r="P221" t="str">
            <v>5,50,001 - 6,00,000</v>
          </cell>
          <cell r="Q221" t="str">
            <v>Normal</v>
          </cell>
          <cell r="R221" t="str">
            <v>Open</v>
          </cell>
          <cell r="S221">
            <v>2021</v>
          </cell>
          <cell r="T221" t="str">
            <v>FE</v>
          </cell>
          <cell r="U221" t="str">
            <v>MH-CET</v>
          </cell>
          <cell r="V221">
            <v>92.04</v>
          </cell>
          <cell r="W221">
            <v>56</v>
          </cell>
          <cell r="X221" t="str">
            <v>Minority</v>
          </cell>
          <cell r="Y221">
            <v>425</v>
          </cell>
          <cell r="Z221">
            <v>500</v>
          </cell>
          <cell r="AA221">
            <v>85</v>
          </cell>
          <cell r="AB221">
            <v>2019</v>
          </cell>
          <cell r="AC221" t="str">
            <v>Maharashtra</v>
          </cell>
          <cell r="AD221" t="str">
            <v>ST.ANTHONY'S CONVENT HIGH SCHOOL</v>
          </cell>
          <cell r="AE221">
            <v>578</v>
          </cell>
          <cell r="AF221">
            <v>600</v>
          </cell>
          <cell r="AG221">
            <v>96.3333333333333</v>
          </cell>
          <cell r="AH221">
            <v>2021</v>
          </cell>
          <cell r="AI221" t="str">
            <v>Maharashtra</v>
          </cell>
          <cell r="AJ221" t="str">
            <v>THOMAS BAPTISA JUNIOR COLLEGE</v>
          </cell>
          <cell r="AK221">
            <v>228</v>
          </cell>
          <cell r="AL221">
            <v>23</v>
          </cell>
          <cell r="AM221">
            <v>9.9130434782608692</v>
          </cell>
          <cell r="AN221">
            <v>84</v>
          </cell>
          <cell r="AO221">
            <v>259</v>
          </cell>
          <cell r="AP221">
            <v>26</v>
          </cell>
          <cell r="AQ221">
            <v>9.9615384615384617</v>
          </cell>
          <cell r="AR221">
            <v>98</v>
          </cell>
          <cell r="AS221">
            <v>487</v>
          </cell>
          <cell r="AT221">
            <v>49</v>
          </cell>
          <cell r="AU221">
            <v>9.9387755102040813</v>
          </cell>
          <cell r="AV221">
            <v>250</v>
          </cell>
          <cell r="AW221">
            <v>25</v>
          </cell>
          <cell r="AX221">
            <v>10</v>
          </cell>
          <cell r="AY221">
            <v>91</v>
          </cell>
          <cell r="AZ221">
            <v>288</v>
          </cell>
          <cell r="BA221">
            <v>29</v>
          </cell>
          <cell r="BB221">
            <v>9.931034482758621</v>
          </cell>
          <cell r="BC221">
            <v>97</v>
          </cell>
          <cell r="BD221">
            <v>538</v>
          </cell>
          <cell r="BE221">
            <v>54</v>
          </cell>
          <cell r="BF221">
            <v>9.9629629629629637</v>
          </cell>
          <cell r="BG221">
            <v>240</v>
          </cell>
          <cell r="BH221">
            <v>24</v>
          </cell>
          <cell r="BI221">
            <v>10</v>
          </cell>
          <cell r="BJ221">
            <v>83.5</v>
          </cell>
          <cell r="BK221">
            <v>282</v>
          </cell>
          <cell r="BL221">
            <v>29</v>
          </cell>
          <cell r="BM221">
            <v>9.7241379310344822</v>
          </cell>
          <cell r="BN221">
            <v>91</v>
          </cell>
          <cell r="BO221">
            <v>522</v>
          </cell>
          <cell r="BP221">
            <v>53</v>
          </cell>
          <cell r="BQ221">
            <v>9.8490566037735849</v>
          </cell>
          <cell r="BR221">
            <v>239</v>
          </cell>
          <cell r="BS221">
            <v>24</v>
          </cell>
          <cell r="BT221">
            <v>93</v>
          </cell>
          <cell r="BU221">
            <v>239</v>
          </cell>
          <cell r="BV221">
            <v>24</v>
          </cell>
          <cell r="BW221">
            <v>1786</v>
          </cell>
          <cell r="BX221">
            <v>180</v>
          </cell>
          <cell r="BY221">
            <v>9.9222222222222225</v>
          </cell>
          <cell r="BZ221">
            <v>90.7</v>
          </cell>
          <cell r="CA221" t="str">
            <v>Arcon Techsolutions Pvt.Ltd.</v>
          </cell>
          <cell r="CB221">
            <v>0</v>
          </cell>
          <cell r="CC221">
            <v>0</v>
          </cell>
          <cell r="CD221">
            <v>0</v>
          </cell>
          <cell r="CE221" t="str">
            <v>PLI</v>
          </cell>
          <cell r="CF221">
            <v>4</v>
          </cell>
          <cell r="CG221">
            <v>0</v>
          </cell>
          <cell r="CH221" t="str">
            <v>Green</v>
          </cell>
          <cell r="CI221">
            <v>0</v>
          </cell>
          <cell r="CJ221">
            <v>0</v>
          </cell>
          <cell r="CK221">
            <v>6</v>
          </cell>
          <cell r="CL221">
            <v>7</v>
          </cell>
          <cell r="CM221">
            <v>13</v>
          </cell>
          <cell r="CN221">
            <v>46.153846153846153</v>
          </cell>
          <cell r="CO221">
            <v>23</v>
          </cell>
          <cell r="CP221">
            <v>60</v>
          </cell>
          <cell r="CQ221">
            <v>38.333333333333336</v>
          </cell>
          <cell r="CR221">
            <v>14</v>
          </cell>
          <cell r="CS221">
            <v>100</v>
          </cell>
          <cell r="CT221">
            <v>10</v>
          </cell>
          <cell r="CU221">
            <v>100</v>
          </cell>
          <cell r="CV221">
            <v>18</v>
          </cell>
          <cell r="CW221">
            <v>20</v>
          </cell>
          <cell r="CX221">
            <v>16</v>
          </cell>
          <cell r="CY221">
            <v>95</v>
          </cell>
          <cell r="CZ221">
            <v>58</v>
          </cell>
          <cell r="DA221">
            <v>60</v>
          </cell>
          <cell r="DB221">
            <v>97</v>
          </cell>
          <cell r="DC221">
            <v>0</v>
          </cell>
          <cell r="DD221">
            <v>0</v>
          </cell>
          <cell r="DE221">
            <v>0</v>
          </cell>
          <cell r="DF221">
            <v>4</v>
          </cell>
          <cell r="DG221">
            <v>4</v>
          </cell>
          <cell r="DH221">
            <v>100</v>
          </cell>
          <cell r="DI221">
            <v>600</v>
          </cell>
          <cell r="DJ221">
            <v>600</v>
          </cell>
          <cell r="DK221">
            <v>100</v>
          </cell>
          <cell r="DL221">
            <v>3</v>
          </cell>
          <cell r="DM221">
            <v>3</v>
          </cell>
          <cell r="DN221">
            <v>100</v>
          </cell>
          <cell r="DO221">
            <v>450</v>
          </cell>
          <cell r="DP221">
            <v>450</v>
          </cell>
          <cell r="DQ221">
            <v>100</v>
          </cell>
          <cell r="DR221">
            <v>38.3333333333333</v>
          </cell>
          <cell r="DS221">
            <v>52.511415525114117</v>
          </cell>
          <cell r="DT221">
            <v>34</v>
          </cell>
          <cell r="DU221">
            <v>41</v>
          </cell>
          <cell r="DV221">
            <v>82.926829268292678</v>
          </cell>
          <cell r="DW221">
            <v>95</v>
          </cell>
          <cell r="DX221">
            <v>100</v>
          </cell>
          <cell r="DY221">
            <v>0</v>
          </cell>
          <cell r="DZ221">
            <v>0</v>
          </cell>
          <cell r="EA221" t="str">
            <v>YES</v>
          </cell>
          <cell r="EB221" t="str">
            <v>Placement</v>
          </cell>
          <cell r="EC221" t="str">
            <v>Placement</v>
          </cell>
          <cell r="ED221" t="str">
            <v>Placement</v>
          </cell>
          <cell r="EE221" t="str">
            <v>Placement</v>
          </cell>
          <cell r="EF221" t="str">
            <v>Placement</v>
          </cell>
          <cell r="EG221">
            <v>0</v>
          </cell>
          <cell r="EH221" t="str">
            <v>PLI</v>
          </cell>
          <cell r="EI221" t="str">
            <v>Yes</v>
          </cell>
          <cell r="EJ221">
            <v>0</v>
          </cell>
          <cell r="EK221" t="str">
            <v>Batch-1</v>
          </cell>
          <cell r="EL221">
            <v>0</v>
          </cell>
          <cell r="EM221" t="str">
            <v>PAID</v>
          </cell>
          <cell r="EN221">
            <v>45148</v>
          </cell>
          <cell r="EO221" t="str">
            <v>IT+Core</v>
          </cell>
          <cell r="EP221">
            <v>0</v>
          </cell>
          <cell r="EQ221" t="str">
            <v>CAT-1</v>
          </cell>
        </row>
        <row r="222">
          <cell r="B222" t="str">
            <v>21-COMPA12-25</v>
          </cell>
          <cell r="C222" t="str">
            <v>COMP-A</v>
          </cell>
          <cell r="D222">
            <v>12</v>
          </cell>
          <cell r="E222" t="str">
            <v>BARTWAL VISHAL  AJAY KALAVATI</v>
          </cell>
          <cell r="F222" t="str">
            <v>Male</v>
          </cell>
          <cell r="G222" t="str">
            <v>17/04/2003</v>
          </cell>
          <cell r="H222">
            <v>8779149313</v>
          </cell>
          <cell r="I222">
            <v>9029090882</v>
          </cell>
          <cell r="J222" t="str">
            <v>vshhalbartwal@gmail.com</v>
          </cell>
          <cell r="K222" t="str">
            <v>1032210394@tcetmumbai.in</v>
          </cell>
          <cell r="L222" t="str">
            <v xml:space="preserve">B-603 , Aashirwad-1 , Poonam Sagar Complex , Mira road (E) </v>
          </cell>
          <cell r="M222">
            <v>401107</v>
          </cell>
          <cell r="N222">
            <v>0</v>
          </cell>
          <cell r="O222" t="str">
            <v>Engineers</v>
          </cell>
          <cell r="P222" t="str">
            <v>&gt;= 15,00,001</v>
          </cell>
          <cell r="Q222" t="str">
            <v>Normal</v>
          </cell>
          <cell r="R222" t="str">
            <v>Open</v>
          </cell>
          <cell r="S222">
            <v>2021</v>
          </cell>
          <cell r="T222" t="str">
            <v>FE</v>
          </cell>
          <cell r="U222" t="str">
            <v>MH-CET</v>
          </cell>
          <cell r="V222">
            <v>36</v>
          </cell>
          <cell r="W222" t="str">
            <v>NA</v>
          </cell>
          <cell r="X222" t="str">
            <v>Institute</v>
          </cell>
          <cell r="Y222">
            <v>325</v>
          </cell>
          <cell r="Z222">
            <v>500</v>
          </cell>
          <cell r="AA222">
            <v>65</v>
          </cell>
          <cell r="AB222">
            <v>2019</v>
          </cell>
          <cell r="AC222" t="str">
            <v>Maharashtra</v>
          </cell>
          <cell r="AD222" t="str">
            <v>SARDAR VALLABHBHAI PATEL VIDYALAYA</v>
          </cell>
          <cell r="AE222">
            <v>475</v>
          </cell>
          <cell r="AF222">
            <v>600</v>
          </cell>
          <cell r="AG222">
            <v>79.1666666666667</v>
          </cell>
          <cell r="AH222">
            <v>2021</v>
          </cell>
          <cell r="AI222" t="str">
            <v>Maharashtra</v>
          </cell>
          <cell r="AJ222" t="str">
            <v>PRAKASH COLLEGE OF COMMERCE AND SCIENCE</v>
          </cell>
          <cell r="AK222">
            <v>181</v>
          </cell>
          <cell r="AL222">
            <v>23</v>
          </cell>
          <cell r="AM222">
            <v>7.8695652173913047</v>
          </cell>
          <cell r="AN222">
            <v>98</v>
          </cell>
          <cell r="AO222">
            <v>198</v>
          </cell>
          <cell r="AP222">
            <v>26</v>
          </cell>
          <cell r="AQ222">
            <v>7.615384615384615</v>
          </cell>
          <cell r="AR222">
            <v>77</v>
          </cell>
          <cell r="AS222">
            <v>379</v>
          </cell>
          <cell r="AT222">
            <v>49</v>
          </cell>
          <cell r="AU222">
            <v>7.7346938775510203</v>
          </cell>
          <cell r="AV222">
            <v>179</v>
          </cell>
          <cell r="AW222">
            <v>25</v>
          </cell>
          <cell r="AX222">
            <v>7.16</v>
          </cell>
          <cell r="AY222">
            <v>87.5</v>
          </cell>
          <cell r="AZ222">
            <v>226</v>
          </cell>
          <cell r="BA222">
            <v>29</v>
          </cell>
          <cell r="BB222">
            <v>7.7931034482758621</v>
          </cell>
          <cell r="BC222">
            <v>78</v>
          </cell>
          <cell r="BD222">
            <v>405</v>
          </cell>
          <cell r="BE222">
            <v>54</v>
          </cell>
          <cell r="BF222">
            <v>7.5</v>
          </cell>
          <cell r="BG222">
            <v>187</v>
          </cell>
          <cell r="BH222">
            <v>24</v>
          </cell>
          <cell r="BI222">
            <v>7.791666666666667</v>
          </cell>
          <cell r="BJ222">
            <v>89</v>
          </cell>
          <cell r="BK222">
            <v>225</v>
          </cell>
          <cell r="BL222">
            <v>29</v>
          </cell>
          <cell r="BM222">
            <v>7.7586206896551726</v>
          </cell>
          <cell r="BN222">
            <v>75</v>
          </cell>
          <cell r="BO222">
            <v>412</v>
          </cell>
          <cell r="BP222">
            <v>53</v>
          </cell>
          <cell r="BQ222">
            <v>7.7735849056603774</v>
          </cell>
          <cell r="BR222">
            <v>187</v>
          </cell>
          <cell r="BS222">
            <v>24</v>
          </cell>
          <cell r="BT222">
            <v>80.1666666666667</v>
          </cell>
          <cell r="BU222">
            <v>187</v>
          </cell>
          <cell r="BV222">
            <v>24</v>
          </cell>
          <cell r="BW222">
            <v>1383</v>
          </cell>
          <cell r="BX222">
            <v>180</v>
          </cell>
          <cell r="BY222">
            <v>7.6833333333333336</v>
          </cell>
          <cell r="BZ222">
            <v>85.9</v>
          </cell>
          <cell r="CA222">
            <v>0</v>
          </cell>
          <cell r="CB222">
            <v>0</v>
          </cell>
          <cell r="CC222" t="str">
            <v xml:space="preserve">Red Card in TechMahinder 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 t="str">
            <v>Green</v>
          </cell>
          <cell r="CI222">
            <v>0</v>
          </cell>
          <cell r="CJ222">
            <v>0</v>
          </cell>
          <cell r="CK222">
            <v>1</v>
          </cell>
          <cell r="CL222">
            <v>12</v>
          </cell>
          <cell r="CM222">
            <v>13</v>
          </cell>
          <cell r="CN222">
            <v>7.6923076923076925</v>
          </cell>
          <cell r="CO222">
            <v>25</v>
          </cell>
          <cell r="CP222">
            <v>60</v>
          </cell>
          <cell r="CQ222">
            <v>41.666666666666671</v>
          </cell>
          <cell r="CR222">
            <v>13</v>
          </cell>
          <cell r="CS222">
            <v>93</v>
          </cell>
          <cell r="CT222">
            <v>10</v>
          </cell>
          <cell r="CU222">
            <v>100</v>
          </cell>
          <cell r="CV222">
            <v>11</v>
          </cell>
          <cell r="CW222">
            <v>18</v>
          </cell>
          <cell r="CX222">
            <v>10</v>
          </cell>
          <cell r="CY222">
            <v>62</v>
          </cell>
          <cell r="CZ222">
            <v>44</v>
          </cell>
          <cell r="DA222">
            <v>58</v>
          </cell>
          <cell r="DB222">
            <v>76</v>
          </cell>
          <cell r="DC222">
            <v>0</v>
          </cell>
          <cell r="DD222">
            <v>0</v>
          </cell>
          <cell r="DE222">
            <v>0</v>
          </cell>
          <cell r="DF222">
            <v>3</v>
          </cell>
          <cell r="DG222">
            <v>4</v>
          </cell>
          <cell r="DH222">
            <v>75</v>
          </cell>
          <cell r="DI222">
            <v>400</v>
          </cell>
          <cell r="DJ222">
            <v>600</v>
          </cell>
          <cell r="DK222">
            <v>66.6666666666667</v>
          </cell>
          <cell r="DL222">
            <v>3</v>
          </cell>
          <cell r="DM222">
            <v>0</v>
          </cell>
          <cell r="DN222">
            <v>0</v>
          </cell>
          <cell r="DO222">
            <v>450</v>
          </cell>
          <cell r="DP222">
            <v>0</v>
          </cell>
          <cell r="DQ222">
            <v>0</v>
          </cell>
          <cell r="DR222">
            <v>41.6666666666667</v>
          </cell>
          <cell r="DS222">
            <v>57.077625570776306</v>
          </cell>
          <cell r="DT222">
            <v>27</v>
          </cell>
          <cell r="DU222">
            <v>41</v>
          </cell>
          <cell r="DV222">
            <v>65.853658536585371</v>
          </cell>
          <cell r="DW222">
            <v>82</v>
          </cell>
          <cell r="DX222">
            <v>93</v>
          </cell>
          <cell r="DY222">
            <v>0</v>
          </cell>
          <cell r="DZ222">
            <v>0</v>
          </cell>
          <cell r="EA222" t="str">
            <v>YES</v>
          </cell>
          <cell r="EB222" t="str">
            <v>Placement</v>
          </cell>
          <cell r="EC222" t="str">
            <v>Placement</v>
          </cell>
          <cell r="ED222" t="str">
            <v>Placement</v>
          </cell>
          <cell r="EE222" t="str">
            <v>Placement</v>
          </cell>
          <cell r="EF222" t="str">
            <v>Placement</v>
          </cell>
          <cell r="EG222">
            <v>0</v>
          </cell>
          <cell r="EH222" t="str">
            <v>PLI</v>
          </cell>
          <cell r="EI222" t="str">
            <v>Yes</v>
          </cell>
          <cell r="EJ222">
            <v>0</v>
          </cell>
          <cell r="EK222" t="str">
            <v>Batch-6</v>
          </cell>
          <cell r="EL222">
            <v>0</v>
          </cell>
          <cell r="EM222" t="str">
            <v>PAID</v>
          </cell>
          <cell r="EN222">
            <v>45148</v>
          </cell>
          <cell r="EO222" t="str">
            <v>IT+Core</v>
          </cell>
          <cell r="EP222">
            <v>0</v>
          </cell>
          <cell r="EQ222" t="str">
            <v>CAT-2</v>
          </cell>
        </row>
        <row r="223">
          <cell r="B223" t="str">
            <v>21-COMPA13-25</v>
          </cell>
          <cell r="C223" t="str">
            <v>COMP-A</v>
          </cell>
          <cell r="D223">
            <v>13</v>
          </cell>
          <cell r="E223" t="str">
            <v xml:space="preserve">BHATIA VEDANT MAYUR   PRITI </v>
          </cell>
          <cell r="F223" t="str">
            <v>Male</v>
          </cell>
          <cell r="G223" t="str">
            <v>06/04/2003</v>
          </cell>
          <cell r="H223">
            <v>9867890354</v>
          </cell>
          <cell r="I223">
            <v>9768290126</v>
          </cell>
          <cell r="J223" t="str">
            <v>vedantbhatia009@gmail.com</v>
          </cell>
          <cell r="K223" t="str">
            <v>1032210395@tcetmumbai.in</v>
          </cell>
          <cell r="L223" t="str">
            <v>D133 Dev Nagar CHS , New Saibaba Nagar , Kandivali west</v>
          </cell>
          <cell r="M223">
            <v>400067</v>
          </cell>
          <cell r="N223">
            <v>0</v>
          </cell>
          <cell r="O223" t="str">
            <v>Bussiness</v>
          </cell>
          <cell r="P223" t="str">
            <v>6,00,001 - 7,00,000</v>
          </cell>
          <cell r="Q223" t="str">
            <v>Normal</v>
          </cell>
          <cell r="R223" t="str">
            <v>Open</v>
          </cell>
          <cell r="S223">
            <v>2021</v>
          </cell>
          <cell r="T223" t="str">
            <v>FE</v>
          </cell>
          <cell r="U223" t="str">
            <v>MH-CET</v>
          </cell>
          <cell r="V223">
            <v>81.459999999999994</v>
          </cell>
          <cell r="W223">
            <v>90.777267399999999</v>
          </cell>
          <cell r="X223" t="str">
            <v>CAP</v>
          </cell>
          <cell r="Y223">
            <v>408</v>
          </cell>
          <cell r="Z223">
            <v>600</v>
          </cell>
          <cell r="AA223">
            <v>68</v>
          </cell>
          <cell r="AB223">
            <v>2019</v>
          </cell>
          <cell r="AC223" t="str">
            <v>IGCSE</v>
          </cell>
          <cell r="AD223" t="str">
            <v>DR S RADHAKRISHNAN INTERNATIONAL SCHOOL</v>
          </cell>
          <cell r="AE223">
            <v>560</v>
          </cell>
          <cell r="AF223">
            <v>600</v>
          </cell>
          <cell r="AG223">
            <v>93.3333333333333</v>
          </cell>
          <cell r="AH223">
            <v>2021</v>
          </cell>
          <cell r="AI223" t="str">
            <v>Maharashtra</v>
          </cell>
          <cell r="AJ223" t="str">
            <v>MJ JUNIOR COLLEGE OF SCIENCE</v>
          </cell>
          <cell r="AK223">
            <v>197</v>
          </cell>
          <cell r="AL223">
            <v>23</v>
          </cell>
          <cell r="AM223">
            <v>8.5652173913043477</v>
          </cell>
          <cell r="AN223">
            <v>94</v>
          </cell>
          <cell r="AO223">
            <v>219</v>
          </cell>
          <cell r="AP223">
            <v>26</v>
          </cell>
          <cell r="AQ223">
            <v>8.4230769230769234</v>
          </cell>
          <cell r="AR223">
            <v>75</v>
          </cell>
          <cell r="AS223">
            <v>416</v>
          </cell>
          <cell r="AT223">
            <v>49</v>
          </cell>
          <cell r="AU223">
            <v>8.4897959183673475</v>
          </cell>
          <cell r="AV223">
            <v>219</v>
          </cell>
          <cell r="AW223">
            <v>25</v>
          </cell>
          <cell r="AX223">
            <v>8.76</v>
          </cell>
          <cell r="AY223">
            <v>84.5</v>
          </cell>
          <cell r="AZ223">
            <v>250</v>
          </cell>
          <cell r="BA223">
            <v>29</v>
          </cell>
          <cell r="BB223">
            <v>8.6206896551724146</v>
          </cell>
          <cell r="BC223">
            <v>84</v>
          </cell>
          <cell r="BD223">
            <v>469</v>
          </cell>
          <cell r="BE223">
            <v>54</v>
          </cell>
          <cell r="BF223">
            <v>8.6851851851851851</v>
          </cell>
          <cell r="BG223">
            <v>213</v>
          </cell>
          <cell r="BH223">
            <v>24</v>
          </cell>
          <cell r="BI223">
            <v>8.875</v>
          </cell>
          <cell r="BJ223">
            <v>78</v>
          </cell>
          <cell r="BK223">
            <v>257</v>
          </cell>
          <cell r="BL223">
            <v>29</v>
          </cell>
          <cell r="BM223">
            <v>8.862068965517242</v>
          </cell>
          <cell r="BN223">
            <v>75</v>
          </cell>
          <cell r="BO223">
            <v>470</v>
          </cell>
          <cell r="BP223">
            <v>53</v>
          </cell>
          <cell r="BQ223">
            <v>8.8679245283018862</v>
          </cell>
          <cell r="BR223">
            <v>208</v>
          </cell>
          <cell r="BS223">
            <v>24</v>
          </cell>
          <cell r="BT223">
            <v>81.1666666666667</v>
          </cell>
          <cell r="BU223">
            <v>208</v>
          </cell>
          <cell r="BV223">
            <v>24</v>
          </cell>
          <cell r="BW223">
            <v>1563</v>
          </cell>
          <cell r="BX223">
            <v>180</v>
          </cell>
          <cell r="BY223">
            <v>8.6833333333333336</v>
          </cell>
          <cell r="BZ223">
            <v>83.1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 t="str">
            <v>Green</v>
          </cell>
          <cell r="CI223">
            <v>0</v>
          </cell>
          <cell r="CJ223">
            <v>0</v>
          </cell>
          <cell r="CK223">
            <v>1</v>
          </cell>
          <cell r="CL223">
            <v>12</v>
          </cell>
          <cell r="CM223">
            <v>13</v>
          </cell>
          <cell r="CN223">
            <v>7.6923076923076925</v>
          </cell>
          <cell r="CO223">
            <v>26</v>
          </cell>
          <cell r="CP223">
            <v>60</v>
          </cell>
          <cell r="CQ223">
            <v>43.333333333333336</v>
          </cell>
          <cell r="CR223">
            <v>13</v>
          </cell>
          <cell r="CS223">
            <v>93</v>
          </cell>
          <cell r="CT223">
            <v>10</v>
          </cell>
          <cell r="CU223">
            <v>100</v>
          </cell>
          <cell r="CV223">
            <v>14</v>
          </cell>
          <cell r="CW223">
            <v>20</v>
          </cell>
          <cell r="CX223">
            <v>0</v>
          </cell>
          <cell r="CY223">
            <v>39</v>
          </cell>
          <cell r="CZ223">
            <v>37</v>
          </cell>
          <cell r="DA223">
            <v>60</v>
          </cell>
          <cell r="DB223">
            <v>62</v>
          </cell>
          <cell r="DC223">
            <v>0</v>
          </cell>
          <cell r="DD223">
            <v>0</v>
          </cell>
          <cell r="DE223">
            <v>0</v>
          </cell>
          <cell r="DF223">
            <v>3</v>
          </cell>
          <cell r="DG223">
            <v>4</v>
          </cell>
          <cell r="DH223">
            <v>75</v>
          </cell>
          <cell r="DI223">
            <v>400</v>
          </cell>
          <cell r="DJ223">
            <v>600</v>
          </cell>
          <cell r="DK223">
            <v>66.6666666666667</v>
          </cell>
          <cell r="DL223">
            <v>3</v>
          </cell>
          <cell r="DM223">
            <v>0</v>
          </cell>
          <cell r="DN223">
            <v>0</v>
          </cell>
          <cell r="DO223">
            <v>450</v>
          </cell>
          <cell r="DP223">
            <v>0</v>
          </cell>
          <cell r="DQ223">
            <v>0</v>
          </cell>
          <cell r="DR223">
            <v>43.3333333333333</v>
          </cell>
          <cell r="DS223">
            <v>59.360730593607258</v>
          </cell>
          <cell r="DT223">
            <v>27</v>
          </cell>
          <cell r="DU223">
            <v>41</v>
          </cell>
          <cell r="DV223">
            <v>65.853658536585371</v>
          </cell>
          <cell r="DW223">
            <v>82</v>
          </cell>
          <cell r="DX223">
            <v>93</v>
          </cell>
          <cell r="DY223">
            <v>0</v>
          </cell>
          <cell r="DZ223">
            <v>0</v>
          </cell>
          <cell r="EA223" t="str">
            <v>YES</v>
          </cell>
          <cell r="EB223" t="str">
            <v>Placement</v>
          </cell>
          <cell r="EC223" t="str">
            <v>Higher Studies</v>
          </cell>
          <cell r="ED223" t="str">
            <v>Higher Studies</v>
          </cell>
          <cell r="EE223" t="str">
            <v>Higher Studies</v>
          </cell>
          <cell r="EF223" t="str">
            <v>Higher Studies</v>
          </cell>
          <cell r="EG223">
            <v>0</v>
          </cell>
          <cell r="EH223">
            <v>0</v>
          </cell>
          <cell r="EI223" t="str">
            <v>Yes</v>
          </cell>
          <cell r="EJ223">
            <v>0</v>
          </cell>
          <cell r="EK223" t="str">
            <v>Batch-4</v>
          </cell>
          <cell r="EL223">
            <v>0</v>
          </cell>
          <cell r="EM223" t="str">
            <v>PAID</v>
          </cell>
          <cell r="EN223">
            <v>45148</v>
          </cell>
          <cell r="EO223">
            <v>0</v>
          </cell>
          <cell r="EP223">
            <v>0</v>
          </cell>
          <cell r="EQ223" t="str">
            <v>CAT-3</v>
          </cell>
        </row>
        <row r="224">
          <cell r="B224" t="str">
            <v>21-COMPA14-25</v>
          </cell>
          <cell r="C224" t="str">
            <v>COMP-A</v>
          </cell>
          <cell r="D224">
            <v>14</v>
          </cell>
          <cell r="E224" t="str">
            <v>BHATTAD KRISHNA MANOJ SONAL</v>
          </cell>
          <cell r="F224" t="str">
            <v>Male</v>
          </cell>
          <cell r="G224" t="str">
            <v>02/06/2003</v>
          </cell>
          <cell r="H224">
            <v>8591460156</v>
          </cell>
          <cell r="I224">
            <v>9322269646</v>
          </cell>
          <cell r="J224" t="str">
            <v>krishnabhattad263@gmail.com</v>
          </cell>
          <cell r="K224" t="str">
            <v>1032210396@tcetmumbai.in</v>
          </cell>
          <cell r="L224" t="str">
            <v>2C/41,Kalpataru Gardens, Ashok Nagar, Kandivali East, Mumbai</v>
          </cell>
          <cell r="M224">
            <v>400101</v>
          </cell>
          <cell r="N224">
            <v>0</v>
          </cell>
          <cell r="O224" t="str">
            <v>Business Man</v>
          </cell>
          <cell r="P224" t="str">
            <v>50,001 - 1,00,000</v>
          </cell>
          <cell r="Q224" t="str">
            <v>Normal</v>
          </cell>
          <cell r="R224" t="str">
            <v>Open</v>
          </cell>
          <cell r="S224">
            <v>2021</v>
          </cell>
          <cell r="T224" t="str">
            <v>FE</v>
          </cell>
          <cell r="U224" t="str">
            <v>MH-CET</v>
          </cell>
          <cell r="V224">
            <v>77.209999999999994</v>
          </cell>
          <cell r="W224">
            <v>77.489999999999995</v>
          </cell>
          <cell r="X224" t="str">
            <v>Institute</v>
          </cell>
          <cell r="Y224">
            <v>563</v>
          </cell>
          <cell r="Z224">
            <v>600</v>
          </cell>
          <cell r="AA224">
            <v>93.8333333333333</v>
          </cell>
          <cell r="AB224">
            <v>2019</v>
          </cell>
          <cell r="AC224" t="str">
            <v>ICSE</v>
          </cell>
          <cell r="AD224" t="str">
            <v>THAKUR PUBLIC SCHOOL</v>
          </cell>
          <cell r="AE224">
            <v>566</v>
          </cell>
          <cell r="AF224">
            <v>600</v>
          </cell>
          <cell r="AG224">
            <v>94.3333333333333</v>
          </cell>
          <cell r="AH224">
            <v>2021</v>
          </cell>
          <cell r="AI224" t="str">
            <v>Maharashtra</v>
          </cell>
          <cell r="AJ224" t="str">
            <v>PRAKASH VIDYALAYA AND JUNIOR COLLEGE OF COMMERCE AND SCIENCE</v>
          </cell>
          <cell r="AK224">
            <v>180</v>
          </cell>
          <cell r="AL224">
            <v>23</v>
          </cell>
          <cell r="AM224">
            <v>7.8260869565217392</v>
          </cell>
          <cell r="AN224">
            <v>85</v>
          </cell>
          <cell r="AO224">
            <v>231</v>
          </cell>
          <cell r="AP224">
            <v>26</v>
          </cell>
          <cell r="AQ224">
            <v>8.884615384615385</v>
          </cell>
          <cell r="AR224">
            <v>80</v>
          </cell>
          <cell r="AS224">
            <v>411</v>
          </cell>
          <cell r="AT224">
            <v>49</v>
          </cell>
          <cell r="AU224">
            <v>8.387755102040817</v>
          </cell>
          <cell r="AV224">
            <v>209</v>
          </cell>
          <cell r="AW224">
            <v>25</v>
          </cell>
          <cell r="AX224">
            <v>8.36</v>
          </cell>
          <cell r="AY224">
            <v>82.5</v>
          </cell>
          <cell r="AZ224">
            <v>254</v>
          </cell>
          <cell r="BA224">
            <v>29</v>
          </cell>
          <cell r="BB224">
            <v>8.7586206896551726</v>
          </cell>
          <cell r="BC224">
            <v>75</v>
          </cell>
          <cell r="BD224">
            <v>463</v>
          </cell>
          <cell r="BE224">
            <v>54</v>
          </cell>
          <cell r="BF224">
            <v>8.5740740740740744</v>
          </cell>
          <cell r="BG224">
            <v>176</v>
          </cell>
          <cell r="BH224">
            <v>24</v>
          </cell>
          <cell r="BI224">
            <v>7.333333333333333</v>
          </cell>
          <cell r="BJ224">
            <v>82.5</v>
          </cell>
          <cell r="BK224">
            <v>227</v>
          </cell>
          <cell r="BL224">
            <v>29</v>
          </cell>
          <cell r="BM224">
            <v>7.8275862068965516</v>
          </cell>
          <cell r="BN224">
            <v>75</v>
          </cell>
          <cell r="BO224">
            <v>403</v>
          </cell>
          <cell r="BP224">
            <v>53</v>
          </cell>
          <cell r="BQ224">
            <v>7.6037735849056602</v>
          </cell>
          <cell r="BR224">
            <v>187</v>
          </cell>
          <cell r="BS224">
            <v>24</v>
          </cell>
          <cell r="BT224">
            <v>77.5</v>
          </cell>
          <cell r="BU224">
            <v>187</v>
          </cell>
          <cell r="BV224">
            <v>24</v>
          </cell>
          <cell r="BW224">
            <v>1464</v>
          </cell>
          <cell r="BX224">
            <v>180</v>
          </cell>
          <cell r="BY224">
            <v>8.1333333333333329</v>
          </cell>
          <cell r="BZ224">
            <v>81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 t="str">
            <v>Green</v>
          </cell>
          <cell r="CI224">
            <v>0</v>
          </cell>
          <cell r="CJ224">
            <v>0</v>
          </cell>
          <cell r="CK224">
            <v>0</v>
          </cell>
          <cell r="CL224">
            <v>13</v>
          </cell>
          <cell r="CM224">
            <v>13</v>
          </cell>
          <cell r="CN224">
            <v>0</v>
          </cell>
          <cell r="CO224">
            <v>30</v>
          </cell>
          <cell r="CP224">
            <v>60</v>
          </cell>
          <cell r="CQ224">
            <v>50</v>
          </cell>
          <cell r="CR224">
            <v>9</v>
          </cell>
          <cell r="CS224">
            <v>65</v>
          </cell>
          <cell r="CT224">
            <v>2</v>
          </cell>
          <cell r="CU224">
            <v>20</v>
          </cell>
          <cell r="CV224">
            <v>10</v>
          </cell>
          <cell r="CW224">
            <v>20</v>
          </cell>
          <cell r="CX224">
            <v>0</v>
          </cell>
          <cell r="CY224">
            <v>28</v>
          </cell>
          <cell r="CZ224">
            <v>21</v>
          </cell>
          <cell r="DA224">
            <v>60</v>
          </cell>
          <cell r="DB224">
            <v>35</v>
          </cell>
          <cell r="DC224">
            <v>0</v>
          </cell>
          <cell r="DD224">
            <v>0</v>
          </cell>
          <cell r="DE224">
            <v>0</v>
          </cell>
          <cell r="DF224">
            <v>4</v>
          </cell>
          <cell r="DG224">
            <v>4</v>
          </cell>
          <cell r="DH224">
            <v>100</v>
          </cell>
          <cell r="DI224">
            <v>600</v>
          </cell>
          <cell r="DJ224">
            <v>600</v>
          </cell>
          <cell r="DK224">
            <v>100</v>
          </cell>
          <cell r="DL224">
            <v>3</v>
          </cell>
          <cell r="DM224">
            <v>0</v>
          </cell>
          <cell r="DN224">
            <v>0</v>
          </cell>
          <cell r="DO224">
            <v>450</v>
          </cell>
          <cell r="DP224">
            <v>0</v>
          </cell>
          <cell r="DQ224">
            <v>0</v>
          </cell>
          <cell r="DR224">
            <v>50</v>
          </cell>
          <cell r="DS224">
            <v>68.493150684931507</v>
          </cell>
          <cell r="DT224">
            <v>15</v>
          </cell>
          <cell r="DU224">
            <v>41</v>
          </cell>
          <cell r="DV224">
            <v>36.585365853658537</v>
          </cell>
          <cell r="DW224">
            <v>56</v>
          </cell>
          <cell r="DX224">
            <v>54</v>
          </cell>
          <cell r="DY224">
            <v>0</v>
          </cell>
          <cell r="DZ224">
            <v>0</v>
          </cell>
          <cell r="EA224" t="str">
            <v>YES</v>
          </cell>
          <cell r="EB224" t="str">
            <v>Placement</v>
          </cell>
          <cell r="EC224" t="str">
            <v>Placement</v>
          </cell>
          <cell r="ED224" t="str">
            <v>Placement</v>
          </cell>
          <cell r="EE224" t="str">
            <v>Higher Studies</v>
          </cell>
          <cell r="EF224" t="str">
            <v>Higher Studies</v>
          </cell>
          <cell r="EG224">
            <v>45606</v>
          </cell>
          <cell r="EH224">
            <v>0</v>
          </cell>
          <cell r="EI224" t="str">
            <v>Yes</v>
          </cell>
          <cell r="EJ224">
            <v>0</v>
          </cell>
          <cell r="EK224" t="str">
            <v>Batch-5</v>
          </cell>
          <cell r="EL224">
            <v>0</v>
          </cell>
          <cell r="EM224" t="str">
            <v>PAID</v>
          </cell>
          <cell r="EN224">
            <v>45148</v>
          </cell>
          <cell r="EO224">
            <v>0</v>
          </cell>
          <cell r="EP224">
            <v>0</v>
          </cell>
          <cell r="EQ224" t="str">
            <v>CAT-3</v>
          </cell>
        </row>
        <row r="225">
          <cell r="B225" t="str">
            <v>21-COMPA15-25</v>
          </cell>
          <cell r="C225" t="str">
            <v>COMP-A</v>
          </cell>
          <cell r="D225">
            <v>15</v>
          </cell>
          <cell r="E225" t="str">
            <v>BHAVE NITYA SUKHESH SUMITRA</v>
          </cell>
          <cell r="F225" t="str">
            <v>Female</v>
          </cell>
          <cell r="G225" t="str">
            <v>18/12/2003</v>
          </cell>
          <cell r="H225">
            <v>9930556438</v>
          </cell>
          <cell r="I225">
            <v>9833838626</v>
          </cell>
          <cell r="J225" t="str">
            <v>nityabhave45684@gmail.com</v>
          </cell>
          <cell r="K225" t="str">
            <v>1032210397@tcetmumbai.in</v>
          </cell>
          <cell r="L225" t="str">
            <v>B 2203, DB WOODS, OPP. LAKSHACHANDI HEIGHTS ,KRISHNAVATIKA MARG, GOKULDHAM,GOREGAON EAST,MUMBAI</v>
          </cell>
          <cell r="M225">
            <v>400063</v>
          </cell>
          <cell r="N225">
            <v>0</v>
          </cell>
          <cell r="O225" t="str">
            <v>service</v>
          </cell>
          <cell r="P225" t="str">
            <v>5,00,001 - 5,50,000</v>
          </cell>
          <cell r="Q225" t="str">
            <v>Normal</v>
          </cell>
          <cell r="R225" t="str">
            <v>Open</v>
          </cell>
          <cell r="S225">
            <v>2021</v>
          </cell>
          <cell r="T225" t="str">
            <v>FE</v>
          </cell>
          <cell r="U225" t="str">
            <v>MH-CET</v>
          </cell>
          <cell r="V225">
            <v>65.34</v>
          </cell>
          <cell r="W225">
            <v>35.961166200000001</v>
          </cell>
          <cell r="X225" t="str">
            <v>Institute</v>
          </cell>
          <cell r="Y225">
            <v>529</v>
          </cell>
          <cell r="Z225">
            <v>600</v>
          </cell>
          <cell r="AA225">
            <v>88.1666666666667</v>
          </cell>
          <cell r="AB225">
            <v>2019</v>
          </cell>
          <cell r="AC225" t="str">
            <v>ICSE</v>
          </cell>
          <cell r="AD225" t="str">
            <v>GOKULDHAM HIGH SCHOOL AND JUNIOR COLLEGE GOREGAON EAST MUMBAI</v>
          </cell>
          <cell r="AE225">
            <v>535</v>
          </cell>
          <cell r="AF225">
            <v>600</v>
          </cell>
          <cell r="AG225">
            <v>89.1666666666667</v>
          </cell>
          <cell r="AH225">
            <v>2021</v>
          </cell>
          <cell r="AI225" t="str">
            <v>Maharashtra</v>
          </cell>
          <cell r="AJ225" t="str">
            <v>NIRMALA MRMORIAL FOUNDATION JUNIORCOLLEGE OF COMMERCE AND SCIENCE KANDIVALI EAST</v>
          </cell>
          <cell r="AK225">
            <v>183</v>
          </cell>
          <cell r="AL225">
            <v>23</v>
          </cell>
          <cell r="AM225">
            <v>7.9565217391304346</v>
          </cell>
          <cell r="AN225">
            <v>96</v>
          </cell>
          <cell r="AO225">
            <v>226</v>
          </cell>
          <cell r="AP225">
            <v>26</v>
          </cell>
          <cell r="AQ225">
            <v>8.6923076923076916</v>
          </cell>
          <cell r="AR225">
            <v>77</v>
          </cell>
          <cell r="AS225">
            <v>409</v>
          </cell>
          <cell r="AT225">
            <v>49</v>
          </cell>
          <cell r="AU225">
            <v>8.3469387755102034</v>
          </cell>
          <cell r="AV225">
            <v>220</v>
          </cell>
          <cell r="AW225">
            <v>25</v>
          </cell>
          <cell r="AX225">
            <v>8.8000000000000007</v>
          </cell>
          <cell r="AY225">
            <v>86.5</v>
          </cell>
          <cell r="AZ225">
            <v>270</v>
          </cell>
          <cell r="BA225">
            <v>29</v>
          </cell>
          <cell r="BB225">
            <v>9.3103448275862064</v>
          </cell>
          <cell r="BC225">
            <v>98</v>
          </cell>
          <cell r="BD225">
            <v>490</v>
          </cell>
          <cell r="BE225">
            <v>54</v>
          </cell>
          <cell r="BF225">
            <v>9.0740740740740744</v>
          </cell>
          <cell r="BG225">
            <v>217</v>
          </cell>
          <cell r="BH225">
            <v>24</v>
          </cell>
          <cell r="BI225">
            <v>9.0416666666666661</v>
          </cell>
          <cell r="BJ225">
            <v>76</v>
          </cell>
          <cell r="BK225">
            <v>265</v>
          </cell>
          <cell r="BL225">
            <v>29</v>
          </cell>
          <cell r="BM225">
            <v>9.137931034482758</v>
          </cell>
          <cell r="BN225">
            <v>88</v>
          </cell>
          <cell r="BO225">
            <v>482</v>
          </cell>
          <cell r="BP225">
            <v>53</v>
          </cell>
          <cell r="BQ225">
            <v>9.0943396226415096</v>
          </cell>
          <cell r="BR225">
            <v>217</v>
          </cell>
          <cell r="BS225">
            <v>24</v>
          </cell>
          <cell r="BT225">
            <v>90.8333333333333</v>
          </cell>
          <cell r="BU225">
            <v>217</v>
          </cell>
          <cell r="BV225">
            <v>24</v>
          </cell>
          <cell r="BW225">
            <v>1598</v>
          </cell>
          <cell r="BX225">
            <v>180</v>
          </cell>
          <cell r="BY225">
            <v>8.8777777777777782</v>
          </cell>
          <cell r="BZ225">
            <v>86.7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 t="str">
            <v>Red</v>
          </cell>
          <cell r="CI225" t="str">
            <v>Red in Quantiphi</v>
          </cell>
          <cell r="CJ225">
            <v>0</v>
          </cell>
          <cell r="CK225">
            <v>2</v>
          </cell>
          <cell r="CL225">
            <v>11</v>
          </cell>
          <cell r="CM225">
            <v>13</v>
          </cell>
          <cell r="CN225">
            <v>15.384615384615385</v>
          </cell>
          <cell r="CO225">
            <v>24</v>
          </cell>
          <cell r="CP225">
            <v>60</v>
          </cell>
          <cell r="CQ225">
            <v>40</v>
          </cell>
          <cell r="CR225">
            <v>11</v>
          </cell>
          <cell r="CS225">
            <v>79</v>
          </cell>
          <cell r="CT225">
            <v>9</v>
          </cell>
          <cell r="CU225">
            <v>90</v>
          </cell>
          <cell r="CV225">
            <v>10</v>
          </cell>
          <cell r="CW225">
            <v>18</v>
          </cell>
          <cell r="CX225">
            <v>11</v>
          </cell>
          <cell r="CY225">
            <v>62</v>
          </cell>
          <cell r="CZ225">
            <v>39</v>
          </cell>
          <cell r="DA225">
            <v>58</v>
          </cell>
          <cell r="DB225">
            <v>54</v>
          </cell>
          <cell r="DC225">
            <v>69</v>
          </cell>
          <cell r="DD225" t="str">
            <v>Ch 21/08/2024</v>
          </cell>
          <cell r="DE225" t="str">
            <v>Upgraded to Cat 2</v>
          </cell>
          <cell r="DF225">
            <v>4</v>
          </cell>
          <cell r="DG225">
            <v>4</v>
          </cell>
          <cell r="DH225">
            <v>100</v>
          </cell>
          <cell r="DI225">
            <v>600</v>
          </cell>
          <cell r="DJ225">
            <v>600</v>
          </cell>
          <cell r="DK225">
            <v>100</v>
          </cell>
          <cell r="DL225">
            <v>3</v>
          </cell>
          <cell r="DM225">
            <v>2</v>
          </cell>
          <cell r="DN225">
            <v>66.6666666666667</v>
          </cell>
          <cell r="DO225">
            <v>450</v>
          </cell>
          <cell r="DP225">
            <v>250</v>
          </cell>
          <cell r="DQ225">
            <v>55.5555555555556</v>
          </cell>
          <cell r="DR225">
            <v>40</v>
          </cell>
          <cell r="DS225">
            <v>54.794520547945204</v>
          </cell>
          <cell r="DT225">
            <v>26</v>
          </cell>
          <cell r="DU225">
            <v>41</v>
          </cell>
          <cell r="DV225">
            <v>63.414634146341463</v>
          </cell>
          <cell r="DW225">
            <v>83</v>
          </cell>
          <cell r="DX225">
            <v>86</v>
          </cell>
          <cell r="DY225">
            <v>0</v>
          </cell>
          <cell r="DZ225">
            <v>0</v>
          </cell>
          <cell r="EA225" t="str">
            <v>YES</v>
          </cell>
          <cell r="EB225" t="str">
            <v>Placement</v>
          </cell>
          <cell r="EC225" t="str">
            <v>Placement</v>
          </cell>
          <cell r="ED225" t="str">
            <v>Placement</v>
          </cell>
          <cell r="EE225" t="str">
            <v>Placement</v>
          </cell>
          <cell r="EF225" t="str">
            <v>Placement</v>
          </cell>
          <cell r="EG225">
            <v>0</v>
          </cell>
          <cell r="EH225" t="str">
            <v>PLI</v>
          </cell>
          <cell r="EI225" t="str">
            <v>Yes</v>
          </cell>
          <cell r="EJ225">
            <v>0</v>
          </cell>
          <cell r="EK225" t="str">
            <v>Batch-2</v>
          </cell>
          <cell r="EL225">
            <v>0</v>
          </cell>
          <cell r="EM225" t="str">
            <v>PAID</v>
          </cell>
          <cell r="EN225">
            <v>45148</v>
          </cell>
          <cell r="EO225" t="str">
            <v>IT+Core</v>
          </cell>
          <cell r="EP225">
            <v>0</v>
          </cell>
          <cell r="EQ225" t="str">
            <v>CAT-3</v>
          </cell>
        </row>
        <row r="226">
          <cell r="B226" t="str">
            <v>21-COMPA16-25</v>
          </cell>
          <cell r="C226" t="str">
            <v>COMP-A</v>
          </cell>
          <cell r="D226">
            <v>16</v>
          </cell>
          <cell r="E226" t="str">
            <v>BHOLE SAKSHI ARJUN KARUNA</v>
          </cell>
          <cell r="F226" t="str">
            <v>Female</v>
          </cell>
          <cell r="G226" t="str">
            <v>31/03/2003</v>
          </cell>
          <cell r="H226">
            <v>9511734631</v>
          </cell>
          <cell r="I226">
            <v>942151558</v>
          </cell>
          <cell r="J226" t="str">
            <v>sakshibhole145@gmail.com</v>
          </cell>
          <cell r="K226" t="str">
            <v>1032210398@tcetmumbai.in</v>
          </cell>
          <cell r="L226" t="str">
            <v>shri krushna   nagar jalgaon</v>
          </cell>
          <cell r="M226">
            <v>425001</v>
          </cell>
          <cell r="N226">
            <v>0</v>
          </cell>
          <cell r="O226" t="str">
            <v>Business</v>
          </cell>
          <cell r="P226" t="str">
            <v>3,00,001 - 3,50,000</v>
          </cell>
          <cell r="Q226" t="str">
            <v>Normal</v>
          </cell>
          <cell r="R226" t="str">
            <v>Open</v>
          </cell>
          <cell r="S226">
            <v>2021</v>
          </cell>
          <cell r="T226" t="str">
            <v>FE</v>
          </cell>
          <cell r="U226" t="str">
            <v>MH-CET</v>
          </cell>
          <cell r="V226">
            <v>64</v>
          </cell>
          <cell r="W226">
            <v>34.22</v>
          </cell>
          <cell r="X226" t="str">
            <v>Minority</v>
          </cell>
          <cell r="Y226">
            <v>370</v>
          </cell>
          <cell r="Z226">
            <v>500</v>
          </cell>
          <cell r="AA226">
            <v>74</v>
          </cell>
          <cell r="AB226">
            <v>2019</v>
          </cell>
          <cell r="AC226" t="str">
            <v>Maharashtra</v>
          </cell>
          <cell r="AD226" t="str">
            <v>SMT B G SHANBHAG VIDYALAYA</v>
          </cell>
          <cell r="AE226">
            <v>491</v>
          </cell>
          <cell r="AF226">
            <v>600</v>
          </cell>
          <cell r="AG226">
            <v>81.8333333333333</v>
          </cell>
          <cell r="AH226">
            <v>2021</v>
          </cell>
          <cell r="AI226" t="str">
            <v>Maharashtra</v>
          </cell>
          <cell r="AJ226" t="str">
            <v>M J COLLEGE JALGAON</v>
          </cell>
          <cell r="AK226">
            <v>173</v>
          </cell>
          <cell r="AL226">
            <v>23</v>
          </cell>
          <cell r="AM226">
            <v>7.5217391304347823</v>
          </cell>
          <cell r="AN226">
            <v>96</v>
          </cell>
          <cell r="AO226">
            <v>173.94</v>
          </cell>
          <cell r="AP226">
            <v>26</v>
          </cell>
          <cell r="AQ226">
            <v>6.6899999999999995</v>
          </cell>
          <cell r="AR226">
            <v>75</v>
          </cell>
          <cell r="AS226">
            <v>346.94</v>
          </cell>
          <cell r="AT226">
            <v>49</v>
          </cell>
          <cell r="AU226">
            <v>7.0804081632653064</v>
          </cell>
          <cell r="AV226">
            <v>183</v>
          </cell>
          <cell r="AW226">
            <v>25</v>
          </cell>
          <cell r="AX226">
            <v>7.32</v>
          </cell>
          <cell r="AY226">
            <v>85.5</v>
          </cell>
          <cell r="AZ226">
            <v>217</v>
          </cell>
          <cell r="BA226">
            <v>29</v>
          </cell>
          <cell r="BB226">
            <v>7.4827586206896548</v>
          </cell>
          <cell r="BC226">
            <v>80</v>
          </cell>
          <cell r="BD226">
            <v>400</v>
          </cell>
          <cell r="BE226">
            <v>54</v>
          </cell>
          <cell r="BF226">
            <v>7.4074074074074074</v>
          </cell>
          <cell r="BG226">
            <v>181.92000000000002</v>
          </cell>
          <cell r="BH226">
            <v>24</v>
          </cell>
          <cell r="BI226">
            <v>7.580000000000001</v>
          </cell>
          <cell r="BJ226">
            <v>80</v>
          </cell>
          <cell r="BK226">
            <v>226</v>
          </cell>
          <cell r="BL226">
            <v>29</v>
          </cell>
          <cell r="BM226">
            <v>7.7931034482758621</v>
          </cell>
          <cell r="BN226">
            <v>76</v>
          </cell>
          <cell r="BO226">
            <v>407.92</v>
          </cell>
          <cell r="BP226">
            <v>53</v>
          </cell>
          <cell r="BQ226">
            <v>7.696603773584906</v>
          </cell>
          <cell r="BR226">
            <v>216</v>
          </cell>
          <cell r="BS226">
            <v>24</v>
          </cell>
          <cell r="BT226">
            <v>80.5</v>
          </cell>
          <cell r="BU226">
            <v>216</v>
          </cell>
          <cell r="BV226">
            <v>24</v>
          </cell>
          <cell r="BW226">
            <v>1370.8600000000001</v>
          </cell>
          <cell r="BX226">
            <v>180</v>
          </cell>
          <cell r="BY226">
            <v>7.6158888888888896</v>
          </cell>
          <cell r="BZ226">
            <v>83.3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 t="str">
            <v>Yes</v>
          </cell>
          <cell r="CH226" t="str">
            <v>Green</v>
          </cell>
          <cell r="CI226">
            <v>0</v>
          </cell>
          <cell r="CJ226">
            <v>0</v>
          </cell>
          <cell r="CK226">
            <v>1</v>
          </cell>
          <cell r="CL226">
            <v>12</v>
          </cell>
          <cell r="CM226">
            <v>13</v>
          </cell>
          <cell r="CN226">
            <v>7.6923076923076925</v>
          </cell>
          <cell r="CO226">
            <v>13</v>
          </cell>
          <cell r="CP226">
            <v>60</v>
          </cell>
          <cell r="CQ226">
            <v>21.666666666666668</v>
          </cell>
          <cell r="CR226">
            <v>12</v>
          </cell>
          <cell r="CS226">
            <v>86</v>
          </cell>
          <cell r="CT226">
            <v>10</v>
          </cell>
          <cell r="CU226">
            <v>100</v>
          </cell>
          <cell r="CV226">
            <v>7</v>
          </cell>
          <cell r="CW226">
            <v>18</v>
          </cell>
          <cell r="CX226">
            <v>2</v>
          </cell>
          <cell r="CY226">
            <v>27</v>
          </cell>
          <cell r="CZ226">
            <v>31</v>
          </cell>
          <cell r="DA226">
            <v>58</v>
          </cell>
          <cell r="DB226">
            <v>54</v>
          </cell>
          <cell r="DC226">
            <v>0</v>
          </cell>
          <cell r="DD226">
            <v>0</v>
          </cell>
          <cell r="DE226">
            <v>0</v>
          </cell>
          <cell r="DF226">
            <v>1</v>
          </cell>
          <cell r="DG226">
            <v>4</v>
          </cell>
          <cell r="DH226">
            <v>25</v>
          </cell>
          <cell r="DI226">
            <v>150</v>
          </cell>
          <cell r="DJ226">
            <v>600</v>
          </cell>
          <cell r="DK226">
            <v>25</v>
          </cell>
          <cell r="DL226">
            <v>3</v>
          </cell>
          <cell r="DM226">
            <v>0</v>
          </cell>
          <cell r="DN226">
            <v>0</v>
          </cell>
          <cell r="DO226">
            <v>450</v>
          </cell>
          <cell r="DP226">
            <v>0</v>
          </cell>
          <cell r="DQ226">
            <v>0</v>
          </cell>
          <cell r="DR226">
            <v>21.6666666666667</v>
          </cell>
          <cell r="DS226">
            <v>29.680365296803696</v>
          </cell>
          <cell r="DT226">
            <v>24</v>
          </cell>
          <cell r="DU226">
            <v>41</v>
          </cell>
          <cell r="DV226">
            <v>58.536585365853654</v>
          </cell>
          <cell r="DW226">
            <v>65</v>
          </cell>
          <cell r="DX226">
            <v>83</v>
          </cell>
          <cell r="DY226">
            <v>0</v>
          </cell>
          <cell r="DZ226">
            <v>0</v>
          </cell>
          <cell r="EA226" t="str">
            <v>YES</v>
          </cell>
          <cell r="EB226" t="str">
            <v>Placement</v>
          </cell>
          <cell r="EC226" t="str">
            <v>Placement</v>
          </cell>
          <cell r="ED226" t="str">
            <v>Placement</v>
          </cell>
          <cell r="EE226" t="str">
            <v>Placement</v>
          </cell>
          <cell r="EF226" t="str">
            <v>Placement</v>
          </cell>
          <cell r="EG226">
            <v>0</v>
          </cell>
          <cell r="EH226" t="str">
            <v>PLI</v>
          </cell>
          <cell r="EI226" t="str">
            <v>Yes</v>
          </cell>
          <cell r="EJ226">
            <v>0</v>
          </cell>
          <cell r="EK226" t="str">
            <v>Batch-9</v>
          </cell>
          <cell r="EL226">
            <v>0</v>
          </cell>
          <cell r="EM226" t="str">
            <v>PAID</v>
          </cell>
          <cell r="EN226">
            <v>45148</v>
          </cell>
          <cell r="EO226" t="str">
            <v>IT+Core</v>
          </cell>
          <cell r="EP226">
            <v>0</v>
          </cell>
          <cell r="EQ226" t="str">
            <v>CAT-3</v>
          </cell>
        </row>
        <row r="227">
          <cell r="B227" t="str">
            <v>21-COMPA17-25</v>
          </cell>
          <cell r="C227" t="str">
            <v>COMP-A</v>
          </cell>
          <cell r="D227">
            <v>17</v>
          </cell>
          <cell r="E227" t="str">
            <v>BIYALA SNEHA NATWAR  SANGEETA</v>
          </cell>
          <cell r="F227" t="str">
            <v>Female</v>
          </cell>
          <cell r="G227" t="str">
            <v>02/03/2004</v>
          </cell>
          <cell r="H227">
            <v>7558221109</v>
          </cell>
          <cell r="I227">
            <v>8007008437</v>
          </cell>
          <cell r="J227" t="str">
            <v>biyalasneha@gmail.com</v>
          </cell>
          <cell r="K227" t="str">
            <v>1032210399@tcetmumbai.in</v>
          </cell>
          <cell r="L227" t="str">
            <v>N-404, Star Residency, Evershine City, Near Iasis Hospital, Vasai East</v>
          </cell>
          <cell r="M227">
            <v>401208</v>
          </cell>
          <cell r="N227">
            <v>0</v>
          </cell>
          <cell r="O227" t="str">
            <v>Job</v>
          </cell>
          <cell r="P227" t="str">
            <v>4,00,001 - 4,50,000</v>
          </cell>
          <cell r="Q227" t="str">
            <v>Normal</v>
          </cell>
          <cell r="R227" t="str">
            <v>Open</v>
          </cell>
          <cell r="S227">
            <v>2021</v>
          </cell>
          <cell r="T227" t="str">
            <v>FE</v>
          </cell>
          <cell r="U227" t="str">
            <v>MH-CET</v>
          </cell>
          <cell r="V227">
            <v>94.09</v>
          </cell>
          <cell r="W227">
            <v>72.456607599999998</v>
          </cell>
          <cell r="X227" t="str">
            <v>Minority</v>
          </cell>
          <cell r="Y227">
            <v>403</v>
          </cell>
          <cell r="Z227">
            <v>500</v>
          </cell>
          <cell r="AA227">
            <v>80.599999999999994</v>
          </cell>
          <cell r="AB227">
            <v>2019</v>
          </cell>
          <cell r="AC227" t="str">
            <v>Maharashtra</v>
          </cell>
          <cell r="AD227" t="str">
            <v>SHETH VIDYA MANDIR ENGLISH HIGH SCHOOL</v>
          </cell>
          <cell r="AE227">
            <v>552</v>
          </cell>
          <cell r="AF227">
            <v>600</v>
          </cell>
          <cell r="AG227">
            <v>92</v>
          </cell>
          <cell r="AH227">
            <v>2021</v>
          </cell>
          <cell r="AI227" t="str">
            <v>Maharashtra</v>
          </cell>
          <cell r="AJ227" t="str">
            <v>HOLY FAMILY JUNIOR COLLEGE</v>
          </cell>
          <cell r="AK227">
            <v>197</v>
          </cell>
          <cell r="AL227">
            <v>23</v>
          </cell>
          <cell r="AM227">
            <v>8.5652173913043477</v>
          </cell>
          <cell r="AN227">
            <v>96</v>
          </cell>
          <cell r="AO227">
            <v>242</v>
          </cell>
          <cell r="AP227">
            <v>26</v>
          </cell>
          <cell r="AQ227">
            <v>9.3076923076923084</v>
          </cell>
          <cell r="AR227">
            <v>86</v>
          </cell>
          <cell r="AS227">
            <v>439</v>
          </cell>
          <cell r="AT227">
            <v>49</v>
          </cell>
          <cell r="AU227">
            <v>8.9591836734693882</v>
          </cell>
          <cell r="AV227">
            <v>243</v>
          </cell>
          <cell r="AW227">
            <v>25</v>
          </cell>
          <cell r="AX227">
            <v>9.7200000000000006</v>
          </cell>
          <cell r="AY227">
            <v>91</v>
          </cell>
          <cell r="AZ227">
            <v>271</v>
          </cell>
          <cell r="BA227">
            <v>29</v>
          </cell>
          <cell r="BB227">
            <v>9.3448275862068968</v>
          </cell>
          <cell r="BC227">
            <v>92</v>
          </cell>
          <cell r="BD227">
            <v>514</v>
          </cell>
          <cell r="BE227">
            <v>54</v>
          </cell>
          <cell r="BF227">
            <v>9.518518518518519</v>
          </cell>
          <cell r="BG227">
            <v>232</v>
          </cell>
          <cell r="BH227">
            <v>24</v>
          </cell>
          <cell r="BI227">
            <v>9.6666666666666661</v>
          </cell>
          <cell r="BJ227">
            <v>78</v>
          </cell>
          <cell r="BK227">
            <v>278</v>
          </cell>
          <cell r="BL227">
            <v>29</v>
          </cell>
          <cell r="BM227">
            <v>9.5862068965517242</v>
          </cell>
          <cell r="BN227">
            <v>85</v>
          </cell>
          <cell r="BO227">
            <v>510</v>
          </cell>
          <cell r="BP227">
            <v>53</v>
          </cell>
          <cell r="BQ227">
            <v>9.6226415094339615</v>
          </cell>
          <cell r="BR227">
            <v>229</v>
          </cell>
          <cell r="BS227">
            <v>24</v>
          </cell>
          <cell r="BT227">
            <v>89.3333333333333</v>
          </cell>
          <cell r="BU227">
            <v>229</v>
          </cell>
          <cell r="BV227">
            <v>24</v>
          </cell>
          <cell r="BW227">
            <v>1692</v>
          </cell>
          <cell r="BX227">
            <v>180</v>
          </cell>
          <cell r="BY227">
            <v>9.4</v>
          </cell>
          <cell r="BZ227">
            <v>88.6</v>
          </cell>
          <cell r="CA227" t="str">
            <v xml:space="preserve">Tata Consultancy Services </v>
          </cell>
          <cell r="CB227">
            <v>0</v>
          </cell>
          <cell r="CC227">
            <v>0</v>
          </cell>
          <cell r="CD227">
            <v>0</v>
          </cell>
          <cell r="CE227" t="str">
            <v>Normal</v>
          </cell>
          <cell r="CF227">
            <v>3.6</v>
          </cell>
          <cell r="CG227">
            <v>0</v>
          </cell>
          <cell r="CH227" t="str">
            <v>Green</v>
          </cell>
          <cell r="CI227">
            <v>0</v>
          </cell>
          <cell r="CJ227">
            <v>0</v>
          </cell>
          <cell r="CK227">
            <v>1</v>
          </cell>
          <cell r="CL227">
            <v>12</v>
          </cell>
          <cell r="CM227">
            <v>13</v>
          </cell>
          <cell r="CN227">
            <v>7.6923076923076925</v>
          </cell>
          <cell r="CO227">
            <v>19</v>
          </cell>
          <cell r="CP227">
            <v>60</v>
          </cell>
          <cell r="CQ227">
            <v>31.666666666666664</v>
          </cell>
          <cell r="CR227">
            <v>9</v>
          </cell>
          <cell r="CS227">
            <v>65</v>
          </cell>
          <cell r="CT227">
            <v>10</v>
          </cell>
          <cell r="CU227">
            <v>100</v>
          </cell>
          <cell r="CV227">
            <v>12</v>
          </cell>
          <cell r="CW227">
            <v>19</v>
          </cell>
          <cell r="CX227">
            <v>12</v>
          </cell>
          <cell r="CY227">
            <v>69</v>
          </cell>
          <cell r="CZ227">
            <v>43</v>
          </cell>
          <cell r="DA227">
            <v>59</v>
          </cell>
          <cell r="DB227">
            <v>62</v>
          </cell>
          <cell r="DC227">
            <v>66.666666666666657</v>
          </cell>
          <cell r="DD227" t="str">
            <v>Ch 21/08/2024</v>
          </cell>
          <cell r="DE227" t="str">
            <v>Upgraded to Cat 2</v>
          </cell>
          <cell r="DF227">
            <v>4</v>
          </cell>
          <cell r="DG227">
            <v>4</v>
          </cell>
          <cell r="DH227">
            <v>100</v>
          </cell>
          <cell r="DI227">
            <v>600</v>
          </cell>
          <cell r="DJ227">
            <v>600</v>
          </cell>
          <cell r="DK227">
            <v>100</v>
          </cell>
          <cell r="DL227">
            <v>3</v>
          </cell>
          <cell r="DM227">
            <v>2</v>
          </cell>
          <cell r="DN227">
            <v>66.6666666666667</v>
          </cell>
          <cell r="DO227">
            <v>450</v>
          </cell>
          <cell r="DP227">
            <v>150</v>
          </cell>
          <cell r="DQ227">
            <v>33.3333333333333</v>
          </cell>
          <cell r="DR227">
            <v>31.6666666666667</v>
          </cell>
          <cell r="DS227">
            <v>43.378995433790003</v>
          </cell>
          <cell r="DT227">
            <v>24</v>
          </cell>
          <cell r="DU227">
            <v>41</v>
          </cell>
          <cell r="DV227">
            <v>58.536585365853654</v>
          </cell>
          <cell r="DW227">
            <v>81</v>
          </cell>
          <cell r="DX227">
            <v>83</v>
          </cell>
          <cell r="DY227">
            <v>0</v>
          </cell>
          <cell r="DZ227">
            <v>0</v>
          </cell>
          <cell r="EA227" t="str">
            <v>YES</v>
          </cell>
          <cell r="EB227" t="str">
            <v>Placement</v>
          </cell>
          <cell r="EC227" t="str">
            <v>Placement</v>
          </cell>
          <cell r="ED227" t="str">
            <v>Placement</v>
          </cell>
          <cell r="EE227" t="str">
            <v>Placement</v>
          </cell>
          <cell r="EF227" t="str">
            <v>Placement</v>
          </cell>
          <cell r="EG227">
            <v>0</v>
          </cell>
          <cell r="EH227" t="str">
            <v>PLI</v>
          </cell>
          <cell r="EI227" t="str">
            <v>Yes</v>
          </cell>
          <cell r="EJ227">
            <v>0</v>
          </cell>
          <cell r="EK227" t="str">
            <v>Batch-7</v>
          </cell>
          <cell r="EL227">
            <v>0</v>
          </cell>
          <cell r="EM227" t="str">
            <v>PAID</v>
          </cell>
          <cell r="EN227">
            <v>45148</v>
          </cell>
          <cell r="EO227" t="str">
            <v>IT+Core</v>
          </cell>
          <cell r="EP227">
            <v>0</v>
          </cell>
          <cell r="EQ227" t="str">
            <v>CAT-3</v>
          </cell>
        </row>
        <row r="228">
          <cell r="B228" t="str">
            <v>21-COMPA18-25</v>
          </cell>
          <cell r="C228" t="str">
            <v>COMP-A</v>
          </cell>
          <cell r="D228">
            <v>18</v>
          </cell>
          <cell r="E228" t="str">
            <v>BORKAR ADITYA  AMIT ASHWINI</v>
          </cell>
          <cell r="F228" t="str">
            <v>Male</v>
          </cell>
          <cell r="G228" t="str">
            <v>20/11/2003</v>
          </cell>
          <cell r="H228">
            <v>9819485831</v>
          </cell>
          <cell r="I228">
            <v>9819042670</v>
          </cell>
          <cell r="J228" t="str">
            <v>adityaborkar801@gmail.com</v>
          </cell>
          <cell r="K228" t="str">
            <v>1032210400@tcetmumbai.in</v>
          </cell>
          <cell r="L228" t="str">
            <v>503 Sai- Ashish CHS. LTD., Eksar Road, Yogi Nagar Junction, Opposite HDFC BANK, Borivali (WEST)</v>
          </cell>
          <cell r="M228">
            <v>400091</v>
          </cell>
          <cell r="N228">
            <v>0</v>
          </cell>
          <cell r="O228" t="str">
            <v>Service</v>
          </cell>
          <cell r="P228" t="str">
            <v>50,001 - 1,00,000</v>
          </cell>
          <cell r="Q228" t="str">
            <v>Normal</v>
          </cell>
          <cell r="R228" t="str">
            <v>Open</v>
          </cell>
          <cell r="S228">
            <v>2021</v>
          </cell>
          <cell r="T228" t="str">
            <v>FE</v>
          </cell>
          <cell r="U228" t="str">
            <v>MH-CET</v>
          </cell>
          <cell r="V228">
            <v>90.29</v>
          </cell>
          <cell r="W228">
            <v>35.7093591</v>
          </cell>
          <cell r="X228" t="str">
            <v>Institute</v>
          </cell>
          <cell r="Y228">
            <v>399</v>
          </cell>
          <cell r="Z228">
            <v>500</v>
          </cell>
          <cell r="AA228">
            <v>79.8</v>
          </cell>
          <cell r="AB228">
            <v>2019</v>
          </cell>
          <cell r="AC228" t="str">
            <v>Maharashtra</v>
          </cell>
          <cell r="AD228">
            <v>0</v>
          </cell>
          <cell r="AE228">
            <v>559</v>
          </cell>
          <cell r="AF228">
            <v>600</v>
          </cell>
          <cell r="AG228">
            <v>93.1666666666667</v>
          </cell>
          <cell r="AH228">
            <v>2021</v>
          </cell>
          <cell r="AI228" t="str">
            <v>Maharashtra</v>
          </cell>
          <cell r="AJ228">
            <v>0</v>
          </cell>
          <cell r="AK228">
            <v>181</v>
          </cell>
          <cell r="AL228">
            <v>23</v>
          </cell>
          <cell r="AM228">
            <v>7.8695652173913047</v>
          </cell>
          <cell r="AN228">
            <v>96</v>
          </cell>
          <cell r="AO228">
            <v>225</v>
          </cell>
          <cell r="AP228">
            <v>26</v>
          </cell>
          <cell r="AQ228">
            <v>8.6538461538461533</v>
          </cell>
          <cell r="AR228">
            <v>86</v>
          </cell>
          <cell r="AS228">
            <v>406</v>
          </cell>
          <cell r="AT228">
            <v>49</v>
          </cell>
          <cell r="AU228">
            <v>8.2857142857142865</v>
          </cell>
          <cell r="AV228">
            <v>244</v>
          </cell>
          <cell r="AW228">
            <v>25</v>
          </cell>
          <cell r="AX228">
            <v>9.76</v>
          </cell>
          <cell r="AY228">
            <v>91</v>
          </cell>
          <cell r="AZ228">
            <v>271</v>
          </cell>
          <cell r="BA228">
            <v>29</v>
          </cell>
          <cell r="BB228">
            <v>9.3448275862068968</v>
          </cell>
          <cell r="BC228">
            <v>93</v>
          </cell>
          <cell r="BD228">
            <v>515</v>
          </cell>
          <cell r="BE228">
            <v>54</v>
          </cell>
          <cell r="BF228">
            <v>9.5370370370370363</v>
          </cell>
          <cell r="BG228">
            <v>218</v>
          </cell>
          <cell r="BH228">
            <v>24</v>
          </cell>
          <cell r="BI228">
            <v>9.0833333333333339</v>
          </cell>
          <cell r="BJ228">
            <v>78</v>
          </cell>
          <cell r="BK228">
            <v>279</v>
          </cell>
          <cell r="BL228">
            <v>29</v>
          </cell>
          <cell r="BM228">
            <v>9.6206896551724146</v>
          </cell>
          <cell r="BN228">
            <v>89</v>
          </cell>
          <cell r="BO228">
            <v>497</v>
          </cell>
          <cell r="BP228">
            <v>53</v>
          </cell>
          <cell r="BQ228">
            <v>9.3773584905660385</v>
          </cell>
          <cell r="BR228">
            <v>231</v>
          </cell>
          <cell r="BS228">
            <v>24</v>
          </cell>
          <cell r="BT228">
            <v>91</v>
          </cell>
          <cell r="BU228">
            <v>231</v>
          </cell>
          <cell r="BV228">
            <v>24</v>
          </cell>
          <cell r="BW228">
            <v>1649</v>
          </cell>
          <cell r="BX228">
            <v>180</v>
          </cell>
          <cell r="BY228">
            <v>9.1611111111111114</v>
          </cell>
          <cell r="BZ228">
            <v>88.8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 t="str">
            <v>Green</v>
          </cell>
          <cell r="CI228">
            <v>0</v>
          </cell>
          <cell r="CJ228">
            <v>0</v>
          </cell>
          <cell r="CK228">
            <v>0</v>
          </cell>
          <cell r="CL228">
            <v>13</v>
          </cell>
          <cell r="CM228">
            <v>13</v>
          </cell>
          <cell r="CN228">
            <v>0</v>
          </cell>
          <cell r="CO228">
            <v>30</v>
          </cell>
          <cell r="CP228">
            <v>60</v>
          </cell>
          <cell r="CQ228">
            <v>50</v>
          </cell>
          <cell r="CR228">
            <v>11</v>
          </cell>
          <cell r="CS228">
            <v>79</v>
          </cell>
          <cell r="CT228">
            <v>9</v>
          </cell>
          <cell r="CU228">
            <v>90</v>
          </cell>
          <cell r="CV228">
            <v>6</v>
          </cell>
          <cell r="CW228">
            <v>18</v>
          </cell>
          <cell r="CX228">
            <v>0</v>
          </cell>
          <cell r="CY228">
            <v>18</v>
          </cell>
          <cell r="CZ228">
            <v>26</v>
          </cell>
          <cell r="DA228">
            <v>58</v>
          </cell>
          <cell r="DB228">
            <v>45</v>
          </cell>
          <cell r="DC228">
            <v>0</v>
          </cell>
          <cell r="DD228">
            <v>0</v>
          </cell>
          <cell r="DE228">
            <v>0</v>
          </cell>
          <cell r="DF228">
            <v>4</v>
          </cell>
          <cell r="DG228">
            <v>4</v>
          </cell>
          <cell r="DH228">
            <v>100</v>
          </cell>
          <cell r="DI228">
            <v>600</v>
          </cell>
          <cell r="DJ228">
            <v>600</v>
          </cell>
          <cell r="DK228">
            <v>100</v>
          </cell>
          <cell r="DL228">
            <v>3</v>
          </cell>
          <cell r="DM228">
            <v>1</v>
          </cell>
          <cell r="DN228">
            <v>33.3333333333333</v>
          </cell>
          <cell r="DO228">
            <v>450</v>
          </cell>
          <cell r="DP228">
            <v>100</v>
          </cell>
          <cell r="DQ228">
            <v>22.2222222222222</v>
          </cell>
          <cell r="DR228">
            <v>50</v>
          </cell>
          <cell r="DS228">
            <v>68.493150684931507</v>
          </cell>
          <cell r="DT228">
            <v>24</v>
          </cell>
          <cell r="DU228">
            <v>41</v>
          </cell>
          <cell r="DV228">
            <v>58.536585365853654</v>
          </cell>
          <cell r="DW228">
            <v>81</v>
          </cell>
          <cell r="DX228">
            <v>86</v>
          </cell>
          <cell r="DY228">
            <v>0</v>
          </cell>
          <cell r="DZ228">
            <v>0</v>
          </cell>
          <cell r="EA228" t="str">
            <v>YES</v>
          </cell>
          <cell r="EB228" t="str">
            <v>Higher Studies</v>
          </cell>
          <cell r="EC228" t="str">
            <v>Higher Studies</v>
          </cell>
          <cell r="ED228" t="str">
            <v>Higher Studies</v>
          </cell>
          <cell r="EE228" t="str">
            <v>Higher Studies</v>
          </cell>
          <cell r="EF228" t="str">
            <v>Higher Studies</v>
          </cell>
          <cell r="EG228">
            <v>0</v>
          </cell>
          <cell r="EH228">
            <v>0</v>
          </cell>
          <cell r="EI228" t="str">
            <v>Yes</v>
          </cell>
          <cell r="EJ228">
            <v>45414</v>
          </cell>
          <cell r="EK228" t="str">
            <v>Batch-2</v>
          </cell>
          <cell r="EL228">
            <v>0</v>
          </cell>
          <cell r="EM228" t="str">
            <v>PAID</v>
          </cell>
          <cell r="EN228">
            <v>45148</v>
          </cell>
          <cell r="EO228">
            <v>0</v>
          </cell>
          <cell r="EP228">
            <v>0</v>
          </cell>
          <cell r="EQ228" t="str">
            <v>CAT-3</v>
          </cell>
        </row>
        <row r="229">
          <cell r="B229" t="str">
            <v>21-COMPA19-25</v>
          </cell>
          <cell r="C229" t="str">
            <v>COMP-A</v>
          </cell>
          <cell r="D229">
            <v>19</v>
          </cell>
          <cell r="E229" t="str">
            <v>BUDHDEV HITANSHU MEHUL  AARTI</v>
          </cell>
          <cell r="F229" t="str">
            <v>Male</v>
          </cell>
          <cell r="G229" t="str">
            <v>12/04/2003</v>
          </cell>
          <cell r="H229">
            <v>9820831509</v>
          </cell>
          <cell r="I229">
            <v>9820616691</v>
          </cell>
          <cell r="J229" t="str">
            <v>hitanshubudhdev16609@gmail.com</v>
          </cell>
          <cell r="K229" t="str">
            <v>1032210401@tcetmumbai.in</v>
          </cell>
          <cell r="L229" t="str">
            <v>B/2301-02, Benzer Tower, Thakur Complex, Kandivali(East)</v>
          </cell>
          <cell r="M229">
            <v>400101</v>
          </cell>
          <cell r="N229">
            <v>0</v>
          </cell>
          <cell r="O229" t="str">
            <v>Service</v>
          </cell>
          <cell r="P229" t="str">
            <v>8,00,001 - 9,00,000</v>
          </cell>
          <cell r="Q229" t="str">
            <v>Normal</v>
          </cell>
          <cell r="R229" t="str">
            <v>Open</v>
          </cell>
          <cell r="S229">
            <v>2021</v>
          </cell>
          <cell r="T229" t="str">
            <v>FE</v>
          </cell>
          <cell r="U229" t="str">
            <v>MH-CET</v>
          </cell>
          <cell r="V229">
            <v>20.440000000000001</v>
          </cell>
          <cell r="W229">
            <v>44.814185799999997</v>
          </cell>
          <cell r="X229" t="str">
            <v>Minority</v>
          </cell>
          <cell r="Y229">
            <v>460</v>
          </cell>
          <cell r="Z229">
            <v>600</v>
          </cell>
          <cell r="AA229">
            <v>76.6666666666667</v>
          </cell>
          <cell r="AB229">
            <v>2019</v>
          </cell>
          <cell r="AC229" t="str">
            <v>CBSE</v>
          </cell>
          <cell r="AD229" t="str">
            <v>NEW ERA HIGH SCHOOL</v>
          </cell>
          <cell r="AE229">
            <v>546</v>
          </cell>
          <cell r="AF229">
            <v>600</v>
          </cell>
          <cell r="AG229">
            <v>91</v>
          </cell>
          <cell r="AH229">
            <v>2021</v>
          </cell>
          <cell r="AI229" t="str">
            <v>Maharashtra</v>
          </cell>
          <cell r="AJ229" t="str">
            <v>NIRMAL COLLEGE OF COMMERCE AND SCIENCE</v>
          </cell>
          <cell r="AK229">
            <v>180</v>
          </cell>
          <cell r="AL229">
            <v>23</v>
          </cell>
          <cell r="AM229">
            <v>7.8260869565217392</v>
          </cell>
          <cell r="AN229">
            <v>86</v>
          </cell>
          <cell r="AO229">
            <v>194</v>
          </cell>
          <cell r="AP229">
            <v>26</v>
          </cell>
          <cell r="AQ229">
            <v>7.4615384615384617</v>
          </cell>
          <cell r="AR229">
            <v>89</v>
          </cell>
          <cell r="AS229">
            <v>374</v>
          </cell>
          <cell r="AT229">
            <v>49</v>
          </cell>
          <cell r="AU229">
            <v>7.6326530612244898</v>
          </cell>
          <cell r="AV229">
            <v>179</v>
          </cell>
          <cell r="AW229">
            <v>25</v>
          </cell>
          <cell r="AX229">
            <v>7.16</v>
          </cell>
          <cell r="AY229">
            <v>87.5</v>
          </cell>
          <cell r="AZ229">
            <v>214</v>
          </cell>
          <cell r="BA229">
            <v>29</v>
          </cell>
          <cell r="BB229">
            <v>7.3793103448275863</v>
          </cell>
          <cell r="BC229">
            <v>75</v>
          </cell>
          <cell r="BD229">
            <v>393</v>
          </cell>
          <cell r="BE229">
            <v>54</v>
          </cell>
          <cell r="BF229">
            <v>7.2777777777777777</v>
          </cell>
          <cell r="BG229">
            <v>166</v>
          </cell>
          <cell r="BH229">
            <v>24</v>
          </cell>
          <cell r="BI229">
            <v>6.916666666666667</v>
          </cell>
          <cell r="BJ229">
            <v>86</v>
          </cell>
          <cell r="BK229">
            <v>188</v>
          </cell>
          <cell r="BL229">
            <v>29</v>
          </cell>
          <cell r="BM229">
            <v>6.4827586206896548</v>
          </cell>
          <cell r="BN229">
            <v>76</v>
          </cell>
          <cell r="BO229">
            <v>354</v>
          </cell>
          <cell r="BP229">
            <v>53</v>
          </cell>
          <cell r="BQ229">
            <v>6.6792452830188678</v>
          </cell>
          <cell r="BR229">
            <v>157</v>
          </cell>
          <cell r="BS229">
            <v>24</v>
          </cell>
          <cell r="BT229">
            <v>79.5</v>
          </cell>
          <cell r="BU229">
            <v>157</v>
          </cell>
          <cell r="BV229">
            <v>24</v>
          </cell>
          <cell r="BW229">
            <v>1278</v>
          </cell>
          <cell r="BX229">
            <v>180</v>
          </cell>
          <cell r="BY229">
            <v>7.1</v>
          </cell>
          <cell r="BZ229">
            <v>84.7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 t="str">
            <v>Green</v>
          </cell>
          <cell r="CI229">
            <v>0</v>
          </cell>
          <cell r="CJ229">
            <v>0</v>
          </cell>
          <cell r="CK229">
            <v>1</v>
          </cell>
          <cell r="CL229">
            <v>12</v>
          </cell>
          <cell r="CM229">
            <v>13</v>
          </cell>
          <cell r="CN229">
            <v>7.6923076923076925</v>
          </cell>
          <cell r="CO229">
            <v>22</v>
          </cell>
          <cell r="CP229">
            <v>60</v>
          </cell>
          <cell r="CQ229">
            <v>36.666666666666664</v>
          </cell>
          <cell r="CR229">
            <v>4</v>
          </cell>
          <cell r="CS229">
            <v>29</v>
          </cell>
          <cell r="CT229">
            <v>8</v>
          </cell>
          <cell r="CU229">
            <v>80</v>
          </cell>
          <cell r="CV229">
            <v>3</v>
          </cell>
          <cell r="CW229">
            <v>18</v>
          </cell>
          <cell r="CX229">
            <v>0</v>
          </cell>
          <cell r="CY229">
            <v>9</v>
          </cell>
          <cell r="CZ229">
            <v>15</v>
          </cell>
          <cell r="DA229">
            <v>58</v>
          </cell>
          <cell r="DB229">
            <v>26</v>
          </cell>
          <cell r="DC229">
            <v>0</v>
          </cell>
          <cell r="DD229">
            <v>0</v>
          </cell>
          <cell r="DE229">
            <v>0</v>
          </cell>
          <cell r="DF229">
            <v>4</v>
          </cell>
          <cell r="DG229">
            <v>4</v>
          </cell>
          <cell r="DH229">
            <v>100</v>
          </cell>
          <cell r="DI229">
            <v>0</v>
          </cell>
          <cell r="DJ229">
            <v>600</v>
          </cell>
          <cell r="DK229">
            <v>0</v>
          </cell>
          <cell r="DL229">
            <v>3</v>
          </cell>
          <cell r="DM229">
            <v>0</v>
          </cell>
          <cell r="DN229">
            <v>0</v>
          </cell>
          <cell r="DO229">
            <v>450</v>
          </cell>
          <cell r="DP229">
            <v>0</v>
          </cell>
          <cell r="DQ229">
            <v>0</v>
          </cell>
          <cell r="DR229">
            <v>36.6666666666667</v>
          </cell>
          <cell r="DS229">
            <v>50.228310502283144</v>
          </cell>
          <cell r="DT229">
            <v>17</v>
          </cell>
          <cell r="DU229">
            <v>41</v>
          </cell>
          <cell r="DV229">
            <v>41.463414634146339</v>
          </cell>
          <cell r="DW229">
            <v>64</v>
          </cell>
          <cell r="DX229">
            <v>58</v>
          </cell>
          <cell r="DY229">
            <v>0</v>
          </cell>
          <cell r="DZ229">
            <v>0</v>
          </cell>
          <cell r="EA229" t="str">
            <v>YES</v>
          </cell>
          <cell r="EB229" t="str">
            <v>Higher Studies</v>
          </cell>
          <cell r="EC229" t="str">
            <v>Higher Studies</v>
          </cell>
          <cell r="ED229" t="str">
            <v>Higher Studies</v>
          </cell>
          <cell r="EE229" t="str">
            <v>Higher Studies</v>
          </cell>
          <cell r="EF229" t="str">
            <v>Higher Studies</v>
          </cell>
          <cell r="EG229">
            <v>0</v>
          </cell>
          <cell r="EH229">
            <v>0</v>
          </cell>
          <cell r="EI229" t="str">
            <v>Yes</v>
          </cell>
          <cell r="EJ229">
            <v>45414</v>
          </cell>
          <cell r="EK229" t="str">
            <v>Batch-7</v>
          </cell>
          <cell r="EL229">
            <v>0</v>
          </cell>
          <cell r="EM229" t="str">
            <v>PAID</v>
          </cell>
          <cell r="EN229">
            <v>45148</v>
          </cell>
          <cell r="EO229">
            <v>0</v>
          </cell>
          <cell r="EP229">
            <v>0</v>
          </cell>
          <cell r="EQ229" t="str">
            <v>CAT-3</v>
          </cell>
        </row>
        <row r="230">
          <cell r="B230" t="str">
            <v>21-COMPA20-25</v>
          </cell>
          <cell r="C230" t="str">
            <v>COMP-A</v>
          </cell>
          <cell r="D230">
            <v>20</v>
          </cell>
          <cell r="E230" t="str">
            <v>CHAUDHARI DURGESH YOGESH NILIMA</v>
          </cell>
          <cell r="F230" t="str">
            <v>Male</v>
          </cell>
          <cell r="G230" t="str">
            <v>04/03/2003</v>
          </cell>
          <cell r="H230">
            <v>7744075531</v>
          </cell>
          <cell r="I230">
            <v>9422275531</v>
          </cell>
          <cell r="J230" t="str">
            <v>chaudharidurgesh4@gmail.com</v>
          </cell>
          <cell r="K230" t="str">
            <v>1032210402@tcetmumbai.in</v>
          </cell>
          <cell r="L230" t="str">
            <v>plot no. 52 Janki Nagar Ganesh Wadi , Jalgaon</v>
          </cell>
          <cell r="M230">
            <v>425001</v>
          </cell>
          <cell r="N230">
            <v>0</v>
          </cell>
          <cell r="O230" t="str">
            <v>Business</v>
          </cell>
          <cell r="P230" t="str">
            <v>1,50,001 - 2,00,000</v>
          </cell>
          <cell r="Q230" t="str">
            <v>Normal</v>
          </cell>
          <cell r="R230" t="str">
            <v>Open</v>
          </cell>
          <cell r="S230">
            <v>2021</v>
          </cell>
          <cell r="T230" t="str">
            <v>FE</v>
          </cell>
          <cell r="U230" t="str">
            <v>MH-CET</v>
          </cell>
          <cell r="V230">
            <v>47.61</v>
          </cell>
          <cell r="W230">
            <v>52.872880500000001</v>
          </cell>
          <cell r="X230" t="str">
            <v>Institute</v>
          </cell>
          <cell r="Y230">
            <v>364</v>
          </cell>
          <cell r="Z230">
            <v>500</v>
          </cell>
          <cell r="AA230">
            <v>72.8</v>
          </cell>
          <cell r="AB230">
            <v>2019</v>
          </cell>
          <cell r="AC230" t="str">
            <v>CBSE</v>
          </cell>
          <cell r="AD230" t="str">
            <v>ST JOSEPHS CONVENT SENIOR SECONDARY SCHOOL JALGAON</v>
          </cell>
          <cell r="AE230">
            <v>509</v>
          </cell>
          <cell r="AF230">
            <v>600</v>
          </cell>
          <cell r="AG230">
            <v>84.8333333333333</v>
          </cell>
          <cell r="AH230">
            <v>2021</v>
          </cell>
          <cell r="AI230" t="str">
            <v>Maharashtra</v>
          </cell>
          <cell r="AJ230" t="str">
            <v>DNC ARTS COMMERCE AND SCIENCE JUNIOR COLLEGE JALGAON</v>
          </cell>
          <cell r="AK230">
            <v>178</v>
          </cell>
          <cell r="AL230">
            <v>23</v>
          </cell>
          <cell r="AM230">
            <v>7.7391304347826084</v>
          </cell>
          <cell r="AN230">
            <v>96</v>
          </cell>
          <cell r="AO230">
            <v>181</v>
          </cell>
          <cell r="AP230">
            <v>26</v>
          </cell>
          <cell r="AQ230">
            <v>6.9615384615384617</v>
          </cell>
          <cell r="AR230">
            <v>77</v>
          </cell>
          <cell r="AS230">
            <v>359</v>
          </cell>
          <cell r="AT230">
            <v>49</v>
          </cell>
          <cell r="AU230">
            <v>7.3265306122448983</v>
          </cell>
          <cell r="AV230">
            <v>173</v>
          </cell>
          <cell r="AW230">
            <v>25</v>
          </cell>
          <cell r="AX230">
            <v>6.92</v>
          </cell>
          <cell r="AY230">
            <v>86.5</v>
          </cell>
          <cell r="AZ230">
            <v>200</v>
          </cell>
          <cell r="BA230">
            <v>29</v>
          </cell>
          <cell r="BB230">
            <v>6.8965517241379306</v>
          </cell>
          <cell r="BC230">
            <v>75</v>
          </cell>
          <cell r="BD230">
            <v>373</v>
          </cell>
          <cell r="BE230">
            <v>54</v>
          </cell>
          <cell r="BF230">
            <v>6.9074074074074074</v>
          </cell>
          <cell r="BG230">
            <v>172</v>
          </cell>
          <cell r="BH230">
            <v>24</v>
          </cell>
          <cell r="BI230">
            <v>7.166666666666667</v>
          </cell>
          <cell r="BJ230">
            <v>75.5</v>
          </cell>
          <cell r="BK230">
            <v>208</v>
          </cell>
          <cell r="BL230">
            <v>29</v>
          </cell>
          <cell r="BM230">
            <v>7.1724137931034484</v>
          </cell>
          <cell r="BN230">
            <v>75</v>
          </cell>
          <cell r="BO230">
            <v>380</v>
          </cell>
          <cell r="BP230">
            <v>53</v>
          </cell>
          <cell r="BQ230">
            <v>7.1698113207547172</v>
          </cell>
          <cell r="BR230">
            <v>203</v>
          </cell>
          <cell r="BS230">
            <v>24</v>
          </cell>
          <cell r="BT230">
            <v>78.8333333333333</v>
          </cell>
          <cell r="BU230">
            <v>203</v>
          </cell>
          <cell r="BV230">
            <v>24</v>
          </cell>
          <cell r="BW230">
            <v>1315</v>
          </cell>
          <cell r="BX230">
            <v>180</v>
          </cell>
          <cell r="BY230">
            <v>7.3055555555555554</v>
          </cell>
          <cell r="BZ230">
            <v>82</v>
          </cell>
          <cell r="CA230">
            <v>0</v>
          </cell>
          <cell r="CB230">
            <v>0</v>
          </cell>
          <cell r="CC230" t="str">
            <v>Black listed in Media.net</v>
          </cell>
          <cell r="CD230" t="str">
            <v>Yes</v>
          </cell>
          <cell r="CE230">
            <v>0</v>
          </cell>
          <cell r="CF230">
            <v>0</v>
          </cell>
          <cell r="CG230">
            <v>0</v>
          </cell>
          <cell r="CH230" t="str">
            <v>Green</v>
          </cell>
          <cell r="CI230">
            <v>0</v>
          </cell>
          <cell r="CJ230">
            <v>0</v>
          </cell>
          <cell r="CK230">
            <v>0</v>
          </cell>
          <cell r="CL230">
            <v>13</v>
          </cell>
          <cell r="CM230">
            <v>13</v>
          </cell>
          <cell r="CN230">
            <v>0</v>
          </cell>
          <cell r="CO230">
            <v>18</v>
          </cell>
          <cell r="CP230">
            <v>60</v>
          </cell>
          <cell r="CQ230">
            <v>30</v>
          </cell>
          <cell r="CR230">
            <v>11</v>
          </cell>
          <cell r="CS230">
            <v>79</v>
          </cell>
          <cell r="CT230">
            <v>10</v>
          </cell>
          <cell r="CU230">
            <v>100</v>
          </cell>
          <cell r="CV230">
            <v>15</v>
          </cell>
          <cell r="CW230">
            <v>18</v>
          </cell>
          <cell r="CX230">
            <v>15</v>
          </cell>
          <cell r="CY230">
            <v>89</v>
          </cell>
          <cell r="CZ230">
            <v>51</v>
          </cell>
          <cell r="DA230">
            <v>58</v>
          </cell>
          <cell r="DB230">
            <v>88</v>
          </cell>
          <cell r="DC230">
            <v>0</v>
          </cell>
          <cell r="DD230">
            <v>0</v>
          </cell>
          <cell r="DE230">
            <v>0</v>
          </cell>
          <cell r="DF230">
            <v>2</v>
          </cell>
          <cell r="DG230">
            <v>4</v>
          </cell>
          <cell r="DH230">
            <v>50</v>
          </cell>
          <cell r="DI230">
            <v>300</v>
          </cell>
          <cell r="DJ230">
            <v>600</v>
          </cell>
          <cell r="DK230">
            <v>50</v>
          </cell>
          <cell r="DL230">
            <v>3</v>
          </cell>
          <cell r="DM230">
            <v>3</v>
          </cell>
          <cell r="DN230">
            <v>100</v>
          </cell>
          <cell r="DO230">
            <v>450</v>
          </cell>
          <cell r="DP230">
            <v>450</v>
          </cell>
          <cell r="DQ230">
            <v>100</v>
          </cell>
          <cell r="DR230">
            <v>30</v>
          </cell>
          <cell r="DS230">
            <v>41.095890410958901</v>
          </cell>
          <cell r="DT230">
            <v>23</v>
          </cell>
          <cell r="DU230">
            <v>41</v>
          </cell>
          <cell r="DV230">
            <v>56.09756097560976</v>
          </cell>
          <cell r="DW230">
            <v>69</v>
          </cell>
          <cell r="DX230">
            <v>83</v>
          </cell>
          <cell r="DY230">
            <v>0</v>
          </cell>
          <cell r="DZ230">
            <v>0</v>
          </cell>
          <cell r="EA230" t="str">
            <v>YES</v>
          </cell>
          <cell r="EB230" t="str">
            <v>Placement</v>
          </cell>
          <cell r="EC230" t="str">
            <v>Placement</v>
          </cell>
          <cell r="ED230" t="str">
            <v>Placement</v>
          </cell>
          <cell r="EE230" t="str">
            <v>Placement</v>
          </cell>
          <cell r="EF230" t="str">
            <v>Placement</v>
          </cell>
          <cell r="EG230">
            <v>0</v>
          </cell>
          <cell r="EH230" t="str">
            <v>PLI</v>
          </cell>
          <cell r="EI230" t="str">
            <v>Yes</v>
          </cell>
          <cell r="EJ230">
            <v>0</v>
          </cell>
          <cell r="EK230" t="str">
            <v>Batch-9</v>
          </cell>
          <cell r="EL230">
            <v>0</v>
          </cell>
          <cell r="EM230" t="str">
            <v>PAID</v>
          </cell>
          <cell r="EN230">
            <v>45148</v>
          </cell>
          <cell r="EO230" t="str">
            <v>IT+Core</v>
          </cell>
          <cell r="EP230">
            <v>0</v>
          </cell>
          <cell r="EQ230" t="str">
            <v>CAT-2</v>
          </cell>
        </row>
        <row r="231">
          <cell r="B231" t="str">
            <v>21-COMPA21-25</v>
          </cell>
          <cell r="C231" t="str">
            <v>COMP-A</v>
          </cell>
          <cell r="D231">
            <v>21</v>
          </cell>
          <cell r="E231" t="str">
            <v xml:space="preserve">CHAUDHARY RAHUL RAJESH  MANDVI </v>
          </cell>
          <cell r="F231" t="str">
            <v>Male</v>
          </cell>
          <cell r="G231" t="str">
            <v>19/08/2003</v>
          </cell>
          <cell r="H231">
            <v>8591861347</v>
          </cell>
          <cell r="I231">
            <v>9833358839</v>
          </cell>
          <cell r="J231" t="str">
            <v>rahul19c4u@gmail.com</v>
          </cell>
          <cell r="K231" t="str">
            <v>1032210403@tcetmumbai.in</v>
          </cell>
          <cell r="L231" t="str">
            <v>C-1302 ,sparkling wings,opp.to Sanjeevani world high school,Vaishali nagar,s.p road ,dahsiar east mumbai -400068</v>
          </cell>
          <cell r="M231">
            <v>400068</v>
          </cell>
          <cell r="N231">
            <v>0</v>
          </cell>
          <cell r="O231" t="str">
            <v>Service</v>
          </cell>
          <cell r="P231" t="str">
            <v>2,50,001 - 3,00,000</v>
          </cell>
          <cell r="Q231" t="str">
            <v>Normal</v>
          </cell>
          <cell r="R231" t="str">
            <v>Open</v>
          </cell>
          <cell r="S231">
            <v>2021</v>
          </cell>
          <cell r="T231" t="str">
            <v>FE</v>
          </cell>
          <cell r="U231" t="str">
            <v>MH-CET</v>
          </cell>
          <cell r="V231">
            <v>59.02</v>
          </cell>
          <cell r="W231">
            <v>46.78</v>
          </cell>
          <cell r="X231" t="str">
            <v>Institute</v>
          </cell>
          <cell r="Y231">
            <v>348</v>
          </cell>
          <cell r="Z231">
            <v>500</v>
          </cell>
          <cell r="AA231">
            <v>69.599999999999994</v>
          </cell>
          <cell r="AB231">
            <v>2019</v>
          </cell>
          <cell r="AC231" t="str">
            <v>Maharashtra</v>
          </cell>
          <cell r="AD231" t="str">
            <v>ST.MARYS HIGH SCHOOL</v>
          </cell>
          <cell r="AE231">
            <v>455</v>
          </cell>
          <cell r="AF231">
            <v>600</v>
          </cell>
          <cell r="AG231">
            <v>75.8333333333333</v>
          </cell>
          <cell r="AH231">
            <v>2021</v>
          </cell>
          <cell r="AI231" t="str">
            <v>Maharashtra</v>
          </cell>
          <cell r="AJ231" t="str">
            <v>THAKUR COLLEGE OF SCIENCE AND COMMERCE</v>
          </cell>
          <cell r="AK231">
            <v>177</v>
          </cell>
          <cell r="AL231">
            <v>23</v>
          </cell>
          <cell r="AM231">
            <v>7.6956521739130439</v>
          </cell>
          <cell r="AN231">
            <v>97</v>
          </cell>
          <cell r="AO231">
            <v>209</v>
          </cell>
          <cell r="AP231">
            <v>26</v>
          </cell>
          <cell r="AQ231">
            <v>8.0384615384615383</v>
          </cell>
          <cell r="AR231">
            <v>77</v>
          </cell>
          <cell r="AS231">
            <v>386</v>
          </cell>
          <cell r="AT231">
            <v>49</v>
          </cell>
          <cell r="AU231">
            <v>7.8775510204081636</v>
          </cell>
          <cell r="AV231">
            <v>202</v>
          </cell>
          <cell r="AW231">
            <v>25</v>
          </cell>
          <cell r="AX231">
            <v>8.08</v>
          </cell>
          <cell r="AY231">
            <v>87</v>
          </cell>
          <cell r="AZ231">
            <v>223</v>
          </cell>
          <cell r="BA231">
            <v>29</v>
          </cell>
          <cell r="BB231">
            <v>7.6896551724137927</v>
          </cell>
          <cell r="BC231">
            <v>82</v>
          </cell>
          <cell r="BD231">
            <v>425</v>
          </cell>
          <cell r="BE231">
            <v>54</v>
          </cell>
          <cell r="BF231">
            <v>7.8703703703703702</v>
          </cell>
          <cell r="BG231">
            <v>183</v>
          </cell>
          <cell r="BH231">
            <v>24</v>
          </cell>
          <cell r="BI231">
            <v>7.625</v>
          </cell>
          <cell r="BJ231">
            <v>78</v>
          </cell>
          <cell r="BK231">
            <v>236</v>
          </cell>
          <cell r="BL231">
            <v>29</v>
          </cell>
          <cell r="BM231">
            <v>8.137931034482758</v>
          </cell>
          <cell r="BN231">
            <v>80</v>
          </cell>
          <cell r="BO231">
            <v>419</v>
          </cell>
          <cell r="BP231">
            <v>53</v>
          </cell>
          <cell r="BQ231">
            <v>7.9056603773584904</v>
          </cell>
          <cell r="BR231">
            <v>207</v>
          </cell>
          <cell r="BS231">
            <v>24</v>
          </cell>
          <cell r="BT231">
            <v>83</v>
          </cell>
          <cell r="BU231">
            <v>207</v>
          </cell>
          <cell r="BV231">
            <v>24</v>
          </cell>
          <cell r="BW231">
            <v>1437</v>
          </cell>
          <cell r="BX231">
            <v>180</v>
          </cell>
          <cell r="BY231">
            <v>7.9833333333333334</v>
          </cell>
          <cell r="BZ231">
            <v>84.2</v>
          </cell>
          <cell r="CA231" t="str">
            <v xml:space="preserve">Tata Consultancy Services </v>
          </cell>
          <cell r="CB231">
            <v>0</v>
          </cell>
          <cell r="CC231">
            <v>0</v>
          </cell>
          <cell r="CD231" t="str">
            <v>Yes</v>
          </cell>
          <cell r="CE231" t="str">
            <v>Normal</v>
          </cell>
          <cell r="CF231">
            <v>3.6</v>
          </cell>
          <cell r="CG231">
            <v>0</v>
          </cell>
          <cell r="CH231" t="str">
            <v>Green</v>
          </cell>
          <cell r="CI231">
            <v>0</v>
          </cell>
          <cell r="CJ231">
            <v>0</v>
          </cell>
          <cell r="CK231">
            <v>1</v>
          </cell>
          <cell r="CL231">
            <v>12</v>
          </cell>
          <cell r="CM231">
            <v>13</v>
          </cell>
          <cell r="CN231">
            <v>7.6923076923076925</v>
          </cell>
          <cell r="CO231">
            <v>19</v>
          </cell>
          <cell r="CP231">
            <v>60</v>
          </cell>
          <cell r="CQ231">
            <v>31.666666666666664</v>
          </cell>
          <cell r="CR231">
            <v>10</v>
          </cell>
          <cell r="CS231">
            <v>72</v>
          </cell>
          <cell r="CT231">
            <v>10</v>
          </cell>
          <cell r="CU231">
            <v>100</v>
          </cell>
          <cell r="CV231">
            <v>9</v>
          </cell>
          <cell r="CW231">
            <v>18</v>
          </cell>
          <cell r="CX231">
            <v>10</v>
          </cell>
          <cell r="CY231">
            <v>56</v>
          </cell>
          <cell r="CZ231">
            <v>45</v>
          </cell>
          <cell r="DA231">
            <v>58</v>
          </cell>
          <cell r="DB231">
            <v>59</v>
          </cell>
          <cell r="DC231">
            <v>71</v>
          </cell>
          <cell r="DD231" t="str">
            <v>Ch 21/08/2024</v>
          </cell>
          <cell r="DE231" t="str">
            <v>Upgraded to Cat 1</v>
          </cell>
          <cell r="DF231">
            <v>1</v>
          </cell>
          <cell r="DG231">
            <v>4</v>
          </cell>
          <cell r="DH231">
            <v>25</v>
          </cell>
          <cell r="DI231">
            <v>0</v>
          </cell>
          <cell r="DJ231">
            <v>600</v>
          </cell>
          <cell r="DK231">
            <v>0</v>
          </cell>
          <cell r="DL231">
            <v>3</v>
          </cell>
          <cell r="DM231">
            <v>0</v>
          </cell>
          <cell r="DN231">
            <v>0</v>
          </cell>
          <cell r="DO231">
            <v>450</v>
          </cell>
          <cell r="DP231">
            <v>0</v>
          </cell>
          <cell r="DQ231">
            <v>0</v>
          </cell>
          <cell r="DR231">
            <v>31.6666666666667</v>
          </cell>
          <cell r="DS231">
            <v>43.378995433790003</v>
          </cell>
          <cell r="DT231">
            <v>22</v>
          </cell>
          <cell r="DU231">
            <v>41</v>
          </cell>
          <cell r="DV231">
            <v>53.658536585365859</v>
          </cell>
          <cell r="DW231">
            <v>60</v>
          </cell>
          <cell r="DX231">
            <v>75</v>
          </cell>
          <cell r="DY231">
            <v>0</v>
          </cell>
          <cell r="DZ231">
            <v>0</v>
          </cell>
          <cell r="EA231" t="str">
            <v>YES</v>
          </cell>
          <cell r="EB231" t="str">
            <v>Higher Studies</v>
          </cell>
          <cell r="EC231" t="str">
            <v>Placement</v>
          </cell>
          <cell r="ED231" t="str">
            <v>Placement</v>
          </cell>
          <cell r="EE231" t="str">
            <v>Placement</v>
          </cell>
          <cell r="EF231" t="str">
            <v>Placement</v>
          </cell>
          <cell r="EG231">
            <v>0</v>
          </cell>
          <cell r="EH231" t="str">
            <v>PLI</v>
          </cell>
          <cell r="EI231" t="str">
            <v>Yes</v>
          </cell>
          <cell r="EJ231" t="str">
            <v>25/07/2024</v>
          </cell>
          <cell r="EK231" t="str">
            <v>Batch-7</v>
          </cell>
          <cell r="EL231">
            <v>0</v>
          </cell>
          <cell r="EM231" t="str">
            <v>PAID</v>
          </cell>
          <cell r="EN231">
            <v>45148</v>
          </cell>
          <cell r="EO231" t="str">
            <v>IT+Core</v>
          </cell>
          <cell r="EP231">
            <v>0</v>
          </cell>
          <cell r="EQ231" t="str">
            <v>CAT-3</v>
          </cell>
        </row>
        <row r="232">
          <cell r="B232" t="str">
            <v>21-COMPA22-25</v>
          </cell>
          <cell r="C232" t="str">
            <v>COMP-A</v>
          </cell>
          <cell r="D232">
            <v>22</v>
          </cell>
          <cell r="E232" t="str">
            <v>CHAUHAN DISHANK HITENDRA KAUSHALYA</v>
          </cell>
          <cell r="F232" t="str">
            <v>Male</v>
          </cell>
          <cell r="G232" t="str">
            <v>16/08/2003</v>
          </cell>
          <cell r="H232">
            <v>7400109920</v>
          </cell>
          <cell r="I232">
            <v>9867649356</v>
          </cell>
          <cell r="J232" t="str">
            <v>dishank91c@gmail.com</v>
          </cell>
          <cell r="K232" t="str">
            <v>1032210404@tcetmumbai.in</v>
          </cell>
          <cell r="L232" t="str">
            <v>C-91, Kalpataru Towers,
Akurli road,
Kandivali east,
Mumbai.</v>
          </cell>
          <cell r="M232">
            <v>400101</v>
          </cell>
          <cell r="N232">
            <v>0</v>
          </cell>
          <cell r="O232" t="str">
            <v>Merchant navy</v>
          </cell>
          <cell r="P232" t="str">
            <v>2,00,001 -2,50,000</v>
          </cell>
          <cell r="Q232" t="str">
            <v>Normal</v>
          </cell>
          <cell r="R232" t="str">
            <v>Open</v>
          </cell>
          <cell r="S232">
            <v>2021</v>
          </cell>
          <cell r="T232" t="str">
            <v>FE</v>
          </cell>
          <cell r="U232" t="str">
            <v>MH-CET</v>
          </cell>
          <cell r="V232">
            <v>78.28</v>
          </cell>
          <cell r="W232" t="str">
            <v>NA</v>
          </cell>
          <cell r="X232" t="str">
            <v>Institute</v>
          </cell>
          <cell r="Y232">
            <v>513</v>
          </cell>
          <cell r="Z232">
            <v>600</v>
          </cell>
          <cell r="AA232">
            <v>85.5</v>
          </cell>
          <cell r="AB232">
            <v>2019</v>
          </cell>
          <cell r="AC232" t="str">
            <v>ICSE</v>
          </cell>
          <cell r="AD232" t="str">
            <v>THAKUR PUBLIC SCHOOL</v>
          </cell>
          <cell r="AE232">
            <v>499</v>
          </cell>
          <cell r="AF232">
            <v>600</v>
          </cell>
          <cell r="AG232">
            <v>83.1666666666667</v>
          </cell>
          <cell r="AH232">
            <v>2021</v>
          </cell>
          <cell r="AI232" t="str">
            <v>Maharashtra</v>
          </cell>
          <cell r="AJ232" t="str">
            <v>MITHIBAI COLLEGE</v>
          </cell>
          <cell r="AK232">
            <v>194</v>
          </cell>
          <cell r="AL232">
            <v>23</v>
          </cell>
          <cell r="AM232">
            <v>8.4347826086956523</v>
          </cell>
          <cell r="AN232">
            <v>94</v>
          </cell>
          <cell r="AO232">
            <v>213</v>
          </cell>
          <cell r="AP232">
            <v>26</v>
          </cell>
          <cell r="AQ232">
            <v>8.1923076923076916</v>
          </cell>
          <cell r="AR232">
            <v>75</v>
          </cell>
          <cell r="AS232">
            <v>407</v>
          </cell>
          <cell r="AT232">
            <v>49</v>
          </cell>
          <cell r="AU232">
            <v>8.3061224489795915</v>
          </cell>
          <cell r="AV232">
            <v>201</v>
          </cell>
          <cell r="AW232">
            <v>25</v>
          </cell>
          <cell r="AX232">
            <v>8.0399999999999991</v>
          </cell>
          <cell r="AY232">
            <v>84.5</v>
          </cell>
          <cell r="AZ232">
            <v>243</v>
          </cell>
          <cell r="BA232">
            <v>29</v>
          </cell>
          <cell r="BB232">
            <v>8.3793103448275854</v>
          </cell>
          <cell r="BC232">
            <v>89</v>
          </cell>
          <cell r="BD232">
            <v>444</v>
          </cell>
          <cell r="BE232">
            <v>54</v>
          </cell>
          <cell r="BF232">
            <v>8.2222222222222214</v>
          </cell>
          <cell r="BG232">
            <v>212</v>
          </cell>
          <cell r="BH232">
            <v>24</v>
          </cell>
          <cell r="BI232">
            <v>8.8333333333333339</v>
          </cell>
          <cell r="BJ232">
            <v>78</v>
          </cell>
          <cell r="BK232">
            <v>250</v>
          </cell>
          <cell r="BL232">
            <v>29</v>
          </cell>
          <cell r="BM232">
            <v>8.6206896551724146</v>
          </cell>
          <cell r="BN232">
            <v>88</v>
          </cell>
          <cell r="BO232">
            <v>462</v>
          </cell>
          <cell r="BP232">
            <v>53</v>
          </cell>
          <cell r="BQ232">
            <v>8.7169811320754711</v>
          </cell>
          <cell r="BR232">
            <v>207</v>
          </cell>
          <cell r="BS232">
            <v>24</v>
          </cell>
          <cell r="BT232">
            <v>87.1666666666667</v>
          </cell>
          <cell r="BU232">
            <v>207</v>
          </cell>
          <cell r="BV232">
            <v>24</v>
          </cell>
          <cell r="BW232">
            <v>1520</v>
          </cell>
          <cell r="BX232">
            <v>180</v>
          </cell>
          <cell r="BY232">
            <v>8.4444444444444446</v>
          </cell>
          <cell r="BZ232">
            <v>84.1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 t="str">
            <v>Green</v>
          </cell>
          <cell r="CI232">
            <v>0</v>
          </cell>
          <cell r="CJ232">
            <v>0</v>
          </cell>
          <cell r="CK232">
            <v>0</v>
          </cell>
          <cell r="CL232">
            <v>13</v>
          </cell>
          <cell r="CM232">
            <v>13</v>
          </cell>
          <cell r="CN232">
            <v>0</v>
          </cell>
          <cell r="CO232">
            <v>25</v>
          </cell>
          <cell r="CP232">
            <v>60</v>
          </cell>
          <cell r="CQ232">
            <v>41.666666666666671</v>
          </cell>
          <cell r="CR232">
            <v>13</v>
          </cell>
          <cell r="CS232">
            <v>93</v>
          </cell>
          <cell r="CT232">
            <v>10</v>
          </cell>
          <cell r="CU232">
            <v>100</v>
          </cell>
          <cell r="CV232">
            <v>16</v>
          </cell>
          <cell r="CW232">
            <v>18</v>
          </cell>
          <cell r="CX232">
            <v>0</v>
          </cell>
          <cell r="CY232">
            <v>48</v>
          </cell>
          <cell r="CZ232">
            <v>39</v>
          </cell>
          <cell r="DA232">
            <v>58</v>
          </cell>
          <cell r="DB232">
            <v>68</v>
          </cell>
          <cell r="DC232">
            <v>0</v>
          </cell>
          <cell r="DD232">
            <v>0</v>
          </cell>
          <cell r="DE232">
            <v>0</v>
          </cell>
          <cell r="DF232">
            <v>3</v>
          </cell>
          <cell r="DG232">
            <v>4</v>
          </cell>
          <cell r="DH232">
            <v>75</v>
          </cell>
          <cell r="DI232">
            <v>400</v>
          </cell>
          <cell r="DJ232">
            <v>600</v>
          </cell>
          <cell r="DK232">
            <v>66.6666666666667</v>
          </cell>
          <cell r="DL232">
            <v>3</v>
          </cell>
          <cell r="DM232">
            <v>1</v>
          </cell>
          <cell r="DN232">
            <v>33.3333333333333</v>
          </cell>
          <cell r="DO232">
            <v>450</v>
          </cell>
          <cell r="DP232">
            <v>100</v>
          </cell>
          <cell r="DQ232">
            <v>22.2222222222222</v>
          </cell>
          <cell r="DR232">
            <v>41.6666666666667</v>
          </cell>
          <cell r="DS232">
            <v>57.077625570776306</v>
          </cell>
          <cell r="DT232">
            <v>26</v>
          </cell>
          <cell r="DU232">
            <v>41</v>
          </cell>
          <cell r="DV232">
            <v>63.414634146341463</v>
          </cell>
          <cell r="DW232">
            <v>81</v>
          </cell>
          <cell r="DX232">
            <v>93</v>
          </cell>
          <cell r="DY232">
            <v>0</v>
          </cell>
          <cell r="DZ232">
            <v>0</v>
          </cell>
          <cell r="EA232" t="str">
            <v>YES</v>
          </cell>
          <cell r="EB232" t="str">
            <v>Placement</v>
          </cell>
          <cell r="EC232" t="str">
            <v>Placement</v>
          </cell>
          <cell r="ED232" t="str">
            <v>Placement</v>
          </cell>
          <cell r="EE232" t="str">
            <v>Placement</v>
          </cell>
          <cell r="EF232" t="str">
            <v>Placement</v>
          </cell>
          <cell r="EG232">
            <v>0</v>
          </cell>
          <cell r="EH232" t="str">
            <v>PLI</v>
          </cell>
          <cell r="EI232" t="str">
            <v>Yes</v>
          </cell>
          <cell r="EJ232">
            <v>0</v>
          </cell>
          <cell r="EK232" t="str">
            <v>Batch-6</v>
          </cell>
          <cell r="EL232">
            <v>0</v>
          </cell>
          <cell r="EM232" t="str">
            <v>PAID</v>
          </cell>
          <cell r="EN232">
            <v>45148</v>
          </cell>
          <cell r="EO232" t="str">
            <v>IT+Core</v>
          </cell>
          <cell r="EP232">
            <v>0</v>
          </cell>
          <cell r="EQ232" t="str">
            <v>CAT-2</v>
          </cell>
        </row>
        <row r="233">
          <cell r="B233" t="str">
            <v>21-COMPA23-25</v>
          </cell>
          <cell r="C233" t="str">
            <v>COMP-A</v>
          </cell>
          <cell r="D233">
            <v>23</v>
          </cell>
          <cell r="E233" t="str">
            <v>CHIRGUTE SOHAM ANAND  REKHA</v>
          </cell>
          <cell r="F233" t="str">
            <v>Male</v>
          </cell>
          <cell r="G233" t="str">
            <v>29/07/2003</v>
          </cell>
          <cell r="H233">
            <v>9730768001</v>
          </cell>
          <cell r="I233">
            <v>9822428001</v>
          </cell>
          <cell r="J233" t="str">
            <v>sohamchirgute8001@gmail.com</v>
          </cell>
          <cell r="K233" t="str">
            <v>1032210405@tcetmumbai.in</v>
          </cell>
          <cell r="L233" t="str">
            <v>Bavdan naka sonali bungalow wai</v>
          </cell>
          <cell r="M233">
            <v>412803</v>
          </cell>
          <cell r="N233">
            <v>0</v>
          </cell>
          <cell r="O233" t="str">
            <v xml:space="preserve">Business </v>
          </cell>
          <cell r="P233" t="str">
            <v>5,50,001 - 6,00,000</v>
          </cell>
          <cell r="Q233" t="str">
            <v>Normal</v>
          </cell>
          <cell r="R233" t="str">
            <v>Open</v>
          </cell>
          <cell r="S233">
            <v>2021</v>
          </cell>
          <cell r="T233" t="str">
            <v>FE</v>
          </cell>
          <cell r="U233" t="str">
            <v>MH-CET</v>
          </cell>
          <cell r="V233">
            <v>27.73</v>
          </cell>
          <cell r="W233">
            <v>21.861000000000001</v>
          </cell>
          <cell r="X233" t="str">
            <v>Minority</v>
          </cell>
          <cell r="Y233">
            <v>317</v>
          </cell>
          <cell r="Z233">
            <v>500</v>
          </cell>
          <cell r="AA233">
            <v>63.4</v>
          </cell>
          <cell r="AB233">
            <v>2019</v>
          </cell>
          <cell r="AC233" t="str">
            <v>CBSE</v>
          </cell>
          <cell r="AD233" t="str">
            <v>NEW ERA HIGH SCHOOL PANCHGANI</v>
          </cell>
          <cell r="AE233">
            <v>487</v>
          </cell>
          <cell r="AF233">
            <v>600</v>
          </cell>
          <cell r="AG233">
            <v>81.1666666666667</v>
          </cell>
          <cell r="AH233">
            <v>2021</v>
          </cell>
          <cell r="AI233" t="str">
            <v>Maharashtra</v>
          </cell>
          <cell r="AJ233" t="str">
            <v>DISHA JUNIOR COLLEGE</v>
          </cell>
          <cell r="AK233">
            <v>170.89</v>
          </cell>
          <cell r="AL233">
            <v>23</v>
          </cell>
          <cell r="AM233">
            <v>7.43</v>
          </cell>
          <cell r="AN233">
            <v>94</v>
          </cell>
          <cell r="AO233">
            <v>174.98000000000002</v>
          </cell>
          <cell r="AP233">
            <v>26</v>
          </cell>
          <cell r="AQ233">
            <v>6.73</v>
          </cell>
          <cell r="AR233">
            <v>90</v>
          </cell>
          <cell r="AS233">
            <v>345.87</v>
          </cell>
          <cell r="AT233">
            <v>49</v>
          </cell>
          <cell r="AU233">
            <v>7.0585714285714287</v>
          </cell>
          <cell r="AV233">
            <v>152</v>
          </cell>
          <cell r="AW233">
            <v>25</v>
          </cell>
          <cell r="AX233">
            <v>6.08</v>
          </cell>
          <cell r="AY233">
            <v>92</v>
          </cell>
          <cell r="AZ233">
            <v>192</v>
          </cell>
          <cell r="BA233">
            <v>29</v>
          </cell>
          <cell r="BB233">
            <v>6.6206896551724137</v>
          </cell>
          <cell r="BC233">
            <v>75</v>
          </cell>
          <cell r="BD233">
            <v>344</v>
          </cell>
          <cell r="BE233">
            <v>54</v>
          </cell>
          <cell r="BF233">
            <v>6.3703703703703702</v>
          </cell>
          <cell r="BG233">
            <v>148.07999999999998</v>
          </cell>
          <cell r="BH233">
            <v>24</v>
          </cell>
          <cell r="BI233">
            <v>6.169999999999999</v>
          </cell>
          <cell r="BJ233">
            <v>81</v>
          </cell>
          <cell r="BK233">
            <v>184</v>
          </cell>
          <cell r="BL233">
            <v>29</v>
          </cell>
          <cell r="BM233">
            <v>6.3448275862068968</v>
          </cell>
          <cell r="BN233">
            <v>75</v>
          </cell>
          <cell r="BO233">
            <v>332.08</v>
          </cell>
          <cell r="BP233">
            <v>53</v>
          </cell>
          <cell r="BQ233">
            <v>6.2656603773584907</v>
          </cell>
          <cell r="BR233">
            <v>146</v>
          </cell>
          <cell r="BS233">
            <v>24</v>
          </cell>
          <cell r="BT233">
            <v>80.6666666666667</v>
          </cell>
          <cell r="BU233">
            <v>146</v>
          </cell>
          <cell r="BV233">
            <v>24</v>
          </cell>
          <cell r="BW233">
            <v>1167.95</v>
          </cell>
          <cell r="BX233">
            <v>180</v>
          </cell>
          <cell r="BY233">
            <v>6.4886111111111111</v>
          </cell>
          <cell r="BZ233">
            <v>86.4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 t="str">
            <v>Green</v>
          </cell>
          <cell r="CI233">
            <v>0</v>
          </cell>
          <cell r="CJ233">
            <v>0</v>
          </cell>
          <cell r="CK233">
            <v>0</v>
          </cell>
          <cell r="CL233">
            <v>13</v>
          </cell>
          <cell r="CM233">
            <v>13</v>
          </cell>
          <cell r="CN233">
            <v>0</v>
          </cell>
          <cell r="CO233">
            <v>21</v>
          </cell>
          <cell r="CP233">
            <v>60</v>
          </cell>
          <cell r="CQ233">
            <v>35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22</v>
          </cell>
          <cell r="CX233">
            <v>0</v>
          </cell>
          <cell r="CY233">
            <v>0</v>
          </cell>
          <cell r="CZ233">
            <v>0</v>
          </cell>
          <cell r="DA233">
            <v>62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35</v>
          </cell>
          <cell r="DS233">
            <v>47.945205479452049</v>
          </cell>
          <cell r="DT233">
            <v>0</v>
          </cell>
          <cell r="DU233">
            <v>41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 t="str">
            <v>YES</v>
          </cell>
          <cell r="EB233" t="str">
            <v>Higher Studies</v>
          </cell>
          <cell r="EC233" t="str">
            <v>Higher Studies</v>
          </cell>
          <cell r="ED233" t="str">
            <v>Higher Studies</v>
          </cell>
          <cell r="EE233" t="str">
            <v>Higher Studies</v>
          </cell>
          <cell r="EF233" t="str">
            <v>Higher Studies</v>
          </cell>
          <cell r="EG233">
            <v>0</v>
          </cell>
          <cell r="EH233">
            <v>0</v>
          </cell>
          <cell r="EI233" t="str">
            <v>Yes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 t="str">
            <v>CAT-3</v>
          </cell>
        </row>
        <row r="234">
          <cell r="B234" t="str">
            <v>21-COMPA24-25</v>
          </cell>
          <cell r="C234" t="str">
            <v>COMP-A</v>
          </cell>
          <cell r="D234">
            <v>24</v>
          </cell>
          <cell r="E234" t="str">
            <v>DASTIDAR ADITYA SUBHAMOY  PARAMITA</v>
          </cell>
          <cell r="F234" t="str">
            <v>Male</v>
          </cell>
          <cell r="G234" t="str">
            <v>23/12/2003</v>
          </cell>
          <cell r="H234">
            <v>8779820633</v>
          </cell>
          <cell r="I234">
            <v>8652190496</v>
          </cell>
          <cell r="J234" t="str">
            <v>dastidaraditya@gmail.com</v>
          </cell>
          <cell r="K234" t="str">
            <v>1032210406@tcetmumbai.in</v>
          </cell>
          <cell r="L234" t="str">
            <v>905, Tower 2, Challengers CHS, Thakur Village, Kandivali East, Mumbai</v>
          </cell>
          <cell r="M234">
            <v>400101</v>
          </cell>
          <cell r="N234">
            <v>0</v>
          </cell>
          <cell r="O234" t="str">
            <v>Business</v>
          </cell>
          <cell r="P234" t="str">
            <v>3,00,001 - 3,50,000</v>
          </cell>
          <cell r="Q234" t="str">
            <v>Normal</v>
          </cell>
          <cell r="R234" t="str">
            <v>Open</v>
          </cell>
          <cell r="S234">
            <v>2021</v>
          </cell>
          <cell r="T234" t="str">
            <v>FE</v>
          </cell>
          <cell r="U234" t="str">
            <v>MH-CET</v>
          </cell>
          <cell r="V234">
            <v>20.64</v>
          </cell>
          <cell r="W234">
            <v>64.396022299999998</v>
          </cell>
          <cell r="X234" t="str">
            <v>Institute</v>
          </cell>
          <cell r="Y234">
            <v>451</v>
          </cell>
          <cell r="Z234">
            <v>500</v>
          </cell>
          <cell r="AA234">
            <v>90.2</v>
          </cell>
          <cell r="AB234">
            <v>2019</v>
          </cell>
          <cell r="AC234" t="str">
            <v>IGCSE</v>
          </cell>
          <cell r="AD234" t="str">
            <v>RUSTOMJEE CAMBRIDGE INTERNATIONAL SCHOOL</v>
          </cell>
          <cell r="AE234">
            <v>511</v>
          </cell>
          <cell r="AF234">
            <v>600</v>
          </cell>
          <cell r="AG234">
            <v>85.1666666666667</v>
          </cell>
          <cell r="AH234">
            <v>2021</v>
          </cell>
          <cell r="AI234" t="str">
            <v>Maharashtra</v>
          </cell>
          <cell r="AJ234" t="str">
            <v>THAKUR VIDYA MANDIR HIGH SCHOOL AND JUNIOR COLLEGE</v>
          </cell>
          <cell r="AK234">
            <v>182</v>
          </cell>
          <cell r="AL234">
            <v>23</v>
          </cell>
          <cell r="AM234">
            <v>7.9130434782608692</v>
          </cell>
          <cell r="AN234">
            <v>94</v>
          </cell>
          <cell r="AO234">
            <v>208</v>
          </cell>
          <cell r="AP234">
            <v>26</v>
          </cell>
          <cell r="AQ234">
            <v>8</v>
          </cell>
          <cell r="AR234">
            <v>94</v>
          </cell>
          <cell r="AS234">
            <v>390</v>
          </cell>
          <cell r="AT234">
            <v>49</v>
          </cell>
          <cell r="AU234">
            <v>7.9591836734693882</v>
          </cell>
          <cell r="AV234">
            <v>181</v>
          </cell>
          <cell r="AW234">
            <v>25</v>
          </cell>
          <cell r="AX234">
            <v>7.24</v>
          </cell>
          <cell r="AY234">
            <v>94</v>
          </cell>
          <cell r="AZ234">
            <v>209</v>
          </cell>
          <cell r="BA234">
            <v>29</v>
          </cell>
          <cell r="BB234">
            <v>7.2068965517241379</v>
          </cell>
          <cell r="BC234">
            <v>87</v>
          </cell>
          <cell r="BD234">
            <v>390</v>
          </cell>
          <cell r="BE234">
            <v>54</v>
          </cell>
          <cell r="BF234">
            <v>7.2222222222222223</v>
          </cell>
          <cell r="BG234">
            <v>185</v>
          </cell>
          <cell r="BH234">
            <v>24</v>
          </cell>
          <cell r="BI234">
            <v>7.708333333333333</v>
          </cell>
          <cell r="BJ234">
            <v>77</v>
          </cell>
          <cell r="BK234">
            <v>227</v>
          </cell>
          <cell r="BL234">
            <v>29</v>
          </cell>
          <cell r="BM234">
            <v>7.8275862068965516</v>
          </cell>
          <cell r="BN234">
            <v>84</v>
          </cell>
          <cell r="BO234">
            <v>412</v>
          </cell>
          <cell r="BP234">
            <v>53</v>
          </cell>
          <cell r="BQ234">
            <v>7.7735849056603774</v>
          </cell>
          <cell r="BR234">
            <v>204</v>
          </cell>
          <cell r="BS234">
            <v>24</v>
          </cell>
          <cell r="BT234">
            <v>88.3333333333333</v>
          </cell>
          <cell r="BU234">
            <v>204</v>
          </cell>
          <cell r="BV234">
            <v>24</v>
          </cell>
          <cell r="BW234">
            <v>1396</v>
          </cell>
          <cell r="BX234">
            <v>180</v>
          </cell>
          <cell r="BY234">
            <v>7.7555555555555555</v>
          </cell>
          <cell r="BZ234">
            <v>89.2</v>
          </cell>
          <cell r="CA234" t="str">
            <v>LDS Infotech Pvt.Ltd.</v>
          </cell>
          <cell r="CB234">
            <v>0</v>
          </cell>
          <cell r="CC234" t="str">
            <v>Offer rejected By Self</v>
          </cell>
          <cell r="CD234">
            <v>0</v>
          </cell>
          <cell r="CE234" t="str">
            <v>Offer rejected by Self</v>
          </cell>
          <cell r="CF234">
            <v>3</v>
          </cell>
          <cell r="CG234">
            <v>0</v>
          </cell>
          <cell r="CH234" t="str">
            <v>Green</v>
          </cell>
          <cell r="CI234">
            <v>0</v>
          </cell>
          <cell r="CJ234">
            <v>0</v>
          </cell>
          <cell r="CK234">
            <v>0</v>
          </cell>
          <cell r="CL234">
            <v>13</v>
          </cell>
          <cell r="CM234">
            <v>13</v>
          </cell>
          <cell r="CN234">
            <v>0</v>
          </cell>
          <cell r="CO234">
            <v>27</v>
          </cell>
          <cell r="CP234">
            <v>60</v>
          </cell>
          <cell r="CQ234">
            <v>45</v>
          </cell>
          <cell r="CR234">
            <v>14</v>
          </cell>
          <cell r="CS234">
            <v>100</v>
          </cell>
          <cell r="CT234">
            <v>10</v>
          </cell>
          <cell r="CU234">
            <v>100</v>
          </cell>
          <cell r="CV234">
            <v>13</v>
          </cell>
          <cell r="CW234">
            <v>18</v>
          </cell>
          <cell r="CX234">
            <v>11</v>
          </cell>
          <cell r="CY234">
            <v>71</v>
          </cell>
          <cell r="CZ234">
            <v>48</v>
          </cell>
          <cell r="DA234">
            <v>58</v>
          </cell>
          <cell r="DB234">
            <v>83</v>
          </cell>
          <cell r="DC234">
            <v>0</v>
          </cell>
          <cell r="DD234">
            <v>0</v>
          </cell>
          <cell r="DE234">
            <v>0</v>
          </cell>
          <cell r="DF234">
            <v>3</v>
          </cell>
          <cell r="DG234">
            <v>4</v>
          </cell>
          <cell r="DH234">
            <v>75</v>
          </cell>
          <cell r="DI234">
            <v>450</v>
          </cell>
          <cell r="DJ234">
            <v>600</v>
          </cell>
          <cell r="DK234">
            <v>75</v>
          </cell>
          <cell r="DL234">
            <v>3</v>
          </cell>
          <cell r="DM234">
            <v>3</v>
          </cell>
          <cell r="DN234">
            <v>100</v>
          </cell>
          <cell r="DO234">
            <v>450</v>
          </cell>
          <cell r="DP234">
            <v>300</v>
          </cell>
          <cell r="DQ234">
            <v>66.6666666666667</v>
          </cell>
          <cell r="DR234">
            <v>45</v>
          </cell>
          <cell r="DS234">
            <v>61.643835616438359</v>
          </cell>
          <cell r="DT234">
            <v>27</v>
          </cell>
          <cell r="DU234">
            <v>41</v>
          </cell>
          <cell r="DV234">
            <v>65.853658536585371</v>
          </cell>
          <cell r="DW234">
            <v>83</v>
          </cell>
          <cell r="DX234">
            <v>97</v>
          </cell>
          <cell r="DY234">
            <v>0</v>
          </cell>
          <cell r="DZ234">
            <v>0</v>
          </cell>
          <cell r="EA234" t="str">
            <v>YES</v>
          </cell>
          <cell r="EB234" t="str">
            <v>Placement</v>
          </cell>
          <cell r="EC234" t="str">
            <v>Higher Studies</v>
          </cell>
          <cell r="ED234" t="str">
            <v>Higher Studies</v>
          </cell>
          <cell r="EE234" t="str">
            <v>Placement</v>
          </cell>
          <cell r="EF234" t="str">
            <v>Placement</v>
          </cell>
          <cell r="EG234">
            <v>45606</v>
          </cell>
          <cell r="EH234" t="str">
            <v>PLI</v>
          </cell>
          <cell r="EI234" t="str">
            <v>Yes</v>
          </cell>
          <cell r="EJ234">
            <v>45414</v>
          </cell>
          <cell r="EK234" t="str">
            <v>Batch-5</v>
          </cell>
          <cell r="EL234">
            <v>0</v>
          </cell>
          <cell r="EM234" t="str">
            <v>PAID</v>
          </cell>
          <cell r="EN234">
            <v>45148</v>
          </cell>
          <cell r="EO234" t="str">
            <v>IT+Core</v>
          </cell>
          <cell r="EP234">
            <v>0</v>
          </cell>
          <cell r="EQ234" t="str">
            <v>CAT-2</v>
          </cell>
        </row>
        <row r="235">
          <cell r="B235" t="str">
            <v>21-COMPA25-25</v>
          </cell>
          <cell r="C235" t="str">
            <v>COMP-A</v>
          </cell>
          <cell r="D235">
            <v>25</v>
          </cell>
          <cell r="E235" t="str">
            <v>DESAI VRISHUBH ASHISH SONAL</v>
          </cell>
          <cell r="F235" t="str">
            <v>Male</v>
          </cell>
          <cell r="G235" t="str">
            <v>04/05/2003</v>
          </cell>
          <cell r="H235">
            <v>9152103442</v>
          </cell>
          <cell r="I235">
            <v>9930261010</v>
          </cell>
          <cell r="J235" t="str">
            <v>vrishubd3442@gmail.com</v>
          </cell>
          <cell r="K235" t="str">
            <v>1032210407@tcetmumbai.in</v>
          </cell>
          <cell r="L235" t="str">
            <v>22 tanay dev nagar road near pawar public school kandiwali west mumbai 400064</v>
          </cell>
          <cell r="M235">
            <v>400064</v>
          </cell>
          <cell r="N235">
            <v>0</v>
          </cell>
          <cell r="O235" t="str">
            <v>Professional</v>
          </cell>
          <cell r="P235" t="str">
            <v>9,00,001 - 10,00,000</v>
          </cell>
          <cell r="Q235" t="str">
            <v>Normal</v>
          </cell>
          <cell r="R235" t="str">
            <v>Open</v>
          </cell>
          <cell r="S235">
            <v>2021</v>
          </cell>
          <cell r="T235" t="str">
            <v>FE</v>
          </cell>
          <cell r="U235" t="str">
            <v>MH-CET</v>
          </cell>
          <cell r="V235">
            <v>42.1</v>
          </cell>
          <cell r="W235" t="str">
            <v>NA</v>
          </cell>
          <cell r="X235" t="str">
            <v>Minority</v>
          </cell>
          <cell r="Y235">
            <v>631</v>
          </cell>
          <cell r="Z235">
            <v>700</v>
          </cell>
          <cell r="AA235">
            <v>90.142857142857196</v>
          </cell>
          <cell r="AB235">
            <v>2019</v>
          </cell>
          <cell r="AC235" t="str">
            <v>ICSE</v>
          </cell>
          <cell r="AD235" t="str">
            <v>RYAN INTERNATIONAL SCHOOL</v>
          </cell>
          <cell r="AE235">
            <v>546</v>
          </cell>
          <cell r="AF235">
            <v>600</v>
          </cell>
          <cell r="AG235">
            <v>91</v>
          </cell>
          <cell r="AH235">
            <v>2021</v>
          </cell>
          <cell r="AI235" t="str">
            <v>Maharashtra</v>
          </cell>
          <cell r="AJ235" t="str">
            <v>PRAKASH JUNIOR COLLEGE</v>
          </cell>
          <cell r="AK235">
            <v>172</v>
          </cell>
          <cell r="AL235">
            <v>23</v>
          </cell>
          <cell r="AM235">
            <v>7.4782608695652177</v>
          </cell>
          <cell r="AN235">
            <v>89</v>
          </cell>
          <cell r="AO235">
            <v>209</v>
          </cell>
          <cell r="AP235">
            <v>26</v>
          </cell>
          <cell r="AQ235">
            <v>8.0384615384615383</v>
          </cell>
          <cell r="AR235">
            <v>81</v>
          </cell>
          <cell r="AS235">
            <v>381</v>
          </cell>
          <cell r="AT235">
            <v>49</v>
          </cell>
          <cell r="AU235">
            <v>7.7755102040816331</v>
          </cell>
          <cell r="AV235">
            <v>192</v>
          </cell>
          <cell r="AW235">
            <v>25</v>
          </cell>
          <cell r="AX235">
            <v>7.68</v>
          </cell>
          <cell r="AY235">
            <v>85</v>
          </cell>
          <cell r="AZ235">
            <v>199</v>
          </cell>
          <cell r="BA235">
            <v>29</v>
          </cell>
          <cell r="BB235">
            <v>6.8620689655172411</v>
          </cell>
          <cell r="BC235">
            <v>75</v>
          </cell>
          <cell r="BD235">
            <v>391</v>
          </cell>
          <cell r="BE235">
            <v>54</v>
          </cell>
          <cell r="BF235">
            <v>7.2407407407407405</v>
          </cell>
          <cell r="BG235">
            <v>178</v>
          </cell>
          <cell r="BH235">
            <v>24</v>
          </cell>
          <cell r="BI235">
            <v>7.416666666666667</v>
          </cell>
          <cell r="BJ235">
            <v>78</v>
          </cell>
          <cell r="BK235">
            <v>216</v>
          </cell>
          <cell r="BL235">
            <v>29</v>
          </cell>
          <cell r="BM235">
            <v>7.4482758620689653</v>
          </cell>
          <cell r="BN235">
            <v>75</v>
          </cell>
          <cell r="BO235">
            <v>394</v>
          </cell>
          <cell r="BP235">
            <v>53</v>
          </cell>
          <cell r="BQ235">
            <v>7.4339622641509431</v>
          </cell>
          <cell r="BR235">
            <v>186</v>
          </cell>
          <cell r="BS235">
            <v>24</v>
          </cell>
          <cell r="BT235">
            <v>78.3333333333333</v>
          </cell>
          <cell r="BU235">
            <v>186</v>
          </cell>
          <cell r="BV235">
            <v>24</v>
          </cell>
          <cell r="BW235">
            <v>1352</v>
          </cell>
          <cell r="BX235">
            <v>180</v>
          </cell>
          <cell r="BY235">
            <v>7.5111111111111111</v>
          </cell>
          <cell r="BZ235">
            <v>81.599999999999994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 t="str">
            <v>Green</v>
          </cell>
          <cell r="CI235">
            <v>0</v>
          </cell>
          <cell r="CJ235">
            <v>0</v>
          </cell>
          <cell r="CK235">
            <v>0</v>
          </cell>
          <cell r="CL235">
            <v>13</v>
          </cell>
          <cell r="CM235">
            <v>13</v>
          </cell>
          <cell r="CN235">
            <v>0</v>
          </cell>
          <cell r="CO235" t="str">
            <v>Absent</v>
          </cell>
          <cell r="CP235">
            <v>60</v>
          </cell>
          <cell r="CQ235">
            <v>0</v>
          </cell>
          <cell r="CR235">
            <v>3</v>
          </cell>
          <cell r="CS235">
            <v>22</v>
          </cell>
          <cell r="CT235">
            <v>3</v>
          </cell>
          <cell r="CU235">
            <v>30</v>
          </cell>
          <cell r="CV235">
            <v>0</v>
          </cell>
          <cell r="CW235">
            <v>18</v>
          </cell>
          <cell r="CX235">
            <v>0</v>
          </cell>
          <cell r="CY235">
            <v>0</v>
          </cell>
          <cell r="CZ235">
            <v>6</v>
          </cell>
          <cell r="DA235">
            <v>58</v>
          </cell>
          <cell r="DB235">
            <v>11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4</v>
          </cell>
          <cell r="DH235">
            <v>0</v>
          </cell>
          <cell r="DI235">
            <v>0</v>
          </cell>
          <cell r="DJ235">
            <v>600</v>
          </cell>
          <cell r="DK235">
            <v>0</v>
          </cell>
          <cell r="DL235">
            <v>3</v>
          </cell>
          <cell r="DM235">
            <v>0</v>
          </cell>
          <cell r="DN235">
            <v>0</v>
          </cell>
          <cell r="DO235">
            <v>450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6</v>
          </cell>
          <cell r="DU235">
            <v>41</v>
          </cell>
          <cell r="DV235">
            <v>14.634146341463413</v>
          </cell>
          <cell r="DW235">
            <v>16</v>
          </cell>
          <cell r="DX235">
            <v>22</v>
          </cell>
          <cell r="DY235">
            <v>0</v>
          </cell>
          <cell r="DZ235">
            <v>0</v>
          </cell>
          <cell r="EA235" t="str">
            <v>YES</v>
          </cell>
          <cell r="EB235" t="str">
            <v>Higher Studies</v>
          </cell>
          <cell r="EC235" t="str">
            <v>Higher Studies</v>
          </cell>
          <cell r="ED235" t="str">
            <v>Higher Studies</v>
          </cell>
          <cell r="EE235" t="str">
            <v>Higher Studies</v>
          </cell>
          <cell r="EF235" t="str">
            <v>Higher Studies</v>
          </cell>
          <cell r="EG235">
            <v>0</v>
          </cell>
          <cell r="EH235">
            <v>0</v>
          </cell>
          <cell r="EI235" t="str">
            <v>Yes</v>
          </cell>
          <cell r="EJ235">
            <v>0</v>
          </cell>
          <cell r="EK235" t="str">
            <v>Batch-10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 t="str">
            <v>CAT-3</v>
          </cell>
        </row>
        <row r="236">
          <cell r="B236" t="str">
            <v>21-COMPA26-25</v>
          </cell>
          <cell r="C236" t="str">
            <v>COMP-A</v>
          </cell>
          <cell r="D236">
            <v>26</v>
          </cell>
          <cell r="E236" t="str">
            <v>DHAKAN SAMEER HEMAL  PUNAM</v>
          </cell>
          <cell r="F236" t="str">
            <v>Male</v>
          </cell>
          <cell r="G236" t="str">
            <v>27/12/2003</v>
          </cell>
          <cell r="H236">
            <v>9819222699</v>
          </cell>
          <cell r="I236">
            <v>9920440699</v>
          </cell>
          <cell r="J236" t="str">
            <v>dhakansameer@gmail.com</v>
          </cell>
          <cell r="K236" t="str">
            <v>1032210408@tcetmumbai.in</v>
          </cell>
          <cell r="L236" t="str">
            <v>1 C/271 Kalpataru Gardens Building No.1 ABC CHS LTD, Off Ashok Chakravarty Road, Kandivali East, Mumbai</v>
          </cell>
          <cell r="M236">
            <v>400101</v>
          </cell>
          <cell r="N236">
            <v>0</v>
          </cell>
          <cell r="O236" t="str">
            <v xml:space="preserve">Salaried </v>
          </cell>
          <cell r="P236" t="str">
            <v>4,50,001 - 5,00,000</v>
          </cell>
          <cell r="Q236" t="str">
            <v>Normal</v>
          </cell>
          <cell r="R236" t="str">
            <v>Open</v>
          </cell>
          <cell r="S236">
            <v>2021</v>
          </cell>
          <cell r="T236" t="str">
            <v>FE</v>
          </cell>
          <cell r="U236" t="str">
            <v>MH-CET</v>
          </cell>
          <cell r="V236">
            <v>84.1</v>
          </cell>
          <cell r="W236">
            <v>57.543503999999999</v>
          </cell>
          <cell r="X236" t="str">
            <v>Institute</v>
          </cell>
          <cell r="Y236">
            <v>336</v>
          </cell>
          <cell r="Z236">
            <v>500</v>
          </cell>
          <cell r="AA236">
            <v>67.2</v>
          </cell>
          <cell r="AB236">
            <v>2019</v>
          </cell>
          <cell r="AC236" t="str">
            <v>CBSE</v>
          </cell>
          <cell r="AD236" t="str">
            <v>M K V V INT.VIDYALAYA</v>
          </cell>
          <cell r="AE236">
            <v>514</v>
          </cell>
          <cell r="AF236">
            <v>600</v>
          </cell>
          <cell r="AG236">
            <v>85.6666666666667</v>
          </cell>
          <cell r="AH236">
            <v>2021</v>
          </cell>
          <cell r="AI236" t="str">
            <v>Maharashtra</v>
          </cell>
          <cell r="AJ236" t="str">
            <v>SHRI TIKAMDAS PURSHOTAM BHATIA COLLEGE OF SCIENCE</v>
          </cell>
          <cell r="AK236">
            <v>178</v>
          </cell>
          <cell r="AL236">
            <v>23</v>
          </cell>
          <cell r="AM236">
            <v>7.7391304347826084</v>
          </cell>
          <cell r="AN236">
            <v>93</v>
          </cell>
          <cell r="AO236">
            <v>193</v>
          </cell>
          <cell r="AP236">
            <v>26</v>
          </cell>
          <cell r="AQ236">
            <v>7.4230769230769234</v>
          </cell>
          <cell r="AR236">
            <v>75</v>
          </cell>
          <cell r="AS236">
            <v>371</v>
          </cell>
          <cell r="AT236">
            <v>49</v>
          </cell>
          <cell r="AU236">
            <v>7.5714285714285712</v>
          </cell>
          <cell r="AV236">
            <v>175</v>
          </cell>
          <cell r="AW236">
            <v>25</v>
          </cell>
          <cell r="AX236">
            <v>7</v>
          </cell>
          <cell r="AY236">
            <v>84</v>
          </cell>
          <cell r="AZ236">
            <v>224</v>
          </cell>
          <cell r="BA236">
            <v>29</v>
          </cell>
          <cell r="BB236">
            <v>7.7241379310344831</v>
          </cell>
          <cell r="BC236">
            <v>93</v>
          </cell>
          <cell r="BD236">
            <v>399</v>
          </cell>
          <cell r="BE236">
            <v>54</v>
          </cell>
          <cell r="BF236">
            <v>7.3888888888888893</v>
          </cell>
          <cell r="BG236">
            <v>181</v>
          </cell>
          <cell r="BH236">
            <v>24</v>
          </cell>
          <cell r="BI236">
            <v>7.541666666666667</v>
          </cell>
          <cell r="BJ236">
            <v>85</v>
          </cell>
          <cell r="BK236">
            <v>220</v>
          </cell>
          <cell r="BL236">
            <v>29</v>
          </cell>
          <cell r="BM236">
            <v>7.5862068965517242</v>
          </cell>
          <cell r="BN236">
            <v>89</v>
          </cell>
          <cell r="BO236">
            <v>401</v>
          </cell>
          <cell r="BP236">
            <v>53</v>
          </cell>
          <cell r="BQ236">
            <v>7.5660377358490569</v>
          </cell>
          <cell r="BR236">
            <v>170</v>
          </cell>
          <cell r="BS236">
            <v>24</v>
          </cell>
          <cell r="BT236">
            <v>88.6666666666667</v>
          </cell>
          <cell r="BU236">
            <v>170</v>
          </cell>
          <cell r="BV236">
            <v>24</v>
          </cell>
          <cell r="BW236">
            <v>1341</v>
          </cell>
          <cell r="BX236">
            <v>180</v>
          </cell>
          <cell r="BY236">
            <v>7.45</v>
          </cell>
          <cell r="BZ236">
            <v>86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 t="str">
            <v>Green</v>
          </cell>
          <cell r="CI236">
            <v>0</v>
          </cell>
          <cell r="CJ236">
            <v>0</v>
          </cell>
          <cell r="CK236">
            <v>1</v>
          </cell>
          <cell r="CL236">
            <v>12</v>
          </cell>
          <cell r="CM236">
            <v>13</v>
          </cell>
          <cell r="CN236">
            <v>7.6923076923076925</v>
          </cell>
          <cell r="CO236">
            <v>25</v>
          </cell>
          <cell r="CP236">
            <v>60</v>
          </cell>
          <cell r="CQ236">
            <v>41.666666666666671</v>
          </cell>
          <cell r="CR236">
            <v>12</v>
          </cell>
          <cell r="CS236">
            <v>86</v>
          </cell>
          <cell r="CT236">
            <v>7</v>
          </cell>
          <cell r="CU236">
            <v>70</v>
          </cell>
          <cell r="CV236">
            <v>12</v>
          </cell>
          <cell r="CW236">
            <v>18</v>
          </cell>
          <cell r="CX236">
            <v>8</v>
          </cell>
          <cell r="CY236">
            <v>59</v>
          </cell>
          <cell r="CZ236">
            <v>39</v>
          </cell>
          <cell r="DA236">
            <v>58</v>
          </cell>
          <cell r="DB236">
            <v>68</v>
          </cell>
          <cell r="DC236">
            <v>0</v>
          </cell>
          <cell r="DD236">
            <v>0</v>
          </cell>
          <cell r="DE236">
            <v>0</v>
          </cell>
          <cell r="DF236">
            <v>3</v>
          </cell>
          <cell r="DG236">
            <v>4</v>
          </cell>
          <cell r="DH236">
            <v>75</v>
          </cell>
          <cell r="DI236">
            <v>450</v>
          </cell>
          <cell r="DJ236">
            <v>600</v>
          </cell>
          <cell r="DK236">
            <v>75</v>
          </cell>
          <cell r="DL236">
            <v>3</v>
          </cell>
          <cell r="DM236">
            <v>0</v>
          </cell>
          <cell r="DN236">
            <v>0</v>
          </cell>
          <cell r="DO236">
            <v>450</v>
          </cell>
          <cell r="DP236">
            <v>0</v>
          </cell>
          <cell r="DQ236">
            <v>0</v>
          </cell>
          <cell r="DR236">
            <v>41.6666666666667</v>
          </cell>
          <cell r="DS236">
            <v>57.077625570776306</v>
          </cell>
          <cell r="DT236">
            <v>23</v>
          </cell>
          <cell r="DU236">
            <v>41</v>
          </cell>
          <cell r="DV236">
            <v>56.09756097560976</v>
          </cell>
          <cell r="DW236">
            <v>71</v>
          </cell>
          <cell r="DX236">
            <v>79</v>
          </cell>
          <cell r="DY236">
            <v>0</v>
          </cell>
          <cell r="DZ236">
            <v>0</v>
          </cell>
          <cell r="EA236" t="str">
            <v>YES</v>
          </cell>
          <cell r="EB236" t="str">
            <v>Placement</v>
          </cell>
          <cell r="EC236" t="str">
            <v>Placement</v>
          </cell>
          <cell r="ED236" t="str">
            <v>Placement</v>
          </cell>
          <cell r="EE236" t="str">
            <v>Placement</v>
          </cell>
          <cell r="EF236" t="str">
            <v>Placement</v>
          </cell>
          <cell r="EG236">
            <v>0</v>
          </cell>
          <cell r="EH236" t="str">
            <v>PLI</v>
          </cell>
          <cell r="EI236" t="str">
            <v>Yes</v>
          </cell>
          <cell r="EJ236">
            <v>0</v>
          </cell>
          <cell r="EK236" t="str">
            <v>Batch-5</v>
          </cell>
          <cell r="EL236">
            <v>0</v>
          </cell>
          <cell r="EM236" t="str">
            <v>PAID</v>
          </cell>
          <cell r="EN236">
            <v>45148</v>
          </cell>
          <cell r="EO236" t="str">
            <v>IT+Core</v>
          </cell>
          <cell r="EP236">
            <v>0</v>
          </cell>
          <cell r="EQ236" t="str">
            <v>CAT-2</v>
          </cell>
        </row>
        <row r="237">
          <cell r="B237" t="str">
            <v>21-COMPA27-25</v>
          </cell>
          <cell r="C237" t="str">
            <v>COMP-A</v>
          </cell>
          <cell r="D237">
            <v>27</v>
          </cell>
          <cell r="E237" t="str">
            <v>DHUMAL ARYAN BHAGWAN SUJATA</v>
          </cell>
          <cell r="F237" t="str">
            <v>Male</v>
          </cell>
          <cell r="G237" t="str">
            <v>24/12/2003</v>
          </cell>
          <cell r="H237">
            <v>9146687422</v>
          </cell>
          <cell r="I237">
            <v>9850687850</v>
          </cell>
          <cell r="J237" t="str">
            <v>aryandhumal2412@gmail.com</v>
          </cell>
          <cell r="K237" t="str">
            <v>1032210409@tcetmumbai.in</v>
          </cell>
          <cell r="L237" t="str">
            <v xml:space="preserve">Bhagyashri, R.S. No.726, Plot No.14, Vijaynagar Colony, Near Old Vashi Naka, Kolhapur. </v>
          </cell>
          <cell r="M237">
            <v>416012</v>
          </cell>
          <cell r="N237">
            <v>0</v>
          </cell>
          <cell r="O237" t="str">
            <v>Service</v>
          </cell>
          <cell r="P237" t="str">
            <v>5,50,001 - 6,00,000</v>
          </cell>
          <cell r="Q237" t="str">
            <v>Normal</v>
          </cell>
          <cell r="R237" t="str">
            <v>Open</v>
          </cell>
          <cell r="S237">
            <v>2021</v>
          </cell>
          <cell r="T237" t="str">
            <v>FE</v>
          </cell>
          <cell r="U237" t="str">
            <v>MH-CET</v>
          </cell>
          <cell r="V237">
            <v>93.09</v>
          </cell>
          <cell r="W237">
            <v>91.706616499999996</v>
          </cell>
          <cell r="X237" t="str">
            <v>CAP</v>
          </cell>
          <cell r="Y237">
            <v>466</v>
          </cell>
          <cell r="Z237">
            <v>500</v>
          </cell>
          <cell r="AA237">
            <v>93.2</v>
          </cell>
          <cell r="AB237">
            <v>2019</v>
          </cell>
          <cell r="AC237" t="str">
            <v>CBSE</v>
          </cell>
          <cell r="AD237" t="str">
            <v>PODAR INTERNATIONAL SCHOOL KOLHAPUR MAHARASHTRA</v>
          </cell>
          <cell r="AE237">
            <v>541</v>
          </cell>
          <cell r="AF237">
            <v>600</v>
          </cell>
          <cell r="AG237">
            <v>90.1666666666667</v>
          </cell>
          <cell r="AH237">
            <v>2021</v>
          </cell>
          <cell r="AI237" t="str">
            <v>Maharashtra</v>
          </cell>
          <cell r="AJ237" t="str">
            <v>DR. D.Y. PATIL JUNIOR COLLEGE KADAMWADI KOLHAPUR</v>
          </cell>
          <cell r="AK237">
            <v>217</v>
          </cell>
          <cell r="AL237">
            <v>23</v>
          </cell>
          <cell r="AM237">
            <v>9.4347826086956523</v>
          </cell>
          <cell r="AN237">
            <v>87</v>
          </cell>
          <cell r="AO237">
            <v>260</v>
          </cell>
          <cell r="AP237">
            <v>26</v>
          </cell>
          <cell r="AQ237">
            <v>10</v>
          </cell>
          <cell r="AR237">
            <v>79</v>
          </cell>
          <cell r="AS237">
            <v>477</v>
          </cell>
          <cell r="AT237">
            <v>49</v>
          </cell>
          <cell r="AU237">
            <v>9.7346938775510203</v>
          </cell>
          <cell r="AV237">
            <v>249</v>
          </cell>
          <cell r="AW237">
            <v>25</v>
          </cell>
          <cell r="AX237">
            <v>9.9600000000000009</v>
          </cell>
          <cell r="AY237">
            <v>83</v>
          </cell>
          <cell r="AZ237">
            <v>287</v>
          </cell>
          <cell r="BA237">
            <v>29</v>
          </cell>
          <cell r="BB237">
            <v>9.8965517241379306</v>
          </cell>
          <cell r="BC237">
            <v>89</v>
          </cell>
          <cell r="BD237">
            <v>536</v>
          </cell>
          <cell r="BE237">
            <v>54</v>
          </cell>
          <cell r="BF237">
            <v>9.9259259259259256</v>
          </cell>
          <cell r="BG237">
            <v>240</v>
          </cell>
          <cell r="BH237">
            <v>24</v>
          </cell>
          <cell r="BI237">
            <v>10</v>
          </cell>
          <cell r="BJ237">
            <v>89</v>
          </cell>
          <cell r="BK237">
            <v>290</v>
          </cell>
          <cell r="BL237">
            <v>29</v>
          </cell>
          <cell r="BM237">
            <v>10</v>
          </cell>
          <cell r="BN237">
            <v>87</v>
          </cell>
          <cell r="BO237">
            <v>530</v>
          </cell>
          <cell r="BP237">
            <v>53</v>
          </cell>
          <cell r="BQ237">
            <v>10</v>
          </cell>
          <cell r="BR237">
            <v>240</v>
          </cell>
          <cell r="BS237">
            <v>24</v>
          </cell>
          <cell r="BT237">
            <v>86.3333333333333</v>
          </cell>
          <cell r="BU237">
            <v>240</v>
          </cell>
          <cell r="BV237">
            <v>24</v>
          </cell>
          <cell r="BW237">
            <v>1783</v>
          </cell>
          <cell r="BX237">
            <v>180</v>
          </cell>
          <cell r="BY237">
            <v>9.905555555555555</v>
          </cell>
          <cell r="BZ237">
            <v>85.4</v>
          </cell>
          <cell r="CA237">
            <v>0</v>
          </cell>
          <cell r="CB237">
            <v>0</v>
          </cell>
          <cell r="CC237">
            <v>0</v>
          </cell>
          <cell r="CD237" t="str">
            <v>Yes</v>
          </cell>
          <cell r="CE237">
            <v>0</v>
          </cell>
          <cell r="CF237">
            <v>0</v>
          </cell>
          <cell r="CG237">
            <v>0</v>
          </cell>
          <cell r="CH237" t="str">
            <v>Green</v>
          </cell>
          <cell r="CI237">
            <v>0</v>
          </cell>
          <cell r="CJ237">
            <v>0</v>
          </cell>
          <cell r="CK237">
            <v>1</v>
          </cell>
          <cell r="CL237">
            <v>12</v>
          </cell>
          <cell r="CM237">
            <v>13</v>
          </cell>
          <cell r="CN237">
            <v>7.6923076923076925</v>
          </cell>
          <cell r="CO237">
            <v>33</v>
          </cell>
          <cell r="CP237">
            <v>60</v>
          </cell>
          <cell r="CQ237">
            <v>55.000000000000007</v>
          </cell>
          <cell r="CR237">
            <v>14</v>
          </cell>
          <cell r="CS237">
            <v>100</v>
          </cell>
          <cell r="CT237">
            <v>10</v>
          </cell>
          <cell r="CU237">
            <v>100</v>
          </cell>
          <cell r="CV237">
            <v>15</v>
          </cell>
          <cell r="CW237">
            <v>20</v>
          </cell>
          <cell r="CX237">
            <v>8</v>
          </cell>
          <cell r="CY237">
            <v>64</v>
          </cell>
          <cell r="CZ237">
            <v>47</v>
          </cell>
          <cell r="DA237">
            <v>60</v>
          </cell>
          <cell r="DB237">
            <v>79</v>
          </cell>
          <cell r="DC237">
            <v>0</v>
          </cell>
          <cell r="DD237">
            <v>0</v>
          </cell>
          <cell r="DE237">
            <v>0</v>
          </cell>
          <cell r="DF237">
            <v>3</v>
          </cell>
          <cell r="DG237">
            <v>4</v>
          </cell>
          <cell r="DH237">
            <v>75</v>
          </cell>
          <cell r="DI237">
            <v>370</v>
          </cell>
          <cell r="DJ237">
            <v>600</v>
          </cell>
          <cell r="DK237">
            <v>61.6666666666667</v>
          </cell>
          <cell r="DL237">
            <v>3</v>
          </cell>
          <cell r="DM237">
            <v>2</v>
          </cell>
          <cell r="DN237">
            <v>66.6666666666667</v>
          </cell>
          <cell r="DO237">
            <v>450</v>
          </cell>
          <cell r="DP237">
            <v>230</v>
          </cell>
          <cell r="DQ237">
            <v>51.1111111111111</v>
          </cell>
          <cell r="DR237">
            <v>55</v>
          </cell>
          <cell r="DS237">
            <v>75.342465753424662</v>
          </cell>
          <cell r="DT237">
            <v>28</v>
          </cell>
          <cell r="DU237">
            <v>41</v>
          </cell>
          <cell r="DV237">
            <v>68.292682926829272</v>
          </cell>
          <cell r="DW237">
            <v>84</v>
          </cell>
          <cell r="DX237">
            <v>97</v>
          </cell>
          <cell r="DY237">
            <v>0</v>
          </cell>
          <cell r="DZ237">
            <v>0</v>
          </cell>
          <cell r="EA237" t="str">
            <v>YES</v>
          </cell>
          <cell r="EB237" t="str">
            <v>Higher Studies</v>
          </cell>
          <cell r="EC237" t="str">
            <v>Higher Studies</v>
          </cell>
          <cell r="ED237" t="str">
            <v>Higher Studies</v>
          </cell>
          <cell r="EE237" t="str">
            <v>Higher Studies</v>
          </cell>
          <cell r="EF237" t="str">
            <v>Higher Studies</v>
          </cell>
          <cell r="EG237">
            <v>0</v>
          </cell>
          <cell r="EH237">
            <v>0</v>
          </cell>
          <cell r="EI237" t="str">
            <v>Yes</v>
          </cell>
          <cell r="EJ237">
            <v>0</v>
          </cell>
          <cell r="EK237" t="str">
            <v>Batch-1</v>
          </cell>
          <cell r="EL237">
            <v>0</v>
          </cell>
          <cell r="EM237" t="str">
            <v>PAID</v>
          </cell>
          <cell r="EN237">
            <v>45148</v>
          </cell>
          <cell r="EO237">
            <v>0</v>
          </cell>
          <cell r="EP237">
            <v>0</v>
          </cell>
          <cell r="EQ237" t="str">
            <v>CAT-1</v>
          </cell>
        </row>
        <row r="238">
          <cell r="B238" t="str">
            <v>21-COMPA28-25</v>
          </cell>
          <cell r="C238" t="str">
            <v>COMP-A</v>
          </cell>
          <cell r="D238">
            <v>28</v>
          </cell>
          <cell r="E238" t="str">
            <v>DOSHI VIDHI HEMAL  ALPA</v>
          </cell>
          <cell r="F238" t="str">
            <v>Female</v>
          </cell>
          <cell r="G238" t="str">
            <v>28/06/2003</v>
          </cell>
          <cell r="H238">
            <v>9867738130</v>
          </cell>
          <cell r="I238">
            <v>9930302237</v>
          </cell>
          <cell r="J238" t="str">
            <v>doshividhi2003@gmail.com</v>
          </cell>
          <cell r="K238" t="str">
            <v>1032210410@tcetmumbai.in</v>
          </cell>
          <cell r="L238" t="str">
            <v xml:space="preserve">1/B/16 Gee Bee Jay CHS. Saibaba Nagar Borivali (w.) Mumbai </v>
          </cell>
          <cell r="M238">
            <v>400092</v>
          </cell>
          <cell r="N238">
            <v>0</v>
          </cell>
          <cell r="O238" t="str">
            <v>Business</v>
          </cell>
          <cell r="P238" t="str">
            <v>9,00,001 - 10,00,000</v>
          </cell>
          <cell r="Q238" t="str">
            <v>Normal</v>
          </cell>
          <cell r="R238" t="str">
            <v>Open</v>
          </cell>
          <cell r="S238">
            <v>2021</v>
          </cell>
          <cell r="T238" t="str">
            <v>FE</v>
          </cell>
          <cell r="U238" t="str">
            <v>MH-CET</v>
          </cell>
          <cell r="V238">
            <v>93.86</v>
          </cell>
          <cell r="W238" t="str">
            <v>NA</v>
          </cell>
          <cell r="X238" t="str">
            <v>CAP</v>
          </cell>
          <cell r="Y238">
            <v>434</v>
          </cell>
          <cell r="Z238">
            <v>500</v>
          </cell>
          <cell r="AA238">
            <v>86.8</v>
          </cell>
          <cell r="AB238">
            <v>2019</v>
          </cell>
          <cell r="AC238" t="str">
            <v>Maharashtra</v>
          </cell>
          <cell r="AD238" t="str">
            <v>ST ANNES HIGH SCHOOL</v>
          </cell>
          <cell r="AE238">
            <v>562</v>
          </cell>
          <cell r="AF238">
            <v>600</v>
          </cell>
          <cell r="AG238">
            <v>93.6666666666667</v>
          </cell>
          <cell r="AH238">
            <v>2021</v>
          </cell>
          <cell r="AI238" t="str">
            <v>Maharashtra</v>
          </cell>
          <cell r="AJ238" t="str">
            <v>NIRMALA MEMORIAL FOUNDATION COLLEGE OF COMMERCE AND SCIENCE</v>
          </cell>
          <cell r="AK238">
            <v>198</v>
          </cell>
          <cell r="AL238">
            <v>23</v>
          </cell>
          <cell r="AM238">
            <v>8.6086956521739122</v>
          </cell>
          <cell r="AN238">
            <v>88</v>
          </cell>
          <cell r="AO238">
            <v>251</v>
          </cell>
          <cell r="AP238">
            <v>26</v>
          </cell>
          <cell r="AQ238">
            <v>9.6538461538461533</v>
          </cell>
          <cell r="AR238">
            <v>77</v>
          </cell>
          <cell r="AS238">
            <v>449</v>
          </cell>
          <cell r="AT238">
            <v>49</v>
          </cell>
          <cell r="AU238">
            <v>9.1632653061224492</v>
          </cell>
          <cell r="AV238">
            <v>248</v>
          </cell>
          <cell r="AW238">
            <v>25</v>
          </cell>
          <cell r="AX238">
            <v>9.92</v>
          </cell>
          <cell r="AY238">
            <v>82.5</v>
          </cell>
          <cell r="AZ238">
            <v>264</v>
          </cell>
          <cell r="BA238">
            <v>29</v>
          </cell>
          <cell r="BB238">
            <v>9.1034482758620694</v>
          </cell>
          <cell r="BC238">
            <v>80</v>
          </cell>
          <cell r="BD238">
            <v>512</v>
          </cell>
          <cell r="BE238">
            <v>54</v>
          </cell>
          <cell r="BF238">
            <v>9.481481481481481</v>
          </cell>
          <cell r="BG238">
            <v>229</v>
          </cell>
          <cell r="BH238">
            <v>24</v>
          </cell>
          <cell r="BI238">
            <v>9.5416666666666661</v>
          </cell>
          <cell r="BJ238">
            <v>93</v>
          </cell>
          <cell r="BK238">
            <v>276</v>
          </cell>
          <cell r="BL238">
            <v>29</v>
          </cell>
          <cell r="BM238">
            <v>9.5172413793103452</v>
          </cell>
          <cell r="BN238">
            <v>82</v>
          </cell>
          <cell r="BO238">
            <v>505</v>
          </cell>
          <cell r="BP238">
            <v>53</v>
          </cell>
          <cell r="BQ238">
            <v>9.5283018867924536</v>
          </cell>
          <cell r="BR238">
            <v>227</v>
          </cell>
          <cell r="BS238">
            <v>24</v>
          </cell>
          <cell r="BT238">
            <v>81.5</v>
          </cell>
          <cell r="BU238">
            <v>227</v>
          </cell>
          <cell r="BV238">
            <v>24</v>
          </cell>
          <cell r="BW238">
            <v>1693</v>
          </cell>
          <cell r="BX238">
            <v>180</v>
          </cell>
          <cell r="BY238">
            <v>9.405555555555555</v>
          </cell>
          <cell r="BZ238">
            <v>84.1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 t="str">
            <v>Green</v>
          </cell>
          <cell r="CI238">
            <v>0</v>
          </cell>
          <cell r="CJ238">
            <v>0</v>
          </cell>
          <cell r="CK238">
            <v>1</v>
          </cell>
          <cell r="CL238">
            <v>12</v>
          </cell>
          <cell r="CM238">
            <v>13</v>
          </cell>
          <cell r="CN238">
            <v>7.6923076923076925</v>
          </cell>
          <cell r="CO238">
            <v>18</v>
          </cell>
          <cell r="CP238">
            <v>60</v>
          </cell>
          <cell r="CQ238">
            <v>30</v>
          </cell>
          <cell r="CR238">
            <v>14</v>
          </cell>
          <cell r="CS238">
            <v>100</v>
          </cell>
          <cell r="CT238">
            <v>10</v>
          </cell>
          <cell r="CU238">
            <v>100</v>
          </cell>
          <cell r="CV238">
            <v>15</v>
          </cell>
          <cell r="CW238">
            <v>18</v>
          </cell>
          <cell r="CX238">
            <v>16</v>
          </cell>
          <cell r="CY238">
            <v>92</v>
          </cell>
          <cell r="CZ238">
            <v>55</v>
          </cell>
          <cell r="DA238">
            <v>58</v>
          </cell>
          <cell r="DB238">
            <v>95</v>
          </cell>
          <cell r="DC238">
            <v>0</v>
          </cell>
          <cell r="DD238">
            <v>0</v>
          </cell>
          <cell r="DE238">
            <v>0</v>
          </cell>
          <cell r="DF238">
            <v>4</v>
          </cell>
          <cell r="DG238">
            <v>4</v>
          </cell>
          <cell r="DH238">
            <v>100</v>
          </cell>
          <cell r="DI238">
            <v>590</v>
          </cell>
          <cell r="DJ238">
            <v>600</v>
          </cell>
          <cell r="DK238">
            <v>98.3333333333333</v>
          </cell>
          <cell r="DL238">
            <v>3</v>
          </cell>
          <cell r="DM238">
            <v>2</v>
          </cell>
          <cell r="DN238">
            <v>66.6666666666667</v>
          </cell>
          <cell r="DO238">
            <v>450</v>
          </cell>
          <cell r="DP238">
            <v>220</v>
          </cell>
          <cell r="DQ238">
            <v>48.8888888888889</v>
          </cell>
          <cell r="DR238">
            <v>30</v>
          </cell>
          <cell r="DS238">
            <v>41.095890410958901</v>
          </cell>
          <cell r="DT238">
            <v>29</v>
          </cell>
          <cell r="DU238">
            <v>41</v>
          </cell>
          <cell r="DV238">
            <v>70.731707317073173</v>
          </cell>
          <cell r="DW238">
            <v>91</v>
          </cell>
          <cell r="DX238">
            <v>100</v>
          </cell>
          <cell r="DY238">
            <v>0</v>
          </cell>
          <cell r="DZ238">
            <v>0</v>
          </cell>
          <cell r="EA238" t="str">
            <v>YES</v>
          </cell>
          <cell r="EB238" t="str">
            <v>Placement</v>
          </cell>
          <cell r="EC238" t="str">
            <v>Placement</v>
          </cell>
          <cell r="ED238" t="str">
            <v>Placement</v>
          </cell>
          <cell r="EE238" t="str">
            <v>Higher Studies</v>
          </cell>
          <cell r="EF238" t="str">
            <v>Higher Studies</v>
          </cell>
          <cell r="EG238">
            <v>45606</v>
          </cell>
          <cell r="EH238">
            <v>0</v>
          </cell>
          <cell r="EI238" t="str">
            <v>Yes</v>
          </cell>
          <cell r="EJ238">
            <v>0</v>
          </cell>
          <cell r="EK238" t="str">
            <v>Batch-6</v>
          </cell>
          <cell r="EL238">
            <v>0</v>
          </cell>
          <cell r="EM238" t="str">
            <v>PAID</v>
          </cell>
          <cell r="EN238">
            <v>45148</v>
          </cell>
          <cell r="EO238">
            <v>0</v>
          </cell>
          <cell r="EP238">
            <v>0</v>
          </cell>
          <cell r="EQ238" t="str">
            <v>CAT-1</v>
          </cell>
        </row>
        <row r="239">
          <cell r="B239" t="str">
            <v>21-COMPA29-25</v>
          </cell>
          <cell r="C239" t="str">
            <v>COMP-A</v>
          </cell>
          <cell r="D239">
            <v>29</v>
          </cell>
          <cell r="E239" t="str">
            <v>DUBEY AAYUSH VINOD JAYA</v>
          </cell>
          <cell r="F239" t="str">
            <v>Male</v>
          </cell>
          <cell r="G239" t="str">
            <v>12/12/2003</v>
          </cell>
          <cell r="H239">
            <v>9967426675</v>
          </cell>
          <cell r="I239">
            <v>9867121871</v>
          </cell>
          <cell r="J239" t="str">
            <v>aayushdubey121203@gmail.com</v>
          </cell>
          <cell r="K239" t="str">
            <v>1032210411@tcetmumbai.in</v>
          </cell>
          <cell r="L239" t="str">
            <v xml:space="preserve">B-204 Om raj vaibhav C. H. S , indralok phase 6 Bhayander (east) </v>
          </cell>
          <cell r="M239">
            <v>401105</v>
          </cell>
          <cell r="N239">
            <v>0</v>
          </cell>
          <cell r="O239" t="str">
            <v>Teacher</v>
          </cell>
          <cell r="P239" t="str">
            <v>7,00,001 - 8,00,000</v>
          </cell>
          <cell r="Q239" t="str">
            <v>Normal</v>
          </cell>
          <cell r="R239" t="str">
            <v>Open</v>
          </cell>
          <cell r="S239">
            <v>2021</v>
          </cell>
          <cell r="T239" t="str">
            <v>FE</v>
          </cell>
          <cell r="U239" t="str">
            <v>MH-CET</v>
          </cell>
          <cell r="V239">
            <v>93.59</v>
          </cell>
          <cell r="W239">
            <v>77.998822000000004</v>
          </cell>
          <cell r="X239" t="str">
            <v>Minority</v>
          </cell>
          <cell r="Y239">
            <v>422</v>
          </cell>
          <cell r="Z239">
            <v>500</v>
          </cell>
          <cell r="AA239">
            <v>84.4</v>
          </cell>
          <cell r="AB239">
            <v>2019</v>
          </cell>
          <cell r="AC239" t="str">
            <v>Maharashtra</v>
          </cell>
          <cell r="AD239" t="str">
            <v>ST. FRANCIS HIGH SCHOOL</v>
          </cell>
          <cell r="AE239">
            <v>490</v>
          </cell>
          <cell r="AF239">
            <v>600</v>
          </cell>
          <cell r="AG239">
            <v>81.6666666666667</v>
          </cell>
          <cell r="AH239">
            <v>2021</v>
          </cell>
          <cell r="AI239" t="str">
            <v>Maharashtra</v>
          </cell>
          <cell r="AJ239" t="str">
            <v>SARDAR VALLABHBHAI PATEL JUNIOR COLLEGE OF SCIENCE AND COMMERCE</v>
          </cell>
          <cell r="AK239">
            <v>182</v>
          </cell>
          <cell r="AL239">
            <v>23</v>
          </cell>
          <cell r="AM239">
            <v>7.9130434782608692</v>
          </cell>
          <cell r="AN239">
            <v>91</v>
          </cell>
          <cell r="AO239">
            <v>200</v>
          </cell>
          <cell r="AP239">
            <v>26</v>
          </cell>
          <cell r="AQ239">
            <v>7.6923076923076925</v>
          </cell>
          <cell r="AR239">
            <v>79</v>
          </cell>
          <cell r="AS239">
            <v>382</v>
          </cell>
          <cell r="AT239">
            <v>49</v>
          </cell>
          <cell r="AU239">
            <v>7.795918367346939</v>
          </cell>
          <cell r="AV239">
            <v>182</v>
          </cell>
          <cell r="AW239">
            <v>25</v>
          </cell>
          <cell r="AX239">
            <v>7.28</v>
          </cell>
          <cell r="AY239">
            <v>85</v>
          </cell>
          <cell r="AZ239">
            <v>197</v>
          </cell>
          <cell r="BA239">
            <v>29</v>
          </cell>
          <cell r="BB239">
            <v>6.7931034482758621</v>
          </cell>
          <cell r="BC239">
            <v>75</v>
          </cell>
          <cell r="BD239">
            <v>379</v>
          </cell>
          <cell r="BE239">
            <v>54</v>
          </cell>
          <cell r="BF239">
            <v>7.0185185185185182</v>
          </cell>
          <cell r="BG239">
            <v>172</v>
          </cell>
          <cell r="BH239">
            <v>24</v>
          </cell>
          <cell r="BI239">
            <v>7.166666666666667</v>
          </cell>
          <cell r="BJ239">
            <v>90</v>
          </cell>
          <cell r="BK239">
            <v>208</v>
          </cell>
          <cell r="BL239">
            <v>29</v>
          </cell>
          <cell r="BM239">
            <v>7.1724137931034484</v>
          </cell>
          <cell r="BN239">
            <v>75</v>
          </cell>
          <cell r="BO239">
            <v>380</v>
          </cell>
          <cell r="BP239">
            <v>53</v>
          </cell>
          <cell r="BQ239">
            <v>7.1698113207547172</v>
          </cell>
          <cell r="BR239">
            <v>196</v>
          </cell>
          <cell r="BS239">
            <v>24</v>
          </cell>
          <cell r="BT239">
            <v>78.3333333333333</v>
          </cell>
          <cell r="BU239">
            <v>196</v>
          </cell>
          <cell r="BV239">
            <v>24</v>
          </cell>
          <cell r="BW239">
            <v>1337</v>
          </cell>
          <cell r="BX239">
            <v>180</v>
          </cell>
          <cell r="BY239">
            <v>7.427777777777778</v>
          </cell>
          <cell r="BZ239">
            <v>84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 t="str">
            <v>Green</v>
          </cell>
          <cell r="CI239">
            <v>0</v>
          </cell>
          <cell r="CJ239">
            <v>0</v>
          </cell>
          <cell r="CK239">
            <v>0</v>
          </cell>
          <cell r="CL239">
            <v>13</v>
          </cell>
          <cell r="CM239">
            <v>13</v>
          </cell>
          <cell r="CN239">
            <v>0</v>
          </cell>
          <cell r="CO239">
            <v>18</v>
          </cell>
          <cell r="CP239">
            <v>60</v>
          </cell>
          <cell r="CQ239">
            <v>30</v>
          </cell>
          <cell r="CR239">
            <v>12</v>
          </cell>
          <cell r="CS239">
            <v>86</v>
          </cell>
          <cell r="CT239">
            <v>10</v>
          </cell>
          <cell r="CU239">
            <v>100</v>
          </cell>
          <cell r="CV239">
            <v>14</v>
          </cell>
          <cell r="CW239">
            <v>19</v>
          </cell>
          <cell r="CX239">
            <v>5</v>
          </cell>
          <cell r="CY239">
            <v>55</v>
          </cell>
          <cell r="CZ239">
            <v>41</v>
          </cell>
          <cell r="DA239">
            <v>59</v>
          </cell>
          <cell r="DB239">
            <v>70</v>
          </cell>
          <cell r="DC239">
            <v>0</v>
          </cell>
          <cell r="DD239">
            <v>0</v>
          </cell>
          <cell r="DE239">
            <v>0</v>
          </cell>
          <cell r="DF239">
            <v>4</v>
          </cell>
          <cell r="DG239">
            <v>4</v>
          </cell>
          <cell r="DH239">
            <v>100</v>
          </cell>
          <cell r="DI239">
            <v>540</v>
          </cell>
          <cell r="DJ239">
            <v>600</v>
          </cell>
          <cell r="DK239">
            <v>90</v>
          </cell>
          <cell r="DL239">
            <v>3</v>
          </cell>
          <cell r="DM239">
            <v>1</v>
          </cell>
          <cell r="DN239">
            <v>33.3333333333333</v>
          </cell>
          <cell r="DO239">
            <v>450</v>
          </cell>
          <cell r="DP239">
            <v>150</v>
          </cell>
          <cell r="DQ239">
            <v>33.3333333333333</v>
          </cell>
          <cell r="DR239">
            <v>30</v>
          </cell>
          <cell r="DS239">
            <v>41.095890410958901</v>
          </cell>
          <cell r="DT239">
            <v>26</v>
          </cell>
          <cell r="DU239">
            <v>41</v>
          </cell>
          <cell r="DV239">
            <v>63.414634146341463</v>
          </cell>
          <cell r="DW239">
            <v>86</v>
          </cell>
          <cell r="DX239">
            <v>93</v>
          </cell>
          <cell r="DY239">
            <v>0</v>
          </cell>
          <cell r="DZ239">
            <v>0</v>
          </cell>
          <cell r="EA239" t="str">
            <v>YES</v>
          </cell>
          <cell r="EB239" t="str">
            <v>Placement</v>
          </cell>
          <cell r="EC239" t="str">
            <v>Placement</v>
          </cell>
          <cell r="ED239" t="str">
            <v>Placement</v>
          </cell>
          <cell r="EE239" t="str">
            <v>Placement</v>
          </cell>
          <cell r="EF239" t="str">
            <v>Placement</v>
          </cell>
          <cell r="EG239">
            <v>45606</v>
          </cell>
          <cell r="EH239" t="str">
            <v>PLI</v>
          </cell>
          <cell r="EI239" t="str">
            <v>Yes</v>
          </cell>
          <cell r="EJ239">
            <v>0</v>
          </cell>
          <cell r="EK239" t="str">
            <v>Batch-9</v>
          </cell>
          <cell r="EL239">
            <v>0</v>
          </cell>
          <cell r="EM239" t="str">
            <v>PAID</v>
          </cell>
          <cell r="EN239">
            <v>45148</v>
          </cell>
          <cell r="EO239" t="str">
            <v>IT+Core</v>
          </cell>
          <cell r="EP239">
            <v>0</v>
          </cell>
          <cell r="EQ239" t="str">
            <v>CAT-2</v>
          </cell>
        </row>
        <row r="240">
          <cell r="B240" t="str">
            <v>21-COMPA30-25</v>
          </cell>
          <cell r="C240" t="str">
            <v>COMP-A</v>
          </cell>
          <cell r="D240">
            <v>30</v>
          </cell>
          <cell r="E240" t="str">
            <v xml:space="preserve">DUBEY ANUJ BRAHMADEV  MEENA </v>
          </cell>
          <cell r="F240" t="str">
            <v>Male</v>
          </cell>
          <cell r="G240" t="str">
            <v>11/04/2002</v>
          </cell>
          <cell r="H240">
            <v>7039963473</v>
          </cell>
          <cell r="I240">
            <v>9819994935</v>
          </cell>
          <cell r="J240" t="str">
            <v>anujdubey7770@gmail.com</v>
          </cell>
          <cell r="K240" t="str">
            <v>1032210412@tcetmumbai.in</v>
          </cell>
          <cell r="L240" t="str">
            <v>A/206 Ghanshyam society near nkgsb bank</v>
          </cell>
          <cell r="M240">
            <v>401105</v>
          </cell>
          <cell r="N240">
            <v>0</v>
          </cell>
          <cell r="O240" t="str">
            <v>Service</v>
          </cell>
          <cell r="P240" t="str">
            <v>6,00,001 - 7,00,000</v>
          </cell>
          <cell r="Q240" t="str">
            <v>Normal</v>
          </cell>
          <cell r="R240" t="str">
            <v>Open</v>
          </cell>
          <cell r="S240">
            <v>2021</v>
          </cell>
          <cell r="T240" t="str">
            <v>FE</v>
          </cell>
          <cell r="U240" t="str">
            <v>MH-CET</v>
          </cell>
          <cell r="V240">
            <v>92.8</v>
          </cell>
          <cell r="W240">
            <v>83</v>
          </cell>
          <cell r="X240" t="str">
            <v>CAP</v>
          </cell>
          <cell r="Y240">
            <v>405</v>
          </cell>
          <cell r="Z240">
            <v>500</v>
          </cell>
          <cell r="AA240">
            <v>81</v>
          </cell>
          <cell r="AB240">
            <v>2018</v>
          </cell>
          <cell r="AC240" t="str">
            <v>Maharashtra</v>
          </cell>
          <cell r="AD240" t="str">
            <v>ST.AGNES ENGLISH HIGH SCHOOL</v>
          </cell>
          <cell r="AE240">
            <v>426</v>
          </cell>
          <cell r="AF240">
            <v>650</v>
          </cell>
          <cell r="AG240">
            <v>65.538461538461505</v>
          </cell>
          <cell r="AH240">
            <v>2020</v>
          </cell>
          <cell r="AI240" t="str">
            <v>Maharashtra</v>
          </cell>
          <cell r="AJ240" t="str">
            <v>S.V.P. COLLEGE</v>
          </cell>
          <cell r="AK240">
            <v>174</v>
          </cell>
          <cell r="AL240">
            <v>23</v>
          </cell>
          <cell r="AM240">
            <v>7.5652173913043477</v>
          </cell>
          <cell r="AN240">
            <v>96</v>
          </cell>
          <cell r="AO240">
            <v>205</v>
          </cell>
          <cell r="AP240">
            <v>26</v>
          </cell>
          <cell r="AQ240">
            <v>7.884615384615385</v>
          </cell>
          <cell r="AR240">
            <v>75</v>
          </cell>
          <cell r="AS240">
            <v>379</v>
          </cell>
          <cell r="AT240">
            <v>49</v>
          </cell>
          <cell r="AU240">
            <v>7.7346938775510203</v>
          </cell>
          <cell r="AV240">
            <v>195</v>
          </cell>
          <cell r="AW240">
            <v>25</v>
          </cell>
          <cell r="AX240">
            <v>7.8</v>
          </cell>
          <cell r="AY240">
            <v>85.5</v>
          </cell>
          <cell r="AZ240">
            <v>207</v>
          </cell>
          <cell r="BA240">
            <v>29</v>
          </cell>
          <cell r="BB240">
            <v>7.1379310344827589</v>
          </cell>
          <cell r="BC240">
            <v>75</v>
          </cell>
          <cell r="BD240">
            <v>402</v>
          </cell>
          <cell r="BE240">
            <v>54</v>
          </cell>
          <cell r="BF240">
            <v>7.4444444444444446</v>
          </cell>
          <cell r="BG240">
            <v>176</v>
          </cell>
          <cell r="BH240">
            <v>24</v>
          </cell>
          <cell r="BI240">
            <v>7.333333333333333</v>
          </cell>
          <cell r="BJ240">
            <v>78</v>
          </cell>
          <cell r="BK240">
            <v>205</v>
          </cell>
          <cell r="BL240">
            <v>29</v>
          </cell>
          <cell r="BM240">
            <v>7.068965517241379</v>
          </cell>
          <cell r="BN240">
            <v>75</v>
          </cell>
          <cell r="BO240">
            <v>381</v>
          </cell>
          <cell r="BP240">
            <v>53</v>
          </cell>
          <cell r="BQ240">
            <v>7.1886792452830193</v>
          </cell>
          <cell r="BR240">
            <v>195</v>
          </cell>
          <cell r="BS240">
            <v>24</v>
          </cell>
          <cell r="BT240">
            <v>78.5</v>
          </cell>
          <cell r="BU240">
            <v>195</v>
          </cell>
          <cell r="BV240">
            <v>24</v>
          </cell>
          <cell r="BW240">
            <v>1357</v>
          </cell>
          <cell r="BX240">
            <v>180</v>
          </cell>
          <cell r="BY240">
            <v>7.5388888888888888</v>
          </cell>
          <cell r="BZ240">
            <v>81.900000000000006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 t="str">
            <v>Green</v>
          </cell>
          <cell r="CI240">
            <v>0</v>
          </cell>
          <cell r="CJ240">
            <v>0</v>
          </cell>
          <cell r="CK240">
            <v>1</v>
          </cell>
          <cell r="CL240">
            <v>12</v>
          </cell>
          <cell r="CM240">
            <v>13</v>
          </cell>
          <cell r="CN240">
            <v>7.6923076923076925</v>
          </cell>
          <cell r="CO240">
            <v>17</v>
          </cell>
          <cell r="CP240">
            <v>60</v>
          </cell>
          <cell r="CQ240">
            <v>28.333333333333332</v>
          </cell>
          <cell r="CR240">
            <v>11</v>
          </cell>
          <cell r="CS240">
            <v>79</v>
          </cell>
          <cell r="CT240">
            <v>9</v>
          </cell>
          <cell r="CU240">
            <v>90</v>
          </cell>
          <cell r="CV240">
            <v>7</v>
          </cell>
          <cell r="CW240">
            <v>18</v>
          </cell>
          <cell r="CX240">
            <v>0</v>
          </cell>
          <cell r="CY240">
            <v>21</v>
          </cell>
          <cell r="CZ240">
            <v>38</v>
          </cell>
          <cell r="DA240">
            <v>58</v>
          </cell>
          <cell r="DB240">
            <v>47</v>
          </cell>
          <cell r="DC240">
            <v>65.666666666666657</v>
          </cell>
          <cell r="DD240" t="str">
            <v>Ch 21/08/2024</v>
          </cell>
          <cell r="DE240" t="str">
            <v>Upgraded to Cat 2</v>
          </cell>
          <cell r="DF240">
            <v>3</v>
          </cell>
          <cell r="DG240">
            <v>4</v>
          </cell>
          <cell r="DH240">
            <v>75</v>
          </cell>
          <cell r="DI240">
            <v>340</v>
          </cell>
          <cell r="DJ240">
            <v>600</v>
          </cell>
          <cell r="DK240">
            <v>56.6666666666667</v>
          </cell>
          <cell r="DL240">
            <v>3</v>
          </cell>
          <cell r="DM240">
            <v>2</v>
          </cell>
          <cell r="DN240">
            <v>66.6666666666667</v>
          </cell>
          <cell r="DO240">
            <v>450</v>
          </cell>
          <cell r="DP240">
            <v>170</v>
          </cell>
          <cell r="DQ240">
            <v>37.7777777777778</v>
          </cell>
          <cell r="DR240">
            <v>28.3333333333333</v>
          </cell>
          <cell r="DS240">
            <v>38.812785388127807</v>
          </cell>
          <cell r="DT240">
            <v>24</v>
          </cell>
          <cell r="DU240">
            <v>41</v>
          </cell>
          <cell r="DV240">
            <v>58.536585365853654</v>
          </cell>
          <cell r="DW240">
            <v>74</v>
          </cell>
          <cell r="DX240">
            <v>83</v>
          </cell>
          <cell r="DY240">
            <v>0</v>
          </cell>
          <cell r="DZ240">
            <v>0</v>
          </cell>
          <cell r="EA240" t="str">
            <v>YES</v>
          </cell>
          <cell r="EB240" t="str">
            <v>Placement</v>
          </cell>
          <cell r="EC240" t="str">
            <v>Placement</v>
          </cell>
          <cell r="ED240" t="str">
            <v>Placement</v>
          </cell>
          <cell r="EE240" t="str">
            <v>Placement</v>
          </cell>
          <cell r="EF240" t="str">
            <v>Placement</v>
          </cell>
          <cell r="EG240">
            <v>0</v>
          </cell>
          <cell r="EH240" t="str">
            <v>PLI</v>
          </cell>
          <cell r="EI240" t="str">
            <v>Yes</v>
          </cell>
          <cell r="EJ240">
            <v>0</v>
          </cell>
          <cell r="EK240" t="str">
            <v>Batch-8</v>
          </cell>
          <cell r="EL240">
            <v>0</v>
          </cell>
          <cell r="EM240" t="str">
            <v>PAID</v>
          </cell>
          <cell r="EN240">
            <v>45148</v>
          </cell>
          <cell r="EO240" t="str">
            <v>IT+Core</v>
          </cell>
          <cell r="EP240">
            <v>0</v>
          </cell>
          <cell r="EQ240" t="str">
            <v>CAT-3</v>
          </cell>
        </row>
        <row r="241">
          <cell r="B241" t="str">
            <v>21-COMPA31-25</v>
          </cell>
          <cell r="C241" t="str">
            <v>COMP-A</v>
          </cell>
          <cell r="D241">
            <v>31</v>
          </cell>
          <cell r="E241" t="str">
            <v>DUBEY AYUSH MANJESH  MANISHA</v>
          </cell>
          <cell r="F241" t="str">
            <v>Male</v>
          </cell>
          <cell r="G241" t="str">
            <v>08/09/2003</v>
          </cell>
          <cell r="H241">
            <v>7738795354</v>
          </cell>
          <cell r="I241">
            <v>7304422224</v>
          </cell>
          <cell r="J241" t="str">
            <v>dubeyayush067@gmail.com</v>
          </cell>
          <cell r="K241" t="str">
            <v>1032210413@tcetmumbai.in</v>
          </cell>
          <cell r="L241" t="str">
            <v>1C-1104 Arkade art complex near JP infra Mira road East ,Mumbai, Maharashtra</v>
          </cell>
          <cell r="M241">
            <v>401107</v>
          </cell>
          <cell r="N241">
            <v>0</v>
          </cell>
          <cell r="O241" t="str">
            <v>Business</v>
          </cell>
          <cell r="P241" t="str">
            <v>8,00,001 - 9,00,000</v>
          </cell>
          <cell r="Q241" t="str">
            <v>Normal</v>
          </cell>
          <cell r="R241" t="str">
            <v>Open</v>
          </cell>
          <cell r="S241">
            <v>2021</v>
          </cell>
          <cell r="T241" t="str">
            <v>FE</v>
          </cell>
          <cell r="U241" t="str">
            <v>MH-CET</v>
          </cell>
          <cell r="V241">
            <v>90.15</v>
          </cell>
          <cell r="W241">
            <v>48.695999999999998</v>
          </cell>
          <cell r="X241" t="str">
            <v>Minority</v>
          </cell>
          <cell r="Y241">
            <v>449</v>
          </cell>
          <cell r="Z241">
            <v>500</v>
          </cell>
          <cell r="AA241">
            <v>89.8</v>
          </cell>
          <cell r="AB241">
            <v>2019</v>
          </cell>
          <cell r="AC241" t="str">
            <v>Maharashtra</v>
          </cell>
          <cell r="AD241" t="str">
            <v>SARDAR VALLABHBHAI PATEL VIDYALAYA</v>
          </cell>
          <cell r="AE241">
            <v>523</v>
          </cell>
          <cell r="AF241">
            <v>600</v>
          </cell>
          <cell r="AG241">
            <v>87.1666666666667</v>
          </cell>
          <cell r="AH241">
            <v>2021</v>
          </cell>
          <cell r="AI241" t="str">
            <v>Maharashtra</v>
          </cell>
          <cell r="AJ241" t="str">
            <v>THAKUR COLLEGE OF SCIENCE AND COMMERCE</v>
          </cell>
          <cell r="AK241">
            <v>176</v>
          </cell>
          <cell r="AL241">
            <v>23</v>
          </cell>
          <cell r="AM241">
            <v>7.6521739130434785</v>
          </cell>
          <cell r="AN241">
            <v>87</v>
          </cell>
          <cell r="AO241">
            <v>234</v>
          </cell>
          <cell r="AP241">
            <v>26</v>
          </cell>
          <cell r="AQ241">
            <v>9</v>
          </cell>
          <cell r="AR241">
            <v>79</v>
          </cell>
          <cell r="AS241">
            <v>410</v>
          </cell>
          <cell r="AT241">
            <v>49</v>
          </cell>
          <cell r="AU241">
            <v>8.3673469387755102</v>
          </cell>
          <cell r="AV241">
            <v>203</v>
          </cell>
          <cell r="AW241">
            <v>25</v>
          </cell>
          <cell r="AX241">
            <v>8.1199999999999992</v>
          </cell>
          <cell r="AY241">
            <v>83</v>
          </cell>
          <cell r="AZ241">
            <v>236</v>
          </cell>
          <cell r="BA241">
            <v>29</v>
          </cell>
          <cell r="BB241">
            <v>8.137931034482758</v>
          </cell>
          <cell r="BC241">
            <v>76</v>
          </cell>
          <cell r="BD241">
            <v>439</v>
          </cell>
          <cell r="BE241">
            <v>54</v>
          </cell>
          <cell r="BF241">
            <v>8.1296296296296298</v>
          </cell>
          <cell r="BG241">
            <v>185</v>
          </cell>
          <cell r="BH241">
            <v>24</v>
          </cell>
          <cell r="BI241">
            <v>7.708333333333333</v>
          </cell>
          <cell r="BJ241">
            <v>84.5</v>
          </cell>
          <cell r="BK241">
            <v>215</v>
          </cell>
          <cell r="BL241">
            <v>29</v>
          </cell>
          <cell r="BM241">
            <v>7.4137931034482758</v>
          </cell>
          <cell r="BN241">
            <v>75</v>
          </cell>
          <cell r="BO241">
            <v>400</v>
          </cell>
          <cell r="BP241">
            <v>53</v>
          </cell>
          <cell r="BQ241">
            <v>7.5471698113207548</v>
          </cell>
          <cell r="BR241">
            <v>199</v>
          </cell>
          <cell r="BS241">
            <v>24</v>
          </cell>
          <cell r="BT241">
            <v>78</v>
          </cell>
          <cell r="BU241">
            <v>199</v>
          </cell>
          <cell r="BV241">
            <v>24</v>
          </cell>
          <cell r="BW241">
            <v>1448</v>
          </cell>
          <cell r="BX241">
            <v>180</v>
          </cell>
          <cell r="BY241">
            <v>8.0444444444444443</v>
          </cell>
          <cell r="BZ241">
            <v>81.900000000000006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 t="str">
            <v>Green</v>
          </cell>
          <cell r="CI241">
            <v>0</v>
          </cell>
          <cell r="CJ241">
            <v>0</v>
          </cell>
          <cell r="CK241">
            <v>1</v>
          </cell>
          <cell r="CL241">
            <v>12</v>
          </cell>
          <cell r="CM241">
            <v>13</v>
          </cell>
          <cell r="CN241">
            <v>7.6923076923076925</v>
          </cell>
          <cell r="CO241">
            <v>25</v>
          </cell>
          <cell r="CP241">
            <v>60</v>
          </cell>
          <cell r="CQ241">
            <v>41.666666666666671</v>
          </cell>
          <cell r="CR241">
            <v>14</v>
          </cell>
          <cell r="CS241">
            <v>100</v>
          </cell>
          <cell r="CT241">
            <v>10</v>
          </cell>
          <cell r="CU241">
            <v>100</v>
          </cell>
          <cell r="CV241">
            <v>13</v>
          </cell>
          <cell r="CW241">
            <v>18</v>
          </cell>
          <cell r="CX241">
            <v>10</v>
          </cell>
          <cell r="CY241">
            <v>68</v>
          </cell>
          <cell r="CZ241">
            <v>47</v>
          </cell>
          <cell r="DA241">
            <v>58</v>
          </cell>
          <cell r="DB241">
            <v>82</v>
          </cell>
          <cell r="DC241">
            <v>0</v>
          </cell>
          <cell r="DD241">
            <v>0</v>
          </cell>
          <cell r="DE241">
            <v>0</v>
          </cell>
          <cell r="DF241">
            <v>3</v>
          </cell>
          <cell r="DG241">
            <v>4</v>
          </cell>
          <cell r="DH241">
            <v>75</v>
          </cell>
          <cell r="DI241">
            <v>405</v>
          </cell>
          <cell r="DJ241">
            <v>600</v>
          </cell>
          <cell r="DK241">
            <v>67.5</v>
          </cell>
          <cell r="DL241">
            <v>3</v>
          </cell>
          <cell r="DM241">
            <v>2</v>
          </cell>
          <cell r="DN241">
            <v>66.6666666666667</v>
          </cell>
          <cell r="DO241">
            <v>450</v>
          </cell>
          <cell r="DP241">
            <v>250</v>
          </cell>
          <cell r="DQ241">
            <v>55.5555555555556</v>
          </cell>
          <cell r="DR241">
            <v>41.6666666666667</v>
          </cell>
          <cell r="DS241">
            <v>57.077625570776306</v>
          </cell>
          <cell r="DT241">
            <v>28</v>
          </cell>
          <cell r="DU241">
            <v>41</v>
          </cell>
          <cell r="DV241">
            <v>68.292682926829272</v>
          </cell>
          <cell r="DW241">
            <v>84</v>
          </cell>
          <cell r="DX241">
            <v>97</v>
          </cell>
          <cell r="DY241">
            <v>0</v>
          </cell>
          <cell r="DZ241">
            <v>0</v>
          </cell>
          <cell r="EA241" t="str">
            <v>YES</v>
          </cell>
          <cell r="EB241" t="str">
            <v>Placement</v>
          </cell>
          <cell r="EC241" t="str">
            <v>Placement</v>
          </cell>
          <cell r="ED241" t="str">
            <v>Placement</v>
          </cell>
          <cell r="EE241" t="str">
            <v>Placement</v>
          </cell>
          <cell r="EF241" t="str">
            <v>Placement</v>
          </cell>
          <cell r="EG241">
            <v>45606</v>
          </cell>
          <cell r="EH241" t="str">
            <v>PLI</v>
          </cell>
          <cell r="EI241" t="str">
            <v>Yes</v>
          </cell>
          <cell r="EJ241">
            <v>0</v>
          </cell>
          <cell r="EK241" t="str">
            <v>Batch-5</v>
          </cell>
          <cell r="EL241">
            <v>0</v>
          </cell>
          <cell r="EM241" t="str">
            <v>PAID</v>
          </cell>
          <cell r="EN241">
            <v>45148</v>
          </cell>
          <cell r="EO241" t="str">
            <v>IT+Core</v>
          </cell>
          <cell r="EP241">
            <v>0</v>
          </cell>
          <cell r="EQ241" t="str">
            <v>CAT-2</v>
          </cell>
        </row>
        <row r="242">
          <cell r="B242" t="str">
            <v>21-COMPA32-25</v>
          </cell>
          <cell r="C242" t="str">
            <v>COMP-A</v>
          </cell>
          <cell r="D242">
            <v>32</v>
          </cell>
          <cell r="E242" t="str">
            <v>DUBEY HARSH ARUN  VANDANA</v>
          </cell>
          <cell r="F242" t="str">
            <v>Male</v>
          </cell>
          <cell r="G242" t="str">
            <v>21/12/2002</v>
          </cell>
          <cell r="H242">
            <v>9096198302</v>
          </cell>
          <cell r="I242">
            <v>9320589552</v>
          </cell>
          <cell r="J242" t="str">
            <v>works.dubeyharsh@gmail.com</v>
          </cell>
          <cell r="K242" t="str">
            <v>1032210414@tcetmumbai.in</v>
          </cell>
          <cell r="L242" t="str">
            <v>Sai Sankalp Chs</v>
          </cell>
          <cell r="M242">
            <v>401209</v>
          </cell>
          <cell r="N242">
            <v>0</v>
          </cell>
          <cell r="O242" t="str">
            <v xml:space="preserve">Job </v>
          </cell>
          <cell r="P242" t="str">
            <v>1,50,001 - 2,00,000</v>
          </cell>
          <cell r="Q242" t="str">
            <v>Normal</v>
          </cell>
          <cell r="R242" t="str">
            <v>Open</v>
          </cell>
          <cell r="S242">
            <v>2021</v>
          </cell>
          <cell r="T242" t="str">
            <v>FE</v>
          </cell>
          <cell r="U242" t="str">
            <v>MH-CET</v>
          </cell>
          <cell r="V242">
            <v>97.35</v>
          </cell>
          <cell r="W242">
            <v>85.56</v>
          </cell>
          <cell r="X242" t="str">
            <v>CAP</v>
          </cell>
          <cell r="Y242">
            <v>401</v>
          </cell>
          <cell r="Z242">
            <v>500</v>
          </cell>
          <cell r="AA242">
            <v>80.2</v>
          </cell>
          <cell r="AB242">
            <v>2019</v>
          </cell>
          <cell r="AC242" t="str">
            <v>Maharashtra</v>
          </cell>
          <cell r="AD242" t="str">
            <v>THE KAPOL BANK HIGH SCHOOL</v>
          </cell>
          <cell r="AE242">
            <v>532</v>
          </cell>
          <cell r="AF242">
            <v>600</v>
          </cell>
          <cell r="AG242">
            <v>88.6666666666667</v>
          </cell>
          <cell r="AH242">
            <v>2021</v>
          </cell>
          <cell r="AI242" t="str">
            <v>Maharashtra</v>
          </cell>
          <cell r="AJ242" t="str">
            <v>SHETH KANJIBHAI VITTHALDAS PAREKH ANAND</v>
          </cell>
          <cell r="AK242">
            <v>166</v>
          </cell>
          <cell r="AL242">
            <v>23</v>
          </cell>
          <cell r="AM242">
            <v>7.2173913043478262</v>
          </cell>
          <cell r="AN242">
            <v>75</v>
          </cell>
          <cell r="AO242">
            <v>186</v>
          </cell>
          <cell r="AP242">
            <v>26</v>
          </cell>
          <cell r="AQ242">
            <v>7.1538461538461542</v>
          </cell>
          <cell r="AR242">
            <v>78</v>
          </cell>
          <cell r="AS242">
            <v>352</v>
          </cell>
          <cell r="AT242">
            <v>49</v>
          </cell>
          <cell r="AU242">
            <v>7.1836734693877551</v>
          </cell>
          <cell r="AV242">
            <v>228</v>
          </cell>
          <cell r="AW242">
            <v>25</v>
          </cell>
          <cell r="AX242">
            <v>9.1199999999999992</v>
          </cell>
          <cell r="AY242">
            <v>76.5</v>
          </cell>
          <cell r="AZ242">
            <v>253</v>
          </cell>
          <cell r="BA242">
            <v>29</v>
          </cell>
          <cell r="BB242">
            <v>8.7241379310344822</v>
          </cell>
          <cell r="BC242">
            <v>75</v>
          </cell>
          <cell r="BD242">
            <v>481</v>
          </cell>
          <cell r="BE242">
            <v>54</v>
          </cell>
          <cell r="BF242">
            <v>8.9074074074074066</v>
          </cell>
          <cell r="BG242">
            <v>188</v>
          </cell>
          <cell r="BH242">
            <v>24</v>
          </cell>
          <cell r="BI242">
            <v>7.833333333333333</v>
          </cell>
          <cell r="BJ242">
            <v>80.5</v>
          </cell>
          <cell r="BK242">
            <v>275</v>
          </cell>
          <cell r="BL242">
            <v>29</v>
          </cell>
          <cell r="BM242">
            <v>9.4827586206896548</v>
          </cell>
          <cell r="BN242">
            <v>75</v>
          </cell>
          <cell r="BO242">
            <v>463</v>
          </cell>
          <cell r="BP242">
            <v>53</v>
          </cell>
          <cell r="BQ242">
            <v>8.7358490566037741</v>
          </cell>
          <cell r="BR242">
            <v>208</v>
          </cell>
          <cell r="BS242">
            <v>24</v>
          </cell>
          <cell r="BT242">
            <v>75.5</v>
          </cell>
          <cell r="BU242">
            <v>208</v>
          </cell>
          <cell r="BV242">
            <v>24</v>
          </cell>
          <cell r="BW242">
            <v>1504</v>
          </cell>
          <cell r="BX242">
            <v>180</v>
          </cell>
          <cell r="BY242">
            <v>8.3555555555555561</v>
          </cell>
          <cell r="BZ242">
            <v>77</v>
          </cell>
          <cell r="CA242">
            <v>0</v>
          </cell>
          <cell r="CB242">
            <v>0</v>
          </cell>
          <cell r="CC242" t="str">
            <v>Black listed in Media.net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 t="str">
            <v>Green</v>
          </cell>
          <cell r="CI242">
            <v>0</v>
          </cell>
          <cell r="CJ242">
            <v>0</v>
          </cell>
          <cell r="CK242">
            <v>0</v>
          </cell>
          <cell r="CL242">
            <v>13</v>
          </cell>
          <cell r="CM242">
            <v>13</v>
          </cell>
          <cell r="CN242">
            <v>0</v>
          </cell>
          <cell r="CO242">
            <v>25</v>
          </cell>
          <cell r="CP242">
            <v>60</v>
          </cell>
          <cell r="CQ242">
            <v>41.666666666666671</v>
          </cell>
          <cell r="CR242">
            <v>10</v>
          </cell>
          <cell r="CS242">
            <v>72</v>
          </cell>
          <cell r="CT242">
            <v>9</v>
          </cell>
          <cell r="CU242">
            <v>90</v>
          </cell>
          <cell r="CV242">
            <v>10</v>
          </cell>
          <cell r="CW242">
            <v>18</v>
          </cell>
          <cell r="CX242">
            <v>9</v>
          </cell>
          <cell r="CY242">
            <v>56</v>
          </cell>
          <cell r="CZ242">
            <v>38</v>
          </cell>
          <cell r="DA242">
            <v>58</v>
          </cell>
          <cell r="DB242">
            <v>66</v>
          </cell>
          <cell r="DC242">
            <v>0</v>
          </cell>
          <cell r="DD242">
            <v>0</v>
          </cell>
          <cell r="DE242">
            <v>0</v>
          </cell>
          <cell r="DF242">
            <v>2</v>
          </cell>
          <cell r="DG242">
            <v>4</v>
          </cell>
          <cell r="DH242">
            <v>50</v>
          </cell>
          <cell r="DI242">
            <v>300</v>
          </cell>
          <cell r="DJ242">
            <v>600</v>
          </cell>
          <cell r="DK242">
            <v>50</v>
          </cell>
          <cell r="DL242">
            <v>3</v>
          </cell>
          <cell r="DM242">
            <v>2</v>
          </cell>
          <cell r="DN242">
            <v>66.6666666666667</v>
          </cell>
          <cell r="DO242">
            <v>450</v>
          </cell>
          <cell r="DP242">
            <v>250</v>
          </cell>
          <cell r="DQ242">
            <v>55.5555555555556</v>
          </cell>
          <cell r="DR242">
            <v>41.6666666666667</v>
          </cell>
          <cell r="DS242">
            <v>57.077625570776306</v>
          </cell>
          <cell r="DT242">
            <v>21</v>
          </cell>
          <cell r="DU242">
            <v>41</v>
          </cell>
          <cell r="DV242">
            <v>51.219512195121951</v>
          </cell>
          <cell r="DW242">
            <v>64</v>
          </cell>
          <cell r="DX242">
            <v>75</v>
          </cell>
          <cell r="DY242">
            <v>0</v>
          </cell>
          <cell r="DZ242">
            <v>0</v>
          </cell>
          <cell r="EA242" t="str">
            <v>YES</v>
          </cell>
          <cell r="EB242" t="str">
            <v>Placement</v>
          </cell>
          <cell r="EC242" t="str">
            <v>Placement</v>
          </cell>
          <cell r="ED242" t="str">
            <v>Placement</v>
          </cell>
          <cell r="EE242" t="str">
            <v>Placement</v>
          </cell>
          <cell r="EF242" t="str">
            <v>Placement</v>
          </cell>
          <cell r="EG242">
            <v>0</v>
          </cell>
          <cell r="EH242" t="str">
            <v>PLI</v>
          </cell>
          <cell r="EI242" t="str">
            <v>Yes</v>
          </cell>
          <cell r="EJ242">
            <v>0</v>
          </cell>
          <cell r="EK242" t="str">
            <v>Batch-8</v>
          </cell>
          <cell r="EL242">
            <v>0</v>
          </cell>
          <cell r="EM242" t="str">
            <v>PAID</v>
          </cell>
          <cell r="EN242">
            <v>45148</v>
          </cell>
          <cell r="EO242" t="str">
            <v>IT+Core</v>
          </cell>
          <cell r="EP242">
            <v>0</v>
          </cell>
          <cell r="EQ242" t="str">
            <v>CAT-2</v>
          </cell>
        </row>
        <row r="243">
          <cell r="B243" t="str">
            <v>21-COMPA33-25</v>
          </cell>
          <cell r="C243" t="str">
            <v>COMP-A</v>
          </cell>
          <cell r="D243">
            <v>33</v>
          </cell>
          <cell r="E243" t="str">
            <v xml:space="preserve">DUBEY JITESH SUNIL MANJU </v>
          </cell>
          <cell r="F243" t="str">
            <v>Male</v>
          </cell>
          <cell r="G243" t="str">
            <v>22/07/2002</v>
          </cell>
          <cell r="H243">
            <v>8976585333</v>
          </cell>
          <cell r="I243">
            <v>9768320001</v>
          </cell>
          <cell r="J243" t="str">
            <v>jiteshdubey001@gmail.com</v>
          </cell>
          <cell r="K243" t="str">
            <v>1032210415@tcetmumbai.in</v>
          </cell>
          <cell r="L243" t="str">
            <v>Navyuvak sanghathan mandal Hanuman Nagar Akurli road Kandivali East Mumbai</v>
          </cell>
          <cell r="M243">
            <v>400101</v>
          </cell>
          <cell r="N243">
            <v>0</v>
          </cell>
          <cell r="O243" t="str">
            <v>Driver</v>
          </cell>
          <cell r="P243" t="str">
            <v>5,00,001 - 5,50,000</v>
          </cell>
          <cell r="Q243" t="str">
            <v>Normal</v>
          </cell>
          <cell r="R243" t="str">
            <v>Open</v>
          </cell>
          <cell r="S243">
            <v>2021</v>
          </cell>
          <cell r="T243" t="str">
            <v>FE</v>
          </cell>
          <cell r="U243" t="str">
            <v>MH-CET</v>
          </cell>
          <cell r="V243">
            <v>93.78</v>
          </cell>
          <cell r="W243" t="str">
            <v>NA</v>
          </cell>
          <cell r="X243" t="str">
            <v>Minority</v>
          </cell>
          <cell r="Y243">
            <v>425</v>
          </cell>
          <cell r="Z243">
            <v>500</v>
          </cell>
          <cell r="AA243">
            <v>85</v>
          </cell>
          <cell r="AB243">
            <v>2019</v>
          </cell>
          <cell r="AC243" t="str">
            <v>Maharashtra</v>
          </cell>
          <cell r="AD243" t="str">
            <v>SHREE RAGHUVIR ENGLISH HIGH SCHOOL</v>
          </cell>
          <cell r="AE243">
            <v>516</v>
          </cell>
          <cell r="AF243">
            <v>600</v>
          </cell>
          <cell r="AG243">
            <v>86</v>
          </cell>
          <cell r="AH243">
            <v>2021</v>
          </cell>
          <cell r="AI243" t="str">
            <v>Maharashtra</v>
          </cell>
          <cell r="AJ243" t="str">
            <v>SHRI TIKAMDAS PURSHOTAM BHATIA COLLEGE OF SCIENCE</v>
          </cell>
          <cell r="AK243">
            <v>198</v>
          </cell>
          <cell r="AL243">
            <v>23</v>
          </cell>
          <cell r="AM243">
            <v>8.6086956521739122</v>
          </cell>
          <cell r="AN243">
            <v>88</v>
          </cell>
          <cell r="AO243">
            <v>258</v>
          </cell>
          <cell r="AP243">
            <v>26</v>
          </cell>
          <cell r="AQ243">
            <v>9.9230769230769234</v>
          </cell>
          <cell r="AR243">
            <v>91</v>
          </cell>
          <cell r="AS243">
            <v>456</v>
          </cell>
          <cell r="AT243">
            <v>49</v>
          </cell>
          <cell r="AU243">
            <v>9.3061224489795915</v>
          </cell>
          <cell r="AV243">
            <v>244</v>
          </cell>
          <cell r="AW243">
            <v>25</v>
          </cell>
          <cell r="AX243">
            <v>9.76</v>
          </cell>
          <cell r="AY243">
            <v>89.5</v>
          </cell>
          <cell r="AZ243">
            <v>268</v>
          </cell>
          <cell r="BA243">
            <v>29</v>
          </cell>
          <cell r="BB243">
            <v>9.2413793103448274</v>
          </cell>
          <cell r="BC243">
            <v>97</v>
          </cell>
          <cell r="BD243">
            <v>512</v>
          </cell>
          <cell r="BE243">
            <v>54</v>
          </cell>
          <cell r="BF243">
            <v>9.481481481481481</v>
          </cell>
          <cell r="BG243">
            <v>208</v>
          </cell>
          <cell r="BH243">
            <v>24</v>
          </cell>
          <cell r="BI243">
            <v>8.6666666666666661</v>
          </cell>
          <cell r="BJ243">
            <v>94</v>
          </cell>
          <cell r="BK243">
            <v>272</v>
          </cell>
          <cell r="BL243">
            <v>29</v>
          </cell>
          <cell r="BM243">
            <v>9.3793103448275854</v>
          </cell>
          <cell r="BN243">
            <v>93</v>
          </cell>
          <cell r="BO243">
            <v>480</v>
          </cell>
          <cell r="BP243">
            <v>53</v>
          </cell>
          <cell r="BQ243">
            <v>9.0566037735849054</v>
          </cell>
          <cell r="BR243">
            <v>222</v>
          </cell>
          <cell r="BS243">
            <v>24</v>
          </cell>
          <cell r="BT243">
            <v>93.1666666666667</v>
          </cell>
          <cell r="BU243">
            <v>222</v>
          </cell>
          <cell r="BV243">
            <v>24</v>
          </cell>
          <cell r="BW243">
            <v>1670</v>
          </cell>
          <cell r="BX243">
            <v>180</v>
          </cell>
          <cell r="BY243">
            <v>9.2777777777777786</v>
          </cell>
          <cell r="BZ243">
            <v>91.9</v>
          </cell>
          <cell r="CA243" t="str">
            <v>Kotak Mahindra Life Insurance</v>
          </cell>
          <cell r="CB243">
            <v>0</v>
          </cell>
          <cell r="CC243">
            <v>0</v>
          </cell>
          <cell r="CD243">
            <v>0</v>
          </cell>
          <cell r="CE243" t="str">
            <v>Normal</v>
          </cell>
          <cell r="CF243">
            <v>6</v>
          </cell>
          <cell r="CG243">
            <v>0</v>
          </cell>
          <cell r="CH243" t="str">
            <v>Green</v>
          </cell>
          <cell r="CI243">
            <v>0</v>
          </cell>
          <cell r="CJ243">
            <v>0</v>
          </cell>
          <cell r="CK243">
            <v>0</v>
          </cell>
          <cell r="CL243">
            <v>13</v>
          </cell>
          <cell r="CM243">
            <v>13</v>
          </cell>
          <cell r="CN243">
            <v>0</v>
          </cell>
          <cell r="CO243">
            <v>24</v>
          </cell>
          <cell r="CP243">
            <v>60</v>
          </cell>
          <cell r="CQ243">
            <v>40</v>
          </cell>
          <cell r="CR243">
            <v>14</v>
          </cell>
          <cell r="CS243">
            <v>100</v>
          </cell>
          <cell r="CT243">
            <v>9</v>
          </cell>
          <cell r="CU243">
            <v>90</v>
          </cell>
          <cell r="CV243">
            <v>21</v>
          </cell>
          <cell r="CW243">
            <v>21</v>
          </cell>
          <cell r="CX243">
            <v>16</v>
          </cell>
          <cell r="CY243">
            <v>100</v>
          </cell>
          <cell r="CZ243">
            <v>60</v>
          </cell>
          <cell r="DA243">
            <v>61</v>
          </cell>
          <cell r="DB243">
            <v>99</v>
          </cell>
          <cell r="DC243">
            <v>0</v>
          </cell>
          <cell r="DD243">
            <v>0</v>
          </cell>
          <cell r="DE243">
            <v>0</v>
          </cell>
          <cell r="DF243">
            <v>3</v>
          </cell>
          <cell r="DG243">
            <v>4</v>
          </cell>
          <cell r="DH243">
            <v>75</v>
          </cell>
          <cell r="DI243">
            <v>330</v>
          </cell>
          <cell r="DJ243">
            <v>600</v>
          </cell>
          <cell r="DK243">
            <v>55</v>
          </cell>
          <cell r="DL243">
            <v>3</v>
          </cell>
          <cell r="DM243">
            <v>3</v>
          </cell>
          <cell r="DN243">
            <v>100</v>
          </cell>
          <cell r="DO243">
            <v>450</v>
          </cell>
          <cell r="DP243">
            <v>450</v>
          </cell>
          <cell r="DQ243">
            <v>100</v>
          </cell>
          <cell r="DR243">
            <v>40</v>
          </cell>
          <cell r="DS243">
            <v>54.794520547945204</v>
          </cell>
          <cell r="DT243">
            <v>26</v>
          </cell>
          <cell r="DU243">
            <v>41</v>
          </cell>
          <cell r="DV243">
            <v>63.414634146341463</v>
          </cell>
          <cell r="DW243">
            <v>80</v>
          </cell>
          <cell r="DX243">
            <v>93</v>
          </cell>
          <cell r="DY243">
            <v>0</v>
          </cell>
          <cell r="DZ243">
            <v>0</v>
          </cell>
          <cell r="EA243" t="str">
            <v>YES</v>
          </cell>
          <cell r="EB243" t="str">
            <v>Placement</v>
          </cell>
          <cell r="EC243" t="str">
            <v>Placement</v>
          </cell>
          <cell r="ED243" t="str">
            <v>Placement</v>
          </cell>
          <cell r="EE243" t="str">
            <v>Placement</v>
          </cell>
          <cell r="EF243" t="str">
            <v>Placement</v>
          </cell>
          <cell r="EG243">
            <v>45606</v>
          </cell>
          <cell r="EH243" t="str">
            <v>PLI</v>
          </cell>
          <cell r="EI243" t="str">
            <v>Yes</v>
          </cell>
          <cell r="EJ243">
            <v>0</v>
          </cell>
          <cell r="EK243" t="str">
            <v>Batch-4</v>
          </cell>
          <cell r="EL243">
            <v>0</v>
          </cell>
          <cell r="EM243" t="str">
            <v>PAID</v>
          </cell>
          <cell r="EN243">
            <v>45148</v>
          </cell>
          <cell r="EO243" t="str">
            <v>IT+Core</v>
          </cell>
          <cell r="EP243">
            <v>0</v>
          </cell>
          <cell r="EQ243" t="str">
            <v>CAT-1</v>
          </cell>
        </row>
        <row r="244">
          <cell r="B244" t="str">
            <v>21-COMPA34-25</v>
          </cell>
          <cell r="C244" t="str">
            <v>COMP-A</v>
          </cell>
          <cell r="D244">
            <v>34</v>
          </cell>
          <cell r="E244" t="str">
            <v>DUBEY SEJAL PRAVINDRA  SANDHYA</v>
          </cell>
          <cell r="F244" t="str">
            <v>Female</v>
          </cell>
          <cell r="G244" t="str">
            <v>13/07/2003</v>
          </cell>
          <cell r="H244">
            <v>9372915241</v>
          </cell>
          <cell r="I244">
            <v>8879136383</v>
          </cell>
          <cell r="J244" t="str">
            <v>sejaldubey1807@gmail.com</v>
          </cell>
          <cell r="K244" t="str">
            <v>1032210416@tcetmumbai.in</v>
          </cell>
          <cell r="L244" t="str">
            <v>K/401 Gaurav galaxy phase 1,opp.nityanand nagar, mira road east</v>
          </cell>
          <cell r="M244">
            <v>401107</v>
          </cell>
          <cell r="N244">
            <v>0</v>
          </cell>
          <cell r="O244" t="str">
            <v>Service</v>
          </cell>
          <cell r="P244" t="str">
            <v>4,50,001 - 5,00,000</v>
          </cell>
          <cell r="Q244" t="str">
            <v>Normal</v>
          </cell>
          <cell r="R244" t="str">
            <v>Open</v>
          </cell>
          <cell r="S244">
            <v>2021</v>
          </cell>
          <cell r="T244" t="str">
            <v>FE</v>
          </cell>
          <cell r="U244" t="str">
            <v>MH-CET</v>
          </cell>
          <cell r="V244">
            <v>90.13</v>
          </cell>
          <cell r="W244">
            <v>78.880101999999994</v>
          </cell>
          <cell r="X244" t="str">
            <v>Minority</v>
          </cell>
          <cell r="Y244">
            <v>446</v>
          </cell>
          <cell r="Z244">
            <v>500</v>
          </cell>
          <cell r="AA244">
            <v>89.2</v>
          </cell>
          <cell r="AB244">
            <v>2019</v>
          </cell>
          <cell r="AC244" t="str">
            <v>Maharashtra</v>
          </cell>
          <cell r="AD244" t="str">
            <v>ST. XAVIER'S HIGH SCHOOL</v>
          </cell>
          <cell r="AE244">
            <v>529</v>
          </cell>
          <cell r="AF244">
            <v>600</v>
          </cell>
          <cell r="AG244">
            <v>88.1666666666667</v>
          </cell>
          <cell r="AH244">
            <v>2021</v>
          </cell>
          <cell r="AI244" t="str">
            <v>Maharashtra</v>
          </cell>
          <cell r="AJ244" t="str">
            <v>THAKUR COLLEGE OF SCIENCE AND COMMERCE</v>
          </cell>
          <cell r="AK244">
            <v>220</v>
          </cell>
          <cell r="AL244">
            <v>23</v>
          </cell>
          <cell r="AM244">
            <v>9.5652173913043477</v>
          </cell>
          <cell r="AN244">
            <v>96</v>
          </cell>
          <cell r="AO244">
            <v>241</v>
          </cell>
          <cell r="AP244">
            <v>26</v>
          </cell>
          <cell r="AQ244">
            <v>9.2692307692307701</v>
          </cell>
          <cell r="AR244">
            <v>92</v>
          </cell>
          <cell r="AS244">
            <v>461</v>
          </cell>
          <cell r="AT244">
            <v>49</v>
          </cell>
          <cell r="AU244">
            <v>9.408163265306122</v>
          </cell>
          <cell r="AV244">
            <v>231</v>
          </cell>
          <cell r="AW244">
            <v>25</v>
          </cell>
          <cell r="AX244">
            <v>9.24</v>
          </cell>
          <cell r="AY244">
            <v>94</v>
          </cell>
          <cell r="AZ244">
            <v>251</v>
          </cell>
          <cell r="BA244">
            <v>29</v>
          </cell>
          <cell r="BB244">
            <v>8.6551724137931032</v>
          </cell>
          <cell r="BC244">
            <v>75</v>
          </cell>
          <cell r="BD244">
            <v>482</v>
          </cell>
          <cell r="BE244">
            <v>54</v>
          </cell>
          <cell r="BF244">
            <v>8.9259259259259256</v>
          </cell>
          <cell r="BG244">
            <v>209</v>
          </cell>
          <cell r="BH244">
            <v>24</v>
          </cell>
          <cell r="BI244">
            <v>8.7083333333333339</v>
          </cell>
          <cell r="BJ244">
            <v>90</v>
          </cell>
          <cell r="BK244">
            <v>241</v>
          </cell>
          <cell r="BL244">
            <v>29</v>
          </cell>
          <cell r="BM244">
            <v>8.3103448275862064</v>
          </cell>
          <cell r="BN244">
            <v>77</v>
          </cell>
          <cell r="BO244">
            <v>450</v>
          </cell>
          <cell r="BP244">
            <v>53</v>
          </cell>
          <cell r="BQ244">
            <v>8.4905660377358494</v>
          </cell>
          <cell r="BR244">
            <v>208</v>
          </cell>
          <cell r="BS244">
            <v>24</v>
          </cell>
          <cell r="BT244">
            <v>82</v>
          </cell>
          <cell r="BU244">
            <v>208</v>
          </cell>
          <cell r="BV244">
            <v>24</v>
          </cell>
          <cell r="BW244">
            <v>1601</v>
          </cell>
          <cell r="BX244">
            <v>180</v>
          </cell>
          <cell r="BY244">
            <v>8.8944444444444439</v>
          </cell>
          <cell r="BZ244">
            <v>89.4</v>
          </cell>
          <cell r="CA244" t="str">
            <v>Capgemini</v>
          </cell>
          <cell r="CB244">
            <v>0</v>
          </cell>
          <cell r="CC244">
            <v>0</v>
          </cell>
          <cell r="CD244">
            <v>0</v>
          </cell>
          <cell r="CE244" t="str">
            <v>PLI</v>
          </cell>
          <cell r="CF244">
            <v>4.25</v>
          </cell>
          <cell r="CG244">
            <v>0</v>
          </cell>
          <cell r="CH244" t="str">
            <v>Green</v>
          </cell>
          <cell r="CI244">
            <v>0</v>
          </cell>
          <cell r="CJ244">
            <v>0</v>
          </cell>
          <cell r="CK244">
            <v>0</v>
          </cell>
          <cell r="CL244">
            <v>13</v>
          </cell>
          <cell r="CM244">
            <v>13</v>
          </cell>
          <cell r="CN244">
            <v>0</v>
          </cell>
          <cell r="CO244">
            <v>36</v>
          </cell>
          <cell r="CP244">
            <v>60</v>
          </cell>
          <cell r="CQ244">
            <v>60</v>
          </cell>
          <cell r="CR244">
            <v>12</v>
          </cell>
          <cell r="CS244">
            <v>86</v>
          </cell>
          <cell r="CT244">
            <v>8</v>
          </cell>
          <cell r="CU244">
            <v>80</v>
          </cell>
          <cell r="CV244">
            <v>14</v>
          </cell>
          <cell r="CW244">
            <v>19</v>
          </cell>
          <cell r="CX244">
            <v>14</v>
          </cell>
          <cell r="CY244">
            <v>80</v>
          </cell>
          <cell r="CZ244">
            <v>48</v>
          </cell>
          <cell r="DA244">
            <v>59</v>
          </cell>
          <cell r="DB244">
            <v>82</v>
          </cell>
          <cell r="DC244">
            <v>0</v>
          </cell>
          <cell r="DD244">
            <v>0</v>
          </cell>
          <cell r="DE244">
            <v>0</v>
          </cell>
          <cell r="DF244">
            <v>4</v>
          </cell>
          <cell r="DG244">
            <v>4</v>
          </cell>
          <cell r="DH244">
            <v>100</v>
          </cell>
          <cell r="DI244">
            <v>600</v>
          </cell>
          <cell r="DJ244">
            <v>600</v>
          </cell>
          <cell r="DK244">
            <v>100</v>
          </cell>
          <cell r="DL244">
            <v>3</v>
          </cell>
          <cell r="DM244">
            <v>3</v>
          </cell>
          <cell r="DN244">
            <v>100</v>
          </cell>
          <cell r="DO244">
            <v>450</v>
          </cell>
          <cell r="DP244">
            <v>450</v>
          </cell>
          <cell r="DQ244">
            <v>100</v>
          </cell>
          <cell r="DR244">
            <v>60</v>
          </cell>
          <cell r="DS244">
            <v>82.191780821917803</v>
          </cell>
          <cell r="DT244">
            <v>24</v>
          </cell>
          <cell r="DU244">
            <v>41</v>
          </cell>
          <cell r="DV244">
            <v>58.536585365853654</v>
          </cell>
          <cell r="DW244">
            <v>80</v>
          </cell>
          <cell r="DX244">
            <v>86</v>
          </cell>
          <cell r="DY244">
            <v>0</v>
          </cell>
          <cell r="DZ244">
            <v>0</v>
          </cell>
          <cell r="EA244" t="str">
            <v>YES</v>
          </cell>
          <cell r="EB244" t="str">
            <v>Placement</v>
          </cell>
          <cell r="EC244" t="str">
            <v>Placement</v>
          </cell>
          <cell r="ED244" t="str">
            <v>Placement</v>
          </cell>
          <cell r="EE244" t="str">
            <v>Placement</v>
          </cell>
          <cell r="EF244" t="str">
            <v>Placement</v>
          </cell>
          <cell r="EG244">
            <v>0</v>
          </cell>
          <cell r="EH244" t="str">
            <v>PLI</v>
          </cell>
          <cell r="EI244" t="str">
            <v>Yes</v>
          </cell>
          <cell r="EJ244">
            <v>0</v>
          </cell>
          <cell r="EK244" t="str">
            <v>Batch-1</v>
          </cell>
          <cell r="EL244">
            <v>0</v>
          </cell>
          <cell r="EM244" t="str">
            <v>PAID</v>
          </cell>
          <cell r="EN244">
            <v>45148</v>
          </cell>
          <cell r="EO244" t="str">
            <v>IT+Core</v>
          </cell>
          <cell r="EP244">
            <v>0</v>
          </cell>
          <cell r="EQ244" t="str">
            <v>CAT-1</v>
          </cell>
        </row>
        <row r="245">
          <cell r="B245" t="str">
            <v>21-COMPA35-25</v>
          </cell>
          <cell r="C245" t="str">
            <v>COMP-A</v>
          </cell>
          <cell r="D245">
            <v>35</v>
          </cell>
          <cell r="E245" t="str">
            <v xml:space="preserve">DWIVEDI DURGESH KUMAR ANJANI KUMAR  UPAMA </v>
          </cell>
          <cell r="F245" t="str">
            <v>Male</v>
          </cell>
          <cell r="G245" t="str">
            <v>14/05/2004</v>
          </cell>
          <cell r="H245">
            <v>8369871679</v>
          </cell>
          <cell r="I245">
            <v>7021704497</v>
          </cell>
          <cell r="J245" t="str">
            <v>durgeshdwivedi81@gmail.com</v>
          </cell>
          <cell r="K245" t="str">
            <v>1032210417@tcetmumbai.in</v>
          </cell>
          <cell r="L245" t="str">
            <v>C/8, Veer Tanaji Chawl Housing Society, Lal Bahadur Shastri Nagar, 90 feet Road, Sakinaka, Mumbai</v>
          </cell>
          <cell r="M245">
            <v>400072</v>
          </cell>
          <cell r="N245">
            <v>0</v>
          </cell>
          <cell r="O245" t="str">
            <v>Lecturer</v>
          </cell>
          <cell r="P245" t="str">
            <v>2,00,001 -2,50,000</v>
          </cell>
          <cell r="Q245" t="str">
            <v>Normal</v>
          </cell>
          <cell r="R245" t="str">
            <v>Open</v>
          </cell>
          <cell r="S245">
            <v>2021</v>
          </cell>
          <cell r="T245" t="str">
            <v>FE</v>
          </cell>
          <cell r="U245" t="str">
            <v>MH-CET</v>
          </cell>
          <cell r="V245">
            <v>95.62</v>
          </cell>
          <cell r="W245">
            <v>91.887104699999995</v>
          </cell>
          <cell r="X245" t="str">
            <v>Minority</v>
          </cell>
          <cell r="Y245">
            <v>365</v>
          </cell>
          <cell r="Z245">
            <v>500</v>
          </cell>
          <cell r="AA245">
            <v>73</v>
          </cell>
          <cell r="AB245">
            <v>2019</v>
          </cell>
          <cell r="AC245" t="str">
            <v>Maharashtra</v>
          </cell>
          <cell r="AD245" t="str">
            <v>ST. JUDE'S HIGH SCHOOL</v>
          </cell>
          <cell r="AE245">
            <v>481</v>
          </cell>
          <cell r="AF245">
            <v>600</v>
          </cell>
          <cell r="AG245">
            <v>80.1666666666667</v>
          </cell>
          <cell r="AH245">
            <v>2021</v>
          </cell>
          <cell r="AI245" t="str">
            <v>Maharashtra</v>
          </cell>
          <cell r="AJ245" t="str">
            <v>RAMNIRANJAN JHUNJHUNWALA COLLEGE</v>
          </cell>
          <cell r="AK245">
            <v>210</v>
          </cell>
          <cell r="AL245">
            <v>23</v>
          </cell>
          <cell r="AM245">
            <v>9.1304347826086953</v>
          </cell>
          <cell r="AN245">
            <v>95</v>
          </cell>
          <cell r="AO245">
            <v>256</v>
          </cell>
          <cell r="AP245">
            <v>26</v>
          </cell>
          <cell r="AQ245">
            <v>9.8461538461538467</v>
          </cell>
          <cell r="AR245">
            <v>75</v>
          </cell>
          <cell r="AS245">
            <v>466</v>
          </cell>
          <cell r="AT245">
            <v>49</v>
          </cell>
          <cell r="AU245">
            <v>9.5102040816326525</v>
          </cell>
          <cell r="AV245">
            <v>236</v>
          </cell>
          <cell r="AW245">
            <v>25</v>
          </cell>
          <cell r="AX245">
            <v>9.44</v>
          </cell>
          <cell r="AY245">
            <v>85</v>
          </cell>
          <cell r="AZ245">
            <v>266</v>
          </cell>
          <cell r="BA245">
            <v>29</v>
          </cell>
          <cell r="BB245">
            <v>9.1724137931034484</v>
          </cell>
          <cell r="BC245">
            <v>86</v>
          </cell>
          <cell r="BD245">
            <v>502</v>
          </cell>
          <cell r="BE245">
            <v>54</v>
          </cell>
          <cell r="BF245">
            <v>9.2962962962962958</v>
          </cell>
          <cell r="BG245">
            <v>207</v>
          </cell>
          <cell r="BH245">
            <v>24</v>
          </cell>
          <cell r="BI245">
            <v>8.625</v>
          </cell>
          <cell r="BJ245">
            <v>81.5</v>
          </cell>
          <cell r="BK245">
            <v>255</v>
          </cell>
          <cell r="BL245">
            <v>29</v>
          </cell>
          <cell r="BM245">
            <v>8.7931034482758612</v>
          </cell>
          <cell r="BN245">
            <v>92</v>
          </cell>
          <cell r="BO245">
            <v>462</v>
          </cell>
          <cell r="BP245">
            <v>53</v>
          </cell>
          <cell r="BQ245">
            <v>8.7169811320754711</v>
          </cell>
          <cell r="BR245">
            <v>213</v>
          </cell>
          <cell r="BS245">
            <v>24</v>
          </cell>
          <cell r="BT245">
            <v>87.6666666666667</v>
          </cell>
          <cell r="BU245">
            <v>213</v>
          </cell>
          <cell r="BV245">
            <v>24</v>
          </cell>
          <cell r="BW245">
            <v>1643</v>
          </cell>
          <cell r="BX245">
            <v>180</v>
          </cell>
          <cell r="BY245">
            <v>9.1277777777777782</v>
          </cell>
          <cell r="BZ245">
            <v>84.5</v>
          </cell>
          <cell r="CA245" t="str">
            <v>Accenture/Capgemini</v>
          </cell>
          <cell r="CB245">
            <v>0</v>
          </cell>
          <cell r="CC245">
            <v>0</v>
          </cell>
          <cell r="CD245" t="str">
            <v>Yes</v>
          </cell>
          <cell r="CE245" t="str">
            <v>Normal</v>
          </cell>
          <cell r="CF245" t="str">
            <v>4.50/4.25</v>
          </cell>
          <cell r="CG245">
            <v>0</v>
          </cell>
          <cell r="CH245" t="str">
            <v>Green</v>
          </cell>
          <cell r="CI245">
            <v>0</v>
          </cell>
          <cell r="CJ245">
            <v>0</v>
          </cell>
          <cell r="CK245">
            <v>0</v>
          </cell>
          <cell r="CL245">
            <v>13</v>
          </cell>
          <cell r="CM245">
            <v>13</v>
          </cell>
          <cell r="CN245">
            <v>0</v>
          </cell>
          <cell r="CO245">
            <v>25</v>
          </cell>
          <cell r="CP245">
            <v>60</v>
          </cell>
          <cell r="CQ245">
            <v>41.666666666666671</v>
          </cell>
          <cell r="CR245">
            <v>14</v>
          </cell>
          <cell r="CS245">
            <v>100</v>
          </cell>
          <cell r="CT245">
            <v>10</v>
          </cell>
          <cell r="CU245">
            <v>100</v>
          </cell>
          <cell r="CV245">
            <v>19</v>
          </cell>
          <cell r="CW245">
            <v>20</v>
          </cell>
          <cell r="CX245">
            <v>14</v>
          </cell>
          <cell r="CY245">
            <v>92</v>
          </cell>
          <cell r="CZ245">
            <v>57</v>
          </cell>
          <cell r="DA245">
            <v>60</v>
          </cell>
          <cell r="DB245">
            <v>95</v>
          </cell>
          <cell r="DC245">
            <v>0</v>
          </cell>
          <cell r="DD245">
            <v>0</v>
          </cell>
          <cell r="DE245">
            <v>0</v>
          </cell>
          <cell r="DF245">
            <v>4</v>
          </cell>
          <cell r="DG245">
            <v>4</v>
          </cell>
          <cell r="DH245">
            <v>100</v>
          </cell>
          <cell r="DI245">
            <v>460</v>
          </cell>
          <cell r="DJ245">
            <v>600</v>
          </cell>
          <cell r="DK245">
            <v>76.6666666666667</v>
          </cell>
          <cell r="DL245">
            <v>3</v>
          </cell>
          <cell r="DM245">
            <v>3</v>
          </cell>
          <cell r="DN245">
            <v>100</v>
          </cell>
          <cell r="DO245">
            <v>450</v>
          </cell>
          <cell r="DP245">
            <v>450</v>
          </cell>
          <cell r="DQ245">
            <v>100</v>
          </cell>
          <cell r="DR245">
            <v>41.6666666666667</v>
          </cell>
          <cell r="DS245">
            <v>57.077625570776306</v>
          </cell>
          <cell r="DT245">
            <v>28</v>
          </cell>
          <cell r="DU245">
            <v>41</v>
          </cell>
          <cell r="DV245">
            <v>68.292682926829272</v>
          </cell>
          <cell r="DW245">
            <v>90</v>
          </cell>
          <cell r="DX245">
            <v>100</v>
          </cell>
          <cell r="DY245">
            <v>0</v>
          </cell>
          <cell r="DZ245">
            <v>0</v>
          </cell>
          <cell r="EA245" t="str">
            <v>YES</v>
          </cell>
          <cell r="EB245" t="str">
            <v>Placement</v>
          </cell>
          <cell r="EC245" t="str">
            <v>Placement</v>
          </cell>
          <cell r="ED245" t="str">
            <v>Placement</v>
          </cell>
          <cell r="EE245" t="str">
            <v>Placement</v>
          </cell>
          <cell r="EF245" t="str">
            <v>Placement</v>
          </cell>
          <cell r="EG245">
            <v>45606</v>
          </cell>
          <cell r="EH245" t="str">
            <v>PLI</v>
          </cell>
          <cell r="EI245" t="str">
            <v>Yes</v>
          </cell>
          <cell r="EJ245">
            <v>0</v>
          </cell>
          <cell r="EK245" t="str">
            <v>Batch-4</v>
          </cell>
          <cell r="EL245">
            <v>0</v>
          </cell>
          <cell r="EM245" t="str">
            <v>PAID</v>
          </cell>
          <cell r="EN245">
            <v>45148</v>
          </cell>
          <cell r="EO245" t="str">
            <v>IT+Core</v>
          </cell>
          <cell r="EP245">
            <v>0</v>
          </cell>
          <cell r="EQ245" t="str">
            <v>CAT-1</v>
          </cell>
        </row>
        <row r="246">
          <cell r="B246" t="str">
            <v>21-COMPA36-25</v>
          </cell>
          <cell r="C246" t="str">
            <v>COMP-A</v>
          </cell>
          <cell r="D246">
            <v>36</v>
          </cell>
          <cell r="E246" t="str">
            <v>FERNANDES STEVE ALLAN MARIA</v>
          </cell>
          <cell r="F246" t="str">
            <v>Male</v>
          </cell>
          <cell r="G246" t="str">
            <v>18/12/2003</v>
          </cell>
          <cell r="H246">
            <v>9326667946</v>
          </cell>
          <cell r="I246">
            <v>8169309868</v>
          </cell>
          <cell r="J246" t="str">
            <v>steve18fernandes@gmail.com</v>
          </cell>
          <cell r="K246" t="str">
            <v>1032210418@tcetmumbai.in</v>
          </cell>
          <cell r="L246" t="str">
            <v>12 Mogra Bldg, Ankur CHS, BEST Nagar, Goregaon West</v>
          </cell>
          <cell r="M246">
            <v>400104</v>
          </cell>
          <cell r="N246">
            <v>0</v>
          </cell>
          <cell r="O246" t="str">
            <v>Service</v>
          </cell>
          <cell r="P246" t="str">
            <v>0 - 15,000</v>
          </cell>
          <cell r="Q246" t="str">
            <v>Normal</v>
          </cell>
          <cell r="R246" t="str">
            <v>Open</v>
          </cell>
          <cell r="S246">
            <v>2021</v>
          </cell>
          <cell r="T246" t="str">
            <v>FE</v>
          </cell>
          <cell r="U246" t="str">
            <v>MH-CET</v>
          </cell>
          <cell r="V246">
            <v>96.32</v>
          </cell>
          <cell r="W246">
            <v>78.682735899999997</v>
          </cell>
          <cell r="X246" t="str">
            <v>CAP</v>
          </cell>
          <cell r="Y246">
            <v>460</v>
          </cell>
          <cell r="Z246">
            <v>500</v>
          </cell>
          <cell r="AA246">
            <v>92</v>
          </cell>
          <cell r="AB246">
            <v>2019</v>
          </cell>
          <cell r="AC246" t="str">
            <v>Maharashtra</v>
          </cell>
          <cell r="AD246" t="str">
            <v>ST. THOMAS ACADEMY</v>
          </cell>
          <cell r="AE246">
            <v>565</v>
          </cell>
          <cell r="AF246">
            <v>600</v>
          </cell>
          <cell r="AG246">
            <v>94.1666666666667</v>
          </cell>
          <cell r="AH246">
            <v>2021</v>
          </cell>
          <cell r="AI246" t="str">
            <v>Maharashtra</v>
          </cell>
          <cell r="AJ246" t="str">
            <v>ST ANDREWS COLLEGE OF ARTS SCIENCE AND COMMERCE</v>
          </cell>
          <cell r="AK246">
            <v>215</v>
          </cell>
          <cell r="AL246">
            <v>23</v>
          </cell>
          <cell r="AM246">
            <v>9.3478260869565215</v>
          </cell>
          <cell r="AN246">
            <v>98</v>
          </cell>
          <cell r="AO246">
            <v>256</v>
          </cell>
          <cell r="AP246">
            <v>26</v>
          </cell>
          <cell r="AQ246">
            <v>9.8461538461538467</v>
          </cell>
          <cell r="AR246">
            <v>75</v>
          </cell>
          <cell r="AS246">
            <v>471</v>
          </cell>
          <cell r="AT246">
            <v>49</v>
          </cell>
          <cell r="AU246">
            <v>9.612244897959183</v>
          </cell>
          <cell r="AV246">
            <v>245</v>
          </cell>
          <cell r="AW246">
            <v>25</v>
          </cell>
          <cell r="AX246">
            <v>9.8000000000000007</v>
          </cell>
          <cell r="AY246">
            <v>86.5</v>
          </cell>
          <cell r="AZ246">
            <v>290</v>
          </cell>
          <cell r="BA246">
            <v>29</v>
          </cell>
          <cell r="BB246">
            <v>10</v>
          </cell>
          <cell r="BC246">
            <v>79</v>
          </cell>
          <cell r="BD246">
            <v>535</v>
          </cell>
          <cell r="BE246">
            <v>54</v>
          </cell>
          <cell r="BF246">
            <v>9.9074074074074066</v>
          </cell>
          <cell r="BG246">
            <v>221</v>
          </cell>
          <cell r="BH246">
            <v>24</v>
          </cell>
          <cell r="BI246">
            <v>9.2083333333333339</v>
          </cell>
          <cell r="BJ246">
            <v>87</v>
          </cell>
          <cell r="BK246">
            <v>283</v>
          </cell>
          <cell r="BL246">
            <v>29</v>
          </cell>
          <cell r="BM246">
            <v>9.7586206896551726</v>
          </cell>
          <cell r="BN246">
            <v>75</v>
          </cell>
          <cell r="BO246">
            <v>504</v>
          </cell>
          <cell r="BP246">
            <v>53</v>
          </cell>
          <cell r="BQ246">
            <v>9.5094339622641506</v>
          </cell>
          <cell r="BR246">
            <v>240</v>
          </cell>
          <cell r="BS246">
            <v>24</v>
          </cell>
          <cell r="BT246">
            <v>80.1666666666667</v>
          </cell>
          <cell r="BU246">
            <v>240</v>
          </cell>
          <cell r="BV246">
            <v>24</v>
          </cell>
          <cell r="BW246">
            <v>1750</v>
          </cell>
          <cell r="BX246">
            <v>180</v>
          </cell>
          <cell r="BY246">
            <v>9.7222222222222214</v>
          </cell>
          <cell r="BZ246">
            <v>85.1</v>
          </cell>
          <cell r="CA246" t="str">
            <v>Off-Vighnesh Inc</v>
          </cell>
          <cell r="CB246">
            <v>0</v>
          </cell>
          <cell r="CC246">
            <v>0</v>
          </cell>
          <cell r="CD246">
            <v>0</v>
          </cell>
          <cell r="CE246" t="str">
            <v>PLI</v>
          </cell>
          <cell r="CF246">
            <v>4.8</v>
          </cell>
          <cell r="CG246">
            <v>0</v>
          </cell>
          <cell r="CH246" t="str">
            <v>Green</v>
          </cell>
          <cell r="CI246">
            <v>0</v>
          </cell>
          <cell r="CJ246">
            <v>0</v>
          </cell>
          <cell r="CK246">
            <v>2</v>
          </cell>
          <cell r="CL246">
            <v>11</v>
          </cell>
          <cell r="CM246">
            <v>13</v>
          </cell>
          <cell r="CN246">
            <v>15.384615384615385</v>
          </cell>
          <cell r="CO246" t="str">
            <v>Absent</v>
          </cell>
          <cell r="CP246">
            <v>60</v>
          </cell>
          <cell r="CQ246">
            <v>0</v>
          </cell>
          <cell r="CR246">
            <v>12</v>
          </cell>
          <cell r="CS246">
            <v>86</v>
          </cell>
          <cell r="CT246">
            <v>10</v>
          </cell>
          <cell r="CU246">
            <v>100</v>
          </cell>
          <cell r="CV246">
            <v>16</v>
          </cell>
          <cell r="CW246">
            <v>20</v>
          </cell>
          <cell r="CX246">
            <v>13</v>
          </cell>
          <cell r="CY246">
            <v>81</v>
          </cell>
          <cell r="CZ246">
            <v>51</v>
          </cell>
          <cell r="DA246">
            <v>60</v>
          </cell>
          <cell r="DB246">
            <v>85</v>
          </cell>
          <cell r="DC246">
            <v>0</v>
          </cell>
          <cell r="DD246">
            <v>0</v>
          </cell>
          <cell r="DE246">
            <v>0</v>
          </cell>
          <cell r="DF246">
            <v>2</v>
          </cell>
          <cell r="DG246">
            <v>4</v>
          </cell>
          <cell r="DH246">
            <v>50</v>
          </cell>
          <cell r="DI246">
            <v>240</v>
          </cell>
          <cell r="DJ246">
            <v>600</v>
          </cell>
          <cell r="DK246">
            <v>40</v>
          </cell>
          <cell r="DL246">
            <v>3</v>
          </cell>
          <cell r="DM246">
            <v>2</v>
          </cell>
          <cell r="DN246">
            <v>66.6666666666667</v>
          </cell>
          <cell r="DO246">
            <v>450</v>
          </cell>
          <cell r="DP246">
            <v>300</v>
          </cell>
          <cell r="DQ246">
            <v>66.6666666666667</v>
          </cell>
          <cell r="DR246">
            <v>0</v>
          </cell>
          <cell r="DS246">
            <v>0</v>
          </cell>
          <cell r="DT246">
            <v>26</v>
          </cell>
          <cell r="DU246">
            <v>41</v>
          </cell>
          <cell r="DV246">
            <v>63.414634146341463</v>
          </cell>
          <cell r="DW246">
            <v>73</v>
          </cell>
          <cell r="DX246">
            <v>86</v>
          </cell>
          <cell r="DY246">
            <v>0</v>
          </cell>
          <cell r="DZ246">
            <v>0</v>
          </cell>
          <cell r="EA246" t="str">
            <v>YES</v>
          </cell>
          <cell r="EB246" t="str">
            <v>Placement</v>
          </cell>
          <cell r="EC246" t="str">
            <v>Placement</v>
          </cell>
          <cell r="ED246" t="str">
            <v>Placement</v>
          </cell>
          <cell r="EE246" t="str">
            <v>Placement</v>
          </cell>
          <cell r="EF246" t="str">
            <v>Placement</v>
          </cell>
          <cell r="EG246">
            <v>0</v>
          </cell>
          <cell r="EH246" t="str">
            <v>PLI</v>
          </cell>
          <cell r="EI246" t="str">
            <v>Yes</v>
          </cell>
          <cell r="EJ246">
            <v>0</v>
          </cell>
          <cell r="EK246" t="str">
            <v>Batch-8</v>
          </cell>
          <cell r="EL246">
            <v>0</v>
          </cell>
          <cell r="EM246" t="str">
            <v>PAID</v>
          </cell>
          <cell r="EN246">
            <v>45148</v>
          </cell>
          <cell r="EO246" t="str">
            <v>IT+Core</v>
          </cell>
          <cell r="EP246">
            <v>0</v>
          </cell>
          <cell r="EQ246" t="str">
            <v>CAT-1</v>
          </cell>
        </row>
        <row r="247">
          <cell r="B247" t="str">
            <v>21-COMPA37-25</v>
          </cell>
          <cell r="C247" t="str">
            <v>COMP-A</v>
          </cell>
          <cell r="D247">
            <v>37</v>
          </cell>
          <cell r="E247" t="str">
            <v xml:space="preserve">GAUR ANURAG MANOJKUMAR  POONAM </v>
          </cell>
          <cell r="F247" t="str">
            <v>Male</v>
          </cell>
          <cell r="G247" t="str">
            <v>01/04/2004</v>
          </cell>
          <cell r="H247">
            <v>9819399208</v>
          </cell>
          <cell r="I247">
            <v>9869371269</v>
          </cell>
          <cell r="J247" t="str">
            <v>anuragaur01@gmail.com</v>
          </cell>
          <cell r="K247" t="str">
            <v>1032210419@tcetmumbai.in</v>
          </cell>
          <cell r="L247" t="str">
            <v>B-wing,606,Om shree sai shraddha,dhobhighat,shree krishna nagar, borivali East, Mumbai-66</v>
          </cell>
          <cell r="M247">
            <v>400066</v>
          </cell>
          <cell r="N247">
            <v>0</v>
          </cell>
          <cell r="O247" t="str">
            <v>Business</v>
          </cell>
          <cell r="P247" t="str">
            <v>50,001 - 1,00,000</v>
          </cell>
          <cell r="Q247" t="str">
            <v>Normal</v>
          </cell>
          <cell r="R247" t="str">
            <v>Open</v>
          </cell>
          <cell r="S247">
            <v>2021</v>
          </cell>
          <cell r="T247" t="str">
            <v>FE</v>
          </cell>
          <cell r="U247" t="str">
            <v>MH-CET</v>
          </cell>
          <cell r="V247">
            <v>95.18</v>
          </cell>
          <cell r="W247">
            <v>83.370641500000005</v>
          </cell>
          <cell r="X247" t="str">
            <v>CAP</v>
          </cell>
          <cell r="Y247">
            <v>422</v>
          </cell>
          <cell r="Z247">
            <v>500</v>
          </cell>
          <cell r="AA247">
            <v>84.4</v>
          </cell>
          <cell r="AB247">
            <v>2019</v>
          </cell>
          <cell r="AC247" t="str">
            <v>Maharashtra</v>
          </cell>
          <cell r="AD247" t="str">
            <v>ABHINAV VIDYA MANDIR</v>
          </cell>
          <cell r="AE247">
            <v>560</v>
          </cell>
          <cell r="AF247">
            <v>600</v>
          </cell>
          <cell r="AG247">
            <v>93.3333333333333</v>
          </cell>
          <cell r="AH247">
            <v>2021</v>
          </cell>
          <cell r="AI247" t="str">
            <v>Maharashtra</v>
          </cell>
          <cell r="AJ247" t="str">
            <v>SMT SHANTIDEVI SHUKLA JR COLLEGE OF SCIENCE</v>
          </cell>
          <cell r="AK247">
            <v>226</v>
          </cell>
          <cell r="AL247">
            <v>23</v>
          </cell>
          <cell r="AM247">
            <v>9.8260869565217384</v>
          </cell>
          <cell r="AN247">
            <v>78</v>
          </cell>
          <cell r="AO247">
            <v>258</v>
          </cell>
          <cell r="AP247">
            <v>26</v>
          </cell>
          <cell r="AQ247">
            <v>9.9230769230769234</v>
          </cell>
          <cell r="AR247">
            <v>77</v>
          </cell>
          <cell r="AS247">
            <v>484</v>
          </cell>
          <cell r="AT247">
            <v>49</v>
          </cell>
          <cell r="AU247">
            <v>9.8775510204081627</v>
          </cell>
          <cell r="AV247">
            <v>248</v>
          </cell>
          <cell r="AW247">
            <v>25</v>
          </cell>
          <cell r="AX247">
            <v>9.92</v>
          </cell>
          <cell r="AY247">
            <v>77.5</v>
          </cell>
          <cell r="AZ247">
            <v>281</v>
          </cell>
          <cell r="BA247">
            <v>29</v>
          </cell>
          <cell r="BB247">
            <v>9.6896551724137936</v>
          </cell>
          <cell r="BC247">
            <v>92</v>
          </cell>
          <cell r="BD247">
            <v>529</v>
          </cell>
          <cell r="BE247">
            <v>54</v>
          </cell>
          <cell r="BF247">
            <v>9.7962962962962958</v>
          </cell>
          <cell r="BG247">
            <v>237</v>
          </cell>
          <cell r="BH247">
            <v>24</v>
          </cell>
          <cell r="BI247">
            <v>9.875</v>
          </cell>
          <cell r="BJ247">
            <v>78.5</v>
          </cell>
          <cell r="BK247">
            <v>281</v>
          </cell>
          <cell r="BL247">
            <v>29</v>
          </cell>
          <cell r="BM247">
            <v>9.6896551724137936</v>
          </cell>
          <cell r="BN247">
            <v>78</v>
          </cell>
          <cell r="BO247">
            <v>518</v>
          </cell>
          <cell r="BP247">
            <v>53</v>
          </cell>
          <cell r="BQ247">
            <v>9.7735849056603765</v>
          </cell>
          <cell r="BR247">
            <v>232</v>
          </cell>
          <cell r="BS247">
            <v>24</v>
          </cell>
          <cell r="BT247">
            <v>82.5</v>
          </cell>
          <cell r="BU247">
            <v>232</v>
          </cell>
          <cell r="BV247">
            <v>24</v>
          </cell>
          <cell r="BW247">
            <v>1763</v>
          </cell>
          <cell r="BX247">
            <v>180</v>
          </cell>
          <cell r="BY247">
            <v>9.7944444444444443</v>
          </cell>
          <cell r="BZ247">
            <v>80.599999999999994</v>
          </cell>
          <cell r="CA247" t="str">
            <v>Infosys-HWI-Specialist Programe</v>
          </cell>
          <cell r="CB247">
            <v>0</v>
          </cell>
          <cell r="CC247">
            <v>0</v>
          </cell>
          <cell r="CD247">
            <v>0</v>
          </cell>
          <cell r="CE247" t="str">
            <v>PLI</v>
          </cell>
          <cell r="CF247">
            <v>9</v>
          </cell>
          <cell r="CG247">
            <v>0</v>
          </cell>
          <cell r="CH247" t="str">
            <v>Green</v>
          </cell>
          <cell r="CI247">
            <v>0</v>
          </cell>
          <cell r="CJ247">
            <v>0</v>
          </cell>
          <cell r="CK247">
            <v>1</v>
          </cell>
          <cell r="CL247">
            <v>12</v>
          </cell>
          <cell r="CM247">
            <v>13</v>
          </cell>
          <cell r="CN247">
            <v>7.6923076923076925</v>
          </cell>
          <cell r="CO247">
            <v>32</v>
          </cell>
          <cell r="CP247">
            <v>60</v>
          </cell>
          <cell r="CQ247">
            <v>53.333333333333336</v>
          </cell>
          <cell r="CR247">
            <v>13</v>
          </cell>
          <cell r="CS247">
            <v>93</v>
          </cell>
          <cell r="CT247">
            <v>7</v>
          </cell>
          <cell r="CU247">
            <v>70</v>
          </cell>
          <cell r="CV247">
            <v>18</v>
          </cell>
          <cell r="CW247">
            <v>20</v>
          </cell>
          <cell r="CX247">
            <v>16</v>
          </cell>
          <cell r="CY247">
            <v>95</v>
          </cell>
          <cell r="CZ247">
            <v>54</v>
          </cell>
          <cell r="DA247">
            <v>60</v>
          </cell>
          <cell r="DB247">
            <v>90</v>
          </cell>
          <cell r="DC247">
            <v>0</v>
          </cell>
          <cell r="DD247">
            <v>0</v>
          </cell>
          <cell r="DE247">
            <v>0</v>
          </cell>
          <cell r="DF247">
            <v>4</v>
          </cell>
          <cell r="DG247">
            <v>4</v>
          </cell>
          <cell r="DH247">
            <v>100</v>
          </cell>
          <cell r="DI247">
            <v>550</v>
          </cell>
          <cell r="DJ247">
            <v>600</v>
          </cell>
          <cell r="DK247">
            <v>91.6666666666667</v>
          </cell>
          <cell r="DL247">
            <v>3</v>
          </cell>
          <cell r="DM247">
            <v>3</v>
          </cell>
          <cell r="DN247">
            <v>100</v>
          </cell>
          <cell r="DO247">
            <v>450</v>
          </cell>
          <cell r="DP247">
            <v>450</v>
          </cell>
          <cell r="DQ247">
            <v>100</v>
          </cell>
          <cell r="DR247">
            <v>53.3333333333333</v>
          </cell>
          <cell r="DS247">
            <v>73.059360730593554</v>
          </cell>
          <cell r="DT247">
            <v>25</v>
          </cell>
          <cell r="DU247">
            <v>41</v>
          </cell>
          <cell r="DV247">
            <v>60.975609756097562</v>
          </cell>
          <cell r="DW247">
            <v>80</v>
          </cell>
          <cell r="DX247">
            <v>86</v>
          </cell>
          <cell r="DY247">
            <v>0</v>
          </cell>
          <cell r="DZ247">
            <v>0</v>
          </cell>
          <cell r="EA247" t="str">
            <v>YES</v>
          </cell>
          <cell r="EB247" t="str">
            <v>Placement</v>
          </cell>
          <cell r="EC247" t="str">
            <v>Placement</v>
          </cell>
          <cell r="ED247" t="str">
            <v>Placement</v>
          </cell>
          <cell r="EE247" t="str">
            <v>Placement</v>
          </cell>
          <cell r="EF247" t="str">
            <v>Placement</v>
          </cell>
          <cell r="EG247">
            <v>0</v>
          </cell>
          <cell r="EH247">
            <v>0</v>
          </cell>
          <cell r="EI247" t="str">
            <v>Yes</v>
          </cell>
          <cell r="EJ247">
            <v>0</v>
          </cell>
          <cell r="EK247" t="str">
            <v>Batch-1</v>
          </cell>
          <cell r="EL247">
            <v>0</v>
          </cell>
          <cell r="EM247" t="str">
            <v>PAID</v>
          </cell>
          <cell r="EN247">
            <v>45148</v>
          </cell>
          <cell r="EO247" t="str">
            <v>IT+Core</v>
          </cell>
          <cell r="EP247">
            <v>0</v>
          </cell>
          <cell r="EQ247" t="str">
            <v>CAT-1</v>
          </cell>
        </row>
        <row r="248">
          <cell r="B248" t="str">
            <v>21-COMPA38-25</v>
          </cell>
          <cell r="C248" t="str">
            <v>COMP-A</v>
          </cell>
          <cell r="D248">
            <v>38</v>
          </cell>
          <cell r="E248" t="str">
            <v xml:space="preserve">GHARAT DHRUV RAJKUMAR  MINAL </v>
          </cell>
          <cell r="F248" t="str">
            <v>Male</v>
          </cell>
          <cell r="G248" t="str">
            <v>30/01/2003</v>
          </cell>
          <cell r="H248">
            <v>7709468189</v>
          </cell>
          <cell r="I248">
            <v>8422811399</v>
          </cell>
          <cell r="J248" t="str">
            <v>dhruvrg2003@gmail.com</v>
          </cell>
          <cell r="K248" t="str">
            <v>1032210420@tcetmumbai.in</v>
          </cell>
          <cell r="L248" t="str">
            <v xml:space="preserve">At post Junchandra , naigaon east , near shivaji chauk </v>
          </cell>
          <cell r="M248">
            <v>110048</v>
          </cell>
          <cell r="N248">
            <v>0</v>
          </cell>
          <cell r="O248" t="str">
            <v>Government service</v>
          </cell>
          <cell r="P248" t="str">
            <v>10,00,001 - 15,00,000</v>
          </cell>
          <cell r="Q248" t="str">
            <v>Normal</v>
          </cell>
          <cell r="R248" t="str">
            <v>OBC</v>
          </cell>
          <cell r="S248">
            <v>2021</v>
          </cell>
          <cell r="T248" t="str">
            <v>FE</v>
          </cell>
          <cell r="U248" t="str">
            <v>MH-CET</v>
          </cell>
          <cell r="V248">
            <v>96.37</v>
          </cell>
          <cell r="W248">
            <v>80.128972000000005</v>
          </cell>
          <cell r="X248" t="str">
            <v>CAP</v>
          </cell>
          <cell r="Y248">
            <v>363</v>
          </cell>
          <cell r="Z248">
            <v>500</v>
          </cell>
          <cell r="AA248">
            <v>72.599999999999994</v>
          </cell>
          <cell r="AB248">
            <v>2019</v>
          </cell>
          <cell r="AC248" t="str">
            <v>Maharashtra</v>
          </cell>
          <cell r="AD248" t="str">
            <v>DON BOSCO HIGH SCHOOL AND JR COLLEGE</v>
          </cell>
          <cell r="AE248">
            <v>513</v>
          </cell>
          <cell r="AF248">
            <v>600</v>
          </cell>
          <cell r="AG248">
            <v>85.5</v>
          </cell>
          <cell r="AH248">
            <v>2021</v>
          </cell>
          <cell r="AI248" t="str">
            <v>Maharashtra</v>
          </cell>
          <cell r="AJ248" t="str">
            <v>R P JR COLLEGE OF ARTS SCIENCE AND COMMERCE</v>
          </cell>
          <cell r="AK248">
            <v>211</v>
          </cell>
          <cell r="AL248">
            <v>23</v>
          </cell>
          <cell r="AM248">
            <v>9.1739130434782616</v>
          </cell>
          <cell r="AN248">
            <v>87</v>
          </cell>
          <cell r="AO248">
            <v>255</v>
          </cell>
          <cell r="AP248">
            <v>26</v>
          </cell>
          <cell r="AQ248">
            <v>9.8076923076923084</v>
          </cell>
          <cell r="AR248">
            <v>87</v>
          </cell>
          <cell r="AS248">
            <v>466</v>
          </cell>
          <cell r="AT248">
            <v>49</v>
          </cell>
          <cell r="AU248">
            <v>9.5102040816326525</v>
          </cell>
          <cell r="AV248">
            <v>247</v>
          </cell>
          <cell r="AW248">
            <v>25</v>
          </cell>
          <cell r="AX248">
            <v>9.8800000000000008</v>
          </cell>
          <cell r="AY248">
            <v>87</v>
          </cell>
          <cell r="AZ248">
            <v>284</v>
          </cell>
          <cell r="BA248">
            <v>29</v>
          </cell>
          <cell r="BB248">
            <v>9.7931034482758612</v>
          </cell>
          <cell r="BC248">
            <v>97</v>
          </cell>
          <cell r="BD248">
            <v>531</v>
          </cell>
          <cell r="BE248">
            <v>54</v>
          </cell>
          <cell r="BF248">
            <v>9.8333333333333339</v>
          </cell>
          <cell r="BG248">
            <v>212</v>
          </cell>
          <cell r="BH248">
            <v>24</v>
          </cell>
          <cell r="BI248">
            <v>8.8333333333333339</v>
          </cell>
          <cell r="BJ248">
            <v>82.5</v>
          </cell>
          <cell r="BK248">
            <v>261</v>
          </cell>
          <cell r="BL248">
            <v>29</v>
          </cell>
          <cell r="BM248">
            <v>9</v>
          </cell>
          <cell r="BN248">
            <v>88</v>
          </cell>
          <cell r="BO248">
            <v>473</v>
          </cell>
          <cell r="BP248">
            <v>53</v>
          </cell>
          <cell r="BQ248">
            <v>8.9245283018867916</v>
          </cell>
          <cell r="BR248">
            <v>220</v>
          </cell>
          <cell r="BS248">
            <v>24</v>
          </cell>
          <cell r="BT248">
            <v>90.6666666666667</v>
          </cell>
          <cell r="BU248">
            <v>220</v>
          </cell>
          <cell r="BV248">
            <v>24</v>
          </cell>
          <cell r="BW248">
            <v>1690</v>
          </cell>
          <cell r="BX248">
            <v>180</v>
          </cell>
          <cell r="BY248">
            <v>9.3888888888888893</v>
          </cell>
          <cell r="BZ248">
            <v>88.1</v>
          </cell>
          <cell r="CA248" t="str">
            <v xml:space="preserve">Adform india LLP /Vistaar Systems Pvt.Ltd. </v>
          </cell>
          <cell r="CB248">
            <v>0</v>
          </cell>
          <cell r="CC248">
            <v>0</v>
          </cell>
          <cell r="CD248">
            <v>0</v>
          </cell>
          <cell r="CE248" t="str">
            <v>PLI/Normal</v>
          </cell>
          <cell r="CF248">
            <v>45755</v>
          </cell>
          <cell r="CG248">
            <v>0</v>
          </cell>
          <cell r="CH248" t="str">
            <v>Green</v>
          </cell>
          <cell r="CI248">
            <v>0</v>
          </cell>
          <cell r="CJ248">
            <v>0</v>
          </cell>
          <cell r="CK248">
            <v>0</v>
          </cell>
          <cell r="CL248">
            <v>13</v>
          </cell>
          <cell r="CM248">
            <v>13</v>
          </cell>
          <cell r="CN248">
            <v>0</v>
          </cell>
          <cell r="CO248">
            <v>35</v>
          </cell>
          <cell r="CP248">
            <v>60</v>
          </cell>
          <cell r="CQ248">
            <v>58.333333333333336</v>
          </cell>
          <cell r="CR248">
            <v>14</v>
          </cell>
          <cell r="CS248">
            <v>100</v>
          </cell>
          <cell r="CT248">
            <v>9</v>
          </cell>
          <cell r="CU248">
            <v>90</v>
          </cell>
          <cell r="CV248">
            <v>17</v>
          </cell>
          <cell r="CW248">
            <v>19</v>
          </cell>
          <cell r="CX248">
            <v>15</v>
          </cell>
          <cell r="CY248">
            <v>92</v>
          </cell>
          <cell r="CZ248">
            <v>55</v>
          </cell>
          <cell r="DA248">
            <v>59</v>
          </cell>
          <cell r="DB248">
            <v>94</v>
          </cell>
          <cell r="DC248">
            <v>0</v>
          </cell>
          <cell r="DD248">
            <v>0</v>
          </cell>
          <cell r="DE248">
            <v>0</v>
          </cell>
          <cell r="DF248">
            <v>4</v>
          </cell>
          <cell r="DG248">
            <v>4</v>
          </cell>
          <cell r="DH248">
            <v>100</v>
          </cell>
          <cell r="DI248">
            <v>360</v>
          </cell>
          <cell r="DJ248">
            <v>600</v>
          </cell>
          <cell r="DK248">
            <v>60</v>
          </cell>
          <cell r="DL248">
            <v>3</v>
          </cell>
          <cell r="DM248">
            <v>3</v>
          </cell>
          <cell r="DN248">
            <v>100</v>
          </cell>
          <cell r="DO248">
            <v>450</v>
          </cell>
          <cell r="DP248">
            <v>260</v>
          </cell>
          <cell r="DQ248">
            <v>57.7777777777778</v>
          </cell>
          <cell r="DR248">
            <v>58.3333333333333</v>
          </cell>
          <cell r="DS248">
            <v>79.908675799086708</v>
          </cell>
          <cell r="DT248">
            <v>27</v>
          </cell>
          <cell r="DU248">
            <v>41</v>
          </cell>
          <cell r="DV248">
            <v>65.853658536585371</v>
          </cell>
          <cell r="DW248">
            <v>87</v>
          </cell>
          <cell r="DX248">
            <v>97</v>
          </cell>
          <cell r="DY248">
            <v>0</v>
          </cell>
          <cell r="DZ248">
            <v>0</v>
          </cell>
          <cell r="EA248" t="str">
            <v>YES</v>
          </cell>
          <cell r="EB248" t="str">
            <v>Placement</v>
          </cell>
          <cell r="EC248" t="str">
            <v>Placement</v>
          </cell>
          <cell r="ED248" t="str">
            <v>Placement</v>
          </cell>
          <cell r="EE248" t="str">
            <v>Placement</v>
          </cell>
          <cell r="EF248" t="str">
            <v>Placement</v>
          </cell>
          <cell r="EG248">
            <v>45606</v>
          </cell>
          <cell r="EH248" t="str">
            <v>PLI</v>
          </cell>
          <cell r="EI248" t="str">
            <v>Yes</v>
          </cell>
          <cell r="EJ248">
            <v>0</v>
          </cell>
          <cell r="EK248" t="str">
            <v>Batch-1</v>
          </cell>
          <cell r="EL248">
            <v>0</v>
          </cell>
          <cell r="EM248" t="str">
            <v>PAID</v>
          </cell>
          <cell r="EN248">
            <v>45148</v>
          </cell>
          <cell r="EO248" t="str">
            <v>IT+Core</v>
          </cell>
          <cell r="EP248">
            <v>0</v>
          </cell>
          <cell r="EQ248" t="str">
            <v>CAT-1</v>
          </cell>
        </row>
        <row r="249">
          <cell r="B249" t="str">
            <v>21-COMPA39-25</v>
          </cell>
          <cell r="C249" t="str">
            <v>COMP-A</v>
          </cell>
          <cell r="D249">
            <v>39</v>
          </cell>
          <cell r="E249" t="str">
            <v xml:space="preserve">GHARAT PURVA ANAND  GEETA </v>
          </cell>
          <cell r="F249" t="str">
            <v>Female</v>
          </cell>
          <cell r="G249" t="str">
            <v>20/02/2003</v>
          </cell>
          <cell r="H249">
            <v>7666224610</v>
          </cell>
          <cell r="I249">
            <v>9320081300</v>
          </cell>
          <cell r="J249" t="str">
            <v>purva600@gmail.com</v>
          </cell>
          <cell r="K249" t="str">
            <v>1032210421@tcetmumbai.in</v>
          </cell>
          <cell r="L249" t="str">
            <v>EMP 59/104, Evershine Sun Chs Ltd, Thakur Village, Kandivali(East), Mumbai-400101</v>
          </cell>
          <cell r="M249">
            <v>400101</v>
          </cell>
          <cell r="N249">
            <v>0</v>
          </cell>
          <cell r="O249" t="str">
            <v>Service</v>
          </cell>
          <cell r="P249" t="str">
            <v>5,50,001 - 6,00,000</v>
          </cell>
          <cell r="Q249" t="str">
            <v>Normal</v>
          </cell>
          <cell r="R249" t="str">
            <v>Open</v>
          </cell>
          <cell r="S249">
            <v>2021</v>
          </cell>
          <cell r="T249" t="str">
            <v>FE</v>
          </cell>
          <cell r="U249" t="str">
            <v>MH-CET</v>
          </cell>
          <cell r="V249">
            <v>70</v>
          </cell>
          <cell r="W249">
            <v>70.099999999999994</v>
          </cell>
          <cell r="X249" t="str">
            <v>Institute</v>
          </cell>
          <cell r="Y249">
            <v>545</v>
          </cell>
          <cell r="Z249">
            <v>600</v>
          </cell>
          <cell r="AA249">
            <v>90.8333333333333</v>
          </cell>
          <cell r="AB249">
            <v>2019</v>
          </cell>
          <cell r="AC249" t="str">
            <v>ICSE</v>
          </cell>
          <cell r="AD249" t="str">
            <v>THAKUR PUBLIC SCHOOL</v>
          </cell>
          <cell r="AE249">
            <v>497</v>
          </cell>
          <cell r="AF249">
            <v>600</v>
          </cell>
          <cell r="AG249">
            <v>82.8333333333333</v>
          </cell>
          <cell r="AH249">
            <v>2021</v>
          </cell>
          <cell r="AI249" t="str">
            <v>Maharashtra</v>
          </cell>
          <cell r="AJ249" t="str">
            <v>THAKUR COLLEGE OF SCIENCE AND COMMERCE</v>
          </cell>
          <cell r="AK249">
            <v>184</v>
          </cell>
          <cell r="AL249">
            <v>23</v>
          </cell>
          <cell r="AM249">
            <v>8</v>
          </cell>
          <cell r="AN249">
            <v>85</v>
          </cell>
          <cell r="AO249">
            <v>192</v>
          </cell>
          <cell r="AP249">
            <v>26</v>
          </cell>
          <cell r="AQ249">
            <v>7.384615384615385</v>
          </cell>
          <cell r="AR249">
            <v>84</v>
          </cell>
          <cell r="AS249">
            <v>376</v>
          </cell>
          <cell r="AT249">
            <v>49</v>
          </cell>
          <cell r="AU249">
            <v>7.6734693877551017</v>
          </cell>
          <cell r="AV249">
            <v>197</v>
          </cell>
          <cell r="AW249">
            <v>25</v>
          </cell>
          <cell r="AX249">
            <v>7.88</v>
          </cell>
          <cell r="AY249">
            <v>84.5</v>
          </cell>
          <cell r="AZ249">
            <v>247</v>
          </cell>
          <cell r="BA249">
            <v>29</v>
          </cell>
          <cell r="BB249">
            <v>8.5172413793103452</v>
          </cell>
          <cell r="BC249">
            <v>97</v>
          </cell>
          <cell r="BD249">
            <v>444</v>
          </cell>
          <cell r="BE249">
            <v>54</v>
          </cell>
          <cell r="BF249">
            <v>8.2222222222222214</v>
          </cell>
          <cell r="BG249">
            <v>213</v>
          </cell>
          <cell r="BH249">
            <v>24</v>
          </cell>
          <cell r="BI249">
            <v>8.875</v>
          </cell>
          <cell r="BJ249">
            <v>93.5</v>
          </cell>
          <cell r="BK249">
            <v>270</v>
          </cell>
          <cell r="BL249">
            <v>29</v>
          </cell>
          <cell r="BM249">
            <v>9.3103448275862064</v>
          </cell>
          <cell r="BN249">
            <v>98</v>
          </cell>
          <cell r="BO249">
            <v>483</v>
          </cell>
          <cell r="BP249">
            <v>53</v>
          </cell>
          <cell r="BQ249">
            <v>9.1132075471698109</v>
          </cell>
          <cell r="BR249">
            <v>226</v>
          </cell>
          <cell r="BS249">
            <v>24</v>
          </cell>
          <cell r="BT249">
            <v>93.1666666666667</v>
          </cell>
          <cell r="BU249">
            <v>226</v>
          </cell>
          <cell r="BV249">
            <v>24</v>
          </cell>
          <cell r="BW249">
            <v>1529</v>
          </cell>
          <cell r="BX249">
            <v>180</v>
          </cell>
          <cell r="BY249">
            <v>8.4944444444444436</v>
          </cell>
          <cell r="BZ249">
            <v>88.8</v>
          </cell>
          <cell r="CA249" t="str">
            <v>Quicksell &amp; Double Tick</v>
          </cell>
          <cell r="CB249">
            <v>0</v>
          </cell>
          <cell r="CC249">
            <v>0</v>
          </cell>
          <cell r="CD249" t="str">
            <v>Yes</v>
          </cell>
          <cell r="CE249" t="str">
            <v>PLI</v>
          </cell>
          <cell r="CF249">
            <v>8</v>
          </cell>
          <cell r="CG249">
            <v>0</v>
          </cell>
          <cell r="CH249" t="str">
            <v>Yellow</v>
          </cell>
          <cell r="CI249" t="str">
            <v>Late in Quantiph</v>
          </cell>
          <cell r="CJ249">
            <v>0</v>
          </cell>
          <cell r="CK249">
            <v>0</v>
          </cell>
          <cell r="CL249">
            <v>13</v>
          </cell>
          <cell r="CM249">
            <v>13</v>
          </cell>
          <cell r="CN249">
            <v>0</v>
          </cell>
          <cell r="CO249">
            <v>25</v>
          </cell>
          <cell r="CP249">
            <v>60</v>
          </cell>
          <cell r="CQ249">
            <v>41.666666666666671</v>
          </cell>
          <cell r="CR249">
            <v>14</v>
          </cell>
          <cell r="CS249">
            <v>100</v>
          </cell>
          <cell r="CT249">
            <v>10</v>
          </cell>
          <cell r="CU249">
            <v>100</v>
          </cell>
          <cell r="CV249">
            <v>19</v>
          </cell>
          <cell r="CW249">
            <v>20</v>
          </cell>
          <cell r="CX249">
            <v>16</v>
          </cell>
          <cell r="CY249">
            <v>98</v>
          </cell>
          <cell r="CZ249">
            <v>59</v>
          </cell>
          <cell r="DA249">
            <v>60</v>
          </cell>
          <cell r="DB249">
            <v>99</v>
          </cell>
          <cell r="DC249">
            <v>0</v>
          </cell>
          <cell r="DD249">
            <v>0</v>
          </cell>
          <cell r="DE249">
            <v>0</v>
          </cell>
          <cell r="DF249">
            <v>3</v>
          </cell>
          <cell r="DG249">
            <v>4</v>
          </cell>
          <cell r="DH249">
            <v>75</v>
          </cell>
          <cell r="DI249">
            <v>350</v>
          </cell>
          <cell r="DJ249">
            <v>600</v>
          </cell>
          <cell r="DK249">
            <v>58.3333333333333</v>
          </cell>
          <cell r="DL249">
            <v>3</v>
          </cell>
          <cell r="DM249">
            <v>3</v>
          </cell>
          <cell r="DN249">
            <v>100</v>
          </cell>
          <cell r="DO249">
            <v>450</v>
          </cell>
          <cell r="DP249">
            <v>220</v>
          </cell>
          <cell r="DQ249">
            <v>48.8888888888889</v>
          </cell>
          <cell r="DR249">
            <v>41.6666666666667</v>
          </cell>
          <cell r="DS249">
            <v>57.077625570776306</v>
          </cell>
          <cell r="DT249">
            <v>27</v>
          </cell>
          <cell r="DU249">
            <v>41</v>
          </cell>
          <cell r="DV249">
            <v>65.853658536585371</v>
          </cell>
          <cell r="DW249">
            <v>83</v>
          </cell>
          <cell r="DX249">
            <v>97</v>
          </cell>
          <cell r="DY249">
            <v>0</v>
          </cell>
          <cell r="DZ249">
            <v>0</v>
          </cell>
          <cell r="EA249" t="str">
            <v>YES</v>
          </cell>
          <cell r="EB249" t="str">
            <v>Placement</v>
          </cell>
          <cell r="EC249" t="str">
            <v>Placement</v>
          </cell>
          <cell r="ED249" t="str">
            <v>Placement</v>
          </cell>
          <cell r="EE249" t="str">
            <v>Placement</v>
          </cell>
          <cell r="EF249" t="str">
            <v>Placement</v>
          </cell>
          <cell r="EG249">
            <v>0</v>
          </cell>
          <cell r="EH249" t="str">
            <v>PLI</v>
          </cell>
          <cell r="EI249" t="str">
            <v>Yes</v>
          </cell>
          <cell r="EJ249">
            <v>0</v>
          </cell>
          <cell r="EK249" t="str">
            <v>Batch-6</v>
          </cell>
          <cell r="EL249">
            <v>0</v>
          </cell>
          <cell r="EM249" t="str">
            <v>PAID</v>
          </cell>
          <cell r="EN249">
            <v>45148</v>
          </cell>
          <cell r="EO249" t="str">
            <v>IT+Core</v>
          </cell>
          <cell r="EP249">
            <v>0</v>
          </cell>
          <cell r="EQ249" t="str">
            <v>CAT-1</v>
          </cell>
        </row>
        <row r="250">
          <cell r="B250" t="str">
            <v>21-COMPA40-25</v>
          </cell>
          <cell r="C250" t="str">
            <v>COMP-A</v>
          </cell>
          <cell r="D250">
            <v>40</v>
          </cell>
          <cell r="E250" t="str">
            <v xml:space="preserve">GHORA KAMALIKA PRASANTA  SUSMITA </v>
          </cell>
          <cell r="F250" t="str">
            <v>Female</v>
          </cell>
          <cell r="G250" t="str">
            <v>03/06/2003</v>
          </cell>
          <cell r="H250">
            <v>8459803092</v>
          </cell>
          <cell r="I250">
            <v>8459801952</v>
          </cell>
          <cell r="J250" t="str">
            <v>kamalikaghora14@gmail.com</v>
          </cell>
          <cell r="K250" t="str">
            <v>1032210422@tcetmumbai.in</v>
          </cell>
          <cell r="L250" t="str">
            <v>C/112, New Arunoday, CHS, Tulinj road, behind Amantran hotel,  Nalasopra East</v>
          </cell>
          <cell r="M250">
            <v>401209</v>
          </cell>
          <cell r="N250">
            <v>0</v>
          </cell>
          <cell r="O250" t="str">
            <v>Service as Goldsmith</v>
          </cell>
          <cell r="P250" t="str">
            <v>5,50,001 - 6,00,000</v>
          </cell>
          <cell r="Q250" t="str">
            <v>Normal</v>
          </cell>
          <cell r="R250" t="str">
            <v>Open</v>
          </cell>
          <cell r="S250">
            <v>2021</v>
          </cell>
          <cell r="T250" t="str">
            <v>FE</v>
          </cell>
          <cell r="U250" t="str">
            <v>MH-CET</v>
          </cell>
          <cell r="V250">
            <v>94.7</v>
          </cell>
          <cell r="W250">
            <v>40.444490399999999</v>
          </cell>
          <cell r="X250" t="str">
            <v>Institute</v>
          </cell>
          <cell r="Y250">
            <v>432</v>
          </cell>
          <cell r="Z250">
            <v>500</v>
          </cell>
          <cell r="AA250">
            <v>86.4</v>
          </cell>
          <cell r="AB250">
            <v>2019</v>
          </cell>
          <cell r="AC250" t="str">
            <v>Maharashtra</v>
          </cell>
          <cell r="AD250" t="str">
            <v>INFANT JESUS HIGH SCHOOL</v>
          </cell>
          <cell r="AE250">
            <v>546</v>
          </cell>
          <cell r="AF250">
            <v>600</v>
          </cell>
          <cell r="AG250">
            <v>91</v>
          </cell>
          <cell r="AH250">
            <v>2021</v>
          </cell>
          <cell r="AI250" t="str">
            <v>Maharashtra</v>
          </cell>
          <cell r="AJ250" t="str">
            <v>BHAVANS COLLEGE</v>
          </cell>
          <cell r="AK250">
            <v>197</v>
          </cell>
          <cell r="AL250">
            <v>23</v>
          </cell>
          <cell r="AM250">
            <v>8.5652173913043477</v>
          </cell>
          <cell r="AN250">
            <v>98</v>
          </cell>
          <cell r="AO250">
            <v>237</v>
          </cell>
          <cell r="AP250">
            <v>26</v>
          </cell>
          <cell r="AQ250">
            <v>9.115384615384615</v>
          </cell>
          <cell r="AR250">
            <v>83</v>
          </cell>
          <cell r="AS250">
            <v>434</v>
          </cell>
          <cell r="AT250">
            <v>49</v>
          </cell>
          <cell r="AU250">
            <v>8.8571428571428577</v>
          </cell>
          <cell r="AV250">
            <v>244</v>
          </cell>
          <cell r="AW250">
            <v>25</v>
          </cell>
          <cell r="AX250">
            <v>9.76</v>
          </cell>
          <cell r="AY250">
            <v>90.5</v>
          </cell>
          <cell r="AZ250">
            <v>268</v>
          </cell>
          <cell r="BA250">
            <v>29</v>
          </cell>
          <cell r="BB250">
            <v>9.2413793103448274</v>
          </cell>
          <cell r="BC250">
            <v>88</v>
          </cell>
          <cell r="BD250">
            <v>512</v>
          </cell>
          <cell r="BE250">
            <v>54</v>
          </cell>
          <cell r="BF250">
            <v>9.481481481481481</v>
          </cell>
          <cell r="BG250">
            <v>227</v>
          </cell>
          <cell r="BH250">
            <v>24</v>
          </cell>
          <cell r="BI250">
            <v>9.4583333333333339</v>
          </cell>
          <cell r="BJ250">
            <v>86.5</v>
          </cell>
          <cell r="BK250">
            <v>279</v>
          </cell>
          <cell r="BL250">
            <v>29</v>
          </cell>
          <cell r="BM250">
            <v>9.6206896551724146</v>
          </cell>
          <cell r="BN250">
            <v>83</v>
          </cell>
          <cell r="BO250">
            <v>506</v>
          </cell>
          <cell r="BP250">
            <v>53</v>
          </cell>
          <cell r="BQ250">
            <v>9.5471698113207548</v>
          </cell>
          <cell r="BR250">
            <v>228</v>
          </cell>
          <cell r="BS250">
            <v>24</v>
          </cell>
          <cell r="BT250">
            <v>87.1666666666667</v>
          </cell>
          <cell r="BU250">
            <v>228</v>
          </cell>
          <cell r="BV250">
            <v>24</v>
          </cell>
          <cell r="BW250">
            <v>1680</v>
          </cell>
          <cell r="BX250">
            <v>180</v>
          </cell>
          <cell r="BY250">
            <v>9.3333333333333339</v>
          </cell>
          <cell r="BZ250">
            <v>89.2</v>
          </cell>
          <cell r="CA250" t="str">
            <v>Flipkart/ICICI</v>
          </cell>
          <cell r="CB250">
            <v>0</v>
          </cell>
          <cell r="CC250">
            <v>0</v>
          </cell>
          <cell r="CD250">
            <v>0</v>
          </cell>
          <cell r="CE250" t="str">
            <v>PLI</v>
          </cell>
          <cell r="CF250">
            <v>8.2899999999999991</v>
          </cell>
          <cell r="CG250">
            <v>0</v>
          </cell>
          <cell r="CH250" t="str">
            <v>Green</v>
          </cell>
          <cell r="CI250">
            <v>0</v>
          </cell>
          <cell r="CJ250">
            <v>0</v>
          </cell>
          <cell r="CK250">
            <v>1</v>
          </cell>
          <cell r="CL250">
            <v>12</v>
          </cell>
          <cell r="CM250">
            <v>13</v>
          </cell>
          <cell r="CN250">
            <v>7.6923076923076925</v>
          </cell>
          <cell r="CO250">
            <v>25</v>
          </cell>
          <cell r="CP250">
            <v>60</v>
          </cell>
          <cell r="CQ250">
            <v>41.666666666666671</v>
          </cell>
          <cell r="CR250">
            <v>14</v>
          </cell>
          <cell r="CS250">
            <v>100</v>
          </cell>
          <cell r="CT250">
            <v>10</v>
          </cell>
          <cell r="CU250">
            <v>100</v>
          </cell>
          <cell r="CV250">
            <v>8</v>
          </cell>
          <cell r="CW250">
            <v>18</v>
          </cell>
          <cell r="CX250">
            <v>12</v>
          </cell>
          <cell r="CY250">
            <v>59</v>
          </cell>
          <cell r="CZ250">
            <v>44</v>
          </cell>
          <cell r="DA250">
            <v>58</v>
          </cell>
          <cell r="DB250">
            <v>76</v>
          </cell>
          <cell r="DC250">
            <v>0</v>
          </cell>
          <cell r="DD250">
            <v>0</v>
          </cell>
          <cell r="DE250">
            <v>0</v>
          </cell>
          <cell r="DF250">
            <v>2</v>
          </cell>
          <cell r="DG250">
            <v>4</v>
          </cell>
          <cell r="DH250">
            <v>50</v>
          </cell>
          <cell r="DI250">
            <v>300</v>
          </cell>
          <cell r="DJ250">
            <v>600</v>
          </cell>
          <cell r="DK250">
            <v>50</v>
          </cell>
          <cell r="DL250">
            <v>3</v>
          </cell>
          <cell r="DM250">
            <v>0</v>
          </cell>
          <cell r="DN250">
            <v>0</v>
          </cell>
          <cell r="DO250">
            <v>450</v>
          </cell>
          <cell r="DP250">
            <v>0</v>
          </cell>
          <cell r="DQ250">
            <v>0</v>
          </cell>
          <cell r="DR250">
            <v>41.6666666666667</v>
          </cell>
          <cell r="DS250">
            <v>57.077625570776306</v>
          </cell>
          <cell r="DT250">
            <v>27</v>
          </cell>
          <cell r="DU250">
            <v>41</v>
          </cell>
          <cell r="DV250">
            <v>65.853658536585371</v>
          </cell>
          <cell r="DW250">
            <v>76</v>
          </cell>
          <cell r="DX250">
            <v>93</v>
          </cell>
          <cell r="DY250">
            <v>0</v>
          </cell>
          <cell r="DZ250">
            <v>0</v>
          </cell>
          <cell r="EA250" t="str">
            <v>YES</v>
          </cell>
          <cell r="EB250" t="str">
            <v>Placement</v>
          </cell>
          <cell r="EC250" t="str">
            <v>Placement</v>
          </cell>
          <cell r="ED250" t="str">
            <v>Placement</v>
          </cell>
          <cell r="EE250" t="str">
            <v>Placement</v>
          </cell>
          <cell r="EF250" t="str">
            <v>Placement</v>
          </cell>
          <cell r="EG250">
            <v>0</v>
          </cell>
          <cell r="EH250" t="str">
            <v>PLI</v>
          </cell>
          <cell r="EI250" t="str">
            <v>Yes</v>
          </cell>
          <cell r="EJ250">
            <v>0</v>
          </cell>
          <cell r="EK250" t="str">
            <v>Batch-2</v>
          </cell>
          <cell r="EL250">
            <v>0</v>
          </cell>
          <cell r="EM250" t="str">
            <v>PAID</v>
          </cell>
          <cell r="EN250">
            <v>45148</v>
          </cell>
          <cell r="EO250" t="str">
            <v>IT+Core</v>
          </cell>
          <cell r="EP250">
            <v>0</v>
          </cell>
          <cell r="EQ250" t="str">
            <v>CAT-1</v>
          </cell>
        </row>
        <row r="251">
          <cell r="B251" t="str">
            <v>21-COMPA41-25</v>
          </cell>
          <cell r="C251" t="str">
            <v>COMP-A</v>
          </cell>
          <cell r="D251">
            <v>41</v>
          </cell>
          <cell r="E251" t="str">
            <v>GOHIL RIYA MAHESH PARUL</v>
          </cell>
          <cell r="F251" t="str">
            <v>Female</v>
          </cell>
          <cell r="G251" t="str">
            <v>26/10/2003</v>
          </cell>
          <cell r="H251">
            <v>9082739734</v>
          </cell>
          <cell r="I251">
            <v>9320331344</v>
          </cell>
          <cell r="J251" t="str">
            <v>riya.gohil2003@gmail.com</v>
          </cell>
          <cell r="K251" t="str">
            <v>1032210423@tcetmumbai.in</v>
          </cell>
          <cell r="L251" t="str">
            <v>R.no.12, Ganeshbhai desai chawl, Ganesh Nagar, Dahisar East</v>
          </cell>
          <cell r="M251">
            <v>400068</v>
          </cell>
          <cell r="N251">
            <v>0</v>
          </cell>
          <cell r="O251" t="str">
            <v>Business</v>
          </cell>
          <cell r="P251" t="str">
            <v>4,50,001 - 5,00,000</v>
          </cell>
          <cell r="Q251" t="str">
            <v>Normal</v>
          </cell>
          <cell r="R251" t="str">
            <v>Open</v>
          </cell>
          <cell r="S251">
            <v>2021</v>
          </cell>
          <cell r="T251" t="str">
            <v>FE</v>
          </cell>
          <cell r="U251" t="str">
            <v>MH-CET</v>
          </cell>
          <cell r="V251">
            <v>97.57</v>
          </cell>
          <cell r="W251">
            <v>55.28</v>
          </cell>
          <cell r="X251" t="str">
            <v>TFWS</v>
          </cell>
          <cell r="Y251">
            <v>452</v>
          </cell>
          <cell r="Z251">
            <v>500</v>
          </cell>
          <cell r="AA251">
            <v>90.4</v>
          </cell>
          <cell r="AB251">
            <v>2019</v>
          </cell>
          <cell r="AC251" t="str">
            <v>Maharashtra</v>
          </cell>
          <cell r="AD251" t="str">
            <v>POORNA PRAJNA HIGH SCHOOL</v>
          </cell>
          <cell r="AE251">
            <v>547</v>
          </cell>
          <cell r="AF251">
            <v>600</v>
          </cell>
          <cell r="AG251">
            <v>91.1666666666667</v>
          </cell>
          <cell r="AH251">
            <v>2021</v>
          </cell>
          <cell r="AI251" t="str">
            <v>Maharashtra</v>
          </cell>
          <cell r="AJ251" t="str">
            <v>SHRI TIKAMDAS PURSHOTAM BHATIA COLLEGE OF SCIENCE</v>
          </cell>
          <cell r="AK251">
            <v>223</v>
          </cell>
          <cell r="AL251">
            <v>23</v>
          </cell>
          <cell r="AM251">
            <v>9.695652173913043</v>
          </cell>
          <cell r="AN251">
            <v>96</v>
          </cell>
          <cell r="AO251">
            <v>250</v>
          </cell>
          <cell r="AP251">
            <v>26</v>
          </cell>
          <cell r="AQ251">
            <v>9.615384615384615</v>
          </cell>
          <cell r="AR251">
            <v>90</v>
          </cell>
          <cell r="AS251">
            <v>473</v>
          </cell>
          <cell r="AT251">
            <v>49</v>
          </cell>
          <cell r="AU251">
            <v>9.6530612244897966</v>
          </cell>
          <cell r="AV251">
            <v>239</v>
          </cell>
          <cell r="AW251">
            <v>25</v>
          </cell>
          <cell r="AX251">
            <v>9.56</v>
          </cell>
          <cell r="AY251">
            <v>93</v>
          </cell>
          <cell r="AZ251">
            <v>286</v>
          </cell>
          <cell r="BA251">
            <v>29</v>
          </cell>
          <cell r="BB251">
            <v>9.862068965517242</v>
          </cell>
          <cell r="BC251">
            <v>88</v>
          </cell>
          <cell r="BD251">
            <v>525</v>
          </cell>
          <cell r="BE251">
            <v>54</v>
          </cell>
          <cell r="BF251">
            <v>9.7222222222222214</v>
          </cell>
          <cell r="BG251">
            <v>234</v>
          </cell>
          <cell r="BH251">
            <v>24</v>
          </cell>
          <cell r="BI251">
            <v>9.75</v>
          </cell>
          <cell r="BJ251">
            <v>76.5</v>
          </cell>
          <cell r="BK251">
            <v>270</v>
          </cell>
          <cell r="BL251">
            <v>29</v>
          </cell>
          <cell r="BM251">
            <v>9.3103448275862064</v>
          </cell>
          <cell r="BN251">
            <v>75</v>
          </cell>
          <cell r="BO251">
            <v>504</v>
          </cell>
          <cell r="BP251">
            <v>53</v>
          </cell>
          <cell r="BQ251">
            <v>9.5094339622641506</v>
          </cell>
          <cell r="BR251">
            <v>230</v>
          </cell>
          <cell r="BS251">
            <v>24</v>
          </cell>
          <cell r="BT251">
            <v>85.3333333333333</v>
          </cell>
          <cell r="BU251">
            <v>230</v>
          </cell>
          <cell r="BV251">
            <v>24</v>
          </cell>
          <cell r="BW251">
            <v>1732</v>
          </cell>
          <cell r="BX251">
            <v>180</v>
          </cell>
          <cell r="BY251">
            <v>9.6222222222222218</v>
          </cell>
          <cell r="BZ251">
            <v>88.7</v>
          </cell>
          <cell r="CA251" t="str">
            <v>Off- Eskaya Associates</v>
          </cell>
          <cell r="CB251">
            <v>0</v>
          </cell>
          <cell r="CC251">
            <v>0</v>
          </cell>
          <cell r="CD251">
            <v>0</v>
          </cell>
          <cell r="CE251" t="str">
            <v>PLI</v>
          </cell>
          <cell r="CF251">
            <v>4</v>
          </cell>
          <cell r="CG251">
            <v>0</v>
          </cell>
          <cell r="CH251" t="str">
            <v>Green</v>
          </cell>
          <cell r="CI251">
            <v>0</v>
          </cell>
          <cell r="CJ251">
            <v>0</v>
          </cell>
          <cell r="CK251">
            <v>0</v>
          </cell>
          <cell r="CL251">
            <v>13</v>
          </cell>
          <cell r="CM251">
            <v>13</v>
          </cell>
          <cell r="CN251">
            <v>0</v>
          </cell>
          <cell r="CO251">
            <v>29</v>
          </cell>
          <cell r="CP251">
            <v>60</v>
          </cell>
          <cell r="CQ251">
            <v>48.333333333333336</v>
          </cell>
          <cell r="CR251">
            <v>11</v>
          </cell>
          <cell r="CS251">
            <v>79</v>
          </cell>
          <cell r="CT251">
            <v>5</v>
          </cell>
          <cell r="CU251">
            <v>50</v>
          </cell>
          <cell r="CV251">
            <v>2</v>
          </cell>
          <cell r="CW251">
            <v>18</v>
          </cell>
          <cell r="CX251">
            <v>4</v>
          </cell>
          <cell r="CY251">
            <v>18</v>
          </cell>
          <cell r="CZ251">
            <v>22</v>
          </cell>
          <cell r="DA251">
            <v>58</v>
          </cell>
          <cell r="DB251">
            <v>38</v>
          </cell>
          <cell r="DC251">
            <v>0</v>
          </cell>
          <cell r="DD251">
            <v>0</v>
          </cell>
          <cell r="DE251">
            <v>0</v>
          </cell>
          <cell r="DF251">
            <v>1</v>
          </cell>
          <cell r="DG251">
            <v>4</v>
          </cell>
          <cell r="DH251">
            <v>25</v>
          </cell>
          <cell r="DI251">
            <v>150</v>
          </cell>
          <cell r="DJ251">
            <v>600</v>
          </cell>
          <cell r="DK251">
            <v>25</v>
          </cell>
          <cell r="DL251">
            <v>3</v>
          </cell>
          <cell r="DM251">
            <v>0</v>
          </cell>
          <cell r="DN251">
            <v>0</v>
          </cell>
          <cell r="DO251">
            <v>450</v>
          </cell>
          <cell r="DP251">
            <v>0</v>
          </cell>
          <cell r="DQ251">
            <v>0</v>
          </cell>
          <cell r="DR251">
            <v>48.3333333333333</v>
          </cell>
          <cell r="DS251">
            <v>66.210045662100413</v>
          </cell>
          <cell r="DT251">
            <v>17</v>
          </cell>
          <cell r="DU251">
            <v>41</v>
          </cell>
          <cell r="DV251">
            <v>41.463414634146339</v>
          </cell>
          <cell r="DW251">
            <v>47</v>
          </cell>
          <cell r="DX251">
            <v>61</v>
          </cell>
          <cell r="DY251">
            <v>0</v>
          </cell>
          <cell r="DZ251">
            <v>0</v>
          </cell>
          <cell r="EA251" t="str">
            <v>YES</v>
          </cell>
          <cell r="EB251" t="str">
            <v>Placement</v>
          </cell>
          <cell r="EC251" t="str">
            <v>Placement</v>
          </cell>
          <cell r="ED251" t="str">
            <v>Placement</v>
          </cell>
          <cell r="EE251" t="str">
            <v>Placement</v>
          </cell>
          <cell r="EF251" t="str">
            <v>Placement</v>
          </cell>
          <cell r="EG251">
            <v>0</v>
          </cell>
          <cell r="EH251" t="str">
            <v>PLI</v>
          </cell>
          <cell r="EI251" t="str">
            <v>Yes</v>
          </cell>
          <cell r="EJ251">
            <v>0</v>
          </cell>
          <cell r="EK251" t="str">
            <v>Batch-2</v>
          </cell>
          <cell r="EL251">
            <v>0</v>
          </cell>
          <cell r="EM251" t="str">
            <v>PAID</v>
          </cell>
          <cell r="EN251">
            <v>45148</v>
          </cell>
          <cell r="EO251" t="str">
            <v>IT+Core</v>
          </cell>
          <cell r="EP251">
            <v>0</v>
          </cell>
          <cell r="EQ251" t="str">
            <v>CAT-3</v>
          </cell>
        </row>
        <row r="252">
          <cell r="B252" t="str">
            <v>21-COMPA42-25</v>
          </cell>
          <cell r="C252" t="str">
            <v>COMP-A</v>
          </cell>
          <cell r="D252">
            <v>42</v>
          </cell>
          <cell r="E252" t="str">
            <v>GULHANE SARTHAK RAVI  PRITI</v>
          </cell>
          <cell r="F252" t="str">
            <v>Male</v>
          </cell>
          <cell r="G252" t="str">
            <v>04/07/2003</v>
          </cell>
          <cell r="H252">
            <v>7045502357</v>
          </cell>
          <cell r="I252">
            <v>9833252357</v>
          </cell>
          <cell r="J252" t="str">
            <v>sarthak.gulhane03@gmail.com</v>
          </cell>
          <cell r="K252" t="str">
            <v>1032210424@tcetmumbai.in</v>
          </cell>
          <cell r="L252" t="str">
            <v>8/203, Dreamland CHS, Mhada Colony, Shailendra Nagar, Dahisar (east), Mumbai</v>
          </cell>
          <cell r="M252">
            <v>400068</v>
          </cell>
          <cell r="N252">
            <v>0</v>
          </cell>
          <cell r="O252" t="str">
            <v>Service</v>
          </cell>
          <cell r="P252" t="str">
            <v>10,00,001 - 15,00,000</v>
          </cell>
          <cell r="Q252" t="str">
            <v>Normal</v>
          </cell>
          <cell r="R252" t="str">
            <v>Open</v>
          </cell>
          <cell r="S252">
            <v>2021</v>
          </cell>
          <cell r="T252" t="str">
            <v>FE</v>
          </cell>
          <cell r="U252" t="str">
            <v>MH-CET</v>
          </cell>
          <cell r="V252">
            <v>65.84</v>
          </cell>
          <cell r="W252">
            <v>51.853717099999997</v>
          </cell>
          <cell r="X252" t="str">
            <v>Institute</v>
          </cell>
          <cell r="Y252">
            <v>441</v>
          </cell>
          <cell r="Z252">
            <v>500</v>
          </cell>
          <cell r="AA252">
            <v>88.2</v>
          </cell>
          <cell r="AB252">
            <v>2019</v>
          </cell>
          <cell r="AC252" t="str">
            <v>Maharashtra</v>
          </cell>
          <cell r="AD252" t="str">
            <v>ST. XAVIERS HIGH SCHOOL</v>
          </cell>
          <cell r="AE252">
            <v>533</v>
          </cell>
          <cell r="AF252">
            <v>600</v>
          </cell>
          <cell r="AG252">
            <v>88.8333333333333</v>
          </cell>
          <cell r="AH252">
            <v>2021</v>
          </cell>
          <cell r="AI252" t="str">
            <v>Maharashtra</v>
          </cell>
          <cell r="AJ252" t="str">
            <v>NIRMALA MEMORIAL FOUNDATION JR COLLEGE OF COMMERCE AND SCIENCE</v>
          </cell>
          <cell r="AK252">
            <v>185</v>
          </cell>
          <cell r="AL252">
            <v>23</v>
          </cell>
          <cell r="AM252">
            <v>8.0434782608695645</v>
          </cell>
          <cell r="AN252">
            <v>87</v>
          </cell>
          <cell r="AO252">
            <v>212</v>
          </cell>
          <cell r="AP252">
            <v>26</v>
          </cell>
          <cell r="AQ252">
            <v>8.1538461538461533</v>
          </cell>
          <cell r="AR252">
            <v>80</v>
          </cell>
          <cell r="AS252">
            <v>397</v>
          </cell>
          <cell r="AT252">
            <v>49</v>
          </cell>
          <cell r="AU252">
            <v>8.1020408163265305</v>
          </cell>
          <cell r="AV252">
            <v>192</v>
          </cell>
          <cell r="AW252">
            <v>25</v>
          </cell>
          <cell r="AX252">
            <v>7.68</v>
          </cell>
          <cell r="AY252">
            <v>83.5</v>
          </cell>
          <cell r="AZ252">
            <v>235</v>
          </cell>
          <cell r="BA252">
            <v>29</v>
          </cell>
          <cell r="BB252">
            <v>8.1034482758620694</v>
          </cell>
          <cell r="BC252">
            <v>96</v>
          </cell>
          <cell r="BD252">
            <v>427</v>
          </cell>
          <cell r="BE252">
            <v>54</v>
          </cell>
          <cell r="BF252">
            <v>7.9074074074074074</v>
          </cell>
          <cell r="BG252">
            <v>194</v>
          </cell>
          <cell r="BH252">
            <v>24</v>
          </cell>
          <cell r="BI252">
            <v>8.0833333333333339</v>
          </cell>
          <cell r="BJ252">
            <v>86.5</v>
          </cell>
          <cell r="BK252">
            <v>242</v>
          </cell>
          <cell r="BL252">
            <v>29</v>
          </cell>
          <cell r="BM252">
            <v>8.3448275862068968</v>
          </cell>
          <cell r="BN252">
            <v>86</v>
          </cell>
          <cell r="BO252">
            <v>436</v>
          </cell>
          <cell r="BP252">
            <v>53</v>
          </cell>
          <cell r="BQ252">
            <v>8.2264150943396235</v>
          </cell>
          <cell r="BR252">
            <v>198</v>
          </cell>
          <cell r="BS252">
            <v>24</v>
          </cell>
          <cell r="BT252">
            <v>88.5</v>
          </cell>
          <cell r="BU252">
            <v>198</v>
          </cell>
          <cell r="BV252">
            <v>24</v>
          </cell>
          <cell r="BW252">
            <v>1458</v>
          </cell>
          <cell r="BX252">
            <v>180</v>
          </cell>
          <cell r="BY252">
            <v>8.1</v>
          </cell>
          <cell r="BZ252">
            <v>86.6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 t="str">
            <v>Green</v>
          </cell>
          <cell r="CI252">
            <v>0</v>
          </cell>
          <cell r="CJ252">
            <v>0</v>
          </cell>
          <cell r="CK252">
            <v>0</v>
          </cell>
          <cell r="CL252">
            <v>13</v>
          </cell>
          <cell r="CM252">
            <v>13</v>
          </cell>
          <cell r="CN252">
            <v>0</v>
          </cell>
          <cell r="CO252">
            <v>27</v>
          </cell>
          <cell r="CP252">
            <v>60</v>
          </cell>
          <cell r="CQ252">
            <v>45</v>
          </cell>
          <cell r="CR252">
            <v>9</v>
          </cell>
          <cell r="CS252">
            <v>65</v>
          </cell>
          <cell r="CT252">
            <v>9</v>
          </cell>
          <cell r="CU252">
            <v>90</v>
          </cell>
          <cell r="CV252">
            <v>16</v>
          </cell>
          <cell r="CW252">
            <v>19</v>
          </cell>
          <cell r="CX252">
            <v>5</v>
          </cell>
          <cell r="CY252">
            <v>60</v>
          </cell>
          <cell r="CZ252">
            <v>39</v>
          </cell>
          <cell r="DA252">
            <v>59</v>
          </cell>
          <cell r="DB252">
            <v>67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4</v>
          </cell>
          <cell r="DH252">
            <v>0</v>
          </cell>
          <cell r="DI252">
            <v>0</v>
          </cell>
          <cell r="DJ252">
            <v>600</v>
          </cell>
          <cell r="DK252">
            <v>0</v>
          </cell>
          <cell r="DL252">
            <v>3</v>
          </cell>
          <cell r="DM252">
            <v>0</v>
          </cell>
          <cell r="DN252">
            <v>0</v>
          </cell>
          <cell r="DO252">
            <v>450</v>
          </cell>
          <cell r="DP252">
            <v>0</v>
          </cell>
          <cell r="DQ252">
            <v>0</v>
          </cell>
          <cell r="DR252">
            <v>45</v>
          </cell>
          <cell r="DS252">
            <v>61.643835616438359</v>
          </cell>
          <cell r="DT252">
            <v>18</v>
          </cell>
          <cell r="DU252">
            <v>41</v>
          </cell>
          <cell r="DV252">
            <v>43.902439024390247</v>
          </cell>
          <cell r="DW252">
            <v>47</v>
          </cell>
          <cell r="DX252">
            <v>65</v>
          </cell>
          <cell r="DY252">
            <v>0</v>
          </cell>
          <cell r="DZ252">
            <v>0</v>
          </cell>
          <cell r="EA252" t="str">
            <v>YES</v>
          </cell>
          <cell r="EB252" t="str">
            <v>Higher Studies</v>
          </cell>
          <cell r="EC252" t="str">
            <v>Higher Studies</v>
          </cell>
          <cell r="ED252" t="str">
            <v>Higher Studies</v>
          </cell>
          <cell r="EE252" t="str">
            <v>Placement</v>
          </cell>
          <cell r="EF252" t="str">
            <v>Placement</v>
          </cell>
          <cell r="EG252">
            <v>45606</v>
          </cell>
          <cell r="EH252" t="str">
            <v>PLI</v>
          </cell>
          <cell r="EI252" t="str">
            <v>Yes</v>
          </cell>
          <cell r="EJ252">
            <v>0</v>
          </cell>
          <cell r="EK252" t="str">
            <v>Batch-5</v>
          </cell>
          <cell r="EL252">
            <v>0</v>
          </cell>
          <cell r="EM252" t="str">
            <v>PAID</v>
          </cell>
          <cell r="EN252">
            <v>45148</v>
          </cell>
          <cell r="EO252" t="str">
            <v>IT+Core</v>
          </cell>
          <cell r="EP252">
            <v>0</v>
          </cell>
          <cell r="EQ252" t="str">
            <v>CAT-2</v>
          </cell>
        </row>
        <row r="253">
          <cell r="B253" t="str">
            <v>21-COMPA43-25</v>
          </cell>
          <cell r="C253" t="str">
            <v>COMP-A</v>
          </cell>
          <cell r="D253">
            <v>43</v>
          </cell>
          <cell r="E253" t="str">
            <v xml:space="preserve">GUPTA ABHISHEK KAMLESH  ANITA </v>
          </cell>
          <cell r="F253" t="str">
            <v>Male</v>
          </cell>
          <cell r="G253" t="str">
            <v>15/03/2003</v>
          </cell>
          <cell r="H253">
            <v>8788610008</v>
          </cell>
          <cell r="I253">
            <v>7303918574</v>
          </cell>
          <cell r="J253" t="str">
            <v>guptaabhishek9860@gmail.com</v>
          </cell>
          <cell r="K253" t="str">
            <v>1032210425@tcetmumbai.in</v>
          </cell>
          <cell r="L253" t="str">
            <v>A/203 Nandanvan apartment phoolpada road metro colony Virar East</v>
          </cell>
          <cell r="M253">
            <v>401305</v>
          </cell>
          <cell r="N253">
            <v>0</v>
          </cell>
          <cell r="O253" t="str">
            <v>Business</v>
          </cell>
          <cell r="P253" t="str">
            <v>1,50,001 - 2,00,000</v>
          </cell>
          <cell r="Q253" t="str">
            <v>Normal</v>
          </cell>
          <cell r="R253" t="str">
            <v>Open</v>
          </cell>
          <cell r="S253">
            <v>2021</v>
          </cell>
          <cell r="T253" t="str">
            <v>FE</v>
          </cell>
          <cell r="U253" t="str">
            <v>MH-CET</v>
          </cell>
          <cell r="V253">
            <v>97.04</v>
          </cell>
          <cell r="W253">
            <v>91.855433000000005</v>
          </cell>
          <cell r="X253" t="str">
            <v>TFWS</v>
          </cell>
          <cell r="Y253">
            <v>440</v>
          </cell>
          <cell r="Z253">
            <v>500</v>
          </cell>
          <cell r="AA253">
            <v>88</v>
          </cell>
          <cell r="AB253">
            <v>2018</v>
          </cell>
          <cell r="AC253" t="str">
            <v>Maharashtra</v>
          </cell>
          <cell r="AD253" t="str">
            <v>SHASTRI VIDYALAYA HIGH SCHOOL</v>
          </cell>
          <cell r="AE253">
            <v>453</v>
          </cell>
          <cell r="AF253">
            <v>650</v>
          </cell>
          <cell r="AG253">
            <v>69.692307692307693</v>
          </cell>
          <cell r="AH253">
            <v>2020</v>
          </cell>
          <cell r="AI253" t="str">
            <v>Maharashtra</v>
          </cell>
          <cell r="AJ253" t="str">
            <v>UTKARSHA MADHYAMIK VIDYALAYA AND JUNIOR COLLEGE</v>
          </cell>
          <cell r="AK253">
            <v>206</v>
          </cell>
          <cell r="AL253">
            <v>23</v>
          </cell>
          <cell r="AM253">
            <v>8.9565217391304355</v>
          </cell>
          <cell r="AN253">
            <v>93</v>
          </cell>
          <cell r="AO253">
            <v>259</v>
          </cell>
          <cell r="AP253">
            <v>26</v>
          </cell>
          <cell r="AQ253">
            <v>9.9615384615384617</v>
          </cell>
          <cell r="AR253">
            <v>79</v>
          </cell>
          <cell r="AS253">
            <v>465</v>
          </cell>
          <cell r="AT253">
            <v>49</v>
          </cell>
          <cell r="AU253">
            <v>9.4897959183673475</v>
          </cell>
          <cell r="AV253">
            <v>240</v>
          </cell>
          <cell r="AW253">
            <v>25</v>
          </cell>
          <cell r="AX253">
            <v>9.6</v>
          </cell>
          <cell r="AY253">
            <v>86</v>
          </cell>
          <cell r="AZ253">
            <v>279</v>
          </cell>
          <cell r="BA253">
            <v>29</v>
          </cell>
          <cell r="BB253">
            <v>9.6206896551724146</v>
          </cell>
          <cell r="BC253">
            <v>86</v>
          </cell>
          <cell r="BD253">
            <v>519</v>
          </cell>
          <cell r="BE253">
            <v>54</v>
          </cell>
          <cell r="BF253">
            <v>9.6111111111111107</v>
          </cell>
          <cell r="BG253">
            <v>238</v>
          </cell>
          <cell r="BH253">
            <v>24</v>
          </cell>
          <cell r="BI253">
            <v>9.9166666666666661</v>
          </cell>
          <cell r="BJ253">
            <v>78</v>
          </cell>
          <cell r="BK253">
            <v>283</v>
          </cell>
          <cell r="BL253">
            <v>29</v>
          </cell>
          <cell r="BM253">
            <v>9.7586206896551726</v>
          </cell>
          <cell r="BN253">
            <v>90</v>
          </cell>
          <cell r="BO253">
            <v>521</v>
          </cell>
          <cell r="BP253">
            <v>53</v>
          </cell>
          <cell r="BQ253">
            <v>9.8301886792452837</v>
          </cell>
          <cell r="BR253">
            <v>231</v>
          </cell>
          <cell r="BS253">
            <v>24</v>
          </cell>
          <cell r="BT253">
            <v>87.3333333333333</v>
          </cell>
          <cell r="BU253">
            <v>231</v>
          </cell>
          <cell r="BV253">
            <v>24</v>
          </cell>
          <cell r="BW253">
            <v>1736</v>
          </cell>
          <cell r="BX253">
            <v>180</v>
          </cell>
          <cell r="BY253">
            <v>9.6444444444444439</v>
          </cell>
          <cell r="BZ253">
            <v>84.4</v>
          </cell>
          <cell r="CA253" t="str">
            <v>Hexaview Technologies Pvt. Ltd.</v>
          </cell>
          <cell r="CB253">
            <v>0</v>
          </cell>
          <cell r="CC253">
            <v>0</v>
          </cell>
          <cell r="CD253">
            <v>0</v>
          </cell>
          <cell r="CE253" t="str">
            <v>Normal</v>
          </cell>
          <cell r="CF253">
            <v>7.5</v>
          </cell>
          <cell r="CG253">
            <v>0</v>
          </cell>
          <cell r="CH253" t="str">
            <v>Green</v>
          </cell>
          <cell r="CI253">
            <v>0</v>
          </cell>
          <cell r="CJ253">
            <v>0</v>
          </cell>
          <cell r="CK253">
            <v>1</v>
          </cell>
          <cell r="CL253">
            <v>12</v>
          </cell>
          <cell r="CM253">
            <v>13</v>
          </cell>
          <cell r="CN253">
            <v>7.6923076923076925</v>
          </cell>
          <cell r="CO253">
            <v>30</v>
          </cell>
          <cell r="CP253">
            <v>60</v>
          </cell>
          <cell r="CQ253">
            <v>50</v>
          </cell>
          <cell r="CR253">
            <v>12</v>
          </cell>
          <cell r="CS253">
            <v>86</v>
          </cell>
          <cell r="CT253">
            <v>10</v>
          </cell>
          <cell r="CU253">
            <v>100</v>
          </cell>
          <cell r="CV253">
            <v>18</v>
          </cell>
          <cell r="CW253">
            <v>20</v>
          </cell>
          <cell r="CX253">
            <v>14</v>
          </cell>
          <cell r="CY253">
            <v>89</v>
          </cell>
          <cell r="CZ253">
            <v>54</v>
          </cell>
          <cell r="DA253">
            <v>60</v>
          </cell>
          <cell r="DB253">
            <v>90</v>
          </cell>
          <cell r="DC253">
            <v>0</v>
          </cell>
          <cell r="DD253">
            <v>0</v>
          </cell>
          <cell r="DE253">
            <v>0</v>
          </cell>
          <cell r="DF253">
            <v>3</v>
          </cell>
          <cell r="DG253">
            <v>4</v>
          </cell>
          <cell r="DH253">
            <v>75</v>
          </cell>
          <cell r="DI253">
            <v>330</v>
          </cell>
          <cell r="DJ253">
            <v>600</v>
          </cell>
          <cell r="DK253">
            <v>55</v>
          </cell>
          <cell r="DL253">
            <v>3</v>
          </cell>
          <cell r="DM253">
            <v>2</v>
          </cell>
          <cell r="DN253">
            <v>66.6666666666667</v>
          </cell>
          <cell r="DO253">
            <v>450</v>
          </cell>
          <cell r="DP253">
            <v>220</v>
          </cell>
          <cell r="DQ253">
            <v>48.8888888888889</v>
          </cell>
          <cell r="DR253">
            <v>50</v>
          </cell>
          <cell r="DS253">
            <v>68.493150684931507</v>
          </cell>
          <cell r="DT253">
            <v>26</v>
          </cell>
          <cell r="DU253">
            <v>41</v>
          </cell>
          <cell r="DV253">
            <v>63.414634146341463</v>
          </cell>
          <cell r="DW253">
            <v>80</v>
          </cell>
          <cell r="DX253">
            <v>90</v>
          </cell>
          <cell r="DY253">
            <v>0</v>
          </cell>
          <cell r="DZ253">
            <v>0</v>
          </cell>
          <cell r="EA253" t="str">
            <v>YES</v>
          </cell>
          <cell r="EB253" t="str">
            <v>Placement</v>
          </cell>
          <cell r="EC253" t="str">
            <v>Placement</v>
          </cell>
          <cell r="ED253" t="str">
            <v>Placement</v>
          </cell>
          <cell r="EE253" t="str">
            <v>Placement</v>
          </cell>
          <cell r="EF253" t="str">
            <v>Placement</v>
          </cell>
          <cell r="EG253">
            <v>45606</v>
          </cell>
          <cell r="EH253" t="str">
            <v>PLI</v>
          </cell>
          <cell r="EI253" t="str">
            <v>Yes</v>
          </cell>
          <cell r="EJ253">
            <v>0</v>
          </cell>
          <cell r="EK253" t="str">
            <v>Batch-1</v>
          </cell>
          <cell r="EL253">
            <v>0</v>
          </cell>
          <cell r="EM253" t="str">
            <v>PAID</v>
          </cell>
          <cell r="EN253">
            <v>45148</v>
          </cell>
          <cell r="EO253" t="str">
            <v>IT+Core</v>
          </cell>
          <cell r="EP253">
            <v>0</v>
          </cell>
          <cell r="EQ253" t="str">
            <v>CAT-1</v>
          </cell>
        </row>
        <row r="254">
          <cell r="B254" t="str">
            <v>21-COMPA44-25</v>
          </cell>
          <cell r="C254" t="str">
            <v>COMP-A</v>
          </cell>
          <cell r="D254">
            <v>44</v>
          </cell>
          <cell r="E254" t="str">
            <v xml:space="preserve">GUPTA AMITKUMAR SANTOSH  VIDHYAWATI </v>
          </cell>
          <cell r="F254" t="str">
            <v>Male</v>
          </cell>
          <cell r="G254" t="str">
            <v>04/02/2003</v>
          </cell>
          <cell r="H254">
            <v>9967107609</v>
          </cell>
          <cell r="I254">
            <v>9892007186</v>
          </cell>
          <cell r="J254" t="str">
            <v>samitgupta45@gmail.com</v>
          </cell>
          <cell r="K254" t="str">
            <v>1032210426@tcetmumbai.in</v>
          </cell>
          <cell r="L254" t="str">
            <v>Shivaji nagar shimpoli road kastur park borivali west Mumbai</v>
          </cell>
          <cell r="M254">
            <v>400092</v>
          </cell>
          <cell r="N254">
            <v>0</v>
          </cell>
          <cell r="O254" t="str">
            <v>Vegetable retailer</v>
          </cell>
          <cell r="P254" t="str">
            <v>8,00,001 - 9,00,000</v>
          </cell>
          <cell r="Q254" t="str">
            <v>Normal</v>
          </cell>
          <cell r="R254" t="str">
            <v>Open</v>
          </cell>
          <cell r="S254">
            <v>2021</v>
          </cell>
          <cell r="T254" t="str">
            <v>FE</v>
          </cell>
          <cell r="U254" t="str">
            <v>MH-CET</v>
          </cell>
          <cell r="V254">
            <v>93.65</v>
          </cell>
          <cell r="W254">
            <v>83.587100599999999</v>
          </cell>
          <cell r="X254" t="str">
            <v>CAP</v>
          </cell>
          <cell r="Y254">
            <v>374</v>
          </cell>
          <cell r="Z254">
            <v>500</v>
          </cell>
          <cell r="AA254">
            <v>74.8</v>
          </cell>
          <cell r="AB254">
            <v>2018</v>
          </cell>
          <cell r="AC254" t="str">
            <v>Maharashtra</v>
          </cell>
          <cell r="AD254" t="str">
            <v>R.C.PATEL HIGH SCHOOL</v>
          </cell>
          <cell r="AE254">
            <v>364</v>
          </cell>
          <cell r="AF254">
            <v>650</v>
          </cell>
          <cell r="AG254">
            <v>56</v>
          </cell>
          <cell r="AH254">
            <v>2020</v>
          </cell>
          <cell r="AI254" t="str">
            <v>Maharashtra</v>
          </cell>
          <cell r="AJ254" t="str">
            <v>R.R.INTERNATION JR AND SR COLLEGE OF COMMERCE AND SCIENCE</v>
          </cell>
          <cell r="AK254">
            <v>187</v>
          </cell>
          <cell r="AL254">
            <v>23</v>
          </cell>
          <cell r="AM254">
            <v>8.1304347826086953</v>
          </cell>
          <cell r="AN254">
            <v>78</v>
          </cell>
          <cell r="AO254">
            <v>224</v>
          </cell>
          <cell r="AP254">
            <v>26</v>
          </cell>
          <cell r="AQ254">
            <v>8.615384615384615</v>
          </cell>
          <cell r="AR254">
            <v>75</v>
          </cell>
          <cell r="AS254">
            <v>411</v>
          </cell>
          <cell r="AT254">
            <v>49</v>
          </cell>
          <cell r="AU254">
            <v>8.387755102040817</v>
          </cell>
          <cell r="AV254">
            <v>219</v>
          </cell>
          <cell r="AW254">
            <v>25</v>
          </cell>
          <cell r="AX254">
            <v>8.76</v>
          </cell>
          <cell r="AY254">
            <v>76.5</v>
          </cell>
          <cell r="AZ254">
            <v>246</v>
          </cell>
          <cell r="BA254">
            <v>29</v>
          </cell>
          <cell r="BB254">
            <v>8.4827586206896548</v>
          </cell>
          <cell r="BC254">
            <v>96</v>
          </cell>
          <cell r="BD254">
            <v>465</v>
          </cell>
          <cell r="BE254">
            <v>54</v>
          </cell>
          <cell r="BF254">
            <v>8.6111111111111107</v>
          </cell>
          <cell r="BG254">
            <v>215</v>
          </cell>
          <cell r="BH254">
            <v>24</v>
          </cell>
          <cell r="BI254">
            <v>8.9583333333333339</v>
          </cell>
          <cell r="BJ254">
            <v>86.5</v>
          </cell>
          <cell r="BK254">
            <v>253</v>
          </cell>
          <cell r="BL254">
            <v>29</v>
          </cell>
          <cell r="BM254">
            <v>8.7241379310344822</v>
          </cell>
          <cell r="BN254">
            <v>81</v>
          </cell>
          <cell r="BO254">
            <v>468</v>
          </cell>
          <cell r="BP254">
            <v>53</v>
          </cell>
          <cell r="BQ254">
            <v>8.8301886792452837</v>
          </cell>
          <cell r="BR254">
            <v>211</v>
          </cell>
          <cell r="BS254">
            <v>24</v>
          </cell>
          <cell r="BT254">
            <v>84.5</v>
          </cell>
          <cell r="BU254">
            <v>211</v>
          </cell>
          <cell r="BV254">
            <v>24</v>
          </cell>
          <cell r="BW254">
            <v>1555</v>
          </cell>
          <cell r="BX254">
            <v>180</v>
          </cell>
          <cell r="BY254">
            <v>8.6388888888888893</v>
          </cell>
          <cell r="BZ254">
            <v>82.4</v>
          </cell>
          <cell r="CA254" t="str">
            <v xml:space="preserve">Jaro Education </v>
          </cell>
          <cell r="CB254">
            <v>0</v>
          </cell>
          <cell r="CC254">
            <v>0</v>
          </cell>
          <cell r="CD254">
            <v>0</v>
          </cell>
          <cell r="CE254" t="str">
            <v>PLI</v>
          </cell>
          <cell r="CF254">
            <v>8.5</v>
          </cell>
          <cell r="CG254">
            <v>0</v>
          </cell>
          <cell r="CH254" t="str">
            <v>Green</v>
          </cell>
          <cell r="CI254">
            <v>0</v>
          </cell>
          <cell r="CJ254">
            <v>0</v>
          </cell>
          <cell r="CK254">
            <v>1</v>
          </cell>
          <cell r="CL254">
            <v>12</v>
          </cell>
          <cell r="CM254">
            <v>13</v>
          </cell>
          <cell r="CN254">
            <v>7.6923076923076925</v>
          </cell>
          <cell r="CO254">
            <v>20</v>
          </cell>
          <cell r="CP254">
            <v>60</v>
          </cell>
          <cell r="CQ254">
            <v>33.333333333333329</v>
          </cell>
          <cell r="CR254">
            <v>14</v>
          </cell>
          <cell r="CS254">
            <v>100</v>
          </cell>
          <cell r="CT254">
            <v>9</v>
          </cell>
          <cell r="CU254">
            <v>90</v>
          </cell>
          <cell r="CV254">
            <v>14</v>
          </cell>
          <cell r="CW254">
            <v>18</v>
          </cell>
          <cell r="CX254">
            <v>10</v>
          </cell>
          <cell r="CY254">
            <v>71</v>
          </cell>
          <cell r="CZ254">
            <v>47</v>
          </cell>
          <cell r="DA254">
            <v>58</v>
          </cell>
          <cell r="DB254">
            <v>82</v>
          </cell>
          <cell r="DC254">
            <v>0</v>
          </cell>
          <cell r="DD254">
            <v>0</v>
          </cell>
          <cell r="DE254">
            <v>0</v>
          </cell>
          <cell r="DF254">
            <v>3</v>
          </cell>
          <cell r="DG254">
            <v>4</v>
          </cell>
          <cell r="DH254">
            <v>75</v>
          </cell>
          <cell r="DI254">
            <v>450</v>
          </cell>
          <cell r="DJ254">
            <v>600</v>
          </cell>
          <cell r="DK254">
            <v>75</v>
          </cell>
          <cell r="DL254">
            <v>3</v>
          </cell>
          <cell r="DM254">
            <v>2</v>
          </cell>
          <cell r="DN254">
            <v>66.6666666666667</v>
          </cell>
          <cell r="DO254">
            <v>450</v>
          </cell>
          <cell r="DP254">
            <v>300</v>
          </cell>
          <cell r="DQ254">
            <v>66.6666666666667</v>
          </cell>
          <cell r="DR254">
            <v>33.3333333333333</v>
          </cell>
          <cell r="DS254">
            <v>45.662100456620955</v>
          </cell>
          <cell r="DT254">
            <v>27</v>
          </cell>
          <cell r="DU254">
            <v>41</v>
          </cell>
          <cell r="DV254">
            <v>65.853658536585371</v>
          </cell>
          <cell r="DW254">
            <v>81</v>
          </cell>
          <cell r="DX254">
            <v>93</v>
          </cell>
          <cell r="DY254">
            <v>0</v>
          </cell>
          <cell r="DZ254">
            <v>0</v>
          </cell>
          <cell r="EA254" t="str">
            <v>YES</v>
          </cell>
          <cell r="EB254" t="str">
            <v>Placement</v>
          </cell>
          <cell r="EC254" t="str">
            <v>Placement</v>
          </cell>
          <cell r="ED254" t="str">
            <v>Placement</v>
          </cell>
          <cell r="EE254" t="str">
            <v>Placement</v>
          </cell>
          <cell r="EF254" t="str">
            <v>Placement</v>
          </cell>
          <cell r="EG254">
            <v>0</v>
          </cell>
          <cell r="EH254" t="str">
            <v>PLI</v>
          </cell>
          <cell r="EI254" t="str">
            <v>Yes</v>
          </cell>
          <cell r="EJ254">
            <v>0</v>
          </cell>
          <cell r="EK254" t="str">
            <v>Batch-6</v>
          </cell>
          <cell r="EL254">
            <v>0</v>
          </cell>
          <cell r="EM254" t="str">
            <v>PAID</v>
          </cell>
          <cell r="EN254">
            <v>45148</v>
          </cell>
          <cell r="EO254" t="str">
            <v>IT+Core</v>
          </cell>
          <cell r="EP254">
            <v>0</v>
          </cell>
          <cell r="EQ254" t="str">
            <v>CAT-1</v>
          </cell>
        </row>
        <row r="255">
          <cell r="B255" t="str">
            <v>21-COMPA45-25</v>
          </cell>
          <cell r="C255" t="str">
            <v>COMP-A</v>
          </cell>
          <cell r="D255">
            <v>45</v>
          </cell>
          <cell r="E255" t="str">
            <v>GUPTA ANOUSHKA APURVA  SEEMA</v>
          </cell>
          <cell r="F255" t="str">
            <v>Female</v>
          </cell>
          <cell r="G255" t="str">
            <v>24/07/2003</v>
          </cell>
          <cell r="H255">
            <v>9930077100</v>
          </cell>
          <cell r="I255">
            <v>9819977200</v>
          </cell>
          <cell r="J255" t="str">
            <v>anoushkagupta2471@gmail.com</v>
          </cell>
          <cell r="K255" t="str">
            <v>1032210427@tcetmumbai.in</v>
          </cell>
          <cell r="L255" t="str">
            <v>B/1703 , Anshul Heights , off link Road , near vasant complex, mahavir nagar ,kandiwali west</v>
          </cell>
          <cell r="M255">
            <v>400067</v>
          </cell>
          <cell r="N255">
            <v>0</v>
          </cell>
          <cell r="O255" t="str">
            <v xml:space="preserve">Service </v>
          </cell>
          <cell r="P255" t="str">
            <v>15,001 - 50,000</v>
          </cell>
          <cell r="Q255" t="str">
            <v>Normal</v>
          </cell>
          <cell r="R255" t="str">
            <v>Open</v>
          </cell>
          <cell r="S255">
            <v>2021</v>
          </cell>
          <cell r="T255" t="str">
            <v>FE</v>
          </cell>
          <cell r="U255" t="str">
            <v>MH-CET</v>
          </cell>
          <cell r="V255">
            <v>95.2</v>
          </cell>
          <cell r="W255">
            <v>72.9152208</v>
          </cell>
          <cell r="X255" t="str">
            <v>CAP</v>
          </cell>
          <cell r="Y255">
            <v>666</v>
          </cell>
          <cell r="Z255">
            <v>700</v>
          </cell>
          <cell r="AA255">
            <v>95.142857142857096</v>
          </cell>
          <cell r="AB255">
            <v>2019</v>
          </cell>
          <cell r="AC255" t="str">
            <v>ICSE</v>
          </cell>
          <cell r="AD255" t="str">
            <v>RYAN INTERNATIONAL SCHOOL</v>
          </cell>
          <cell r="AE255">
            <v>566</v>
          </cell>
          <cell r="AF255">
            <v>600</v>
          </cell>
          <cell r="AG255">
            <v>94.3333333333333</v>
          </cell>
          <cell r="AH255">
            <v>2021</v>
          </cell>
          <cell r="AI255" t="str">
            <v>Maharashtra</v>
          </cell>
          <cell r="AJ255" t="str">
            <v>PRAKASH VIDYALAYA AND JUNIOR COLLEGE</v>
          </cell>
          <cell r="AK255">
            <v>188</v>
          </cell>
          <cell r="AL255">
            <v>23</v>
          </cell>
          <cell r="AM255">
            <v>8.1739130434782616</v>
          </cell>
          <cell r="AN255">
            <v>88</v>
          </cell>
          <cell r="AO255">
            <v>216</v>
          </cell>
          <cell r="AP255">
            <v>26</v>
          </cell>
          <cell r="AQ255">
            <v>8.3076923076923084</v>
          </cell>
          <cell r="AR255">
            <v>75</v>
          </cell>
          <cell r="AS255">
            <v>404</v>
          </cell>
          <cell r="AT255">
            <v>49</v>
          </cell>
          <cell r="AU255">
            <v>8.2448979591836729</v>
          </cell>
          <cell r="AV255">
            <v>209</v>
          </cell>
          <cell r="AW255">
            <v>25</v>
          </cell>
          <cell r="AX255">
            <v>8.36</v>
          </cell>
          <cell r="AY255">
            <v>81.5</v>
          </cell>
          <cell r="AZ255">
            <v>254</v>
          </cell>
          <cell r="BA255">
            <v>29</v>
          </cell>
          <cell r="BB255">
            <v>8.7586206896551726</v>
          </cell>
          <cell r="BC255">
            <v>80</v>
          </cell>
          <cell r="BD255">
            <v>463</v>
          </cell>
          <cell r="BE255">
            <v>54</v>
          </cell>
          <cell r="BF255">
            <v>8.5740740740740744</v>
          </cell>
          <cell r="BG255">
            <v>213</v>
          </cell>
          <cell r="BH255">
            <v>24</v>
          </cell>
          <cell r="BI255">
            <v>8.875</v>
          </cell>
          <cell r="BJ255">
            <v>80.5</v>
          </cell>
          <cell r="BK255">
            <v>266</v>
          </cell>
          <cell r="BL255">
            <v>29</v>
          </cell>
          <cell r="BM255">
            <v>9.1724137931034484</v>
          </cell>
          <cell r="BN255">
            <v>88</v>
          </cell>
          <cell r="BO255">
            <v>479</v>
          </cell>
          <cell r="BP255">
            <v>53</v>
          </cell>
          <cell r="BQ255">
            <v>9.0377358490566042</v>
          </cell>
          <cell r="BR255">
            <v>219</v>
          </cell>
          <cell r="BS255">
            <v>24</v>
          </cell>
          <cell r="BT255">
            <v>83.1666666666667</v>
          </cell>
          <cell r="BU255">
            <v>219</v>
          </cell>
          <cell r="BV255">
            <v>24</v>
          </cell>
          <cell r="BW255">
            <v>1565</v>
          </cell>
          <cell r="BX255">
            <v>180</v>
          </cell>
          <cell r="BY255">
            <v>8.6944444444444446</v>
          </cell>
          <cell r="BZ255">
            <v>81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 t="str">
            <v>Green</v>
          </cell>
          <cell r="CI255">
            <v>0</v>
          </cell>
          <cell r="CJ255">
            <v>0</v>
          </cell>
          <cell r="CK255">
            <v>0</v>
          </cell>
          <cell r="CL255">
            <v>13</v>
          </cell>
          <cell r="CM255">
            <v>13</v>
          </cell>
          <cell r="CN255">
            <v>0</v>
          </cell>
          <cell r="CO255">
            <v>25</v>
          </cell>
          <cell r="CP255">
            <v>60</v>
          </cell>
          <cell r="CQ255">
            <v>41.666666666666671</v>
          </cell>
          <cell r="CR255">
            <v>11</v>
          </cell>
          <cell r="CS255">
            <v>79</v>
          </cell>
          <cell r="CT255">
            <v>9</v>
          </cell>
          <cell r="CU255">
            <v>90</v>
          </cell>
          <cell r="CV255">
            <v>1</v>
          </cell>
          <cell r="CW255">
            <v>18</v>
          </cell>
          <cell r="CX255">
            <v>0</v>
          </cell>
          <cell r="CY255">
            <v>3</v>
          </cell>
          <cell r="CZ255">
            <v>21</v>
          </cell>
          <cell r="DA255">
            <v>58</v>
          </cell>
          <cell r="DB255">
            <v>37</v>
          </cell>
          <cell r="DC255">
            <v>0</v>
          </cell>
          <cell r="DD255">
            <v>0</v>
          </cell>
          <cell r="DE255">
            <v>0</v>
          </cell>
          <cell r="DF255">
            <v>2</v>
          </cell>
          <cell r="DG255">
            <v>4</v>
          </cell>
          <cell r="DH255">
            <v>50</v>
          </cell>
          <cell r="DI255">
            <v>150</v>
          </cell>
          <cell r="DJ255">
            <v>600</v>
          </cell>
          <cell r="DK255">
            <v>25</v>
          </cell>
          <cell r="DL255">
            <v>3</v>
          </cell>
          <cell r="DM255">
            <v>0</v>
          </cell>
          <cell r="DN255">
            <v>0</v>
          </cell>
          <cell r="DO255">
            <v>450</v>
          </cell>
          <cell r="DP255">
            <v>0</v>
          </cell>
          <cell r="DQ255">
            <v>0</v>
          </cell>
          <cell r="DR255">
            <v>41.6666666666667</v>
          </cell>
          <cell r="DS255">
            <v>57.077625570776306</v>
          </cell>
          <cell r="DT255">
            <v>22</v>
          </cell>
          <cell r="DU255">
            <v>41</v>
          </cell>
          <cell r="DV255">
            <v>53.658536585365859</v>
          </cell>
          <cell r="DW255">
            <v>66</v>
          </cell>
          <cell r="DX255">
            <v>79</v>
          </cell>
          <cell r="DY255">
            <v>0</v>
          </cell>
          <cell r="DZ255">
            <v>0</v>
          </cell>
          <cell r="EA255" t="str">
            <v>YES</v>
          </cell>
          <cell r="EB255" t="str">
            <v>Higher Studies</v>
          </cell>
          <cell r="EC255" t="str">
            <v>Higher Studies</v>
          </cell>
          <cell r="ED255" t="str">
            <v>Higher Studies</v>
          </cell>
          <cell r="EE255" t="str">
            <v>Higher Studies</v>
          </cell>
          <cell r="EF255" t="str">
            <v>Higher Studies</v>
          </cell>
          <cell r="EG255">
            <v>0</v>
          </cell>
          <cell r="EH255">
            <v>0</v>
          </cell>
          <cell r="EI255" t="str">
            <v>Yes</v>
          </cell>
          <cell r="EJ255">
            <v>45414</v>
          </cell>
          <cell r="EK255" t="str">
            <v>Batch-6</v>
          </cell>
          <cell r="EL255">
            <v>0</v>
          </cell>
          <cell r="EM255" t="str">
            <v>PAID</v>
          </cell>
          <cell r="EN255">
            <v>45148</v>
          </cell>
          <cell r="EO255">
            <v>0</v>
          </cell>
          <cell r="EP255">
            <v>0</v>
          </cell>
          <cell r="EQ255" t="str">
            <v>CAT-3</v>
          </cell>
        </row>
        <row r="256">
          <cell r="B256" t="str">
            <v>21-COMPA46-25</v>
          </cell>
          <cell r="C256" t="str">
            <v>COMP-A</v>
          </cell>
          <cell r="D256">
            <v>46</v>
          </cell>
          <cell r="E256" t="str">
            <v>GUPTA HARSHIT JAYPRAKASH  POONAM</v>
          </cell>
          <cell r="F256" t="str">
            <v>Male</v>
          </cell>
          <cell r="G256" t="str">
            <v>23/12/2003</v>
          </cell>
          <cell r="H256">
            <v>9769869403</v>
          </cell>
          <cell r="I256">
            <v>9930158524</v>
          </cell>
          <cell r="J256" t="str">
            <v>harshitgupta1923@gmail.com</v>
          </cell>
          <cell r="K256" t="str">
            <v>1032210428@tcetmumbai.in</v>
          </cell>
          <cell r="L256" t="str">
            <v>B wing/207, Poojadham, Vaishali Nagar, Dahisar east, Mumbai</v>
          </cell>
          <cell r="M256">
            <v>400068</v>
          </cell>
          <cell r="N256">
            <v>0</v>
          </cell>
          <cell r="O256" t="str">
            <v>Buisness</v>
          </cell>
          <cell r="P256" t="str">
            <v>2,50,001 - 3,00,000</v>
          </cell>
          <cell r="Q256" t="str">
            <v>Normal</v>
          </cell>
          <cell r="R256" t="str">
            <v>Open</v>
          </cell>
          <cell r="S256">
            <v>2021</v>
          </cell>
          <cell r="T256" t="str">
            <v>FE</v>
          </cell>
          <cell r="U256" t="str">
            <v>MH-CET</v>
          </cell>
          <cell r="V256">
            <v>90.28</v>
          </cell>
          <cell r="W256">
            <v>15</v>
          </cell>
          <cell r="X256" t="str">
            <v>Minority</v>
          </cell>
          <cell r="Y256">
            <v>404</v>
          </cell>
          <cell r="Z256">
            <v>500</v>
          </cell>
          <cell r="AA256">
            <v>80.8</v>
          </cell>
          <cell r="AB256">
            <v>2019</v>
          </cell>
          <cell r="AC256" t="str">
            <v>Maharashtra</v>
          </cell>
          <cell r="AD256" t="str">
            <v>RUSTOMJEE INTERNATIONAL SCHOOL</v>
          </cell>
          <cell r="AE256">
            <v>499</v>
          </cell>
          <cell r="AF256">
            <v>600</v>
          </cell>
          <cell r="AG256">
            <v>83.1666666666667</v>
          </cell>
          <cell r="AH256">
            <v>2021</v>
          </cell>
          <cell r="AI256" t="str">
            <v>Maharashtra</v>
          </cell>
          <cell r="AJ256" t="str">
            <v>THAKUR COLLEGE OF SCIENCE AND COMMERCE</v>
          </cell>
          <cell r="AK256">
            <v>181</v>
          </cell>
          <cell r="AL256">
            <v>23</v>
          </cell>
          <cell r="AM256">
            <v>7.8695652173913047</v>
          </cell>
          <cell r="AN256">
            <v>98</v>
          </cell>
          <cell r="AO256">
            <v>214</v>
          </cell>
          <cell r="AP256">
            <v>26</v>
          </cell>
          <cell r="AQ256">
            <v>8.2307692307692299</v>
          </cell>
          <cell r="AR256">
            <v>87</v>
          </cell>
          <cell r="AS256">
            <v>395</v>
          </cell>
          <cell r="AT256">
            <v>49</v>
          </cell>
          <cell r="AU256">
            <v>8.0612244897959187</v>
          </cell>
          <cell r="AV256">
            <v>209</v>
          </cell>
          <cell r="AW256">
            <v>25</v>
          </cell>
          <cell r="AX256">
            <v>8.36</v>
          </cell>
          <cell r="AY256">
            <v>92.5</v>
          </cell>
          <cell r="AZ256">
            <v>264</v>
          </cell>
          <cell r="BA256">
            <v>29</v>
          </cell>
          <cell r="BB256">
            <v>9.1034482758620694</v>
          </cell>
          <cell r="BC256">
            <v>82</v>
          </cell>
          <cell r="BD256">
            <v>473</v>
          </cell>
          <cell r="BE256">
            <v>54</v>
          </cell>
          <cell r="BF256">
            <v>8.7592592592592595</v>
          </cell>
          <cell r="BG256">
            <v>204</v>
          </cell>
          <cell r="BH256">
            <v>24</v>
          </cell>
          <cell r="BI256">
            <v>8.5</v>
          </cell>
          <cell r="BJ256">
            <v>86</v>
          </cell>
          <cell r="BK256">
            <v>278</v>
          </cell>
          <cell r="BL256">
            <v>29</v>
          </cell>
          <cell r="BM256">
            <v>9.5862068965517242</v>
          </cell>
          <cell r="BN256">
            <v>89</v>
          </cell>
          <cell r="BO256">
            <v>482</v>
          </cell>
          <cell r="BP256">
            <v>53</v>
          </cell>
          <cell r="BQ256">
            <v>9.0943396226415096</v>
          </cell>
          <cell r="BR256">
            <v>235</v>
          </cell>
          <cell r="BS256">
            <v>24</v>
          </cell>
          <cell r="BT256">
            <v>87.8333333333333</v>
          </cell>
          <cell r="BU256">
            <v>235</v>
          </cell>
          <cell r="BV256">
            <v>24</v>
          </cell>
          <cell r="BW256">
            <v>1585</v>
          </cell>
          <cell r="BX256">
            <v>180</v>
          </cell>
          <cell r="BY256">
            <v>8.8055555555555554</v>
          </cell>
          <cell r="BZ256">
            <v>89.1</v>
          </cell>
          <cell r="CA256">
            <v>0</v>
          </cell>
          <cell r="CB256">
            <v>0</v>
          </cell>
          <cell r="CC256">
            <v>0</v>
          </cell>
          <cell r="CD256" t="str">
            <v>Yes</v>
          </cell>
          <cell r="CE256">
            <v>0</v>
          </cell>
          <cell r="CF256">
            <v>0</v>
          </cell>
          <cell r="CG256">
            <v>0</v>
          </cell>
          <cell r="CH256" t="str">
            <v>Green</v>
          </cell>
          <cell r="CI256">
            <v>0</v>
          </cell>
          <cell r="CJ256">
            <v>0</v>
          </cell>
          <cell r="CK256">
            <v>1</v>
          </cell>
          <cell r="CL256">
            <v>12</v>
          </cell>
          <cell r="CM256">
            <v>13</v>
          </cell>
          <cell r="CN256">
            <v>7.6923076923076925</v>
          </cell>
          <cell r="CO256">
            <v>24</v>
          </cell>
          <cell r="CP256">
            <v>60</v>
          </cell>
          <cell r="CQ256">
            <v>40</v>
          </cell>
          <cell r="CR256">
            <v>12</v>
          </cell>
          <cell r="CS256">
            <v>86</v>
          </cell>
          <cell r="CT256">
            <v>10</v>
          </cell>
          <cell r="CU256">
            <v>100</v>
          </cell>
          <cell r="CV256">
            <v>14</v>
          </cell>
          <cell r="CW256">
            <v>21</v>
          </cell>
          <cell r="CX256">
            <v>12</v>
          </cell>
          <cell r="CY256">
            <v>71</v>
          </cell>
          <cell r="CZ256">
            <v>48</v>
          </cell>
          <cell r="DA256">
            <v>61</v>
          </cell>
          <cell r="DB256">
            <v>79</v>
          </cell>
          <cell r="DC256">
            <v>0</v>
          </cell>
          <cell r="DD256">
            <v>0</v>
          </cell>
          <cell r="DE256">
            <v>0</v>
          </cell>
          <cell r="DF256">
            <v>2</v>
          </cell>
          <cell r="DG256">
            <v>4</v>
          </cell>
          <cell r="DH256">
            <v>50</v>
          </cell>
          <cell r="DI256">
            <v>150</v>
          </cell>
          <cell r="DJ256">
            <v>600</v>
          </cell>
          <cell r="DK256">
            <v>25</v>
          </cell>
          <cell r="DL256">
            <v>3</v>
          </cell>
          <cell r="DM256">
            <v>0</v>
          </cell>
          <cell r="DN256">
            <v>0</v>
          </cell>
          <cell r="DO256">
            <v>450</v>
          </cell>
          <cell r="DP256">
            <v>0</v>
          </cell>
          <cell r="DQ256">
            <v>0</v>
          </cell>
          <cell r="DR256">
            <v>40</v>
          </cell>
          <cell r="DS256">
            <v>54.794520547945204</v>
          </cell>
          <cell r="DT256">
            <v>25</v>
          </cell>
          <cell r="DU256">
            <v>41</v>
          </cell>
          <cell r="DV256">
            <v>60.975609756097562</v>
          </cell>
          <cell r="DW256">
            <v>72</v>
          </cell>
          <cell r="DX256">
            <v>86</v>
          </cell>
          <cell r="DY256">
            <v>0</v>
          </cell>
          <cell r="DZ256">
            <v>0</v>
          </cell>
          <cell r="EA256" t="str">
            <v>YES</v>
          </cell>
          <cell r="EB256" t="str">
            <v>Higher Studies</v>
          </cell>
          <cell r="EC256" t="str">
            <v>Higher Studies</v>
          </cell>
          <cell r="ED256" t="str">
            <v>Placement</v>
          </cell>
          <cell r="EE256" t="str">
            <v>Placement</v>
          </cell>
          <cell r="EF256" t="str">
            <v>Placement</v>
          </cell>
          <cell r="EG256">
            <v>0</v>
          </cell>
          <cell r="EH256" t="str">
            <v>PLI</v>
          </cell>
          <cell r="EI256" t="str">
            <v>Yes</v>
          </cell>
          <cell r="EJ256" t="str">
            <v>25/07/2024</v>
          </cell>
          <cell r="EK256" t="str">
            <v>Batch-4</v>
          </cell>
          <cell r="EL256">
            <v>0</v>
          </cell>
          <cell r="EM256" t="str">
            <v>PAID</v>
          </cell>
          <cell r="EN256">
            <v>45148</v>
          </cell>
          <cell r="EO256" t="str">
            <v>IT+Core</v>
          </cell>
          <cell r="EP256">
            <v>0</v>
          </cell>
          <cell r="EQ256" t="str">
            <v>CAT-1</v>
          </cell>
        </row>
        <row r="257">
          <cell r="B257" t="str">
            <v>21-COMPA47-25</v>
          </cell>
          <cell r="C257" t="str">
            <v>COMP-A</v>
          </cell>
          <cell r="D257">
            <v>47</v>
          </cell>
          <cell r="E257" t="str">
            <v xml:space="preserve">GUPTA JAGRITI ASHOK SEEMA </v>
          </cell>
          <cell r="F257" t="str">
            <v>Female</v>
          </cell>
          <cell r="G257" t="str">
            <v>31/10/2003</v>
          </cell>
          <cell r="H257">
            <v>8169947049</v>
          </cell>
          <cell r="I257">
            <v>9372970977</v>
          </cell>
          <cell r="J257" t="str">
            <v>jagriti0815@gmail.com</v>
          </cell>
          <cell r="K257" t="str">
            <v>1032210429@tcetmumbai.in</v>
          </cell>
          <cell r="L257" t="str">
            <v>607,Shree Siddhivinayak building No.1,Near Rajput Dairy, Iraniwadi Road No.3,Kandivali west</v>
          </cell>
          <cell r="M257">
            <v>400067</v>
          </cell>
          <cell r="N257">
            <v>0</v>
          </cell>
          <cell r="O257" t="str">
            <v>Business</v>
          </cell>
          <cell r="P257" t="str">
            <v>5,50,001 - 6,00,000</v>
          </cell>
          <cell r="Q257" t="str">
            <v>Normal</v>
          </cell>
          <cell r="R257" t="str">
            <v>Open</v>
          </cell>
          <cell r="S257">
            <v>2021</v>
          </cell>
          <cell r="T257" t="str">
            <v>FE</v>
          </cell>
          <cell r="U257" t="str">
            <v>MH-CET</v>
          </cell>
          <cell r="V257">
            <v>72.28</v>
          </cell>
          <cell r="W257">
            <v>83.2</v>
          </cell>
          <cell r="X257" t="str">
            <v>Minority</v>
          </cell>
          <cell r="Y257">
            <v>418</v>
          </cell>
          <cell r="Z257">
            <v>500</v>
          </cell>
          <cell r="AA257">
            <v>83.6</v>
          </cell>
          <cell r="AB257">
            <v>2019</v>
          </cell>
          <cell r="AC257" t="str">
            <v>Maharashtra</v>
          </cell>
          <cell r="AD257" t="str">
            <v>CARMEL OF ST. JOSEPH SCHOOL</v>
          </cell>
          <cell r="AE257">
            <v>553</v>
          </cell>
          <cell r="AF257">
            <v>600</v>
          </cell>
          <cell r="AG257">
            <v>92.1666666666667</v>
          </cell>
          <cell r="AH257">
            <v>2021</v>
          </cell>
          <cell r="AI257" t="str">
            <v>Maharashtra</v>
          </cell>
          <cell r="AJ257" t="str">
            <v>SHRI TIKAMDAS PURSHOTAM BHATIA COLLEGE OF SCIENCE</v>
          </cell>
          <cell r="AK257">
            <v>189</v>
          </cell>
          <cell r="AL257">
            <v>23</v>
          </cell>
          <cell r="AM257">
            <v>8.2173913043478262</v>
          </cell>
          <cell r="AN257">
            <v>78</v>
          </cell>
          <cell r="AO257">
            <v>248</v>
          </cell>
          <cell r="AP257">
            <v>26</v>
          </cell>
          <cell r="AQ257">
            <v>9.5384615384615383</v>
          </cell>
          <cell r="AR257">
            <v>89</v>
          </cell>
          <cell r="AS257">
            <v>437</v>
          </cell>
          <cell r="AT257">
            <v>49</v>
          </cell>
          <cell r="AU257">
            <v>8.9183673469387763</v>
          </cell>
          <cell r="AV257">
            <v>241</v>
          </cell>
          <cell r="AW257">
            <v>25</v>
          </cell>
          <cell r="AX257">
            <v>9.64</v>
          </cell>
          <cell r="AY257">
            <v>83.5</v>
          </cell>
          <cell r="AZ257">
            <v>275</v>
          </cell>
          <cell r="BA257">
            <v>29</v>
          </cell>
          <cell r="BB257">
            <v>9.4827586206896548</v>
          </cell>
          <cell r="BC257">
            <v>85</v>
          </cell>
          <cell r="BD257">
            <v>516</v>
          </cell>
          <cell r="BE257">
            <v>54</v>
          </cell>
          <cell r="BF257">
            <v>9.5555555555555554</v>
          </cell>
          <cell r="BG257">
            <v>233</v>
          </cell>
          <cell r="BH257">
            <v>24</v>
          </cell>
          <cell r="BI257">
            <v>9.7083333333333339</v>
          </cell>
          <cell r="BJ257">
            <v>78.5</v>
          </cell>
          <cell r="BK257">
            <v>271</v>
          </cell>
          <cell r="BL257">
            <v>29</v>
          </cell>
          <cell r="BM257">
            <v>9.3448275862068968</v>
          </cell>
          <cell r="BN257">
            <v>83</v>
          </cell>
          <cell r="BO257">
            <v>504</v>
          </cell>
          <cell r="BP257">
            <v>53</v>
          </cell>
          <cell r="BQ257">
            <v>9.5094339622641506</v>
          </cell>
          <cell r="BR257">
            <v>226</v>
          </cell>
          <cell r="BS257">
            <v>24</v>
          </cell>
          <cell r="BT257">
            <v>83.8333333333333</v>
          </cell>
          <cell r="BU257">
            <v>226</v>
          </cell>
          <cell r="BV257">
            <v>24</v>
          </cell>
          <cell r="BW257">
            <v>1683</v>
          </cell>
          <cell r="BX257">
            <v>180</v>
          </cell>
          <cell r="BY257">
            <v>9.35</v>
          </cell>
          <cell r="BZ257">
            <v>82.8</v>
          </cell>
          <cell r="CA257" t="str">
            <v>ViCIT</v>
          </cell>
          <cell r="CB257">
            <v>0</v>
          </cell>
          <cell r="CC257">
            <v>0</v>
          </cell>
          <cell r="CD257">
            <v>0</v>
          </cell>
          <cell r="CE257" t="str">
            <v>PLI</v>
          </cell>
          <cell r="CF257">
            <v>12</v>
          </cell>
          <cell r="CG257">
            <v>0</v>
          </cell>
          <cell r="CH257" t="str">
            <v>Green</v>
          </cell>
          <cell r="CI257">
            <v>0</v>
          </cell>
          <cell r="CJ257">
            <v>0</v>
          </cell>
          <cell r="CK257">
            <v>0</v>
          </cell>
          <cell r="CL257">
            <v>13</v>
          </cell>
          <cell r="CM257">
            <v>13</v>
          </cell>
          <cell r="CN257">
            <v>0</v>
          </cell>
          <cell r="CO257">
            <v>32</v>
          </cell>
          <cell r="CP257">
            <v>60</v>
          </cell>
          <cell r="CQ257">
            <v>53.333333333333336</v>
          </cell>
          <cell r="CR257">
            <v>14</v>
          </cell>
          <cell r="CS257">
            <v>100</v>
          </cell>
          <cell r="CT257">
            <v>10</v>
          </cell>
          <cell r="CU257">
            <v>100</v>
          </cell>
          <cell r="CV257">
            <v>16</v>
          </cell>
          <cell r="CW257">
            <v>19</v>
          </cell>
          <cell r="CX257">
            <v>16</v>
          </cell>
          <cell r="CY257">
            <v>92</v>
          </cell>
          <cell r="CZ257">
            <v>56</v>
          </cell>
          <cell r="DA257">
            <v>59</v>
          </cell>
          <cell r="DB257">
            <v>95</v>
          </cell>
          <cell r="DC257">
            <v>0</v>
          </cell>
          <cell r="DD257">
            <v>0</v>
          </cell>
          <cell r="DE257">
            <v>0</v>
          </cell>
          <cell r="DF257">
            <v>3</v>
          </cell>
          <cell r="DG257">
            <v>4</v>
          </cell>
          <cell r="DH257">
            <v>75</v>
          </cell>
          <cell r="DI257">
            <v>450</v>
          </cell>
          <cell r="DJ257">
            <v>600</v>
          </cell>
          <cell r="DK257">
            <v>75</v>
          </cell>
          <cell r="DL257">
            <v>3</v>
          </cell>
          <cell r="DM257">
            <v>3</v>
          </cell>
          <cell r="DN257">
            <v>100</v>
          </cell>
          <cell r="DO257">
            <v>450</v>
          </cell>
          <cell r="DP257">
            <v>450</v>
          </cell>
          <cell r="DQ257">
            <v>100</v>
          </cell>
          <cell r="DR257">
            <v>53.3333333333333</v>
          </cell>
          <cell r="DS257">
            <v>73.059360730593554</v>
          </cell>
          <cell r="DT257">
            <v>27</v>
          </cell>
          <cell r="DU257">
            <v>41</v>
          </cell>
          <cell r="DV257">
            <v>65.853658536585371</v>
          </cell>
          <cell r="DW257">
            <v>83</v>
          </cell>
          <cell r="DX257">
            <v>97</v>
          </cell>
          <cell r="DY257">
            <v>0</v>
          </cell>
          <cell r="DZ257">
            <v>0</v>
          </cell>
          <cell r="EA257" t="str">
            <v>YES</v>
          </cell>
          <cell r="EB257" t="str">
            <v>Placement</v>
          </cell>
          <cell r="EC257" t="str">
            <v>Placement</v>
          </cell>
          <cell r="ED257" t="str">
            <v>Placement</v>
          </cell>
          <cell r="EE257" t="str">
            <v>Placement</v>
          </cell>
          <cell r="EF257" t="str">
            <v>Placement</v>
          </cell>
          <cell r="EG257">
            <v>0</v>
          </cell>
          <cell r="EH257" t="str">
            <v>PLI</v>
          </cell>
          <cell r="EI257" t="str">
            <v>Yes</v>
          </cell>
          <cell r="EJ257">
            <v>0</v>
          </cell>
          <cell r="EK257" t="str">
            <v>Batch-3</v>
          </cell>
          <cell r="EL257">
            <v>0</v>
          </cell>
          <cell r="EM257" t="str">
            <v>PAID</v>
          </cell>
          <cell r="EN257">
            <v>45148</v>
          </cell>
          <cell r="EO257" t="str">
            <v>IT+Core</v>
          </cell>
          <cell r="EP257">
            <v>0</v>
          </cell>
          <cell r="EQ257" t="str">
            <v>CAT-1</v>
          </cell>
        </row>
        <row r="258">
          <cell r="B258" t="str">
            <v>21-COMPA48-25</v>
          </cell>
          <cell r="C258" t="str">
            <v>COMP-A</v>
          </cell>
          <cell r="D258">
            <v>48</v>
          </cell>
          <cell r="E258" t="str">
            <v>GUPTA MUKESH JAWAHARLAL  DHARMAVATI DEVI</v>
          </cell>
          <cell r="F258" t="str">
            <v>Male</v>
          </cell>
          <cell r="G258" t="str">
            <v>02/05/2002</v>
          </cell>
          <cell r="H258">
            <v>8104966846</v>
          </cell>
          <cell r="I258">
            <v>9768733710</v>
          </cell>
          <cell r="J258" t="str">
            <v>mukeshjbabulal@gmail.com</v>
          </cell>
          <cell r="K258" t="str">
            <v>1032210430@tcetmumbai.in</v>
          </cell>
          <cell r="L258" t="str">
            <v>Rambhilakh yadav chowl, near Vijay dairy, poisar kandivali East Mumbai Maharashtra</v>
          </cell>
          <cell r="M258">
            <v>400101</v>
          </cell>
          <cell r="N258">
            <v>0</v>
          </cell>
          <cell r="O258" t="str">
            <v>Business</v>
          </cell>
          <cell r="P258" t="str">
            <v>8,00,001 - 9,00,000</v>
          </cell>
          <cell r="Q258" t="str">
            <v>Normal</v>
          </cell>
          <cell r="R258" t="str">
            <v>Open</v>
          </cell>
          <cell r="S258">
            <v>2021</v>
          </cell>
          <cell r="T258" t="str">
            <v>FE</v>
          </cell>
          <cell r="U258" t="str">
            <v>MH-CET</v>
          </cell>
          <cell r="V258">
            <v>95.67</v>
          </cell>
          <cell r="W258">
            <v>88.96</v>
          </cell>
          <cell r="X258" t="str">
            <v>CAP</v>
          </cell>
          <cell r="Y258">
            <v>432</v>
          </cell>
          <cell r="Z258">
            <v>500</v>
          </cell>
          <cell r="AA258">
            <v>86.4</v>
          </cell>
          <cell r="AB258">
            <v>2017</v>
          </cell>
          <cell r="AC258" t="str">
            <v>Maharashtra</v>
          </cell>
          <cell r="AD258" t="str">
            <v>HILDA CASTELINO HINDI HIGH SCHOOL</v>
          </cell>
          <cell r="AE258">
            <v>409</v>
          </cell>
          <cell r="AF258">
            <v>650</v>
          </cell>
          <cell r="AG258">
            <v>62.923076923076898</v>
          </cell>
          <cell r="AH258">
            <v>2020</v>
          </cell>
          <cell r="AI258" t="str">
            <v>Maharashtra</v>
          </cell>
          <cell r="AJ258" t="str">
            <v>THE NEW SARVAJANIK EDUCATION SOCIETY JUNIOR COLLEGE OF SCIENCE</v>
          </cell>
          <cell r="AK258">
            <v>186</v>
          </cell>
          <cell r="AL258">
            <v>23</v>
          </cell>
          <cell r="AM258">
            <v>8.0869565217391308</v>
          </cell>
          <cell r="AN258">
            <v>78</v>
          </cell>
          <cell r="AO258">
            <v>230</v>
          </cell>
          <cell r="AP258">
            <v>26</v>
          </cell>
          <cell r="AQ258">
            <v>8.8461538461538467</v>
          </cell>
          <cell r="AR258">
            <v>75</v>
          </cell>
          <cell r="AS258">
            <v>416</v>
          </cell>
          <cell r="AT258">
            <v>49</v>
          </cell>
          <cell r="AU258">
            <v>8.4897959183673475</v>
          </cell>
          <cell r="AV258">
            <v>224</v>
          </cell>
          <cell r="AW258">
            <v>25</v>
          </cell>
          <cell r="AX258">
            <v>8.9600000000000009</v>
          </cell>
          <cell r="AY258">
            <v>76.5</v>
          </cell>
          <cell r="AZ258">
            <v>260</v>
          </cell>
          <cell r="BA258">
            <v>29</v>
          </cell>
          <cell r="BB258">
            <v>8.9655172413793096</v>
          </cell>
          <cell r="BC258">
            <v>83</v>
          </cell>
          <cell r="BD258">
            <v>484</v>
          </cell>
          <cell r="BE258">
            <v>54</v>
          </cell>
          <cell r="BF258">
            <v>8.9629629629629637</v>
          </cell>
          <cell r="BG258">
            <v>211</v>
          </cell>
          <cell r="BH258">
            <v>24</v>
          </cell>
          <cell r="BI258">
            <v>8.7916666666666661</v>
          </cell>
          <cell r="BJ258">
            <v>78</v>
          </cell>
          <cell r="BK258">
            <v>253</v>
          </cell>
          <cell r="BL258">
            <v>29</v>
          </cell>
          <cell r="BM258">
            <v>8.7241379310344822</v>
          </cell>
          <cell r="BN258">
            <v>75</v>
          </cell>
          <cell r="BO258">
            <v>464</v>
          </cell>
          <cell r="BP258">
            <v>53</v>
          </cell>
          <cell r="BQ258">
            <v>8.7547169811320753</v>
          </cell>
          <cell r="BR258">
            <v>220</v>
          </cell>
          <cell r="BS258">
            <v>24</v>
          </cell>
          <cell r="BT258">
            <v>78.1666666666667</v>
          </cell>
          <cell r="BU258">
            <v>220</v>
          </cell>
          <cell r="BV258">
            <v>24</v>
          </cell>
          <cell r="BW258">
            <v>1584</v>
          </cell>
          <cell r="BX258">
            <v>180</v>
          </cell>
          <cell r="BY258">
            <v>8.8000000000000007</v>
          </cell>
          <cell r="BZ258">
            <v>78.099999999999994</v>
          </cell>
          <cell r="CA258" t="str">
            <v>Federal Bank/Infosys</v>
          </cell>
          <cell r="CB258">
            <v>0</v>
          </cell>
          <cell r="CC258">
            <v>0</v>
          </cell>
          <cell r="CD258">
            <v>0</v>
          </cell>
          <cell r="CE258" t="str">
            <v>Normal</v>
          </cell>
          <cell r="CF258" t="str">
            <v>7.35/3.5</v>
          </cell>
          <cell r="CG258">
            <v>0</v>
          </cell>
          <cell r="CH258" t="str">
            <v>Green</v>
          </cell>
          <cell r="CI258">
            <v>0</v>
          </cell>
          <cell r="CJ258">
            <v>0</v>
          </cell>
          <cell r="CK258">
            <v>0</v>
          </cell>
          <cell r="CL258">
            <v>13</v>
          </cell>
          <cell r="CM258">
            <v>13</v>
          </cell>
          <cell r="CN258">
            <v>0</v>
          </cell>
          <cell r="CO258">
            <v>30</v>
          </cell>
          <cell r="CP258">
            <v>60</v>
          </cell>
          <cell r="CQ258">
            <v>50</v>
          </cell>
          <cell r="CR258">
            <v>14</v>
          </cell>
          <cell r="CS258">
            <v>100</v>
          </cell>
          <cell r="CT258">
            <v>10</v>
          </cell>
          <cell r="CU258">
            <v>100</v>
          </cell>
          <cell r="CV258">
            <v>15</v>
          </cell>
          <cell r="CW258">
            <v>19</v>
          </cell>
          <cell r="CX258">
            <v>15</v>
          </cell>
          <cell r="CY258">
            <v>86</v>
          </cell>
          <cell r="CZ258">
            <v>54</v>
          </cell>
          <cell r="DA258">
            <v>59</v>
          </cell>
          <cell r="DB258">
            <v>92</v>
          </cell>
          <cell r="DC258">
            <v>0</v>
          </cell>
          <cell r="DD258">
            <v>0</v>
          </cell>
          <cell r="DE258">
            <v>0</v>
          </cell>
          <cell r="DF258">
            <v>4</v>
          </cell>
          <cell r="DG258">
            <v>4</v>
          </cell>
          <cell r="DH258">
            <v>100</v>
          </cell>
          <cell r="DI258">
            <v>550</v>
          </cell>
          <cell r="DJ258">
            <v>600</v>
          </cell>
          <cell r="DK258">
            <v>91.6666666666667</v>
          </cell>
          <cell r="DL258">
            <v>3</v>
          </cell>
          <cell r="DM258">
            <v>3</v>
          </cell>
          <cell r="DN258">
            <v>100</v>
          </cell>
          <cell r="DO258">
            <v>450</v>
          </cell>
          <cell r="DP258">
            <v>300</v>
          </cell>
          <cell r="DQ258">
            <v>66.6666666666667</v>
          </cell>
          <cell r="DR258">
            <v>50</v>
          </cell>
          <cell r="DS258">
            <v>68.493150684931507</v>
          </cell>
          <cell r="DT258">
            <v>28</v>
          </cell>
          <cell r="DU258">
            <v>41</v>
          </cell>
          <cell r="DV258">
            <v>68.292682926829272</v>
          </cell>
          <cell r="DW258">
            <v>90</v>
          </cell>
          <cell r="DX258">
            <v>100</v>
          </cell>
          <cell r="DY258">
            <v>0</v>
          </cell>
          <cell r="DZ258">
            <v>0</v>
          </cell>
          <cell r="EA258" t="str">
            <v>YES</v>
          </cell>
          <cell r="EB258" t="str">
            <v>Placement</v>
          </cell>
          <cell r="EC258" t="str">
            <v>Placement</v>
          </cell>
          <cell r="ED258" t="str">
            <v>Placement</v>
          </cell>
          <cell r="EE258" t="str">
            <v>Placement</v>
          </cell>
          <cell r="EF258" t="str">
            <v>Placement</v>
          </cell>
          <cell r="EG258">
            <v>45606</v>
          </cell>
          <cell r="EH258" t="str">
            <v>PLI</v>
          </cell>
          <cell r="EI258" t="str">
            <v>Yes</v>
          </cell>
          <cell r="EJ258">
            <v>0</v>
          </cell>
          <cell r="EK258" t="str">
            <v>Batch-5</v>
          </cell>
          <cell r="EL258">
            <v>0</v>
          </cell>
          <cell r="EM258" t="str">
            <v>PAID</v>
          </cell>
          <cell r="EN258">
            <v>45148</v>
          </cell>
          <cell r="EO258" t="str">
            <v>IT+Core</v>
          </cell>
          <cell r="EP258">
            <v>0</v>
          </cell>
          <cell r="EQ258" t="str">
            <v>CAT-1</v>
          </cell>
        </row>
        <row r="259">
          <cell r="B259" t="str">
            <v>21-COMPA49-25</v>
          </cell>
          <cell r="C259" t="str">
            <v>COMP-A</v>
          </cell>
          <cell r="D259">
            <v>49</v>
          </cell>
          <cell r="E259" t="str">
            <v>GUPTA RAVI UMESHSUREKHA</v>
          </cell>
          <cell r="F259" t="str">
            <v>Male</v>
          </cell>
          <cell r="G259" t="str">
            <v>22/09/2002</v>
          </cell>
          <cell r="H259">
            <v>9082730616</v>
          </cell>
          <cell r="I259">
            <v>9920677239</v>
          </cell>
          <cell r="J259" t="str">
            <v>imravigupta0616@gmail.com</v>
          </cell>
          <cell r="K259" t="str">
            <v>1032210431@tcetmumbai.in</v>
          </cell>
          <cell r="L259" t="str">
            <v>150,gandhi nagar, uttan road, bhayander (West) , Thane-401101</v>
          </cell>
          <cell r="M259">
            <v>401101</v>
          </cell>
          <cell r="N259">
            <v>0</v>
          </cell>
          <cell r="O259" t="str">
            <v>Weilder</v>
          </cell>
          <cell r="P259" t="str">
            <v>6,00,001 - 7,00,000</v>
          </cell>
          <cell r="Q259" t="str">
            <v>Normal</v>
          </cell>
          <cell r="R259" t="str">
            <v>Open</v>
          </cell>
          <cell r="S259">
            <v>2021</v>
          </cell>
          <cell r="T259" t="str">
            <v>FE</v>
          </cell>
          <cell r="U259" t="str">
            <v>MH-CET</v>
          </cell>
          <cell r="V259">
            <v>92.5</v>
          </cell>
          <cell r="W259">
            <v>83.4</v>
          </cell>
          <cell r="X259" t="str">
            <v>Minority</v>
          </cell>
          <cell r="Y259">
            <v>409</v>
          </cell>
          <cell r="Z259">
            <v>500</v>
          </cell>
          <cell r="AA259">
            <v>81.8</v>
          </cell>
          <cell r="AB259">
            <v>2019</v>
          </cell>
          <cell r="AC259" t="str">
            <v>Maharashtra</v>
          </cell>
          <cell r="AD259" t="str">
            <v>MYRTLE'S HIGH SCHOOL</v>
          </cell>
          <cell r="AE259">
            <v>505</v>
          </cell>
          <cell r="AF259">
            <v>600</v>
          </cell>
          <cell r="AG259">
            <v>84.1666666666667</v>
          </cell>
          <cell r="AH259">
            <v>2021</v>
          </cell>
          <cell r="AI259" t="str">
            <v>Maharashtra</v>
          </cell>
          <cell r="AJ259" t="str">
            <v>SARDAR VALLABHBHAI PATEL COLLEGE</v>
          </cell>
          <cell r="AK259">
            <v>187</v>
          </cell>
          <cell r="AL259">
            <v>23</v>
          </cell>
          <cell r="AM259">
            <v>8.1304347826086953</v>
          </cell>
          <cell r="AN259">
            <v>96</v>
          </cell>
          <cell r="AO259">
            <v>224</v>
          </cell>
          <cell r="AP259">
            <v>26</v>
          </cell>
          <cell r="AQ259">
            <v>8.615384615384615</v>
          </cell>
          <cell r="AR259">
            <v>75</v>
          </cell>
          <cell r="AS259">
            <v>411</v>
          </cell>
          <cell r="AT259">
            <v>49</v>
          </cell>
          <cell r="AU259">
            <v>8.387755102040817</v>
          </cell>
          <cell r="AV259">
            <v>217</v>
          </cell>
          <cell r="AW259">
            <v>25</v>
          </cell>
          <cell r="AX259">
            <v>8.68</v>
          </cell>
          <cell r="AY259">
            <v>85.5</v>
          </cell>
          <cell r="AZ259">
            <v>229</v>
          </cell>
          <cell r="BA259">
            <v>29</v>
          </cell>
          <cell r="BB259">
            <v>7.8965517241379306</v>
          </cell>
          <cell r="BC259">
            <v>83</v>
          </cell>
          <cell r="BD259">
            <v>446</v>
          </cell>
          <cell r="BE259">
            <v>54</v>
          </cell>
          <cell r="BF259">
            <v>8.2592592592592595</v>
          </cell>
          <cell r="BG259">
            <v>185</v>
          </cell>
          <cell r="BH259">
            <v>24</v>
          </cell>
          <cell r="BI259">
            <v>7.708333333333333</v>
          </cell>
          <cell r="BJ259">
            <v>78</v>
          </cell>
          <cell r="BK259">
            <v>223</v>
          </cell>
          <cell r="BL259">
            <v>29</v>
          </cell>
          <cell r="BM259">
            <v>7.6896551724137927</v>
          </cell>
          <cell r="BN259">
            <v>75</v>
          </cell>
          <cell r="BO259">
            <v>408</v>
          </cell>
          <cell r="BP259">
            <v>53</v>
          </cell>
          <cell r="BQ259">
            <v>7.6981132075471699</v>
          </cell>
          <cell r="BR259">
            <v>202</v>
          </cell>
          <cell r="BS259">
            <v>24</v>
          </cell>
          <cell r="BT259">
            <v>81.1666666666667</v>
          </cell>
          <cell r="BU259">
            <v>202</v>
          </cell>
          <cell r="BV259">
            <v>24</v>
          </cell>
          <cell r="BW259">
            <v>1467</v>
          </cell>
          <cell r="BX259">
            <v>180</v>
          </cell>
          <cell r="BY259">
            <v>8.15</v>
          </cell>
          <cell r="BZ259">
            <v>83.5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 t="str">
            <v>Green</v>
          </cell>
          <cell r="CI259">
            <v>0</v>
          </cell>
          <cell r="CJ259">
            <v>0</v>
          </cell>
          <cell r="CK259">
            <v>0</v>
          </cell>
          <cell r="CL259">
            <v>13</v>
          </cell>
          <cell r="CM259">
            <v>13</v>
          </cell>
          <cell r="CN259">
            <v>0</v>
          </cell>
          <cell r="CO259">
            <v>21</v>
          </cell>
          <cell r="CP259">
            <v>60</v>
          </cell>
          <cell r="CQ259">
            <v>35</v>
          </cell>
          <cell r="CR259">
            <v>14</v>
          </cell>
          <cell r="CS259">
            <v>100</v>
          </cell>
          <cell r="CT259">
            <v>10</v>
          </cell>
          <cell r="CU259">
            <v>100</v>
          </cell>
          <cell r="CV259">
            <v>14</v>
          </cell>
          <cell r="CW259">
            <v>18</v>
          </cell>
          <cell r="CX259">
            <v>15</v>
          </cell>
          <cell r="CY259">
            <v>86</v>
          </cell>
          <cell r="CZ259">
            <v>53</v>
          </cell>
          <cell r="DA259">
            <v>58</v>
          </cell>
          <cell r="DB259">
            <v>92</v>
          </cell>
          <cell r="DC259">
            <v>0</v>
          </cell>
          <cell r="DD259">
            <v>0</v>
          </cell>
          <cell r="DE259">
            <v>0</v>
          </cell>
          <cell r="DF259">
            <v>4</v>
          </cell>
          <cell r="DG259">
            <v>4</v>
          </cell>
          <cell r="DH259">
            <v>100</v>
          </cell>
          <cell r="DI259">
            <v>360</v>
          </cell>
          <cell r="DJ259">
            <v>600</v>
          </cell>
          <cell r="DK259">
            <v>60</v>
          </cell>
          <cell r="DL259">
            <v>3</v>
          </cell>
          <cell r="DM259">
            <v>1</v>
          </cell>
          <cell r="DN259">
            <v>33.3333333333333</v>
          </cell>
          <cell r="DO259">
            <v>450</v>
          </cell>
          <cell r="DP259">
            <v>120</v>
          </cell>
          <cell r="DQ259">
            <v>26.6666666666667</v>
          </cell>
          <cell r="DR259">
            <v>35</v>
          </cell>
          <cell r="DS259">
            <v>47.945205479452049</v>
          </cell>
          <cell r="DT259">
            <v>28</v>
          </cell>
          <cell r="DU259">
            <v>41</v>
          </cell>
          <cell r="DV259">
            <v>68.292682926829272</v>
          </cell>
          <cell r="DW259">
            <v>90</v>
          </cell>
          <cell r="DX259">
            <v>100</v>
          </cell>
          <cell r="DY259">
            <v>0</v>
          </cell>
          <cell r="DZ259">
            <v>0</v>
          </cell>
          <cell r="EA259" t="str">
            <v>YES</v>
          </cell>
          <cell r="EB259" t="str">
            <v>Placement</v>
          </cell>
          <cell r="EC259" t="str">
            <v>Placement</v>
          </cell>
          <cell r="ED259" t="str">
            <v>Placement</v>
          </cell>
          <cell r="EE259" t="str">
            <v>Placement</v>
          </cell>
          <cell r="EF259" t="str">
            <v>Placement</v>
          </cell>
          <cell r="EG259">
            <v>45606</v>
          </cell>
          <cell r="EH259" t="str">
            <v>PLI</v>
          </cell>
          <cell r="EI259" t="str">
            <v>Yes</v>
          </cell>
          <cell r="EJ259">
            <v>0</v>
          </cell>
          <cell r="EK259" t="str">
            <v>Batch-7</v>
          </cell>
          <cell r="EL259">
            <v>0</v>
          </cell>
          <cell r="EM259" t="str">
            <v>PAID</v>
          </cell>
          <cell r="EN259">
            <v>45148</v>
          </cell>
          <cell r="EO259" t="str">
            <v>IT+Core</v>
          </cell>
          <cell r="EP259">
            <v>0</v>
          </cell>
          <cell r="EQ259" t="str">
            <v>CAT-2</v>
          </cell>
        </row>
        <row r="260">
          <cell r="B260" t="str">
            <v>21-COMPA50-25</v>
          </cell>
          <cell r="C260" t="str">
            <v>COMP-A</v>
          </cell>
          <cell r="D260">
            <v>50</v>
          </cell>
          <cell r="E260" t="str">
            <v xml:space="preserve">GUPTA SAGAR  RAM KUMAR SHANTI DEVI </v>
          </cell>
          <cell r="F260" t="str">
            <v>Male</v>
          </cell>
          <cell r="G260" t="str">
            <v>08/03/2003</v>
          </cell>
          <cell r="H260">
            <v>7080006046</v>
          </cell>
          <cell r="I260">
            <v>9987811253</v>
          </cell>
          <cell r="J260" t="str">
            <v>sagar708436@gmail.com</v>
          </cell>
          <cell r="K260" t="str">
            <v>1032210432@tcetmumbai.in</v>
          </cell>
          <cell r="L260" t="str">
            <v>707/- Hari Darshan CHS 
R K Singh Marg, Ambawadi 
Andheri East 
Mumbai - 400069</v>
          </cell>
          <cell r="M260">
            <v>400069</v>
          </cell>
          <cell r="N260">
            <v>0</v>
          </cell>
          <cell r="O260" t="str">
            <v>bussinessman</v>
          </cell>
          <cell r="P260" t="str">
            <v>6,00,001 - 7,00,000</v>
          </cell>
          <cell r="Q260" t="str">
            <v>Normal</v>
          </cell>
          <cell r="R260" t="str">
            <v>Open</v>
          </cell>
          <cell r="S260">
            <v>2021</v>
          </cell>
          <cell r="T260" t="str">
            <v>FE</v>
          </cell>
          <cell r="U260" t="str">
            <v>MH-CET</v>
          </cell>
          <cell r="V260">
            <v>30</v>
          </cell>
          <cell r="W260">
            <v>43.754194499999997</v>
          </cell>
          <cell r="X260" t="str">
            <v>Institute</v>
          </cell>
          <cell r="Y260">
            <v>445</v>
          </cell>
          <cell r="Z260">
            <v>600</v>
          </cell>
          <cell r="AA260">
            <v>74.1666666666667</v>
          </cell>
          <cell r="AB260">
            <v>2019</v>
          </cell>
          <cell r="AC260" t="str">
            <v>CBSE</v>
          </cell>
          <cell r="AD260" t="str">
            <v>SANGAM INTERNATIONAL SCHOOL</v>
          </cell>
          <cell r="AE260">
            <v>418</v>
          </cell>
          <cell r="AF260">
            <v>500</v>
          </cell>
          <cell r="AG260">
            <v>83.6</v>
          </cell>
          <cell r="AH260">
            <v>2021</v>
          </cell>
          <cell r="AI260" t="str">
            <v>CBSE</v>
          </cell>
          <cell r="AJ260" t="str">
            <v>SANGAM INTERNATIONAL SCHOOL</v>
          </cell>
          <cell r="AK260">
            <v>177</v>
          </cell>
          <cell r="AL260">
            <v>23</v>
          </cell>
          <cell r="AM260">
            <v>7.6956521739130439</v>
          </cell>
          <cell r="AN260">
            <v>97</v>
          </cell>
          <cell r="AO260">
            <v>186</v>
          </cell>
          <cell r="AP260">
            <v>26</v>
          </cell>
          <cell r="AQ260">
            <v>7.1538461538461542</v>
          </cell>
          <cell r="AR260">
            <v>85</v>
          </cell>
          <cell r="AS260">
            <v>363</v>
          </cell>
          <cell r="AT260">
            <v>49</v>
          </cell>
          <cell r="AU260">
            <v>7.408163265306122</v>
          </cell>
          <cell r="AV260">
            <v>185</v>
          </cell>
          <cell r="AW260">
            <v>25</v>
          </cell>
          <cell r="AX260">
            <v>7.4</v>
          </cell>
          <cell r="AY260">
            <v>91</v>
          </cell>
          <cell r="AZ260">
            <v>224</v>
          </cell>
          <cell r="BA260">
            <v>29</v>
          </cell>
          <cell r="BB260">
            <v>7.7241379310344831</v>
          </cell>
          <cell r="BC260">
            <v>78</v>
          </cell>
          <cell r="BD260">
            <v>409</v>
          </cell>
          <cell r="BE260">
            <v>54</v>
          </cell>
          <cell r="BF260">
            <v>7.5740740740740744</v>
          </cell>
          <cell r="BG260">
            <v>197</v>
          </cell>
          <cell r="BH260">
            <v>24</v>
          </cell>
          <cell r="BI260">
            <v>8.2083333333333339</v>
          </cell>
          <cell r="BJ260">
            <v>78</v>
          </cell>
          <cell r="BK260">
            <v>221</v>
          </cell>
          <cell r="BL260">
            <v>29</v>
          </cell>
          <cell r="BM260">
            <v>7.6206896551724137</v>
          </cell>
          <cell r="BN260">
            <v>78</v>
          </cell>
          <cell r="BO260">
            <v>418</v>
          </cell>
          <cell r="BP260">
            <v>53</v>
          </cell>
          <cell r="BQ260">
            <v>7.8867924528301883</v>
          </cell>
          <cell r="BR260">
            <v>0</v>
          </cell>
          <cell r="BS260">
            <v>24</v>
          </cell>
          <cell r="BT260">
            <v>82.3333333333333</v>
          </cell>
          <cell r="BU260">
            <v>0</v>
          </cell>
          <cell r="BV260">
            <v>24</v>
          </cell>
          <cell r="BW260">
            <v>1190</v>
          </cell>
          <cell r="BX260">
            <v>180</v>
          </cell>
          <cell r="BY260">
            <v>6.6111111111111107</v>
          </cell>
          <cell r="BZ260">
            <v>85.8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 t="str">
            <v>Green</v>
          </cell>
          <cell r="CI260">
            <v>0</v>
          </cell>
          <cell r="CJ260">
            <v>0</v>
          </cell>
          <cell r="CK260">
            <v>1</v>
          </cell>
          <cell r="CL260">
            <v>12</v>
          </cell>
          <cell r="CM260">
            <v>13</v>
          </cell>
          <cell r="CN260">
            <v>7.6923076923076925</v>
          </cell>
          <cell r="CO260">
            <v>24</v>
          </cell>
          <cell r="CP260">
            <v>60</v>
          </cell>
          <cell r="CQ260">
            <v>40</v>
          </cell>
          <cell r="CR260">
            <v>14</v>
          </cell>
          <cell r="CS260">
            <v>100</v>
          </cell>
          <cell r="CT260">
            <v>10</v>
          </cell>
          <cell r="CU260">
            <v>100</v>
          </cell>
          <cell r="CV260">
            <v>15</v>
          </cell>
          <cell r="CW260">
            <v>20</v>
          </cell>
          <cell r="CX260">
            <v>14</v>
          </cell>
          <cell r="CY260">
            <v>81</v>
          </cell>
          <cell r="CZ260">
            <v>53</v>
          </cell>
          <cell r="DA260">
            <v>60</v>
          </cell>
          <cell r="DB260">
            <v>89</v>
          </cell>
          <cell r="DC260">
            <v>0</v>
          </cell>
          <cell r="DD260">
            <v>0</v>
          </cell>
          <cell r="DE260">
            <v>0</v>
          </cell>
          <cell r="DF260">
            <v>4</v>
          </cell>
          <cell r="DG260">
            <v>4</v>
          </cell>
          <cell r="DH260">
            <v>100</v>
          </cell>
          <cell r="DI260">
            <v>600</v>
          </cell>
          <cell r="DJ260">
            <v>600</v>
          </cell>
          <cell r="DK260">
            <v>100</v>
          </cell>
          <cell r="DL260">
            <v>3</v>
          </cell>
          <cell r="DM260">
            <v>3</v>
          </cell>
          <cell r="DN260">
            <v>100</v>
          </cell>
          <cell r="DO260">
            <v>450</v>
          </cell>
          <cell r="DP260">
            <v>230</v>
          </cell>
          <cell r="DQ260">
            <v>51.1111111111111</v>
          </cell>
          <cell r="DR260">
            <v>40</v>
          </cell>
          <cell r="DS260">
            <v>54.794520547945204</v>
          </cell>
          <cell r="DT260">
            <v>29</v>
          </cell>
          <cell r="DU260">
            <v>41</v>
          </cell>
          <cell r="DV260">
            <v>70.731707317073173</v>
          </cell>
          <cell r="DW260">
            <v>91</v>
          </cell>
          <cell r="DX260">
            <v>100</v>
          </cell>
          <cell r="DY260">
            <v>0</v>
          </cell>
          <cell r="DZ260">
            <v>0</v>
          </cell>
          <cell r="EA260" t="str">
            <v>YES</v>
          </cell>
          <cell r="EB260" t="str">
            <v>Placement</v>
          </cell>
          <cell r="EC260" t="str">
            <v>Placement</v>
          </cell>
          <cell r="ED260" t="str">
            <v>Placement</v>
          </cell>
          <cell r="EE260" t="str">
            <v>Placement</v>
          </cell>
          <cell r="EF260" t="str">
            <v>Placement</v>
          </cell>
          <cell r="EG260">
            <v>0</v>
          </cell>
          <cell r="EH260" t="str">
            <v>PLI</v>
          </cell>
          <cell r="EI260" t="str">
            <v>Yes</v>
          </cell>
          <cell r="EJ260">
            <v>0</v>
          </cell>
          <cell r="EK260" t="str">
            <v>Batch-5</v>
          </cell>
          <cell r="EL260">
            <v>0</v>
          </cell>
          <cell r="EM260" t="str">
            <v>PAID</v>
          </cell>
          <cell r="EN260">
            <v>45148</v>
          </cell>
          <cell r="EO260" t="str">
            <v>IT+Core</v>
          </cell>
          <cell r="EP260">
            <v>0</v>
          </cell>
          <cell r="EQ260" t="str">
            <v>CAT-1</v>
          </cell>
        </row>
        <row r="261">
          <cell r="B261" t="str">
            <v>21-COMPA51-25</v>
          </cell>
          <cell r="C261" t="str">
            <v>COMP-A</v>
          </cell>
          <cell r="D261">
            <v>51</v>
          </cell>
          <cell r="E261" t="str">
            <v xml:space="preserve">GUPTE JAY SAUMIL  KETAKI </v>
          </cell>
          <cell r="F261" t="str">
            <v>Male</v>
          </cell>
          <cell r="G261" t="str">
            <v>30/04/2003</v>
          </cell>
          <cell r="H261">
            <v>8291097602</v>
          </cell>
          <cell r="I261">
            <v>9769142946</v>
          </cell>
          <cell r="J261" t="str">
            <v>jaygupte2014@gmail.com</v>
          </cell>
          <cell r="K261" t="str">
            <v>1032210433@tcetmumbai.in</v>
          </cell>
          <cell r="L261" t="str">
            <v>A-2001, Ajmera Pristine, Eksar Road, Yogi Nagar, Borivali West, Mumbai</v>
          </cell>
          <cell r="M261">
            <v>400092</v>
          </cell>
          <cell r="N261">
            <v>0</v>
          </cell>
          <cell r="O261" t="str">
            <v>Service</v>
          </cell>
          <cell r="P261" t="str">
            <v>4,00,001 - 4,50,000</v>
          </cell>
          <cell r="Q261" t="str">
            <v>Normal</v>
          </cell>
          <cell r="R261" t="str">
            <v>Open</v>
          </cell>
          <cell r="S261">
            <v>2021</v>
          </cell>
          <cell r="T261" t="str">
            <v>FE</v>
          </cell>
          <cell r="U261" t="str">
            <v>MH-CET</v>
          </cell>
          <cell r="V261">
            <v>67.78</v>
          </cell>
          <cell r="W261">
            <v>56.936968100000001</v>
          </cell>
          <cell r="X261" t="str">
            <v>Institute</v>
          </cell>
          <cell r="Y261">
            <v>436</v>
          </cell>
          <cell r="Z261">
            <v>500</v>
          </cell>
          <cell r="AA261">
            <v>87.2</v>
          </cell>
          <cell r="AB261">
            <v>2019</v>
          </cell>
          <cell r="AC261" t="str">
            <v>IGCSE</v>
          </cell>
          <cell r="AD261" t="str">
            <v>RUSTOMJEE CAMBRIDGE INTERNATIONAL SCHOOL</v>
          </cell>
          <cell r="AE261">
            <v>496</v>
          </cell>
          <cell r="AF261">
            <v>600</v>
          </cell>
          <cell r="AG261">
            <v>82.6666666666667</v>
          </cell>
          <cell r="AH261">
            <v>2021</v>
          </cell>
          <cell r="AI261" t="str">
            <v>Maharashtra</v>
          </cell>
          <cell r="AJ261" t="str">
            <v>PACE JUNIOR SCIENCE COLLEGE</v>
          </cell>
          <cell r="AK261">
            <v>193</v>
          </cell>
          <cell r="AL261">
            <v>23</v>
          </cell>
          <cell r="AM261">
            <v>8.3913043478260878</v>
          </cell>
          <cell r="AN261">
            <v>87</v>
          </cell>
          <cell r="AO261">
            <v>215</v>
          </cell>
          <cell r="AP261">
            <v>26</v>
          </cell>
          <cell r="AQ261">
            <v>8.2692307692307701</v>
          </cell>
          <cell r="AR261">
            <v>83</v>
          </cell>
          <cell r="AS261">
            <v>408</v>
          </cell>
          <cell r="AT261">
            <v>49</v>
          </cell>
          <cell r="AU261">
            <v>8.3265306122448983</v>
          </cell>
          <cell r="AV261">
            <v>228</v>
          </cell>
          <cell r="AW261">
            <v>25</v>
          </cell>
          <cell r="AX261">
            <v>9.1199999999999992</v>
          </cell>
          <cell r="AY261">
            <v>85</v>
          </cell>
          <cell r="AZ261">
            <v>260</v>
          </cell>
          <cell r="BA261">
            <v>29</v>
          </cell>
          <cell r="BB261">
            <v>8.9655172413793096</v>
          </cell>
          <cell r="BC261">
            <v>92</v>
          </cell>
          <cell r="BD261">
            <v>488</v>
          </cell>
          <cell r="BE261">
            <v>54</v>
          </cell>
          <cell r="BF261">
            <v>9.0370370370370363</v>
          </cell>
          <cell r="BG261">
            <v>204</v>
          </cell>
          <cell r="BH261">
            <v>24</v>
          </cell>
          <cell r="BI261">
            <v>8.5</v>
          </cell>
          <cell r="BJ261">
            <v>85.5</v>
          </cell>
          <cell r="BK261">
            <v>256</v>
          </cell>
          <cell r="BL261">
            <v>29</v>
          </cell>
          <cell r="BM261">
            <v>8.8275862068965516</v>
          </cell>
          <cell r="BN261">
            <v>79</v>
          </cell>
          <cell r="BO261">
            <v>460</v>
          </cell>
          <cell r="BP261">
            <v>53</v>
          </cell>
          <cell r="BQ261">
            <v>8.6792452830188687</v>
          </cell>
          <cell r="BR261">
            <v>226</v>
          </cell>
          <cell r="BS261">
            <v>24</v>
          </cell>
          <cell r="BT261">
            <v>85.3333333333333</v>
          </cell>
          <cell r="BU261">
            <v>226</v>
          </cell>
          <cell r="BV261">
            <v>24</v>
          </cell>
          <cell r="BW261">
            <v>1582</v>
          </cell>
          <cell r="BX261">
            <v>180</v>
          </cell>
          <cell r="BY261">
            <v>8.7888888888888896</v>
          </cell>
          <cell r="BZ261">
            <v>86.5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13</v>
          </cell>
          <cell r="CM261">
            <v>13</v>
          </cell>
          <cell r="CN261">
            <v>0</v>
          </cell>
          <cell r="CO261">
            <v>22</v>
          </cell>
          <cell r="CP261">
            <v>60</v>
          </cell>
          <cell r="CQ261">
            <v>36.666666666666664</v>
          </cell>
          <cell r="CR261">
            <v>14</v>
          </cell>
          <cell r="CS261">
            <v>100</v>
          </cell>
          <cell r="CT261">
            <v>6</v>
          </cell>
          <cell r="CU261">
            <v>60</v>
          </cell>
          <cell r="CV261">
            <v>7</v>
          </cell>
          <cell r="CW261">
            <v>18</v>
          </cell>
          <cell r="CX261">
            <v>0</v>
          </cell>
          <cell r="CY261">
            <v>21</v>
          </cell>
          <cell r="CZ261">
            <v>27</v>
          </cell>
          <cell r="DA261">
            <v>58</v>
          </cell>
          <cell r="DB261">
            <v>47</v>
          </cell>
          <cell r="DC261">
            <v>0</v>
          </cell>
          <cell r="DD261">
            <v>0</v>
          </cell>
          <cell r="DE261">
            <v>0</v>
          </cell>
          <cell r="DF261">
            <v>4</v>
          </cell>
          <cell r="DG261">
            <v>4</v>
          </cell>
          <cell r="DH261">
            <v>100</v>
          </cell>
          <cell r="DI261">
            <v>600</v>
          </cell>
          <cell r="DJ261">
            <v>600</v>
          </cell>
          <cell r="DK261">
            <v>100</v>
          </cell>
          <cell r="DL261">
            <v>3</v>
          </cell>
          <cell r="DM261">
            <v>1</v>
          </cell>
          <cell r="DN261">
            <v>33.3333333333333</v>
          </cell>
          <cell r="DO261">
            <v>450</v>
          </cell>
          <cell r="DP261">
            <v>100</v>
          </cell>
          <cell r="DQ261">
            <v>22.2222222222222</v>
          </cell>
          <cell r="DR261">
            <v>36.6666666666667</v>
          </cell>
          <cell r="DS261">
            <v>50.228310502283144</v>
          </cell>
          <cell r="DT261">
            <v>24</v>
          </cell>
          <cell r="DU261">
            <v>41</v>
          </cell>
          <cell r="DV261">
            <v>58.536585365853654</v>
          </cell>
          <cell r="DW261">
            <v>78</v>
          </cell>
          <cell r="DX261">
            <v>86</v>
          </cell>
          <cell r="DY261">
            <v>0</v>
          </cell>
          <cell r="DZ261">
            <v>0</v>
          </cell>
          <cell r="EA261" t="str">
            <v>YES</v>
          </cell>
          <cell r="EB261" t="str">
            <v>Higher Studies</v>
          </cell>
          <cell r="EC261" t="str">
            <v>Higher Studies</v>
          </cell>
          <cell r="ED261" t="str">
            <v>Higher Studies</v>
          </cell>
          <cell r="EE261" t="str">
            <v>Higher Studies</v>
          </cell>
          <cell r="EF261" t="str">
            <v>Higher Studies</v>
          </cell>
          <cell r="EG261">
            <v>0</v>
          </cell>
          <cell r="EH261">
            <v>0</v>
          </cell>
          <cell r="EI261" t="str">
            <v>Yes</v>
          </cell>
          <cell r="EJ261">
            <v>45414</v>
          </cell>
          <cell r="EK261" t="str">
            <v>Batch-6</v>
          </cell>
          <cell r="EL261">
            <v>0</v>
          </cell>
          <cell r="EM261" t="str">
            <v>PAID</v>
          </cell>
          <cell r="EN261">
            <v>45148</v>
          </cell>
          <cell r="EO261">
            <v>0</v>
          </cell>
          <cell r="EP261">
            <v>0</v>
          </cell>
          <cell r="EQ261" t="str">
            <v>CAT-3</v>
          </cell>
        </row>
        <row r="262">
          <cell r="B262" t="str">
            <v>21-COMPA52-25</v>
          </cell>
          <cell r="C262" t="str">
            <v>COMP-A</v>
          </cell>
          <cell r="D262">
            <v>52</v>
          </cell>
          <cell r="E262" t="str">
            <v xml:space="preserve">HINGE OM RAJESH  RACHANA </v>
          </cell>
          <cell r="F262" t="str">
            <v>Male</v>
          </cell>
          <cell r="G262" t="str">
            <v>10/09/2003</v>
          </cell>
          <cell r="H262">
            <v>9324580820</v>
          </cell>
          <cell r="I262">
            <v>9820970303</v>
          </cell>
          <cell r="J262" t="str">
            <v>om.hinge.2635@gmail.com</v>
          </cell>
          <cell r="K262" t="str">
            <v>1032210434@tcetmumbai.in</v>
          </cell>
          <cell r="L262" t="str">
            <v>E-1,603,Kalpataru Bldg,Lok-Udyan ph-II,kalyan west near patripool</v>
          </cell>
          <cell r="M262">
            <v>421301</v>
          </cell>
          <cell r="N262">
            <v>0</v>
          </cell>
          <cell r="O262" t="str">
            <v xml:space="preserve">service </v>
          </cell>
          <cell r="P262" t="str">
            <v>4,00,001 - 4,50,000</v>
          </cell>
          <cell r="Q262" t="str">
            <v>Normal</v>
          </cell>
          <cell r="R262" t="str">
            <v>Open</v>
          </cell>
          <cell r="S262">
            <v>2021</v>
          </cell>
          <cell r="T262" t="str">
            <v>FE</v>
          </cell>
          <cell r="U262" t="str">
            <v>MH-CET</v>
          </cell>
          <cell r="V262">
            <v>94.93</v>
          </cell>
          <cell r="W262">
            <v>89.543999999999997</v>
          </cell>
          <cell r="X262" t="str">
            <v>CAP</v>
          </cell>
          <cell r="Y262">
            <v>413</v>
          </cell>
          <cell r="Z262">
            <v>500</v>
          </cell>
          <cell r="AA262">
            <v>82.6</v>
          </cell>
          <cell r="AB262">
            <v>2019</v>
          </cell>
          <cell r="AC262" t="str">
            <v>Maharashtra</v>
          </cell>
          <cell r="AD262" t="str">
            <v>NEW SRI VANI VIDYASHALA HIGH SCHOOL</v>
          </cell>
          <cell r="AE262">
            <v>539</v>
          </cell>
          <cell r="AF262">
            <v>600</v>
          </cell>
          <cell r="AG262">
            <v>89.8333333333333</v>
          </cell>
          <cell r="AH262">
            <v>2021</v>
          </cell>
          <cell r="AI262" t="str">
            <v>Maharashtra</v>
          </cell>
          <cell r="AJ262" t="str">
            <v>KAMLADEVI COLLEGE OF SCIENCE COMERCE AND ARTS</v>
          </cell>
          <cell r="AK262">
            <v>198</v>
          </cell>
          <cell r="AL262">
            <v>23</v>
          </cell>
          <cell r="AM262">
            <v>8.6086956521739122</v>
          </cell>
          <cell r="AN262">
            <v>85</v>
          </cell>
          <cell r="AO262">
            <v>250</v>
          </cell>
          <cell r="AP262">
            <v>26</v>
          </cell>
          <cell r="AQ262">
            <v>9.615384615384615</v>
          </cell>
          <cell r="AR262">
            <v>82</v>
          </cell>
          <cell r="AS262">
            <v>448</v>
          </cell>
          <cell r="AT262">
            <v>49</v>
          </cell>
          <cell r="AU262">
            <v>9.1428571428571423</v>
          </cell>
          <cell r="AV262">
            <v>238</v>
          </cell>
          <cell r="AW262">
            <v>25</v>
          </cell>
          <cell r="AX262">
            <v>9.52</v>
          </cell>
          <cell r="AY262">
            <v>83.5</v>
          </cell>
          <cell r="AZ262">
            <v>274</v>
          </cell>
          <cell r="BA262">
            <v>29</v>
          </cell>
          <cell r="BB262">
            <v>9.4482758620689662</v>
          </cell>
          <cell r="BC262">
            <v>89</v>
          </cell>
          <cell r="BD262">
            <v>512</v>
          </cell>
          <cell r="BE262">
            <v>54</v>
          </cell>
          <cell r="BF262">
            <v>9.481481481481481</v>
          </cell>
          <cell r="BG262">
            <v>217</v>
          </cell>
          <cell r="BH262">
            <v>24</v>
          </cell>
          <cell r="BI262">
            <v>9.0416666666666661</v>
          </cell>
          <cell r="BJ262">
            <v>81.5</v>
          </cell>
          <cell r="BK262">
            <v>276</v>
          </cell>
          <cell r="BL262">
            <v>29</v>
          </cell>
          <cell r="BM262">
            <v>9.5172413793103452</v>
          </cell>
          <cell r="BN262">
            <v>77</v>
          </cell>
          <cell r="BO262">
            <v>493</v>
          </cell>
          <cell r="BP262">
            <v>53</v>
          </cell>
          <cell r="BQ262">
            <v>9.3018867924528301</v>
          </cell>
          <cell r="BR262">
            <v>228</v>
          </cell>
          <cell r="BS262">
            <v>24</v>
          </cell>
          <cell r="BT262">
            <v>83.1666666666667</v>
          </cell>
          <cell r="BU262">
            <v>228</v>
          </cell>
          <cell r="BV262">
            <v>24</v>
          </cell>
          <cell r="BW262">
            <v>1681</v>
          </cell>
          <cell r="BX262">
            <v>180</v>
          </cell>
          <cell r="BY262">
            <v>9.3388888888888886</v>
          </cell>
          <cell r="BZ262">
            <v>84.2</v>
          </cell>
          <cell r="CA262" t="str">
            <v xml:space="preserve">Off-Bajaj Finserv Health Limited/Tata Consultancy Services </v>
          </cell>
          <cell r="CB262">
            <v>0</v>
          </cell>
          <cell r="CC262">
            <v>0</v>
          </cell>
          <cell r="CD262">
            <v>0</v>
          </cell>
          <cell r="CE262" t="str">
            <v>PLI/Normal</v>
          </cell>
          <cell r="CF262" t="str">
            <v>9.00/3.6</v>
          </cell>
          <cell r="CG262">
            <v>0</v>
          </cell>
          <cell r="CH262" t="str">
            <v>Green</v>
          </cell>
          <cell r="CI262">
            <v>0</v>
          </cell>
          <cell r="CJ262">
            <v>0</v>
          </cell>
          <cell r="CK262">
            <v>2</v>
          </cell>
          <cell r="CL262">
            <v>11</v>
          </cell>
          <cell r="CM262">
            <v>13</v>
          </cell>
          <cell r="CN262">
            <v>15.384615384615385</v>
          </cell>
          <cell r="CO262">
            <v>27</v>
          </cell>
          <cell r="CP262">
            <v>60</v>
          </cell>
          <cell r="CQ262">
            <v>45</v>
          </cell>
          <cell r="CR262">
            <v>12</v>
          </cell>
          <cell r="CS262">
            <v>86</v>
          </cell>
          <cell r="CT262">
            <v>10</v>
          </cell>
          <cell r="CU262">
            <v>100</v>
          </cell>
          <cell r="CV262">
            <v>13</v>
          </cell>
          <cell r="CW262">
            <v>18</v>
          </cell>
          <cell r="CX262">
            <v>12</v>
          </cell>
          <cell r="CY262">
            <v>74</v>
          </cell>
          <cell r="CZ262">
            <v>47</v>
          </cell>
          <cell r="DA262">
            <v>58</v>
          </cell>
          <cell r="DB262">
            <v>82</v>
          </cell>
          <cell r="DC262">
            <v>0</v>
          </cell>
          <cell r="DD262">
            <v>0</v>
          </cell>
          <cell r="DE262">
            <v>0</v>
          </cell>
          <cell r="DF262">
            <v>3</v>
          </cell>
          <cell r="DG262">
            <v>4</v>
          </cell>
          <cell r="DH262">
            <v>75</v>
          </cell>
          <cell r="DI262">
            <v>450</v>
          </cell>
          <cell r="DJ262">
            <v>600</v>
          </cell>
          <cell r="DK262">
            <v>75</v>
          </cell>
          <cell r="DL262">
            <v>3</v>
          </cell>
          <cell r="DM262">
            <v>2</v>
          </cell>
          <cell r="DN262">
            <v>66.6666666666667</v>
          </cell>
          <cell r="DO262">
            <v>450</v>
          </cell>
          <cell r="DP262">
            <v>300</v>
          </cell>
          <cell r="DQ262">
            <v>66.6666666666667</v>
          </cell>
          <cell r="DR262">
            <v>45</v>
          </cell>
          <cell r="DS262">
            <v>61.643835616438359</v>
          </cell>
          <cell r="DT262">
            <v>27</v>
          </cell>
          <cell r="DU262">
            <v>41</v>
          </cell>
          <cell r="DV262">
            <v>65.853658536585371</v>
          </cell>
          <cell r="DW262">
            <v>80</v>
          </cell>
          <cell r="DX262">
            <v>90</v>
          </cell>
          <cell r="DY262">
            <v>0</v>
          </cell>
          <cell r="DZ262">
            <v>0</v>
          </cell>
          <cell r="EA262" t="str">
            <v>YES</v>
          </cell>
          <cell r="EB262" t="str">
            <v>Higher Studies</v>
          </cell>
          <cell r="EC262" t="str">
            <v>Placement</v>
          </cell>
          <cell r="ED262" t="str">
            <v>Placement</v>
          </cell>
          <cell r="EE262" t="str">
            <v>Placement</v>
          </cell>
          <cell r="EF262" t="str">
            <v>Placement</v>
          </cell>
          <cell r="EG262">
            <v>0</v>
          </cell>
          <cell r="EH262" t="str">
            <v>PLI</v>
          </cell>
          <cell r="EI262" t="str">
            <v>Yes</v>
          </cell>
          <cell r="EJ262">
            <v>45414</v>
          </cell>
          <cell r="EK262" t="str">
            <v>Batch-1</v>
          </cell>
          <cell r="EL262">
            <v>0</v>
          </cell>
          <cell r="EM262" t="str">
            <v>PAID</v>
          </cell>
          <cell r="EN262">
            <v>45148</v>
          </cell>
          <cell r="EO262" t="str">
            <v>IT+Core</v>
          </cell>
          <cell r="EP262">
            <v>0</v>
          </cell>
          <cell r="EQ262" t="str">
            <v>CAT-1</v>
          </cell>
        </row>
        <row r="263">
          <cell r="B263" t="str">
            <v>21-COMPA54-25</v>
          </cell>
          <cell r="C263" t="str">
            <v>COMP-A</v>
          </cell>
          <cell r="D263">
            <v>54</v>
          </cell>
          <cell r="E263" t="str">
            <v>JAIN JAINISH RAJESH  TINADEVI</v>
          </cell>
          <cell r="F263" t="str">
            <v>Male</v>
          </cell>
          <cell r="G263" t="str">
            <v>08/09/2003</v>
          </cell>
          <cell r="H263">
            <v>7977360546</v>
          </cell>
          <cell r="I263">
            <v>9833135403</v>
          </cell>
          <cell r="J263" t="str">
            <v>jainishjain8903@gmail.com</v>
          </cell>
          <cell r="K263" t="str">
            <v>1032210436@tcetmumbai.in</v>
          </cell>
          <cell r="L263" t="str">
            <v>A Wing 205, Shiv Mahal Co Hsg Society, R.N.P Park, Near Pan Mandir, Bhayander East, Thane</v>
          </cell>
          <cell r="M263">
            <v>401105</v>
          </cell>
          <cell r="N263">
            <v>0</v>
          </cell>
          <cell r="O263" t="str">
            <v xml:space="preserve">Business </v>
          </cell>
          <cell r="P263" t="str">
            <v>4,00,001 - 4,50,000</v>
          </cell>
          <cell r="Q263" t="str">
            <v>Normal</v>
          </cell>
          <cell r="R263" t="str">
            <v>Open</v>
          </cell>
          <cell r="S263">
            <v>2021</v>
          </cell>
          <cell r="T263" t="str">
            <v>FE</v>
          </cell>
          <cell r="U263" t="str">
            <v>MH-CET</v>
          </cell>
          <cell r="V263">
            <v>90.7</v>
          </cell>
          <cell r="W263">
            <v>65.192569500000005</v>
          </cell>
          <cell r="X263" t="str">
            <v>Minority</v>
          </cell>
          <cell r="Y263">
            <v>415</v>
          </cell>
          <cell r="Z263">
            <v>500</v>
          </cell>
          <cell r="AA263">
            <v>83</v>
          </cell>
          <cell r="AB263">
            <v>2019</v>
          </cell>
          <cell r="AC263" t="str">
            <v>Maharashtra</v>
          </cell>
          <cell r="AD263" t="str">
            <v>ST FRANCIS HIGH SCHOOL</v>
          </cell>
          <cell r="AE263">
            <v>466</v>
          </cell>
          <cell r="AF263">
            <v>600</v>
          </cell>
          <cell r="AG263">
            <v>77.6666666666667</v>
          </cell>
          <cell r="AH263">
            <v>2021</v>
          </cell>
          <cell r="AI263" t="str">
            <v>Maharashtra</v>
          </cell>
          <cell r="AJ263" t="str">
            <v>SARDAR VALLABHBHAI PATEL JUNIOR COLLEGE OF SCIENCE AND COMMERCE</v>
          </cell>
          <cell r="AK263">
            <v>176</v>
          </cell>
          <cell r="AL263">
            <v>23</v>
          </cell>
          <cell r="AM263">
            <v>7.6521739130434785</v>
          </cell>
          <cell r="AN263">
            <v>89</v>
          </cell>
          <cell r="AO263">
            <v>195</v>
          </cell>
          <cell r="AP263">
            <v>26</v>
          </cell>
          <cell r="AQ263">
            <v>7.5</v>
          </cell>
          <cell r="AR263">
            <v>84</v>
          </cell>
          <cell r="AS263">
            <v>371</v>
          </cell>
          <cell r="AT263">
            <v>49</v>
          </cell>
          <cell r="AU263">
            <v>7.5714285714285712</v>
          </cell>
          <cell r="AV263">
            <v>180</v>
          </cell>
          <cell r="AW263">
            <v>25</v>
          </cell>
          <cell r="AX263">
            <v>7.2</v>
          </cell>
          <cell r="AY263">
            <v>86.5</v>
          </cell>
          <cell r="AZ263">
            <v>214</v>
          </cell>
          <cell r="BA263">
            <v>29</v>
          </cell>
          <cell r="BB263">
            <v>7.3793103448275863</v>
          </cell>
          <cell r="BC263">
            <v>92</v>
          </cell>
          <cell r="BD263">
            <v>394</v>
          </cell>
          <cell r="BE263">
            <v>54</v>
          </cell>
          <cell r="BF263">
            <v>7.2962962962962967</v>
          </cell>
          <cell r="BG263">
            <v>187</v>
          </cell>
          <cell r="BH263">
            <v>24</v>
          </cell>
          <cell r="BI263">
            <v>7.791666666666667</v>
          </cell>
          <cell r="BJ263">
            <v>75</v>
          </cell>
          <cell r="BK263">
            <v>220</v>
          </cell>
          <cell r="BL263">
            <v>29</v>
          </cell>
          <cell r="BM263">
            <v>7.5862068965517242</v>
          </cell>
          <cell r="BN263">
            <v>75</v>
          </cell>
          <cell r="BO263">
            <v>407</v>
          </cell>
          <cell r="BP263">
            <v>53</v>
          </cell>
          <cell r="BQ263">
            <v>7.6792452830188678</v>
          </cell>
          <cell r="BR263">
            <v>202</v>
          </cell>
          <cell r="BS263">
            <v>24</v>
          </cell>
          <cell r="BT263">
            <v>84.5</v>
          </cell>
          <cell r="BU263">
            <v>202</v>
          </cell>
          <cell r="BV263">
            <v>24</v>
          </cell>
          <cell r="BW263">
            <v>1374</v>
          </cell>
          <cell r="BX263">
            <v>180</v>
          </cell>
          <cell r="BY263">
            <v>7.6333333333333337</v>
          </cell>
          <cell r="BZ263">
            <v>85.3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 t="str">
            <v>Green</v>
          </cell>
          <cell r="CI263">
            <v>0</v>
          </cell>
          <cell r="CJ263">
            <v>0</v>
          </cell>
          <cell r="CK263">
            <v>0</v>
          </cell>
          <cell r="CL263">
            <v>13</v>
          </cell>
          <cell r="CM263">
            <v>13</v>
          </cell>
          <cell r="CN263">
            <v>0</v>
          </cell>
          <cell r="CO263">
            <v>29</v>
          </cell>
          <cell r="CP263">
            <v>60</v>
          </cell>
          <cell r="CQ263">
            <v>48.333333333333336</v>
          </cell>
          <cell r="CR263">
            <v>12</v>
          </cell>
          <cell r="CS263">
            <v>86</v>
          </cell>
          <cell r="CT263">
            <v>8</v>
          </cell>
          <cell r="CU263">
            <v>80</v>
          </cell>
          <cell r="CV263">
            <v>3</v>
          </cell>
          <cell r="CW263">
            <v>18</v>
          </cell>
          <cell r="CX263">
            <v>0</v>
          </cell>
          <cell r="CY263">
            <v>9</v>
          </cell>
          <cell r="CZ263">
            <v>23</v>
          </cell>
          <cell r="DA263">
            <v>58</v>
          </cell>
          <cell r="DB263">
            <v>40</v>
          </cell>
          <cell r="DC263">
            <v>0</v>
          </cell>
          <cell r="DD263">
            <v>0</v>
          </cell>
          <cell r="DE263">
            <v>0</v>
          </cell>
          <cell r="DF263">
            <v>1</v>
          </cell>
          <cell r="DG263">
            <v>4</v>
          </cell>
          <cell r="DH263">
            <v>25</v>
          </cell>
          <cell r="DI263">
            <v>10</v>
          </cell>
          <cell r="DJ263">
            <v>600</v>
          </cell>
          <cell r="DK263">
            <v>1.6666666666666701</v>
          </cell>
          <cell r="DL263">
            <v>3</v>
          </cell>
          <cell r="DM263">
            <v>0</v>
          </cell>
          <cell r="DN263">
            <v>0</v>
          </cell>
          <cell r="DO263">
            <v>450</v>
          </cell>
          <cell r="DP263">
            <v>0</v>
          </cell>
          <cell r="DQ263">
            <v>0</v>
          </cell>
          <cell r="DR263">
            <v>48.3333333333333</v>
          </cell>
          <cell r="DS263">
            <v>66.210045662100413</v>
          </cell>
          <cell r="DT263">
            <v>21</v>
          </cell>
          <cell r="DU263">
            <v>41</v>
          </cell>
          <cell r="DV263">
            <v>51.219512195121951</v>
          </cell>
          <cell r="DW263">
            <v>58</v>
          </cell>
          <cell r="DX263">
            <v>75</v>
          </cell>
          <cell r="DY263">
            <v>0</v>
          </cell>
          <cell r="DZ263">
            <v>0</v>
          </cell>
          <cell r="EA263" t="str">
            <v>YES</v>
          </cell>
          <cell r="EB263" t="str">
            <v>Higher Studies</v>
          </cell>
          <cell r="EC263" t="str">
            <v>Placement</v>
          </cell>
          <cell r="ED263" t="str">
            <v>Placement</v>
          </cell>
          <cell r="EE263" t="str">
            <v>Placement</v>
          </cell>
          <cell r="EF263" t="str">
            <v>Placement</v>
          </cell>
          <cell r="EG263">
            <v>45606</v>
          </cell>
          <cell r="EH263" t="str">
            <v>PLI</v>
          </cell>
          <cell r="EI263" t="str">
            <v>Yes</v>
          </cell>
          <cell r="EJ263">
            <v>45414</v>
          </cell>
          <cell r="EK263" t="str">
            <v>Batch-5</v>
          </cell>
          <cell r="EL263">
            <v>0</v>
          </cell>
          <cell r="EM263" t="str">
            <v>PAID</v>
          </cell>
          <cell r="EN263">
            <v>45148</v>
          </cell>
          <cell r="EO263" t="str">
            <v>IT+Core</v>
          </cell>
          <cell r="EP263">
            <v>0</v>
          </cell>
          <cell r="EQ263" t="str">
            <v>CAT-3</v>
          </cell>
        </row>
        <row r="264">
          <cell r="B264" t="str">
            <v>21-COMPA55-25</v>
          </cell>
          <cell r="C264" t="str">
            <v>COMP-A</v>
          </cell>
          <cell r="D264">
            <v>55</v>
          </cell>
          <cell r="E264" t="str">
            <v xml:space="preserve">JAIN RISHIKA MANOJKUMAR  BABITA </v>
          </cell>
          <cell r="F264" t="str">
            <v>Female</v>
          </cell>
          <cell r="G264" t="str">
            <v>31/03/2003</v>
          </cell>
          <cell r="H264">
            <v>8767985280</v>
          </cell>
          <cell r="I264">
            <v>9004441257</v>
          </cell>
          <cell r="J264" t="str">
            <v>rishijain3103@gmail.com</v>
          </cell>
          <cell r="K264" t="str">
            <v>1032210437@tcetmumbai.in</v>
          </cell>
          <cell r="L264" t="str">
            <v>A/202 Madhu Mangal,Manvel pada road,virar(east)</v>
          </cell>
          <cell r="M264">
            <v>401305</v>
          </cell>
          <cell r="N264">
            <v>0</v>
          </cell>
          <cell r="O264" t="str">
            <v>Government service</v>
          </cell>
          <cell r="P264" t="str">
            <v>4,00,001 - 4,50,000</v>
          </cell>
          <cell r="Q264" t="str">
            <v>Normal</v>
          </cell>
          <cell r="R264" t="str">
            <v>Open</v>
          </cell>
          <cell r="S264">
            <v>2021</v>
          </cell>
          <cell r="T264" t="str">
            <v>FE</v>
          </cell>
          <cell r="U264" t="str">
            <v>MH-CET</v>
          </cell>
          <cell r="V264">
            <v>92.21</v>
          </cell>
          <cell r="W264">
            <v>85.8208384</v>
          </cell>
          <cell r="X264" t="str">
            <v>Minority</v>
          </cell>
          <cell r="Y264">
            <v>519</v>
          </cell>
          <cell r="Z264">
            <v>600</v>
          </cell>
          <cell r="AA264">
            <v>86.5</v>
          </cell>
          <cell r="AB264">
            <v>2018</v>
          </cell>
          <cell r="AC264" t="str">
            <v>ICSE</v>
          </cell>
          <cell r="AD264" t="str">
            <v>NATIONAL ENGLISH SCHOOL</v>
          </cell>
          <cell r="AE264">
            <v>505</v>
          </cell>
          <cell r="AF264">
            <v>650</v>
          </cell>
          <cell r="AG264">
            <v>77.692307692307693</v>
          </cell>
          <cell r="AH264">
            <v>2020</v>
          </cell>
          <cell r="AI264" t="str">
            <v>Maharashtra</v>
          </cell>
          <cell r="AJ264" t="str">
            <v>EXPERT'S INTERNATIONAL COLLEGE OF ARTS SCIENCE AND COMMERCE</v>
          </cell>
          <cell r="AK264">
            <v>210</v>
          </cell>
          <cell r="AL264">
            <v>23</v>
          </cell>
          <cell r="AM264">
            <v>9.1304347826086953</v>
          </cell>
          <cell r="AN264">
            <v>94</v>
          </cell>
          <cell r="AO264">
            <v>239</v>
          </cell>
          <cell r="AP264">
            <v>26</v>
          </cell>
          <cell r="AQ264">
            <v>9.1923076923076916</v>
          </cell>
          <cell r="AR264">
            <v>85</v>
          </cell>
          <cell r="AS264">
            <v>449</v>
          </cell>
          <cell r="AT264">
            <v>49</v>
          </cell>
          <cell r="AU264">
            <v>9.1632653061224492</v>
          </cell>
          <cell r="AV264">
            <v>242</v>
          </cell>
          <cell r="AW264">
            <v>25</v>
          </cell>
          <cell r="AX264">
            <v>9.68</v>
          </cell>
          <cell r="AY264">
            <v>89.5</v>
          </cell>
          <cell r="AZ264">
            <v>281</v>
          </cell>
          <cell r="BA264">
            <v>29</v>
          </cell>
          <cell r="BB264">
            <v>9.6896551724137936</v>
          </cell>
          <cell r="BC264">
            <v>83</v>
          </cell>
          <cell r="BD264">
            <v>523</v>
          </cell>
          <cell r="BE264">
            <v>54</v>
          </cell>
          <cell r="BF264">
            <v>9.6851851851851851</v>
          </cell>
          <cell r="BG264">
            <v>224</v>
          </cell>
          <cell r="BH264">
            <v>24</v>
          </cell>
          <cell r="BI264">
            <v>9.3333333333333339</v>
          </cell>
          <cell r="BJ264">
            <v>78.5</v>
          </cell>
          <cell r="BK264">
            <v>272</v>
          </cell>
          <cell r="BL264">
            <v>29</v>
          </cell>
          <cell r="BM264">
            <v>9.3793103448275854</v>
          </cell>
          <cell r="BN264">
            <v>75</v>
          </cell>
          <cell r="BO264">
            <v>496</v>
          </cell>
          <cell r="BP264">
            <v>53</v>
          </cell>
          <cell r="BQ264">
            <v>9.3584905660377355</v>
          </cell>
          <cell r="BR264">
            <v>231</v>
          </cell>
          <cell r="BS264">
            <v>24</v>
          </cell>
          <cell r="BT264">
            <v>82.5</v>
          </cell>
          <cell r="BU264">
            <v>231</v>
          </cell>
          <cell r="BV264">
            <v>24</v>
          </cell>
          <cell r="BW264">
            <v>1699</v>
          </cell>
          <cell r="BX264">
            <v>180</v>
          </cell>
          <cell r="BY264">
            <v>9.4388888888888882</v>
          </cell>
          <cell r="BZ264">
            <v>86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 t="str">
            <v>Green</v>
          </cell>
          <cell r="CI264">
            <v>0</v>
          </cell>
          <cell r="CJ264">
            <v>0</v>
          </cell>
          <cell r="CK264">
            <v>1</v>
          </cell>
          <cell r="CL264">
            <v>12</v>
          </cell>
          <cell r="CM264">
            <v>13</v>
          </cell>
          <cell r="CN264">
            <v>7.6923076923076925</v>
          </cell>
          <cell r="CO264">
            <v>25</v>
          </cell>
          <cell r="CP264">
            <v>60</v>
          </cell>
          <cell r="CQ264">
            <v>41.666666666666671</v>
          </cell>
          <cell r="CR264">
            <v>11</v>
          </cell>
          <cell r="CS264">
            <v>79</v>
          </cell>
          <cell r="CT264">
            <v>8</v>
          </cell>
          <cell r="CU264">
            <v>80</v>
          </cell>
          <cell r="CV264">
            <v>7</v>
          </cell>
          <cell r="CW264">
            <v>18</v>
          </cell>
          <cell r="CX264">
            <v>0</v>
          </cell>
          <cell r="CY264">
            <v>21</v>
          </cell>
          <cell r="CZ264">
            <v>26</v>
          </cell>
          <cell r="DA264">
            <v>58</v>
          </cell>
          <cell r="DB264">
            <v>45</v>
          </cell>
          <cell r="DC264">
            <v>0</v>
          </cell>
          <cell r="DD264">
            <v>0</v>
          </cell>
          <cell r="DE264">
            <v>0</v>
          </cell>
          <cell r="DF264">
            <v>4</v>
          </cell>
          <cell r="DG264">
            <v>4</v>
          </cell>
          <cell r="DH264">
            <v>100</v>
          </cell>
          <cell r="DI264">
            <v>600</v>
          </cell>
          <cell r="DJ264">
            <v>600</v>
          </cell>
          <cell r="DK264">
            <v>100</v>
          </cell>
          <cell r="DL264">
            <v>3</v>
          </cell>
          <cell r="DM264">
            <v>1</v>
          </cell>
          <cell r="DN264">
            <v>33.3333333333333</v>
          </cell>
          <cell r="DO264">
            <v>450</v>
          </cell>
          <cell r="DP264">
            <v>100</v>
          </cell>
          <cell r="DQ264">
            <v>22.2222222222222</v>
          </cell>
          <cell r="DR264">
            <v>41.6666666666667</v>
          </cell>
          <cell r="DS264">
            <v>57.077625570776306</v>
          </cell>
          <cell r="DT264">
            <v>24</v>
          </cell>
          <cell r="DU264">
            <v>41</v>
          </cell>
          <cell r="DV264">
            <v>58.536585365853654</v>
          </cell>
          <cell r="DW264">
            <v>79</v>
          </cell>
          <cell r="DX264">
            <v>83</v>
          </cell>
          <cell r="DY264">
            <v>0</v>
          </cell>
          <cell r="DZ264">
            <v>0</v>
          </cell>
          <cell r="EA264" t="str">
            <v>YES</v>
          </cell>
          <cell r="EB264" t="str">
            <v>Higher Studies</v>
          </cell>
          <cell r="EC264" t="str">
            <v>Higher Studies</v>
          </cell>
          <cell r="ED264" t="str">
            <v>Higher Studies</v>
          </cell>
          <cell r="EE264" t="str">
            <v>Higher Studies</v>
          </cell>
          <cell r="EF264" t="str">
            <v>Higher Studies</v>
          </cell>
          <cell r="EG264">
            <v>0</v>
          </cell>
          <cell r="EH264">
            <v>0</v>
          </cell>
          <cell r="EI264" t="str">
            <v>Yes</v>
          </cell>
          <cell r="EJ264">
            <v>0</v>
          </cell>
          <cell r="EK264" t="str">
            <v>Batch-2</v>
          </cell>
          <cell r="EL264">
            <v>0</v>
          </cell>
          <cell r="EM264" t="str">
            <v>PAID</v>
          </cell>
          <cell r="EN264">
            <v>45148</v>
          </cell>
          <cell r="EO264">
            <v>0</v>
          </cell>
          <cell r="EP264">
            <v>0</v>
          </cell>
          <cell r="EQ264" t="str">
            <v>CAT-3</v>
          </cell>
        </row>
        <row r="265">
          <cell r="B265" t="str">
            <v>21-COMPA56-25</v>
          </cell>
          <cell r="C265" t="str">
            <v>COMP-A</v>
          </cell>
          <cell r="D265">
            <v>56</v>
          </cell>
          <cell r="E265" t="str">
            <v xml:space="preserve">JAJU DARSHAN SATISH  RAJESHRI </v>
          </cell>
          <cell r="F265" t="str">
            <v>Male</v>
          </cell>
          <cell r="G265" t="str">
            <v>26/01/2004</v>
          </cell>
          <cell r="H265">
            <v>9405576756</v>
          </cell>
          <cell r="I265">
            <v>9422156755</v>
          </cell>
          <cell r="J265" t="str">
            <v>darshanjaju12@gmail.com</v>
          </cell>
          <cell r="K265" t="str">
            <v>1032210438@tcetmumbai.in</v>
          </cell>
          <cell r="L265" t="str">
            <v>Ground floor Daulat apartment ganesh colony shilangoan  road amravati</v>
          </cell>
          <cell r="M265">
            <v>444605</v>
          </cell>
          <cell r="N265">
            <v>0</v>
          </cell>
          <cell r="O265" t="str">
            <v xml:space="preserve">Advocate </v>
          </cell>
          <cell r="P265" t="str">
            <v>&gt;= 15,00,001</v>
          </cell>
          <cell r="Q265" t="str">
            <v>Normal</v>
          </cell>
          <cell r="R265" t="str">
            <v>Open</v>
          </cell>
          <cell r="S265">
            <v>2021</v>
          </cell>
          <cell r="T265" t="str">
            <v>FE</v>
          </cell>
          <cell r="U265" t="str">
            <v>MH-CET</v>
          </cell>
          <cell r="V265">
            <v>92.97</v>
          </cell>
          <cell r="W265">
            <v>72.447411200000005</v>
          </cell>
          <cell r="X265" t="str">
            <v>CAP</v>
          </cell>
          <cell r="Y265">
            <v>379</v>
          </cell>
          <cell r="Z265">
            <v>500</v>
          </cell>
          <cell r="AA265">
            <v>75.8</v>
          </cell>
          <cell r="AB265">
            <v>2019</v>
          </cell>
          <cell r="AC265" t="str">
            <v>Maharashtra</v>
          </cell>
          <cell r="AD265" t="str">
            <v>BHAWARILAL SAMRA ENGLISH HIGH SCHOOL</v>
          </cell>
          <cell r="AE265">
            <v>505</v>
          </cell>
          <cell r="AF265">
            <v>600</v>
          </cell>
          <cell r="AG265">
            <v>84.1666666666667</v>
          </cell>
          <cell r="AH265">
            <v>2021</v>
          </cell>
          <cell r="AI265" t="str">
            <v>Maharashtra</v>
          </cell>
          <cell r="AJ265" t="str">
            <v>GR. COLLEGE NEW HIGH SCHOOL MAIN</v>
          </cell>
          <cell r="AK265">
            <v>180</v>
          </cell>
          <cell r="AL265">
            <v>23</v>
          </cell>
          <cell r="AM265">
            <v>7.8260869565217392</v>
          </cell>
          <cell r="AN265">
            <v>75</v>
          </cell>
          <cell r="AO265">
            <v>221</v>
          </cell>
          <cell r="AP265">
            <v>26</v>
          </cell>
          <cell r="AQ265">
            <v>8.5</v>
          </cell>
          <cell r="AR265">
            <v>86</v>
          </cell>
          <cell r="AS265">
            <v>401</v>
          </cell>
          <cell r="AT265">
            <v>49</v>
          </cell>
          <cell r="AU265">
            <v>8.183673469387756</v>
          </cell>
          <cell r="AV265">
            <v>236</v>
          </cell>
          <cell r="AW265">
            <v>25</v>
          </cell>
          <cell r="AX265">
            <v>9.44</v>
          </cell>
          <cell r="AY265">
            <v>80.5</v>
          </cell>
          <cell r="AZ265">
            <v>266</v>
          </cell>
          <cell r="BA265">
            <v>29</v>
          </cell>
          <cell r="BB265">
            <v>9.1724137931034484</v>
          </cell>
          <cell r="BC265">
            <v>79</v>
          </cell>
          <cell r="BD265">
            <v>502</v>
          </cell>
          <cell r="BE265">
            <v>54</v>
          </cell>
          <cell r="BF265">
            <v>9.2962962962962958</v>
          </cell>
          <cell r="BG265">
            <v>210</v>
          </cell>
          <cell r="BH265">
            <v>24</v>
          </cell>
          <cell r="BI265">
            <v>8.75</v>
          </cell>
          <cell r="BJ265">
            <v>75</v>
          </cell>
          <cell r="BK265">
            <v>266</v>
          </cell>
          <cell r="BL265">
            <v>29</v>
          </cell>
          <cell r="BM265">
            <v>9.1724137931034484</v>
          </cell>
          <cell r="BN265">
            <v>84</v>
          </cell>
          <cell r="BO265">
            <v>476</v>
          </cell>
          <cell r="BP265">
            <v>53</v>
          </cell>
          <cell r="BQ265">
            <v>8.9811320754716988</v>
          </cell>
          <cell r="BR265">
            <v>234</v>
          </cell>
          <cell r="BS265">
            <v>24</v>
          </cell>
          <cell r="BT265">
            <v>81.1666666666667</v>
          </cell>
          <cell r="BU265">
            <v>234</v>
          </cell>
          <cell r="BV265">
            <v>24</v>
          </cell>
          <cell r="BW265">
            <v>1613</v>
          </cell>
          <cell r="BX265">
            <v>180</v>
          </cell>
          <cell r="BY265">
            <v>8.9611111111111104</v>
          </cell>
          <cell r="BZ265">
            <v>79.099999999999994</v>
          </cell>
          <cell r="CA265" t="str">
            <v>Oracle</v>
          </cell>
          <cell r="CB265">
            <v>0</v>
          </cell>
          <cell r="CC265">
            <v>0</v>
          </cell>
          <cell r="CD265">
            <v>0</v>
          </cell>
          <cell r="CE265" t="str">
            <v>PLI</v>
          </cell>
          <cell r="CF265">
            <v>9.34</v>
          </cell>
          <cell r="CG265">
            <v>0</v>
          </cell>
          <cell r="CH265" t="str">
            <v>Green</v>
          </cell>
          <cell r="CI265">
            <v>0</v>
          </cell>
          <cell r="CJ265">
            <v>0</v>
          </cell>
          <cell r="CK265">
            <v>1</v>
          </cell>
          <cell r="CL265">
            <v>12</v>
          </cell>
          <cell r="CM265">
            <v>13</v>
          </cell>
          <cell r="CN265">
            <v>7.6923076923076925</v>
          </cell>
          <cell r="CO265">
            <v>31</v>
          </cell>
          <cell r="CP265">
            <v>60</v>
          </cell>
          <cell r="CQ265">
            <v>51.666666666666671</v>
          </cell>
          <cell r="CR265">
            <v>14</v>
          </cell>
          <cell r="CS265">
            <v>100</v>
          </cell>
          <cell r="CT265">
            <v>10</v>
          </cell>
          <cell r="CU265">
            <v>100</v>
          </cell>
          <cell r="CV265">
            <v>19</v>
          </cell>
          <cell r="CW265">
            <v>19</v>
          </cell>
          <cell r="CX265">
            <v>12</v>
          </cell>
          <cell r="CY265">
            <v>89</v>
          </cell>
          <cell r="CZ265">
            <v>55</v>
          </cell>
          <cell r="DA265">
            <v>59</v>
          </cell>
          <cell r="DB265">
            <v>94</v>
          </cell>
          <cell r="DC265">
            <v>0</v>
          </cell>
          <cell r="DD265">
            <v>0</v>
          </cell>
          <cell r="DE265">
            <v>0</v>
          </cell>
          <cell r="DF265">
            <v>2</v>
          </cell>
          <cell r="DG265">
            <v>4</v>
          </cell>
          <cell r="DH265">
            <v>50</v>
          </cell>
          <cell r="DI265">
            <v>300</v>
          </cell>
          <cell r="DJ265">
            <v>600</v>
          </cell>
          <cell r="DK265">
            <v>50</v>
          </cell>
          <cell r="DL265">
            <v>3</v>
          </cell>
          <cell r="DM265">
            <v>3</v>
          </cell>
          <cell r="DN265">
            <v>100</v>
          </cell>
          <cell r="DO265">
            <v>450</v>
          </cell>
          <cell r="DP265">
            <v>350</v>
          </cell>
          <cell r="DQ265">
            <v>77.7777777777778</v>
          </cell>
          <cell r="DR265">
            <v>51.6666666666667</v>
          </cell>
          <cell r="DS265">
            <v>70.776255707762601</v>
          </cell>
          <cell r="DT265">
            <v>27</v>
          </cell>
          <cell r="DU265">
            <v>41</v>
          </cell>
          <cell r="DV265">
            <v>65.853658536585371</v>
          </cell>
          <cell r="DW265">
            <v>76</v>
          </cell>
          <cell r="DX265">
            <v>93</v>
          </cell>
          <cell r="DY265">
            <v>0</v>
          </cell>
          <cell r="DZ265">
            <v>0</v>
          </cell>
          <cell r="EA265" t="str">
            <v>YES</v>
          </cell>
          <cell r="EB265" t="str">
            <v>Placement</v>
          </cell>
          <cell r="EC265" t="str">
            <v>Placement</v>
          </cell>
          <cell r="ED265" t="str">
            <v>Placement</v>
          </cell>
          <cell r="EE265" t="str">
            <v>Placement</v>
          </cell>
          <cell r="EF265" t="str">
            <v>Placement</v>
          </cell>
          <cell r="EG265">
            <v>0</v>
          </cell>
          <cell r="EH265" t="str">
            <v>PLI</v>
          </cell>
          <cell r="EI265" t="str">
            <v>Yes</v>
          </cell>
          <cell r="EJ265">
            <v>0</v>
          </cell>
          <cell r="EK265" t="str">
            <v>Batch-3</v>
          </cell>
          <cell r="EL265">
            <v>0</v>
          </cell>
          <cell r="EM265" t="str">
            <v>PAID</v>
          </cell>
          <cell r="EN265">
            <v>45148</v>
          </cell>
          <cell r="EO265" t="str">
            <v>IT+Core</v>
          </cell>
          <cell r="EP265">
            <v>0</v>
          </cell>
          <cell r="EQ265" t="str">
            <v>CAT-1</v>
          </cell>
        </row>
        <row r="266">
          <cell r="B266" t="str">
            <v>21-COMPA57-25</v>
          </cell>
          <cell r="C266" t="str">
            <v>COMP-A</v>
          </cell>
          <cell r="D266">
            <v>57</v>
          </cell>
          <cell r="E266" t="str">
            <v>JHANWAR TANAY MAHESHKUMAR ANJANA</v>
          </cell>
          <cell r="F266" t="str">
            <v>Male</v>
          </cell>
          <cell r="G266" t="str">
            <v>08/03/2003</v>
          </cell>
          <cell r="H266">
            <v>7620328874</v>
          </cell>
          <cell r="I266">
            <v>7745014436</v>
          </cell>
          <cell r="J266" t="str">
            <v>tanayjhanwar8@gmail.com</v>
          </cell>
          <cell r="K266" t="str">
            <v>1032210439@tcetmumbai.in</v>
          </cell>
          <cell r="L266" t="str">
            <v>16/1565, 'GaneshSadan' , Mahesh Nagar , Behind Bhagyarekha Talkies , Near Shivaji Putla , Ichalkaranji</v>
          </cell>
          <cell r="M266">
            <v>416115</v>
          </cell>
          <cell r="N266">
            <v>0</v>
          </cell>
          <cell r="O266" t="str">
            <v>Business</v>
          </cell>
          <cell r="P266" t="str">
            <v>4,00,001 - 4,50,000</v>
          </cell>
          <cell r="Q266" t="str">
            <v>Normal</v>
          </cell>
          <cell r="R266" t="str">
            <v>Open</v>
          </cell>
          <cell r="S266">
            <v>2021</v>
          </cell>
          <cell r="T266" t="str">
            <v>FE</v>
          </cell>
          <cell r="U266" t="str">
            <v>MH-CET</v>
          </cell>
          <cell r="V266">
            <v>91.45</v>
          </cell>
          <cell r="W266">
            <v>84.745740900000001</v>
          </cell>
          <cell r="X266" t="str">
            <v>Minority</v>
          </cell>
          <cell r="Y266">
            <v>458</v>
          </cell>
          <cell r="Z266">
            <v>500</v>
          </cell>
          <cell r="AA266">
            <v>91.6</v>
          </cell>
          <cell r="AB266">
            <v>2019</v>
          </cell>
          <cell r="AC266" t="str">
            <v>Maharashtra</v>
          </cell>
          <cell r="AD266" t="str">
            <v>VYANAKATESHWARA ENGLISH SCHOOL</v>
          </cell>
          <cell r="AE266">
            <v>563</v>
          </cell>
          <cell r="AF266">
            <v>600</v>
          </cell>
          <cell r="AG266">
            <v>93.8333333333333</v>
          </cell>
          <cell r="AH266">
            <v>2021</v>
          </cell>
          <cell r="AI266" t="str">
            <v>Maharashtra</v>
          </cell>
          <cell r="AJ266" t="str">
            <v>TATYASAHEB MUSALE VIDYALAYA</v>
          </cell>
          <cell r="AK266">
            <v>179</v>
          </cell>
          <cell r="AL266">
            <v>23</v>
          </cell>
          <cell r="AM266">
            <v>7.7826086956521738</v>
          </cell>
          <cell r="AN266">
            <v>79</v>
          </cell>
          <cell r="AO266">
            <v>246</v>
          </cell>
          <cell r="AP266">
            <v>26</v>
          </cell>
          <cell r="AQ266">
            <v>9.4615384615384617</v>
          </cell>
          <cell r="AR266">
            <v>87</v>
          </cell>
          <cell r="AS266">
            <v>425</v>
          </cell>
          <cell r="AT266">
            <v>49</v>
          </cell>
          <cell r="AU266">
            <v>8.6734693877551017</v>
          </cell>
          <cell r="AV266">
            <v>244</v>
          </cell>
          <cell r="AW266">
            <v>25</v>
          </cell>
          <cell r="AX266">
            <v>9.76</v>
          </cell>
          <cell r="AY266">
            <v>83</v>
          </cell>
          <cell r="AZ266">
            <v>262</v>
          </cell>
          <cell r="BA266">
            <v>29</v>
          </cell>
          <cell r="BB266">
            <v>9.0344827586206904</v>
          </cell>
          <cell r="BC266">
            <v>93</v>
          </cell>
          <cell r="BD266">
            <v>506</v>
          </cell>
          <cell r="BE266">
            <v>54</v>
          </cell>
          <cell r="BF266">
            <v>9.3703703703703702</v>
          </cell>
          <cell r="BG266">
            <v>228</v>
          </cell>
          <cell r="BH266">
            <v>24</v>
          </cell>
          <cell r="BI266">
            <v>9.5</v>
          </cell>
          <cell r="BJ266">
            <v>75</v>
          </cell>
          <cell r="BK266">
            <v>278</v>
          </cell>
          <cell r="BL266">
            <v>29</v>
          </cell>
          <cell r="BM266">
            <v>9.5862068965517242</v>
          </cell>
          <cell r="BN266">
            <v>81</v>
          </cell>
          <cell r="BO266">
            <v>506</v>
          </cell>
          <cell r="BP266">
            <v>53</v>
          </cell>
          <cell r="BQ266">
            <v>9.5471698113207548</v>
          </cell>
          <cell r="BR266">
            <v>237</v>
          </cell>
          <cell r="BS266">
            <v>24</v>
          </cell>
          <cell r="BT266">
            <v>85.6666666666667</v>
          </cell>
          <cell r="BU266">
            <v>237</v>
          </cell>
          <cell r="BV266">
            <v>24</v>
          </cell>
          <cell r="BW266">
            <v>1674</v>
          </cell>
          <cell r="BX266">
            <v>180</v>
          </cell>
          <cell r="BY266">
            <v>9.3000000000000007</v>
          </cell>
          <cell r="BZ266">
            <v>83.4</v>
          </cell>
          <cell r="CA266" t="str">
            <v xml:space="preserve">Hexaview Technologies Pvt. Ltd./Tata Consultancy Services </v>
          </cell>
          <cell r="CB266">
            <v>0</v>
          </cell>
          <cell r="CC266">
            <v>0</v>
          </cell>
          <cell r="CD266">
            <v>0</v>
          </cell>
          <cell r="CE266" t="str">
            <v>Normal</v>
          </cell>
          <cell r="CF266" t="str">
            <v>7.5/3.6</v>
          </cell>
          <cell r="CG266">
            <v>0</v>
          </cell>
          <cell r="CH266" t="str">
            <v>Green</v>
          </cell>
          <cell r="CI266">
            <v>0</v>
          </cell>
          <cell r="CJ266">
            <v>0</v>
          </cell>
          <cell r="CK266">
            <v>0</v>
          </cell>
          <cell r="CL266">
            <v>13</v>
          </cell>
          <cell r="CM266">
            <v>13</v>
          </cell>
          <cell r="CN266">
            <v>0</v>
          </cell>
          <cell r="CO266">
            <v>33</v>
          </cell>
          <cell r="CP266">
            <v>60</v>
          </cell>
          <cell r="CQ266">
            <v>55.000000000000007</v>
          </cell>
          <cell r="CR266">
            <v>12</v>
          </cell>
          <cell r="CS266">
            <v>86</v>
          </cell>
          <cell r="CT266">
            <v>9</v>
          </cell>
          <cell r="CU266">
            <v>90</v>
          </cell>
          <cell r="CV266">
            <v>19</v>
          </cell>
          <cell r="CW266">
            <v>19</v>
          </cell>
          <cell r="CX266">
            <v>16</v>
          </cell>
          <cell r="CY266">
            <v>100</v>
          </cell>
          <cell r="CZ266">
            <v>56</v>
          </cell>
          <cell r="DA266">
            <v>59</v>
          </cell>
          <cell r="DB266">
            <v>95</v>
          </cell>
          <cell r="DC266">
            <v>0</v>
          </cell>
          <cell r="DD266">
            <v>0</v>
          </cell>
          <cell r="DE266">
            <v>0</v>
          </cell>
          <cell r="DF266">
            <v>2</v>
          </cell>
          <cell r="DG266">
            <v>4</v>
          </cell>
          <cell r="DH266">
            <v>50</v>
          </cell>
          <cell r="DI266">
            <v>175</v>
          </cell>
          <cell r="DJ266">
            <v>600</v>
          </cell>
          <cell r="DK266">
            <v>29.1666666666667</v>
          </cell>
          <cell r="DL266">
            <v>3</v>
          </cell>
          <cell r="DM266">
            <v>2</v>
          </cell>
          <cell r="DN266">
            <v>66.6666666666667</v>
          </cell>
          <cell r="DO266">
            <v>450</v>
          </cell>
          <cell r="DP266">
            <v>300</v>
          </cell>
          <cell r="DQ266">
            <v>66.6666666666667</v>
          </cell>
          <cell r="DR266">
            <v>55</v>
          </cell>
          <cell r="DS266">
            <v>75.342465753424662</v>
          </cell>
          <cell r="DT266">
            <v>23</v>
          </cell>
          <cell r="DU266">
            <v>41</v>
          </cell>
          <cell r="DV266">
            <v>56.09756097560976</v>
          </cell>
          <cell r="DW266">
            <v>68</v>
          </cell>
          <cell r="DX266">
            <v>83</v>
          </cell>
          <cell r="DY266">
            <v>0</v>
          </cell>
          <cell r="DZ266">
            <v>0</v>
          </cell>
          <cell r="EA266" t="str">
            <v>YES</v>
          </cell>
          <cell r="EB266" t="str">
            <v>Placement</v>
          </cell>
          <cell r="EC266" t="str">
            <v>Placement</v>
          </cell>
          <cell r="ED266" t="str">
            <v>Placement</v>
          </cell>
          <cell r="EE266" t="str">
            <v>Placement</v>
          </cell>
          <cell r="EF266" t="str">
            <v>Placement</v>
          </cell>
          <cell r="EG266">
            <v>0</v>
          </cell>
          <cell r="EH266" t="str">
            <v>Normal</v>
          </cell>
          <cell r="EI266" t="str">
            <v>Yes</v>
          </cell>
          <cell r="EJ266">
            <v>0</v>
          </cell>
          <cell r="EK266" t="str">
            <v>Batch-2</v>
          </cell>
          <cell r="EL266">
            <v>0</v>
          </cell>
          <cell r="EM266" t="str">
            <v>PAID</v>
          </cell>
          <cell r="EN266">
            <v>45148</v>
          </cell>
          <cell r="EO266" t="str">
            <v>IT+Core</v>
          </cell>
          <cell r="EP266">
            <v>0</v>
          </cell>
          <cell r="EQ266" t="str">
            <v>CAT-1</v>
          </cell>
        </row>
        <row r="267">
          <cell r="B267" t="str">
            <v>21-COMPA58-25</v>
          </cell>
          <cell r="C267" t="str">
            <v>COMP-A</v>
          </cell>
          <cell r="D267">
            <v>58</v>
          </cell>
          <cell r="E267" t="str">
            <v>JOSHI AMEYA UDAY PREETI</v>
          </cell>
          <cell r="F267" t="str">
            <v>Male</v>
          </cell>
          <cell r="G267" t="str">
            <v>19/03/2003</v>
          </cell>
          <cell r="H267">
            <v>8689846543</v>
          </cell>
          <cell r="I267">
            <v>9821725983</v>
          </cell>
          <cell r="J267" t="str">
            <v>ameyajsh20@gmail.com</v>
          </cell>
          <cell r="K267" t="str">
            <v>1032210440@tcetmumbai.in</v>
          </cell>
          <cell r="L267" t="str">
            <v>3A/206, Dheeraj Enclave, Siddhartha Nagar, Borivali (E), Mumbai-400066</v>
          </cell>
          <cell r="M267">
            <v>400066</v>
          </cell>
          <cell r="N267">
            <v>0</v>
          </cell>
          <cell r="O267" t="str">
            <v>Business</v>
          </cell>
          <cell r="P267" t="str">
            <v>4,00,001 - 4,50,000</v>
          </cell>
          <cell r="Q267" t="str">
            <v>Normal</v>
          </cell>
          <cell r="R267" t="str">
            <v>Open</v>
          </cell>
          <cell r="S267">
            <v>2021</v>
          </cell>
          <cell r="T267" t="str">
            <v>FE</v>
          </cell>
          <cell r="U267" t="str">
            <v>MH-CET</v>
          </cell>
          <cell r="V267">
            <v>86.01</v>
          </cell>
          <cell r="W267">
            <v>30.26</v>
          </cell>
          <cell r="X267" t="str">
            <v>Institute</v>
          </cell>
          <cell r="Y267">
            <v>534</v>
          </cell>
          <cell r="Z267">
            <v>600</v>
          </cell>
          <cell r="AA267">
            <v>89</v>
          </cell>
          <cell r="AB267">
            <v>2019</v>
          </cell>
          <cell r="AC267" t="str">
            <v>ICSE</v>
          </cell>
          <cell r="AD267" t="str">
            <v>UNIVERSAL HIGH SCHOOL  DAHISAR EAST</v>
          </cell>
          <cell r="AE267">
            <v>501</v>
          </cell>
          <cell r="AF267">
            <v>600</v>
          </cell>
          <cell r="AG267">
            <v>83.5</v>
          </cell>
          <cell r="AH267">
            <v>2021</v>
          </cell>
          <cell r="AI267" t="str">
            <v>Maharashtra</v>
          </cell>
          <cell r="AJ267" t="str">
            <v>THAKUR COLLEGE OF SCIENCE AND COMMERCE</v>
          </cell>
          <cell r="AK267">
            <v>178</v>
          </cell>
          <cell r="AL267">
            <v>23</v>
          </cell>
          <cell r="AM267">
            <v>7.7391304347826084</v>
          </cell>
          <cell r="AN267">
            <v>76</v>
          </cell>
          <cell r="AO267">
            <v>221</v>
          </cell>
          <cell r="AP267">
            <v>26</v>
          </cell>
          <cell r="AQ267">
            <v>8.5</v>
          </cell>
          <cell r="AR267">
            <v>88</v>
          </cell>
          <cell r="AS267">
            <v>399</v>
          </cell>
          <cell r="AT267">
            <v>49</v>
          </cell>
          <cell r="AU267">
            <v>8.1428571428571423</v>
          </cell>
          <cell r="AV267">
            <v>224</v>
          </cell>
          <cell r="AW267">
            <v>25</v>
          </cell>
          <cell r="AX267">
            <v>8.9600000000000009</v>
          </cell>
          <cell r="AY267">
            <v>82</v>
          </cell>
          <cell r="AZ267">
            <v>248</v>
          </cell>
          <cell r="BA267">
            <v>29</v>
          </cell>
          <cell r="BB267">
            <v>8.5517241379310338</v>
          </cell>
          <cell r="BC267">
            <v>75</v>
          </cell>
          <cell r="BD267">
            <v>472</v>
          </cell>
          <cell r="BE267">
            <v>54</v>
          </cell>
          <cell r="BF267">
            <v>8.7407407407407405</v>
          </cell>
          <cell r="BG267">
            <v>201</v>
          </cell>
          <cell r="BH267">
            <v>24</v>
          </cell>
          <cell r="BI267">
            <v>8.375</v>
          </cell>
          <cell r="BJ267">
            <v>87</v>
          </cell>
          <cell r="BK267">
            <v>271</v>
          </cell>
          <cell r="BL267">
            <v>29</v>
          </cell>
          <cell r="BM267">
            <v>9.3448275862068968</v>
          </cell>
          <cell r="BN267">
            <v>88</v>
          </cell>
          <cell r="BO267">
            <v>472</v>
          </cell>
          <cell r="BP267">
            <v>53</v>
          </cell>
          <cell r="BQ267">
            <v>8.9056603773584904</v>
          </cell>
          <cell r="BR267">
            <v>232</v>
          </cell>
          <cell r="BS267">
            <v>24</v>
          </cell>
          <cell r="BT267">
            <v>81.6666666666667</v>
          </cell>
          <cell r="BU267">
            <v>232</v>
          </cell>
          <cell r="BV267">
            <v>24</v>
          </cell>
          <cell r="BW267">
            <v>1575</v>
          </cell>
          <cell r="BX267">
            <v>180</v>
          </cell>
          <cell r="BY267">
            <v>8.75</v>
          </cell>
          <cell r="BZ267">
            <v>81.599999999999994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 t="str">
            <v>Green</v>
          </cell>
          <cell r="CI267">
            <v>0</v>
          </cell>
          <cell r="CJ267">
            <v>0</v>
          </cell>
          <cell r="CK267">
            <v>0</v>
          </cell>
          <cell r="CL267">
            <v>13</v>
          </cell>
          <cell r="CM267">
            <v>13</v>
          </cell>
          <cell r="CN267">
            <v>0</v>
          </cell>
          <cell r="CO267">
            <v>25</v>
          </cell>
          <cell r="CP267">
            <v>60</v>
          </cell>
          <cell r="CQ267">
            <v>41.666666666666671</v>
          </cell>
          <cell r="CR267">
            <v>13</v>
          </cell>
          <cell r="CS267">
            <v>93</v>
          </cell>
          <cell r="CT267">
            <v>7</v>
          </cell>
          <cell r="CU267">
            <v>70</v>
          </cell>
          <cell r="CV267">
            <v>9</v>
          </cell>
          <cell r="CW267">
            <v>18</v>
          </cell>
          <cell r="CX267">
            <v>0</v>
          </cell>
          <cell r="CY267">
            <v>27</v>
          </cell>
          <cell r="CZ267">
            <v>29</v>
          </cell>
          <cell r="DA267">
            <v>58</v>
          </cell>
          <cell r="DB267">
            <v>50</v>
          </cell>
          <cell r="DC267">
            <v>0</v>
          </cell>
          <cell r="DD267">
            <v>0</v>
          </cell>
          <cell r="DE267">
            <v>0</v>
          </cell>
          <cell r="DF267">
            <v>1</v>
          </cell>
          <cell r="DG267">
            <v>4</v>
          </cell>
          <cell r="DH267">
            <v>25</v>
          </cell>
          <cell r="DI267">
            <v>150</v>
          </cell>
          <cell r="DJ267">
            <v>600</v>
          </cell>
          <cell r="DK267">
            <v>25</v>
          </cell>
          <cell r="DL267">
            <v>3</v>
          </cell>
          <cell r="DM267">
            <v>0</v>
          </cell>
          <cell r="DN267">
            <v>0</v>
          </cell>
          <cell r="DO267">
            <v>450</v>
          </cell>
          <cell r="DP267">
            <v>0</v>
          </cell>
          <cell r="DQ267">
            <v>0</v>
          </cell>
          <cell r="DR267">
            <v>41.6666666666667</v>
          </cell>
          <cell r="DS267">
            <v>57.077625570776306</v>
          </cell>
          <cell r="DT267">
            <v>21</v>
          </cell>
          <cell r="DU267">
            <v>41</v>
          </cell>
          <cell r="DV267">
            <v>51.219512195121951</v>
          </cell>
          <cell r="DW267">
            <v>57</v>
          </cell>
          <cell r="DX267">
            <v>75</v>
          </cell>
          <cell r="DY267">
            <v>0</v>
          </cell>
          <cell r="DZ267">
            <v>0</v>
          </cell>
          <cell r="EA267" t="str">
            <v>YES</v>
          </cell>
          <cell r="EB267" t="str">
            <v>Higher Studies</v>
          </cell>
          <cell r="EC267" t="str">
            <v>Higher Studies</v>
          </cell>
          <cell r="ED267" t="str">
            <v>Higher Studies</v>
          </cell>
          <cell r="EE267" t="str">
            <v>Higher Studies</v>
          </cell>
          <cell r="EF267" t="str">
            <v>Higher Studies</v>
          </cell>
          <cell r="EG267">
            <v>0</v>
          </cell>
          <cell r="EH267">
            <v>0</v>
          </cell>
          <cell r="EI267" t="str">
            <v>Yes</v>
          </cell>
          <cell r="EJ267">
            <v>45414</v>
          </cell>
          <cell r="EK267" t="str">
            <v>Batch-6</v>
          </cell>
          <cell r="EL267">
            <v>0</v>
          </cell>
          <cell r="EM267" t="str">
            <v>PAID</v>
          </cell>
          <cell r="EN267">
            <v>45148</v>
          </cell>
          <cell r="EO267">
            <v>0</v>
          </cell>
          <cell r="EP267">
            <v>0</v>
          </cell>
          <cell r="EQ267" t="str">
            <v>CAT-3</v>
          </cell>
        </row>
        <row r="268">
          <cell r="B268" t="str">
            <v>21-COMPA59-25</v>
          </cell>
          <cell r="C268" t="str">
            <v>COMP-A</v>
          </cell>
          <cell r="D268">
            <v>59</v>
          </cell>
          <cell r="E268" t="str">
            <v>KADAM SARVESH SUNIL  SONALI</v>
          </cell>
          <cell r="F268" t="str">
            <v>Male</v>
          </cell>
          <cell r="G268" t="str">
            <v>12/12/2003</v>
          </cell>
          <cell r="H268">
            <v>8850601633</v>
          </cell>
          <cell r="I268">
            <v>9969250198</v>
          </cell>
          <cell r="J268" t="str">
            <v>sarveshkadam01432@gmail.com</v>
          </cell>
          <cell r="K268" t="str">
            <v>1032210441@tcetmumbai.in</v>
          </cell>
          <cell r="L268" t="str">
            <v xml:space="preserve">B-403,VISHVAS CHS LTD , SANKALP COLONY, FILM CITY ROAD, MALAD (E),MUMBAI  </v>
          </cell>
          <cell r="M268">
            <v>400097</v>
          </cell>
          <cell r="N268">
            <v>0</v>
          </cell>
          <cell r="O268" t="str">
            <v xml:space="preserve">service </v>
          </cell>
          <cell r="P268" t="str">
            <v>4,00,001 - 4,50,000</v>
          </cell>
          <cell r="Q268" t="str">
            <v>Normal</v>
          </cell>
          <cell r="R268" t="str">
            <v>Open</v>
          </cell>
          <cell r="S268">
            <v>2021</v>
          </cell>
          <cell r="T268" t="str">
            <v>FE</v>
          </cell>
          <cell r="U268" t="str">
            <v>MH-CET</v>
          </cell>
          <cell r="V268">
            <v>4.6100000000000003</v>
          </cell>
          <cell r="W268" t="str">
            <v>NA</v>
          </cell>
          <cell r="X268" t="str">
            <v>Institute</v>
          </cell>
          <cell r="Y268">
            <v>321</v>
          </cell>
          <cell r="Z268">
            <v>500</v>
          </cell>
          <cell r="AA268">
            <v>64.2</v>
          </cell>
          <cell r="AB268">
            <v>2019</v>
          </cell>
          <cell r="AC268" t="str">
            <v>Maharashtra</v>
          </cell>
          <cell r="AD268" t="str">
            <v>YASHODHAM HIGH SCHOOL AND JUNIOR COLLEGE</v>
          </cell>
          <cell r="AE268">
            <v>502</v>
          </cell>
          <cell r="AF268">
            <v>600</v>
          </cell>
          <cell r="AG268">
            <v>83.6666666666667</v>
          </cell>
          <cell r="AH268">
            <v>2021</v>
          </cell>
          <cell r="AI268" t="str">
            <v>Maharashtra</v>
          </cell>
          <cell r="AJ268" t="str">
            <v>NIRMALA MEMORIAL FOUNDATION OF JUNIOR COLLEGE OF COMMERCE AND SCIENCE</v>
          </cell>
          <cell r="AK268">
            <v>165</v>
          </cell>
          <cell r="AL268">
            <v>23</v>
          </cell>
          <cell r="AM268">
            <v>7.1739130434782608</v>
          </cell>
          <cell r="AN268">
            <v>95</v>
          </cell>
          <cell r="AO268">
            <v>169</v>
          </cell>
          <cell r="AP268">
            <v>26</v>
          </cell>
          <cell r="AQ268">
            <v>6.5</v>
          </cell>
          <cell r="AR268">
            <v>87</v>
          </cell>
          <cell r="AS268">
            <v>334</v>
          </cell>
          <cell r="AT268">
            <v>49</v>
          </cell>
          <cell r="AU268">
            <v>6.8163265306122449</v>
          </cell>
          <cell r="AV268">
            <v>178</v>
          </cell>
          <cell r="AW268">
            <v>25</v>
          </cell>
          <cell r="AX268">
            <v>7.12</v>
          </cell>
          <cell r="AY268">
            <v>91</v>
          </cell>
          <cell r="AZ268">
            <v>145</v>
          </cell>
          <cell r="BA268">
            <v>29</v>
          </cell>
          <cell r="BB268">
            <v>5</v>
          </cell>
          <cell r="BC268">
            <v>75</v>
          </cell>
          <cell r="BD268">
            <v>323</v>
          </cell>
          <cell r="BE268">
            <v>54</v>
          </cell>
          <cell r="BF268">
            <v>5.9814814814814818</v>
          </cell>
          <cell r="BG268">
            <v>158</v>
          </cell>
          <cell r="BH268">
            <v>24</v>
          </cell>
          <cell r="BI268">
            <v>6.583333333333333</v>
          </cell>
          <cell r="BJ268">
            <v>75</v>
          </cell>
          <cell r="BK268">
            <v>205</v>
          </cell>
          <cell r="BL268">
            <v>29</v>
          </cell>
          <cell r="BM268">
            <v>7.068965517241379</v>
          </cell>
          <cell r="BN268">
            <v>77</v>
          </cell>
          <cell r="BO268">
            <v>363</v>
          </cell>
          <cell r="BP268">
            <v>53</v>
          </cell>
          <cell r="BQ268">
            <v>6.8490566037735849</v>
          </cell>
          <cell r="BR268">
            <v>165</v>
          </cell>
          <cell r="BS268">
            <v>24</v>
          </cell>
          <cell r="BT268">
            <v>81</v>
          </cell>
          <cell r="BU268">
            <v>165</v>
          </cell>
          <cell r="BV268">
            <v>24</v>
          </cell>
          <cell r="BW268">
            <v>1185</v>
          </cell>
          <cell r="BX268">
            <v>180</v>
          </cell>
          <cell r="BY268">
            <v>6.583333333333333</v>
          </cell>
          <cell r="BZ268">
            <v>84.6</v>
          </cell>
          <cell r="CA268">
            <v>0</v>
          </cell>
          <cell r="CB268" t="str">
            <v>KT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 t="str">
            <v>Green</v>
          </cell>
          <cell r="CI268">
            <v>0</v>
          </cell>
          <cell r="CJ268">
            <v>0</v>
          </cell>
          <cell r="CK268">
            <v>0</v>
          </cell>
          <cell r="CL268">
            <v>13</v>
          </cell>
          <cell r="CM268">
            <v>13</v>
          </cell>
          <cell r="CN268">
            <v>0</v>
          </cell>
          <cell r="CO268">
            <v>16</v>
          </cell>
          <cell r="CP268">
            <v>60</v>
          </cell>
          <cell r="CQ268">
            <v>26.666666666666668</v>
          </cell>
          <cell r="CR268">
            <v>6</v>
          </cell>
          <cell r="CS268">
            <v>43</v>
          </cell>
          <cell r="CT268">
            <v>6</v>
          </cell>
          <cell r="CU268">
            <v>60</v>
          </cell>
          <cell r="CV268">
            <v>2</v>
          </cell>
          <cell r="CW268">
            <v>18</v>
          </cell>
          <cell r="CX268">
            <v>3</v>
          </cell>
          <cell r="CY268">
            <v>15</v>
          </cell>
          <cell r="CZ268">
            <v>17</v>
          </cell>
          <cell r="DA268">
            <v>58</v>
          </cell>
          <cell r="DB268">
            <v>30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4</v>
          </cell>
          <cell r="DH268">
            <v>0</v>
          </cell>
          <cell r="DI268">
            <v>0</v>
          </cell>
          <cell r="DJ268">
            <v>600</v>
          </cell>
          <cell r="DK268">
            <v>0</v>
          </cell>
          <cell r="DL268">
            <v>3</v>
          </cell>
          <cell r="DM268">
            <v>0</v>
          </cell>
          <cell r="DN268">
            <v>0</v>
          </cell>
          <cell r="DO268">
            <v>450</v>
          </cell>
          <cell r="DP268">
            <v>0</v>
          </cell>
          <cell r="DQ268">
            <v>0</v>
          </cell>
          <cell r="DR268">
            <v>26.6666666666667</v>
          </cell>
          <cell r="DS268">
            <v>36.529680365296855</v>
          </cell>
          <cell r="DT268">
            <v>12</v>
          </cell>
          <cell r="DU268">
            <v>41</v>
          </cell>
          <cell r="DV268">
            <v>29.268292682926827</v>
          </cell>
          <cell r="DW268">
            <v>31</v>
          </cell>
          <cell r="DX268">
            <v>43</v>
          </cell>
          <cell r="DY268">
            <v>0</v>
          </cell>
          <cell r="DZ268">
            <v>0</v>
          </cell>
          <cell r="EA268" t="str">
            <v>YES</v>
          </cell>
          <cell r="EB268" t="str">
            <v>Placement</v>
          </cell>
          <cell r="EC268" t="str">
            <v>Placement</v>
          </cell>
          <cell r="ED268" t="str">
            <v>Placement</v>
          </cell>
          <cell r="EE268" t="str">
            <v>Placement</v>
          </cell>
          <cell r="EF268" t="str">
            <v>Placement</v>
          </cell>
          <cell r="EG268">
            <v>0</v>
          </cell>
          <cell r="EH268">
            <v>0</v>
          </cell>
          <cell r="EI268" t="str">
            <v>Yes</v>
          </cell>
          <cell r="EJ268">
            <v>0</v>
          </cell>
          <cell r="EK268" t="str">
            <v>Batch-10</v>
          </cell>
          <cell r="EL268">
            <v>0</v>
          </cell>
          <cell r="EM268">
            <v>0</v>
          </cell>
          <cell r="EN268">
            <v>0</v>
          </cell>
          <cell r="EO268" t="str">
            <v>IT+Core</v>
          </cell>
          <cell r="EP268">
            <v>0</v>
          </cell>
          <cell r="EQ268" t="str">
            <v>CAT-3</v>
          </cell>
        </row>
        <row r="269">
          <cell r="B269" t="str">
            <v>21-COMPA60-25</v>
          </cell>
          <cell r="C269" t="str">
            <v>COMP-A</v>
          </cell>
          <cell r="D269">
            <v>60</v>
          </cell>
          <cell r="E269" t="str">
            <v>KADHANE SWAYAM BHIMA NISHA</v>
          </cell>
          <cell r="F269" t="str">
            <v>Male</v>
          </cell>
          <cell r="G269" t="str">
            <v>24/01/2004</v>
          </cell>
          <cell r="H269">
            <v>8850001711</v>
          </cell>
          <cell r="I269">
            <v>9920170718</v>
          </cell>
          <cell r="J269" t="str">
            <v>swayamkadhane25@gmail.com</v>
          </cell>
          <cell r="K269" t="str">
            <v>1032210442@tcetmumbai.in</v>
          </cell>
          <cell r="L269" t="str">
            <v>6V33+6VC, Kandivali, Akurli Nagar, Kandivali West,</v>
          </cell>
          <cell r="M269">
            <v>400067</v>
          </cell>
          <cell r="N269">
            <v>0</v>
          </cell>
          <cell r="O269" t="str">
            <v xml:space="preserve">service </v>
          </cell>
          <cell r="P269" t="str">
            <v>4,00,001 - 4,50,000</v>
          </cell>
          <cell r="Q269" t="str">
            <v>Normal</v>
          </cell>
          <cell r="R269" t="str">
            <v>Open</v>
          </cell>
          <cell r="S269">
            <v>2021</v>
          </cell>
          <cell r="T269" t="str">
            <v>FE</v>
          </cell>
          <cell r="U269" t="str">
            <v>MH-CET</v>
          </cell>
          <cell r="V269">
            <v>20.41</v>
          </cell>
          <cell r="W269">
            <v>50.33</v>
          </cell>
          <cell r="X269" t="str">
            <v>Institute</v>
          </cell>
          <cell r="Y269">
            <v>328</v>
          </cell>
          <cell r="Z269">
            <v>500</v>
          </cell>
          <cell r="AA269">
            <v>65.599999999999994</v>
          </cell>
          <cell r="AB269">
            <v>2019</v>
          </cell>
          <cell r="AC269" t="str">
            <v>Maharashtra</v>
          </cell>
          <cell r="AD269" t="str">
            <v>OXFORD PUBLIC SCHOOL</v>
          </cell>
          <cell r="AE269">
            <v>505</v>
          </cell>
          <cell r="AF269">
            <v>600</v>
          </cell>
          <cell r="AG269">
            <v>84.1666666666667</v>
          </cell>
          <cell r="AH269">
            <v>2021</v>
          </cell>
          <cell r="AI269" t="str">
            <v>Maharashtra</v>
          </cell>
          <cell r="AJ269" t="str">
            <v>SRI CHAITANYA JUNIOR COLLEGE</v>
          </cell>
          <cell r="AK269">
            <v>165</v>
          </cell>
          <cell r="AL269">
            <v>23</v>
          </cell>
          <cell r="AM269">
            <v>7.1739130434782608</v>
          </cell>
          <cell r="AN269">
            <v>96</v>
          </cell>
          <cell r="AO269">
            <v>191</v>
          </cell>
          <cell r="AP269">
            <v>26</v>
          </cell>
          <cell r="AQ269">
            <v>7.3461538461538458</v>
          </cell>
          <cell r="AR269">
            <v>85</v>
          </cell>
          <cell r="AS269">
            <v>356</v>
          </cell>
          <cell r="AT269">
            <v>49</v>
          </cell>
          <cell r="AU269">
            <v>7.2653061224489797</v>
          </cell>
          <cell r="AV269">
            <v>176</v>
          </cell>
          <cell r="AW269">
            <v>25</v>
          </cell>
          <cell r="AX269">
            <v>7.04</v>
          </cell>
          <cell r="AY269">
            <v>90.5</v>
          </cell>
          <cell r="AZ269">
            <v>203</v>
          </cell>
          <cell r="BA269">
            <v>29</v>
          </cell>
          <cell r="BB269">
            <v>7</v>
          </cell>
          <cell r="BC269">
            <v>75</v>
          </cell>
          <cell r="BD269">
            <v>379</v>
          </cell>
          <cell r="BE269">
            <v>54</v>
          </cell>
          <cell r="BF269">
            <v>7.0185185185185182</v>
          </cell>
          <cell r="BG269">
            <v>159</v>
          </cell>
          <cell r="BH269">
            <v>24</v>
          </cell>
          <cell r="BI269">
            <v>6.625</v>
          </cell>
          <cell r="BJ269">
            <v>75</v>
          </cell>
          <cell r="BK269">
            <v>210</v>
          </cell>
          <cell r="BL269">
            <v>29</v>
          </cell>
          <cell r="BM269">
            <v>7.2413793103448274</v>
          </cell>
          <cell r="BN269">
            <v>80</v>
          </cell>
          <cell r="BO269">
            <v>369</v>
          </cell>
          <cell r="BP269">
            <v>53</v>
          </cell>
          <cell r="BQ269">
            <v>6.9622641509433958</v>
          </cell>
          <cell r="BR269">
            <v>162</v>
          </cell>
          <cell r="BS269">
            <v>24</v>
          </cell>
          <cell r="BT269">
            <v>81.8333333333333</v>
          </cell>
          <cell r="BU269">
            <v>162</v>
          </cell>
          <cell r="BV269">
            <v>24</v>
          </cell>
          <cell r="BW269">
            <v>1266</v>
          </cell>
          <cell r="BX269">
            <v>180</v>
          </cell>
          <cell r="BY269">
            <v>7.0333333333333332</v>
          </cell>
          <cell r="BZ269">
            <v>84.3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 t="str">
            <v>Green</v>
          </cell>
          <cell r="CI269">
            <v>0</v>
          </cell>
          <cell r="CJ269">
            <v>0</v>
          </cell>
          <cell r="CK269">
            <v>0</v>
          </cell>
          <cell r="CL269">
            <v>13</v>
          </cell>
          <cell r="CM269">
            <v>13</v>
          </cell>
          <cell r="CN269">
            <v>0</v>
          </cell>
          <cell r="CO269">
            <v>19</v>
          </cell>
          <cell r="CP269">
            <v>60</v>
          </cell>
          <cell r="CQ269">
            <v>31.666666666666664</v>
          </cell>
          <cell r="CR269">
            <v>11</v>
          </cell>
          <cell r="CS269">
            <v>79</v>
          </cell>
          <cell r="CT269">
            <v>7</v>
          </cell>
          <cell r="CU269">
            <v>70</v>
          </cell>
          <cell r="CV269">
            <v>7</v>
          </cell>
          <cell r="CW269">
            <v>19</v>
          </cell>
          <cell r="CX269">
            <v>6</v>
          </cell>
          <cell r="CY269">
            <v>38</v>
          </cell>
          <cell r="CZ269">
            <v>31</v>
          </cell>
          <cell r="DA269">
            <v>59</v>
          </cell>
          <cell r="DB269">
            <v>53</v>
          </cell>
          <cell r="DC269">
            <v>0</v>
          </cell>
          <cell r="DD269">
            <v>0</v>
          </cell>
          <cell r="DE269">
            <v>0</v>
          </cell>
          <cell r="DF269">
            <v>3</v>
          </cell>
          <cell r="DG269">
            <v>4</v>
          </cell>
          <cell r="DH269">
            <v>75</v>
          </cell>
          <cell r="DI269">
            <v>300</v>
          </cell>
          <cell r="DJ269">
            <v>600</v>
          </cell>
          <cell r="DK269">
            <v>50</v>
          </cell>
          <cell r="DL269">
            <v>3</v>
          </cell>
          <cell r="DM269">
            <v>2</v>
          </cell>
          <cell r="DN269">
            <v>66.6666666666667</v>
          </cell>
          <cell r="DO269">
            <v>450</v>
          </cell>
          <cell r="DP269">
            <v>250</v>
          </cell>
          <cell r="DQ269">
            <v>55.5555555555556</v>
          </cell>
          <cell r="DR269">
            <v>31.6666666666667</v>
          </cell>
          <cell r="DS269">
            <v>43.378995433790003</v>
          </cell>
          <cell r="DT269">
            <v>21</v>
          </cell>
          <cell r="DU269">
            <v>41</v>
          </cell>
          <cell r="DV269">
            <v>51.219512195121951</v>
          </cell>
          <cell r="DW269">
            <v>68</v>
          </cell>
          <cell r="DX269">
            <v>75</v>
          </cell>
          <cell r="DY269">
            <v>0</v>
          </cell>
          <cell r="DZ269">
            <v>0</v>
          </cell>
          <cell r="EA269" t="str">
            <v>YES</v>
          </cell>
          <cell r="EB269" t="str">
            <v>Placement</v>
          </cell>
          <cell r="EC269" t="str">
            <v>Placement</v>
          </cell>
          <cell r="ED269" t="str">
            <v>Placement</v>
          </cell>
          <cell r="EE269" t="str">
            <v>Placement</v>
          </cell>
          <cell r="EF269" t="str">
            <v>Placement</v>
          </cell>
          <cell r="EG269">
            <v>45606</v>
          </cell>
          <cell r="EH269" t="str">
            <v>PLI</v>
          </cell>
          <cell r="EI269" t="str">
            <v>Yes</v>
          </cell>
          <cell r="EJ269">
            <v>0</v>
          </cell>
          <cell r="EK269" t="str">
            <v>Batch-9</v>
          </cell>
          <cell r="EL269">
            <v>0</v>
          </cell>
          <cell r="EM269" t="str">
            <v>PAID</v>
          </cell>
          <cell r="EN269">
            <v>45148</v>
          </cell>
          <cell r="EO269" t="str">
            <v>IT+Core</v>
          </cell>
          <cell r="EP269">
            <v>0</v>
          </cell>
          <cell r="EQ269" t="str">
            <v>CAT-3</v>
          </cell>
        </row>
        <row r="270">
          <cell r="B270" t="str">
            <v>21-COMPA61-25</v>
          </cell>
          <cell r="C270" t="str">
            <v>COMP-A</v>
          </cell>
          <cell r="D270">
            <v>61</v>
          </cell>
          <cell r="E270" t="str">
            <v>KANSWAL DIVYANSHU LAXMIPRASAD ROSHNI</v>
          </cell>
          <cell r="F270" t="str">
            <v>Male</v>
          </cell>
          <cell r="G270" t="str">
            <v>20/04/2003</v>
          </cell>
          <cell r="H270">
            <v>8928234993</v>
          </cell>
          <cell r="I270">
            <v>9819848741</v>
          </cell>
          <cell r="J270" t="str">
            <v>kanswaldivyanshu@gmail.com</v>
          </cell>
          <cell r="K270" t="str">
            <v>1032210443@tcetmumbai.in</v>
          </cell>
          <cell r="L270" t="str">
            <v>SAINATH CHAWL, SEWAGIRI SOC, SANJAY GANDHI NAGAR, VIKHROLI PARKSITE WEST</v>
          </cell>
          <cell r="M270">
            <v>400079</v>
          </cell>
          <cell r="N270">
            <v>0</v>
          </cell>
          <cell r="O270" t="str">
            <v>Service</v>
          </cell>
          <cell r="P270" t="str">
            <v>4,00,001 - 4,50,000</v>
          </cell>
          <cell r="Q270" t="str">
            <v>Normal</v>
          </cell>
          <cell r="R270" t="str">
            <v>Open</v>
          </cell>
          <cell r="S270">
            <v>2021</v>
          </cell>
          <cell r="T270" t="str">
            <v>FE</v>
          </cell>
          <cell r="U270" t="str">
            <v>MH-CET</v>
          </cell>
          <cell r="V270">
            <v>90.49</v>
          </cell>
          <cell r="W270" t="str">
            <v>NA</v>
          </cell>
          <cell r="X270" t="str">
            <v>Minority</v>
          </cell>
          <cell r="Y270">
            <v>400</v>
          </cell>
          <cell r="Z270">
            <v>500</v>
          </cell>
          <cell r="AA270">
            <v>80</v>
          </cell>
          <cell r="AB270">
            <v>2018</v>
          </cell>
          <cell r="AC270" t="str">
            <v>Maharashtra</v>
          </cell>
          <cell r="AD270" t="str">
            <v>LITTLE FLOWER ENGLISH HIGH SCHOOL</v>
          </cell>
          <cell r="AE270">
            <v>522</v>
          </cell>
          <cell r="AF270">
            <v>650</v>
          </cell>
          <cell r="AG270">
            <v>80.307692307692307</v>
          </cell>
          <cell r="AH270">
            <v>2020</v>
          </cell>
          <cell r="AI270" t="str">
            <v>Maharashtra</v>
          </cell>
          <cell r="AJ270" t="str">
            <v>RAMNIRANJAN JHUNJHUNWALA COLLEGE</v>
          </cell>
          <cell r="AK270">
            <v>194</v>
          </cell>
          <cell r="AL270">
            <v>23</v>
          </cell>
          <cell r="AM270">
            <v>8.4347826086956523</v>
          </cell>
          <cell r="AN270">
            <v>74</v>
          </cell>
          <cell r="AO270">
            <v>226</v>
          </cell>
          <cell r="AP270">
            <v>26</v>
          </cell>
          <cell r="AQ270">
            <v>8.6923076923076916</v>
          </cell>
          <cell r="AR270">
            <v>85</v>
          </cell>
          <cell r="AS270">
            <v>420</v>
          </cell>
          <cell r="AT270">
            <v>49</v>
          </cell>
          <cell r="AU270">
            <v>8.5714285714285712</v>
          </cell>
          <cell r="AV270">
            <v>240</v>
          </cell>
          <cell r="AW270">
            <v>25</v>
          </cell>
          <cell r="AX270">
            <v>9.6</v>
          </cell>
          <cell r="AY270">
            <v>79.5</v>
          </cell>
          <cell r="AZ270">
            <v>247</v>
          </cell>
          <cell r="BA270">
            <v>29</v>
          </cell>
          <cell r="BB270">
            <v>8.5172413793103452</v>
          </cell>
          <cell r="BC270">
            <v>77</v>
          </cell>
          <cell r="BD270">
            <v>487</v>
          </cell>
          <cell r="BE270">
            <v>54</v>
          </cell>
          <cell r="BF270">
            <v>9.018518518518519</v>
          </cell>
          <cell r="BG270">
            <v>216</v>
          </cell>
          <cell r="BH270">
            <v>24</v>
          </cell>
          <cell r="BI270">
            <v>9</v>
          </cell>
          <cell r="BJ270">
            <v>75</v>
          </cell>
          <cell r="BK270">
            <v>269</v>
          </cell>
          <cell r="BL270">
            <v>29</v>
          </cell>
          <cell r="BM270">
            <v>9.2758620689655178</v>
          </cell>
          <cell r="BN270">
            <v>75</v>
          </cell>
          <cell r="BO270">
            <v>485</v>
          </cell>
          <cell r="BP270">
            <v>53</v>
          </cell>
          <cell r="BQ270">
            <v>9.1509433962264151</v>
          </cell>
          <cell r="BR270">
            <v>228</v>
          </cell>
          <cell r="BS270">
            <v>24</v>
          </cell>
          <cell r="BT270">
            <v>77.1666666666667</v>
          </cell>
          <cell r="BU270">
            <v>228</v>
          </cell>
          <cell r="BV270">
            <v>24</v>
          </cell>
          <cell r="BW270">
            <v>1620</v>
          </cell>
          <cell r="BX270">
            <v>180</v>
          </cell>
          <cell r="BY270">
            <v>9</v>
          </cell>
          <cell r="BZ270">
            <v>78.099999999999994</v>
          </cell>
          <cell r="CA270" t="str">
            <v>Arcon Techsolutions Pvt.Ltd.</v>
          </cell>
          <cell r="CB270">
            <v>0</v>
          </cell>
          <cell r="CC270">
            <v>0</v>
          </cell>
          <cell r="CD270">
            <v>0</v>
          </cell>
          <cell r="CE270" t="str">
            <v>PLI</v>
          </cell>
          <cell r="CF270">
            <v>4</v>
          </cell>
          <cell r="CG270">
            <v>0</v>
          </cell>
          <cell r="CH270" t="str">
            <v>Green</v>
          </cell>
          <cell r="CI270">
            <v>0</v>
          </cell>
          <cell r="CJ270">
            <v>0</v>
          </cell>
          <cell r="CK270">
            <v>1</v>
          </cell>
          <cell r="CL270">
            <v>12</v>
          </cell>
          <cell r="CM270">
            <v>13</v>
          </cell>
          <cell r="CN270">
            <v>7.6923076923076925</v>
          </cell>
          <cell r="CO270">
            <v>33</v>
          </cell>
          <cell r="CP270">
            <v>60</v>
          </cell>
          <cell r="CQ270">
            <v>55.000000000000007</v>
          </cell>
          <cell r="CR270">
            <v>13</v>
          </cell>
          <cell r="CS270">
            <v>93</v>
          </cell>
          <cell r="CT270">
            <v>10</v>
          </cell>
          <cell r="CU270">
            <v>100</v>
          </cell>
          <cell r="CV270">
            <v>18</v>
          </cell>
          <cell r="CW270">
            <v>19</v>
          </cell>
          <cell r="CX270">
            <v>16</v>
          </cell>
          <cell r="CY270">
            <v>98</v>
          </cell>
          <cell r="CZ270">
            <v>57</v>
          </cell>
          <cell r="DA270">
            <v>59</v>
          </cell>
          <cell r="DB270">
            <v>97</v>
          </cell>
          <cell r="DC270">
            <v>0</v>
          </cell>
          <cell r="DD270">
            <v>0</v>
          </cell>
          <cell r="DE270">
            <v>0</v>
          </cell>
          <cell r="DF270">
            <v>4</v>
          </cell>
          <cell r="DG270">
            <v>4</v>
          </cell>
          <cell r="DH270">
            <v>100</v>
          </cell>
          <cell r="DI270">
            <v>560</v>
          </cell>
          <cell r="DJ270">
            <v>600</v>
          </cell>
          <cell r="DK270">
            <v>93.3333333333333</v>
          </cell>
          <cell r="DL270">
            <v>3</v>
          </cell>
          <cell r="DM270">
            <v>3</v>
          </cell>
          <cell r="DN270">
            <v>100</v>
          </cell>
          <cell r="DO270">
            <v>450</v>
          </cell>
          <cell r="DP270">
            <v>450</v>
          </cell>
          <cell r="DQ270">
            <v>100</v>
          </cell>
          <cell r="DR270">
            <v>55</v>
          </cell>
          <cell r="DS270">
            <v>75.342465753424662</v>
          </cell>
          <cell r="DT270">
            <v>28</v>
          </cell>
          <cell r="DU270">
            <v>41</v>
          </cell>
          <cell r="DV270">
            <v>68.292682926829272</v>
          </cell>
          <cell r="DW270">
            <v>89</v>
          </cell>
          <cell r="DX270">
            <v>97</v>
          </cell>
          <cell r="DY270">
            <v>0</v>
          </cell>
          <cell r="DZ270">
            <v>0</v>
          </cell>
          <cell r="EA270" t="str">
            <v>YES</v>
          </cell>
          <cell r="EB270" t="str">
            <v>Placement</v>
          </cell>
          <cell r="EC270" t="str">
            <v>Placement</v>
          </cell>
          <cell r="ED270" t="str">
            <v>Placement</v>
          </cell>
          <cell r="EE270" t="str">
            <v>Placement</v>
          </cell>
          <cell r="EF270" t="str">
            <v>Placement</v>
          </cell>
          <cell r="EG270">
            <v>0</v>
          </cell>
          <cell r="EH270" t="str">
            <v>PLI</v>
          </cell>
          <cell r="EI270" t="str">
            <v>Yes</v>
          </cell>
          <cell r="EJ270">
            <v>0</v>
          </cell>
          <cell r="EK270" t="str">
            <v>Batch-2</v>
          </cell>
          <cell r="EL270">
            <v>0</v>
          </cell>
          <cell r="EM270" t="str">
            <v>PAID</v>
          </cell>
          <cell r="EN270">
            <v>45148</v>
          </cell>
          <cell r="EO270" t="str">
            <v>IT+Core</v>
          </cell>
          <cell r="EP270">
            <v>0</v>
          </cell>
          <cell r="EQ270" t="str">
            <v>CAT-1</v>
          </cell>
        </row>
        <row r="271">
          <cell r="B271" t="str">
            <v>21-COMPA62-25</v>
          </cell>
          <cell r="C271" t="str">
            <v>COMP-A</v>
          </cell>
          <cell r="D271">
            <v>62</v>
          </cell>
          <cell r="E271" t="str">
            <v>KARANGUTKAR MANASI JAYRAM ANJALI</v>
          </cell>
          <cell r="F271" t="str">
            <v>Female</v>
          </cell>
          <cell r="G271" t="str">
            <v>06/03/2004</v>
          </cell>
          <cell r="H271">
            <v>8828611749</v>
          </cell>
          <cell r="I271">
            <v>9819611271</v>
          </cell>
          <cell r="J271" t="str">
            <v>manasikarangutkar2004@gmail.com</v>
          </cell>
          <cell r="K271" t="str">
            <v>1032210444@tcetmumbai.in</v>
          </cell>
          <cell r="L271" t="str">
            <v xml:space="preserve">D-111, Rajnandan CHS, Rajendra Nagar, Dattapada Road, Near Ekta Bhoomi Garden Building, Borivali East, Mumbai </v>
          </cell>
          <cell r="M271">
            <v>400066</v>
          </cell>
          <cell r="N271">
            <v>0</v>
          </cell>
          <cell r="O271" t="str">
            <v xml:space="preserve">Self-employed </v>
          </cell>
          <cell r="P271" t="str">
            <v>4,00,001 - 4,50,000</v>
          </cell>
          <cell r="Q271" t="str">
            <v>Normal</v>
          </cell>
          <cell r="R271" t="str">
            <v>Open</v>
          </cell>
          <cell r="S271">
            <v>2021</v>
          </cell>
          <cell r="T271" t="str">
            <v>FE</v>
          </cell>
          <cell r="U271" t="str">
            <v>MH-CET</v>
          </cell>
          <cell r="V271">
            <v>36.43</v>
          </cell>
          <cell r="W271">
            <v>50.974819599999996</v>
          </cell>
          <cell r="X271" t="str">
            <v>Minority</v>
          </cell>
          <cell r="Y271">
            <v>423</v>
          </cell>
          <cell r="Z271">
            <v>500</v>
          </cell>
          <cell r="AA271">
            <v>84.6</v>
          </cell>
          <cell r="AB271">
            <v>2019</v>
          </cell>
          <cell r="AC271" t="str">
            <v>Maharashtra</v>
          </cell>
          <cell r="AD271" t="str">
            <v>SWAMI VIVEKANAND INTERNATIONAL SCHOOL AND JUNIOR COLLEGE</v>
          </cell>
          <cell r="AE271">
            <v>543</v>
          </cell>
          <cell r="AF271">
            <v>600</v>
          </cell>
          <cell r="AG271">
            <v>90.5</v>
          </cell>
          <cell r="AH271">
            <v>2021</v>
          </cell>
          <cell r="AI271" t="str">
            <v>Maharashtra</v>
          </cell>
          <cell r="AJ271" t="str">
            <v>NIRMALA MEMORIAL FOUNDATION JUNIOR COLLEGE OF COMMERCE AND SCIENCE</v>
          </cell>
          <cell r="AK271">
            <v>189</v>
          </cell>
          <cell r="AL271">
            <v>23</v>
          </cell>
          <cell r="AM271">
            <v>8.2173913043478262</v>
          </cell>
          <cell r="AN271">
            <v>76</v>
          </cell>
          <cell r="AO271">
            <v>235</v>
          </cell>
          <cell r="AP271">
            <v>26</v>
          </cell>
          <cell r="AQ271">
            <v>9.0384615384615383</v>
          </cell>
          <cell r="AR271">
            <v>84</v>
          </cell>
          <cell r="AS271">
            <v>424</v>
          </cell>
          <cell r="AT271">
            <v>49</v>
          </cell>
          <cell r="AU271">
            <v>8.6530612244897966</v>
          </cell>
          <cell r="AV271">
            <v>225</v>
          </cell>
          <cell r="AW271">
            <v>25</v>
          </cell>
          <cell r="AX271">
            <v>9</v>
          </cell>
          <cell r="AY271">
            <v>80</v>
          </cell>
          <cell r="AZ271">
            <v>246</v>
          </cell>
          <cell r="BA271">
            <v>29</v>
          </cell>
          <cell r="BB271">
            <v>8.4827586206896548</v>
          </cell>
          <cell r="BC271">
            <v>79</v>
          </cell>
          <cell r="BD271">
            <v>471</v>
          </cell>
          <cell r="BE271">
            <v>54</v>
          </cell>
          <cell r="BF271">
            <v>8.7222222222222214</v>
          </cell>
          <cell r="BG271">
            <v>224</v>
          </cell>
          <cell r="BH271">
            <v>24</v>
          </cell>
          <cell r="BI271">
            <v>9.3333333333333339</v>
          </cell>
          <cell r="BJ271">
            <v>84</v>
          </cell>
          <cell r="BK271">
            <v>280</v>
          </cell>
          <cell r="BL271">
            <v>29</v>
          </cell>
          <cell r="BM271">
            <v>9.6551724137931032</v>
          </cell>
          <cell r="BN271">
            <v>77</v>
          </cell>
          <cell r="BO271">
            <v>504</v>
          </cell>
          <cell r="BP271">
            <v>53</v>
          </cell>
          <cell r="BQ271">
            <v>9.5094339622641506</v>
          </cell>
          <cell r="BR271">
            <v>226</v>
          </cell>
          <cell r="BS271">
            <v>24</v>
          </cell>
          <cell r="BT271">
            <v>78.6666666666667</v>
          </cell>
          <cell r="BU271">
            <v>226</v>
          </cell>
          <cell r="BV271">
            <v>24</v>
          </cell>
          <cell r="BW271">
            <v>1625</v>
          </cell>
          <cell r="BX271">
            <v>180</v>
          </cell>
          <cell r="BY271">
            <v>9.0277777777777786</v>
          </cell>
          <cell r="BZ271">
            <v>80.599999999999994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 t="str">
            <v>Green</v>
          </cell>
          <cell r="CI271">
            <v>0</v>
          </cell>
          <cell r="CJ271">
            <v>0</v>
          </cell>
          <cell r="CK271">
            <v>0</v>
          </cell>
          <cell r="CL271">
            <v>13</v>
          </cell>
          <cell r="CM271">
            <v>13</v>
          </cell>
          <cell r="CN271">
            <v>0</v>
          </cell>
          <cell r="CO271">
            <v>25</v>
          </cell>
          <cell r="CP271">
            <v>60</v>
          </cell>
          <cell r="CQ271">
            <v>41.666666666666671</v>
          </cell>
          <cell r="CR271">
            <v>14</v>
          </cell>
          <cell r="CS271">
            <v>100</v>
          </cell>
          <cell r="CT271">
            <v>10</v>
          </cell>
          <cell r="CU271">
            <v>100</v>
          </cell>
          <cell r="CV271">
            <v>16</v>
          </cell>
          <cell r="CW271">
            <v>20</v>
          </cell>
          <cell r="CX271">
            <v>16</v>
          </cell>
          <cell r="CY271">
            <v>89</v>
          </cell>
          <cell r="CZ271">
            <v>56</v>
          </cell>
          <cell r="DA271">
            <v>60</v>
          </cell>
          <cell r="DB271">
            <v>94</v>
          </cell>
          <cell r="DC271">
            <v>0</v>
          </cell>
          <cell r="DD271">
            <v>0</v>
          </cell>
          <cell r="DE271">
            <v>0</v>
          </cell>
          <cell r="DF271">
            <v>4</v>
          </cell>
          <cell r="DG271">
            <v>4</v>
          </cell>
          <cell r="DH271">
            <v>100</v>
          </cell>
          <cell r="DI271">
            <v>600</v>
          </cell>
          <cell r="DJ271">
            <v>600</v>
          </cell>
          <cell r="DK271">
            <v>100</v>
          </cell>
          <cell r="DL271">
            <v>3</v>
          </cell>
          <cell r="DM271">
            <v>2</v>
          </cell>
          <cell r="DN271">
            <v>66.6666666666667</v>
          </cell>
          <cell r="DO271">
            <v>450</v>
          </cell>
          <cell r="DP271">
            <v>250</v>
          </cell>
          <cell r="DQ271">
            <v>55.5555555555556</v>
          </cell>
          <cell r="DR271">
            <v>41.6666666666667</v>
          </cell>
          <cell r="DS271">
            <v>57.077625570776306</v>
          </cell>
          <cell r="DT271">
            <v>28</v>
          </cell>
          <cell r="DU271">
            <v>41</v>
          </cell>
          <cell r="DV271">
            <v>68.292682926829272</v>
          </cell>
          <cell r="DW271">
            <v>90</v>
          </cell>
          <cell r="DX271">
            <v>100</v>
          </cell>
          <cell r="DY271">
            <v>0</v>
          </cell>
          <cell r="DZ271">
            <v>0</v>
          </cell>
          <cell r="EA271" t="str">
            <v>YES</v>
          </cell>
          <cell r="EB271" t="str">
            <v>Placement</v>
          </cell>
          <cell r="EC271" t="str">
            <v>Placement</v>
          </cell>
          <cell r="ED271" t="str">
            <v>Placement</v>
          </cell>
          <cell r="EE271" t="str">
            <v>Placement</v>
          </cell>
          <cell r="EF271" t="str">
            <v>Placement</v>
          </cell>
          <cell r="EG271">
            <v>0</v>
          </cell>
          <cell r="EH271" t="str">
            <v>PLI</v>
          </cell>
          <cell r="EI271" t="str">
            <v>Yes</v>
          </cell>
          <cell r="EJ271">
            <v>0</v>
          </cell>
          <cell r="EK271" t="str">
            <v>Batch-6</v>
          </cell>
          <cell r="EL271">
            <v>0</v>
          </cell>
          <cell r="EM271" t="str">
            <v>PAID</v>
          </cell>
          <cell r="EN271">
            <v>45148</v>
          </cell>
          <cell r="EO271" t="str">
            <v>IT+Core</v>
          </cell>
          <cell r="EP271">
            <v>0</v>
          </cell>
          <cell r="EQ271" t="str">
            <v>CAT-1</v>
          </cell>
        </row>
        <row r="272">
          <cell r="B272" t="str">
            <v>21-COMPA63-25</v>
          </cell>
          <cell r="C272" t="str">
            <v>COMP-A</v>
          </cell>
          <cell r="D272">
            <v>63</v>
          </cell>
          <cell r="E272" t="str">
            <v xml:space="preserve">KESARWANI DEEPESH RAKESH  MADHURI </v>
          </cell>
          <cell r="F272" t="str">
            <v>Male</v>
          </cell>
          <cell r="G272" t="str">
            <v>27/12/2003</v>
          </cell>
          <cell r="H272">
            <v>7045516024</v>
          </cell>
          <cell r="I272">
            <v>7977834261</v>
          </cell>
          <cell r="J272" t="str">
            <v>deepeshkesarwani123@gmail.com</v>
          </cell>
          <cell r="K272" t="str">
            <v>1032210445@tcetmumbai.in</v>
          </cell>
          <cell r="L272" t="str">
            <v>A/204, VAISHNAV SADAN, S.B. PAWAR MARG, CURREY ROAD, MUMBAI-400013.</v>
          </cell>
          <cell r="M272">
            <v>400013</v>
          </cell>
          <cell r="N272">
            <v>0</v>
          </cell>
          <cell r="O272" t="str">
            <v>HAWKERS- SELF EMPLOYED</v>
          </cell>
          <cell r="P272" t="str">
            <v>4,00,001 - 4,50,000</v>
          </cell>
          <cell r="Q272" t="str">
            <v>Normal</v>
          </cell>
          <cell r="R272" t="str">
            <v>Open</v>
          </cell>
          <cell r="S272">
            <v>2021</v>
          </cell>
          <cell r="T272" t="str">
            <v>FE</v>
          </cell>
          <cell r="U272" t="str">
            <v>MH-CET</v>
          </cell>
          <cell r="V272">
            <v>90.09</v>
          </cell>
          <cell r="W272">
            <v>72.465760500000002</v>
          </cell>
          <cell r="X272" t="str">
            <v>Minority</v>
          </cell>
          <cell r="Y272">
            <v>428</v>
          </cell>
          <cell r="Z272">
            <v>500</v>
          </cell>
          <cell r="AA272">
            <v>85.6</v>
          </cell>
          <cell r="AB272">
            <v>2019</v>
          </cell>
          <cell r="AC272" t="str">
            <v>Maharashtra</v>
          </cell>
          <cell r="AD272" t="str">
            <v>HOLY CROSS HIGH SCHOOL</v>
          </cell>
          <cell r="AE272">
            <v>530</v>
          </cell>
          <cell r="AF272">
            <v>600</v>
          </cell>
          <cell r="AG272">
            <v>88.3333333333333</v>
          </cell>
          <cell r="AH272">
            <v>2021</v>
          </cell>
          <cell r="AI272" t="str">
            <v>Maharashtra</v>
          </cell>
          <cell r="AJ272" t="str">
            <v>JAI HIND COLLEGE</v>
          </cell>
          <cell r="AK272">
            <v>175</v>
          </cell>
          <cell r="AL272">
            <v>23</v>
          </cell>
          <cell r="AM272">
            <v>7.6086956521739131</v>
          </cell>
          <cell r="AN272">
            <v>94</v>
          </cell>
          <cell r="AO272">
            <v>250</v>
          </cell>
          <cell r="AP272">
            <v>26</v>
          </cell>
          <cell r="AQ272">
            <v>9.615384615384615</v>
          </cell>
          <cell r="AR272">
            <v>83</v>
          </cell>
          <cell r="AS272">
            <v>425</v>
          </cell>
          <cell r="AT272">
            <v>49</v>
          </cell>
          <cell r="AU272">
            <v>8.6734693877551017</v>
          </cell>
          <cell r="AV272">
            <v>208</v>
          </cell>
          <cell r="AW272">
            <v>25</v>
          </cell>
          <cell r="AX272">
            <v>8.32</v>
          </cell>
          <cell r="AY272">
            <v>88.5</v>
          </cell>
          <cell r="AZ272">
            <v>255</v>
          </cell>
          <cell r="BA272">
            <v>29</v>
          </cell>
          <cell r="BB272">
            <v>8.7931034482758612</v>
          </cell>
          <cell r="BC272">
            <v>95</v>
          </cell>
          <cell r="BD272">
            <v>463</v>
          </cell>
          <cell r="BE272">
            <v>54</v>
          </cell>
          <cell r="BF272">
            <v>8.5740740740740744</v>
          </cell>
          <cell r="BG272">
            <v>206</v>
          </cell>
          <cell r="BH272">
            <v>24</v>
          </cell>
          <cell r="BI272">
            <v>8.5833333333333339</v>
          </cell>
          <cell r="BJ272">
            <v>75</v>
          </cell>
          <cell r="BK272">
            <v>236</v>
          </cell>
          <cell r="BL272">
            <v>29</v>
          </cell>
          <cell r="BM272">
            <v>8.137931034482758</v>
          </cell>
          <cell r="BN272">
            <v>75</v>
          </cell>
          <cell r="BO272">
            <v>442</v>
          </cell>
          <cell r="BP272">
            <v>53</v>
          </cell>
          <cell r="BQ272">
            <v>8.3396226415094343</v>
          </cell>
          <cell r="BR272">
            <v>200</v>
          </cell>
          <cell r="BS272">
            <v>24</v>
          </cell>
          <cell r="BT272">
            <v>86.1666666666667</v>
          </cell>
          <cell r="BU272">
            <v>200</v>
          </cell>
          <cell r="BV272">
            <v>24</v>
          </cell>
          <cell r="BW272">
            <v>1530</v>
          </cell>
          <cell r="BX272">
            <v>180</v>
          </cell>
          <cell r="BY272">
            <v>8.5</v>
          </cell>
          <cell r="BZ272">
            <v>87.1</v>
          </cell>
          <cell r="CA272" t="str">
            <v>Federal Bank / Infosys-DSE</v>
          </cell>
          <cell r="CB272">
            <v>0</v>
          </cell>
          <cell r="CC272">
            <v>0</v>
          </cell>
          <cell r="CD272">
            <v>0</v>
          </cell>
          <cell r="CE272" t="str">
            <v>Normal</v>
          </cell>
          <cell r="CF272" t="str">
            <v>7.35/6.25</v>
          </cell>
          <cell r="CG272">
            <v>0</v>
          </cell>
          <cell r="CH272" t="str">
            <v>Green</v>
          </cell>
          <cell r="CI272">
            <v>0</v>
          </cell>
          <cell r="CJ272">
            <v>0</v>
          </cell>
          <cell r="CK272">
            <v>2</v>
          </cell>
          <cell r="CL272">
            <v>11</v>
          </cell>
          <cell r="CM272">
            <v>13</v>
          </cell>
          <cell r="CN272">
            <v>15.384615384615385</v>
          </cell>
          <cell r="CO272">
            <v>19</v>
          </cell>
          <cell r="CP272">
            <v>60</v>
          </cell>
          <cell r="CQ272">
            <v>31.666666666666664</v>
          </cell>
          <cell r="CR272">
            <v>14</v>
          </cell>
          <cell r="CS272">
            <v>100</v>
          </cell>
          <cell r="CT272">
            <v>10</v>
          </cell>
          <cell r="CU272">
            <v>100</v>
          </cell>
          <cell r="CV272">
            <v>15</v>
          </cell>
          <cell r="CW272">
            <v>20</v>
          </cell>
          <cell r="CX272">
            <v>6</v>
          </cell>
          <cell r="CY272">
            <v>59</v>
          </cell>
          <cell r="CZ272">
            <v>45</v>
          </cell>
          <cell r="DA272">
            <v>60</v>
          </cell>
          <cell r="DB272">
            <v>75</v>
          </cell>
          <cell r="DC272">
            <v>0</v>
          </cell>
          <cell r="DD272">
            <v>0</v>
          </cell>
          <cell r="DE272">
            <v>0</v>
          </cell>
          <cell r="DF272">
            <v>4</v>
          </cell>
          <cell r="DG272">
            <v>4</v>
          </cell>
          <cell r="DH272">
            <v>100</v>
          </cell>
          <cell r="DI272">
            <v>389</v>
          </cell>
          <cell r="DJ272">
            <v>600</v>
          </cell>
          <cell r="DK272">
            <v>64.8333333333333</v>
          </cell>
          <cell r="DL272">
            <v>3</v>
          </cell>
          <cell r="DM272">
            <v>2</v>
          </cell>
          <cell r="DN272">
            <v>66.6666666666667</v>
          </cell>
          <cell r="DO272">
            <v>450</v>
          </cell>
          <cell r="DP272">
            <v>300</v>
          </cell>
          <cell r="DQ272">
            <v>66.6666666666667</v>
          </cell>
          <cell r="DR272">
            <v>31.6666666666667</v>
          </cell>
          <cell r="DS272">
            <v>43.378995433790003</v>
          </cell>
          <cell r="DT272">
            <v>30</v>
          </cell>
          <cell r="DU272">
            <v>41</v>
          </cell>
          <cell r="DV272">
            <v>73.170731707317074</v>
          </cell>
          <cell r="DW272">
            <v>92</v>
          </cell>
          <cell r="DX272">
            <v>100</v>
          </cell>
          <cell r="DY272">
            <v>0</v>
          </cell>
          <cell r="DZ272">
            <v>0</v>
          </cell>
          <cell r="EA272" t="str">
            <v>YES</v>
          </cell>
          <cell r="EB272" t="str">
            <v>Placement</v>
          </cell>
          <cell r="EC272" t="str">
            <v>Placement</v>
          </cell>
          <cell r="ED272" t="str">
            <v>Placement</v>
          </cell>
          <cell r="EE272" t="str">
            <v>Placement</v>
          </cell>
          <cell r="EF272" t="str">
            <v>Placement</v>
          </cell>
          <cell r="EG272">
            <v>0</v>
          </cell>
          <cell r="EH272" t="str">
            <v>PLI</v>
          </cell>
          <cell r="EI272" t="str">
            <v>Yes</v>
          </cell>
          <cell r="EJ272">
            <v>0</v>
          </cell>
          <cell r="EK272" t="str">
            <v>Batch-4</v>
          </cell>
          <cell r="EL272">
            <v>0</v>
          </cell>
          <cell r="EM272" t="str">
            <v>PAID</v>
          </cell>
          <cell r="EN272">
            <v>45148</v>
          </cell>
          <cell r="EO272" t="str">
            <v>IT+Core</v>
          </cell>
          <cell r="EP272">
            <v>0</v>
          </cell>
          <cell r="EQ272" t="str">
            <v>CAT-1</v>
          </cell>
        </row>
        <row r="273">
          <cell r="B273" t="str">
            <v>21-COMPA64-25</v>
          </cell>
          <cell r="C273" t="str">
            <v>COMP-A</v>
          </cell>
          <cell r="D273">
            <v>64</v>
          </cell>
          <cell r="E273" t="str">
            <v>KHADKE ANUSHRI BHARAT NILIMA</v>
          </cell>
          <cell r="F273" t="str">
            <v>Female</v>
          </cell>
          <cell r="G273" t="str">
            <v>26/09/2003</v>
          </cell>
          <cell r="H273">
            <v>9022036213</v>
          </cell>
          <cell r="I273">
            <v>9423187213</v>
          </cell>
          <cell r="J273" t="str">
            <v>anushrikhadke@gmail.com</v>
          </cell>
          <cell r="K273" t="str">
            <v>1032210446@tcetmumbai.in</v>
          </cell>
          <cell r="L273" t="str">
            <v>200 rampeth june jalgaon</v>
          </cell>
          <cell r="M273">
            <v>425001</v>
          </cell>
          <cell r="N273">
            <v>0</v>
          </cell>
          <cell r="O273" t="str">
            <v>Business</v>
          </cell>
          <cell r="P273" t="str">
            <v>4,00,001 - 4,50,000</v>
          </cell>
          <cell r="Q273" t="str">
            <v>Normal</v>
          </cell>
          <cell r="R273" t="str">
            <v>Open</v>
          </cell>
          <cell r="S273">
            <v>2021</v>
          </cell>
          <cell r="T273" t="str">
            <v>FE</v>
          </cell>
          <cell r="U273" t="str">
            <v>MH-CET</v>
          </cell>
          <cell r="V273">
            <v>47.44</v>
          </cell>
          <cell r="W273">
            <v>53.543999999999997</v>
          </cell>
          <cell r="X273" t="str">
            <v>Institute</v>
          </cell>
          <cell r="Y273">
            <v>441</v>
          </cell>
          <cell r="Z273">
            <v>500</v>
          </cell>
          <cell r="AA273">
            <v>88.2</v>
          </cell>
          <cell r="AB273">
            <v>2019</v>
          </cell>
          <cell r="AC273" t="str">
            <v>Maharashtra</v>
          </cell>
          <cell r="AD273" t="str">
            <v>RAVASAHEB RUPCHAND VIDYALAYA JALGAON</v>
          </cell>
          <cell r="AE273">
            <v>566</v>
          </cell>
          <cell r="AF273">
            <v>600</v>
          </cell>
          <cell r="AG273">
            <v>94.3333333333333</v>
          </cell>
          <cell r="AH273">
            <v>2021</v>
          </cell>
          <cell r="AI273" t="str">
            <v>Maharashtra</v>
          </cell>
          <cell r="AJ273" t="str">
            <v>MOOLJI JAITHA COLLEGE JALGAON</v>
          </cell>
          <cell r="AK273">
            <v>185</v>
          </cell>
          <cell r="AL273">
            <v>23</v>
          </cell>
          <cell r="AM273">
            <v>8.0434782608695645</v>
          </cell>
          <cell r="AN273">
            <v>95</v>
          </cell>
          <cell r="AO273">
            <v>232</v>
          </cell>
          <cell r="AP273">
            <v>26</v>
          </cell>
          <cell r="AQ273">
            <v>8.9230769230769234</v>
          </cell>
          <cell r="AR273">
            <v>84</v>
          </cell>
          <cell r="AS273">
            <v>417</v>
          </cell>
          <cell r="AT273">
            <v>49</v>
          </cell>
          <cell r="AU273">
            <v>8.5102040816326525</v>
          </cell>
          <cell r="AV273">
            <v>246</v>
          </cell>
          <cell r="AW273">
            <v>25</v>
          </cell>
          <cell r="AX273">
            <v>9.84</v>
          </cell>
          <cell r="AY273">
            <v>89.5</v>
          </cell>
          <cell r="AZ273">
            <v>276</v>
          </cell>
          <cell r="BA273">
            <v>29</v>
          </cell>
          <cell r="BB273">
            <v>9.5172413793103452</v>
          </cell>
          <cell r="BC273">
            <v>96</v>
          </cell>
          <cell r="BD273">
            <v>522</v>
          </cell>
          <cell r="BE273">
            <v>54</v>
          </cell>
          <cell r="BF273">
            <v>9.6666666666666661</v>
          </cell>
          <cell r="BG273">
            <v>231</v>
          </cell>
          <cell r="BH273">
            <v>24</v>
          </cell>
          <cell r="BI273">
            <v>9.625</v>
          </cell>
          <cell r="BJ273">
            <v>75</v>
          </cell>
          <cell r="BK273">
            <v>268</v>
          </cell>
          <cell r="BL273">
            <v>29</v>
          </cell>
          <cell r="BM273">
            <v>9.2413793103448274</v>
          </cell>
          <cell r="BN273">
            <v>78</v>
          </cell>
          <cell r="BO273">
            <v>499</v>
          </cell>
          <cell r="BP273">
            <v>53</v>
          </cell>
          <cell r="BQ273">
            <v>9.415094339622641</v>
          </cell>
          <cell r="BR273">
            <v>228</v>
          </cell>
          <cell r="BS273">
            <v>24</v>
          </cell>
          <cell r="BT273">
            <v>87.8333333333333</v>
          </cell>
          <cell r="BU273">
            <v>228</v>
          </cell>
          <cell r="BV273">
            <v>24</v>
          </cell>
          <cell r="BW273">
            <v>1666</v>
          </cell>
          <cell r="BX273">
            <v>180</v>
          </cell>
          <cell r="BY273">
            <v>9.2555555555555564</v>
          </cell>
          <cell r="BZ273">
            <v>87.9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 t="str">
            <v>Green</v>
          </cell>
          <cell r="CI273">
            <v>0</v>
          </cell>
          <cell r="CJ273">
            <v>0</v>
          </cell>
          <cell r="CK273">
            <v>0</v>
          </cell>
          <cell r="CL273">
            <v>13</v>
          </cell>
          <cell r="CM273">
            <v>13</v>
          </cell>
          <cell r="CN273">
            <v>0</v>
          </cell>
          <cell r="CO273">
            <v>24</v>
          </cell>
          <cell r="CP273">
            <v>60</v>
          </cell>
          <cell r="CQ273">
            <v>40</v>
          </cell>
          <cell r="CR273">
            <v>12</v>
          </cell>
          <cell r="CS273">
            <v>86</v>
          </cell>
          <cell r="CT273">
            <v>10</v>
          </cell>
          <cell r="CU273">
            <v>100</v>
          </cell>
          <cell r="CV273">
            <v>9</v>
          </cell>
          <cell r="CW273">
            <v>21</v>
          </cell>
          <cell r="CX273">
            <v>6</v>
          </cell>
          <cell r="CY273">
            <v>41</v>
          </cell>
          <cell r="CZ273">
            <v>37</v>
          </cell>
          <cell r="DA273">
            <v>61</v>
          </cell>
          <cell r="DB273">
            <v>61</v>
          </cell>
          <cell r="DC273">
            <v>0</v>
          </cell>
          <cell r="DD273">
            <v>0</v>
          </cell>
          <cell r="DE273">
            <v>0</v>
          </cell>
          <cell r="DF273">
            <v>4</v>
          </cell>
          <cell r="DG273">
            <v>4</v>
          </cell>
          <cell r="DH273">
            <v>100</v>
          </cell>
          <cell r="DI273">
            <v>600</v>
          </cell>
          <cell r="DJ273">
            <v>600</v>
          </cell>
          <cell r="DK273">
            <v>100</v>
          </cell>
          <cell r="DL273">
            <v>3</v>
          </cell>
          <cell r="DM273">
            <v>3</v>
          </cell>
          <cell r="DN273">
            <v>100</v>
          </cell>
          <cell r="DO273">
            <v>450</v>
          </cell>
          <cell r="DP273">
            <v>450</v>
          </cell>
          <cell r="DQ273">
            <v>100</v>
          </cell>
          <cell r="DR273">
            <v>40</v>
          </cell>
          <cell r="DS273">
            <v>54.794520547945204</v>
          </cell>
          <cell r="DT273">
            <v>26</v>
          </cell>
          <cell r="DU273">
            <v>41</v>
          </cell>
          <cell r="DV273">
            <v>63.414634146341463</v>
          </cell>
          <cell r="DW273">
            <v>86</v>
          </cell>
          <cell r="DX273">
            <v>93</v>
          </cell>
          <cell r="DY273">
            <v>0</v>
          </cell>
          <cell r="DZ273">
            <v>0</v>
          </cell>
          <cell r="EA273" t="str">
            <v>YES</v>
          </cell>
          <cell r="EB273" t="str">
            <v>Higher Studies</v>
          </cell>
          <cell r="EC273" t="str">
            <v>Higher Studies</v>
          </cell>
          <cell r="ED273" t="str">
            <v>Higher Studies</v>
          </cell>
          <cell r="EE273" t="str">
            <v>Higher Studies</v>
          </cell>
          <cell r="EF273" t="str">
            <v>Higher Studies</v>
          </cell>
          <cell r="EG273">
            <v>0</v>
          </cell>
          <cell r="EH273">
            <v>0</v>
          </cell>
          <cell r="EI273" t="str">
            <v>Yes</v>
          </cell>
          <cell r="EJ273">
            <v>45414</v>
          </cell>
          <cell r="EK273" t="str">
            <v>Batch-4</v>
          </cell>
          <cell r="EL273">
            <v>0</v>
          </cell>
          <cell r="EM273" t="str">
            <v>PAID</v>
          </cell>
          <cell r="EN273">
            <v>45148</v>
          </cell>
          <cell r="EO273">
            <v>0</v>
          </cell>
          <cell r="EP273">
            <v>0</v>
          </cell>
          <cell r="EQ273" t="str">
            <v>CAT-3</v>
          </cell>
        </row>
        <row r="274">
          <cell r="B274" t="str">
            <v>22-COMPA65-25</v>
          </cell>
          <cell r="C274" t="str">
            <v>COMP-A</v>
          </cell>
          <cell r="D274">
            <v>65</v>
          </cell>
          <cell r="E274" t="str">
            <v>BHUVAD SAHIL RAMESH MANISHA</v>
          </cell>
          <cell r="F274" t="str">
            <v>Male</v>
          </cell>
          <cell r="G274" t="str">
            <v>2003-07-17</v>
          </cell>
          <cell r="H274">
            <v>9960668062</v>
          </cell>
          <cell r="I274" t="str">
            <v>9890627857</v>
          </cell>
          <cell r="J274" t="str">
            <v>sahilbhuvad01926@gmail.com</v>
          </cell>
          <cell r="K274" t="str">
            <v>1032221309@tcetmumbai.in</v>
          </cell>
          <cell r="L274" t="str">
            <v>201, 2 ND FLOOR TAPOVAN CO .OPP.HSG.SOC,MANVELPADA ROAD,VIRAR,OPPOSITE MANALI HOTEL,VIRAR,401305</v>
          </cell>
          <cell r="M274">
            <v>0</v>
          </cell>
          <cell r="N274" t="str">
            <v>Maharashtra</v>
          </cell>
          <cell r="O274" t="str">
            <v>Service</v>
          </cell>
          <cell r="P274" t="str">
            <v>4,00,001 - 4,50,000</v>
          </cell>
          <cell r="Q274" t="str">
            <v>Normal</v>
          </cell>
          <cell r="R274">
            <v>0</v>
          </cell>
          <cell r="S274">
            <v>2022</v>
          </cell>
          <cell r="T274" t="str">
            <v>DSE</v>
          </cell>
          <cell r="U274" t="str">
            <v>NA</v>
          </cell>
          <cell r="V274" t="str">
            <v>NA</v>
          </cell>
          <cell r="W274" t="str">
            <v>NA</v>
          </cell>
          <cell r="X274" t="str">
            <v>CAP</v>
          </cell>
          <cell r="Y274" t="str">
            <v>361.00</v>
          </cell>
          <cell r="Z274" t="str">
            <v>500.00</v>
          </cell>
          <cell r="AA274" t="str">
            <v>72.20</v>
          </cell>
          <cell r="AB274" t="str">
            <v>2019</v>
          </cell>
          <cell r="AC274" t="str">
            <v>MAHARASHTRA STATE BOARD OF SECONDARY AND HIGHER SECONDARY EDUCATION</v>
          </cell>
          <cell r="AD274" t="str">
            <v>NATIONAL ENGLISH HIGH SCHOOL</v>
          </cell>
          <cell r="AE274" t="str">
            <v>1604.00</v>
          </cell>
          <cell r="AF274" t="str">
            <v>1750.00</v>
          </cell>
          <cell r="AG274" t="str">
            <v>91.66</v>
          </cell>
          <cell r="AH274" t="str">
            <v>2022</v>
          </cell>
          <cell r="AI274" t="str">
            <v>Maharashtra State Board of Technical Education</v>
          </cell>
          <cell r="AJ274" t="str">
            <v>PRAVIN PATIL COLLEGE OF DIPLOMA ENGINEERING AND TECHNOLOGY</v>
          </cell>
          <cell r="AK274">
            <v>0</v>
          </cell>
          <cell r="AL274">
            <v>0</v>
          </cell>
          <cell r="AM274" t="e">
            <v>#DIV/0!</v>
          </cell>
          <cell r="AN274">
            <v>0</v>
          </cell>
          <cell r="AO274">
            <v>0</v>
          </cell>
          <cell r="AP274">
            <v>0</v>
          </cell>
          <cell r="AQ274" t="e">
            <v>#DIV/0!</v>
          </cell>
          <cell r="AR274">
            <v>0</v>
          </cell>
          <cell r="AS274">
            <v>0</v>
          </cell>
          <cell r="AT274">
            <v>0</v>
          </cell>
          <cell r="AU274" t="e">
            <v>#DIV/0!</v>
          </cell>
          <cell r="AV274">
            <v>240</v>
          </cell>
          <cell r="AW274">
            <v>25</v>
          </cell>
          <cell r="AX274">
            <v>9.6</v>
          </cell>
          <cell r="AY274">
            <v>85</v>
          </cell>
          <cell r="AZ274">
            <v>256</v>
          </cell>
          <cell r="BA274">
            <v>29</v>
          </cell>
          <cell r="BB274">
            <v>8.8275862068965516</v>
          </cell>
          <cell r="BC274">
            <v>93</v>
          </cell>
          <cell r="BD274">
            <v>496</v>
          </cell>
          <cell r="BE274">
            <v>54</v>
          </cell>
          <cell r="BF274">
            <v>9.1851851851851851</v>
          </cell>
          <cell r="BG274">
            <v>205</v>
          </cell>
          <cell r="BH274">
            <v>24</v>
          </cell>
          <cell r="BI274">
            <v>8.5416666666666661</v>
          </cell>
          <cell r="BJ274">
            <v>89</v>
          </cell>
          <cell r="BK274">
            <v>264</v>
          </cell>
          <cell r="BL274">
            <v>29</v>
          </cell>
          <cell r="BM274">
            <v>9.1034482758620694</v>
          </cell>
          <cell r="BN274">
            <v>75</v>
          </cell>
          <cell r="BO274">
            <v>469</v>
          </cell>
          <cell r="BP274">
            <v>53</v>
          </cell>
          <cell r="BQ274">
            <v>8.8490566037735849</v>
          </cell>
          <cell r="BR274">
            <v>222</v>
          </cell>
          <cell r="BS274">
            <v>24</v>
          </cell>
          <cell r="BT274">
            <v>84.3333333333333</v>
          </cell>
          <cell r="BU274">
            <v>222</v>
          </cell>
          <cell r="BV274">
            <v>24</v>
          </cell>
          <cell r="BW274">
            <v>1187</v>
          </cell>
          <cell r="BX274">
            <v>131</v>
          </cell>
          <cell r="BY274">
            <v>9.0610687022900755</v>
          </cell>
          <cell r="BZ274">
            <v>89</v>
          </cell>
          <cell r="CA274" t="str">
            <v>Capgemini</v>
          </cell>
          <cell r="CB274">
            <v>0</v>
          </cell>
          <cell r="CC274">
            <v>0</v>
          </cell>
          <cell r="CD274">
            <v>0</v>
          </cell>
          <cell r="CE274" t="str">
            <v>Normal</v>
          </cell>
          <cell r="CF274">
            <v>4.25</v>
          </cell>
          <cell r="CG274">
            <v>0</v>
          </cell>
          <cell r="CH274" t="str">
            <v>Green</v>
          </cell>
          <cell r="CI274">
            <v>0</v>
          </cell>
          <cell r="CJ274">
            <v>0</v>
          </cell>
          <cell r="CK274">
            <v>2</v>
          </cell>
          <cell r="CL274">
            <v>6</v>
          </cell>
          <cell r="CM274">
            <v>8</v>
          </cell>
          <cell r="CN274">
            <v>25</v>
          </cell>
          <cell r="CO274">
            <v>27</v>
          </cell>
          <cell r="CP274">
            <v>60</v>
          </cell>
          <cell r="CQ274">
            <v>45</v>
          </cell>
          <cell r="CR274">
            <v>14</v>
          </cell>
          <cell r="CS274">
            <v>100</v>
          </cell>
          <cell r="CT274">
            <v>7</v>
          </cell>
          <cell r="CU274">
            <v>70</v>
          </cell>
          <cell r="CV274">
            <v>13</v>
          </cell>
          <cell r="CW274">
            <v>19</v>
          </cell>
          <cell r="CX274">
            <v>14</v>
          </cell>
          <cell r="CY274">
            <v>78</v>
          </cell>
          <cell r="CZ274">
            <v>48</v>
          </cell>
          <cell r="DA274">
            <v>59</v>
          </cell>
          <cell r="DB274">
            <v>82</v>
          </cell>
          <cell r="DC274">
            <v>0</v>
          </cell>
          <cell r="DD274">
            <v>0</v>
          </cell>
          <cell r="DE274">
            <v>0</v>
          </cell>
          <cell r="DF274">
            <v>4</v>
          </cell>
          <cell r="DG274">
            <v>4</v>
          </cell>
          <cell r="DH274">
            <v>100</v>
          </cell>
          <cell r="DI274">
            <v>590</v>
          </cell>
          <cell r="DJ274">
            <v>600</v>
          </cell>
          <cell r="DK274">
            <v>98.3333333333333</v>
          </cell>
          <cell r="DL274">
            <v>3</v>
          </cell>
          <cell r="DM274">
            <v>3</v>
          </cell>
          <cell r="DN274">
            <v>100</v>
          </cell>
          <cell r="DO274">
            <v>450</v>
          </cell>
          <cell r="DP274">
            <v>440</v>
          </cell>
          <cell r="DQ274">
            <v>97.7777777777778</v>
          </cell>
          <cell r="DR274">
            <v>45</v>
          </cell>
          <cell r="DS274">
            <v>61.643835616438359</v>
          </cell>
          <cell r="DT274">
            <v>27</v>
          </cell>
          <cell r="DU274">
            <v>41</v>
          </cell>
          <cell r="DV274">
            <v>65.853658536585371</v>
          </cell>
          <cell r="DW274">
            <v>84</v>
          </cell>
          <cell r="DX274">
            <v>90</v>
          </cell>
          <cell r="DY274">
            <v>0</v>
          </cell>
          <cell r="DZ274">
            <v>0</v>
          </cell>
          <cell r="EA274" t="str">
            <v>YES</v>
          </cell>
          <cell r="EB274" t="str">
            <v>Placement</v>
          </cell>
          <cell r="EC274" t="str">
            <v>Placement</v>
          </cell>
          <cell r="ED274" t="str">
            <v>Placement</v>
          </cell>
          <cell r="EE274" t="str">
            <v>Placement</v>
          </cell>
          <cell r="EF274" t="str">
            <v>Placement</v>
          </cell>
          <cell r="EG274">
            <v>0</v>
          </cell>
          <cell r="EH274" t="str">
            <v>PLI</v>
          </cell>
          <cell r="EI274" t="str">
            <v>Yes</v>
          </cell>
          <cell r="EJ274">
            <v>0</v>
          </cell>
          <cell r="EK274" t="str">
            <v>Batch-1</v>
          </cell>
          <cell r="EL274">
            <v>0</v>
          </cell>
          <cell r="EM274" t="str">
            <v>PAID</v>
          </cell>
          <cell r="EN274">
            <v>45148</v>
          </cell>
          <cell r="EO274" t="str">
            <v>IT+Core</v>
          </cell>
          <cell r="EP274">
            <v>0</v>
          </cell>
          <cell r="EQ274" t="str">
            <v>CAT-1</v>
          </cell>
        </row>
        <row r="275">
          <cell r="B275" t="str">
            <v>22-COMPA66-25</v>
          </cell>
          <cell r="C275" t="str">
            <v>COMP-A</v>
          </cell>
          <cell r="D275">
            <v>66</v>
          </cell>
          <cell r="E275" t="str">
            <v xml:space="preserve">CHOUDHARY ADITYA NARASINGH </v>
          </cell>
          <cell r="F275" t="str">
            <v>Male</v>
          </cell>
          <cell r="G275" t="str">
            <v>2004-05-03</v>
          </cell>
          <cell r="H275">
            <v>8169036110</v>
          </cell>
          <cell r="I275">
            <v>0</v>
          </cell>
          <cell r="J275" t="str">
            <v>choudharyaditya951@gmail.com</v>
          </cell>
          <cell r="K275" t="str">
            <v>1032221303@tcetmumbai.in</v>
          </cell>
          <cell r="L275" t="str">
            <v>605 BUILDING NO 2,MIDC,MUMBAI,OPP SUKHSAGAR CHS,MUMBAI,400059</v>
          </cell>
          <cell r="M275">
            <v>0</v>
          </cell>
          <cell r="N275" t="str">
            <v>Maharashtra</v>
          </cell>
          <cell r="O275" t="str">
            <v>Service</v>
          </cell>
          <cell r="P275" t="str">
            <v>4,00,001 - 4,50,000</v>
          </cell>
          <cell r="Q275" t="str">
            <v>Normal</v>
          </cell>
          <cell r="R275">
            <v>0</v>
          </cell>
          <cell r="S275">
            <v>2022</v>
          </cell>
          <cell r="T275" t="str">
            <v>DSE</v>
          </cell>
          <cell r="U275" t="str">
            <v>NA</v>
          </cell>
          <cell r="V275" t="str">
            <v>NA</v>
          </cell>
          <cell r="W275" t="str">
            <v>NA</v>
          </cell>
          <cell r="X275" t="str">
            <v>CAP</v>
          </cell>
          <cell r="Y275" t="str">
            <v>448.00</v>
          </cell>
          <cell r="Z275" t="str">
            <v>500.00</v>
          </cell>
          <cell r="AA275" t="str">
            <v>89.60</v>
          </cell>
          <cell r="AB275" t="str">
            <v>2019</v>
          </cell>
          <cell r="AC275" t="str">
            <v>MAHARASHTRA STATE BOARD OF SECONDARY AND HIGHER SECONDARY EDUCATION</v>
          </cell>
          <cell r="AD275" t="str">
            <v>SRI KALGIDHAR MISSION HIGH SCHOOL</v>
          </cell>
          <cell r="AE275" t="str">
            <v>1628.00</v>
          </cell>
          <cell r="AF275" t="str">
            <v>1750.00</v>
          </cell>
          <cell r="AG275" t="str">
            <v>93.03</v>
          </cell>
          <cell r="AH275" t="str">
            <v>2022</v>
          </cell>
          <cell r="AI275" t="str">
            <v>Maharashtra State Board of Technical Education</v>
          </cell>
          <cell r="AJ275" t="str">
            <v>M.H SABOO SIDDIK POLYTECHNIC</v>
          </cell>
          <cell r="AK275">
            <v>0</v>
          </cell>
          <cell r="AL275">
            <v>0</v>
          </cell>
          <cell r="AM275" t="e">
            <v>#DIV/0!</v>
          </cell>
          <cell r="AN275">
            <v>0</v>
          </cell>
          <cell r="AO275">
            <v>0</v>
          </cell>
          <cell r="AP275">
            <v>0</v>
          </cell>
          <cell r="AQ275" t="e">
            <v>#DIV/0!</v>
          </cell>
          <cell r="AR275">
            <v>0</v>
          </cell>
          <cell r="AS275">
            <v>0</v>
          </cell>
          <cell r="AT275">
            <v>0</v>
          </cell>
          <cell r="AU275" t="e">
            <v>#DIV/0!</v>
          </cell>
          <cell r="AV275">
            <v>247</v>
          </cell>
          <cell r="AW275">
            <v>25</v>
          </cell>
          <cell r="AX275">
            <v>9.8800000000000008</v>
          </cell>
          <cell r="AY275">
            <v>86</v>
          </cell>
          <cell r="AZ275">
            <v>289</v>
          </cell>
          <cell r="BA275">
            <v>29</v>
          </cell>
          <cell r="BB275">
            <v>9.9655172413793096</v>
          </cell>
          <cell r="BC275">
            <v>89</v>
          </cell>
          <cell r="BD275">
            <v>536</v>
          </cell>
          <cell r="BE275">
            <v>54</v>
          </cell>
          <cell r="BF275">
            <v>9.9259259259259256</v>
          </cell>
          <cell r="BG275">
            <v>239</v>
          </cell>
          <cell r="BH275">
            <v>24</v>
          </cell>
          <cell r="BI275">
            <v>9.9583333333333339</v>
          </cell>
          <cell r="BJ275">
            <v>75</v>
          </cell>
          <cell r="BK275">
            <v>287</v>
          </cell>
          <cell r="BL275">
            <v>29</v>
          </cell>
          <cell r="BM275">
            <v>9.8965517241379306</v>
          </cell>
          <cell r="BN275">
            <v>78</v>
          </cell>
          <cell r="BO275">
            <v>526</v>
          </cell>
          <cell r="BP275">
            <v>53</v>
          </cell>
          <cell r="BQ275">
            <v>9.9245283018867916</v>
          </cell>
          <cell r="BR275">
            <v>229</v>
          </cell>
          <cell r="BS275">
            <v>24</v>
          </cell>
          <cell r="BT275">
            <v>84.3333333333333</v>
          </cell>
          <cell r="BU275">
            <v>229</v>
          </cell>
          <cell r="BV275">
            <v>24</v>
          </cell>
          <cell r="BW275">
            <v>1291</v>
          </cell>
          <cell r="BX275">
            <v>131</v>
          </cell>
          <cell r="BY275">
            <v>9.8549618320610683</v>
          </cell>
          <cell r="BZ275">
            <v>83.333333333333329</v>
          </cell>
          <cell r="CA275" t="str">
            <v>Nimap Infotech</v>
          </cell>
          <cell r="CB275">
            <v>0</v>
          </cell>
          <cell r="CC275">
            <v>0</v>
          </cell>
          <cell r="CD275">
            <v>0</v>
          </cell>
          <cell r="CE275" t="str">
            <v>PLI</v>
          </cell>
          <cell r="CF275">
            <v>3.5</v>
          </cell>
          <cell r="CG275">
            <v>0</v>
          </cell>
          <cell r="CH275" t="str">
            <v>Green</v>
          </cell>
          <cell r="CI275">
            <v>0</v>
          </cell>
          <cell r="CJ275">
            <v>0</v>
          </cell>
          <cell r="CK275">
            <v>0</v>
          </cell>
          <cell r="CL275">
            <v>8</v>
          </cell>
          <cell r="CM275">
            <v>8</v>
          </cell>
          <cell r="CN275">
            <v>0</v>
          </cell>
          <cell r="CO275">
            <v>34</v>
          </cell>
          <cell r="CP275">
            <v>60</v>
          </cell>
          <cell r="CQ275">
            <v>56.666666666666664</v>
          </cell>
          <cell r="CR275">
            <v>14</v>
          </cell>
          <cell r="CS275">
            <v>100</v>
          </cell>
          <cell r="CT275">
            <v>10</v>
          </cell>
          <cell r="CU275">
            <v>100</v>
          </cell>
          <cell r="CV275">
            <v>14</v>
          </cell>
          <cell r="CW275">
            <v>19</v>
          </cell>
          <cell r="CX275">
            <v>16</v>
          </cell>
          <cell r="CY275">
            <v>86</v>
          </cell>
          <cell r="CZ275">
            <v>54</v>
          </cell>
          <cell r="DA275">
            <v>59</v>
          </cell>
          <cell r="DB275">
            <v>92</v>
          </cell>
          <cell r="DC275">
            <v>0</v>
          </cell>
          <cell r="DD275">
            <v>0</v>
          </cell>
          <cell r="DE275">
            <v>0</v>
          </cell>
          <cell r="DF275">
            <v>3</v>
          </cell>
          <cell r="DG275">
            <v>4</v>
          </cell>
          <cell r="DH275">
            <v>75</v>
          </cell>
          <cell r="DI275">
            <v>450</v>
          </cell>
          <cell r="DJ275">
            <v>600</v>
          </cell>
          <cell r="DK275">
            <v>75</v>
          </cell>
          <cell r="DL275">
            <v>3</v>
          </cell>
          <cell r="DM275">
            <v>3</v>
          </cell>
          <cell r="DN275">
            <v>100</v>
          </cell>
          <cell r="DO275">
            <v>450</v>
          </cell>
          <cell r="DP275">
            <v>450</v>
          </cell>
          <cell r="DQ275">
            <v>100</v>
          </cell>
          <cell r="DR275">
            <v>56.6666666666667</v>
          </cell>
          <cell r="DS275">
            <v>77.625570776255742</v>
          </cell>
          <cell r="DT275">
            <v>27</v>
          </cell>
          <cell r="DU275">
            <v>41</v>
          </cell>
          <cell r="DV275">
            <v>65.853658536585371</v>
          </cell>
          <cell r="DW275">
            <v>83</v>
          </cell>
          <cell r="DX275">
            <v>97</v>
          </cell>
          <cell r="DY275">
            <v>0</v>
          </cell>
          <cell r="DZ275">
            <v>0</v>
          </cell>
          <cell r="EA275" t="str">
            <v>YES</v>
          </cell>
          <cell r="EB275" t="str">
            <v>Placement</v>
          </cell>
          <cell r="EC275" t="str">
            <v>Placement</v>
          </cell>
          <cell r="ED275" t="str">
            <v>Placement</v>
          </cell>
          <cell r="EE275" t="str">
            <v>Placement</v>
          </cell>
          <cell r="EF275" t="str">
            <v>Placement</v>
          </cell>
          <cell r="EG275">
            <v>0</v>
          </cell>
          <cell r="EH275" t="str">
            <v>PLI</v>
          </cell>
          <cell r="EI275" t="str">
            <v>Yes</v>
          </cell>
          <cell r="EJ275">
            <v>0</v>
          </cell>
          <cell r="EK275" t="str">
            <v>Batch-1</v>
          </cell>
          <cell r="EL275">
            <v>0</v>
          </cell>
          <cell r="EM275" t="str">
            <v>PAID</v>
          </cell>
          <cell r="EN275">
            <v>45148</v>
          </cell>
          <cell r="EO275" t="str">
            <v>IT+Core</v>
          </cell>
          <cell r="EP275">
            <v>0</v>
          </cell>
          <cell r="EQ275" t="str">
            <v>CAT-1</v>
          </cell>
        </row>
        <row r="276">
          <cell r="B276" t="str">
            <v>22-COMPA67-25</v>
          </cell>
          <cell r="C276" t="str">
            <v>COMP-A</v>
          </cell>
          <cell r="D276">
            <v>67</v>
          </cell>
          <cell r="E276" t="str">
            <v>DAHANUKAR DISHA SATYAM SHRADDHA</v>
          </cell>
          <cell r="F276" t="str">
            <v>Female</v>
          </cell>
          <cell r="G276" t="str">
            <v>2003-12-04</v>
          </cell>
          <cell r="H276">
            <v>9112998962</v>
          </cell>
          <cell r="I276">
            <v>0</v>
          </cell>
          <cell r="J276" t="str">
            <v>dishadahanukar@gmail.com</v>
          </cell>
          <cell r="K276" t="str">
            <v>1032221302@tcetmumbai.in</v>
          </cell>
          <cell r="L276" t="str">
            <v>SADHANA SADAN BUNGLOW,RAMWADI,DAHANU ROAD,BEHIND 2ND PETROL PUMP,DAHANU,401602</v>
          </cell>
          <cell r="M276">
            <v>0</v>
          </cell>
          <cell r="N276" t="str">
            <v>Maharashtra</v>
          </cell>
          <cell r="O276" t="str">
            <v>Business</v>
          </cell>
          <cell r="P276" t="str">
            <v>Above 15,00,000</v>
          </cell>
          <cell r="Q276" t="str">
            <v>Normal</v>
          </cell>
          <cell r="R276">
            <v>0</v>
          </cell>
          <cell r="S276">
            <v>2022</v>
          </cell>
          <cell r="T276" t="str">
            <v>DSE</v>
          </cell>
          <cell r="U276" t="str">
            <v>NA</v>
          </cell>
          <cell r="V276" t="str">
            <v>NA</v>
          </cell>
          <cell r="W276" t="str">
            <v>NA</v>
          </cell>
          <cell r="X276" t="str">
            <v>CAP</v>
          </cell>
          <cell r="Y276" t="str">
            <v>478.00</v>
          </cell>
          <cell r="Z276" t="str">
            <v>500.00</v>
          </cell>
          <cell r="AA276" t="str">
            <v>95.60</v>
          </cell>
          <cell r="AB276" t="str">
            <v>2019</v>
          </cell>
          <cell r="AC276" t="str">
            <v>MAHARASHTRA STATE BOARD OF SECONDARY AND HIGHER SECONDARY EDUCATION</v>
          </cell>
          <cell r="AD276" t="str">
            <v>SHIRIN DINYAR IRANI LEARNER'S ACADEMY</v>
          </cell>
          <cell r="AE276" t="str">
            <v>1402.00</v>
          </cell>
          <cell r="AF276" t="str">
            <v>1500.00</v>
          </cell>
          <cell r="AG276" t="str">
            <v>93.47</v>
          </cell>
          <cell r="AH276" t="str">
            <v>2022</v>
          </cell>
          <cell r="AI276" t="str">
            <v>-</v>
          </cell>
          <cell r="AJ276" t="str">
            <v>SHRI BHAGUBHAI MAFATLAL POLYTECHNIC</v>
          </cell>
          <cell r="AK276">
            <v>0</v>
          </cell>
          <cell r="AL276">
            <v>0</v>
          </cell>
          <cell r="AM276" t="e">
            <v>#DIV/0!</v>
          </cell>
          <cell r="AN276">
            <v>0</v>
          </cell>
          <cell r="AO276">
            <v>0</v>
          </cell>
          <cell r="AP276">
            <v>0</v>
          </cell>
          <cell r="AQ276" t="e">
            <v>#DIV/0!</v>
          </cell>
          <cell r="AR276">
            <v>0</v>
          </cell>
          <cell r="AS276">
            <v>0</v>
          </cell>
          <cell r="AT276">
            <v>0</v>
          </cell>
          <cell r="AU276" t="e">
            <v>#DIV/0!</v>
          </cell>
          <cell r="AV276">
            <v>247</v>
          </cell>
          <cell r="AW276">
            <v>25</v>
          </cell>
          <cell r="AX276">
            <v>9.8800000000000008</v>
          </cell>
          <cell r="AY276">
            <v>84</v>
          </cell>
          <cell r="AZ276">
            <v>289</v>
          </cell>
          <cell r="BA276">
            <v>29</v>
          </cell>
          <cell r="BB276">
            <v>9.9655172413793096</v>
          </cell>
          <cell r="BC276">
            <v>91</v>
          </cell>
          <cell r="BD276">
            <v>536</v>
          </cell>
          <cell r="BE276">
            <v>54</v>
          </cell>
          <cell r="BF276">
            <v>9.9259259259259256</v>
          </cell>
          <cell r="BG276">
            <v>239</v>
          </cell>
          <cell r="BH276">
            <v>24</v>
          </cell>
          <cell r="BI276">
            <v>9.9583333333333339</v>
          </cell>
          <cell r="BJ276">
            <v>75</v>
          </cell>
          <cell r="BK276">
            <v>286</v>
          </cell>
          <cell r="BL276">
            <v>29</v>
          </cell>
          <cell r="BM276">
            <v>9.862068965517242</v>
          </cell>
          <cell r="BN276">
            <v>88</v>
          </cell>
          <cell r="BO276">
            <v>525</v>
          </cell>
          <cell r="BP276">
            <v>53</v>
          </cell>
          <cell r="BQ276">
            <v>9.9056603773584904</v>
          </cell>
          <cell r="BR276">
            <v>239</v>
          </cell>
          <cell r="BS276">
            <v>24</v>
          </cell>
          <cell r="BT276">
            <v>87.6666666666667</v>
          </cell>
          <cell r="BU276">
            <v>239</v>
          </cell>
          <cell r="BV276">
            <v>24</v>
          </cell>
          <cell r="BW276">
            <v>1300</v>
          </cell>
          <cell r="BX276">
            <v>131</v>
          </cell>
          <cell r="BY276">
            <v>9.9236641221374047</v>
          </cell>
          <cell r="BZ276">
            <v>83.333333333333329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 t="str">
            <v>Green</v>
          </cell>
          <cell r="CI276">
            <v>0</v>
          </cell>
          <cell r="CJ276">
            <v>0</v>
          </cell>
          <cell r="CK276">
            <v>0</v>
          </cell>
          <cell r="CL276">
            <v>8</v>
          </cell>
          <cell r="CM276">
            <v>8</v>
          </cell>
          <cell r="CN276">
            <v>0</v>
          </cell>
          <cell r="CO276" t="str">
            <v>Absent</v>
          </cell>
          <cell r="CP276">
            <v>60</v>
          </cell>
          <cell r="CQ276">
            <v>0</v>
          </cell>
          <cell r="CR276">
            <v>6</v>
          </cell>
          <cell r="CS276">
            <v>43</v>
          </cell>
          <cell r="CT276">
            <v>5</v>
          </cell>
          <cell r="CU276">
            <v>50</v>
          </cell>
          <cell r="CV276">
            <v>0</v>
          </cell>
          <cell r="CW276">
            <v>18</v>
          </cell>
          <cell r="CX276">
            <v>0</v>
          </cell>
          <cell r="CY276">
            <v>0</v>
          </cell>
          <cell r="CZ276">
            <v>11</v>
          </cell>
          <cell r="DA276">
            <v>58</v>
          </cell>
          <cell r="DB276">
            <v>19</v>
          </cell>
          <cell r="DC276">
            <v>0</v>
          </cell>
          <cell r="DD276">
            <v>0</v>
          </cell>
          <cell r="DE276">
            <v>0</v>
          </cell>
          <cell r="DF276">
            <v>3</v>
          </cell>
          <cell r="DG276">
            <v>4</v>
          </cell>
          <cell r="DH276">
            <v>75</v>
          </cell>
          <cell r="DI276">
            <v>440</v>
          </cell>
          <cell r="DJ276">
            <v>600</v>
          </cell>
          <cell r="DK276">
            <v>73.3333333333333</v>
          </cell>
          <cell r="DL276">
            <v>3</v>
          </cell>
          <cell r="DM276">
            <v>1</v>
          </cell>
          <cell r="DN276">
            <v>33.3333333333333</v>
          </cell>
          <cell r="DO276">
            <v>450</v>
          </cell>
          <cell r="DP276">
            <v>150</v>
          </cell>
          <cell r="DQ276">
            <v>33.3333333333333</v>
          </cell>
          <cell r="DR276">
            <v>0</v>
          </cell>
          <cell r="DS276">
            <v>0</v>
          </cell>
          <cell r="DT276">
            <v>14</v>
          </cell>
          <cell r="DU276">
            <v>41</v>
          </cell>
          <cell r="DV276">
            <v>34.146341463414636</v>
          </cell>
          <cell r="DW276">
            <v>51</v>
          </cell>
          <cell r="DX276">
            <v>50</v>
          </cell>
          <cell r="DY276">
            <v>0</v>
          </cell>
          <cell r="DZ276">
            <v>0</v>
          </cell>
          <cell r="EA276" t="str">
            <v>YES</v>
          </cell>
          <cell r="EB276" t="str">
            <v>Higher Studies</v>
          </cell>
          <cell r="EC276" t="str">
            <v>Higher Studies</v>
          </cell>
          <cell r="ED276" t="str">
            <v>Higher Studies</v>
          </cell>
          <cell r="EE276" t="str">
            <v>Higher Studies</v>
          </cell>
          <cell r="EF276" t="str">
            <v>Higher Studies</v>
          </cell>
          <cell r="EG276">
            <v>0</v>
          </cell>
          <cell r="EH276">
            <v>0</v>
          </cell>
          <cell r="EI276" t="str">
            <v>Yes</v>
          </cell>
          <cell r="EJ276">
            <v>0</v>
          </cell>
          <cell r="EK276" t="str">
            <v>Batch-9</v>
          </cell>
          <cell r="EL276">
            <v>0</v>
          </cell>
          <cell r="EM276" t="str">
            <v>PAID</v>
          </cell>
          <cell r="EN276">
            <v>45148</v>
          </cell>
          <cell r="EO276">
            <v>0</v>
          </cell>
          <cell r="EP276">
            <v>0</v>
          </cell>
          <cell r="EQ276" t="str">
            <v>CAT-3</v>
          </cell>
        </row>
        <row r="277">
          <cell r="B277" t="str">
            <v>22-COMPA68-25</v>
          </cell>
          <cell r="C277" t="str">
            <v>COMP-A</v>
          </cell>
          <cell r="D277">
            <v>68</v>
          </cell>
          <cell r="E277" t="str">
            <v>JAISWAL KRISHNA JITENDRA NEETA</v>
          </cell>
          <cell r="F277" t="str">
            <v>Male</v>
          </cell>
          <cell r="G277" t="str">
            <v>2003-12-25</v>
          </cell>
          <cell r="H277">
            <v>9769251246</v>
          </cell>
          <cell r="I277" t="str">
            <v>9699257434</v>
          </cell>
          <cell r="J277" t="str">
            <v>krishnajaiswal2512@gmail.com</v>
          </cell>
          <cell r="K277" t="str">
            <v>1032221316@tcetmumbai.in</v>
          </cell>
          <cell r="L277" t="str">
            <v>B-001/Sai Enclave/Shree Vinayak Nagar,Pleasant Park,Mira Road,Behind Magan Medical,Mumbai,401107</v>
          </cell>
          <cell r="M277">
            <v>0</v>
          </cell>
          <cell r="N277" t="str">
            <v>Maharashtra</v>
          </cell>
          <cell r="O277" t="str">
            <v>Business</v>
          </cell>
          <cell r="P277" t="str">
            <v>Above 15,00,000</v>
          </cell>
          <cell r="Q277" t="str">
            <v>Normal</v>
          </cell>
          <cell r="R277">
            <v>0</v>
          </cell>
          <cell r="S277">
            <v>2022</v>
          </cell>
          <cell r="T277" t="str">
            <v>DSE</v>
          </cell>
          <cell r="U277" t="str">
            <v>NA</v>
          </cell>
          <cell r="V277" t="str">
            <v>NA</v>
          </cell>
          <cell r="W277" t="str">
            <v>NA</v>
          </cell>
          <cell r="X277" t="str">
            <v>CAP</v>
          </cell>
          <cell r="Y277" t="str">
            <v>345.00</v>
          </cell>
          <cell r="Z277" t="str">
            <v>500.00</v>
          </cell>
          <cell r="AA277" t="str">
            <v>69.00</v>
          </cell>
          <cell r="AB277" t="str">
            <v>2019</v>
          </cell>
          <cell r="AC277" t="str">
            <v>MAHARASHTRA STATE BOARD OF SECONDARY AND HIGHER SECONDARY EDUCATION</v>
          </cell>
          <cell r="AD277" t="str">
            <v>G.S JANGID MEMORIAL SCHOOL</v>
          </cell>
          <cell r="AE277" t="str">
            <v>1562.00</v>
          </cell>
          <cell r="AF277" t="str">
            <v>1750.00</v>
          </cell>
          <cell r="AG277" t="str">
            <v>89.26</v>
          </cell>
          <cell r="AH277" t="str">
            <v>2022</v>
          </cell>
          <cell r="AI277" t="str">
            <v>Maharashtra State Board of Technical Education</v>
          </cell>
          <cell r="AJ277" t="str">
            <v>PRAVIN PATIL COLLEGE OF DIPLOMA AND ENGINEERING</v>
          </cell>
          <cell r="AK277">
            <v>0</v>
          </cell>
          <cell r="AL277">
            <v>0</v>
          </cell>
          <cell r="AM277" t="e">
            <v>#DIV/0!</v>
          </cell>
          <cell r="AN277">
            <v>0</v>
          </cell>
          <cell r="AO277">
            <v>0</v>
          </cell>
          <cell r="AP277">
            <v>0</v>
          </cell>
          <cell r="AQ277" t="e">
            <v>#DIV/0!</v>
          </cell>
          <cell r="AR277">
            <v>0</v>
          </cell>
          <cell r="AS277">
            <v>0</v>
          </cell>
          <cell r="AT277">
            <v>0</v>
          </cell>
          <cell r="AU277" t="e">
            <v>#DIV/0!</v>
          </cell>
          <cell r="AV277">
            <v>229</v>
          </cell>
          <cell r="AW277">
            <v>25</v>
          </cell>
          <cell r="AX277">
            <v>9.16</v>
          </cell>
          <cell r="AY277">
            <v>85</v>
          </cell>
          <cell r="AZ277">
            <v>245</v>
          </cell>
          <cell r="BA277">
            <v>29</v>
          </cell>
          <cell r="BB277">
            <v>8.4482758620689662</v>
          </cell>
          <cell r="BC277">
            <v>94</v>
          </cell>
          <cell r="BD277">
            <v>474</v>
          </cell>
          <cell r="BE277">
            <v>54</v>
          </cell>
          <cell r="BF277">
            <v>8.7777777777777786</v>
          </cell>
          <cell r="BG277">
            <v>216</v>
          </cell>
          <cell r="BH277">
            <v>24</v>
          </cell>
          <cell r="BI277">
            <v>9</v>
          </cell>
          <cell r="BJ277">
            <v>75</v>
          </cell>
          <cell r="BK277">
            <v>260</v>
          </cell>
          <cell r="BL277">
            <v>29</v>
          </cell>
          <cell r="BM277">
            <v>8.9655172413793096</v>
          </cell>
          <cell r="BN277">
            <v>75</v>
          </cell>
          <cell r="BO277">
            <v>476</v>
          </cell>
          <cell r="BP277">
            <v>53</v>
          </cell>
          <cell r="BQ277">
            <v>8.9811320754716988</v>
          </cell>
          <cell r="BR277">
            <v>211</v>
          </cell>
          <cell r="BS277">
            <v>24</v>
          </cell>
          <cell r="BT277">
            <v>84.6666666666667</v>
          </cell>
          <cell r="BU277">
            <v>211</v>
          </cell>
          <cell r="BV277">
            <v>24</v>
          </cell>
          <cell r="BW277">
            <v>1161</v>
          </cell>
          <cell r="BX277">
            <v>131</v>
          </cell>
          <cell r="BY277">
            <v>8.8625954198473291</v>
          </cell>
          <cell r="BZ277">
            <v>84.666666666666671</v>
          </cell>
          <cell r="CA277">
            <v>0</v>
          </cell>
          <cell r="CB277">
            <v>0</v>
          </cell>
          <cell r="CC277" t="str">
            <v>Black listed in Orage Digital (Offee)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 t="str">
            <v>Green</v>
          </cell>
          <cell r="CI277">
            <v>0</v>
          </cell>
          <cell r="CJ277">
            <v>0</v>
          </cell>
          <cell r="CK277">
            <v>0</v>
          </cell>
          <cell r="CL277">
            <v>8</v>
          </cell>
          <cell r="CM277">
            <v>8</v>
          </cell>
          <cell r="CN277">
            <v>0</v>
          </cell>
          <cell r="CO277">
            <v>27</v>
          </cell>
          <cell r="CP277">
            <v>60</v>
          </cell>
          <cell r="CQ277">
            <v>45</v>
          </cell>
          <cell r="CR277">
            <v>13</v>
          </cell>
          <cell r="CS277">
            <v>93</v>
          </cell>
          <cell r="CT277">
            <v>9</v>
          </cell>
          <cell r="CU277">
            <v>90</v>
          </cell>
          <cell r="CV277">
            <v>11</v>
          </cell>
          <cell r="CW277">
            <v>21</v>
          </cell>
          <cell r="CX277">
            <v>14</v>
          </cell>
          <cell r="CY277">
            <v>68</v>
          </cell>
          <cell r="CZ277">
            <v>47</v>
          </cell>
          <cell r="DA277">
            <v>61</v>
          </cell>
          <cell r="DB277">
            <v>78</v>
          </cell>
          <cell r="DC277">
            <v>0</v>
          </cell>
          <cell r="DD277">
            <v>0</v>
          </cell>
          <cell r="DE277">
            <v>0</v>
          </cell>
          <cell r="DF277">
            <v>3</v>
          </cell>
          <cell r="DG277">
            <v>4</v>
          </cell>
          <cell r="DH277">
            <v>75</v>
          </cell>
          <cell r="DI277">
            <v>400</v>
          </cell>
          <cell r="DJ277">
            <v>600</v>
          </cell>
          <cell r="DK277">
            <v>66.6666666666667</v>
          </cell>
          <cell r="DL277">
            <v>3</v>
          </cell>
          <cell r="DM277">
            <v>3</v>
          </cell>
          <cell r="DN277">
            <v>100</v>
          </cell>
          <cell r="DO277">
            <v>450</v>
          </cell>
          <cell r="DP277">
            <v>450</v>
          </cell>
          <cell r="DQ277">
            <v>100</v>
          </cell>
          <cell r="DR277">
            <v>45</v>
          </cell>
          <cell r="DS277">
            <v>61.643835616438359</v>
          </cell>
          <cell r="DT277">
            <v>25</v>
          </cell>
          <cell r="DU277">
            <v>41</v>
          </cell>
          <cell r="DV277">
            <v>60.975609756097562</v>
          </cell>
          <cell r="DW277">
            <v>78</v>
          </cell>
          <cell r="DX277">
            <v>90</v>
          </cell>
          <cell r="DY277">
            <v>0</v>
          </cell>
          <cell r="DZ277">
            <v>0</v>
          </cell>
          <cell r="EA277" t="str">
            <v>YES</v>
          </cell>
          <cell r="EB277" t="str">
            <v>Placement</v>
          </cell>
          <cell r="EC277" t="str">
            <v>Placement</v>
          </cell>
          <cell r="ED277" t="str">
            <v>Placement</v>
          </cell>
          <cell r="EE277" t="str">
            <v>Placement</v>
          </cell>
          <cell r="EF277" t="str">
            <v>Placement</v>
          </cell>
          <cell r="EG277">
            <v>0</v>
          </cell>
          <cell r="EH277" t="str">
            <v>PLI</v>
          </cell>
          <cell r="EI277" t="str">
            <v>Yes</v>
          </cell>
          <cell r="EJ277">
            <v>0</v>
          </cell>
          <cell r="EK277" t="str">
            <v>Batch-4</v>
          </cell>
          <cell r="EL277">
            <v>0</v>
          </cell>
          <cell r="EM277" t="str">
            <v>PAID</v>
          </cell>
          <cell r="EN277">
            <v>45148</v>
          </cell>
          <cell r="EO277" t="str">
            <v>IT+Core</v>
          </cell>
          <cell r="EP277">
            <v>0</v>
          </cell>
          <cell r="EQ277" t="str">
            <v>CAT-1</v>
          </cell>
        </row>
        <row r="278">
          <cell r="B278" t="str">
            <v>22-COMPA69-25</v>
          </cell>
          <cell r="C278" t="str">
            <v>COMP-A</v>
          </cell>
          <cell r="D278">
            <v>69</v>
          </cell>
          <cell r="E278" t="str">
            <v>KHAN AMAAN  ZUBAIR</v>
          </cell>
          <cell r="F278" t="str">
            <v>Male</v>
          </cell>
          <cell r="G278" t="str">
            <v>2002-05-08</v>
          </cell>
          <cell r="H278">
            <v>9920484616</v>
          </cell>
          <cell r="I278">
            <v>0</v>
          </cell>
          <cell r="J278" t="str">
            <v>hhkhanamaan@gmail.com</v>
          </cell>
          <cell r="K278" t="str">
            <v>1032221318@tcetmumbai.in</v>
          </cell>
          <cell r="L278" t="str">
            <v>29TH, 2ND FLOOR,UNDARIYA STREET ,MUMBAI,MUMBAI,400008</v>
          </cell>
          <cell r="M278">
            <v>0</v>
          </cell>
          <cell r="N278" t="str">
            <v>Maharashtra</v>
          </cell>
          <cell r="O278" t="str">
            <v>Business</v>
          </cell>
          <cell r="P278" t="str">
            <v>Above 15,00,000</v>
          </cell>
          <cell r="Q278" t="str">
            <v>Normal</v>
          </cell>
          <cell r="R278">
            <v>0</v>
          </cell>
          <cell r="S278">
            <v>2022</v>
          </cell>
          <cell r="T278" t="str">
            <v>DSE</v>
          </cell>
          <cell r="U278" t="str">
            <v>NA</v>
          </cell>
          <cell r="V278" t="str">
            <v>NA</v>
          </cell>
          <cell r="W278" t="str">
            <v>NA</v>
          </cell>
          <cell r="X278" t="str">
            <v>CAP</v>
          </cell>
          <cell r="Y278" t="str">
            <v>423.00</v>
          </cell>
          <cell r="Z278" t="str">
            <v>500.00</v>
          </cell>
          <cell r="AA278" t="str">
            <v>84.60</v>
          </cell>
          <cell r="AB278" t="str">
            <v>2018</v>
          </cell>
          <cell r="AC278" t="str">
            <v>MAHARASHTRA STATE BOARD OF SECONDARY AND HIGHER SECONDARY EDUCATION</v>
          </cell>
          <cell r="AD278" t="str">
            <v>SIR JACOB SASSOON HIGH SCHOOL</v>
          </cell>
          <cell r="AE278" t="str">
            <v>1560.00</v>
          </cell>
          <cell r="AF278" t="str">
            <v>1750.00</v>
          </cell>
          <cell r="AG278" t="str">
            <v>89.14</v>
          </cell>
          <cell r="AH278" t="str">
            <v>2021</v>
          </cell>
          <cell r="AI278" t="str">
            <v>Maharashtra State Board of Technical Education</v>
          </cell>
          <cell r="AJ278" t="str">
            <v>VIDYALANKAR POLYTECHNIC</v>
          </cell>
          <cell r="AK278">
            <v>0</v>
          </cell>
          <cell r="AL278">
            <v>0</v>
          </cell>
          <cell r="AM278" t="e">
            <v>#DIV/0!</v>
          </cell>
          <cell r="AN278">
            <v>0</v>
          </cell>
          <cell r="AO278">
            <v>0</v>
          </cell>
          <cell r="AP278">
            <v>0</v>
          </cell>
          <cell r="AQ278" t="e">
            <v>#DIV/0!</v>
          </cell>
          <cell r="AR278">
            <v>0</v>
          </cell>
          <cell r="AS278">
            <v>0</v>
          </cell>
          <cell r="AT278">
            <v>0</v>
          </cell>
          <cell r="AU278" t="e">
            <v>#DIV/0!</v>
          </cell>
          <cell r="AV278">
            <v>235</v>
          </cell>
          <cell r="AW278">
            <v>25</v>
          </cell>
          <cell r="AX278">
            <v>9.4</v>
          </cell>
          <cell r="AY278">
            <v>86</v>
          </cell>
          <cell r="AZ278">
            <v>226</v>
          </cell>
          <cell r="BA278">
            <v>29</v>
          </cell>
          <cell r="BB278">
            <v>7.7931034482758621</v>
          </cell>
          <cell r="BC278">
            <v>75</v>
          </cell>
          <cell r="BD278">
            <v>461</v>
          </cell>
          <cell r="BE278">
            <v>54</v>
          </cell>
          <cell r="BF278">
            <v>8.5370370370370363</v>
          </cell>
          <cell r="BG278">
            <v>216</v>
          </cell>
          <cell r="BH278">
            <v>24</v>
          </cell>
          <cell r="BI278">
            <v>9</v>
          </cell>
          <cell r="BJ278">
            <v>80</v>
          </cell>
          <cell r="BK278">
            <v>257</v>
          </cell>
          <cell r="BL278">
            <v>29</v>
          </cell>
          <cell r="BM278">
            <v>8.862068965517242</v>
          </cell>
          <cell r="BN278">
            <v>83</v>
          </cell>
          <cell r="BO278">
            <v>473</v>
          </cell>
          <cell r="BP278">
            <v>53</v>
          </cell>
          <cell r="BQ278">
            <v>8.9245283018867916</v>
          </cell>
          <cell r="BR278">
            <v>201</v>
          </cell>
          <cell r="BS278">
            <v>24</v>
          </cell>
          <cell r="BT278">
            <v>81.3333333333333</v>
          </cell>
          <cell r="BU278">
            <v>201</v>
          </cell>
          <cell r="BV278">
            <v>24</v>
          </cell>
          <cell r="BW278">
            <v>1135</v>
          </cell>
          <cell r="BX278">
            <v>131</v>
          </cell>
          <cell r="BY278">
            <v>8.6641221374045809</v>
          </cell>
          <cell r="BZ278">
            <v>80.333333333333329</v>
          </cell>
          <cell r="CA278">
            <v>0</v>
          </cell>
          <cell r="CB278">
            <v>0</v>
          </cell>
          <cell r="CC278" t="str">
            <v>Black listed in Media.net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 t="str">
            <v>Green</v>
          </cell>
          <cell r="CI278" t="str">
            <v>RED in Accenture</v>
          </cell>
          <cell r="CJ278">
            <v>0</v>
          </cell>
          <cell r="CK278">
            <v>0</v>
          </cell>
          <cell r="CL278">
            <v>8</v>
          </cell>
          <cell r="CM278">
            <v>8</v>
          </cell>
          <cell r="CN278">
            <v>0</v>
          </cell>
          <cell r="CO278">
            <v>24</v>
          </cell>
          <cell r="CP278">
            <v>60</v>
          </cell>
          <cell r="CQ278">
            <v>40</v>
          </cell>
          <cell r="CR278">
            <v>9</v>
          </cell>
          <cell r="CS278">
            <v>65</v>
          </cell>
          <cell r="CT278">
            <v>10</v>
          </cell>
          <cell r="CU278">
            <v>100</v>
          </cell>
          <cell r="CV278">
            <v>12</v>
          </cell>
          <cell r="CW278">
            <v>20</v>
          </cell>
          <cell r="CX278">
            <v>16</v>
          </cell>
          <cell r="CY278">
            <v>78</v>
          </cell>
          <cell r="CZ278">
            <v>47</v>
          </cell>
          <cell r="DA278">
            <v>60</v>
          </cell>
          <cell r="DB278">
            <v>79</v>
          </cell>
          <cell r="DC278">
            <v>0</v>
          </cell>
          <cell r="DD278">
            <v>0</v>
          </cell>
          <cell r="DE278">
            <v>0</v>
          </cell>
          <cell r="DF278">
            <v>0</v>
          </cell>
          <cell r="DG278">
            <v>4</v>
          </cell>
          <cell r="DH278">
            <v>0</v>
          </cell>
          <cell r="DI278">
            <v>0</v>
          </cell>
          <cell r="DJ278">
            <v>600</v>
          </cell>
          <cell r="DK278">
            <v>0</v>
          </cell>
          <cell r="DL278">
            <v>3</v>
          </cell>
          <cell r="DM278">
            <v>3</v>
          </cell>
          <cell r="DN278">
            <v>100</v>
          </cell>
          <cell r="DO278">
            <v>450</v>
          </cell>
          <cell r="DP278">
            <v>450</v>
          </cell>
          <cell r="DQ278">
            <v>100</v>
          </cell>
          <cell r="DR278">
            <v>40</v>
          </cell>
          <cell r="DS278">
            <v>54.794520547945204</v>
          </cell>
          <cell r="DT278">
            <v>19</v>
          </cell>
          <cell r="DU278">
            <v>41</v>
          </cell>
          <cell r="DV278">
            <v>46.341463414634148</v>
          </cell>
          <cell r="DW278">
            <v>50</v>
          </cell>
          <cell r="DX278">
            <v>68</v>
          </cell>
          <cell r="DY278">
            <v>0</v>
          </cell>
          <cell r="DZ278">
            <v>0</v>
          </cell>
          <cell r="EA278" t="str">
            <v>YES</v>
          </cell>
          <cell r="EB278" t="str">
            <v>Placement</v>
          </cell>
          <cell r="EC278" t="str">
            <v>Placement</v>
          </cell>
          <cell r="ED278" t="str">
            <v>Placement</v>
          </cell>
          <cell r="EE278" t="str">
            <v>Placement</v>
          </cell>
          <cell r="EF278" t="str">
            <v>Placement</v>
          </cell>
          <cell r="EG278">
            <v>0</v>
          </cell>
          <cell r="EH278" t="str">
            <v>PLI</v>
          </cell>
          <cell r="EI278" t="str">
            <v>Yes</v>
          </cell>
          <cell r="EJ278">
            <v>0</v>
          </cell>
          <cell r="EK278" t="str">
            <v>Batch-7</v>
          </cell>
          <cell r="EL278">
            <v>0</v>
          </cell>
          <cell r="EM278" t="str">
            <v>PAID</v>
          </cell>
          <cell r="EN278">
            <v>45148</v>
          </cell>
          <cell r="EO278" t="str">
            <v>IT+Core</v>
          </cell>
          <cell r="EP278">
            <v>0</v>
          </cell>
          <cell r="EQ278" t="str">
            <v>CAT-1</v>
          </cell>
        </row>
        <row r="279">
          <cell r="B279" t="str">
            <v>22-COMPA70-25</v>
          </cell>
          <cell r="C279" t="str">
            <v>COMP-A</v>
          </cell>
          <cell r="D279">
            <v>70</v>
          </cell>
          <cell r="E279" t="str">
            <v>MAURYA AAMLESH MAHENDRA LEELAVATI</v>
          </cell>
          <cell r="F279" t="str">
            <v>Male</v>
          </cell>
          <cell r="G279" t="str">
            <v>2000-01-05</v>
          </cell>
          <cell r="H279">
            <v>9867582304</v>
          </cell>
          <cell r="I279">
            <v>0</v>
          </cell>
          <cell r="J279" t="str">
            <v>aamlesh2024maurya@gmail.con</v>
          </cell>
          <cell r="K279" t="str">
            <v>1032221312@tcetmumbai.in</v>
          </cell>
          <cell r="L279" t="str">
            <v>ROOM NO 05 SHREE KRISHNA JAN SEVA SANGH,RANI SATI MARG PIMPADIPADA,MALAD EAST MUMBAI 400097,Mumbai,400097</v>
          </cell>
          <cell r="M279">
            <v>0</v>
          </cell>
          <cell r="N279" t="str">
            <v>Maharashtra</v>
          </cell>
          <cell r="O279" t="str">
            <v>Business</v>
          </cell>
          <cell r="P279" t="str">
            <v>Above 15,00,000</v>
          </cell>
          <cell r="Q279" t="str">
            <v>Normal</v>
          </cell>
          <cell r="R279">
            <v>0</v>
          </cell>
          <cell r="S279">
            <v>2022</v>
          </cell>
          <cell r="T279" t="str">
            <v>DSE</v>
          </cell>
          <cell r="U279" t="str">
            <v>NA</v>
          </cell>
          <cell r="V279" t="str">
            <v>NA</v>
          </cell>
          <cell r="W279" t="str">
            <v>NA</v>
          </cell>
          <cell r="X279" t="str">
            <v>CAP</v>
          </cell>
          <cell r="Y279" t="str">
            <v>425.00</v>
          </cell>
          <cell r="Z279" t="str">
            <v>500.00</v>
          </cell>
          <cell r="AA279" t="str">
            <v>85.00</v>
          </cell>
          <cell r="AB279" t="str">
            <v>2015</v>
          </cell>
          <cell r="AC279" t="str">
            <v>MAHARASHTRA STATE BOARD OF SECONDARY AND HIGHER SECONDARY EDUCATION</v>
          </cell>
          <cell r="AD279" t="str">
            <v>ADARSH VIDYA MANDIR HIGH SCHOOL KURAR VILLAGE MALAD EAST</v>
          </cell>
          <cell r="AE279" t="str">
            <v>1593.00</v>
          </cell>
          <cell r="AF279" t="str">
            <v>1750.00</v>
          </cell>
          <cell r="AG279" t="str">
            <v>91.03</v>
          </cell>
          <cell r="AH279" t="str">
            <v>2021</v>
          </cell>
          <cell r="AI279" t="str">
            <v>Maharashtra State Board of Technical Education</v>
          </cell>
          <cell r="AJ279" t="str">
            <v>ZAGDU SINGH CHARITABLE TRUST THAKUR POLYTECHNIC KANDIVALI EAST</v>
          </cell>
          <cell r="AK279">
            <v>0</v>
          </cell>
          <cell r="AL279">
            <v>0</v>
          </cell>
          <cell r="AM279" t="e">
            <v>#DIV/0!</v>
          </cell>
          <cell r="AN279">
            <v>0</v>
          </cell>
          <cell r="AO279">
            <v>0</v>
          </cell>
          <cell r="AP279">
            <v>0</v>
          </cell>
          <cell r="AQ279" t="e">
            <v>#DIV/0!</v>
          </cell>
          <cell r="AR279">
            <v>0</v>
          </cell>
          <cell r="AS279">
            <v>0</v>
          </cell>
          <cell r="AT279">
            <v>0</v>
          </cell>
          <cell r="AU279" t="e">
            <v>#DIV/0!</v>
          </cell>
          <cell r="AV279">
            <v>241</v>
          </cell>
          <cell r="AW279">
            <v>25</v>
          </cell>
          <cell r="AX279">
            <v>9.64</v>
          </cell>
          <cell r="AY279">
            <v>87</v>
          </cell>
          <cell r="AZ279">
            <v>257</v>
          </cell>
          <cell r="BA279">
            <v>29</v>
          </cell>
          <cell r="BB279">
            <v>8.862068965517242</v>
          </cell>
          <cell r="BC279">
            <v>79</v>
          </cell>
          <cell r="BD279">
            <v>498</v>
          </cell>
          <cell r="BE279">
            <v>54</v>
          </cell>
          <cell r="BF279">
            <v>9.2222222222222214</v>
          </cell>
          <cell r="BG279">
            <v>204</v>
          </cell>
          <cell r="BH279">
            <v>24</v>
          </cell>
          <cell r="BI279">
            <v>8.5</v>
          </cell>
          <cell r="BJ279">
            <v>75</v>
          </cell>
          <cell r="BK279">
            <v>221</v>
          </cell>
          <cell r="BL279">
            <v>29</v>
          </cell>
          <cell r="BM279">
            <v>7.6206896551724137</v>
          </cell>
          <cell r="BN279">
            <v>76</v>
          </cell>
          <cell r="BO279">
            <v>425</v>
          </cell>
          <cell r="BP279">
            <v>53</v>
          </cell>
          <cell r="BQ279">
            <v>8.0188679245283012</v>
          </cell>
          <cell r="BR279">
            <v>212</v>
          </cell>
          <cell r="BS279">
            <v>24</v>
          </cell>
          <cell r="BT279">
            <v>80.6666666666667</v>
          </cell>
          <cell r="BU279">
            <v>212</v>
          </cell>
          <cell r="BV279">
            <v>24</v>
          </cell>
          <cell r="BW279">
            <v>1135</v>
          </cell>
          <cell r="BX279">
            <v>131</v>
          </cell>
          <cell r="BY279">
            <v>8.6641221374045809</v>
          </cell>
          <cell r="BZ279">
            <v>80.333333333333329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H279" t="str">
            <v>Green</v>
          </cell>
          <cell r="CI279">
            <v>0</v>
          </cell>
          <cell r="CJ279">
            <v>0</v>
          </cell>
          <cell r="CK279">
            <v>0</v>
          </cell>
          <cell r="CL279">
            <v>8</v>
          </cell>
          <cell r="CM279">
            <v>8</v>
          </cell>
          <cell r="CN279">
            <v>0</v>
          </cell>
          <cell r="CO279">
            <v>25</v>
          </cell>
          <cell r="CP279">
            <v>60</v>
          </cell>
          <cell r="CQ279">
            <v>41.666666666666671</v>
          </cell>
          <cell r="CR279">
            <v>10</v>
          </cell>
          <cell r="CS279">
            <v>72</v>
          </cell>
          <cell r="CT279">
            <v>10</v>
          </cell>
          <cell r="CU279">
            <v>100</v>
          </cell>
          <cell r="CV279">
            <v>11</v>
          </cell>
          <cell r="CW279">
            <v>18</v>
          </cell>
          <cell r="CX279">
            <v>8</v>
          </cell>
          <cell r="CY279">
            <v>56</v>
          </cell>
          <cell r="CZ279">
            <v>39</v>
          </cell>
          <cell r="DA279">
            <v>58</v>
          </cell>
          <cell r="DB279">
            <v>68</v>
          </cell>
          <cell r="DC279">
            <v>0</v>
          </cell>
          <cell r="DD279">
            <v>0</v>
          </cell>
          <cell r="DE279">
            <v>0</v>
          </cell>
          <cell r="DF279">
            <v>2</v>
          </cell>
          <cell r="DG279">
            <v>4</v>
          </cell>
          <cell r="DH279">
            <v>50</v>
          </cell>
          <cell r="DI279">
            <v>250</v>
          </cell>
          <cell r="DJ279">
            <v>600</v>
          </cell>
          <cell r="DK279">
            <v>41.6666666666667</v>
          </cell>
          <cell r="DL279">
            <v>3</v>
          </cell>
          <cell r="DM279">
            <v>0</v>
          </cell>
          <cell r="DN279">
            <v>0</v>
          </cell>
          <cell r="DO279">
            <v>450</v>
          </cell>
          <cell r="DP279">
            <v>0</v>
          </cell>
          <cell r="DQ279">
            <v>0</v>
          </cell>
          <cell r="DR279">
            <v>41.6666666666667</v>
          </cell>
          <cell r="DS279">
            <v>57.077625570776306</v>
          </cell>
          <cell r="DT279">
            <v>22</v>
          </cell>
          <cell r="DU279">
            <v>41</v>
          </cell>
          <cell r="DV279">
            <v>53.658536585365859</v>
          </cell>
          <cell r="DW279">
            <v>67</v>
          </cell>
          <cell r="DX279">
            <v>79</v>
          </cell>
          <cell r="DY279">
            <v>0</v>
          </cell>
          <cell r="DZ279">
            <v>0</v>
          </cell>
          <cell r="EA279" t="str">
            <v>YES</v>
          </cell>
          <cell r="EB279" t="str">
            <v>Placement</v>
          </cell>
          <cell r="EC279" t="str">
            <v>Placement</v>
          </cell>
          <cell r="ED279" t="str">
            <v>Placement</v>
          </cell>
          <cell r="EE279" t="str">
            <v>Placement</v>
          </cell>
          <cell r="EF279" t="str">
            <v>Placement</v>
          </cell>
          <cell r="EG279">
            <v>0</v>
          </cell>
          <cell r="EH279" t="str">
            <v>PLI</v>
          </cell>
          <cell r="EI279" t="str">
            <v>Yes</v>
          </cell>
          <cell r="EJ279">
            <v>0</v>
          </cell>
          <cell r="EK279" t="str">
            <v>Batch-5</v>
          </cell>
          <cell r="EL279">
            <v>0</v>
          </cell>
          <cell r="EM279" t="str">
            <v>PAID</v>
          </cell>
          <cell r="EN279">
            <v>45148</v>
          </cell>
          <cell r="EO279" t="str">
            <v>IT+Core</v>
          </cell>
          <cell r="EP279">
            <v>0</v>
          </cell>
          <cell r="EQ279" t="str">
            <v>CAT-2</v>
          </cell>
        </row>
        <row r="280">
          <cell r="B280" t="str">
            <v>22-COMPA71-25</v>
          </cell>
          <cell r="C280" t="str">
            <v>COMP-A</v>
          </cell>
          <cell r="D280">
            <v>71</v>
          </cell>
          <cell r="E280" t="str">
            <v>PADWAL PRASAD GANPAT SUREKHA</v>
          </cell>
          <cell r="F280" t="str">
            <v>Male</v>
          </cell>
          <cell r="G280" t="str">
            <v>2003-02-18</v>
          </cell>
          <cell r="H280">
            <v>8828940327</v>
          </cell>
          <cell r="I280">
            <v>0</v>
          </cell>
          <cell r="J280" t="str">
            <v>prasadpadwal6@gmail.com</v>
          </cell>
          <cell r="K280" t="str">
            <v>1032221310@tcetmumbai.in</v>
          </cell>
          <cell r="L280" t="str">
            <v>B-3, BHATSHOBHA APT, BHATWADI,GHATKOPAR (WEST), MUMBAI-400084,MUMBAI,400084</v>
          </cell>
          <cell r="M280">
            <v>0</v>
          </cell>
          <cell r="N280" t="str">
            <v>Maharashtra</v>
          </cell>
          <cell r="O280" t="str">
            <v>Retired</v>
          </cell>
          <cell r="P280" t="str">
            <v>4,00,001 - 4,50,000</v>
          </cell>
          <cell r="Q280" t="str">
            <v>Normal</v>
          </cell>
          <cell r="R280">
            <v>0</v>
          </cell>
          <cell r="S280">
            <v>2022</v>
          </cell>
          <cell r="T280" t="str">
            <v>DSE</v>
          </cell>
          <cell r="U280" t="str">
            <v>NA</v>
          </cell>
          <cell r="V280" t="str">
            <v>NA</v>
          </cell>
          <cell r="W280" t="str">
            <v>NA</v>
          </cell>
          <cell r="X280" t="str">
            <v>CAP</v>
          </cell>
          <cell r="Y280" t="str">
            <v>418.00</v>
          </cell>
          <cell r="Z280" t="str">
            <v>500.00</v>
          </cell>
          <cell r="AA280" t="str">
            <v>83.60</v>
          </cell>
          <cell r="AB280" t="str">
            <v>2019</v>
          </cell>
          <cell r="AC280" t="str">
            <v>MAHARASHTRA STATE BOARD OF SECONDARY AND HIGHER SECONDARY EDUCATION</v>
          </cell>
          <cell r="AD280" t="str">
            <v>SIES DR. APJ ABDUL KALAM MEMORIAL HIGH SCHOOL GHATKOPAR WEST</v>
          </cell>
          <cell r="AE280" t="str">
            <v>1098.00</v>
          </cell>
          <cell r="AF280" t="str">
            <v>1200.00</v>
          </cell>
          <cell r="AG280" t="str">
            <v>91.50</v>
          </cell>
          <cell r="AH280" t="str">
            <v>2022</v>
          </cell>
          <cell r="AI280" t="str">
            <v>-</v>
          </cell>
          <cell r="AJ280" t="str">
            <v>GOVERMENT POLYTECHNIC MUMBAI</v>
          </cell>
          <cell r="AK280">
            <v>0</v>
          </cell>
          <cell r="AL280">
            <v>0</v>
          </cell>
          <cell r="AM280" t="e">
            <v>#DIV/0!</v>
          </cell>
          <cell r="AN280">
            <v>0</v>
          </cell>
          <cell r="AO280">
            <v>0</v>
          </cell>
          <cell r="AP280">
            <v>0</v>
          </cell>
          <cell r="AQ280" t="e">
            <v>#DIV/0!</v>
          </cell>
          <cell r="AR280">
            <v>0</v>
          </cell>
          <cell r="AS280">
            <v>0</v>
          </cell>
          <cell r="AT280">
            <v>0</v>
          </cell>
          <cell r="AU280" t="e">
            <v>#DIV/0!</v>
          </cell>
          <cell r="AV280">
            <v>234</v>
          </cell>
          <cell r="AW280">
            <v>25</v>
          </cell>
          <cell r="AX280">
            <v>9.36</v>
          </cell>
          <cell r="AY280">
            <v>84</v>
          </cell>
          <cell r="AZ280">
            <v>273</v>
          </cell>
          <cell r="BA280">
            <v>29</v>
          </cell>
          <cell r="BB280">
            <v>9.4137931034482758</v>
          </cell>
          <cell r="BC280">
            <v>78</v>
          </cell>
          <cell r="BD280">
            <v>507</v>
          </cell>
          <cell r="BE280">
            <v>54</v>
          </cell>
          <cell r="BF280">
            <v>9.3888888888888893</v>
          </cell>
          <cell r="BG280">
            <v>227</v>
          </cell>
          <cell r="BH280">
            <v>24</v>
          </cell>
          <cell r="BI280">
            <v>9.4583333333333339</v>
          </cell>
          <cell r="BJ280">
            <v>75</v>
          </cell>
          <cell r="BK280">
            <v>271</v>
          </cell>
          <cell r="BL280">
            <v>29</v>
          </cell>
          <cell r="BM280">
            <v>9.3448275862068968</v>
          </cell>
          <cell r="BN280">
            <v>78</v>
          </cell>
          <cell r="BO280">
            <v>498</v>
          </cell>
          <cell r="BP280">
            <v>53</v>
          </cell>
          <cell r="BQ280">
            <v>9.3962264150943398</v>
          </cell>
          <cell r="BR280">
            <v>213</v>
          </cell>
          <cell r="BS280">
            <v>24</v>
          </cell>
          <cell r="BT280">
            <v>80</v>
          </cell>
          <cell r="BU280">
            <v>213</v>
          </cell>
          <cell r="BV280">
            <v>24</v>
          </cell>
          <cell r="BW280">
            <v>1218</v>
          </cell>
          <cell r="BX280">
            <v>131</v>
          </cell>
          <cell r="BY280">
            <v>9.2977099236641223</v>
          </cell>
          <cell r="BZ280">
            <v>79</v>
          </cell>
          <cell r="CA280" t="str">
            <v>Tech Mahindra Ltd.</v>
          </cell>
          <cell r="CB280">
            <v>0</v>
          </cell>
          <cell r="CC280">
            <v>0</v>
          </cell>
          <cell r="CD280">
            <v>0</v>
          </cell>
          <cell r="CE280" t="str">
            <v>Normal</v>
          </cell>
          <cell r="CF280">
            <v>3.25</v>
          </cell>
          <cell r="CG280">
            <v>0</v>
          </cell>
          <cell r="CH280" t="str">
            <v>Green</v>
          </cell>
          <cell r="CI280">
            <v>0</v>
          </cell>
          <cell r="CJ280">
            <v>0</v>
          </cell>
          <cell r="CK280">
            <v>1</v>
          </cell>
          <cell r="CL280">
            <v>7</v>
          </cell>
          <cell r="CM280">
            <v>8</v>
          </cell>
          <cell r="CN280">
            <v>12.5</v>
          </cell>
          <cell r="CO280">
            <v>23</v>
          </cell>
          <cell r="CP280">
            <v>60</v>
          </cell>
          <cell r="CQ280">
            <v>38.333333333333336</v>
          </cell>
          <cell r="CR280">
            <v>14</v>
          </cell>
          <cell r="CS280">
            <v>100</v>
          </cell>
          <cell r="CT280">
            <v>9</v>
          </cell>
          <cell r="CU280">
            <v>90</v>
          </cell>
          <cell r="CV280">
            <v>15</v>
          </cell>
          <cell r="CW280">
            <v>19</v>
          </cell>
          <cell r="CX280">
            <v>16</v>
          </cell>
          <cell r="CY280">
            <v>89</v>
          </cell>
          <cell r="CZ280">
            <v>54</v>
          </cell>
          <cell r="DA280">
            <v>59</v>
          </cell>
          <cell r="DB280">
            <v>92</v>
          </cell>
          <cell r="DC280">
            <v>0</v>
          </cell>
          <cell r="DD280">
            <v>0</v>
          </cell>
          <cell r="DE280">
            <v>0</v>
          </cell>
          <cell r="DF280">
            <v>3</v>
          </cell>
          <cell r="DG280">
            <v>4</v>
          </cell>
          <cell r="DH280">
            <v>75</v>
          </cell>
          <cell r="DI280">
            <v>450</v>
          </cell>
          <cell r="DJ280">
            <v>600</v>
          </cell>
          <cell r="DK280">
            <v>75</v>
          </cell>
          <cell r="DL280">
            <v>3</v>
          </cell>
          <cell r="DM280">
            <v>2</v>
          </cell>
          <cell r="DN280">
            <v>66.6666666666667</v>
          </cell>
          <cell r="DO280">
            <v>450</v>
          </cell>
          <cell r="DP280">
            <v>300</v>
          </cell>
          <cell r="DQ280">
            <v>66.6666666666667</v>
          </cell>
          <cell r="DR280">
            <v>38.3333333333333</v>
          </cell>
          <cell r="DS280">
            <v>52.511415525114117</v>
          </cell>
          <cell r="DT280">
            <v>27</v>
          </cell>
          <cell r="DU280">
            <v>41</v>
          </cell>
          <cell r="DV280">
            <v>65.853658536585371</v>
          </cell>
          <cell r="DW280">
            <v>81</v>
          </cell>
          <cell r="DX280">
            <v>93</v>
          </cell>
          <cell r="DY280">
            <v>0</v>
          </cell>
          <cell r="DZ280">
            <v>0</v>
          </cell>
          <cell r="EA280" t="str">
            <v>YES</v>
          </cell>
          <cell r="EB280" t="str">
            <v>Placement</v>
          </cell>
          <cell r="EC280" t="str">
            <v>Placement</v>
          </cell>
          <cell r="ED280" t="str">
            <v>Placement</v>
          </cell>
          <cell r="EE280" t="str">
            <v>Placement</v>
          </cell>
          <cell r="EF280" t="str">
            <v>Placement</v>
          </cell>
          <cell r="EG280">
            <v>0</v>
          </cell>
          <cell r="EH280" t="str">
            <v>PLI</v>
          </cell>
          <cell r="EI280" t="str">
            <v>Yes</v>
          </cell>
          <cell r="EJ280">
            <v>0</v>
          </cell>
          <cell r="EK280" t="str">
            <v>Batch-10</v>
          </cell>
          <cell r="EL280">
            <v>0</v>
          </cell>
          <cell r="EM280">
            <v>0</v>
          </cell>
          <cell r="EN280">
            <v>0</v>
          </cell>
          <cell r="EO280" t="str">
            <v>IT+Core</v>
          </cell>
          <cell r="EP280">
            <v>0</v>
          </cell>
          <cell r="EQ280" t="str">
            <v>CAT-1</v>
          </cell>
        </row>
        <row r="281">
          <cell r="B281" t="str">
            <v>21-COMPB02-25</v>
          </cell>
          <cell r="C281" t="str">
            <v>COMP-B</v>
          </cell>
          <cell r="D281">
            <v>2</v>
          </cell>
          <cell r="E281" t="str">
            <v xml:space="preserve">KHAN SHAH AALAM THAYYAB ALI  MAIRUNISA </v>
          </cell>
          <cell r="F281" t="str">
            <v>Male</v>
          </cell>
          <cell r="G281" t="str">
            <v>05/12/2003</v>
          </cell>
          <cell r="H281">
            <v>9324716808</v>
          </cell>
          <cell r="I281">
            <v>9892651412</v>
          </cell>
          <cell r="J281" t="str">
            <v>khanshahalam897@gmail.com</v>
          </cell>
          <cell r="K281" t="str">
            <v>1032210448@tcetmumbai.in</v>
          </cell>
          <cell r="L281" t="str">
            <v>P/204 RAJ APARTMENT, MEDTIYA NAGAR, OPP SEVEN SQUARE ACADEMY, DEEPAK HOSPITAL LANE, MIRA ROAD (E)</v>
          </cell>
          <cell r="M281">
            <v>401107</v>
          </cell>
          <cell r="N281">
            <v>0</v>
          </cell>
          <cell r="O281" t="str">
            <v>BUSINESS</v>
          </cell>
          <cell r="P281" t="str">
            <v>Above 15,00,000</v>
          </cell>
          <cell r="Q281" t="str">
            <v>Normal</v>
          </cell>
          <cell r="R281" t="str">
            <v>Open</v>
          </cell>
          <cell r="S281">
            <v>2021</v>
          </cell>
          <cell r="T281" t="str">
            <v>FE</v>
          </cell>
          <cell r="U281" t="str">
            <v>MH-CET</v>
          </cell>
          <cell r="V281">
            <v>92.78</v>
          </cell>
          <cell r="W281">
            <v>73.92</v>
          </cell>
          <cell r="X281" t="str">
            <v>Minority</v>
          </cell>
          <cell r="Y281">
            <v>363</v>
          </cell>
          <cell r="Z281">
            <v>500</v>
          </cell>
          <cell r="AA281">
            <v>72.599999999999994</v>
          </cell>
          <cell r="AB281">
            <v>2019</v>
          </cell>
          <cell r="AC281" t="str">
            <v>Maharashtra</v>
          </cell>
          <cell r="AD281" t="str">
            <v>QUEEN MARY'S HIGH SCHOOL</v>
          </cell>
          <cell r="AE281">
            <v>469</v>
          </cell>
          <cell r="AF281">
            <v>600</v>
          </cell>
          <cell r="AG281">
            <v>78.1666666666667</v>
          </cell>
          <cell r="AH281">
            <v>2021</v>
          </cell>
          <cell r="AI281" t="str">
            <v>Maharashtra</v>
          </cell>
          <cell r="AJ281" t="str">
            <v>ROYAL COLLEGE OF ARTS SCIENCE AND COMMERCE</v>
          </cell>
          <cell r="AK281">
            <v>219</v>
          </cell>
          <cell r="AL281">
            <v>23</v>
          </cell>
          <cell r="AM281">
            <v>9.5217391304347831</v>
          </cell>
          <cell r="AN281">
            <v>95</v>
          </cell>
          <cell r="AO281">
            <v>257</v>
          </cell>
          <cell r="AP281">
            <v>26</v>
          </cell>
          <cell r="AQ281">
            <v>9.884615384615385</v>
          </cell>
          <cell r="AR281">
            <v>88</v>
          </cell>
          <cell r="AS281">
            <v>476</v>
          </cell>
          <cell r="AT281">
            <v>49</v>
          </cell>
          <cell r="AU281">
            <v>9.7142857142857135</v>
          </cell>
          <cell r="AV281">
            <v>235</v>
          </cell>
          <cell r="AW281">
            <v>25</v>
          </cell>
          <cell r="AX281">
            <v>9.4</v>
          </cell>
          <cell r="AY281">
            <v>91.5</v>
          </cell>
          <cell r="AZ281">
            <v>268</v>
          </cell>
          <cell r="BA281">
            <v>29</v>
          </cell>
          <cell r="BB281">
            <v>9.2413793103448274</v>
          </cell>
          <cell r="BC281">
            <v>76</v>
          </cell>
          <cell r="BD281">
            <v>503</v>
          </cell>
          <cell r="BE281">
            <v>54</v>
          </cell>
          <cell r="BF281">
            <v>9.3148148148148149</v>
          </cell>
          <cell r="BG281">
            <v>224</v>
          </cell>
          <cell r="BH281">
            <v>24</v>
          </cell>
          <cell r="BI281">
            <v>9.3333333333333339</v>
          </cell>
          <cell r="BJ281">
            <v>75</v>
          </cell>
          <cell r="BK281">
            <v>271</v>
          </cell>
          <cell r="BL281">
            <v>29</v>
          </cell>
          <cell r="BM281">
            <v>9.3448275862068968</v>
          </cell>
          <cell r="BN281">
            <v>86</v>
          </cell>
          <cell r="BO281">
            <v>495</v>
          </cell>
          <cell r="BP281">
            <v>53</v>
          </cell>
          <cell r="BQ281">
            <v>9.3396226415094343</v>
          </cell>
          <cell r="BR281">
            <v>227</v>
          </cell>
          <cell r="BS281">
            <v>24</v>
          </cell>
          <cell r="BT281">
            <v>84.5</v>
          </cell>
          <cell r="BU281">
            <v>227</v>
          </cell>
          <cell r="BV281">
            <v>24</v>
          </cell>
          <cell r="BW281">
            <v>1701</v>
          </cell>
          <cell r="BX281">
            <v>180</v>
          </cell>
          <cell r="BY281">
            <v>9.4499999999999993</v>
          </cell>
          <cell r="BZ281">
            <v>85.1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 t="str">
            <v>Green</v>
          </cell>
          <cell r="CI281">
            <v>0</v>
          </cell>
          <cell r="CJ281">
            <v>0</v>
          </cell>
          <cell r="CK281">
            <v>0</v>
          </cell>
          <cell r="CL281">
            <v>13</v>
          </cell>
          <cell r="CM281">
            <v>13</v>
          </cell>
          <cell r="CN281">
            <v>0</v>
          </cell>
          <cell r="CO281">
            <v>23</v>
          </cell>
          <cell r="CP281">
            <v>60</v>
          </cell>
          <cell r="CQ281">
            <v>38.333333333333336</v>
          </cell>
          <cell r="CR281">
            <v>14</v>
          </cell>
          <cell r="CS281">
            <v>100</v>
          </cell>
          <cell r="CT281">
            <v>5</v>
          </cell>
          <cell r="CU281">
            <v>50</v>
          </cell>
          <cell r="CV281">
            <v>16</v>
          </cell>
          <cell r="CW281">
            <v>20</v>
          </cell>
          <cell r="CX281">
            <v>12</v>
          </cell>
          <cell r="CY281">
            <v>78</v>
          </cell>
          <cell r="CZ281">
            <v>47</v>
          </cell>
          <cell r="DA281">
            <v>60</v>
          </cell>
          <cell r="DB281">
            <v>79</v>
          </cell>
          <cell r="DC281">
            <v>0</v>
          </cell>
          <cell r="DD281">
            <v>0</v>
          </cell>
          <cell r="DE281">
            <v>0</v>
          </cell>
          <cell r="DF281">
            <v>0</v>
          </cell>
          <cell r="DG281">
            <v>4</v>
          </cell>
          <cell r="DH281">
            <v>0</v>
          </cell>
          <cell r="DI281">
            <v>0</v>
          </cell>
          <cell r="DJ281">
            <v>600</v>
          </cell>
          <cell r="DK281">
            <v>0</v>
          </cell>
          <cell r="DL281">
            <v>3</v>
          </cell>
          <cell r="DM281">
            <v>0</v>
          </cell>
          <cell r="DN281">
            <v>0</v>
          </cell>
          <cell r="DO281">
            <v>450</v>
          </cell>
          <cell r="DP281">
            <v>0</v>
          </cell>
          <cell r="DQ281">
            <v>0</v>
          </cell>
          <cell r="DR281">
            <v>38.3333333333333</v>
          </cell>
          <cell r="DS281">
            <v>52.511415525114117</v>
          </cell>
          <cell r="DT281">
            <v>19</v>
          </cell>
          <cell r="DU281">
            <v>41</v>
          </cell>
          <cell r="DV281">
            <v>46.341463414634148</v>
          </cell>
          <cell r="DW281">
            <v>45</v>
          </cell>
          <cell r="DX281">
            <v>68</v>
          </cell>
          <cell r="DY281">
            <v>0</v>
          </cell>
          <cell r="DZ281">
            <v>0</v>
          </cell>
          <cell r="EA281" t="str">
            <v>YES</v>
          </cell>
          <cell r="EB281" t="str">
            <v>Placement</v>
          </cell>
          <cell r="EC281" t="str">
            <v>Higher Studies</v>
          </cell>
          <cell r="ED281" t="str">
            <v>Higher Studies</v>
          </cell>
          <cell r="EE281" t="str">
            <v>Higher Studies</v>
          </cell>
          <cell r="EF281" t="str">
            <v>Higher Studies</v>
          </cell>
          <cell r="EG281">
            <v>0</v>
          </cell>
          <cell r="EH281">
            <v>0</v>
          </cell>
          <cell r="EI281" t="str">
            <v>Yes</v>
          </cell>
          <cell r="EJ281">
            <v>45414</v>
          </cell>
          <cell r="EK281" t="str">
            <v>Batch-4</v>
          </cell>
          <cell r="EL281">
            <v>0</v>
          </cell>
          <cell r="EM281" t="str">
            <v>PAID</v>
          </cell>
          <cell r="EN281">
            <v>45147</v>
          </cell>
          <cell r="EO281">
            <v>0</v>
          </cell>
          <cell r="EP281">
            <v>0</v>
          </cell>
          <cell r="EQ281" t="str">
            <v>CAT-1</v>
          </cell>
        </row>
        <row r="282">
          <cell r="B282" t="str">
            <v>21-COMPB03-25</v>
          </cell>
          <cell r="C282" t="str">
            <v>COMP-B</v>
          </cell>
          <cell r="D282">
            <v>3</v>
          </cell>
          <cell r="E282" t="str">
            <v>KHANDELWAL CHIRAYU MANISH  PRITI</v>
          </cell>
          <cell r="F282" t="str">
            <v>Male</v>
          </cell>
          <cell r="G282" t="str">
            <v>19/07/2003</v>
          </cell>
          <cell r="H282">
            <v>9850211950</v>
          </cell>
          <cell r="I282">
            <v>9822929068</v>
          </cell>
          <cell r="J282" t="str">
            <v>chirayukhandelwal07@gmail.com</v>
          </cell>
          <cell r="K282" t="str">
            <v>1032210449@tcetmumbai.in</v>
          </cell>
          <cell r="L282" t="str">
            <v>PLOT NO. 11, FIRST LANE , GHANSHYAM NAGAR, SATURNA, SAI NAGAR, AMRAVATI</v>
          </cell>
          <cell r="M282">
            <v>4446007</v>
          </cell>
          <cell r="N282">
            <v>0</v>
          </cell>
          <cell r="O282" t="str">
            <v>PROPERTY CONSULTANT</v>
          </cell>
          <cell r="P282" t="str">
            <v>4,00,001 - 4,50,000</v>
          </cell>
          <cell r="Q282" t="str">
            <v>Normal</v>
          </cell>
          <cell r="R282" t="str">
            <v>Open</v>
          </cell>
          <cell r="S282">
            <v>2021</v>
          </cell>
          <cell r="T282" t="str">
            <v>FE</v>
          </cell>
          <cell r="U282" t="str">
            <v>MH-CET</v>
          </cell>
          <cell r="V282">
            <v>89.74</v>
          </cell>
          <cell r="W282">
            <v>55.4489728</v>
          </cell>
          <cell r="X282" t="str">
            <v>Minority</v>
          </cell>
          <cell r="Y282">
            <v>380</v>
          </cell>
          <cell r="Z282">
            <v>500</v>
          </cell>
          <cell r="AA282">
            <v>76</v>
          </cell>
          <cell r="AB282">
            <v>2019</v>
          </cell>
          <cell r="AC282" t="str">
            <v>Maharashtra</v>
          </cell>
          <cell r="AD282" t="str">
            <v>BHAWARILAL SAMRA ENGLISH HIGH SCHOOL</v>
          </cell>
          <cell r="AE282">
            <v>541</v>
          </cell>
          <cell r="AF282">
            <v>600</v>
          </cell>
          <cell r="AG282">
            <v>90.1666666666667</v>
          </cell>
          <cell r="AH282">
            <v>2021</v>
          </cell>
          <cell r="AI282" t="str">
            <v>Maharashtra</v>
          </cell>
          <cell r="AJ282" t="str">
            <v>BRIJLAL BIYANI SCIENCE COLLEGE</v>
          </cell>
          <cell r="AK282">
            <v>175</v>
          </cell>
          <cell r="AL282">
            <v>23</v>
          </cell>
          <cell r="AM282">
            <v>7.6086956521739131</v>
          </cell>
          <cell r="AN282">
            <v>98</v>
          </cell>
          <cell r="AO282">
            <v>186</v>
          </cell>
          <cell r="AP282">
            <v>26</v>
          </cell>
          <cell r="AQ282">
            <v>7.1538461538461542</v>
          </cell>
          <cell r="AR282">
            <v>83</v>
          </cell>
          <cell r="AS282">
            <v>361</v>
          </cell>
          <cell r="AT282">
            <v>49</v>
          </cell>
          <cell r="AU282">
            <v>7.3673469387755102</v>
          </cell>
          <cell r="AV282">
            <v>185</v>
          </cell>
          <cell r="AW282">
            <v>25</v>
          </cell>
          <cell r="AX282">
            <v>7.4</v>
          </cell>
          <cell r="AY282">
            <v>90.5</v>
          </cell>
          <cell r="AZ282">
            <v>221</v>
          </cell>
          <cell r="BA282">
            <v>29</v>
          </cell>
          <cell r="BB282">
            <v>7.6206896551724137</v>
          </cell>
          <cell r="BC282">
            <v>76</v>
          </cell>
          <cell r="BD282">
            <v>406</v>
          </cell>
          <cell r="BE282">
            <v>54</v>
          </cell>
          <cell r="BF282">
            <v>7.5185185185185182</v>
          </cell>
          <cell r="BG282">
            <v>164</v>
          </cell>
          <cell r="BH282">
            <v>24</v>
          </cell>
          <cell r="BI282">
            <v>6.833333333333333</v>
          </cell>
          <cell r="BJ282">
            <v>89</v>
          </cell>
          <cell r="BK282">
            <v>214</v>
          </cell>
          <cell r="BL282">
            <v>29</v>
          </cell>
          <cell r="BM282">
            <v>7.3793103448275863</v>
          </cell>
          <cell r="BN282">
            <v>87</v>
          </cell>
          <cell r="BO282">
            <v>378</v>
          </cell>
          <cell r="BP282">
            <v>53</v>
          </cell>
          <cell r="BQ282">
            <v>7.132075471698113</v>
          </cell>
          <cell r="BR282">
            <v>166</v>
          </cell>
          <cell r="BS282">
            <v>24</v>
          </cell>
          <cell r="BT282">
            <v>84.5</v>
          </cell>
          <cell r="BU282">
            <v>166</v>
          </cell>
          <cell r="BV282">
            <v>24</v>
          </cell>
          <cell r="BW282">
            <v>1311</v>
          </cell>
          <cell r="BX282">
            <v>180</v>
          </cell>
          <cell r="BY282">
            <v>7.2833333333333332</v>
          </cell>
          <cell r="BZ282">
            <v>87.3</v>
          </cell>
          <cell r="CA282" t="str">
            <v>Rinex Technologies Pvt. Ltd.</v>
          </cell>
          <cell r="CB282">
            <v>0</v>
          </cell>
          <cell r="CC282">
            <v>0</v>
          </cell>
          <cell r="CD282" t="str">
            <v>Yes</v>
          </cell>
          <cell r="CE282" t="str">
            <v>Normal</v>
          </cell>
          <cell r="CF282">
            <v>5</v>
          </cell>
          <cell r="CG282">
            <v>0</v>
          </cell>
          <cell r="CH282" t="str">
            <v>Green</v>
          </cell>
          <cell r="CI282">
            <v>0</v>
          </cell>
          <cell r="CJ282">
            <v>0</v>
          </cell>
          <cell r="CK282">
            <v>1</v>
          </cell>
          <cell r="CL282">
            <v>12</v>
          </cell>
          <cell r="CM282">
            <v>13</v>
          </cell>
          <cell r="CN282">
            <v>7.6923076923076925</v>
          </cell>
          <cell r="CO282">
            <v>23</v>
          </cell>
          <cell r="CP282">
            <v>60</v>
          </cell>
          <cell r="CQ282">
            <v>38.333333333333336</v>
          </cell>
          <cell r="CR282">
            <v>13</v>
          </cell>
          <cell r="CS282">
            <v>93</v>
          </cell>
          <cell r="CT282">
            <v>10</v>
          </cell>
          <cell r="CU282">
            <v>100</v>
          </cell>
          <cell r="CV282">
            <v>17</v>
          </cell>
          <cell r="CW282">
            <v>18</v>
          </cell>
          <cell r="CX282">
            <v>14</v>
          </cell>
          <cell r="CY282">
            <v>92</v>
          </cell>
          <cell r="CZ282">
            <v>54</v>
          </cell>
          <cell r="DA282">
            <v>58</v>
          </cell>
          <cell r="DB282">
            <v>94</v>
          </cell>
          <cell r="DC282">
            <v>0</v>
          </cell>
          <cell r="DD282">
            <v>0</v>
          </cell>
          <cell r="DE282">
            <v>0</v>
          </cell>
          <cell r="DF282">
            <v>2</v>
          </cell>
          <cell r="DG282">
            <v>4</v>
          </cell>
          <cell r="DH282">
            <v>50</v>
          </cell>
          <cell r="DI282">
            <v>200</v>
          </cell>
          <cell r="DJ282">
            <v>600</v>
          </cell>
          <cell r="DK282">
            <v>33.3333333333333</v>
          </cell>
          <cell r="DL282">
            <v>3</v>
          </cell>
          <cell r="DM282">
            <v>1</v>
          </cell>
          <cell r="DN282">
            <v>33.3333333333333</v>
          </cell>
          <cell r="DO282">
            <v>450</v>
          </cell>
          <cell r="DP282">
            <v>150</v>
          </cell>
          <cell r="DQ282">
            <v>33.3333333333333</v>
          </cell>
          <cell r="DR282">
            <v>38.3333333333333</v>
          </cell>
          <cell r="DS282">
            <v>52.511415525114117</v>
          </cell>
          <cell r="DT282">
            <v>26</v>
          </cell>
          <cell r="DU282">
            <v>41</v>
          </cell>
          <cell r="DV282">
            <v>63.414634146341463</v>
          </cell>
          <cell r="DW282">
            <v>74</v>
          </cell>
          <cell r="DX282">
            <v>90</v>
          </cell>
          <cell r="DY282">
            <v>0</v>
          </cell>
          <cell r="DZ282">
            <v>0</v>
          </cell>
          <cell r="EA282" t="str">
            <v>YES</v>
          </cell>
          <cell r="EB282" t="str">
            <v>Placement</v>
          </cell>
          <cell r="EC282" t="str">
            <v>Placement</v>
          </cell>
          <cell r="ED282" t="str">
            <v>Placement</v>
          </cell>
          <cell r="EE282" t="str">
            <v>Placement</v>
          </cell>
          <cell r="EF282" t="str">
            <v>Placement</v>
          </cell>
          <cell r="EG282">
            <v>0</v>
          </cell>
          <cell r="EH282" t="str">
            <v>PLI</v>
          </cell>
          <cell r="EI282" t="str">
            <v>Yes</v>
          </cell>
          <cell r="EJ282">
            <v>0</v>
          </cell>
          <cell r="EK282" t="str">
            <v>Batch-6</v>
          </cell>
          <cell r="EL282">
            <v>0</v>
          </cell>
          <cell r="EM282" t="str">
            <v>PAID</v>
          </cell>
          <cell r="EN282">
            <v>45147</v>
          </cell>
          <cell r="EO282" t="str">
            <v>IT+Core</v>
          </cell>
          <cell r="EP282">
            <v>0</v>
          </cell>
          <cell r="EQ282" t="str">
            <v>CAT-2</v>
          </cell>
        </row>
        <row r="283">
          <cell r="B283" t="str">
            <v>21-COMPB04-25</v>
          </cell>
          <cell r="C283" t="str">
            <v>COMP-B</v>
          </cell>
          <cell r="D283">
            <v>4</v>
          </cell>
          <cell r="E283" t="str">
            <v>KHARAH DINESH DILIP BANDANA</v>
          </cell>
          <cell r="F283" t="str">
            <v>Male</v>
          </cell>
          <cell r="G283" t="str">
            <v>24/08/2003</v>
          </cell>
          <cell r="H283">
            <v>8356899066</v>
          </cell>
          <cell r="I283">
            <v>9821008272</v>
          </cell>
          <cell r="J283" t="str">
            <v>dineshkharah007@gmail.com</v>
          </cell>
          <cell r="K283" t="str">
            <v>1032210450@tcetmumbai.in</v>
          </cell>
          <cell r="L283" t="str">
            <v>B/604, Sheetal Shopping Centre, B. P. Road, Bhayandar (East)</v>
          </cell>
          <cell r="M283">
            <v>401105</v>
          </cell>
          <cell r="N283">
            <v>0</v>
          </cell>
          <cell r="O283" t="str">
            <v>Business</v>
          </cell>
          <cell r="P283" t="str">
            <v>&gt;= 15,00,001</v>
          </cell>
          <cell r="Q283" t="str">
            <v>Normal</v>
          </cell>
          <cell r="R283" t="str">
            <v>Open</v>
          </cell>
          <cell r="S283">
            <v>2021</v>
          </cell>
          <cell r="T283" t="str">
            <v>FE</v>
          </cell>
          <cell r="U283" t="str">
            <v>MH-CET</v>
          </cell>
          <cell r="V283">
            <v>95.48</v>
          </cell>
          <cell r="W283">
            <v>86.605302100000003</v>
          </cell>
          <cell r="X283" t="str">
            <v>CAP</v>
          </cell>
          <cell r="Y283">
            <v>431</v>
          </cell>
          <cell r="Z283">
            <v>500</v>
          </cell>
          <cell r="AA283">
            <v>86.2</v>
          </cell>
          <cell r="AB283">
            <v>2019</v>
          </cell>
          <cell r="AC283" t="str">
            <v>Maharashtra</v>
          </cell>
          <cell r="AD283" t="str">
            <v>ST. FRANCIS HIGH SCHOOL</v>
          </cell>
          <cell r="AE283">
            <v>518</v>
          </cell>
          <cell r="AF283">
            <v>600</v>
          </cell>
          <cell r="AG283">
            <v>86.3333333333333</v>
          </cell>
          <cell r="AH283">
            <v>2021</v>
          </cell>
          <cell r="AI283" t="str">
            <v>Maharashtra</v>
          </cell>
          <cell r="AJ283" t="str">
            <v>SARDAR VALLABHBHAI PATEL VIDYALAYA AND JR. COLLEGE</v>
          </cell>
          <cell r="AK283">
            <v>208</v>
          </cell>
          <cell r="AL283">
            <v>23</v>
          </cell>
          <cell r="AM283">
            <v>9.0434782608695645</v>
          </cell>
          <cell r="AN283">
            <v>96</v>
          </cell>
          <cell r="AO283">
            <v>238</v>
          </cell>
          <cell r="AP283">
            <v>26</v>
          </cell>
          <cell r="AQ283">
            <v>9.1538461538461533</v>
          </cell>
          <cell r="AR283">
            <v>86</v>
          </cell>
          <cell r="AS283">
            <v>446</v>
          </cell>
          <cell r="AT283">
            <v>49</v>
          </cell>
          <cell r="AU283">
            <v>9.1020408163265305</v>
          </cell>
          <cell r="AV283">
            <v>238</v>
          </cell>
          <cell r="AW283">
            <v>25</v>
          </cell>
          <cell r="AX283">
            <v>9.52</v>
          </cell>
          <cell r="AY283">
            <v>91</v>
          </cell>
          <cell r="AZ283">
            <v>280</v>
          </cell>
          <cell r="BA283">
            <v>29</v>
          </cell>
          <cell r="BB283">
            <v>9.6551724137931032</v>
          </cell>
          <cell r="BC283">
            <v>86</v>
          </cell>
          <cell r="BD283">
            <v>518</v>
          </cell>
          <cell r="BE283">
            <v>54</v>
          </cell>
          <cell r="BF283">
            <v>9.5925925925925934</v>
          </cell>
          <cell r="BG283">
            <v>216</v>
          </cell>
          <cell r="BH283">
            <v>24</v>
          </cell>
          <cell r="BI283">
            <v>9</v>
          </cell>
          <cell r="BJ283">
            <v>92</v>
          </cell>
          <cell r="BK283">
            <v>266</v>
          </cell>
          <cell r="BL283">
            <v>29</v>
          </cell>
          <cell r="BM283">
            <v>9.1724137931034484</v>
          </cell>
          <cell r="BN283">
            <v>95</v>
          </cell>
          <cell r="BO283">
            <v>482</v>
          </cell>
          <cell r="BP283">
            <v>53</v>
          </cell>
          <cell r="BQ283">
            <v>9.0943396226415096</v>
          </cell>
          <cell r="BR283">
            <v>210</v>
          </cell>
          <cell r="BS283">
            <v>24</v>
          </cell>
          <cell r="BT283">
            <v>90.6666666666667</v>
          </cell>
          <cell r="BU283">
            <v>210</v>
          </cell>
          <cell r="BV283">
            <v>24</v>
          </cell>
          <cell r="BW283">
            <v>1656</v>
          </cell>
          <cell r="BX283">
            <v>180</v>
          </cell>
          <cell r="BY283">
            <v>9.1999999999999993</v>
          </cell>
          <cell r="BZ283">
            <v>90.2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 t="str">
            <v>Green</v>
          </cell>
          <cell r="CI283">
            <v>0</v>
          </cell>
          <cell r="CJ283">
            <v>0</v>
          </cell>
          <cell r="CK283">
            <v>0</v>
          </cell>
          <cell r="CL283">
            <v>13</v>
          </cell>
          <cell r="CM283">
            <v>13</v>
          </cell>
          <cell r="CN283">
            <v>0</v>
          </cell>
          <cell r="CO283">
            <v>30</v>
          </cell>
          <cell r="CP283">
            <v>60</v>
          </cell>
          <cell r="CQ283">
            <v>50</v>
          </cell>
          <cell r="CR283">
            <v>14</v>
          </cell>
          <cell r="CS283">
            <v>100</v>
          </cell>
          <cell r="CT283">
            <v>9</v>
          </cell>
          <cell r="CU283">
            <v>90</v>
          </cell>
          <cell r="CV283">
            <v>15</v>
          </cell>
          <cell r="CW283">
            <v>19</v>
          </cell>
          <cell r="CX283">
            <v>12</v>
          </cell>
          <cell r="CY283">
            <v>78</v>
          </cell>
          <cell r="CZ283">
            <v>50</v>
          </cell>
          <cell r="DA283">
            <v>59</v>
          </cell>
          <cell r="DB283">
            <v>85</v>
          </cell>
          <cell r="DC283">
            <v>0</v>
          </cell>
          <cell r="DD283">
            <v>0</v>
          </cell>
          <cell r="DE283">
            <v>0</v>
          </cell>
          <cell r="DF283">
            <v>4</v>
          </cell>
          <cell r="DG283">
            <v>4</v>
          </cell>
          <cell r="DH283">
            <v>100</v>
          </cell>
          <cell r="DI283">
            <v>300</v>
          </cell>
          <cell r="DJ283">
            <v>600</v>
          </cell>
          <cell r="DK283">
            <v>50</v>
          </cell>
          <cell r="DL283">
            <v>3</v>
          </cell>
          <cell r="DM283">
            <v>1</v>
          </cell>
          <cell r="DN283">
            <v>33.3333333333333</v>
          </cell>
          <cell r="DO283">
            <v>450</v>
          </cell>
          <cell r="DP283">
            <v>100</v>
          </cell>
          <cell r="DQ283">
            <v>22.2222222222222</v>
          </cell>
          <cell r="DR283">
            <v>50</v>
          </cell>
          <cell r="DS283">
            <v>68.493150684931507</v>
          </cell>
          <cell r="DT283">
            <v>27</v>
          </cell>
          <cell r="DU283">
            <v>41</v>
          </cell>
          <cell r="DV283">
            <v>65.853658536585371</v>
          </cell>
          <cell r="DW283">
            <v>87</v>
          </cell>
          <cell r="DX283">
            <v>97</v>
          </cell>
          <cell r="DY283">
            <v>0</v>
          </cell>
          <cell r="DZ283">
            <v>0</v>
          </cell>
          <cell r="EA283" t="str">
            <v>YES</v>
          </cell>
          <cell r="EB283" t="str">
            <v>Placement</v>
          </cell>
          <cell r="EC283" t="str">
            <v>Placement</v>
          </cell>
          <cell r="ED283" t="str">
            <v>Placement</v>
          </cell>
          <cell r="EE283" t="str">
            <v>Placement</v>
          </cell>
          <cell r="EF283" t="str">
            <v>Placement</v>
          </cell>
          <cell r="EG283">
            <v>0</v>
          </cell>
          <cell r="EH283" t="str">
            <v>PLI</v>
          </cell>
          <cell r="EI283" t="str">
            <v>Yes</v>
          </cell>
          <cell r="EJ283">
            <v>0</v>
          </cell>
          <cell r="EK283" t="str">
            <v>Batch-2</v>
          </cell>
          <cell r="EL283">
            <v>0</v>
          </cell>
          <cell r="EM283" t="str">
            <v>PAID</v>
          </cell>
          <cell r="EN283">
            <v>45147</v>
          </cell>
          <cell r="EO283" t="str">
            <v>IT+Core</v>
          </cell>
          <cell r="EP283">
            <v>0</v>
          </cell>
          <cell r="EQ283" t="str">
            <v>CAT-1</v>
          </cell>
        </row>
        <row r="284">
          <cell r="B284" t="str">
            <v>21-COMPB05-25</v>
          </cell>
          <cell r="C284" t="str">
            <v>COMP-B</v>
          </cell>
          <cell r="D284">
            <v>5</v>
          </cell>
          <cell r="E284" t="str">
            <v>KHASGIWALA DEEP RAJESH NEELA</v>
          </cell>
          <cell r="F284" t="str">
            <v>Male</v>
          </cell>
          <cell r="G284" t="str">
            <v>03/12/2003</v>
          </cell>
          <cell r="H284">
            <v>8291521629</v>
          </cell>
          <cell r="I284">
            <v>9702073194</v>
          </cell>
          <cell r="J284" t="str">
            <v>deepkhasgiwala@gmail.com</v>
          </cell>
          <cell r="K284" t="str">
            <v>1032210451@tcetmumbai.in</v>
          </cell>
          <cell r="L284" t="str">
            <v>F-1/201, Poonam Kunj, Poonam Nagar, Mahakali Caves Road, Andheri(E), Mumbai-400093</v>
          </cell>
          <cell r="M284">
            <v>400093</v>
          </cell>
          <cell r="N284">
            <v>0</v>
          </cell>
          <cell r="O284" t="str">
            <v>Service</v>
          </cell>
          <cell r="P284" t="str">
            <v>4,00,001 - 4,50,000</v>
          </cell>
          <cell r="Q284" t="str">
            <v>Normal</v>
          </cell>
          <cell r="R284" t="str">
            <v>Open</v>
          </cell>
          <cell r="S284">
            <v>2021</v>
          </cell>
          <cell r="T284" t="str">
            <v>FE</v>
          </cell>
          <cell r="U284" t="str">
            <v>MH-CET</v>
          </cell>
          <cell r="V284">
            <v>94.54</v>
          </cell>
          <cell r="W284">
            <v>78.009820899999994</v>
          </cell>
          <cell r="X284" t="str">
            <v>CAP</v>
          </cell>
          <cell r="Y284">
            <v>554</v>
          </cell>
          <cell r="Z284">
            <v>600</v>
          </cell>
          <cell r="AA284">
            <v>92.3333333333333</v>
          </cell>
          <cell r="AB284">
            <v>2019</v>
          </cell>
          <cell r="AC284" t="str">
            <v>ICSE</v>
          </cell>
          <cell r="AD284" t="str">
            <v>LADY RATANBAI AND SIR MATHURADAS VISSANJI ACADEMY</v>
          </cell>
          <cell r="AE284">
            <v>576</v>
          </cell>
          <cell r="AF284">
            <v>600</v>
          </cell>
          <cell r="AG284">
            <v>96</v>
          </cell>
          <cell r="AH284">
            <v>2021</v>
          </cell>
          <cell r="AI284" t="str">
            <v>Maharashtra</v>
          </cell>
          <cell r="AJ284" t="str">
            <v>BHAVANS COLLEGE</v>
          </cell>
          <cell r="AK284">
            <v>200</v>
          </cell>
          <cell r="AL284">
            <v>23</v>
          </cell>
          <cell r="AM284">
            <v>8.695652173913043</v>
          </cell>
          <cell r="AN284">
            <v>74</v>
          </cell>
          <cell r="AO284">
            <v>257</v>
          </cell>
          <cell r="AP284">
            <v>26</v>
          </cell>
          <cell r="AQ284">
            <v>9.884615384615385</v>
          </cell>
          <cell r="AR284">
            <v>93</v>
          </cell>
          <cell r="AS284">
            <v>457</v>
          </cell>
          <cell r="AT284">
            <v>49</v>
          </cell>
          <cell r="AU284">
            <v>9.3265306122448983</v>
          </cell>
          <cell r="AV284">
            <v>250</v>
          </cell>
          <cell r="AW284">
            <v>25</v>
          </cell>
          <cell r="AX284">
            <v>10</v>
          </cell>
          <cell r="AY284">
            <v>83.5</v>
          </cell>
          <cell r="AZ284">
            <v>287</v>
          </cell>
          <cell r="BA284">
            <v>29</v>
          </cell>
          <cell r="BB284">
            <v>9.8965517241379306</v>
          </cell>
          <cell r="BC284">
            <v>72</v>
          </cell>
          <cell r="BD284">
            <v>537</v>
          </cell>
          <cell r="BE284">
            <v>54</v>
          </cell>
          <cell r="BF284">
            <v>9.9444444444444446</v>
          </cell>
          <cell r="BG284">
            <v>240</v>
          </cell>
          <cell r="BH284">
            <v>24</v>
          </cell>
          <cell r="BI284">
            <v>10</v>
          </cell>
          <cell r="BJ284">
            <v>75</v>
          </cell>
          <cell r="BK284">
            <v>290</v>
          </cell>
          <cell r="BL284">
            <v>29</v>
          </cell>
          <cell r="BM284">
            <v>10</v>
          </cell>
          <cell r="BN284">
            <v>93</v>
          </cell>
          <cell r="BO284">
            <v>530</v>
          </cell>
          <cell r="BP284">
            <v>53</v>
          </cell>
          <cell r="BQ284">
            <v>10</v>
          </cell>
          <cell r="BR284">
            <v>240</v>
          </cell>
          <cell r="BS284">
            <v>24</v>
          </cell>
          <cell r="BT284">
            <v>82.8333333333333</v>
          </cell>
          <cell r="BU284">
            <v>240</v>
          </cell>
          <cell r="BV284">
            <v>24</v>
          </cell>
          <cell r="BW284">
            <v>1764</v>
          </cell>
          <cell r="BX284">
            <v>180</v>
          </cell>
          <cell r="BY284">
            <v>9.8000000000000007</v>
          </cell>
          <cell r="BZ284">
            <v>79.5</v>
          </cell>
          <cell r="CA284" t="str">
            <v xml:space="preserve">Industrial Light &amp; Magic </v>
          </cell>
          <cell r="CB284">
            <v>0</v>
          </cell>
          <cell r="CC284">
            <v>0</v>
          </cell>
          <cell r="CD284" t="str">
            <v>Yes</v>
          </cell>
          <cell r="CE284" t="str">
            <v>Normal</v>
          </cell>
          <cell r="CF284">
            <v>3.5</v>
          </cell>
          <cell r="CG284">
            <v>0</v>
          </cell>
          <cell r="CH284" t="str">
            <v>Green</v>
          </cell>
          <cell r="CI284">
            <v>0</v>
          </cell>
          <cell r="CJ284">
            <v>0</v>
          </cell>
          <cell r="CK284">
            <v>0</v>
          </cell>
          <cell r="CL284">
            <v>13</v>
          </cell>
          <cell r="CM284">
            <v>13</v>
          </cell>
          <cell r="CN284">
            <v>0</v>
          </cell>
          <cell r="CO284">
            <v>34</v>
          </cell>
          <cell r="CP284">
            <v>60</v>
          </cell>
          <cell r="CQ284">
            <v>56.666666666666664</v>
          </cell>
          <cell r="CR284">
            <v>14</v>
          </cell>
          <cell r="CS284">
            <v>100</v>
          </cell>
          <cell r="CT284">
            <v>9</v>
          </cell>
          <cell r="CU284">
            <v>90</v>
          </cell>
          <cell r="CV284">
            <v>15</v>
          </cell>
          <cell r="CW284">
            <v>20</v>
          </cell>
          <cell r="CX284">
            <v>16</v>
          </cell>
          <cell r="CY284">
            <v>87</v>
          </cell>
          <cell r="CZ284">
            <v>54</v>
          </cell>
          <cell r="DA284">
            <v>60</v>
          </cell>
          <cell r="DB284">
            <v>90</v>
          </cell>
          <cell r="DC284">
            <v>0</v>
          </cell>
          <cell r="DD284">
            <v>0</v>
          </cell>
          <cell r="DE284">
            <v>0</v>
          </cell>
          <cell r="DF284">
            <v>4</v>
          </cell>
          <cell r="DG284">
            <v>4</v>
          </cell>
          <cell r="DH284">
            <v>100</v>
          </cell>
          <cell r="DI284">
            <v>600</v>
          </cell>
          <cell r="DJ284">
            <v>600</v>
          </cell>
          <cell r="DK284">
            <v>100</v>
          </cell>
          <cell r="DL284">
            <v>3</v>
          </cell>
          <cell r="DM284">
            <v>2</v>
          </cell>
          <cell r="DN284">
            <v>66.6666666666667</v>
          </cell>
          <cell r="DO284">
            <v>450</v>
          </cell>
          <cell r="DP284">
            <v>300</v>
          </cell>
          <cell r="DQ284">
            <v>66.6666666666667</v>
          </cell>
          <cell r="DR284">
            <v>56.6666666666667</v>
          </cell>
          <cell r="DS284">
            <v>77.625570776255742</v>
          </cell>
          <cell r="DT284">
            <v>27</v>
          </cell>
          <cell r="DU284">
            <v>41</v>
          </cell>
          <cell r="DV284">
            <v>65.853658536585371</v>
          </cell>
          <cell r="DW284">
            <v>87</v>
          </cell>
          <cell r="DX284">
            <v>97</v>
          </cell>
          <cell r="DY284">
            <v>0</v>
          </cell>
          <cell r="DZ284">
            <v>0</v>
          </cell>
          <cell r="EA284" t="str">
            <v>YES</v>
          </cell>
          <cell r="EB284" t="str">
            <v>Placement</v>
          </cell>
          <cell r="EC284" t="str">
            <v>Placement</v>
          </cell>
          <cell r="ED284" t="str">
            <v>Placement</v>
          </cell>
          <cell r="EE284" t="str">
            <v>Placement</v>
          </cell>
          <cell r="EF284" t="str">
            <v>Placement</v>
          </cell>
          <cell r="EG284">
            <v>0</v>
          </cell>
          <cell r="EH284" t="str">
            <v>PLI</v>
          </cell>
          <cell r="EI284" t="str">
            <v>Yes</v>
          </cell>
          <cell r="EJ284">
            <v>0</v>
          </cell>
          <cell r="EK284" t="str">
            <v>Batch-2</v>
          </cell>
          <cell r="EL284">
            <v>0</v>
          </cell>
          <cell r="EM284" t="str">
            <v>PAID</v>
          </cell>
          <cell r="EN284">
            <v>45147</v>
          </cell>
          <cell r="EO284" t="str">
            <v>IT+Core</v>
          </cell>
          <cell r="EP284">
            <v>0</v>
          </cell>
          <cell r="EQ284" t="str">
            <v>CAT-1</v>
          </cell>
        </row>
        <row r="285">
          <cell r="B285" t="str">
            <v>21-COMPB06-25</v>
          </cell>
          <cell r="C285" t="str">
            <v>COMP-B</v>
          </cell>
          <cell r="D285">
            <v>6</v>
          </cell>
          <cell r="E285" t="str">
            <v>KOLEKAR PRANIT VIJAY VARSHA</v>
          </cell>
          <cell r="F285" t="str">
            <v>Male</v>
          </cell>
          <cell r="G285" t="str">
            <v>28/08/2003</v>
          </cell>
          <cell r="H285">
            <v>8104354739</v>
          </cell>
          <cell r="I285">
            <v>8850556151</v>
          </cell>
          <cell r="J285" t="str">
            <v>pranitkolekar07@gmail.com</v>
          </cell>
          <cell r="K285" t="str">
            <v>1032210452@tcetmumbai.in</v>
          </cell>
          <cell r="L285" t="str">
            <v>Room No.19,Mangal Manisha CHS.,Opp.Usha Nagar,Khandelwal Road,Bhandup West,Mumbai-400078.</v>
          </cell>
          <cell r="M285">
            <v>400078</v>
          </cell>
          <cell r="N285">
            <v>0</v>
          </cell>
          <cell r="O285" t="str">
            <v>Service</v>
          </cell>
          <cell r="P285" t="str">
            <v>9,00,001 - 10,00,000</v>
          </cell>
          <cell r="Q285" t="str">
            <v>Normal</v>
          </cell>
          <cell r="R285" t="str">
            <v>Open</v>
          </cell>
          <cell r="S285">
            <v>2021</v>
          </cell>
          <cell r="T285" t="str">
            <v>FE</v>
          </cell>
          <cell r="U285" t="str">
            <v>MH-CET</v>
          </cell>
          <cell r="V285">
            <v>61.9</v>
          </cell>
          <cell r="W285" t="str">
            <v>NA</v>
          </cell>
          <cell r="X285" t="str">
            <v>Minority</v>
          </cell>
          <cell r="Y285">
            <v>488</v>
          </cell>
          <cell r="Z285">
            <v>600</v>
          </cell>
          <cell r="AA285">
            <v>81.3333333333333</v>
          </cell>
          <cell r="AB285">
            <v>2019</v>
          </cell>
          <cell r="AC285" t="str">
            <v>ICSE</v>
          </cell>
          <cell r="AD285" t="str">
            <v>PAWAR PUBLIC SCHOOL BHANDUP WEST</v>
          </cell>
          <cell r="AE285">
            <v>532</v>
          </cell>
          <cell r="AF285">
            <v>600</v>
          </cell>
          <cell r="AG285">
            <v>88.6666666666667</v>
          </cell>
          <cell r="AH285">
            <v>2021</v>
          </cell>
          <cell r="AI285" t="str">
            <v>Maharashtra</v>
          </cell>
          <cell r="AJ285" t="str">
            <v>WAMANRAO MURANJAN JUNIOR COLLEGE OF SCIENCE AND COMMERCE</v>
          </cell>
          <cell r="AK285">
            <v>178</v>
          </cell>
          <cell r="AL285">
            <v>23</v>
          </cell>
          <cell r="AM285">
            <v>7.7391304347826084</v>
          </cell>
          <cell r="AN285">
            <v>94</v>
          </cell>
          <cell r="AO285">
            <v>199</v>
          </cell>
          <cell r="AP285">
            <v>26</v>
          </cell>
          <cell r="AQ285">
            <v>7.6538461538461542</v>
          </cell>
          <cell r="AR285">
            <v>93</v>
          </cell>
          <cell r="AS285">
            <v>377</v>
          </cell>
          <cell r="AT285">
            <v>49</v>
          </cell>
          <cell r="AU285">
            <v>7.6938775510204085</v>
          </cell>
          <cell r="AV285">
            <v>185</v>
          </cell>
          <cell r="AW285">
            <v>25</v>
          </cell>
          <cell r="AX285">
            <v>7.4</v>
          </cell>
          <cell r="AY285">
            <v>93.5</v>
          </cell>
          <cell r="AZ285">
            <v>194</v>
          </cell>
          <cell r="BA285">
            <v>29</v>
          </cell>
          <cell r="BB285">
            <v>6.6896551724137927</v>
          </cell>
          <cell r="BC285">
            <v>88</v>
          </cell>
          <cell r="BD285">
            <v>379</v>
          </cell>
          <cell r="BE285">
            <v>54</v>
          </cell>
          <cell r="BF285">
            <v>7.0185185185185182</v>
          </cell>
          <cell r="BG285">
            <v>170</v>
          </cell>
          <cell r="BH285">
            <v>24</v>
          </cell>
          <cell r="BI285">
            <v>7.083333333333333</v>
          </cell>
          <cell r="BJ285">
            <v>90</v>
          </cell>
          <cell r="BK285">
            <v>218</v>
          </cell>
          <cell r="BL285">
            <v>29</v>
          </cell>
          <cell r="BM285">
            <v>7.5172413793103452</v>
          </cell>
          <cell r="BN285">
            <v>82</v>
          </cell>
          <cell r="BO285">
            <v>388</v>
          </cell>
          <cell r="BP285">
            <v>53</v>
          </cell>
          <cell r="BQ285">
            <v>7.3207547169811322</v>
          </cell>
          <cell r="BR285">
            <v>195</v>
          </cell>
          <cell r="BS285">
            <v>24</v>
          </cell>
          <cell r="BT285">
            <v>87.8333333333333</v>
          </cell>
          <cell r="BU285">
            <v>195</v>
          </cell>
          <cell r="BV285">
            <v>24</v>
          </cell>
          <cell r="BW285">
            <v>1339</v>
          </cell>
          <cell r="BX285">
            <v>180</v>
          </cell>
          <cell r="BY285">
            <v>7.4388888888888891</v>
          </cell>
          <cell r="BZ285">
            <v>91.7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 t="str">
            <v>Green</v>
          </cell>
          <cell r="CI285">
            <v>0</v>
          </cell>
          <cell r="CJ285">
            <v>0</v>
          </cell>
          <cell r="CK285">
            <v>2</v>
          </cell>
          <cell r="CL285">
            <v>11</v>
          </cell>
          <cell r="CM285">
            <v>13</v>
          </cell>
          <cell r="CN285">
            <v>15.384615384615385</v>
          </cell>
          <cell r="CO285">
            <v>29</v>
          </cell>
          <cell r="CP285">
            <v>60</v>
          </cell>
          <cell r="CQ285">
            <v>48.333333333333336</v>
          </cell>
          <cell r="CR285">
            <v>12</v>
          </cell>
          <cell r="CS285">
            <v>86</v>
          </cell>
          <cell r="CT285">
            <v>6</v>
          </cell>
          <cell r="CU285">
            <v>60</v>
          </cell>
          <cell r="CV285">
            <v>14</v>
          </cell>
          <cell r="CW285">
            <v>20</v>
          </cell>
          <cell r="CX285">
            <v>16</v>
          </cell>
          <cell r="CY285">
            <v>84</v>
          </cell>
          <cell r="CZ285">
            <v>48</v>
          </cell>
          <cell r="DA285">
            <v>60</v>
          </cell>
          <cell r="DB285">
            <v>80</v>
          </cell>
          <cell r="DC285">
            <v>0</v>
          </cell>
          <cell r="DD285">
            <v>0</v>
          </cell>
          <cell r="DE285">
            <v>0</v>
          </cell>
          <cell r="DF285">
            <v>3</v>
          </cell>
          <cell r="DG285">
            <v>4</v>
          </cell>
          <cell r="DH285">
            <v>75</v>
          </cell>
          <cell r="DI285">
            <v>440</v>
          </cell>
          <cell r="DJ285">
            <v>600</v>
          </cell>
          <cell r="DK285">
            <v>73.3333333333333</v>
          </cell>
          <cell r="DL285">
            <v>3</v>
          </cell>
          <cell r="DM285">
            <v>1</v>
          </cell>
          <cell r="DN285">
            <v>33.3333333333333</v>
          </cell>
          <cell r="DO285">
            <v>450</v>
          </cell>
          <cell r="DP285">
            <v>150</v>
          </cell>
          <cell r="DQ285">
            <v>33.3333333333333</v>
          </cell>
          <cell r="DR285">
            <v>48.3333333333333</v>
          </cell>
          <cell r="DS285">
            <v>66.210045662100413</v>
          </cell>
          <cell r="DT285">
            <v>23</v>
          </cell>
          <cell r="DU285">
            <v>41</v>
          </cell>
          <cell r="DV285">
            <v>56.09756097560976</v>
          </cell>
          <cell r="DW285">
            <v>68</v>
          </cell>
          <cell r="DX285">
            <v>75</v>
          </cell>
          <cell r="DY285">
            <v>0</v>
          </cell>
          <cell r="DZ285">
            <v>0</v>
          </cell>
          <cell r="EA285" t="str">
            <v>YES</v>
          </cell>
          <cell r="EB285" t="str">
            <v>Placement</v>
          </cell>
          <cell r="EC285" t="str">
            <v>Placement</v>
          </cell>
          <cell r="ED285" t="str">
            <v>Placement</v>
          </cell>
          <cell r="EE285" t="str">
            <v>Higher Studies</v>
          </cell>
          <cell r="EF285" t="str">
            <v>Higher Studies</v>
          </cell>
          <cell r="EG285">
            <v>45606</v>
          </cell>
          <cell r="EH285" t="str">
            <v>PLI</v>
          </cell>
          <cell r="EI285" t="str">
            <v>Yes</v>
          </cell>
          <cell r="EJ285">
            <v>0</v>
          </cell>
          <cell r="EK285" t="str">
            <v>Batch-2</v>
          </cell>
          <cell r="EL285">
            <v>0</v>
          </cell>
          <cell r="EM285" t="str">
            <v>PAID</v>
          </cell>
          <cell r="EN285">
            <v>45147</v>
          </cell>
          <cell r="EO285">
            <v>0</v>
          </cell>
          <cell r="EP285">
            <v>0</v>
          </cell>
          <cell r="EQ285" t="str">
            <v>CAT-2</v>
          </cell>
        </row>
        <row r="286">
          <cell r="B286" t="str">
            <v>21-COMPB07-25</v>
          </cell>
          <cell r="C286" t="str">
            <v>COMP-B</v>
          </cell>
          <cell r="D286">
            <v>7</v>
          </cell>
          <cell r="E286" t="str">
            <v>KULKARNI ARIN UNMESH  MADHUMATI</v>
          </cell>
          <cell r="F286" t="str">
            <v>Male</v>
          </cell>
          <cell r="G286" t="str">
            <v>08/01/2004</v>
          </cell>
          <cell r="H286">
            <v>9561220279</v>
          </cell>
          <cell r="I286">
            <v>9225361101</v>
          </cell>
          <cell r="J286" t="str">
            <v>kulkarniarin77@gmail.com</v>
          </cell>
          <cell r="K286" t="str">
            <v>1032210453@tcetmumbai.in</v>
          </cell>
          <cell r="L286" t="str">
            <v>10,Anandnagar kapase road saphale east</v>
          </cell>
          <cell r="M286">
            <v>401102</v>
          </cell>
          <cell r="N286">
            <v>0</v>
          </cell>
          <cell r="O286" t="str">
            <v>Self employeed</v>
          </cell>
          <cell r="P286" t="str">
            <v>5,50,001 - 6,00,000</v>
          </cell>
          <cell r="Q286" t="str">
            <v>Normal</v>
          </cell>
          <cell r="R286" t="str">
            <v>Open</v>
          </cell>
          <cell r="S286">
            <v>2021</v>
          </cell>
          <cell r="T286" t="str">
            <v>FE</v>
          </cell>
          <cell r="U286" t="str">
            <v>MH-CET</v>
          </cell>
          <cell r="V286">
            <v>32.71</v>
          </cell>
          <cell r="W286">
            <v>32.119999999999997</v>
          </cell>
          <cell r="X286" t="str">
            <v>Institute</v>
          </cell>
          <cell r="Y286">
            <v>381</v>
          </cell>
          <cell r="Z286">
            <v>500</v>
          </cell>
          <cell r="AA286">
            <v>76.2</v>
          </cell>
          <cell r="AB286">
            <v>2019</v>
          </cell>
          <cell r="AC286" t="str">
            <v>Maharashtra</v>
          </cell>
          <cell r="AD286" t="str">
            <v>UTKARSHA VIDYALAY</v>
          </cell>
          <cell r="AE286">
            <v>476</v>
          </cell>
          <cell r="AF286">
            <v>600</v>
          </cell>
          <cell r="AG286">
            <v>79.3333333333333</v>
          </cell>
          <cell r="AH286">
            <v>2021</v>
          </cell>
          <cell r="AI286" t="str">
            <v>Maharashtra</v>
          </cell>
          <cell r="AJ286" t="str">
            <v>P.R.PATIL UTKARSHA MADHYAMIK VIDYALAYA AND JUNIOR COLLEGE</v>
          </cell>
          <cell r="AK286">
            <v>178</v>
          </cell>
          <cell r="AL286">
            <v>23</v>
          </cell>
          <cell r="AM286">
            <v>7.7391304347826084</v>
          </cell>
          <cell r="AN286">
            <v>95</v>
          </cell>
          <cell r="AO286">
            <v>187</v>
          </cell>
          <cell r="AP286">
            <v>26</v>
          </cell>
          <cell r="AQ286">
            <v>7.1923076923076925</v>
          </cell>
          <cell r="AR286">
            <v>90</v>
          </cell>
          <cell r="AS286">
            <v>365</v>
          </cell>
          <cell r="AT286">
            <v>49</v>
          </cell>
          <cell r="AU286">
            <v>7.4489795918367347</v>
          </cell>
          <cell r="AV286">
            <v>187</v>
          </cell>
          <cell r="AW286">
            <v>25</v>
          </cell>
          <cell r="AX286">
            <v>7.48</v>
          </cell>
          <cell r="AY286">
            <v>92.5</v>
          </cell>
          <cell r="AZ286">
            <v>217</v>
          </cell>
          <cell r="BA286">
            <v>29</v>
          </cell>
          <cell r="BB286">
            <v>7.4827586206896548</v>
          </cell>
          <cell r="BC286">
            <v>60</v>
          </cell>
          <cell r="BD286">
            <v>404</v>
          </cell>
          <cell r="BE286">
            <v>54</v>
          </cell>
          <cell r="BF286">
            <v>7.4814814814814818</v>
          </cell>
          <cell r="BG286">
            <v>195</v>
          </cell>
          <cell r="BH286">
            <v>24</v>
          </cell>
          <cell r="BI286">
            <v>8.125</v>
          </cell>
          <cell r="BJ286">
            <v>75</v>
          </cell>
          <cell r="BK286">
            <v>247</v>
          </cell>
          <cell r="BL286">
            <v>29</v>
          </cell>
          <cell r="BM286">
            <v>8.5172413793103452</v>
          </cell>
          <cell r="BN286">
            <v>91</v>
          </cell>
          <cell r="BO286">
            <v>442</v>
          </cell>
          <cell r="BP286">
            <v>53</v>
          </cell>
          <cell r="BQ286">
            <v>8.3396226415094343</v>
          </cell>
          <cell r="BR286">
            <v>210</v>
          </cell>
          <cell r="BS286">
            <v>24</v>
          </cell>
          <cell r="BT286">
            <v>81.1666666666667</v>
          </cell>
          <cell r="BU286">
            <v>210</v>
          </cell>
          <cell r="BV286">
            <v>24</v>
          </cell>
          <cell r="BW286">
            <v>1421</v>
          </cell>
          <cell r="BX286">
            <v>180</v>
          </cell>
          <cell r="BY286">
            <v>7.8944444444444448</v>
          </cell>
          <cell r="BZ286">
            <v>82.5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 t="str">
            <v>Green</v>
          </cell>
          <cell r="CI286">
            <v>0</v>
          </cell>
          <cell r="CJ286">
            <v>0</v>
          </cell>
          <cell r="CK286">
            <v>1</v>
          </cell>
          <cell r="CL286">
            <v>12</v>
          </cell>
          <cell r="CM286">
            <v>13</v>
          </cell>
          <cell r="CN286">
            <v>7.6923076923076925</v>
          </cell>
          <cell r="CO286">
            <v>22</v>
          </cell>
          <cell r="CP286">
            <v>60</v>
          </cell>
          <cell r="CQ286">
            <v>36.666666666666664</v>
          </cell>
          <cell r="CR286">
            <v>13</v>
          </cell>
          <cell r="CS286">
            <v>93</v>
          </cell>
          <cell r="CT286">
            <v>9</v>
          </cell>
          <cell r="CU286">
            <v>90</v>
          </cell>
          <cell r="CV286">
            <v>17</v>
          </cell>
          <cell r="CW286">
            <v>19</v>
          </cell>
          <cell r="CX286">
            <v>16</v>
          </cell>
          <cell r="CY286">
            <v>95</v>
          </cell>
          <cell r="CZ286">
            <v>55</v>
          </cell>
          <cell r="DA286">
            <v>59</v>
          </cell>
          <cell r="DB286">
            <v>94</v>
          </cell>
          <cell r="DC286">
            <v>0</v>
          </cell>
          <cell r="DD286">
            <v>0</v>
          </cell>
          <cell r="DE286">
            <v>0</v>
          </cell>
          <cell r="DF286">
            <v>4</v>
          </cell>
          <cell r="DG286">
            <v>4</v>
          </cell>
          <cell r="DH286">
            <v>100</v>
          </cell>
          <cell r="DI286">
            <v>600</v>
          </cell>
          <cell r="DJ286">
            <v>600</v>
          </cell>
          <cell r="DK286">
            <v>100</v>
          </cell>
          <cell r="DL286">
            <v>3</v>
          </cell>
          <cell r="DM286">
            <v>3</v>
          </cell>
          <cell r="DN286">
            <v>100</v>
          </cell>
          <cell r="DO286">
            <v>450</v>
          </cell>
          <cell r="DP286">
            <v>425</v>
          </cell>
          <cell r="DQ286">
            <v>94.4444444444444</v>
          </cell>
          <cell r="DR286">
            <v>36.6666666666667</v>
          </cell>
          <cell r="DS286">
            <v>50.228310502283144</v>
          </cell>
          <cell r="DT286">
            <v>27</v>
          </cell>
          <cell r="DU286">
            <v>41</v>
          </cell>
          <cell r="DV286">
            <v>65.853658536585371</v>
          </cell>
          <cell r="DW286">
            <v>86</v>
          </cell>
          <cell r="DX286">
            <v>93</v>
          </cell>
          <cell r="DY286">
            <v>0</v>
          </cell>
          <cell r="DZ286">
            <v>0</v>
          </cell>
          <cell r="EA286" t="str">
            <v>YES</v>
          </cell>
          <cell r="EB286" t="str">
            <v>Placement</v>
          </cell>
          <cell r="EC286" t="str">
            <v>Placement</v>
          </cell>
          <cell r="ED286" t="str">
            <v>Placement</v>
          </cell>
          <cell r="EE286" t="str">
            <v>Placement</v>
          </cell>
          <cell r="EF286" t="str">
            <v>Placement</v>
          </cell>
          <cell r="EG286">
            <v>0</v>
          </cell>
          <cell r="EH286" t="str">
            <v>PLI</v>
          </cell>
          <cell r="EI286" t="str">
            <v>Yes</v>
          </cell>
          <cell r="EJ286">
            <v>0</v>
          </cell>
          <cell r="EK286" t="str">
            <v>Batch-7</v>
          </cell>
          <cell r="EL286">
            <v>0</v>
          </cell>
          <cell r="EM286" t="str">
            <v>PAID</v>
          </cell>
          <cell r="EN286">
            <v>45147</v>
          </cell>
          <cell r="EO286" t="str">
            <v>IT+Core</v>
          </cell>
          <cell r="EP286">
            <v>0</v>
          </cell>
          <cell r="EQ286" t="str">
            <v>CAT-1</v>
          </cell>
        </row>
        <row r="287">
          <cell r="B287" t="str">
            <v>21-COMPB08-25</v>
          </cell>
          <cell r="C287" t="str">
            <v>COMP-B</v>
          </cell>
          <cell r="D287">
            <v>8</v>
          </cell>
          <cell r="E287" t="str">
            <v xml:space="preserve">KURMI KUNAL MAHENDRA MANISHA </v>
          </cell>
          <cell r="F287" t="str">
            <v>Male</v>
          </cell>
          <cell r="G287" t="str">
            <v>09/04/2003</v>
          </cell>
          <cell r="H287">
            <v>9372526101</v>
          </cell>
          <cell r="I287">
            <v>9892923371</v>
          </cell>
          <cell r="J287" t="str">
            <v>kurmikunal01@gmail.com</v>
          </cell>
          <cell r="K287" t="str">
            <v>1032210454@tcetmumbai.in</v>
          </cell>
          <cell r="L287" t="str">
            <v>Room No 3, Shri Ram Kurmi Chwal Dn Dubey Road Dashisar East</v>
          </cell>
          <cell r="M287">
            <v>400068</v>
          </cell>
          <cell r="N287">
            <v>0</v>
          </cell>
          <cell r="O287" t="str">
            <v xml:space="preserve">Self employed </v>
          </cell>
          <cell r="P287" t="str">
            <v>10,00,001 - 15,00,000</v>
          </cell>
          <cell r="Q287" t="str">
            <v>Normal</v>
          </cell>
          <cell r="R287" t="str">
            <v>Open</v>
          </cell>
          <cell r="S287">
            <v>2021</v>
          </cell>
          <cell r="T287" t="str">
            <v>FE</v>
          </cell>
          <cell r="U287" t="str">
            <v>MH-CET</v>
          </cell>
          <cell r="V287">
            <v>59.02</v>
          </cell>
          <cell r="W287" t="str">
            <v>NA</v>
          </cell>
          <cell r="X287" t="str">
            <v>Minority</v>
          </cell>
          <cell r="Y287">
            <v>406</v>
          </cell>
          <cell r="Z287">
            <v>500</v>
          </cell>
          <cell r="AA287">
            <v>81.2</v>
          </cell>
          <cell r="AB287">
            <v>2019</v>
          </cell>
          <cell r="AC287" t="str">
            <v>Maharashtra</v>
          </cell>
          <cell r="AD287" t="str">
            <v>ST XAVIER HIGH SCHOOL</v>
          </cell>
          <cell r="AE287">
            <v>467</v>
          </cell>
          <cell r="AF287">
            <v>600</v>
          </cell>
          <cell r="AG287">
            <v>77.8333333333333</v>
          </cell>
          <cell r="AH287">
            <v>2021</v>
          </cell>
          <cell r="AI287" t="str">
            <v>Maharashtra</v>
          </cell>
          <cell r="AJ287" t="str">
            <v>THAKUR COLLEGE OF SCIENCE</v>
          </cell>
          <cell r="AK287">
            <v>167</v>
          </cell>
          <cell r="AL287">
            <v>23</v>
          </cell>
          <cell r="AM287">
            <v>7.2608695652173916</v>
          </cell>
          <cell r="AN287">
            <v>81</v>
          </cell>
          <cell r="AO287">
            <v>190.06</v>
          </cell>
          <cell r="AP287">
            <v>26</v>
          </cell>
          <cell r="AQ287">
            <v>7.3100000000000005</v>
          </cell>
          <cell r="AR287">
            <v>78</v>
          </cell>
          <cell r="AS287">
            <v>357.06</v>
          </cell>
          <cell r="AT287">
            <v>49</v>
          </cell>
          <cell r="AU287">
            <v>7.2869387755102037</v>
          </cell>
          <cell r="AV287">
            <v>155</v>
          </cell>
          <cell r="AW287">
            <v>25</v>
          </cell>
          <cell r="AX287">
            <v>6.2</v>
          </cell>
          <cell r="AY287">
            <v>79.5</v>
          </cell>
          <cell r="AZ287">
            <v>198</v>
          </cell>
          <cell r="BA287">
            <v>29</v>
          </cell>
          <cell r="BB287">
            <v>6.8275862068965516</v>
          </cell>
          <cell r="BC287">
            <v>51</v>
          </cell>
          <cell r="BD287">
            <v>353</v>
          </cell>
          <cell r="BE287">
            <v>54</v>
          </cell>
          <cell r="BF287">
            <v>6.5370370370370372</v>
          </cell>
          <cell r="BG287">
            <v>175</v>
          </cell>
          <cell r="BH287">
            <v>24</v>
          </cell>
          <cell r="BI287">
            <v>7.291666666666667</v>
          </cell>
          <cell r="BJ287">
            <v>79</v>
          </cell>
          <cell r="BK287">
            <v>230</v>
          </cell>
          <cell r="BL287">
            <v>29</v>
          </cell>
          <cell r="BM287">
            <v>7.931034482758621</v>
          </cell>
          <cell r="BN287">
            <v>75</v>
          </cell>
          <cell r="BO287">
            <v>405</v>
          </cell>
          <cell r="BP287">
            <v>53</v>
          </cell>
          <cell r="BQ287">
            <v>7.6415094339622645</v>
          </cell>
          <cell r="BR287">
            <v>180</v>
          </cell>
          <cell r="BS287">
            <v>24</v>
          </cell>
          <cell r="BT287">
            <v>76</v>
          </cell>
          <cell r="BU287">
            <v>180</v>
          </cell>
          <cell r="BV287">
            <v>24</v>
          </cell>
          <cell r="BW287">
            <v>1295.06</v>
          </cell>
          <cell r="BX287">
            <v>180</v>
          </cell>
          <cell r="BY287">
            <v>7.1947777777777775</v>
          </cell>
          <cell r="BZ287">
            <v>73.7</v>
          </cell>
          <cell r="CA287" t="str">
            <v>Glowlogic</v>
          </cell>
          <cell r="CB287">
            <v>0</v>
          </cell>
          <cell r="CC287" t="str">
            <v>Black listed in Orage Digital (Offee)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 t="str">
            <v>Green</v>
          </cell>
          <cell r="CI287">
            <v>0</v>
          </cell>
          <cell r="CJ287">
            <v>0</v>
          </cell>
          <cell r="CK287">
            <v>0</v>
          </cell>
          <cell r="CL287">
            <v>13</v>
          </cell>
          <cell r="CM287">
            <v>13</v>
          </cell>
          <cell r="CN287">
            <v>0</v>
          </cell>
          <cell r="CO287" t="str">
            <v>Absent</v>
          </cell>
          <cell r="CP287">
            <v>60</v>
          </cell>
          <cell r="CQ287">
            <v>0</v>
          </cell>
          <cell r="CR287">
            <v>8</v>
          </cell>
          <cell r="CS287">
            <v>58</v>
          </cell>
          <cell r="CT287">
            <v>6</v>
          </cell>
          <cell r="CU287">
            <v>60</v>
          </cell>
          <cell r="CV287">
            <v>6</v>
          </cell>
          <cell r="CW287">
            <v>18</v>
          </cell>
          <cell r="CX287">
            <v>0</v>
          </cell>
          <cell r="CY287">
            <v>18</v>
          </cell>
          <cell r="CZ287">
            <v>20</v>
          </cell>
          <cell r="DA287">
            <v>58</v>
          </cell>
          <cell r="DB287">
            <v>35</v>
          </cell>
          <cell r="DC287">
            <v>0</v>
          </cell>
          <cell r="DD287">
            <v>0</v>
          </cell>
          <cell r="DE287">
            <v>0</v>
          </cell>
          <cell r="DF287">
            <v>0</v>
          </cell>
          <cell r="DG287">
            <v>4</v>
          </cell>
          <cell r="DH287">
            <v>0</v>
          </cell>
          <cell r="DI287">
            <v>0</v>
          </cell>
          <cell r="DJ287">
            <v>600</v>
          </cell>
          <cell r="DK287">
            <v>0</v>
          </cell>
          <cell r="DL287">
            <v>3</v>
          </cell>
          <cell r="DM287">
            <v>0</v>
          </cell>
          <cell r="DN287">
            <v>0</v>
          </cell>
          <cell r="DO287">
            <v>450</v>
          </cell>
          <cell r="DP287">
            <v>0</v>
          </cell>
          <cell r="DQ287">
            <v>0</v>
          </cell>
          <cell r="DR287">
            <v>0</v>
          </cell>
          <cell r="DS287">
            <v>0</v>
          </cell>
          <cell r="DT287">
            <v>14</v>
          </cell>
          <cell r="DU287">
            <v>41</v>
          </cell>
          <cell r="DV287">
            <v>34.146341463414636</v>
          </cell>
          <cell r="DW287">
            <v>36</v>
          </cell>
          <cell r="DX287">
            <v>50</v>
          </cell>
          <cell r="DY287">
            <v>0</v>
          </cell>
          <cell r="DZ287">
            <v>0</v>
          </cell>
          <cell r="EA287" t="str">
            <v>YES</v>
          </cell>
          <cell r="EB287" t="str">
            <v>Placement</v>
          </cell>
          <cell r="EC287" t="str">
            <v>Placement</v>
          </cell>
          <cell r="ED287" t="str">
            <v>Placement</v>
          </cell>
          <cell r="EE287" t="str">
            <v>Placement</v>
          </cell>
          <cell r="EF287" t="str">
            <v>Placement</v>
          </cell>
          <cell r="EG287">
            <v>0</v>
          </cell>
          <cell r="EH287">
            <v>0</v>
          </cell>
          <cell r="EI287" t="str">
            <v>Yes</v>
          </cell>
          <cell r="EJ287">
            <v>0</v>
          </cell>
          <cell r="EK287" t="str">
            <v>Batch-10</v>
          </cell>
          <cell r="EL287">
            <v>0</v>
          </cell>
          <cell r="EM287">
            <v>0</v>
          </cell>
          <cell r="EN287">
            <v>0</v>
          </cell>
          <cell r="EO287" t="str">
            <v>IT+Core</v>
          </cell>
          <cell r="EP287">
            <v>0</v>
          </cell>
          <cell r="EQ287" t="str">
            <v>CAT-3</v>
          </cell>
        </row>
        <row r="288">
          <cell r="B288" t="str">
            <v>21-COMPB09-25</v>
          </cell>
          <cell r="C288" t="str">
            <v>COMP-B</v>
          </cell>
          <cell r="D288">
            <v>9</v>
          </cell>
          <cell r="E288" t="str">
            <v>MADDI SAHIL VILAS  KAVITA</v>
          </cell>
          <cell r="F288" t="str">
            <v>Male</v>
          </cell>
          <cell r="G288" t="str">
            <v>16/09/2003</v>
          </cell>
          <cell r="H288">
            <v>9322234356</v>
          </cell>
          <cell r="I288">
            <v>9322234356</v>
          </cell>
          <cell r="J288" t="str">
            <v>maddi.company@gmail.com</v>
          </cell>
          <cell r="K288" t="str">
            <v>1032210455@tcetmumbai.in</v>
          </cell>
          <cell r="L288" t="str">
            <v>209/B-wing, Jaydev Tower, Sec-9, Charkop, Kandivali (W), Near Swami Samarth Mandir, Mumbai</v>
          </cell>
          <cell r="M288">
            <v>400067</v>
          </cell>
          <cell r="N288">
            <v>0</v>
          </cell>
          <cell r="O288" t="str">
            <v>Professional</v>
          </cell>
          <cell r="P288" t="str">
            <v>50,001 - 1,00,000</v>
          </cell>
          <cell r="Q288" t="str">
            <v>Normal</v>
          </cell>
          <cell r="R288" t="str">
            <v>Open</v>
          </cell>
          <cell r="S288">
            <v>2021</v>
          </cell>
          <cell r="T288" t="str">
            <v>FE</v>
          </cell>
          <cell r="U288" t="str">
            <v>MH-CET</v>
          </cell>
          <cell r="V288">
            <v>84</v>
          </cell>
          <cell r="W288" t="str">
            <v>NA</v>
          </cell>
          <cell r="X288" t="str">
            <v>Institute</v>
          </cell>
          <cell r="Y288">
            <v>421</v>
          </cell>
          <cell r="Z288">
            <v>500</v>
          </cell>
          <cell r="AA288">
            <v>84.2</v>
          </cell>
          <cell r="AB288">
            <v>2019</v>
          </cell>
          <cell r="AC288" t="str">
            <v>Maharashtra</v>
          </cell>
          <cell r="AD288" t="str">
            <v>OXFORD PUBLIC SCHOOL</v>
          </cell>
          <cell r="AE288">
            <v>512</v>
          </cell>
          <cell r="AF288">
            <v>600</v>
          </cell>
          <cell r="AG288">
            <v>85.3333333333333</v>
          </cell>
          <cell r="AH288">
            <v>2021</v>
          </cell>
          <cell r="AI288" t="str">
            <v>Maharashtra</v>
          </cell>
          <cell r="AJ288" t="str">
            <v>PRAKASH VIDYALAYA AND JUNIOR COLLEGE</v>
          </cell>
          <cell r="AK288">
            <v>176</v>
          </cell>
          <cell r="AL288">
            <v>23</v>
          </cell>
          <cell r="AM288">
            <v>7.6521739130434785</v>
          </cell>
          <cell r="AN288">
            <v>92</v>
          </cell>
          <cell r="AO288">
            <v>183</v>
          </cell>
          <cell r="AP288">
            <v>26</v>
          </cell>
          <cell r="AQ288">
            <v>7.0384615384615383</v>
          </cell>
          <cell r="AR288">
            <v>97</v>
          </cell>
          <cell r="AS288">
            <v>359</v>
          </cell>
          <cell r="AT288">
            <v>49</v>
          </cell>
          <cell r="AU288">
            <v>7.3265306122448983</v>
          </cell>
          <cell r="AV288">
            <v>209</v>
          </cell>
          <cell r="AW288">
            <v>25</v>
          </cell>
          <cell r="AX288">
            <v>8.36</v>
          </cell>
          <cell r="AY288">
            <v>94.5</v>
          </cell>
          <cell r="AZ288">
            <v>238</v>
          </cell>
          <cell r="BA288">
            <v>29</v>
          </cell>
          <cell r="BB288">
            <v>8.2068965517241388</v>
          </cell>
          <cell r="BC288">
            <v>77</v>
          </cell>
          <cell r="BD288">
            <v>447</v>
          </cell>
          <cell r="BE288">
            <v>54</v>
          </cell>
          <cell r="BF288">
            <v>8.2777777777777786</v>
          </cell>
          <cell r="BG288">
            <v>196</v>
          </cell>
          <cell r="BH288">
            <v>24</v>
          </cell>
          <cell r="BI288">
            <v>8.1666666666666661</v>
          </cell>
          <cell r="BJ288">
            <v>99</v>
          </cell>
          <cell r="BK288">
            <v>236</v>
          </cell>
          <cell r="BL288">
            <v>29</v>
          </cell>
          <cell r="BM288">
            <v>8.137931034482758</v>
          </cell>
          <cell r="BN288">
            <v>81</v>
          </cell>
          <cell r="BO288">
            <v>432</v>
          </cell>
          <cell r="BP288">
            <v>53</v>
          </cell>
          <cell r="BQ288">
            <v>8.1509433962264151</v>
          </cell>
          <cell r="BR288">
            <v>183</v>
          </cell>
          <cell r="BS288">
            <v>24</v>
          </cell>
          <cell r="BT288">
            <v>84.1666666666667</v>
          </cell>
          <cell r="BU288">
            <v>183</v>
          </cell>
          <cell r="BV288">
            <v>24</v>
          </cell>
          <cell r="BW288">
            <v>1421</v>
          </cell>
          <cell r="BX288">
            <v>180</v>
          </cell>
          <cell r="BY288">
            <v>7.8944444444444448</v>
          </cell>
          <cell r="BZ288">
            <v>91.9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 t="str">
            <v>Green</v>
          </cell>
          <cell r="CI288">
            <v>0</v>
          </cell>
          <cell r="CJ288">
            <v>0</v>
          </cell>
          <cell r="CK288">
            <v>0</v>
          </cell>
          <cell r="CL288">
            <v>13</v>
          </cell>
          <cell r="CM288">
            <v>13</v>
          </cell>
          <cell r="CN288">
            <v>0</v>
          </cell>
          <cell r="CO288">
            <v>19</v>
          </cell>
          <cell r="CP288">
            <v>60</v>
          </cell>
          <cell r="CQ288">
            <v>31.666666666666664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22</v>
          </cell>
          <cell r="CX288">
            <v>0</v>
          </cell>
          <cell r="CY288">
            <v>0</v>
          </cell>
          <cell r="CZ288">
            <v>0</v>
          </cell>
          <cell r="DA288">
            <v>62</v>
          </cell>
          <cell r="DB288">
            <v>0</v>
          </cell>
          <cell r="DC288">
            <v>0</v>
          </cell>
          <cell r="DD288">
            <v>0</v>
          </cell>
          <cell r="DE288">
            <v>0</v>
          </cell>
          <cell r="DF288">
            <v>0</v>
          </cell>
          <cell r="DG288">
            <v>0</v>
          </cell>
          <cell r="DH288">
            <v>0</v>
          </cell>
          <cell r="DI288">
            <v>0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31.6666666666667</v>
          </cell>
          <cell r="DS288">
            <v>43.378995433790003</v>
          </cell>
          <cell r="DT288">
            <v>0</v>
          </cell>
          <cell r="DU288">
            <v>41</v>
          </cell>
          <cell r="DV288">
            <v>0</v>
          </cell>
          <cell r="DW288">
            <v>0</v>
          </cell>
          <cell r="DX288">
            <v>0</v>
          </cell>
          <cell r="DY288">
            <v>0</v>
          </cell>
          <cell r="DZ288">
            <v>0</v>
          </cell>
          <cell r="EA288" t="str">
            <v>YES</v>
          </cell>
          <cell r="EB288" t="str">
            <v>Placement</v>
          </cell>
          <cell r="EC288" t="str">
            <v>Placement</v>
          </cell>
          <cell r="ED288" t="str">
            <v>Placement</v>
          </cell>
          <cell r="EE288" t="str">
            <v>Higher Studies</v>
          </cell>
          <cell r="EF288" t="str">
            <v>Higher Studies</v>
          </cell>
          <cell r="EG288">
            <v>45606</v>
          </cell>
          <cell r="EH288">
            <v>0</v>
          </cell>
          <cell r="EI288" t="str">
            <v>Yes</v>
          </cell>
          <cell r="EJ288">
            <v>0</v>
          </cell>
          <cell r="EK288">
            <v>0</v>
          </cell>
          <cell r="EL288">
            <v>0</v>
          </cell>
          <cell r="EM288">
            <v>0</v>
          </cell>
          <cell r="EN288">
            <v>0</v>
          </cell>
          <cell r="EO288">
            <v>0</v>
          </cell>
          <cell r="EP288">
            <v>0</v>
          </cell>
          <cell r="EQ288" t="str">
            <v>CAT-3</v>
          </cell>
        </row>
        <row r="289">
          <cell r="B289" t="str">
            <v>21-COMPB10-25</v>
          </cell>
          <cell r="C289" t="str">
            <v>COMP-B</v>
          </cell>
          <cell r="D289">
            <v>10</v>
          </cell>
          <cell r="E289" t="str">
            <v>MAHADIK VAISHNAV SURYAKANT  VANITA</v>
          </cell>
          <cell r="F289" t="str">
            <v>Male</v>
          </cell>
          <cell r="G289" t="str">
            <v>05/08/2002</v>
          </cell>
          <cell r="H289">
            <v>9967608555</v>
          </cell>
          <cell r="I289">
            <v>9769972976</v>
          </cell>
          <cell r="J289" t="str">
            <v>vaishnavmahadik05@gmail.com</v>
          </cell>
          <cell r="K289" t="str">
            <v>1032210456@tcetmumbai.in</v>
          </cell>
          <cell r="L289" t="str">
            <v xml:space="preserve">1809 B wing Shreepati Jewels Pimpalwadi Girgaon Opera House Mumbai </v>
          </cell>
          <cell r="M289">
            <v>400004</v>
          </cell>
          <cell r="N289">
            <v>0</v>
          </cell>
          <cell r="O289" t="str">
            <v>Retired</v>
          </cell>
          <cell r="P289" t="str">
            <v>9,00,001 - 10,00,000</v>
          </cell>
          <cell r="Q289" t="str">
            <v>Normal</v>
          </cell>
          <cell r="R289" t="str">
            <v>Open</v>
          </cell>
          <cell r="S289">
            <v>2021</v>
          </cell>
          <cell r="T289" t="str">
            <v>FE</v>
          </cell>
          <cell r="U289" t="str">
            <v>MH-CET</v>
          </cell>
          <cell r="V289">
            <v>94.82</v>
          </cell>
          <cell r="W289">
            <v>77.3</v>
          </cell>
          <cell r="X289" t="str">
            <v>CAP</v>
          </cell>
          <cell r="Y289">
            <v>455</v>
          </cell>
          <cell r="Z289">
            <v>500</v>
          </cell>
          <cell r="AA289">
            <v>91</v>
          </cell>
          <cell r="AB289">
            <v>2018</v>
          </cell>
          <cell r="AC289" t="str">
            <v>Maharashtra</v>
          </cell>
          <cell r="AD289" t="str">
            <v>ST.TERESAS HIGH SCHOOL</v>
          </cell>
          <cell r="AE289">
            <v>434</v>
          </cell>
          <cell r="AF289">
            <v>650</v>
          </cell>
          <cell r="AG289">
            <v>66.769230769230802</v>
          </cell>
          <cell r="AH289">
            <v>2020</v>
          </cell>
          <cell r="AI289" t="str">
            <v>Maharashtra</v>
          </cell>
          <cell r="AJ289" t="str">
            <v>KC COLLEGE</v>
          </cell>
          <cell r="AK289">
            <v>207</v>
          </cell>
          <cell r="AL289">
            <v>23</v>
          </cell>
          <cell r="AM289">
            <v>9</v>
          </cell>
          <cell r="AN289">
            <v>97</v>
          </cell>
          <cell r="AO289">
            <v>244</v>
          </cell>
          <cell r="AP289">
            <v>26</v>
          </cell>
          <cell r="AQ289">
            <v>9.384615384615385</v>
          </cell>
          <cell r="AR289">
            <v>79</v>
          </cell>
          <cell r="AS289">
            <v>451</v>
          </cell>
          <cell r="AT289">
            <v>49</v>
          </cell>
          <cell r="AU289">
            <v>9.204081632653061</v>
          </cell>
          <cell r="AV289">
            <v>234</v>
          </cell>
          <cell r="AW289">
            <v>25</v>
          </cell>
          <cell r="AX289">
            <v>9.36</v>
          </cell>
          <cell r="AY289">
            <v>88</v>
          </cell>
          <cell r="AZ289">
            <v>274</v>
          </cell>
          <cell r="BA289">
            <v>29</v>
          </cell>
          <cell r="BB289">
            <v>9.4482758620689662</v>
          </cell>
          <cell r="BC289">
            <v>80</v>
          </cell>
          <cell r="BD289">
            <v>508</v>
          </cell>
          <cell r="BE289">
            <v>54</v>
          </cell>
          <cell r="BF289">
            <v>9.4074074074074066</v>
          </cell>
          <cell r="BG289">
            <v>228</v>
          </cell>
          <cell r="BH289">
            <v>24</v>
          </cell>
          <cell r="BI289">
            <v>9.5</v>
          </cell>
          <cell r="BJ289">
            <v>85</v>
          </cell>
          <cell r="BK289">
            <v>266</v>
          </cell>
          <cell r="BL289">
            <v>29</v>
          </cell>
          <cell r="BM289">
            <v>9.1724137931034484</v>
          </cell>
          <cell r="BN289">
            <v>94</v>
          </cell>
          <cell r="BO289">
            <v>494</v>
          </cell>
          <cell r="BP289">
            <v>53</v>
          </cell>
          <cell r="BQ289">
            <v>9.3207547169811313</v>
          </cell>
          <cell r="BR289">
            <v>226</v>
          </cell>
          <cell r="BS289">
            <v>24</v>
          </cell>
          <cell r="BT289">
            <v>87.3333333333333</v>
          </cell>
          <cell r="BU289">
            <v>226</v>
          </cell>
          <cell r="BV289">
            <v>24</v>
          </cell>
          <cell r="BW289">
            <v>1679</v>
          </cell>
          <cell r="BX289">
            <v>180</v>
          </cell>
          <cell r="BY289">
            <v>9.3277777777777775</v>
          </cell>
          <cell r="BZ289">
            <v>85.8</v>
          </cell>
          <cell r="CA289" t="str">
            <v xml:space="preserve">Tata Consultancy Services </v>
          </cell>
          <cell r="CB289">
            <v>0</v>
          </cell>
          <cell r="CC289">
            <v>0</v>
          </cell>
          <cell r="CD289">
            <v>0</v>
          </cell>
          <cell r="CE289" t="str">
            <v>Normal</v>
          </cell>
          <cell r="CF289">
            <v>3.6</v>
          </cell>
          <cell r="CG289">
            <v>0</v>
          </cell>
          <cell r="CH289" t="str">
            <v>Green</v>
          </cell>
          <cell r="CI289">
            <v>0</v>
          </cell>
          <cell r="CJ289">
            <v>0</v>
          </cell>
          <cell r="CK289">
            <v>0</v>
          </cell>
          <cell r="CL289">
            <v>13</v>
          </cell>
          <cell r="CM289">
            <v>13</v>
          </cell>
          <cell r="CN289">
            <v>0</v>
          </cell>
          <cell r="CO289">
            <v>33</v>
          </cell>
          <cell r="CP289">
            <v>60</v>
          </cell>
          <cell r="CQ289">
            <v>55.000000000000007</v>
          </cell>
          <cell r="CR289">
            <v>14</v>
          </cell>
          <cell r="CS289">
            <v>100</v>
          </cell>
          <cell r="CT289">
            <v>10</v>
          </cell>
          <cell r="CU289">
            <v>100</v>
          </cell>
          <cell r="CV289">
            <v>19</v>
          </cell>
          <cell r="CW289">
            <v>19</v>
          </cell>
          <cell r="CX289">
            <v>16</v>
          </cell>
          <cell r="CY289">
            <v>100</v>
          </cell>
          <cell r="CZ289">
            <v>59</v>
          </cell>
          <cell r="DA289">
            <v>59</v>
          </cell>
          <cell r="DB289">
            <v>100</v>
          </cell>
          <cell r="DC289">
            <v>0</v>
          </cell>
          <cell r="DD289">
            <v>0</v>
          </cell>
          <cell r="DE289">
            <v>0</v>
          </cell>
          <cell r="DF289">
            <v>4</v>
          </cell>
          <cell r="DG289">
            <v>4</v>
          </cell>
          <cell r="DH289">
            <v>100</v>
          </cell>
          <cell r="DI289">
            <v>440</v>
          </cell>
          <cell r="DJ289">
            <v>600</v>
          </cell>
          <cell r="DK289">
            <v>73.3333333333333</v>
          </cell>
          <cell r="DL289">
            <v>3</v>
          </cell>
          <cell r="DM289">
            <v>3</v>
          </cell>
          <cell r="DN289">
            <v>100</v>
          </cell>
          <cell r="DO289">
            <v>450</v>
          </cell>
          <cell r="DP289">
            <v>450</v>
          </cell>
          <cell r="DQ289">
            <v>100</v>
          </cell>
          <cell r="DR289">
            <v>55</v>
          </cell>
          <cell r="DS289">
            <v>75.342465753424662</v>
          </cell>
          <cell r="DT289">
            <v>28</v>
          </cell>
          <cell r="DU289">
            <v>41</v>
          </cell>
          <cell r="DV289">
            <v>68.292682926829272</v>
          </cell>
          <cell r="DW289">
            <v>90</v>
          </cell>
          <cell r="DX289">
            <v>100</v>
          </cell>
          <cell r="DY289">
            <v>0</v>
          </cell>
          <cell r="DZ289">
            <v>0</v>
          </cell>
          <cell r="EA289" t="str">
            <v>YES</v>
          </cell>
          <cell r="EB289" t="str">
            <v>Placement</v>
          </cell>
          <cell r="EC289" t="str">
            <v>Placement</v>
          </cell>
          <cell r="ED289" t="str">
            <v>Placement</v>
          </cell>
          <cell r="EE289" t="str">
            <v>Placement</v>
          </cell>
          <cell r="EF289" t="str">
            <v>Placement</v>
          </cell>
          <cell r="EG289">
            <v>0</v>
          </cell>
          <cell r="EH289" t="str">
            <v>PLI</v>
          </cell>
          <cell r="EI289" t="str">
            <v>Yes</v>
          </cell>
          <cell r="EJ289">
            <v>0</v>
          </cell>
          <cell r="EK289" t="str">
            <v>Batch-2</v>
          </cell>
          <cell r="EL289">
            <v>0</v>
          </cell>
          <cell r="EM289" t="str">
            <v>PAID</v>
          </cell>
          <cell r="EN289">
            <v>45147</v>
          </cell>
          <cell r="EO289" t="str">
            <v>IT+Core</v>
          </cell>
          <cell r="EP289">
            <v>0</v>
          </cell>
          <cell r="EQ289" t="str">
            <v>CAT-1</v>
          </cell>
        </row>
        <row r="290">
          <cell r="B290" t="str">
            <v>21-COMPB11-25</v>
          </cell>
          <cell r="C290" t="str">
            <v>COMP-B</v>
          </cell>
          <cell r="D290">
            <v>11</v>
          </cell>
          <cell r="E290" t="str">
            <v>MALANI VEDANT KISHOR LATA</v>
          </cell>
          <cell r="F290" t="str">
            <v>Male</v>
          </cell>
          <cell r="G290" t="str">
            <v>11/02/2003</v>
          </cell>
          <cell r="H290">
            <v>9307102388</v>
          </cell>
          <cell r="I290">
            <v>7387521252</v>
          </cell>
          <cell r="J290" t="str">
            <v>malanivedant1102@gmail.com</v>
          </cell>
          <cell r="K290" t="str">
            <v>1032210457@tcetmumbai.in</v>
          </cell>
          <cell r="L290" t="str">
            <v>6,Tulsi Anand apt,Anand nagar nashik road nashik</v>
          </cell>
          <cell r="M290">
            <v>422101</v>
          </cell>
          <cell r="N290">
            <v>0</v>
          </cell>
          <cell r="O290" t="str">
            <v>Agriculture</v>
          </cell>
          <cell r="P290" t="str">
            <v>9,00,001 - 10,00,000</v>
          </cell>
          <cell r="Q290" t="str">
            <v>Normal</v>
          </cell>
          <cell r="R290" t="str">
            <v>Open</v>
          </cell>
          <cell r="S290">
            <v>2021</v>
          </cell>
          <cell r="T290" t="str">
            <v>FE</v>
          </cell>
          <cell r="U290" t="str">
            <v>MH-CET</v>
          </cell>
          <cell r="V290">
            <v>90.36</v>
          </cell>
          <cell r="W290">
            <v>87.650175599999997</v>
          </cell>
          <cell r="X290" t="str">
            <v>Minority</v>
          </cell>
          <cell r="Y290">
            <v>450</v>
          </cell>
          <cell r="Z290">
            <v>500</v>
          </cell>
          <cell r="AA290">
            <v>90</v>
          </cell>
          <cell r="AB290">
            <v>2019</v>
          </cell>
          <cell r="AC290" t="str">
            <v>Maharashtra</v>
          </cell>
          <cell r="AD290" t="str">
            <v>ST. XAVIERS HIGH SCHOOL NASHIK</v>
          </cell>
          <cell r="AE290">
            <v>552</v>
          </cell>
          <cell r="AF290">
            <v>600</v>
          </cell>
          <cell r="AG290">
            <v>92</v>
          </cell>
          <cell r="AH290">
            <v>2021</v>
          </cell>
          <cell r="AI290" t="str">
            <v>Maharashtra</v>
          </cell>
          <cell r="AJ290" t="str">
            <v>MATOSHRI JUNIOR COLLEGE EKLAHARE NASHIK</v>
          </cell>
          <cell r="AK290">
            <v>194</v>
          </cell>
          <cell r="AL290">
            <v>23</v>
          </cell>
          <cell r="AM290">
            <v>8.4347826086956523</v>
          </cell>
          <cell r="AN290">
            <v>75</v>
          </cell>
          <cell r="AO290">
            <v>257</v>
          </cell>
          <cell r="AP290">
            <v>26</v>
          </cell>
          <cell r="AQ290">
            <v>9.884615384615385</v>
          </cell>
          <cell r="AR290">
            <v>90</v>
          </cell>
          <cell r="AS290">
            <v>451</v>
          </cell>
          <cell r="AT290">
            <v>49</v>
          </cell>
          <cell r="AU290">
            <v>9.204081632653061</v>
          </cell>
          <cell r="AV290">
            <v>245</v>
          </cell>
          <cell r="AW290">
            <v>25</v>
          </cell>
          <cell r="AX290">
            <v>9.8000000000000007</v>
          </cell>
          <cell r="AY290">
            <v>82.5</v>
          </cell>
          <cell r="AZ290">
            <v>286</v>
          </cell>
          <cell r="BA290">
            <v>29</v>
          </cell>
          <cell r="BB290">
            <v>9.862068965517242</v>
          </cell>
          <cell r="BC290">
            <v>76</v>
          </cell>
          <cell r="BD290">
            <v>531</v>
          </cell>
          <cell r="BE290">
            <v>54</v>
          </cell>
          <cell r="BF290">
            <v>9.8333333333333339</v>
          </cell>
          <cell r="BG290">
            <v>235</v>
          </cell>
          <cell r="BH290">
            <v>24</v>
          </cell>
          <cell r="BI290">
            <v>9.7916666666666661</v>
          </cell>
          <cell r="BJ290">
            <v>79</v>
          </cell>
          <cell r="BK290">
            <v>283</v>
          </cell>
          <cell r="BL290">
            <v>29</v>
          </cell>
          <cell r="BM290">
            <v>9.7586206896551726</v>
          </cell>
          <cell r="BN290">
            <v>89</v>
          </cell>
          <cell r="BO290">
            <v>518</v>
          </cell>
          <cell r="BP290">
            <v>53</v>
          </cell>
          <cell r="BQ290">
            <v>9.7735849056603765</v>
          </cell>
          <cell r="BR290">
            <v>232</v>
          </cell>
          <cell r="BS290">
            <v>24</v>
          </cell>
          <cell r="BT290">
            <v>82.5</v>
          </cell>
          <cell r="BU290">
            <v>232</v>
          </cell>
          <cell r="BV290">
            <v>24</v>
          </cell>
          <cell r="BW290">
            <v>1732</v>
          </cell>
          <cell r="BX290">
            <v>180</v>
          </cell>
          <cell r="BY290">
            <v>9.6222222222222218</v>
          </cell>
          <cell r="BZ290">
            <v>80.5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 t="str">
            <v>Green</v>
          </cell>
          <cell r="CI290">
            <v>0</v>
          </cell>
          <cell r="CJ290">
            <v>0</v>
          </cell>
          <cell r="CK290">
            <v>0</v>
          </cell>
          <cell r="CL290">
            <v>13</v>
          </cell>
          <cell r="CM290">
            <v>13</v>
          </cell>
          <cell r="CN290">
            <v>0</v>
          </cell>
          <cell r="CO290">
            <v>30</v>
          </cell>
          <cell r="CP290">
            <v>60</v>
          </cell>
          <cell r="CQ290">
            <v>50</v>
          </cell>
          <cell r="CR290">
            <v>14</v>
          </cell>
          <cell r="CS290">
            <v>100</v>
          </cell>
          <cell r="CT290">
            <v>10</v>
          </cell>
          <cell r="CU290">
            <v>100</v>
          </cell>
          <cell r="CV290">
            <v>20</v>
          </cell>
          <cell r="CW290">
            <v>20</v>
          </cell>
          <cell r="CX290">
            <v>16</v>
          </cell>
          <cell r="CY290">
            <v>100</v>
          </cell>
          <cell r="CZ290">
            <v>60</v>
          </cell>
          <cell r="DA290">
            <v>60</v>
          </cell>
          <cell r="DB290">
            <v>100</v>
          </cell>
          <cell r="DC290">
            <v>0</v>
          </cell>
          <cell r="DD290">
            <v>0</v>
          </cell>
          <cell r="DE290">
            <v>0</v>
          </cell>
          <cell r="DF290">
            <v>3</v>
          </cell>
          <cell r="DG290">
            <v>4</v>
          </cell>
          <cell r="DH290">
            <v>75</v>
          </cell>
          <cell r="DI290">
            <v>450</v>
          </cell>
          <cell r="DJ290">
            <v>600</v>
          </cell>
          <cell r="DK290">
            <v>75</v>
          </cell>
          <cell r="DL290">
            <v>3</v>
          </cell>
          <cell r="DM290">
            <v>3</v>
          </cell>
          <cell r="DN290">
            <v>100</v>
          </cell>
          <cell r="DO290">
            <v>450</v>
          </cell>
          <cell r="DP290">
            <v>450</v>
          </cell>
          <cell r="DQ290">
            <v>100</v>
          </cell>
          <cell r="DR290">
            <v>50</v>
          </cell>
          <cell r="DS290">
            <v>68.493150684931507</v>
          </cell>
          <cell r="DT290">
            <v>27</v>
          </cell>
          <cell r="DU290">
            <v>41</v>
          </cell>
          <cell r="DV290">
            <v>65.853658536585371</v>
          </cell>
          <cell r="DW290">
            <v>83</v>
          </cell>
          <cell r="DX290">
            <v>97</v>
          </cell>
          <cell r="DY290">
            <v>0</v>
          </cell>
          <cell r="DZ290">
            <v>0</v>
          </cell>
          <cell r="EA290" t="str">
            <v>YES</v>
          </cell>
          <cell r="EB290" t="str">
            <v>Placement</v>
          </cell>
          <cell r="EC290" t="str">
            <v>Placement</v>
          </cell>
          <cell r="ED290" t="str">
            <v>Placement</v>
          </cell>
          <cell r="EE290" t="str">
            <v>Placement</v>
          </cell>
          <cell r="EF290" t="str">
            <v>Placement</v>
          </cell>
          <cell r="EG290">
            <v>45606</v>
          </cell>
          <cell r="EH290" t="str">
            <v>PLI</v>
          </cell>
          <cell r="EI290" t="str">
            <v>Yes</v>
          </cell>
          <cell r="EJ290">
            <v>0</v>
          </cell>
          <cell r="EK290" t="str">
            <v>Batch-3</v>
          </cell>
          <cell r="EL290">
            <v>0</v>
          </cell>
          <cell r="EM290" t="str">
            <v>PAID</v>
          </cell>
          <cell r="EN290">
            <v>45141</v>
          </cell>
          <cell r="EO290" t="str">
            <v>IT+Core</v>
          </cell>
          <cell r="EP290">
            <v>0</v>
          </cell>
          <cell r="EQ290" t="str">
            <v>CAT-1</v>
          </cell>
        </row>
        <row r="291">
          <cell r="B291" t="str">
            <v>21-COMPB12-25</v>
          </cell>
          <cell r="C291" t="str">
            <v>COMP-B</v>
          </cell>
          <cell r="D291">
            <v>12</v>
          </cell>
          <cell r="E291" t="str">
            <v>MALI NIKITA GHISULAL KANYA</v>
          </cell>
          <cell r="F291" t="str">
            <v>Female</v>
          </cell>
          <cell r="G291" t="str">
            <v>01/01/2003</v>
          </cell>
          <cell r="H291">
            <v>9076270714</v>
          </cell>
          <cell r="I291">
            <v>9699150817</v>
          </cell>
          <cell r="J291" t="str">
            <v>kanyamali56@gmail.com</v>
          </cell>
          <cell r="K291" t="str">
            <v>1032210458@tcetmumbai.in</v>
          </cell>
          <cell r="L291" t="str">
            <v xml:space="preserve">15 pandit chawl 137A prabhat colony Santacruz east </v>
          </cell>
          <cell r="M291">
            <v>400055</v>
          </cell>
          <cell r="N291">
            <v>0</v>
          </cell>
          <cell r="O291" t="str">
            <v xml:space="preserve">Service </v>
          </cell>
          <cell r="P291" t="str">
            <v>10,00,001 - 15,00,000</v>
          </cell>
          <cell r="Q291" t="str">
            <v>Normal</v>
          </cell>
          <cell r="R291" t="str">
            <v>Open</v>
          </cell>
          <cell r="S291">
            <v>2021</v>
          </cell>
          <cell r="T291" t="str">
            <v>FE</v>
          </cell>
          <cell r="U291" t="str">
            <v>MH-CET</v>
          </cell>
          <cell r="V291">
            <v>94.88</v>
          </cell>
          <cell r="W291">
            <v>40.357436700000001</v>
          </cell>
          <cell r="X291" t="str">
            <v>Institute</v>
          </cell>
          <cell r="Y291">
            <v>442</v>
          </cell>
          <cell r="Z291">
            <v>500</v>
          </cell>
          <cell r="AA291">
            <v>88.4</v>
          </cell>
          <cell r="AB291">
            <v>2018</v>
          </cell>
          <cell r="AC291" t="str">
            <v>Maharashtra</v>
          </cell>
          <cell r="AD291" t="str">
            <v>SHETH ANANDILAL PODAR VIDYALAYA</v>
          </cell>
          <cell r="AE291">
            <v>504</v>
          </cell>
          <cell r="AF291">
            <v>650</v>
          </cell>
          <cell r="AG291">
            <v>77.538461538461505</v>
          </cell>
          <cell r="AH291">
            <v>2020</v>
          </cell>
          <cell r="AI291" t="str">
            <v>Maharashtra</v>
          </cell>
          <cell r="AJ291" t="str">
            <v>R. D. AND S. H. NATIONAL COLLEGE AND SWA SCIENCE COLLEGE</v>
          </cell>
          <cell r="AK291">
            <v>209</v>
          </cell>
          <cell r="AL291">
            <v>23</v>
          </cell>
          <cell r="AM291">
            <v>9.0869565217391308</v>
          </cell>
          <cell r="AN291">
            <v>97</v>
          </cell>
          <cell r="AO291">
            <v>254</v>
          </cell>
          <cell r="AP291">
            <v>26</v>
          </cell>
          <cell r="AQ291">
            <v>9.7692307692307701</v>
          </cell>
          <cell r="AR291">
            <v>84</v>
          </cell>
          <cell r="AS291">
            <v>463</v>
          </cell>
          <cell r="AT291">
            <v>49</v>
          </cell>
          <cell r="AU291">
            <v>9.4489795918367339</v>
          </cell>
          <cell r="AV291">
            <v>249</v>
          </cell>
          <cell r="AW291">
            <v>25</v>
          </cell>
          <cell r="AX291">
            <v>9.9600000000000009</v>
          </cell>
          <cell r="AY291">
            <v>90.5</v>
          </cell>
          <cell r="AZ291">
            <v>281</v>
          </cell>
          <cell r="BA291">
            <v>29</v>
          </cell>
          <cell r="BB291">
            <v>9.6896551724137936</v>
          </cell>
          <cell r="BC291">
            <v>71</v>
          </cell>
          <cell r="BD291">
            <v>530</v>
          </cell>
          <cell r="BE291">
            <v>54</v>
          </cell>
          <cell r="BF291">
            <v>9.8148148148148149</v>
          </cell>
          <cell r="BG291">
            <v>222</v>
          </cell>
          <cell r="BH291">
            <v>24</v>
          </cell>
          <cell r="BI291">
            <v>9.25</v>
          </cell>
          <cell r="BJ291">
            <v>93</v>
          </cell>
          <cell r="BK291">
            <v>267</v>
          </cell>
          <cell r="BL291">
            <v>29</v>
          </cell>
          <cell r="BM291">
            <v>9.2068965517241388</v>
          </cell>
          <cell r="BN291">
            <v>86</v>
          </cell>
          <cell r="BO291">
            <v>489</v>
          </cell>
          <cell r="BP291">
            <v>53</v>
          </cell>
          <cell r="BQ291">
            <v>9.2264150943396235</v>
          </cell>
          <cell r="BR291">
            <v>214</v>
          </cell>
          <cell r="BS291">
            <v>24</v>
          </cell>
          <cell r="BT291">
            <v>82.5</v>
          </cell>
          <cell r="BU291">
            <v>214</v>
          </cell>
          <cell r="BV291">
            <v>24</v>
          </cell>
          <cell r="BW291">
            <v>1696</v>
          </cell>
          <cell r="BX291">
            <v>180</v>
          </cell>
          <cell r="BY291">
            <v>9.4222222222222225</v>
          </cell>
          <cell r="BZ291">
            <v>87.1</v>
          </cell>
          <cell r="CA291">
            <v>0</v>
          </cell>
          <cell r="CB291">
            <v>0</v>
          </cell>
          <cell r="CC291" t="str">
            <v>Black listed in Orage Digital (Offee)</v>
          </cell>
          <cell r="CD291">
            <v>0</v>
          </cell>
          <cell r="CE291">
            <v>0</v>
          </cell>
          <cell r="CF291">
            <v>0</v>
          </cell>
          <cell r="CG291">
            <v>0</v>
          </cell>
          <cell r="CH291" t="str">
            <v>Green</v>
          </cell>
          <cell r="CI291">
            <v>0</v>
          </cell>
          <cell r="CJ291">
            <v>0</v>
          </cell>
          <cell r="CK291">
            <v>1</v>
          </cell>
          <cell r="CL291">
            <v>12</v>
          </cell>
          <cell r="CM291">
            <v>13</v>
          </cell>
          <cell r="CN291">
            <v>7.6923076923076925</v>
          </cell>
          <cell r="CO291">
            <v>25</v>
          </cell>
          <cell r="CP291">
            <v>60</v>
          </cell>
          <cell r="CQ291">
            <v>41.666666666666671</v>
          </cell>
          <cell r="CR291">
            <v>14</v>
          </cell>
          <cell r="CS291">
            <v>100</v>
          </cell>
          <cell r="CT291">
            <v>10</v>
          </cell>
          <cell r="CU291">
            <v>100</v>
          </cell>
          <cell r="CV291">
            <v>20</v>
          </cell>
          <cell r="CW291">
            <v>20</v>
          </cell>
          <cell r="CX291">
            <v>12</v>
          </cell>
          <cell r="CY291">
            <v>89</v>
          </cell>
          <cell r="CZ291">
            <v>56</v>
          </cell>
          <cell r="DA291">
            <v>60</v>
          </cell>
          <cell r="DB291">
            <v>94</v>
          </cell>
          <cell r="DC291">
            <v>0</v>
          </cell>
          <cell r="DD291">
            <v>0</v>
          </cell>
          <cell r="DE291">
            <v>0</v>
          </cell>
          <cell r="DF291">
            <v>4</v>
          </cell>
          <cell r="DG291">
            <v>4</v>
          </cell>
          <cell r="DH291">
            <v>100</v>
          </cell>
          <cell r="DI291">
            <v>410</v>
          </cell>
          <cell r="DJ291">
            <v>600</v>
          </cell>
          <cell r="DK291">
            <v>68.3333333333333</v>
          </cell>
          <cell r="DL291">
            <v>3</v>
          </cell>
          <cell r="DM291">
            <v>2</v>
          </cell>
          <cell r="DN291">
            <v>66.6666666666667</v>
          </cell>
          <cell r="DO291">
            <v>450</v>
          </cell>
          <cell r="DP291">
            <v>300</v>
          </cell>
          <cell r="DQ291">
            <v>66.6666666666667</v>
          </cell>
          <cell r="DR291">
            <v>41.6666666666667</v>
          </cell>
          <cell r="DS291">
            <v>57.077625570776306</v>
          </cell>
          <cell r="DT291">
            <v>29</v>
          </cell>
          <cell r="DU291">
            <v>41</v>
          </cell>
          <cell r="DV291">
            <v>70.731707317073173</v>
          </cell>
          <cell r="DW291">
            <v>91</v>
          </cell>
          <cell r="DX291">
            <v>100</v>
          </cell>
          <cell r="DY291">
            <v>0</v>
          </cell>
          <cell r="DZ291">
            <v>0</v>
          </cell>
          <cell r="EA291" t="str">
            <v>YES</v>
          </cell>
          <cell r="EB291" t="str">
            <v>Placement</v>
          </cell>
          <cell r="EC291" t="str">
            <v>Placement</v>
          </cell>
          <cell r="ED291" t="str">
            <v>Placement</v>
          </cell>
          <cell r="EE291" t="str">
            <v>Placement</v>
          </cell>
          <cell r="EF291" t="str">
            <v>Placement</v>
          </cell>
          <cell r="EG291">
            <v>0</v>
          </cell>
          <cell r="EH291" t="str">
            <v>PLI</v>
          </cell>
          <cell r="EI291" t="str">
            <v>Yes</v>
          </cell>
          <cell r="EJ291">
            <v>0</v>
          </cell>
          <cell r="EK291" t="str">
            <v>Batch-3</v>
          </cell>
          <cell r="EL291">
            <v>0</v>
          </cell>
          <cell r="EM291" t="str">
            <v>PAID</v>
          </cell>
          <cell r="EN291">
            <v>45147</v>
          </cell>
          <cell r="EO291" t="str">
            <v>IT+Core</v>
          </cell>
          <cell r="EP291">
            <v>0</v>
          </cell>
          <cell r="EQ291" t="str">
            <v>CAT-1</v>
          </cell>
        </row>
        <row r="292">
          <cell r="B292" t="str">
            <v>21-COMPB13-25</v>
          </cell>
          <cell r="C292" t="str">
            <v>COMP-B</v>
          </cell>
          <cell r="D292">
            <v>13</v>
          </cell>
          <cell r="E292" t="str">
            <v>MAURYA AAKASH RAJKUMAR  PUSHPA</v>
          </cell>
          <cell r="F292" t="str">
            <v>Male</v>
          </cell>
          <cell r="G292" t="str">
            <v>16/11/2002</v>
          </cell>
          <cell r="H292">
            <v>9372975818</v>
          </cell>
          <cell r="I292">
            <v>9892066228</v>
          </cell>
          <cell r="J292" t="str">
            <v>aakashmourya65@gmail.com</v>
          </cell>
          <cell r="K292" t="str">
            <v>1032210459@tcetmumbai.in</v>
          </cell>
          <cell r="L292" t="str">
            <v>23, Shankar pada No -2, dhanukarwadi, smashan Road, kandivali west, Mumbai -67</v>
          </cell>
          <cell r="M292">
            <v>400067</v>
          </cell>
          <cell r="N292">
            <v>0</v>
          </cell>
          <cell r="O292" t="str">
            <v>Business</v>
          </cell>
          <cell r="P292" t="str">
            <v>4,00,001 - 4,50,000</v>
          </cell>
          <cell r="Q292" t="str">
            <v>Normal</v>
          </cell>
          <cell r="R292" t="str">
            <v>Open</v>
          </cell>
          <cell r="S292">
            <v>2021</v>
          </cell>
          <cell r="T292" t="str">
            <v>FE</v>
          </cell>
          <cell r="U292" t="str">
            <v>MH-CET</v>
          </cell>
          <cell r="V292">
            <v>93.65</v>
          </cell>
          <cell r="W292">
            <v>51.959652900000002</v>
          </cell>
          <cell r="X292" t="str">
            <v>CAP</v>
          </cell>
          <cell r="Y292">
            <v>426</v>
          </cell>
          <cell r="Z292">
            <v>500</v>
          </cell>
          <cell r="AA292">
            <v>85.2</v>
          </cell>
          <cell r="AB292">
            <v>2019</v>
          </cell>
          <cell r="AC292" t="str">
            <v>Maharashtra</v>
          </cell>
          <cell r="AD292" t="str">
            <v>SARDAR VALLABHBHAI PATEL VIVIDHLAKSHI VIDYLAYA</v>
          </cell>
          <cell r="AE292">
            <v>477</v>
          </cell>
          <cell r="AF292">
            <v>600</v>
          </cell>
          <cell r="AG292">
            <v>79.5</v>
          </cell>
          <cell r="AH292">
            <v>2021</v>
          </cell>
          <cell r="AI292" t="str">
            <v>Maharashtra</v>
          </cell>
          <cell r="AJ292" t="str">
            <v>SHRI TIKAMDAS PURSHOTAM BHATIA COLLEGE OF SCIENCE</v>
          </cell>
          <cell r="AK292">
            <v>188</v>
          </cell>
          <cell r="AL292">
            <v>23</v>
          </cell>
          <cell r="AM292">
            <v>8.1739130434782616</v>
          </cell>
          <cell r="AN292">
            <v>95</v>
          </cell>
          <cell r="AO292">
            <v>203</v>
          </cell>
          <cell r="AP292">
            <v>26</v>
          </cell>
          <cell r="AQ292">
            <v>7.8076923076923075</v>
          </cell>
          <cell r="AR292">
            <v>85</v>
          </cell>
          <cell r="AS292">
            <v>391</v>
          </cell>
          <cell r="AT292">
            <v>49</v>
          </cell>
          <cell r="AU292">
            <v>7.9795918367346941</v>
          </cell>
          <cell r="AV292">
            <v>227</v>
          </cell>
          <cell r="AW292">
            <v>25</v>
          </cell>
          <cell r="AX292">
            <v>9.08</v>
          </cell>
          <cell r="AY292">
            <v>90</v>
          </cell>
          <cell r="AZ292">
            <v>259</v>
          </cell>
          <cell r="BA292">
            <v>29</v>
          </cell>
          <cell r="BB292">
            <v>8.931034482758621</v>
          </cell>
          <cell r="BC292">
            <v>77</v>
          </cell>
          <cell r="BD292">
            <v>486</v>
          </cell>
          <cell r="BE292">
            <v>54</v>
          </cell>
          <cell r="BF292">
            <v>9</v>
          </cell>
          <cell r="BG292">
            <v>216</v>
          </cell>
          <cell r="BH292">
            <v>24</v>
          </cell>
          <cell r="BI292">
            <v>9</v>
          </cell>
          <cell r="BJ292">
            <v>86</v>
          </cell>
          <cell r="BK292">
            <v>264</v>
          </cell>
          <cell r="BL292">
            <v>29</v>
          </cell>
          <cell r="BM292">
            <v>9.1034482758620694</v>
          </cell>
          <cell r="BN292">
            <v>93</v>
          </cell>
          <cell r="BO292">
            <v>480</v>
          </cell>
          <cell r="BP292">
            <v>53</v>
          </cell>
          <cell r="BQ292">
            <v>9.0566037735849054</v>
          </cell>
          <cell r="BR292">
            <v>210</v>
          </cell>
          <cell r="BS292">
            <v>24</v>
          </cell>
          <cell r="BT292">
            <v>86.6666666666667</v>
          </cell>
          <cell r="BU292">
            <v>210</v>
          </cell>
          <cell r="BV292">
            <v>24</v>
          </cell>
          <cell r="BW292">
            <v>1567</v>
          </cell>
          <cell r="BX292">
            <v>180</v>
          </cell>
          <cell r="BY292">
            <v>8.7055555555555557</v>
          </cell>
          <cell r="BZ292">
            <v>86.6</v>
          </cell>
          <cell r="CA292" t="str">
            <v>Federal Bank</v>
          </cell>
          <cell r="CB292">
            <v>0</v>
          </cell>
          <cell r="CC292" t="str">
            <v>Allow if eligibla( Capgemini Placed Offer Revok by Company)</v>
          </cell>
          <cell r="CD292">
            <v>0</v>
          </cell>
          <cell r="CE292" t="str">
            <v>Normal</v>
          </cell>
          <cell r="CF292" t="str">
            <v>7.35/4.25</v>
          </cell>
          <cell r="CG292">
            <v>0</v>
          </cell>
          <cell r="CH292" t="str">
            <v>Green</v>
          </cell>
          <cell r="CI292">
            <v>0</v>
          </cell>
          <cell r="CJ292">
            <v>0</v>
          </cell>
          <cell r="CK292">
            <v>1</v>
          </cell>
          <cell r="CL292">
            <v>12</v>
          </cell>
          <cell r="CM292">
            <v>13</v>
          </cell>
          <cell r="CN292">
            <v>7.6923076923076925</v>
          </cell>
          <cell r="CO292">
            <v>26</v>
          </cell>
          <cell r="CP292">
            <v>60</v>
          </cell>
          <cell r="CQ292">
            <v>43.333333333333336</v>
          </cell>
          <cell r="CR292">
            <v>13</v>
          </cell>
          <cell r="CS292">
            <v>93</v>
          </cell>
          <cell r="CT292">
            <v>9</v>
          </cell>
          <cell r="CU292">
            <v>90</v>
          </cell>
          <cell r="CV292">
            <v>22</v>
          </cell>
          <cell r="CW292">
            <v>22</v>
          </cell>
          <cell r="CX292">
            <v>16</v>
          </cell>
          <cell r="CY292">
            <v>100</v>
          </cell>
          <cell r="CZ292">
            <v>60</v>
          </cell>
          <cell r="DA292">
            <v>62</v>
          </cell>
          <cell r="DB292">
            <v>97</v>
          </cell>
          <cell r="DC292">
            <v>0</v>
          </cell>
          <cell r="DD292">
            <v>0</v>
          </cell>
          <cell r="DE292">
            <v>0</v>
          </cell>
          <cell r="DF292">
            <v>4</v>
          </cell>
          <cell r="DG292">
            <v>4</v>
          </cell>
          <cell r="DH292">
            <v>100</v>
          </cell>
          <cell r="DI292">
            <v>450</v>
          </cell>
          <cell r="DJ292">
            <v>600</v>
          </cell>
          <cell r="DK292">
            <v>75</v>
          </cell>
          <cell r="DL292">
            <v>3</v>
          </cell>
          <cell r="DM292">
            <v>3</v>
          </cell>
          <cell r="DN292">
            <v>100</v>
          </cell>
          <cell r="DO292">
            <v>450</v>
          </cell>
          <cell r="DP292">
            <v>450</v>
          </cell>
          <cell r="DQ292">
            <v>100</v>
          </cell>
          <cell r="DR292">
            <v>43.3333333333333</v>
          </cell>
          <cell r="DS292">
            <v>59.360730593607258</v>
          </cell>
          <cell r="DT292">
            <v>27</v>
          </cell>
          <cell r="DU292">
            <v>41</v>
          </cell>
          <cell r="DV292">
            <v>65.853658536585371</v>
          </cell>
          <cell r="DW292">
            <v>86</v>
          </cell>
          <cell r="DX292">
            <v>93</v>
          </cell>
          <cell r="DY292">
            <v>0</v>
          </cell>
          <cell r="DZ292">
            <v>0</v>
          </cell>
          <cell r="EA292" t="str">
            <v>YES</v>
          </cell>
          <cell r="EB292" t="str">
            <v>Placement</v>
          </cell>
          <cell r="EC292" t="str">
            <v>Placement</v>
          </cell>
          <cell r="ED292" t="str">
            <v>Placement</v>
          </cell>
          <cell r="EE292" t="str">
            <v>Placement</v>
          </cell>
          <cell r="EF292" t="str">
            <v>Placement</v>
          </cell>
          <cell r="EG292">
            <v>0</v>
          </cell>
          <cell r="EH292" t="str">
            <v>PLI</v>
          </cell>
          <cell r="EI292" t="str">
            <v>Yes</v>
          </cell>
          <cell r="EJ292">
            <v>0</v>
          </cell>
          <cell r="EK292" t="str">
            <v>Batch-4</v>
          </cell>
          <cell r="EL292">
            <v>0</v>
          </cell>
          <cell r="EM292" t="str">
            <v>PAID</v>
          </cell>
          <cell r="EN292">
            <v>45147</v>
          </cell>
          <cell r="EO292" t="str">
            <v>IT+Core</v>
          </cell>
          <cell r="EP292">
            <v>0</v>
          </cell>
          <cell r="EQ292" t="str">
            <v>CAT-1</v>
          </cell>
        </row>
        <row r="293">
          <cell r="B293" t="str">
            <v>21-COMPB14-25</v>
          </cell>
          <cell r="C293" t="str">
            <v>COMP-B</v>
          </cell>
          <cell r="D293">
            <v>14</v>
          </cell>
          <cell r="E293" t="str">
            <v xml:space="preserve">MAURYA UMANG MAHENDRA ANITA </v>
          </cell>
          <cell r="F293" t="str">
            <v>Male</v>
          </cell>
          <cell r="G293" t="str">
            <v>28/06/2003</v>
          </cell>
          <cell r="H293">
            <v>7738380191</v>
          </cell>
          <cell r="I293">
            <v>9820544701</v>
          </cell>
          <cell r="J293" t="str">
            <v>mauryaumang03@gmail.com</v>
          </cell>
          <cell r="K293" t="str">
            <v>1032210460@tcetmumbai.in</v>
          </cell>
          <cell r="L293" t="str">
            <v>Flat No.7, Soares Apt, Natwar Nagar Rd No.5 , Jogeshwari East,  Mumbai.</v>
          </cell>
          <cell r="M293">
            <v>400060</v>
          </cell>
          <cell r="N293">
            <v>0</v>
          </cell>
          <cell r="O293" t="str">
            <v>Business</v>
          </cell>
          <cell r="P293" t="str">
            <v>9,00,001 - 10,00,000</v>
          </cell>
          <cell r="Q293" t="str">
            <v>Normal</v>
          </cell>
          <cell r="R293" t="str">
            <v>Open</v>
          </cell>
          <cell r="S293">
            <v>2021</v>
          </cell>
          <cell r="T293" t="str">
            <v>FE</v>
          </cell>
          <cell r="U293" t="str">
            <v>MH-CET</v>
          </cell>
          <cell r="V293">
            <v>41</v>
          </cell>
          <cell r="W293">
            <v>62</v>
          </cell>
          <cell r="X293" t="str">
            <v>Institute</v>
          </cell>
          <cell r="Y293">
            <v>419</v>
          </cell>
          <cell r="Z293">
            <v>500</v>
          </cell>
          <cell r="AA293">
            <v>83.8</v>
          </cell>
          <cell r="AB293">
            <v>2019</v>
          </cell>
          <cell r="AC293" t="str">
            <v>Maharashtra</v>
          </cell>
          <cell r="AD293" t="str">
            <v>ST. XAVIER'S HIGH SCHOOL</v>
          </cell>
          <cell r="AE293">
            <v>530</v>
          </cell>
          <cell r="AF293">
            <v>600</v>
          </cell>
          <cell r="AG293">
            <v>88.3333333333333</v>
          </cell>
          <cell r="AH293">
            <v>2021</v>
          </cell>
          <cell r="AI293" t="str">
            <v>Maharashtra</v>
          </cell>
          <cell r="AJ293" t="str">
            <v>BHAVAN'S JUNIOR COLLEGE</v>
          </cell>
          <cell r="AK293">
            <v>183</v>
          </cell>
          <cell r="AL293">
            <v>23</v>
          </cell>
          <cell r="AM293">
            <v>7.9565217391304346</v>
          </cell>
          <cell r="AN293">
            <v>97</v>
          </cell>
          <cell r="AO293">
            <v>195</v>
          </cell>
          <cell r="AP293">
            <v>26</v>
          </cell>
          <cell r="AQ293">
            <v>7.5</v>
          </cell>
          <cell r="AR293">
            <v>77</v>
          </cell>
          <cell r="AS293">
            <v>378</v>
          </cell>
          <cell r="AT293">
            <v>49</v>
          </cell>
          <cell r="AU293">
            <v>7.7142857142857144</v>
          </cell>
          <cell r="AV293">
            <v>214</v>
          </cell>
          <cell r="AW293">
            <v>25</v>
          </cell>
          <cell r="AX293">
            <v>8.56</v>
          </cell>
          <cell r="AY293">
            <v>87</v>
          </cell>
          <cell r="AZ293">
            <v>256</v>
          </cell>
          <cell r="BA293">
            <v>29</v>
          </cell>
          <cell r="BB293">
            <v>8.8275862068965516</v>
          </cell>
          <cell r="BC293">
            <v>51</v>
          </cell>
          <cell r="BD293">
            <v>470</v>
          </cell>
          <cell r="BE293">
            <v>54</v>
          </cell>
          <cell r="BF293">
            <v>8.7037037037037042</v>
          </cell>
          <cell r="BG293">
            <v>197</v>
          </cell>
          <cell r="BH293">
            <v>24</v>
          </cell>
          <cell r="BI293">
            <v>8.2083333333333339</v>
          </cell>
          <cell r="BJ293">
            <v>86</v>
          </cell>
          <cell r="BK293">
            <v>261.87</v>
          </cell>
          <cell r="BL293">
            <v>29</v>
          </cell>
          <cell r="BM293">
            <v>9.0299999999999994</v>
          </cell>
          <cell r="BN293">
            <v>82</v>
          </cell>
          <cell r="BO293">
            <v>458.87</v>
          </cell>
          <cell r="BP293">
            <v>53</v>
          </cell>
          <cell r="BQ293">
            <v>8.6579245283018871</v>
          </cell>
          <cell r="BR293">
            <v>198</v>
          </cell>
          <cell r="BS293">
            <v>24</v>
          </cell>
          <cell r="BT293">
            <v>75</v>
          </cell>
          <cell r="BU293">
            <v>198</v>
          </cell>
          <cell r="BV293">
            <v>24</v>
          </cell>
          <cell r="BW293">
            <v>1504.87</v>
          </cell>
          <cell r="BX293">
            <v>180</v>
          </cell>
          <cell r="BY293">
            <v>8.3603888888888882</v>
          </cell>
          <cell r="BZ293">
            <v>79.599999999999994</v>
          </cell>
          <cell r="CA293" t="str">
            <v>Capgemini</v>
          </cell>
          <cell r="CB293">
            <v>0</v>
          </cell>
          <cell r="CC293">
            <v>0</v>
          </cell>
          <cell r="CD293">
            <v>0</v>
          </cell>
          <cell r="CE293" t="str">
            <v>PLI</v>
          </cell>
          <cell r="CF293">
            <v>4.25</v>
          </cell>
          <cell r="CG293" t="str">
            <v>Yes</v>
          </cell>
          <cell r="CH293" t="str">
            <v>Green</v>
          </cell>
          <cell r="CI293">
            <v>0</v>
          </cell>
          <cell r="CJ293">
            <v>0</v>
          </cell>
          <cell r="CK293">
            <v>3</v>
          </cell>
          <cell r="CL293">
            <v>10</v>
          </cell>
          <cell r="CM293">
            <v>13</v>
          </cell>
          <cell r="CN293">
            <v>23.076923076923077</v>
          </cell>
          <cell r="CO293">
            <v>25</v>
          </cell>
          <cell r="CP293">
            <v>60</v>
          </cell>
          <cell r="CQ293">
            <v>41.666666666666671</v>
          </cell>
          <cell r="CR293">
            <v>14</v>
          </cell>
          <cell r="CS293">
            <v>100</v>
          </cell>
          <cell r="CT293">
            <v>7</v>
          </cell>
          <cell r="CU293">
            <v>70</v>
          </cell>
          <cell r="CV293">
            <v>20</v>
          </cell>
          <cell r="CW293">
            <v>20</v>
          </cell>
          <cell r="CX293">
            <v>16</v>
          </cell>
          <cell r="CY293">
            <v>100</v>
          </cell>
          <cell r="CZ293">
            <v>57</v>
          </cell>
          <cell r="DA293">
            <v>60</v>
          </cell>
          <cell r="DB293">
            <v>95</v>
          </cell>
          <cell r="DC293">
            <v>0</v>
          </cell>
          <cell r="DD293">
            <v>0</v>
          </cell>
          <cell r="DE293">
            <v>0</v>
          </cell>
          <cell r="DF293">
            <v>4</v>
          </cell>
          <cell r="DG293">
            <v>4</v>
          </cell>
          <cell r="DH293">
            <v>100</v>
          </cell>
          <cell r="DI293">
            <v>520</v>
          </cell>
          <cell r="DJ293">
            <v>600</v>
          </cell>
          <cell r="DK293">
            <v>86.6666666666667</v>
          </cell>
          <cell r="DL293">
            <v>3</v>
          </cell>
          <cell r="DM293">
            <v>3</v>
          </cell>
          <cell r="DN293">
            <v>100</v>
          </cell>
          <cell r="DO293">
            <v>450</v>
          </cell>
          <cell r="DP293">
            <v>450</v>
          </cell>
          <cell r="DQ293">
            <v>100</v>
          </cell>
          <cell r="DR293">
            <v>41.6666666666667</v>
          </cell>
          <cell r="DS293">
            <v>57.077625570776306</v>
          </cell>
          <cell r="DT293">
            <v>28</v>
          </cell>
          <cell r="DU293">
            <v>41</v>
          </cell>
          <cell r="DV293">
            <v>68.292682926829272</v>
          </cell>
          <cell r="DW293">
            <v>84</v>
          </cell>
          <cell r="DX293">
            <v>90</v>
          </cell>
          <cell r="DY293">
            <v>0</v>
          </cell>
          <cell r="DZ293">
            <v>0</v>
          </cell>
          <cell r="EA293" t="str">
            <v>YES</v>
          </cell>
          <cell r="EB293" t="str">
            <v>Placement</v>
          </cell>
          <cell r="EC293" t="str">
            <v>Placement</v>
          </cell>
          <cell r="ED293" t="str">
            <v>Placement</v>
          </cell>
          <cell r="EE293" t="str">
            <v>Placement</v>
          </cell>
          <cell r="EF293" t="str">
            <v>Placement</v>
          </cell>
          <cell r="EG293">
            <v>0</v>
          </cell>
          <cell r="EH293" t="str">
            <v>PLI</v>
          </cell>
          <cell r="EI293" t="str">
            <v>Yes</v>
          </cell>
          <cell r="EJ293">
            <v>0</v>
          </cell>
          <cell r="EK293" t="str">
            <v>Batch-3</v>
          </cell>
          <cell r="EL293">
            <v>0</v>
          </cell>
          <cell r="EM293" t="str">
            <v>PAID</v>
          </cell>
          <cell r="EN293">
            <v>45147</v>
          </cell>
          <cell r="EO293" t="str">
            <v>IT+Core</v>
          </cell>
          <cell r="EP293">
            <v>0</v>
          </cell>
          <cell r="EQ293" t="str">
            <v>CAT-1</v>
          </cell>
        </row>
        <row r="294">
          <cell r="B294" t="str">
            <v>21-COMPB15-25</v>
          </cell>
          <cell r="C294" t="str">
            <v>COMP-B</v>
          </cell>
          <cell r="D294">
            <v>15</v>
          </cell>
          <cell r="E294" t="str">
            <v xml:space="preserve">MESTRY GAYATRI NARENDRA LATIKA </v>
          </cell>
          <cell r="F294" t="str">
            <v>Female</v>
          </cell>
          <cell r="G294" t="str">
            <v>20/08/2003</v>
          </cell>
          <cell r="H294">
            <v>8693808009</v>
          </cell>
          <cell r="I294">
            <v>9869582338</v>
          </cell>
          <cell r="J294" t="str">
            <v>gayatrinm2003@gmail.com</v>
          </cell>
          <cell r="K294" t="str">
            <v>1032210461@tcetmumbai.in</v>
          </cell>
          <cell r="L294" t="str">
            <v>104, Siddhivinayak Niwara, Sitaram Jadhav Marg, Lower Parel, Mumbai- 400013</v>
          </cell>
          <cell r="M294">
            <v>400013</v>
          </cell>
          <cell r="N294">
            <v>0</v>
          </cell>
          <cell r="O294" t="str">
            <v>Service</v>
          </cell>
          <cell r="P294" t="str">
            <v>5,00,001 - 5,50,000</v>
          </cell>
          <cell r="Q294" t="str">
            <v>Normal</v>
          </cell>
          <cell r="R294" t="str">
            <v>Open</v>
          </cell>
          <cell r="S294">
            <v>2021</v>
          </cell>
          <cell r="T294" t="str">
            <v>FE</v>
          </cell>
          <cell r="U294" t="str">
            <v>MH-CET</v>
          </cell>
          <cell r="V294">
            <v>94.68</v>
          </cell>
          <cell r="W294">
            <v>88.442054999999996</v>
          </cell>
          <cell r="X294" t="str">
            <v>CAP</v>
          </cell>
          <cell r="Y294">
            <v>568</v>
          </cell>
          <cell r="Z294">
            <v>600</v>
          </cell>
          <cell r="AA294">
            <v>94.6666666666667</v>
          </cell>
          <cell r="AB294">
            <v>2019</v>
          </cell>
          <cell r="AC294" t="str">
            <v>ICSE</v>
          </cell>
          <cell r="AD294" t="str">
            <v>IES ORION ICSE SECONDARY SCHOOL DADAR</v>
          </cell>
          <cell r="AE294">
            <v>560</v>
          </cell>
          <cell r="AF294">
            <v>600</v>
          </cell>
          <cell r="AG294">
            <v>93.3333333333333</v>
          </cell>
          <cell r="AH294">
            <v>2021</v>
          </cell>
          <cell r="AI294" t="str">
            <v>Maharashtra</v>
          </cell>
          <cell r="AJ294" t="str">
            <v>PACE JUNIOR SCIENCE COLLEGE DADAR</v>
          </cell>
          <cell r="AK294">
            <v>206</v>
          </cell>
          <cell r="AL294">
            <v>23</v>
          </cell>
          <cell r="AM294">
            <v>8.9565217391304355</v>
          </cell>
          <cell r="AN294">
            <v>97</v>
          </cell>
          <cell r="AO294">
            <v>250</v>
          </cell>
          <cell r="AP294">
            <v>26</v>
          </cell>
          <cell r="AQ294">
            <v>9.615384615384615</v>
          </cell>
          <cell r="AR294">
            <v>75</v>
          </cell>
          <cell r="AS294">
            <v>456</v>
          </cell>
          <cell r="AT294">
            <v>49</v>
          </cell>
          <cell r="AU294">
            <v>9.3061224489795915</v>
          </cell>
          <cell r="AV294">
            <v>235</v>
          </cell>
          <cell r="AW294">
            <v>25</v>
          </cell>
          <cell r="AX294">
            <v>9.4</v>
          </cell>
          <cell r="AY294">
            <v>86</v>
          </cell>
          <cell r="AZ294">
            <v>272</v>
          </cell>
          <cell r="BA294">
            <v>29</v>
          </cell>
          <cell r="BB294">
            <v>9.3793103448275854</v>
          </cell>
          <cell r="BC294">
            <v>74</v>
          </cell>
          <cell r="BD294">
            <v>507</v>
          </cell>
          <cell r="BE294">
            <v>54</v>
          </cell>
          <cell r="BF294">
            <v>9.3888888888888893</v>
          </cell>
          <cell r="BG294">
            <v>228</v>
          </cell>
          <cell r="BH294">
            <v>24</v>
          </cell>
          <cell r="BI294">
            <v>9.5</v>
          </cell>
          <cell r="BJ294">
            <v>95</v>
          </cell>
          <cell r="BK294">
            <v>279</v>
          </cell>
          <cell r="BL294">
            <v>29</v>
          </cell>
          <cell r="BM294">
            <v>9.6206896551724146</v>
          </cell>
          <cell r="BN294">
            <v>89</v>
          </cell>
          <cell r="BO294">
            <v>507</v>
          </cell>
          <cell r="BP294">
            <v>53</v>
          </cell>
          <cell r="BQ294">
            <v>9.566037735849056</v>
          </cell>
          <cell r="BR294">
            <v>237</v>
          </cell>
          <cell r="BS294">
            <v>24</v>
          </cell>
          <cell r="BT294">
            <v>83</v>
          </cell>
          <cell r="BU294">
            <v>237</v>
          </cell>
          <cell r="BV294">
            <v>24</v>
          </cell>
          <cell r="BW294">
            <v>1707</v>
          </cell>
          <cell r="BX294">
            <v>180</v>
          </cell>
          <cell r="BY294">
            <v>9.4833333333333325</v>
          </cell>
          <cell r="BZ294">
            <v>85.4</v>
          </cell>
          <cell r="CA294">
            <v>0</v>
          </cell>
          <cell r="CB294">
            <v>0</v>
          </cell>
          <cell r="CC294">
            <v>0</v>
          </cell>
          <cell r="CD294" t="str">
            <v>Yes</v>
          </cell>
          <cell r="CE294">
            <v>0</v>
          </cell>
          <cell r="CF294">
            <v>0</v>
          </cell>
          <cell r="CG294">
            <v>0</v>
          </cell>
          <cell r="CH294" t="str">
            <v>Green</v>
          </cell>
          <cell r="CI294">
            <v>0</v>
          </cell>
          <cell r="CJ294">
            <v>0</v>
          </cell>
          <cell r="CK294">
            <v>1</v>
          </cell>
          <cell r="CL294">
            <v>12</v>
          </cell>
          <cell r="CM294">
            <v>13</v>
          </cell>
          <cell r="CN294">
            <v>7.6923076923076925</v>
          </cell>
          <cell r="CO294">
            <v>37</v>
          </cell>
          <cell r="CP294">
            <v>60</v>
          </cell>
          <cell r="CQ294">
            <v>61.666666666666671</v>
          </cell>
          <cell r="CR294">
            <v>13</v>
          </cell>
          <cell r="CS294">
            <v>93</v>
          </cell>
          <cell r="CT294">
            <v>10</v>
          </cell>
          <cell r="CU294">
            <v>100</v>
          </cell>
          <cell r="CV294">
            <v>10</v>
          </cell>
          <cell r="CW294">
            <v>20</v>
          </cell>
          <cell r="CX294">
            <v>15</v>
          </cell>
          <cell r="CY294">
            <v>70</v>
          </cell>
          <cell r="CZ294">
            <v>48</v>
          </cell>
          <cell r="DA294">
            <v>60</v>
          </cell>
          <cell r="DB294">
            <v>80</v>
          </cell>
          <cell r="DC294">
            <v>0</v>
          </cell>
          <cell r="DD294">
            <v>0</v>
          </cell>
          <cell r="DE294">
            <v>0</v>
          </cell>
          <cell r="DF294">
            <v>3</v>
          </cell>
          <cell r="DG294">
            <v>4</v>
          </cell>
          <cell r="DH294">
            <v>75</v>
          </cell>
          <cell r="DI294">
            <v>280</v>
          </cell>
          <cell r="DJ294">
            <v>600</v>
          </cell>
          <cell r="DK294">
            <v>46.6666666666667</v>
          </cell>
          <cell r="DL294">
            <v>3</v>
          </cell>
          <cell r="DM294">
            <v>3</v>
          </cell>
          <cell r="DN294">
            <v>100</v>
          </cell>
          <cell r="DO294">
            <v>450</v>
          </cell>
          <cell r="DP294">
            <v>280</v>
          </cell>
          <cell r="DQ294">
            <v>62.2222222222222</v>
          </cell>
          <cell r="DR294">
            <v>61.6666666666667</v>
          </cell>
          <cell r="DS294">
            <v>84.474885844748897</v>
          </cell>
          <cell r="DT294">
            <v>27</v>
          </cell>
          <cell r="DU294">
            <v>41</v>
          </cell>
          <cell r="DV294">
            <v>65.853658536585371</v>
          </cell>
          <cell r="DW294">
            <v>82</v>
          </cell>
          <cell r="DX294">
            <v>93</v>
          </cell>
          <cell r="DY294">
            <v>0</v>
          </cell>
          <cell r="DZ294">
            <v>0</v>
          </cell>
          <cell r="EA294" t="str">
            <v>YES</v>
          </cell>
          <cell r="EB294" t="str">
            <v>Higher Studies</v>
          </cell>
          <cell r="EC294" t="str">
            <v>Higher Studies</v>
          </cell>
          <cell r="ED294" t="str">
            <v>Higher Studies</v>
          </cell>
          <cell r="EE294" t="str">
            <v>Higher Studies</v>
          </cell>
          <cell r="EF294" t="str">
            <v>Higher Studies</v>
          </cell>
          <cell r="EG294">
            <v>0</v>
          </cell>
          <cell r="EH294">
            <v>0</v>
          </cell>
          <cell r="EI294" t="str">
            <v>Yes</v>
          </cell>
          <cell r="EJ294">
            <v>0</v>
          </cell>
          <cell r="EK294" t="str">
            <v>Batch-1</v>
          </cell>
          <cell r="EL294">
            <v>0</v>
          </cell>
          <cell r="EM294" t="str">
            <v>PAID</v>
          </cell>
          <cell r="EN294">
            <v>45147</v>
          </cell>
          <cell r="EO294">
            <v>0</v>
          </cell>
          <cell r="EP294">
            <v>0</v>
          </cell>
          <cell r="EQ294" t="str">
            <v>CAT-1</v>
          </cell>
        </row>
        <row r="295">
          <cell r="B295" t="str">
            <v>21-COMPB16-25</v>
          </cell>
          <cell r="C295" t="str">
            <v>COMP-B</v>
          </cell>
          <cell r="D295">
            <v>16</v>
          </cell>
          <cell r="E295" t="str">
            <v xml:space="preserve">MHATRE RASHMITA PRAKASH POONAM </v>
          </cell>
          <cell r="F295" t="str">
            <v>Female</v>
          </cell>
          <cell r="G295" t="str">
            <v>15/05/2003</v>
          </cell>
          <cell r="H295">
            <v>7977515035</v>
          </cell>
          <cell r="I295">
            <v>9004830320</v>
          </cell>
          <cell r="J295" t="str">
            <v>rashmitamhatre59@gmail.com</v>
          </cell>
          <cell r="K295" t="str">
            <v>1032210462@tcetmumbai.in</v>
          </cell>
          <cell r="L295" t="str">
            <v xml:space="preserve">G-4 shiv ashish chandan park near jesel part bhayander east </v>
          </cell>
          <cell r="M295">
            <v>401105</v>
          </cell>
          <cell r="N295">
            <v>0</v>
          </cell>
          <cell r="O295" t="str">
            <v xml:space="preserve">Service </v>
          </cell>
          <cell r="P295" t="str">
            <v>&gt;= 15,00,001</v>
          </cell>
          <cell r="Q295" t="str">
            <v>Normal</v>
          </cell>
          <cell r="R295" t="str">
            <v>OBC</v>
          </cell>
          <cell r="S295">
            <v>2021</v>
          </cell>
          <cell r="T295" t="str">
            <v>FE</v>
          </cell>
          <cell r="U295" t="str">
            <v>MH-CET</v>
          </cell>
          <cell r="V295">
            <v>93.77</v>
          </cell>
          <cell r="W295">
            <v>61</v>
          </cell>
          <cell r="X295" t="str">
            <v>CAP</v>
          </cell>
          <cell r="Y295">
            <v>439</v>
          </cell>
          <cell r="Z295">
            <v>500</v>
          </cell>
          <cell r="AA295">
            <v>87.8</v>
          </cell>
          <cell r="AB295">
            <v>2019</v>
          </cell>
          <cell r="AC295" t="str">
            <v>Maharashtra</v>
          </cell>
          <cell r="AD295" t="str">
            <v>ABHINAV VIDYA MANDIR</v>
          </cell>
          <cell r="AE295">
            <v>566</v>
          </cell>
          <cell r="AF295">
            <v>600</v>
          </cell>
          <cell r="AG295">
            <v>94.3333333333333</v>
          </cell>
          <cell r="AH295">
            <v>2021</v>
          </cell>
          <cell r="AI295" t="str">
            <v>Maharashtra</v>
          </cell>
          <cell r="AJ295" t="str">
            <v>ANNASAHEB VARTAK COLLEGE</v>
          </cell>
          <cell r="AK295">
            <v>204</v>
          </cell>
          <cell r="AL295">
            <v>23</v>
          </cell>
          <cell r="AM295">
            <v>8.8695652173913047</v>
          </cell>
          <cell r="AN295">
            <v>96</v>
          </cell>
          <cell r="AO295">
            <v>239</v>
          </cell>
          <cell r="AP295">
            <v>26</v>
          </cell>
          <cell r="AQ295">
            <v>9.1923076923076916</v>
          </cell>
          <cell r="AR295">
            <v>80</v>
          </cell>
          <cell r="AS295">
            <v>443</v>
          </cell>
          <cell r="AT295">
            <v>49</v>
          </cell>
          <cell r="AU295">
            <v>9.0408163265306118</v>
          </cell>
          <cell r="AV295">
            <v>248</v>
          </cell>
          <cell r="AW295">
            <v>25</v>
          </cell>
          <cell r="AX295">
            <v>9.92</v>
          </cell>
          <cell r="AY295">
            <v>88</v>
          </cell>
          <cell r="AZ295">
            <v>289</v>
          </cell>
          <cell r="BA295">
            <v>29</v>
          </cell>
          <cell r="BB295">
            <v>9.9655172413793096</v>
          </cell>
          <cell r="BC295">
            <v>54</v>
          </cell>
          <cell r="BD295">
            <v>537</v>
          </cell>
          <cell r="BE295">
            <v>54</v>
          </cell>
          <cell r="BF295">
            <v>9.9444444444444446</v>
          </cell>
          <cell r="BG295">
            <v>240</v>
          </cell>
          <cell r="BH295">
            <v>24</v>
          </cell>
          <cell r="BI295">
            <v>10</v>
          </cell>
          <cell r="BJ295">
            <v>90</v>
          </cell>
          <cell r="BK295">
            <v>282</v>
          </cell>
          <cell r="BL295">
            <v>29</v>
          </cell>
          <cell r="BM295">
            <v>9.7241379310344822</v>
          </cell>
          <cell r="BN295">
            <v>97</v>
          </cell>
          <cell r="BO295">
            <v>522</v>
          </cell>
          <cell r="BP295">
            <v>53</v>
          </cell>
          <cell r="BQ295">
            <v>9.8490566037735849</v>
          </cell>
          <cell r="BR295">
            <v>240</v>
          </cell>
          <cell r="BS295">
            <v>24</v>
          </cell>
          <cell r="BT295">
            <v>79.6666666666667</v>
          </cell>
          <cell r="BU295">
            <v>240</v>
          </cell>
          <cell r="BV295">
            <v>24</v>
          </cell>
          <cell r="BW295">
            <v>1742</v>
          </cell>
          <cell r="BX295">
            <v>180</v>
          </cell>
          <cell r="BY295">
            <v>9.6777777777777771</v>
          </cell>
          <cell r="BZ295">
            <v>81.599999999999994</v>
          </cell>
          <cell r="CA295" t="str">
            <v>Technokart Consultancy Services LLP</v>
          </cell>
          <cell r="CB295">
            <v>0</v>
          </cell>
          <cell r="CC295">
            <v>0</v>
          </cell>
          <cell r="CD295">
            <v>0</v>
          </cell>
          <cell r="CE295" t="str">
            <v>PLI</v>
          </cell>
          <cell r="CF295">
            <v>3.5</v>
          </cell>
          <cell r="CG295">
            <v>0</v>
          </cell>
          <cell r="CH295" t="str">
            <v>Green</v>
          </cell>
          <cell r="CI295">
            <v>0</v>
          </cell>
          <cell r="CJ295">
            <v>0</v>
          </cell>
          <cell r="CK295">
            <v>2</v>
          </cell>
          <cell r="CL295">
            <v>11</v>
          </cell>
          <cell r="CM295">
            <v>13</v>
          </cell>
          <cell r="CN295">
            <v>15.384615384615385</v>
          </cell>
          <cell r="CO295">
            <v>24</v>
          </cell>
          <cell r="CP295">
            <v>60</v>
          </cell>
          <cell r="CQ295">
            <v>40</v>
          </cell>
          <cell r="CR295">
            <v>14</v>
          </cell>
          <cell r="CS295">
            <v>100</v>
          </cell>
          <cell r="CT295">
            <v>10</v>
          </cell>
          <cell r="CU295">
            <v>100</v>
          </cell>
          <cell r="CV295">
            <v>18</v>
          </cell>
          <cell r="CW295">
            <v>18</v>
          </cell>
          <cell r="CX295">
            <v>16</v>
          </cell>
          <cell r="CY295">
            <v>100</v>
          </cell>
          <cell r="CZ295">
            <v>58</v>
          </cell>
          <cell r="DA295">
            <v>58</v>
          </cell>
          <cell r="DB295">
            <v>100</v>
          </cell>
          <cell r="DC295">
            <v>0</v>
          </cell>
          <cell r="DD295">
            <v>0</v>
          </cell>
          <cell r="DE295">
            <v>0</v>
          </cell>
          <cell r="DF295">
            <v>4</v>
          </cell>
          <cell r="DG295">
            <v>4</v>
          </cell>
          <cell r="DH295">
            <v>100</v>
          </cell>
          <cell r="DI295">
            <v>370</v>
          </cell>
          <cell r="DJ295">
            <v>600</v>
          </cell>
          <cell r="DK295">
            <v>61.6666666666667</v>
          </cell>
          <cell r="DL295">
            <v>3</v>
          </cell>
          <cell r="DM295">
            <v>3</v>
          </cell>
          <cell r="DN295">
            <v>100</v>
          </cell>
          <cell r="DO295">
            <v>450</v>
          </cell>
          <cell r="DP295">
            <v>380</v>
          </cell>
          <cell r="DQ295">
            <v>84.4444444444444</v>
          </cell>
          <cell r="DR295">
            <v>40</v>
          </cell>
          <cell r="DS295">
            <v>54.794520547945204</v>
          </cell>
          <cell r="DT295">
            <v>30</v>
          </cell>
          <cell r="DU295">
            <v>41</v>
          </cell>
          <cell r="DV295">
            <v>73.170731707317074</v>
          </cell>
          <cell r="DW295">
            <v>92</v>
          </cell>
          <cell r="DX295">
            <v>100</v>
          </cell>
          <cell r="DY295">
            <v>0</v>
          </cell>
          <cell r="DZ295">
            <v>0</v>
          </cell>
          <cell r="EA295" t="str">
            <v>YES</v>
          </cell>
          <cell r="EB295" t="str">
            <v>Placement</v>
          </cell>
          <cell r="EC295" t="str">
            <v>Placement</v>
          </cell>
          <cell r="ED295" t="str">
            <v>Placement</v>
          </cell>
          <cell r="EE295" t="str">
            <v>Placement</v>
          </cell>
          <cell r="EF295" t="str">
            <v>Placement</v>
          </cell>
          <cell r="EG295">
            <v>0</v>
          </cell>
          <cell r="EH295" t="str">
            <v>PLI</v>
          </cell>
          <cell r="EI295" t="str">
            <v>Yes</v>
          </cell>
          <cell r="EJ295">
            <v>0</v>
          </cell>
          <cell r="EK295" t="str">
            <v>Batch-3</v>
          </cell>
          <cell r="EL295">
            <v>0</v>
          </cell>
          <cell r="EM295" t="str">
            <v>PAID</v>
          </cell>
          <cell r="EN295">
            <v>45147</v>
          </cell>
          <cell r="EO295" t="str">
            <v>IT+Core</v>
          </cell>
          <cell r="EP295">
            <v>0</v>
          </cell>
          <cell r="EQ295" t="str">
            <v>CAT-1</v>
          </cell>
        </row>
        <row r="296">
          <cell r="B296" t="str">
            <v>21-COMPB17-25</v>
          </cell>
          <cell r="C296" t="str">
            <v>COMP-B</v>
          </cell>
          <cell r="D296">
            <v>17</v>
          </cell>
          <cell r="E296" t="str">
            <v xml:space="preserve">MISHRA SANSKRITI AKHILESHCHANDRA MANJU </v>
          </cell>
          <cell r="F296" t="str">
            <v>Female</v>
          </cell>
          <cell r="G296" t="str">
            <v>23/02/2004</v>
          </cell>
          <cell r="H296">
            <v>9322971743</v>
          </cell>
          <cell r="I296">
            <v>9324754026</v>
          </cell>
          <cell r="J296" t="str">
            <v>sanskritim2302@gmail.com</v>
          </cell>
          <cell r="K296" t="str">
            <v>1032210463@tcetmumbai.in</v>
          </cell>
          <cell r="L296" t="str">
            <v>B-204,Shubham,Sector-5,Vasant Nagri ,Vasai(East)</v>
          </cell>
          <cell r="M296">
            <v>401208</v>
          </cell>
          <cell r="N296">
            <v>0</v>
          </cell>
          <cell r="O296" t="str">
            <v>Business</v>
          </cell>
          <cell r="P296" t="str">
            <v>9,00,001 - 10,00,000</v>
          </cell>
          <cell r="Q296" t="str">
            <v>Normal</v>
          </cell>
          <cell r="R296" t="str">
            <v>Open</v>
          </cell>
          <cell r="S296">
            <v>2021</v>
          </cell>
          <cell r="T296" t="str">
            <v>FE</v>
          </cell>
          <cell r="U296" t="str">
            <v>MH-CET</v>
          </cell>
          <cell r="V296">
            <v>90.82</v>
          </cell>
          <cell r="W296">
            <v>70.105999999999995</v>
          </cell>
          <cell r="X296" t="str">
            <v>Minority</v>
          </cell>
          <cell r="Y296">
            <v>401</v>
          </cell>
          <cell r="Z296">
            <v>500</v>
          </cell>
          <cell r="AA296">
            <v>80.2</v>
          </cell>
          <cell r="AB296">
            <v>2019</v>
          </cell>
          <cell r="AC296" t="str">
            <v>Maharashtra</v>
          </cell>
          <cell r="AD296" t="str">
            <v>SHETH VIDYA MANDIR ENGLISH HIGH SCHOOL</v>
          </cell>
          <cell r="AE296">
            <v>565</v>
          </cell>
          <cell r="AF296">
            <v>600</v>
          </cell>
          <cell r="AG296">
            <v>94.1666666666667</v>
          </cell>
          <cell r="AH296">
            <v>2021</v>
          </cell>
          <cell r="AI296" t="str">
            <v>Maharashtra</v>
          </cell>
          <cell r="AJ296" t="str">
            <v>SHETH VIDYA MANDIR COLLEGE</v>
          </cell>
          <cell r="AK296">
            <v>192</v>
          </cell>
          <cell r="AL296">
            <v>23</v>
          </cell>
          <cell r="AM296">
            <v>8.3478260869565215</v>
          </cell>
          <cell r="AN296">
            <v>76</v>
          </cell>
          <cell r="AO296">
            <v>231</v>
          </cell>
          <cell r="AP296">
            <v>26</v>
          </cell>
          <cell r="AQ296">
            <v>8.884615384615385</v>
          </cell>
          <cell r="AR296">
            <v>77</v>
          </cell>
          <cell r="AS296">
            <v>423</v>
          </cell>
          <cell r="AT296">
            <v>49</v>
          </cell>
          <cell r="AU296">
            <v>8.6326530612244898</v>
          </cell>
          <cell r="AV296">
            <v>232</v>
          </cell>
          <cell r="AW296">
            <v>25</v>
          </cell>
          <cell r="AX296">
            <v>9.2799999999999994</v>
          </cell>
          <cell r="AY296">
            <v>76.5</v>
          </cell>
          <cell r="AZ296">
            <v>290</v>
          </cell>
          <cell r="BA296">
            <v>29</v>
          </cell>
          <cell r="BB296">
            <v>10</v>
          </cell>
          <cell r="BC296">
            <v>58</v>
          </cell>
          <cell r="BD296">
            <v>522</v>
          </cell>
          <cell r="BE296">
            <v>54</v>
          </cell>
          <cell r="BF296">
            <v>9.6666666666666661</v>
          </cell>
          <cell r="BG296">
            <v>235</v>
          </cell>
          <cell r="BH296">
            <v>24</v>
          </cell>
          <cell r="BI296">
            <v>9.7916666666666661</v>
          </cell>
          <cell r="BJ296">
            <v>94</v>
          </cell>
          <cell r="BK296">
            <v>280</v>
          </cell>
          <cell r="BL296">
            <v>29</v>
          </cell>
          <cell r="BM296">
            <v>9.6551724137931032</v>
          </cell>
          <cell r="BN296">
            <v>97</v>
          </cell>
          <cell r="BO296">
            <v>515</v>
          </cell>
          <cell r="BP296">
            <v>53</v>
          </cell>
          <cell r="BQ296">
            <v>9.7169811320754711</v>
          </cell>
          <cell r="BR296">
            <v>240</v>
          </cell>
          <cell r="BS296">
            <v>24</v>
          </cell>
          <cell r="BT296">
            <v>77.1666666666667</v>
          </cell>
          <cell r="BU296">
            <v>240</v>
          </cell>
          <cell r="BV296">
            <v>24</v>
          </cell>
          <cell r="BW296">
            <v>1700</v>
          </cell>
          <cell r="BX296">
            <v>180</v>
          </cell>
          <cell r="BY296">
            <v>9.4444444444444446</v>
          </cell>
          <cell r="BZ296">
            <v>76.3</v>
          </cell>
          <cell r="CA296" t="str">
            <v>Artelligence</v>
          </cell>
          <cell r="CB296">
            <v>0</v>
          </cell>
          <cell r="CC296">
            <v>0</v>
          </cell>
          <cell r="CD296">
            <v>0</v>
          </cell>
          <cell r="CE296" t="str">
            <v>PLI</v>
          </cell>
          <cell r="CF296">
            <v>4.5</v>
          </cell>
          <cell r="CG296">
            <v>0</v>
          </cell>
          <cell r="CH296" t="str">
            <v>Green</v>
          </cell>
          <cell r="CI296">
            <v>0</v>
          </cell>
          <cell r="CJ296">
            <v>0</v>
          </cell>
          <cell r="CK296">
            <v>1</v>
          </cell>
          <cell r="CL296">
            <v>12</v>
          </cell>
          <cell r="CM296">
            <v>13</v>
          </cell>
          <cell r="CN296">
            <v>7.6923076923076925</v>
          </cell>
          <cell r="CO296">
            <v>22</v>
          </cell>
          <cell r="CP296">
            <v>60</v>
          </cell>
          <cell r="CQ296">
            <v>36.666666666666664</v>
          </cell>
          <cell r="CR296">
            <v>14</v>
          </cell>
          <cell r="CS296">
            <v>100</v>
          </cell>
          <cell r="CT296">
            <v>10</v>
          </cell>
          <cell r="CU296">
            <v>100</v>
          </cell>
          <cell r="CV296">
            <v>18</v>
          </cell>
          <cell r="CW296">
            <v>18</v>
          </cell>
          <cell r="CX296">
            <v>16</v>
          </cell>
          <cell r="CY296">
            <v>100</v>
          </cell>
          <cell r="CZ296">
            <v>58</v>
          </cell>
          <cell r="DA296">
            <v>58</v>
          </cell>
          <cell r="DB296">
            <v>100</v>
          </cell>
          <cell r="DC296">
            <v>0</v>
          </cell>
          <cell r="DD296">
            <v>0</v>
          </cell>
          <cell r="DE296">
            <v>0</v>
          </cell>
          <cell r="DF296">
            <v>4</v>
          </cell>
          <cell r="DG296">
            <v>4</v>
          </cell>
          <cell r="DH296">
            <v>100</v>
          </cell>
          <cell r="DI296">
            <v>540</v>
          </cell>
          <cell r="DJ296">
            <v>600</v>
          </cell>
          <cell r="DK296">
            <v>90</v>
          </cell>
          <cell r="DL296">
            <v>3</v>
          </cell>
          <cell r="DM296">
            <v>3</v>
          </cell>
          <cell r="DN296">
            <v>100</v>
          </cell>
          <cell r="DO296">
            <v>450</v>
          </cell>
          <cell r="DP296">
            <v>425</v>
          </cell>
          <cell r="DQ296">
            <v>94.4444444444444</v>
          </cell>
          <cell r="DR296">
            <v>36.6666666666667</v>
          </cell>
          <cell r="DS296">
            <v>50.228310502283144</v>
          </cell>
          <cell r="DT296">
            <v>29</v>
          </cell>
          <cell r="DU296">
            <v>41</v>
          </cell>
          <cell r="DV296">
            <v>70.731707317073173</v>
          </cell>
          <cell r="DW296">
            <v>91</v>
          </cell>
          <cell r="DX296">
            <v>100</v>
          </cell>
          <cell r="DY296">
            <v>0</v>
          </cell>
          <cell r="DZ296">
            <v>0</v>
          </cell>
          <cell r="EA296" t="str">
            <v>YES</v>
          </cell>
          <cell r="EB296" t="str">
            <v>Placement</v>
          </cell>
          <cell r="EC296" t="str">
            <v>Placement</v>
          </cell>
          <cell r="ED296" t="str">
            <v>Placement</v>
          </cell>
          <cell r="EE296" t="str">
            <v>Placement</v>
          </cell>
          <cell r="EF296" t="str">
            <v>Placement</v>
          </cell>
          <cell r="EG296">
            <v>0</v>
          </cell>
          <cell r="EH296" t="str">
            <v>PLI</v>
          </cell>
          <cell r="EI296" t="str">
            <v>Yes</v>
          </cell>
          <cell r="EJ296">
            <v>0</v>
          </cell>
          <cell r="EK296" t="str">
            <v>Batch-7</v>
          </cell>
          <cell r="EL296">
            <v>0</v>
          </cell>
          <cell r="EM296" t="str">
            <v>PAID</v>
          </cell>
          <cell r="EN296">
            <v>45147</v>
          </cell>
          <cell r="EO296" t="str">
            <v>IT+Core</v>
          </cell>
          <cell r="EP296">
            <v>0</v>
          </cell>
          <cell r="EQ296" t="str">
            <v>CAT-1</v>
          </cell>
        </row>
        <row r="297">
          <cell r="B297" t="str">
            <v>21-COMPB18-25</v>
          </cell>
          <cell r="C297" t="str">
            <v>COMP-B</v>
          </cell>
          <cell r="D297">
            <v>18</v>
          </cell>
          <cell r="E297" t="str">
            <v xml:space="preserve">MISHRA SHASHANK JITENDRA JAYSHREE </v>
          </cell>
          <cell r="F297" t="str">
            <v>Male</v>
          </cell>
          <cell r="G297" t="str">
            <v>26/05/2003</v>
          </cell>
          <cell r="H297">
            <v>7887541843</v>
          </cell>
          <cell r="I297">
            <v>9322753997</v>
          </cell>
          <cell r="J297" t="str">
            <v>shashankbud80@gmail.com</v>
          </cell>
          <cell r="K297" t="str">
            <v>1032210464@tcetmumbai.in</v>
          </cell>
          <cell r="L297" t="str">
            <v>Kalyan east,Shaktidhaam complex,b wing 224,Mrug co operative society.kolshewadi.near durga mata mandir</v>
          </cell>
          <cell r="M297">
            <v>421301</v>
          </cell>
          <cell r="N297">
            <v>0</v>
          </cell>
          <cell r="O297" t="str">
            <v>Service</v>
          </cell>
          <cell r="P297" t="str">
            <v>1,00,001 - 1,50,000</v>
          </cell>
          <cell r="Q297" t="str">
            <v>Normal</v>
          </cell>
          <cell r="R297" t="str">
            <v>Open</v>
          </cell>
          <cell r="S297">
            <v>2021</v>
          </cell>
          <cell r="T297" t="str">
            <v>FE</v>
          </cell>
          <cell r="U297" t="str">
            <v>MH-CET</v>
          </cell>
          <cell r="V297">
            <v>93.28</v>
          </cell>
          <cell r="W297">
            <v>84.501230399999997</v>
          </cell>
          <cell r="X297" t="str">
            <v>CAP</v>
          </cell>
          <cell r="Y297">
            <v>398</v>
          </cell>
          <cell r="Z297">
            <v>500</v>
          </cell>
          <cell r="AA297">
            <v>79.599999999999994</v>
          </cell>
          <cell r="AB297">
            <v>2019</v>
          </cell>
          <cell r="AC297" t="str">
            <v>Maharashtra</v>
          </cell>
          <cell r="AD297" t="str">
            <v>PANNA ENGLISH HIGH SCHOOL</v>
          </cell>
          <cell r="AE297">
            <v>508</v>
          </cell>
          <cell r="AF297">
            <v>600</v>
          </cell>
          <cell r="AG297">
            <v>84.6666666666667</v>
          </cell>
          <cell r="AH297">
            <v>2021</v>
          </cell>
          <cell r="AI297" t="str">
            <v>Maharashtra</v>
          </cell>
          <cell r="AJ297" t="str">
            <v>KAMALADEVI JUNIOR COLLEGE OF ARTSCOMMERCE AND SCIENCE</v>
          </cell>
          <cell r="AK297">
            <v>181</v>
          </cell>
          <cell r="AL297">
            <v>23</v>
          </cell>
          <cell r="AM297">
            <v>7.8695652173913047</v>
          </cell>
          <cell r="AN297">
            <v>96</v>
          </cell>
          <cell r="AO297">
            <v>213</v>
          </cell>
          <cell r="AP297">
            <v>26</v>
          </cell>
          <cell r="AQ297">
            <v>8.1923076923076916</v>
          </cell>
          <cell r="AR297">
            <v>75</v>
          </cell>
          <cell r="AS297">
            <v>394</v>
          </cell>
          <cell r="AT297">
            <v>49</v>
          </cell>
          <cell r="AU297">
            <v>8.0408163265306118</v>
          </cell>
          <cell r="AV297">
            <v>197</v>
          </cell>
          <cell r="AW297">
            <v>25</v>
          </cell>
          <cell r="AX297">
            <v>7.88</v>
          </cell>
          <cell r="AY297">
            <v>85.5</v>
          </cell>
          <cell r="AZ297">
            <v>237</v>
          </cell>
          <cell r="BA297">
            <v>29</v>
          </cell>
          <cell r="BB297">
            <v>8.1724137931034484</v>
          </cell>
          <cell r="BC297">
            <v>65</v>
          </cell>
          <cell r="BD297">
            <v>434</v>
          </cell>
          <cell r="BE297">
            <v>54</v>
          </cell>
          <cell r="BF297">
            <v>8.0370370370370363</v>
          </cell>
          <cell r="BG297">
            <v>198</v>
          </cell>
          <cell r="BH297">
            <v>24</v>
          </cell>
          <cell r="BI297">
            <v>8.25</v>
          </cell>
          <cell r="BJ297">
            <v>78</v>
          </cell>
          <cell r="BK297">
            <v>247</v>
          </cell>
          <cell r="BL297">
            <v>29</v>
          </cell>
          <cell r="BM297">
            <v>8.5172413793103452</v>
          </cell>
          <cell r="BN297">
            <v>90</v>
          </cell>
          <cell r="BO297">
            <v>445</v>
          </cell>
          <cell r="BP297">
            <v>53</v>
          </cell>
          <cell r="BQ297">
            <v>8.3962264150943398</v>
          </cell>
          <cell r="BR297">
            <v>204</v>
          </cell>
          <cell r="BS297">
            <v>24</v>
          </cell>
          <cell r="BT297">
            <v>80.1666666666667</v>
          </cell>
          <cell r="BU297">
            <v>204</v>
          </cell>
          <cell r="BV297">
            <v>24</v>
          </cell>
          <cell r="BW297">
            <v>1477</v>
          </cell>
          <cell r="BX297">
            <v>180</v>
          </cell>
          <cell r="BY297">
            <v>8.2055555555555557</v>
          </cell>
          <cell r="BZ297">
            <v>79.900000000000006</v>
          </cell>
          <cell r="CA297" t="str">
            <v>Oracle</v>
          </cell>
          <cell r="CB297">
            <v>0</v>
          </cell>
          <cell r="CC297">
            <v>0</v>
          </cell>
          <cell r="CD297" t="str">
            <v>Yes</v>
          </cell>
          <cell r="CE297" t="str">
            <v>Normal</v>
          </cell>
          <cell r="CF297">
            <v>9.3699999999999992</v>
          </cell>
          <cell r="CG297">
            <v>0</v>
          </cell>
          <cell r="CH297" t="str">
            <v>Green</v>
          </cell>
          <cell r="CI297">
            <v>0</v>
          </cell>
          <cell r="CJ297">
            <v>0</v>
          </cell>
          <cell r="CK297">
            <v>2</v>
          </cell>
          <cell r="CL297">
            <v>11</v>
          </cell>
          <cell r="CM297">
            <v>13</v>
          </cell>
          <cell r="CN297">
            <v>15.384615384615385</v>
          </cell>
          <cell r="CO297">
            <v>28</v>
          </cell>
          <cell r="CP297">
            <v>60</v>
          </cell>
          <cell r="CQ297">
            <v>46.666666666666664</v>
          </cell>
          <cell r="CR297">
            <v>14</v>
          </cell>
          <cell r="CS297">
            <v>100</v>
          </cell>
          <cell r="CT297">
            <v>9</v>
          </cell>
          <cell r="CU297">
            <v>90</v>
          </cell>
          <cell r="CV297">
            <v>20</v>
          </cell>
          <cell r="CW297">
            <v>20</v>
          </cell>
          <cell r="CX297">
            <v>16</v>
          </cell>
          <cell r="CY297">
            <v>100</v>
          </cell>
          <cell r="CZ297">
            <v>59</v>
          </cell>
          <cell r="DA297">
            <v>60</v>
          </cell>
          <cell r="DB297">
            <v>99</v>
          </cell>
          <cell r="DC297">
            <v>0</v>
          </cell>
          <cell r="DD297">
            <v>0</v>
          </cell>
          <cell r="DE297">
            <v>0</v>
          </cell>
          <cell r="DF297">
            <v>4</v>
          </cell>
          <cell r="DG297">
            <v>4</v>
          </cell>
          <cell r="DH297">
            <v>100</v>
          </cell>
          <cell r="DI297">
            <v>600</v>
          </cell>
          <cell r="DJ297">
            <v>600</v>
          </cell>
          <cell r="DK297">
            <v>100</v>
          </cell>
          <cell r="DL297">
            <v>3</v>
          </cell>
          <cell r="DM297">
            <v>3</v>
          </cell>
          <cell r="DN297">
            <v>100</v>
          </cell>
          <cell r="DO297">
            <v>450</v>
          </cell>
          <cell r="DP297">
            <v>450</v>
          </cell>
          <cell r="DQ297">
            <v>100</v>
          </cell>
          <cell r="DR297">
            <v>46.6666666666667</v>
          </cell>
          <cell r="DS297">
            <v>63.926940639269446</v>
          </cell>
          <cell r="DT297">
            <v>29</v>
          </cell>
          <cell r="DU297">
            <v>41</v>
          </cell>
          <cell r="DV297">
            <v>70.731707317073173</v>
          </cell>
          <cell r="DW297">
            <v>89</v>
          </cell>
          <cell r="DX297">
            <v>97</v>
          </cell>
          <cell r="DY297">
            <v>0</v>
          </cell>
          <cell r="DZ297">
            <v>0</v>
          </cell>
          <cell r="EA297" t="str">
            <v>YES</v>
          </cell>
          <cell r="EB297" t="str">
            <v>Placement</v>
          </cell>
          <cell r="EC297" t="str">
            <v>Placement</v>
          </cell>
          <cell r="ED297" t="str">
            <v>Placement</v>
          </cell>
          <cell r="EE297" t="str">
            <v>Placement</v>
          </cell>
          <cell r="EF297" t="str">
            <v>Placement</v>
          </cell>
          <cell r="EG297">
            <v>0</v>
          </cell>
          <cell r="EH297" t="str">
            <v>PLI</v>
          </cell>
          <cell r="EI297" t="str">
            <v>Yes</v>
          </cell>
          <cell r="EJ297">
            <v>0</v>
          </cell>
          <cell r="EK297" t="str">
            <v>Batch-3</v>
          </cell>
          <cell r="EL297">
            <v>0</v>
          </cell>
          <cell r="EM297" t="str">
            <v>PAID</v>
          </cell>
          <cell r="EN297">
            <v>45141</v>
          </cell>
          <cell r="EO297" t="str">
            <v>IT+Core</v>
          </cell>
          <cell r="EP297">
            <v>0</v>
          </cell>
          <cell r="EQ297" t="str">
            <v>CAT-1</v>
          </cell>
        </row>
        <row r="298">
          <cell r="B298" t="str">
            <v>21-COMPB19-25</v>
          </cell>
          <cell r="C298" t="str">
            <v>COMP-B</v>
          </cell>
          <cell r="D298">
            <v>19</v>
          </cell>
          <cell r="E298" t="str">
            <v>MISHRA SIDHARTH LAVAKUMAR SONAL</v>
          </cell>
          <cell r="F298" t="str">
            <v>Male</v>
          </cell>
          <cell r="G298" t="str">
            <v>14/09/2003</v>
          </cell>
          <cell r="H298">
            <v>9324617734</v>
          </cell>
          <cell r="I298">
            <v>9819079404</v>
          </cell>
          <cell r="J298" t="str">
            <v>siddharthmishra1314@gmail.com</v>
          </cell>
          <cell r="K298" t="str">
            <v>1032210465@tcetmumbai.in</v>
          </cell>
          <cell r="L298" t="str">
            <v>Rn B-7, Umashankar Dubey chawl , pratap Nagar kurar village Malad East Mumbai 400097</v>
          </cell>
          <cell r="M298">
            <v>400097</v>
          </cell>
          <cell r="N298">
            <v>0</v>
          </cell>
          <cell r="O298" t="str">
            <v>Service man</v>
          </cell>
          <cell r="P298" t="str">
            <v>4,00,001 - 4,50,000</v>
          </cell>
          <cell r="Q298" t="str">
            <v>Normal</v>
          </cell>
          <cell r="R298" t="str">
            <v>Open</v>
          </cell>
          <cell r="S298">
            <v>2021</v>
          </cell>
          <cell r="T298" t="str">
            <v>FE</v>
          </cell>
          <cell r="U298" t="str">
            <v>MH-CET</v>
          </cell>
          <cell r="V298">
            <v>89.75</v>
          </cell>
          <cell r="W298">
            <v>71.09</v>
          </cell>
          <cell r="X298" t="str">
            <v>Minority</v>
          </cell>
          <cell r="Y298">
            <v>404</v>
          </cell>
          <cell r="Z298">
            <v>500</v>
          </cell>
          <cell r="AA298">
            <v>80.8</v>
          </cell>
          <cell r="AB298">
            <v>2019</v>
          </cell>
          <cell r="AC298" t="str">
            <v>Maharashtra</v>
          </cell>
          <cell r="AD298" t="str">
            <v>ST GEORGE HIGH SCHOOL</v>
          </cell>
          <cell r="AE298">
            <v>352</v>
          </cell>
          <cell r="AF298">
            <v>600</v>
          </cell>
          <cell r="AG298">
            <v>58.6666666666667</v>
          </cell>
          <cell r="AH298">
            <v>2021</v>
          </cell>
          <cell r="AI298" t="str">
            <v>Maharashtra</v>
          </cell>
          <cell r="AJ298" t="str">
            <v>BSGD JUNIOR COLLEGE</v>
          </cell>
          <cell r="AK298">
            <v>180</v>
          </cell>
          <cell r="AL298">
            <v>23</v>
          </cell>
          <cell r="AM298">
            <v>7.8260869565217392</v>
          </cell>
          <cell r="AN298">
            <v>93</v>
          </cell>
          <cell r="AO298">
            <v>200</v>
          </cell>
          <cell r="AP298">
            <v>26</v>
          </cell>
          <cell r="AQ298">
            <v>7.6923076923076925</v>
          </cell>
          <cell r="AR298">
            <v>86</v>
          </cell>
          <cell r="AS298">
            <v>380</v>
          </cell>
          <cell r="AT298">
            <v>49</v>
          </cell>
          <cell r="AU298">
            <v>7.7551020408163263</v>
          </cell>
          <cell r="AV298">
            <v>195</v>
          </cell>
          <cell r="AW298">
            <v>25</v>
          </cell>
          <cell r="AX298">
            <v>7.8</v>
          </cell>
          <cell r="AY298">
            <v>89.5</v>
          </cell>
          <cell r="AZ298">
            <v>222</v>
          </cell>
          <cell r="BA298">
            <v>29</v>
          </cell>
          <cell r="BB298">
            <v>7.6551724137931032</v>
          </cell>
          <cell r="BC298">
            <v>73</v>
          </cell>
          <cell r="BD298">
            <v>417</v>
          </cell>
          <cell r="BE298">
            <v>54</v>
          </cell>
          <cell r="BF298">
            <v>7.7222222222222223</v>
          </cell>
          <cell r="BG298">
            <v>185</v>
          </cell>
          <cell r="BH298">
            <v>24</v>
          </cell>
          <cell r="BI298">
            <v>7.708333333333333</v>
          </cell>
          <cell r="BJ298">
            <v>75</v>
          </cell>
          <cell r="BK298">
            <v>242</v>
          </cell>
          <cell r="BL298">
            <v>29</v>
          </cell>
          <cell r="BM298">
            <v>8.3448275862068968</v>
          </cell>
          <cell r="BN298">
            <v>89</v>
          </cell>
          <cell r="BO298">
            <v>427</v>
          </cell>
          <cell r="BP298">
            <v>53</v>
          </cell>
          <cell r="BQ298">
            <v>8.0566037735849054</v>
          </cell>
          <cell r="BR298">
            <v>197</v>
          </cell>
          <cell r="BS298">
            <v>24</v>
          </cell>
          <cell r="BT298">
            <v>83.8333333333333</v>
          </cell>
          <cell r="BU298">
            <v>197</v>
          </cell>
          <cell r="BV298">
            <v>24</v>
          </cell>
          <cell r="BW298">
            <v>1421</v>
          </cell>
          <cell r="BX298">
            <v>180</v>
          </cell>
          <cell r="BY298">
            <v>7.8944444444444448</v>
          </cell>
          <cell r="BZ298">
            <v>83.3</v>
          </cell>
          <cell r="CA298" t="str">
            <v>Capgemini</v>
          </cell>
          <cell r="CB298">
            <v>0</v>
          </cell>
          <cell r="CC298">
            <v>0</v>
          </cell>
          <cell r="CD298">
            <v>0</v>
          </cell>
          <cell r="CE298" t="str">
            <v>PLI</v>
          </cell>
          <cell r="CF298">
            <v>4.25</v>
          </cell>
          <cell r="CG298">
            <v>0</v>
          </cell>
          <cell r="CH298" t="str">
            <v>Green</v>
          </cell>
          <cell r="CI298">
            <v>0</v>
          </cell>
          <cell r="CJ298">
            <v>0</v>
          </cell>
          <cell r="CK298">
            <v>0</v>
          </cell>
          <cell r="CL298">
            <v>13</v>
          </cell>
          <cell r="CM298">
            <v>13</v>
          </cell>
          <cell r="CN298">
            <v>0</v>
          </cell>
          <cell r="CO298">
            <v>28</v>
          </cell>
          <cell r="CP298">
            <v>60</v>
          </cell>
          <cell r="CQ298">
            <v>46.666666666666664</v>
          </cell>
          <cell r="CR298">
            <v>12</v>
          </cell>
          <cell r="CS298">
            <v>86</v>
          </cell>
          <cell r="CT298">
            <v>10</v>
          </cell>
          <cell r="CU298">
            <v>100</v>
          </cell>
          <cell r="CV298">
            <v>19</v>
          </cell>
          <cell r="CW298">
            <v>20</v>
          </cell>
          <cell r="CX298">
            <v>13</v>
          </cell>
          <cell r="CY298">
            <v>89</v>
          </cell>
          <cell r="CZ298">
            <v>54</v>
          </cell>
          <cell r="DA298">
            <v>60</v>
          </cell>
          <cell r="DB298">
            <v>90</v>
          </cell>
          <cell r="DC298">
            <v>0</v>
          </cell>
          <cell r="DD298">
            <v>0</v>
          </cell>
          <cell r="DE298">
            <v>0</v>
          </cell>
          <cell r="DF298">
            <v>4</v>
          </cell>
          <cell r="DG298">
            <v>4</v>
          </cell>
          <cell r="DH298">
            <v>100</v>
          </cell>
          <cell r="DI298">
            <v>360</v>
          </cell>
          <cell r="DJ298">
            <v>600</v>
          </cell>
          <cell r="DK298">
            <v>60</v>
          </cell>
          <cell r="DL298">
            <v>3</v>
          </cell>
          <cell r="DM298">
            <v>3</v>
          </cell>
          <cell r="DN298">
            <v>100</v>
          </cell>
          <cell r="DO298">
            <v>450</v>
          </cell>
          <cell r="DP298">
            <v>400</v>
          </cell>
          <cell r="DQ298">
            <v>88.8888888888889</v>
          </cell>
          <cell r="DR298">
            <v>46.6666666666667</v>
          </cell>
          <cell r="DS298">
            <v>63.926940639269446</v>
          </cell>
          <cell r="DT298">
            <v>26</v>
          </cell>
          <cell r="DU298">
            <v>41</v>
          </cell>
          <cell r="DV298">
            <v>63.414634146341463</v>
          </cell>
          <cell r="DW298">
            <v>86</v>
          </cell>
          <cell r="DX298">
            <v>93</v>
          </cell>
          <cell r="DY298">
            <v>0</v>
          </cell>
          <cell r="DZ298">
            <v>0</v>
          </cell>
          <cell r="EA298" t="str">
            <v>YES</v>
          </cell>
          <cell r="EB298" t="str">
            <v>Placement</v>
          </cell>
          <cell r="EC298" t="str">
            <v>Placement</v>
          </cell>
          <cell r="ED298" t="str">
            <v>Placement</v>
          </cell>
          <cell r="EE298" t="str">
            <v>Placement</v>
          </cell>
          <cell r="EF298" t="str">
            <v>Placement</v>
          </cell>
          <cell r="EG298">
            <v>0</v>
          </cell>
          <cell r="EH298" t="str">
            <v>PLI</v>
          </cell>
          <cell r="EI298" t="str">
            <v>Yes</v>
          </cell>
          <cell r="EJ298">
            <v>0</v>
          </cell>
          <cell r="EK298" t="str">
            <v>Batch-6</v>
          </cell>
          <cell r="EL298">
            <v>0</v>
          </cell>
          <cell r="EM298" t="str">
            <v>PAID</v>
          </cell>
          <cell r="EN298">
            <v>45147</v>
          </cell>
          <cell r="EO298" t="str">
            <v>IT+Core</v>
          </cell>
          <cell r="EP298">
            <v>0</v>
          </cell>
          <cell r="EQ298" t="str">
            <v>CAT-1</v>
          </cell>
        </row>
        <row r="299">
          <cell r="B299" t="str">
            <v>21-COMPB20-25</v>
          </cell>
          <cell r="C299" t="str">
            <v>COMP-B</v>
          </cell>
          <cell r="D299">
            <v>20</v>
          </cell>
          <cell r="E299" t="str">
            <v xml:space="preserve">MISHRA VIVEK AJAY USHA </v>
          </cell>
          <cell r="F299" t="str">
            <v>Male</v>
          </cell>
          <cell r="G299" t="str">
            <v>03/02/2003</v>
          </cell>
          <cell r="H299">
            <v>9326053932</v>
          </cell>
          <cell r="I299">
            <v>9821931051</v>
          </cell>
          <cell r="J299" t="str">
            <v>vivekmishra4247@gmail.com</v>
          </cell>
          <cell r="K299" t="str">
            <v>1032210466@tcetmumbai.in</v>
          </cell>
          <cell r="L299" t="str">
            <v>Room no.12, Chawl no.02, Swami Samarth Rahivasi Seva Mandal, Ishwar nagar, near Swami Vivekanand school, Mukund, Digha, Airoli,Navi Mumbai</v>
          </cell>
          <cell r="M299">
            <v>400708</v>
          </cell>
          <cell r="N299">
            <v>0</v>
          </cell>
          <cell r="O299" t="str">
            <v>Service</v>
          </cell>
          <cell r="P299" t="str">
            <v>4,50,001 - 5,00,000</v>
          </cell>
          <cell r="Q299" t="str">
            <v>Normal</v>
          </cell>
          <cell r="R299" t="str">
            <v>Open</v>
          </cell>
          <cell r="S299">
            <v>2021</v>
          </cell>
          <cell r="T299" t="str">
            <v>FE</v>
          </cell>
          <cell r="U299" t="str">
            <v>MH-CET</v>
          </cell>
          <cell r="V299">
            <v>95.11</v>
          </cell>
          <cell r="W299">
            <v>85.933000000000007</v>
          </cell>
          <cell r="X299" t="str">
            <v>CAP</v>
          </cell>
          <cell r="Y299">
            <v>438</v>
          </cell>
          <cell r="Z299">
            <v>500</v>
          </cell>
          <cell r="AA299">
            <v>87.6</v>
          </cell>
          <cell r="AB299">
            <v>2018</v>
          </cell>
          <cell r="AC299" t="str">
            <v>Maharashtra</v>
          </cell>
          <cell r="AD299" t="str">
            <v>MAZIDUN HIGH SCHOOL AND JUNIOR COLLEGE</v>
          </cell>
          <cell r="AE299">
            <v>545</v>
          </cell>
          <cell r="AF299">
            <v>650</v>
          </cell>
          <cell r="AG299">
            <v>83.846153846153896</v>
          </cell>
          <cell r="AH299">
            <v>2020</v>
          </cell>
          <cell r="AI299" t="str">
            <v>Maharashtra</v>
          </cell>
          <cell r="AJ299" t="str">
            <v>SMT SUSHILADEVI DESHMUKH VIDYALAYA AND JUNIOR COLLEGE</v>
          </cell>
          <cell r="AK299">
            <v>192</v>
          </cell>
          <cell r="AL299">
            <v>23</v>
          </cell>
          <cell r="AM299">
            <v>8.3478260869565215</v>
          </cell>
          <cell r="AN299">
            <v>96</v>
          </cell>
          <cell r="AO299">
            <v>230</v>
          </cell>
          <cell r="AP299">
            <v>26</v>
          </cell>
          <cell r="AQ299">
            <v>8.8461538461538467</v>
          </cell>
          <cell r="AR299">
            <v>86</v>
          </cell>
          <cell r="AS299">
            <v>422</v>
          </cell>
          <cell r="AT299">
            <v>49</v>
          </cell>
          <cell r="AU299">
            <v>8.612244897959183</v>
          </cell>
          <cell r="AV299">
            <v>202</v>
          </cell>
          <cell r="AW299">
            <v>25</v>
          </cell>
          <cell r="AX299">
            <v>8.08</v>
          </cell>
          <cell r="AY299">
            <v>91</v>
          </cell>
          <cell r="AZ299">
            <v>240</v>
          </cell>
          <cell r="BA299">
            <v>29</v>
          </cell>
          <cell r="BB299">
            <v>8.2758620689655178</v>
          </cell>
          <cell r="BC299">
            <v>82</v>
          </cell>
          <cell r="BD299">
            <v>442</v>
          </cell>
          <cell r="BE299">
            <v>54</v>
          </cell>
          <cell r="BF299">
            <v>8.1851851851851851</v>
          </cell>
          <cell r="BG299">
            <v>181</v>
          </cell>
          <cell r="BH299">
            <v>24</v>
          </cell>
          <cell r="BI299">
            <v>7.541666666666667</v>
          </cell>
          <cell r="BJ299">
            <v>75</v>
          </cell>
          <cell r="BK299">
            <v>256</v>
          </cell>
          <cell r="BL299">
            <v>29</v>
          </cell>
          <cell r="BM299">
            <v>8.8275862068965516</v>
          </cell>
          <cell r="BN299">
            <v>87</v>
          </cell>
          <cell r="BO299">
            <v>437</v>
          </cell>
          <cell r="BP299">
            <v>53</v>
          </cell>
          <cell r="BQ299">
            <v>8.2452830188679247</v>
          </cell>
          <cell r="BR299">
            <v>209</v>
          </cell>
          <cell r="BS299">
            <v>24</v>
          </cell>
          <cell r="BT299">
            <v>86.6666666666667</v>
          </cell>
          <cell r="BU299">
            <v>209</v>
          </cell>
          <cell r="BV299">
            <v>24</v>
          </cell>
          <cell r="BW299">
            <v>1510</v>
          </cell>
          <cell r="BX299">
            <v>180</v>
          </cell>
          <cell r="BY299">
            <v>8.3888888888888893</v>
          </cell>
          <cell r="BZ299">
            <v>86</v>
          </cell>
          <cell r="CA299" t="str">
            <v>Capgemini</v>
          </cell>
          <cell r="CB299">
            <v>0</v>
          </cell>
          <cell r="CC299">
            <v>0</v>
          </cell>
          <cell r="CD299">
            <v>0</v>
          </cell>
          <cell r="CE299" t="str">
            <v>PLI</v>
          </cell>
          <cell r="CF299">
            <v>4.25</v>
          </cell>
          <cell r="CG299">
            <v>0</v>
          </cell>
          <cell r="CH299" t="str">
            <v>Green</v>
          </cell>
          <cell r="CI299">
            <v>0</v>
          </cell>
          <cell r="CJ299">
            <v>0</v>
          </cell>
          <cell r="CK299">
            <v>2</v>
          </cell>
          <cell r="CL299">
            <v>11</v>
          </cell>
          <cell r="CM299">
            <v>13</v>
          </cell>
          <cell r="CN299">
            <v>15.384615384615385</v>
          </cell>
          <cell r="CO299">
            <v>34</v>
          </cell>
          <cell r="CP299">
            <v>60</v>
          </cell>
          <cell r="CQ299">
            <v>56.666666666666664</v>
          </cell>
          <cell r="CR299">
            <v>14</v>
          </cell>
          <cell r="CS299">
            <v>100</v>
          </cell>
          <cell r="CT299">
            <v>10</v>
          </cell>
          <cell r="CU299">
            <v>100</v>
          </cell>
          <cell r="CV299">
            <v>20</v>
          </cell>
          <cell r="CW299">
            <v>20</v>
          </cell>
          <cell r="CX299">
            <v>16</v>
          </cell>
          <cell r="CY299">
            <v>100</v>
          </cell>
          <cell r="CZ299">
            <v>60</v>
          </cell>
          <cell r="DA299">
            <v>60</v>
          </cell>
          <cell r="DB299">
            <v>100</v>
          </cell>
          <cell r="DC299">
            <v>0</v>
          </cell>
          <cell r="DD299">
            <v>0</v>
          </cell>
          <cell r="DE299">
            <v>0</v>
          </cell>
          <cell r="DF299">
            <v>4</v>
          </cell>
          <cell r="DG299">
            <v>4</v>
          </cell>
          <cell r="DH299">
            <v>100</v>
          </cell>
          <cell r="DI299">
            <v>590</v>
          </cell>
          <cell r="DJ299">
            <v>600</v>
          </cell>
          <cell r="DK299">
            <v>98.3333333333333</v>
          </cell>
          <cell r="DL299">
            <v>3</v>
          </cell>
          <cell r="DM299">
            <v>3</v>
          </cell>
          <cell r="DN299">
            <v>100</v>
          </cell>
          <cell r="DO299">
            <v>450</v>
          </cell>
          <cell r="DP299">
            <v>450</v>
          </cell>
          <cell r="DQ299">
            <v>100</v>
          </cell>
          <cell r="DR299">
            <v>56.6666666666667</v>
          </cell>
          <cell r="DS299">
            <v>77.625570776255742</v>
          </cell>
          <cell r="DT299">
            <v>30</v>
          </cell>
          <cell r="DU299">
            <v>41</v>
          </cell>
          <cell r="DV299">
            <v>73.170731707317074</v>
          </cell>
          <cell r="DW299">
            <v>92</v>
          </cell>
          <cell r="DX299">
            <v>100</v>
          </cell>
          <cell r="DY299">
            <v>0</v>
          </cell>
          <cell r="DZ299">
            <v>0</v>
          </cell>
          <cell r="EA299" t="str">
            <v>YES</v>
          </cell>
          <cell r="EB299" t="str">
            <v>Placement</v>
          </cell>
          <cell r="EC299" t="str">
            <v>Placement</v>
          </cell>
          <cell r="ED299" t="str">
            <v>Placement</v>
          </cell>
          <cell r="EE299" t="str">
            <v>Placement</v>
          </cell>
          <cell r="EF299" t="str">
            <v>Placement</v>
          </cell>
          <cell r="EG299">
            <v>0</v>
          </cell>
          <cell r="EH299" t="str">
            <v>PLI</v>
          </cell>
          <cell r="EI299" t="str">
            <v>Yes</v>
          </cell>
          <cell r="EJ299">
            <v>0</v>
          </cell>
          <cell r="EK299" t="str">
            <v>Batch-1</v>
          </cell>
          <cell r="EL299">
            <v>0</v>
          </cell>
          <cell r="EM299" t="str">
            <v>PAID</v>
          </cell>
          <cell r="EN299">
            <v>45147</v>
          </cell>
          <cell r="EO299" t="str">
            <v>IT+Core</v>
          </cell>
          <cell r="EP299">
            <v>0</v>
          </cell>
          <cell r="EQ299" t="str">
            <v>CAT-1</v>
          </cell>
        </row>
        <row r="300">
          <cell r="B300" t="str">
            <v>21-COMPB21-25</v>
          </cell>
          <cell r="C300" t="str">
            <v>COMP-B</v>
          </cell>
          <cell r="D300">
            <v>21</v>
          </cell>
          <cell r="E300" t="str">
            <v>MODY PRATHAM JIGNESH VAISHALI</v>
          </cell>
          <cell r="F300" t="str">
            <v>Male</v>
          </cell>
          <cell r="G300" t="str">
            <v>10/06/2003</v>
          </cell>
          <cell r="H300">
            <v>9820608441</v>
          </cell>
          <cell r="I300">
            <v>9820368441</v>
          </cell>
          <cell r="J300" t="str">
            <v>prathsmody@gmail.com</v>
          </cell>
          <cell r="K300" t="str">
            <v>1032210467@tcetmumbai.in</v>
          </cell>
          <cell r="L300" t="str">
            <v>F-504, Agarwal Residency, Shankar Lane, Kandivali West, Mumbai 400067</v>
          </cell>
          <cell r="M300">
            <v>400067</v>
          </cell>
          <cell r="N300">
            <v>0</v>
          </cell>
          <cell r="O300" t="str">
            <v>Service</v>
          </cell>
          <cell r="P300" t="str">
            <v>1,00,001 - 1,50,000</v>
          </cell>
          <cell r="Q300" t="str">
            <v>Normal</v>
          </cell>
          <cell r="R300" t="str">
            <v>Open</v>
          </cell>
          <cell r="S300">
            <v>2021</v>
          </cell>
          <cell r="T300" t="str">
            <v>FE</v>
          </cell>
          <cell r="U300" t="str">
            <v>MH-CET</v>
          </cell>
          <cell r="V300">
            <v>90.89</v>
          </cell>
          <cell r="W300">
            <v>69.741427700000003</v>
          </cell>
          <cell r="X300" t="str">
            <v>Institute</v>
          </cell>
          <cell r="Y300">
            <v>549</v>
          </cell>
          <cell r="Z300">
            <v>600</v>
          </cell>
          <cell r="AA300">
            <v>91.5</v>
          </cell>
          <cell r="AB300">
            <v>2019</v>
          </cell>
          <cell r="AC300" t="str">
            <v>ICSE</v>
          </cell>
          <cell r="AD300" t="str">
            <v>THAKUR INTERNATIONAL SCHOOL</v>
          </cell>
          <cell r="AE300">
            <v>551</v>
          </cell>
          <cell r="AF300">
            <v>600</v>
          </cell>
          <cell r="AG300">
            <v>91.8333333333333</v>
          </cell>
          <cell r="AH300">
            <v>2021</v>
          </cell>
          <cell r="AI300" t="str">
            <v>Maharashtra</v>
          </cell>
          <cell r="AJ300" t="str">
            <v>PRAKASH COLLEGE OF COMMERCE AND SCIENCE</v>
          </cell>
          <cell r="AK300">
            <v>183</v>
          </cell>
          <cell r="AL300">
            <v>23</v>
          </cell>
          <cell r="AM300">
            <v>7.9565217391304346</v>
          </cell>
          <cell r="AN300">
            <v>97</v>
          </cell>
          <cell r="AO300">
            <v>229</v>
          </cell>
          <cell r="AP300">
            <v>26</v>
          </cell>
          <cell r="AQ300">
            <v>8.8076923076923084</v>
          </cell>
          <cell r="AR300">
            <v>89</v>
          </cell>
          <cell r="AS300">
            <v>412</v>
          </cell>
          <cell r="AT300">
            <v>49</v>
          </cell>
          <cell r="AU300">
            <v>8.408163265306122</v>
          </cell>
          <cell r="AV300">
            <v>226</v>
          </cell>
          <cell r="AW300">
            <v>25</v>
          </cell>
          <cell r="AX300">
            <v>9.0399999999999991</v>
          </cell>
          <cell r="AY300">
            <v>93</v>
          </cell>
          <cell r="AZ300">
            <v>249</v>
          </cell>
          <cell r="BA300">
            <v>29</v>
          </cell>
          <cell r="BB300">
            <v>8.5862068965517242</v>
          </cell>
          <cell r="BC300">
            <v>68</v>
          </cell>
          <cell r="BD300">
            <v>475</v>
          </cell>
          <cell r="BE300">
            <v>54</v>
          </cell>
          <cell r="BF300">
            <v>8.7962962962962958</v>
          </cell>
          <cell r="BG300">
            <v>225</v>
          </cell>
          <cell r="BH300">
            <v>24</v>
          </cell>
          <cell r="BI300">
            <v>9.375</v>
          </cell>
          <cell r="BJ300">
            <v>85</v>
          </cell>
          <cell r="BK300">
            <v>260</v>
          </cell>
          <cell r="BL300">
            <v>29</v>
          </cell>
          <cell r="BM300">
            <v>8.9655172413793096</v>
          </cell>
          <cell r="BN300">
            <v>81</v>
          </cell>
          <cell r="BO300">
            <v>485</v>
          </cell>
          <cell r="BP300">
            <v>53</v>
          </cell>
          <cell r="BQ300">
            <v>9.1509433962264151</v>
          </cell>
          <cell r="BR300">
            <v>223</v>
          </cell>
          <cell r="BS300">
            <v>24</v>
          </cell>
          <cell r="BT300">
            <v>80.6666666666667</v>
          </cell>
          <cell r="BU300">
            <v>223</v>
          </cell>
          <cell r="BV300">
            <v>24</v>
          </cell>
          <cell r="BW300">
            <v>1595</v>
          </cell>
          <cell r="BX300">
            <v>180</v>
          </cell>
          <cell r="BY300">
            <v>8.8611111111111107</v>
          </cell>
          <cell r="BZ300">
            <v>86.4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  <cell r="CE300">
            <v>0</v>
          </cell>
          <cell r="CF300">
            <v>0</v>
          </cell>
          <cell r="CG300">
            <v>0</v>
          </cell>
          <cell r="CH300" t="str">
            <v>Green</v>
          </cell>
          <cell r="CI300">
            <v>0</v>
          </cell>
          <cell r="CJ300">
            <v>0</v>
          </cell>
          <cell r="CK300">
            <v>0</v>
          </cell>
          <cell r="CL300">
            <v>13</v>
          </cell>
          <cell r="CM300">
            <v>13</v>
          </cell>
          <cell r="CN300">
            <v>0</v>
          </cell>
          <cell r="CO300">
            <v>23</v>
          </cell>
          <cell r="CP300">
            <v>60</v>
          </cell>
          <cell r="CQ300">
            <v>38.333333333333336</v>
          </cell>
          <cell r="CR300">
            <v>9</v>
          </cell>
          <cell r="CS300">
            <v>65</v>
          </cell>
          <cell r="CT300">
            <v>7</v>
          </cell>
          <cell r="CU300">
            <v>70</v>
          </cell>
          <cell r="CV300">
            <v>1</v>
          </cell>
          <cell r="CW300">
            <v>18</v>
          </cell>
          <cell r="CX300">
            <v>0</v>
          </cell>
          <cell r="CY300">
            <v>3</v>
          </cell>
          <cell r="CZ300">
            <v>17</v>
          </cell>
          <cell r="DA300">
            <v>58</v>
          </cell>
          <cell r="DB300">
            <v>30</v>
          </cell>
          <cell r="DC300">
            <v>0</v>
          </cell>
          <cell r="DD300">
            <v>0</v>
          </cell>
          <cell r="DE300">
            <v>0</v>
          </cell>
          <cell r="DF300">
            <v>0</v>
          </cell>
          <cell r="DG300">
            <v>4</v>
          </cell>
          <cell r="DH300">
            <v>0</v>
          </cell>
          <cell r="DI300">
            <v>0</v>
          </cell>
          <cell r="DJ300">
            <v>600</v>
          </cell>
          <cell r="DK300">
            <v>0</v>
          </cell>
          <cell r="DL300">
            <v>3</v>
          </cell>
          <cell r="DM300">
            <v>0</v>
          </cell>
          <cell r="DN300">
            <v>0</v>
          </cell>
          <cell r="DO300">
            <v>450</v>
          </cell>
          <cell r="DP300">
            <v>0</v>
          </cell>
          <cell r="DQ300">
            <v>0</v>
          </cell>
          <cell r="DR300">
            <v>38.3333333333333</v>
          </cell>
          <cell r="DS300">
            <v>52.511415525114117</v>
          </cell>
          <cell r="DT300">
            <v>16</v>
          </cell>
          <cell r="DU300">
            <v>41</v>
          </cell>
          <cell r="DV300">
            <v>39.024390243902438</v>
          </cell>
          <cell r="DW300">
            <v>41</v>
          </cell>
          <cell r="DX300">
            <v>58</v>
          </cell>
          <cell r="DY300">
            <v>0</v>
          </cell>
          <cell r="DZ300">
            <v>0</v>
          </cell>
          <cell r="EA300" t="str">
            <v>YES</v>
          </cell>
          <cell r="EB300" t="str">
            <v>Higher Studies</v>
          </cell>
          <cell r="EC300" t="str">
            <v>Higher Studies</v>
          </cell>
          <cell r="ED300" t="str">
            <v>Higher Studies</v>
          </cell>
          <cell r="EE300" t="str">
            <v>Higher Studies</v>
          </cell>
          <cell r="EF300" t="str">
            <v>Higher Studies</v>
          </cell>
          <cell r="EG300">
            <v>0</v>
          </cell>
          <cell r="EH300">
            <v>0</v>
          </cell>
          <cell r="EI300" t="str">
            <v>Yes</v>
          </cell>
          <cell r="EJ300">
            <v>0</v>
          </cell>
          <cell r="EK300" t="str">
            <v>Batch-6</v>
          </cell>
          <cell r="EL300">
            <v>0</v>
          </cell>
          <cell r="EM300" t="str">
            <v>PAID</v>
          </cell>
          <cell r="EN300">
            <v>45147</v>
          </cell>
          <cell r="EO300">
            <v>0</v>
          </cell>
          <cell r="EP300">
            <v>0</v>
          </cell>
          <cell r="EQ300" t="str">
            <v>CAT-3</v>
          </cell>
        </row>
        <row r="301">
          <cell r="B301" t="str">
            <v>21-COMPB22-25</v>
          </cell>
          <cell r="C301" t="str">
            <v>COMP-B</v>
          </cell>
          <cell r="D301">
            <v>22</v>
          </cell>
          <cell r="E301" t="str">
            <v>MOHNOT CHETAN CHANDER  DEEPIKA</v>
          </cell>
          <cell r="F301" t="str">
            <v>Male</v>
          </cell>
          <cell r="G301" t="str">
            <v>21/10/2002</v>
          </cell>
          <cell r="H301">
            <v>6263583189</v>
          </cell>
          <cell r="I301">
            <v>7045951960</v>
          </cell>
          <cell r="J301" t="str">
            <v>chetanmohnot3333@gmail.com</v>
          </cell>
          <cell r="K301" t="str">
            <v>1032210468@tcetmumbai.in</v>
          </cell>
          <cell r="L301" t="str">
            <v>1/1106 Vijay Galaxy G.b Road waghbil naka thane west 400615</v>
          </cell>
          <cell r="M301">
            <v>400615</v>
          </cell>
          <cell r="N301">
            <v>0</v>
          </cell>
          <cell r="O301" t="str">
            <v>Chartered Accountant</v>
          </cell>
          <cell r="P301" t="str">
            <v>&gt;= 15,00,001</v>
          </cell>
          <cell r="Q301" t="str">
            <v>Normal</v>
          </cell>
          <cell r="R301" t="str">
            <v>Open</v>
          </cell>
          <cell r="S301">
            <v>2021</v>
          </cell>
          <cell r="T301" t="str">
            <v>FE</v>
          </cell>
          <cell r="U301" t="str">
            <v>MH-CET</v>
          </cell>
          <cell r="V301">
            <v>92.58</v>
          </cell>
          <cell r="W301" t="str">
            <v>NA</v>
          </cell>
          <cell r="X301" t="str">
            <v>Minority</v>
          </cell>
          <cell r="Y301">
            <v>494</v>
          </cell>
          <cell r="Z301">
            <v>600</v>
          </cell>
          <cell r="AA301">
            <v>82.3333333333333</v>
          </cell>
          <cell r="AB301">
            <v>2018</v>
          </cell>
          <cell r="AC301" t="str">
            <v>CBSE</v>
          </cell>
          <cell r="AD301" t="str">
            <v>DAV PUBLIC SCHOOL</v>
          </cell>
          <cell r="AE301">
            <v>488</v>
          </cell>
          <cell r="AF301">
            <v>650</v>
          </cell>
          <cell r="AG301">
            <v>75.076923076923094</v>
          </cell>
          <cell r="AH301">
            <v>2020</v>
          </cell>
          <cell r="AI301" t="str">
            <v>Maharashtra</v>
          </cell>
          <cell r="AJ301" t="str">
            <v>NARAYANA JR COLLEGE</v>
          </cell>
          <cell r="AK301">
            <v>200</v>
          </cell>
          <cell r="AL301">
            <v>23</v>
          </cell>
          <cell r="AM301">
            <v>8.695652173913043</v>
          </cell>
          <cell r="AN301">
            <v>88</v>
          </cell>
          <cell r="AO301">
            <v>230</v>
          </cell>
          <cell r="AP301">
            <v>26</v>
          </cell>
          <cell r="AQ301">
            <v>8.8461538461538467</v>
          </cell>
          <cell r="AR301">
            <v>77</v>
          </cell>
          <cell r="AS301">
            <v>430</v>
          </cell>
          <cell r="AT301">
            <v>49</v>
          </cell>
          <cell r="AU301">
            <v>8.7755102040816322</v>
          </cell>
          <cell r="AV301">
            <v>227</v>
          </cell>
          <cell r="AW301">
            <v>25</v>
          </cell>
          <cell r="AX301">
            <v>9.08</v>
          </cell>
          <cell r="AY301">
            <v>82.5</v>
          </cell>
          <cell r="AZ301">
            <v>243</v>
          </cell>
          <cell r="BA301">
            <v>29</v>
          </cell>
          <cell r="BB301">
            <v>8.3793103448275854</v>
          </cell>
          <cell r="BC301">
            <v>78</v>
          </cell>
          <cell r="BD301">
            <v>470</v>
          </cell>
          <cell r="BE301">
            <v>54</v>
          </cell>
          <cell r="BF301">
            <v>8.7037037037037042</v>
          </cell>
          <cell r="BG301">
            <v>214</v>
          </cell>
          <cell r="BH301">
            <v>24</v>
          </cell>
          <cell r="BI301">
            <v>8.9166666666666661</v>
          </cell>
          <cell r="BJ301">
            <v>75</v>
          </cell>
          <cell r="BK301">
            <v>262</v>
          </cell>
          <cell r="BL301">
            <v>29</v>
          </cell>
          <cell r="BM301">
            <v>9.0344827586206904</v>
          </cell>
          <cell r="BN301">
            <v>87</v>
          </cell>
          <cell r="BO301">
            <v>476</v>
          </cell>
          <cell r="BP301">
            <v>53</v>
          </cell>
          <cell r="BQ301">
            <v>8.9811320754716988</v>
          </cell>
          <cell r="BR301">
            <v>209</v>
          </cell>
          <cell r="BS301">
            <v>24</v>
          </cell>
          <cell r="BT301">
            <v>82.5</v>
          </cell>
          <cell r="BU301">
            <v>209</v>
          </cell>
          <cell r="BV301">
            <v>24</v>
          </cell>
          <cell r="BW301">
            <v>1585</v>
          </cell>
          <cell r="BX301">
            <v>180</v>
          </cell>
          <cell r="BY301">
            <v>8.8055555555555554</v>
          </cell>
          <cell r="BZ301">
            <v>80.099999999999994</v>
          </cell>
          <cell r="CA301">
            <v>0</v>
          </cell>
          <cell r="CB301">
            <v>0</v>
          </cell>
          <cell r="CC301">
            <v>0</v>
          </cell>
          <cell r="CD301">
            <v>0</v>
          </cell>
          <cell r="CE301">
            <v>0</v>
          </cell>
          <cell r="CF301">
            <v>0</v>
          </cell>
          <cell r="CG301">
            <v>0</v>
          </cell>
          <cell r="CH301" t="str">
            <v>Green</v>
          </cell>
          <cell r="CI301">
            <v>0</v>
          </cell>
          <cell r="CJ301">
            <v>0</v>
          </cell>
          <cell r="CK301">
            <v>0</v>
          </cell>
          <cell r="CL301">
            <v>13</v>
          </cell>
          <cell r="CM301">
            <v>13</v>
          </cell>
          <cell r="CN301">
            <v>0</v>
          </cell>
          <cell r="CO301">
            <v>27</v>
          </cell>
          <cell r="CP301">
            <v>60</v>
          </cell>
          <cell r="CQ301">
            <v>45</v>
          </cell>
          <cell r="CR301">
            <v>7</v>
          </cell>
          <cell r="CS301">
            <v>50</v>
          </cell>
          <cell r="CT301">
            <v>10</v>
          </cell>
          <cell r="CU301">
            <v>100</v>
          </cell>
          <cell r="CV301">
            <v>7</v>
          </cell>
          <cell r="CW301">
            <v>19</v>
          </cell>
          <cell r="CX301">
            <v>0</v>
          </cell>
          <cell r="CY301">
            <v>20</v>
          </cell>
          <cell r="CZ301">
            <v>24</v>
          </cell>
          <cell r="DA301">
            <v>59</v>
          </cell>
          <cell r="DB301">
            <v>41</v>
          </cell>
          <cell r="DC301">
            <v>0</v>
          </cell>
          <cell r="DD301">
            <v>0</v>
          </cell>
          <cell r="DE301">
            <v>0</v>
          </cell>
          <cell r="DF301">
            <v>3</v>
          </cell>
          <cell r="DG301">
            <v>4</v>
          </cell>
          <cell r="DH301">
            <v>75</v>
          </cell>
          <cell r="DI301">
            <v>450</v>
          </cell>
          <cell r="DJ301">
            <v>600</v>
          </cell>
          <cell r="DK301">
            <v>75</v>
          </cell>
          <cell r="DL301">
            <v>3</v>
          </cell>
          <cell r="DM301">
            <v>0</v>
          </cell>
          <cell r="DN301">
            <v>0</v>
          </cell>
          <cell r="DO301">
            <v>450</v>
          </cell>
          <cell r="DP301">
            <v>0</v>
          </cell>
          <cell r="DQ301">
            <v>0</v>
          </cell>
          <cell r="DR301">
            <v>45</v>
          </cell>
          <cell r="DS301">
            <v>61.643835616438359</v>
          </cell>
          <cell r="DT301">
            <v>20</v>
          </cell>
          <cell r="DU301">
            <v>41</v>
          </cell>
          <cell r="DV301">
            <v>48.780487804878049</v>
          </cell>
          <cell r="DW301">
            <v>68</v>
          </cell>
          <cell r="DX301">
            <v>72</v>
          </cell>
          <cell r="DY301">
            <v>0</v>
          </cell>
          <cell r="DZ301">
            <v>0</v>
          </cell>
          <cell r="EA301" t="str">
            <v>YES</v>
          </cell>
          <cell r="EB301" t="str">
            <v>Placement</v>
          </cell>
          <cell r="EC301" t="str">
            <v>Placement</v>
          </cell>
          <cell r="ED301" t="str">
            <v>Higher Studies</v>
          </cell>
          <cell r="EE301" t="str">
            <v>Higher Studies</v>
          </cell>
          <cell r="EF301" t="str">
            <v>Higher Studies</v>
          </cell>
          <cell r="EG301">
            <v>0</v>
          </cell>
          <cell r="EH301">
            <v>0</v>
          </cell>
          <cell r="EI301" t="str">
            <v>Yes</v>
          </cell>
          <cell r="EJ301" t="str">
            <v>25/07/2024   7/15/2024</v>
          </cell>
          <cell r="EK301" t="str">
            <v>Batch-5</v>
          </cell>
          <cell r="EL301">
            <v>0</v>
          </cell>
          <cell r="EM301" t="str">
            <v>PAID</v>
          </cell>
          <cell r="EN301">
            <v>45148</v>
          </cell>
          <cell r="EO301">
            <v>0</v>
          </cell>
          <cell r="EP301">
            <v>0</v>
          </cell>
          <cell r="EQ301" t="str">
            <v>CAT-3</v>
          </cell>
        </row>
        <row r="302">
          <cell r="B302" t="str">
            <v>21-COMPB23-25</v>
          </cell>
          <cell r="C302" t="str">
            <v>COMP-B</v>
          </cell>
          <cell r="D302">
            <v>23</v>
          </cell>
          <cell r="E302" t="str">
            <v>MORE ADITYA PRAMOD SAKSHI</v>
          </cell>
          <cell r="F302" t="str">
            <v>Male</v>
          </cell>
          <cell r="G302" t="str">
            <v>05/05/2003</v>
          </cell>
          <cell r="H302">
            <v>7718911514</v>
          </cell>
          <cell r="I302">
            <v>9769932251</v>
          </cell>
          <cell r="J302" t="str">
            <v>aditmore95@gmail.com</v>
          </cell>
          <cell r="K302" t="str">
            <v>1032210469@tcetmumbai.in</v>
          </cell>
          <cell r="L302" t="str">
            <v>C-7, Silver Valley-1, Shivaji Nagar, Vakola Bridge, Santacruz East</v>
          </cell>
          <cell r="M302">
            <v>400055</v>
          </cell>
          <cell r="N302">
            <v>0</v>
          </cell>
          <cell r="O302" t="str">
            <v>Self Employed</v>
          </cell>
          <cell r="P302" t="str">
            <v>&gt;= 15,00,001</v>
          </cell>
          <cell r="Q302" t="str">
            <v>Normal</v>
          </cell>
          <cell r="R302" t="str">
            <v>Open</v>
          </cell>
          <cell r="S302">
            <v>2021</v>
          </cell>
          <cell r="T302" t="str">
            <v>FE</v>
          </cell>
          <cell r="U302" t="str">
            <v>MH-CET</v>
          </cell>
          <cell r="V302">
            <v>44.2</v>
          </cell>
          <cell r="W302" t="str">
            <v>NA</v>
          </cell>
          <cell r="X302" t="str">
            <v>Institute</v>
          </cell>
          <cell r="Y302">
            <v>411</v>
          </cell>
          <cell r="Z302">
            <v>500</v>
          </cell>
          <cell r="AA302">
            <v>82.2</v>
          </cell>
          <cell r="AB302">
            <v>2019</v>
          </cell>
          <cell r="AC302" t="str">
            <v>Maharashtra</v>
          </cell>
          <cell r="AD302" t="str">
            <v>MADHAVRAO BHAGWAT HIGH SCHOOL</v>
          </cell>
          <cell r="AE302">
            <v>510</v>
          </cell>
          <cell r="AF302">
            <v>600</v>
          </cell>
          <cell r="AG302">
            <v>85</v>
          </cell>
          <cell r="AH302">
            <v>2021</v>
          </cell>
          <cell r="AI302" t="str">
            <v>Maharashtra</v>
          </cell>
          <cell r="AJ302" t="str">
            <v>SATHAYE COLLEGE</v>
          </cell>
          <cell r="AK302">
            <v>159</v>
          </cell>
          <cell r="AL302">
            <v>23</v>
          </cell>
          <cell r="AM302">
            <v>6.9130434782608692</v>
          </cell>
          <cell r="AN302">
            <v>97</v>
          </cell>
          <cell r="AO302">
            <v>126</v>
          </cell>
          <cell r="AP302">
            <v>26</v>
          </cell>
          <cell r="AQ302">
            <v>4.8461538461538458</v>
          </cell>
          <cell r="AR302">
            <v>77</v>
          </cell>
          <cell r="AS302">
            <v>285</v>
          </cell>
          <cell r="AT302">
            <v>49</v>
          </cell>
          <cell r="AU302">
            <v>5.8163265306122449</v>
          </cell>
          <cell r="AV302">
            <v>178</v>
          </cell>
          <cell r="AW302">
            <v>25</v>
          </cell>
          <cell r="AX302">
            <v>7.12</v>
          </cell>
          <cell r="AY302">
            <v>87</v>
          </cell>
          <cell r="AZ302">
            <v>202</v>
          </cell>
          <cell r="BA302">
            <v>29</v>
          </cell>
          <cell r="BB302">
            <v>6.9655172413793105</v>
          </cell>
          <cell r="BC302">
            <v>75</v>
          </cell>
          <cell r="BD302">
            <v>380</v>
          </cell>
          <cell r="BE302">
            <v>54</v>
          </cell>
          <cell r="BF302">
            <v>7.0370370370370372</v>
          </cell>
          <cell r="BG302">
            <v>172</v>
          </cell>
          <cell r="BH302">
            <v>24</v>
          </cell>
          <cell r="BI302">
            <v>7.166666666666667</v>
          </cell>
          <cell r="BJ302">
            <v>75</v>
          </cell>
          <cell r="BK302">
            <v>233</v>
          </cell>
          <cell r="BL302">
            <v>29</v>
          </cell>
          <cell r="BM302">
            <v>8.0344827586206904</v>
          </cell>
          <cell r="BN302">
            <v>85</v>
          </cell>
          <cell r="BO302">
            <v>405</v>
          </cell>
          <cell r="BP302">
            <v>53</v>
          </cell>
          <cell r="BQ302">
            <v>7.6415094339622645</v>
          </cell>
          <cell r="BR302">
            <v>197</v>
          </cell>
          <cell r="BS302">
            <v>24</v>
          </cell>
          <cell r="BT302">
            <v>82.3333333333333</v>
          </cell>
          <cell r="BU302">
            <v>197</v>
          </cell>
          <cell r="BV302">
            <v>24</v>
          </cell>
          <cell r="BW302">
            <v>1267</v>
          </cell>
          <cell r="BX302">
            <v>180</v>
          </cell>
          <cell r="BY302">
            <v>7.0388888888888888</v>
          </cell>
          <cell r="BZ302">
            <v>82.2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 t="str">
            <v>Green</v>
          </cell>
          <cell r="CI302">
            <v>0</v>
          </cell>
          <cell r="CJ302">
            <v>0</v>
          </cell>
          <cell r="CK302">
            <v>1</v>
          </cell>
          <cell r="CL302">
            <v>12</v>
          </cell>
          <cell r="CM302">
            <v>13</v>
          </cell>
          <cell r="CN302">
            <v>7.6923076923076925</v>
          </cell>
          <cell r="CO302">
            <v>24</v>
          </cell>
          <cell r="CP302">
            <v>60</v>
          </cell>
          <cell r="CQ302">
            <v>40</v>
          </cell>
          <cell r="CR302">
            <v>8</v>
          </cell>
          <cell r="CS302">
            <v>58</v>
          </cell>
          <cell r="CT302">
            <v>4</v>
          </cell>
          <cell r="CU302">
            <v>40</v>
          </cell>
          <cell r="CV302">
            <v>4</v>
          </cell>
          <cell r="CW302">
            <v>18</v>
          </cell>
          <cell r="CX302">
            <v>0</v>
          </cell>
          <cell r="CY302">
            <v>12</v>
          </cell>
          <cell r="CZ302">
            <v>16</v>
          </cell>
          <cell r="DA302">
            <v>58</v>
          </cell>
          <cell r="DB302">
            <v>28</v>
          </cell>
          <cell r="DC302">
            <v>0</v>
          </cell>
          <cell r="DD302">
            <v>0</v>
          </cell>
          <cell r="DE302">
            <v>0</v>
          </cell>
          <cell r="DF302">
            <v>2</v>
          </cell>
          <cell r="DG302">
            <v>4</v>
          </cell>
          <cell r="DH302">
            <v>50</v>
          </cell>
          <cell r="DI302">
            <v>0</v>
          </cell>
          <cell r="DJ302">
            <v>600</v>
          </cell>
          <cell r="DK302">
            <v>0</v>
          </cell>
          <cell r="DL302">
            <v>3</v>
          </cell>
          <cell r="DM302">
            <v>0</v>
          </cell>
          <cell r="DN302">
            <v>0</v>
          </cell>
          <cell r="DO302">
            <v>450</v>
          </cell>
          <cell r="DP302">
            <v>0</v>
          </cell>
          <cell r="DQ302">
            <v>0</v>
          </cell>
          <cell r="DR302">
            <v>40</v>
          </cell>
          <cell r="DS302">
            <v>54.794520547945204</v>
          </cell>
          <cell r="DT302">
            <v>15</v>
          </cell>
          <cell r="DU302">
            <v>41</v>
          </cell>
          <cell r="DV302">
            <v>36.585365853658537</v>
          </cell>
          <cell r="DW302">
            <v>46</v>
          </cell>
          <cell r="DX302">
            <v>50</v>
          </cell>
          <cell r="DY302">
            <v>0</v>
          </cell>
          <cell r="DZ302">
            <v>0</v>
          </cell>
          <cell r="EA302" t="str">
            <v>YES</v>
          </cell>
          <cell r="EB302" t="str">
            <v>Placement</v>
          </cell>
          <cell r="EC302" t="str">
            <v>Higher Studies</v>
          </cell>
          <cell r="ED302" t="str">
            <v>Higher Studies</v>
          </cell>
          <cell r="EE302" t="str">
            <v>Higher Studies</v>
          </cell>
          <cell r="EF302" t="str">
            <v>Higher Studies</v>
          </cell>
          <cell r="EG302">
            <v>0</v>
          </cell>
          <cell r="EH302">
            <v>0</v>
          </cell>
          <cell r="EI302" t="str">
            <v>Yes</v>
          </cell>
          <cell r="EJ302">
            <v>45414</v>
          </cell>
          <cell r="EK302" t="str">
            <v>Batch-8</v>
          </cell>
          <cell r="EL302">
            <v>0</v>
          </cell>
          <cell r="EM302" t="str">
            <v>PAID</v>
          </cell>
          <cell r="EN302">
            <v>45147</v>
          </cell>
          <cell r="EO302">
            <v>0</v>
          </cell>
          <cell r="EP302">
            <v>0</v>
          </cell>
          <cell r="EQ302" t="str">
            <v>CAT-3</v>
          </cell>
        </row>
        <row r="303">
          <cell r="B303" t="str">
            <v>21-COMPB24-25</v>
          </cell>
          <cell r="C303" t="str">
            <v>COMP-B</v>
          </cell>
          <cell r="D303">
            <v>24</v>
          </cell>
          <cell r="E303" t="str">
            <v>MORE ANSHUL MANGESH VAISHALI</v>
          </cell>
          <cell r="F303" t="str">
            <v>Male</v>
          </cell>
          <cell r="G303" t="str">
            <v>15/12/2002</v>
          </cell>
          <cell r="H303">
            <v>9833831584</v>
          </cell>
          <cell r="I303">
            <v>9833731330</v>
          </cell>
          <cell r="J303" t="str">
            <v>Anshulmore11@gmail.com</v>
          </cell>
          <cell r="K303" t="str">
            <v>1032210470@tcetmumbai.in</v>
          </cell>
          <cell r="L303" t="str">
            <v>A-16, Plot No.161, Gorai-2 Ashirwad CHS LTD, Gorai Road, Borivali(W)</v>
          </cell>
          <cell r="M303">
            <v>400091</v>
          </cell>
          <cell r="N303">
            <v>0</v>
          </cell>
          <cell r="O303" t="str">
            <v>F-Service ; M-Housewife</v>
          </cell>
          <cell r="P303" t="str">
            <v>7,00,001 - 8,00,000</v>
          </cell>
          <cell r="Q303" t="str">
            <v>Normal</v>
          </cell>
          <cell r="R303" t="str">
            <v>SC</v>
          </cell>
          <cell r="S303">
            <v>2021</v>
          </cell>
          <cell r="T303" t="str">
            <v>FE</v>
          </cell>
          <cell r="U303" t="str">
            <v>MH-CET</v>
          </cell>
          <cell r="V303">
            <v>48.98</v>
          </cell>
          <cell r="W303">
            <v>29.369153799999999</v>
          </cell>
          <cell r="X303" t="str">
            <v>Minority</v>
          </cell>
          <cell r="Y303">
            <v>366</v>
          </cell>
          <cell r="Z303">
            <v>500</v>
          </cell>
          <cell r="AA303">
            <v>73.2</v>
          </cell>
          <cell r="AB303">
            <v>2019</v>
          </cell>
          <cell r="AC303" t="str">
            <v>Maharashtra</v>
          </cell>
          <cell r="AD303" t="str">
            <v>SWAMI VIVEKANAND INTERNATIONAL SCHOOL</v>
          </cell>
          <cell r="AE303">
            <v>496</v>
          </cell>
          <cell r="AF303">
            <v>600</v>
          </cell>
          <cell r="AG303">
            <v>82.6666666666667</v>
          </cell>
          <cell r="AH303">
            <v>2021</v>
          </cell>
          <cell r="AI303" t="str">
            <v>Maharashtra</v>
          </cell>
          <cell r="AJ303" t="str">
            <v>SWAMI VIVEKANAND INTERNATIONAL SCHOOL AND JUNIOR COLLEGE</v>
          </cell>
          <cell r="AK303">
            <v>173</v>
          </cell>
          <cell r="AL303">
            <v>23</v>
          </cell>
          <cell r="AM303">
            <v>7.5217391304347823</v>
          </cell>
          <cell r="AN303">
            <v>85</v>
          </cell>
          <cell r="AO303">
            <v>192</v>
          </cell>
          <cell r="AP303">
            <v>26</v>
          </cell>
          <cell r="AQ303">
            <v>7.384615384615385</v>
          </cell>
          <cell r="AR303">
            <v>75</v>
          </cell>
          <cell r="AS303">
            <v>365</v>
          </cell>
          <cell r="AT303">
            <v>49</v>
          </cell>
          <cell r="AU303">
            <v>7.4489795918367347</v>
          </cell>
          <cell r="AV303">
            <v>174</v>
          </cell>
          <cell r="AW303">
            <v>25</v>
          </cell>
          <cell r="AX303">
            <v>6.96</v>
          </cell>
          <cell r="AY303">
            <v>80</v>
          </cell>
          <cell r="AZ303">
            <v>213</v>
          </cell>
          <cell r="BA303">
            <v>29</v>
          </cell>
          <cell r="BB303">
            <v>7.3448275862068968</v>
          </cell>
          <cell r="BC303">
            <v>85</v>
          </cell>
          <cell r="BD303">
            <v>387</v>
          </cell>
          <cell r="BE303">
            <v>54</v>
          </cell>
          <cell r="BF303">
            <v>7.166666666666667</v>
          </cell>
          <cell r="BG303">
            <v>165</v>
          </cell>
          <cell r="BH303">
            <v>24</v>
          </cell>
          <cell r="BI303">
            <v>6.875</v>
          </cell>
          <cell r="BJ303">
            <v>80</v>
          </cell>
          <cell r="BK303">
            <v>231</v>
          </cell>
          <cell r="BL303">
            <v>29</v>
          </cell>
          <cell r="BM303">
            <v>7.9655172413793105</v>
          </cell>
          <cell r="BN303">
            <v>82</v>
          </cell>
          <cell r="BO303">
            <v>396</v>
          </cell>
          <cell r="BP303">
            <v>53</v>
          </cell>
          <cell r="BQ303">
            <v>7.4716981132075473</v>
          </cell>
          <cell r="BR303">
            <v>195</v>
          </cell>
          <cell r="BS303">
            <v>24</v>
          </cell>
          <cell r="BT303">
            <v>82.3333333333333</v>
          </cell>
          <cell r="BU303">
            <v>195</v>
          </cell>
          <cell r="BV303">
            <v>24</v>
          </cell>
          <cell r="BW303">
            <v>1343</v>
          </cell>
          <cell r="BX303">
            <v>180</v>
          </cell>
          <cell r="BY303">
            <v>7.4611111111111112</v>
          </cell>
          <cell r="BZ303">
            <v>81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 t="str">
            <v>Green</v>
          </cell>
          <cell r="CI303">
            <v>0</v>
          </cell>
          <cell r="CJ303">
            <v>0</v>
          </cell>
          <cell r="CK303">
            <v>2</v>
          </cell>
          <cell r="CL303">
            <v>11</v>
          </cell>
          <cell r="CM303">
            <v>13</v>
          </cell>
          <cell r="CN303">
            <v>15.384615384615385</v>
          </cell>
          <cell r="CO303">
            <v>26</v>
          </cell>
          <cell r="CP303">
            <v>60</v>
          </cell>
          <cell r="CQ303">
            <v>43.333333333333336</v>
          </cell>
          <cell r="CR303">
            <v>7</v>
          </cell>
          <cell r="CS303">
            <v>50</v>
          </cell>
          <cell r="CT303">
            <v>7</v>
          </cell>
          <cell r="CU303">
            <v>70</v>
          </cell>
          <cell r="CV303">
            <v>3</v>
          </cell>
          <cell r="CW303">
            <v>18</v>
          </cell>
          <cell r="CX303">
            <v>0</v>
          </cell>
          <cell r="CY303">
            <v>9</v>
          </cell>
          <cell r="CZ303">
            <v>17</v>
          </cell>
          <cell r="DA303">
            <v>58</v>
          </cell>
          <cell r="DB303">
            <v>30</v>
          </cell>
          <cell r="DC303">
            <v>0</v>
          </cell>
          <cell r="DD303">
            <v>0</v>
          </cell>
          <cell r="DE303">
            <v>0</v>
          </cell>
          <cell r="DF303">
            <v>1</v>
          </cell>
          <cell r="DG303">
            <v>4</v>
          </cell>
          <cell r="DH303">
            <v>25</v>
          </cell>
          <cell r="DI303">
            <v>150</v>
          </cell>
          <cell r="DJ303">
            <v>600</v>
          </cell>
          <cell r="DK303">
            <v>25</v>
          </cell>
          <cell r="DL303">
            <v>3</v>
          </cell>
          <cell r="DM303">
            <v>0</v>
          </cell>
          <cell r="DN303">
            <v>0</v>
          </cell>
          <cell r="DO303">
            <v>450</v>
          </cell>
          <cell r="DP303">
            <v>0</v>
          </cell>
          <cell r="DQ303">
            <v>0</v>
          </cell>
          <cell r="DR303">
            <v>43.3333333333333</v>
          </cell>
          <cell r="DS303">
            <v>59.360730593607258</v>
          </cell>
          <cell r="DT303">
            <v>17</v>
          </cell>
          <cell r="DU303">
            <v>41</v>
          </cell>
          <cell r="DV303">
            <v>41.463414634146339</v>
          </cell>
          <cell r="DW303">
            <v>46</v>
          </cell>
          <cell r="DX303">
            <v>54</v>
          </cell>
          <cell r="DY303">
            <v>0</v>
          </cell>
          <cell r="DZ303">
            <v>0</v>
          </cell>
          <cell r="EA303" t="str">
            <v>YES</v>
          </cell>
          <cell r="EB303" t="str">
            <v>Higher Studies</v>
          </cell>
          <cell r="EC303" t="str">
            <v>Higher Studies</v>
          </cell>
          <cell r="ED303" t="str">
            <v>Higher Studies</v>
          </cell>
          <cell r="EE303" t="str">
            <v>Higher Studies</v>
          </cell>
          <cell r="EF303" t="str">
            <v>Higher Studies</v>
          </cell>
          <cell r="EG303">
            <v>0</v>
          </cell>
          <cell r="EH303">
            <v>0</v>
          </cell>
          <cell r="EI303" t="str">
            <v>Yes</v>
          </cell>
          <cell r="EJ303">
            <v>0</v>
          </cell>
          <cell r="EK303" t="str">
            <v>Batch-5</v>
          </cell>
          <cell r="EL303">
            <v>0</v>
          </cell>
          <cell r="EM303" t="str">
            <v>PAID</v>
          </cell>
          <cell r="EN303">
            <v>45147</v>
          </cell>
          <cell r="EO303">
            <v>0</v>
          </cell>
          <cell r="EP303">
            <v>0</v>
          </cell>
          <cell r="EQ303" t="str">
            <v>CAT-3</v>
          </cell>
        </row>
        <row r="304">
          <cell r="B304" t="str">
            <v>21-COMPB25-25</v>
          </cell>
          <cell r="C304" t="str">
            <v>COMP-B</v>
          </cell>
          <cell r="D304">
            <v>25</v>
          </cell>
          <cell r="E304" t="str">
            <v xml:space="preserve">MORE ATHARV RAJESH SMITA </v>
          </cell>
          <cell r="F304" t="str">
            <v>Male</v>
          </cell>
          <cell r="G304" t="str">
            <v>26/03/2003</v>
          </cell>
          <cell r="H304">
            <v>9167356290</v>
          </cell>
          <cell r="I304">
            <v>9892810645</v>
          </cell>
          <cell r="J304" t="str">
            <v>atharvmore30@gmail.com</v>
          </cell>
          <cell r="K304" t="str">
            <v>1032210471@tcetmumbai.in</v>
          </cell>
          <cell r="L304" t="str">
            <v>A/8, Nensey Colony, Sant Dnyaneshwar Marg, Borivali East, Mumbai - 400066</v>
          </cell>
          <cell r="M304">
            <v>400066</v>
          </cell>
          <cell r="N304">
            <v>0</v>
          </cell>
          <cell r="O304" t="str">
            <v>Service</v>
          </cell>
          <cell r="P304" t="str">
            <v>7,00,001 - 8,00,000</v>
          </cell>
          <cell r="Q304" t="str">
            <v>Normal</v>
          </cell>
          <cell r="R304" t="str">
            <v>Open</v>
          </cell>
          <cell r="S304">
            <v>2021</v>
          </cell>
          <cell r="T304" t="str">
            <v>FE</v>
          </cell>
          <cell r="U304" t="str">
            <v>MH-CET</v>
          </cell>
          <cell r="V304">
            <v>90.63</v>
          </cell>
          <cell r="W304">
            <v>78.8007937</v>
          </cell>
          <cell r="X304" t="str">
            <v>Institute</v>
          </cell>
          <cell r="Y304">
            <v>461</v>
          </cell>
          <cell r="Z304">
            <v>500</v>
          </cell>
          <cell r="AA304">
            <v>92.2</v>
          </cell>
          <cell r="AB304">
            <v>2019</v>
          </cell>
          <cell r="AC304" t="str">
            <v>Maharashtra</v>
          </cell>
          <cell r="AD304" t="str">
            <v>THAKUR VIDYA MANDIR</v>
          </cell>
          <cell r="AE304">
            <v>575</v>
          </cell>
          <cell r="AF304">
            <v>600</v>
          </cell>
          <cell r="AG304">
            <v>95.8333333333333</v>
          </cell>
          <cell r="AH304">
            <v>2021</v>
          </cell>
          <cell r="AI304" t="str">
            <v>Maharashtra</v>
          </cell>
          <cell r="AJ304" t="str">
            <v>NIRMALA MEMORIAL FOUNDATION COLLEGE OF COMMERCE AND SCIENCE</v>
          </cell>
          <cell r="AK304">
            <v>205</v>
          </cell>
          <cell r="AL304">
            <v>23</v>
          </cell>
          <cell r="AM304">
            <v>8.9130434782608692</v>
          </cell>
          <cell r="AN304">
            <v>74</v>
          </cell>
          <cell r="AO304">
            <v>234</v>
          </cell>
          <cell r="AP304">
            <v>26</v>
          </cell>
          <cell r="AQ304">
            <v>9</v>
          </cell>
          <cell r="AR304">
            <v>90</v>
          </cell>
          <cell r="AS304">
            <v>439</v>
          </cell>
          <cell r="AT304">
            <v>49</v>
          </cell>
          <cell r="AU304">
            <v>8.9591836734693882</v>
          </cell>
          <cell r="AV304">
            <v>238</v>
          </cell>
          <cell r="AW304">
            <v>25</v>
          </cell>
          <cell r="AX304">
            <v>9.52</v>
          </cell>
          <cell r="AY304">
            <v>82</v>
          </cell>
          <cell r="AZ304">
            <v>259</v>
          </cell>
          <cell r="BA304">
            <v>29</v>
          </cell>
          <cell r="BB304">
            <v>8.931034482758621</v>
          </cell>
          <cell r="BC304">
            <v>82</v>
          </cell>
          <cell r="BD304">
            <v>497</v>
          </cell>
          <cell r="BE304">
            <v>54</v>
          </cell>
          <cell r="BF304">
            <v>9.2037037037037042</v>
          </cell>
          <cell r="BG304">
            <v>225</v>
          </cell>
          <cell r="BH304">
            <v>24</v>
          </cell>
          <cell r="BI304">
            <v>9.375</v>
          </cell>
          <cell r="BJ304">
            <v>77</v>
          </cell>
          <cell r="BK304">
            <v>273</v>
          </cell>
          <cell r="BL304">
            <v>29</v>
          </cell>
          <cell r="BM304">
            <v>9.4137931034482758</v>
          </cell>
          <cell r="BN304">
            <v>87</v>
          </cell>
          <cell r="BO304">
            <v>498</v>
          </cell>
          <cell r="BP304">
            <v>53</v>
          </cell>
          <cell r="BQ304">
            <v>9.3962264150943398</v>
          </cell>
          <cell r="BR304">
            <v>219</v>
          </cell>
          <cell r="BS304">
            <v>24</v>
          </cell>
          <cell r="BT304">
            <v>83.6666666666667</v>
          </cell>
          <cell r="BU304">
            <v>219</v>
          </cell>
          <cell r="BV304">
            <v>24</v>
          </cell>
          <cell r="BW304">
            <v>1653</v>
          </cell>
          <cell r="BX304">
            <v>180</v>
          </cell>
          <cell r="BY304">
            <v>9.1833333333333336</v>
          </cell>
          <cell r="BZ304">
            <v>81</v>
          </cell>
          <cell r="CA304" t="str">
            <v xml:space="preserve">Tata Consultancy Services </v>
          </cell>
          <cell r="CB304">
            <v>0</v>
          </cell>
          <cell r="CC304">
            <v>0</v>
          </cell>
          <cell r="CD304">
            <v>0</v>
          </cell>
          <cell r="CE304" t="str">
            <v>Normal</v>
          </cell>
          <cell r="CF304">
            <v>3.6</v>
          </cell>
          <cell r="CG304">
            <v>0</v>
          </cell>
          <cell r="CH304" t="str">
            <v>Green</v>
          </cell>
          <cell r="CI304">
            <v>0</v>
          </cell>
          <cell r="CJ304">
            <v>0</v>
          </cell>
          <cell r="CK304">
            <v>0</v>
          </cell>
          <cell r="CL304">
            <v>13</v>
          </cell>
          <cell r="CM304">
            <v>13</v>
          </cell>
          <cell r="CN304">
            <v>0</v>
          </cell>
          <cell r="CO304">
            <v>25</v>
          </cell>
          <cell r="CP304">
            <v>60</v>
          </cell>
          <cell r="CQ304">
            <v>41.666666666666671</v>
          </cell>
          <cell r="CR304">
            <v>11</v>
          </cell>
          <cell r="CS304">
            <v>79</v>
          </cell>
          <cell r="CT304">
            <v>9</v>
          </cell>
          <cell r="CU304">
            <v>90</v>
          </cell>
          <cell r="CV304">
            <v>16</v>
          </cell>
          <cell r="CW304">
            <v>19</v>
          </cell>
          <cell r="CX304">
            <v>5</v>
          </cell>
          <cell r="CY304">
            <v>60</v>
          </cell>
          <cell r="CZ304">
            <v>41</v>
          </cell>
          <cell r="DA304">
            <v>59</v>
          </cell>
          <cell r="DB304">
            <v>70</v>
          </cell>
          <cell r="DC304">
            <v>0</v>
          </cell>
          <cell r="DD304">
            <v>0</v>
          </cell>
          <cell r="DE304">
            <v>0</v>
          </cell>
          <cell r="DF304">
            <v>3</v>
          </cell>
          <cell r="DG304">
            <v>4</v>
          </cell>
          <cell r="DH304">
            <v>75</v>
          </cell>
          <cell r="DI304">
            <v>400</v>
          </cell>
          <cell r="DJ304">
            <v>600</v>
          </cell>
          <cell r="DK304">
            <v>66.6666666666667</v>
          </cell>
          <cell r="DL304">
            <v>3</v>
          </cell>
          <cell r="DM304">
            <v>2</v>
          </cell>
          <cell r="DN304">
            <v>66.6666666666667</v>
          </cell>
          <cell r="DO304">
            <v>450</v>
          </cell>
          <cell r="DP304">
            <v>200</v>
          </cell>
          <cell r="DQ304">
            <v>44.4444444444444</v>
          </cell>
          <cell r="DR304">
            <v>41.6666666666667</v>
          </cell>
          <cell r="DS304">
            <v>57.077625570776306</v>
          </cell>
          <cell r="DT304">
            <v>23</v>
          </cell>
          <cell r="DU304">
            <v>41</v>
          </cell>
          <cell r="DV304">
            <v>56.09756097560976</v>
          </cell>
          <cell r="DW304">
            <v>74</v>
          </cell>
          <cell r="DX304">
            <v>83</v>
          </cell>
          <cell r="DY304">
            <v>0</v>
          </cell>
          <cell r="DZ304">
            <v>0</v>
          </cell>
          <cell r="EA304" t="str">
            <v>YES</v>
          </cell>
          <cell r="EB304" t="str">
            <v>Placement</v>
          </cell>
          <cell r="EC304" t="str">
            <v>Placement</v>
          </cell>
          <cell r="ED304" t="str">
            <v>Placement</v>
          </cell>
          <cell r="EE304" t="str">
            <v>Placement</v>
          </cell>
          <cell r="EF304" t="str">
            <v>Placement</v>
          </cell>
          <cell r="EG304">
            <v>0</v>
          </cell>
          <cell r="EH304" t="str">
            <v>PLI</v>
          </cell>
          <cell r="EI304" t="str">
            <v>Yes</v>
          </cell>
          <cell r="EJ304">
            <v>0</v>
          </cell>
          <cell r="EK304" t="str">
            <v>Batch-5</v>
          </cell>
          <cell r="EL304">
            <v>0</v>
          </cell>
          <cell r="EM304" t="str">
            <v>PAID</v>
          </cell>
          <cell r="EN304">
            <v>45147</v>
          </cell>
          <cell r="EO304" t="str">
            <v>IT+Core</v>
          </cell>
          <cell r="EP304">
            <v>0</v>
          </cell>
          <cell r="EQ304" t="str">
            <v>CAT-2</v>
          </cell>
        </row>
        <row r="305">
          <cell r="B305" t="str">
            <v>21-COMPB26-25</v>
          </cell>
          <cell r="C305" t="str">
            <v>COMP-B</v>
          </cell>
          <cell r="D305">
            <v>26</v>
          </cell>
          <cell r="E305" t="str">
            <v>MOURYA SUJITKUMAR RADHESHYAM CHANDRAVATI</v>
          </cell>
          <cell r="F305" t="str">
            <v>Male</v>
          </cell>
          <cell r="G305" t="str">
            <v>18/01/2002</v>
          </cell>
          <cell r="H305">
            <v>9920224575</v>
          </cell>
          <cell r="I305">
            <v>9821602542</v>
          </cell>
          <cell r="J305" t="str">
            <v>mouryasujit04@gmail.com</v>
          </cell>
          <cell r="K305" t="str">
            <v>1032210472@tcetmumbai.in</v>
          </cell>
          <cell r="L305" t="str">
            <v>Shree siddhivinayak seva soc,omji compound,rathodi Gaon,Marve road,malad west</v>
          </cell>
          <cell r="M305">
            <v>400095</v>
          </cell>
          <cell r="N305">
            <v>0</v>
          </cell>
          <cell r="O305" t="str">
            <v>carpenter</v>
          </cell>
          <cell r="P305" t="str">
            <v>8,00,001 - 9,00,000</v>
          </cell>
          <cell r="Q305" t="str">
            <v>Normal</v>
          </cell>
          <cell r="R305" t="str">
            <v>Open</v>
          </cell>
          <cell r="S305">
            <v>2021</v>
          </cell>
          <cell r="T305" t="str">
            <v>FE</v>
          </cell>
          <cell r="U305" t="str">
            <v>MH-CET</v>
          </cell>
          <cell r="V305">
            <v>95.37</v>
          </cell>
          <cell r="W305" t="str">
            <v>NA</v>
          </cell>
          <cell r="X305" t="str">
            <v>CAP</v>
          </cell>
          <cell r="Y305">
            <v>429</v>
          </cell>
          <cell r="Z305">
            <v>500</v>
          </cell>
          <cell r="AA305">
            <v>85.8</v>
          </cell>
          <cell r="AB305">
            <v>2018</v>
          </cell>
          <cell r="AC305" t="str">
            <v>Maharashtra</v>
          </cell>
          <cell r="AD305" t="str">
            <v>M.K.E.S ENGLISH SCHOOL</v>
          </cell>
          <cell r="AE305">
            <v>562</v>
          </cell>
          <cell r="AF305">
            <v>650</v>
          </cell>
          <cell r="AG305">
            <v>86.461538461538495</v>
          </cell>
          <cell r="AH305">
            <v>2020</v>
          </cell>
          <cell r="AI305" t="str">
            <v>Maharashtra</v>
          </cell>
          <cell r="AJ305" t="str">
            <v>THE BOMBAY SUBURBAN GRAIN DEALERS JUNIOR COLLEGE</v>
          </cell>
          <cell r="AK305">
            <v>204</v>
          </cell>
          <cell r="AL305">
            <v>23</v>
          </cell>
          <cell r="AM305">
            <v>8.8695652173913047</v>
          </cell>
          <cell r="AN305">
            <v>92</v>
          </cell>
          <cell r="AO305">
            <v>255</v>
          </cell>
          <cell r="AP305">
            <v>26</v>
          </cell>
          <cell r="AQ305">
            <v>9.8076923076923084</v>
          </cell>
          <cell r="AR305">
            <v>94</v>
          </cell>
          <cell r="AS305">
            <v>459</v>
          </cell>
          <cell r="AT305">
            <v>49</v>
          </cell>
          <cell r="AU305">
            <v>9.3673469387755102</v>
          </cell>
          <cell r="AV305">
            <v>233</v>
          </cell>
          <cell r="AW305">
            <v>25</v>
          </cell>
          <cell r="AX305">
            <v>9.32</v>
          </cell>
          <cell r="AY305">
            <v>93</v>
          </cell>
          <cell r="AZ305">
            <v>269</v>
          </cell>
          <cell r="BA305">
            <v>29</v>
          </cell>
          <cell r="BB305">
            <v>9.2758620689655178</v>
          </cell>
          <cell r="BC305">
            <v>78</v>
          </cell>
          <cell r="BD305">
            <v>502</v>
          </cell>
          <cell r="BE305">
            <v>54</v>
          </cell>
          <cell r="BF305">
            <v>9.2962962962962958</v>
          </cell>
          <cell r="BG305">
            <v>223</v>
          </cell>
          <cell r="BH305">
            <v>24</v>
          </cell>
          <cell r="BI305">
            <v>9.2916666666666661</v>
          </cell>
          <cell r="BJ305">
            <v>95</v>
          </cell>
          <cell r="BK305">
            <v>276</v>
          </cell>
          <cell r="BL305">
            <v>29</v>
          </cell>
          <cell r="BM305">
            <v>9.5172413793103452</v>
          </cell>
          <cell r="BN305">
            <v>94</v>
          </cell>
          <cell r="BO305">
            <v>499</v>
          </cell>
          <cell r="BP305">
            <v>53</v>
          </cell>
          <cell r="BQ305">
            <v>9.415094339622641</v>
          </cell>
          <cell r="BR305">
            <v>228</v>
          </cell>
          <cell r="BS305">
            <v>24</v>
          </cell>
          <cell r="BT305">
            <v>88.3333333333333</v>
          </cell>
          <cell r="BU305">
            <v>228</v>
          </cell>
          <cell r="BV305">
            <v>24</v>
          </cell>
          <cell r="BW305">
            <v>1688</v>
          </cell>
          <cell r="BX305">
            <v>180</v>
          </cell>
          <cell r="BY305">
            <v>9.3777777777777782</v>
          </cell>
          <cell r="BZ305">
            <v>90.4</v>
          </cell>
          <cell r="CA305" t="str">
            <v>FlipKart/Accenture</v>
          </cell>
          <cell r="CB305">
            <v>0</v>
          </cell>
          <cell r="CC305">
            <v>0</v>
          </cell>
          <cell r="CD305" t="str">
            <v>Yes</v>
          </cell>
          <cell r="CE305" t="str">
            <v>PLI</v>
          </cell>
          <cell r="CF305">
            <v>4.5</v>
          </cell>
          <cell r="CG305">
            <v>0</v>
          </cell>
          <cell r="CH305" t="str">
            <v>Green</v>
          </cell>
          <cell r="CI305">
            <v>0</v>
          </cell>
          <cell r="CJ305">
            <v>0</v>
          </cell>
          <cell r="CK305">
            <v>1</v>
          </cell>
          <cell r="CL305">
            <v>12</v>
          </cell>
          <cell r="CM305">
            <v>13</v>
          </cell>
          <cell r="CN305">
            <v>7.6923076923076925</v>
          </cell>
          <cell r="CO305">
            <v>25</v>
          </cell>
          <cell r="CP305">
            <v>60</v>
          </cell>
          <cell r="CQ305">
            <v>41.666666666666671</v>
          </cell>
          <cell r="CR305">
            <v>13</v>
          </cell>
          <cell r="CS305">
            <v>93</v>
          </cell>
          <cell r="CT305">
            <v>10</v>
          </cell>
          <cell r="CU305">
            <v>100</v>
          </cell>
          <cell r="CV305">
            <v>17</v>
          </cell>
          <cell r="CW305">
            <v>18</v>
          </cell>
          <cell r="CX305">
            <v>16</v>
          </cell>
          <cell r="CY305">
            <v>98</v>
          </cell>
          <cell r="CZ305">
            <v>56</v>
          </cell>
          <cell r="DA305">
            <v>58</v>
          </cell>
          <cell r="DB305">
            <v>97</v>
          </cell>
          <cell r="DC305">
            <v>0</v>
          </cell>
          <cell r="DD305">
            <v>0</v>
          </cell>
          <cell r="DE305">
            <v>0</v>
          </cell>
          <cell r="DF305">
            <v>4</v>
          </cell>
          <cell r="DG305">
            <v>4</v>
          </cell>
          <cell r="DH305">
            <v>100</v>
          </cell>
          <cell r="DI305">
            <v>550</v>
          </cell>
          <cell r="DJ305">
            <v>600</v>
          </cell>
          <cell r="DK305">
            <v>91.6666666666667</v>
          </cell>
          <cell r="DL305">
            <v>3</v>
          </cell>
          <cell r="DM305">
            <v>3</v>
          </cell>
          <cell r="DN305">
            <v>100</v>
          </cell>
          <cell r="DO305">
            <v>450</v>
          </cell>
          <cell r="DP305">
            <v>450</v>
          </cell>
          <cell r="DQ305">
            <v>100</v>
          </cell>
          <cell r="DR305">
            <v>41.6666666666667</v>
          </cell>
          <cell r="DS305">
            <v>57.077625570776306</v>
          </cell>
          <cell r="DT305">
            <v>28</v>
          </cell>
          <cell r="DU305">
            <v>41</v>
          </cell>
          <cell r="DV305">
            <v>68.292682926829272</v>
          </cell>
          <cell r="DW305">
            <v>89</v>
          </cell>
          <cell r="DX305">
            <v>97</v>
          </cell>
          <cell r="DY305">
            <v>0</v>
          </cell>
          <cell r="DZ305">
            <v>0</v>
          </cell>
          <cell r="EA305" t="str">
            <v>YES</v>
          </cell>
          <cell r="EB305" t="str">
            <v>Placement</v>
          </cell>
          <cell r="EC305" t="str">
            <v>Placement</v>
          </cell>
          <cell r="ED305" t="str">
            <v>Placement</v>
          </cell>
          <cell r="EE305" t="str">
            <v>Placement</v>
          </cell>
          <cell r="EF305" t="str">
            <v>Placement</v>
          </cell>
          <cell r="EG305">
            <v>0</v>
          </cell>
          <cell r="EH305" t="str">
            <v>PLI</v>
          </cell>
          <cell r="EI305" t="str">
            <v>Yes</v>
          </cell>
          <cell r="EJ305">
            <v>0</v>
          </cell>
          <cell r="EK305" t="str">
            <v>Batch-2</v>
          </cell>
          <cell r="EL305">
            <v>0</v>
          </cell>
          <cell r="EM305" t="str">
            <v>PAID</v>
          </cell>
          <cell r="EN305">
            <v>45147</v>
          </cell>
          <cell r="EO305" t="str">
            <v>IT+Core</v>
          </cell>
          <cell r="EP305">
            <v>0</v>
          </cell>
          <cell r="EQ305" t="str">
            <v>CAT-1</v>
          </cell>
        </row>
        <row r="306">
          <cell r="B306" t="str">
            <v>21-COMPB27-25</v>
          </cell>
          <cell r="C306" t="str">
            <v>COMP-B</v>
          </cell>
          <cell r="D306">
            <v>27</v>
          </cell>
          <cell r="E306" t="str">
            <v>MULIK SAILEE KIRAN SHUBHANGEE</v>
          </cell>
          <cell r="F306" t="str">
            <v>Female</v>
          </cell>
          <cell r="G306" t="str">
            <v>07/03/2003</v>
          </cell>
          <cell r="H306">
            <v>8828381347</v>
          </cell>
          <cell r="I306">
            <v>9167498086</v>
          </cell>
          <cell r="J306" t="str">
            <v>saileemulik73@gmail.com</v>
          </cell>
          <cell r="K306" t="str">
            <v>1032210473@tcetmumbai.in</v>
          </cell>
          <cell r="L306" t="str">
            <v xml:space="preserve">A-10/303, Siddharth Nagar, Borivali-East, Mumbai </v>
          </cell>
          <cell r="M306">
            <v>400066</v>
          </cell>
          <cell r="N306">
            <v>0</v>
          </cell>
          <cell r="O306" t="str">
            <v xml:space="preserve">Service </v>
          </cell>
          <cell r="P306" t="str">
            <v>10,00,001 - 15,00,000</v>
          </cell>
          <cell r="Q306" t="str">
            <v>Normal</v>
          </cell>
          <cell r="R306" t="str">
            <v>Open</v>
          </cell>
          <cell r="S306">
            <v>2021</v>
          </cell>
          <cell r="T306" t="str">
            <v>FE</v>
          </cell>
          <cell r="U306" t="str">
            <v>MH-CET</v>
          </cell>
          <cell r="V306">
            <v>93.65</v>
          </cell>
          <cell r="W306">
            <v>53.8486002</v>
          </cell>
          <cell r="X306" t="str">
            <v>CAP</v>
          </cell>
          <cell r="Y306">
            <v>452</v>
          </cell>
          <cell r="Z306">
            <v>500</v>
          </cell>
          <cell r="AA306">
            <v>90.4</v>
          </cell>
          <cell r="AB306">
            <v>2019</v>
          </cell>
          <cell r="AC306" t="str">
            <v>Maharashtra</v>
          </cell>
          <cell r="AD306" t="str">
            <v>ST. JOHN'S HIGH SCHOOL</v>
          </cell>
          <cell r="AE306">
            <v>537</v>
          </cell>
          <cell r="AF306">
            <v>600</v>
          </cell>
          <cell r="AG306">
            <v>89.5</v>
          </cell>
          <cell r="AH306">
            <v>2021</v>
          </cell>
          <cell r="AI306" t="str">
            <v>Maharashtra</v>
          </cell>
          <cell r="AJ306" t="str">
            <v>THAKUR COLLEGE OF SCIENCE AND COMMERCE</v>
          </cell>
          <cell r="AK306">
            <v>218</v>
          </cell>
          <cell r="AL306">
            <v>23</v>
          </cell>
          <cell r="AM306">
            <v>9.4782608695652169</v>
          </cell>
          <cell r="AN306">
            <v>96</v>
          </cell>
          <cell r="AO306">
            <v>256</v>
          </cell>
          <cell r="AP306">
            <v>26</v>
          </cell>
          <cell r="AQ306">
            <v>9.8461538461538467</v>
          </cell>
          <cell r="AR306">
            <v>81</v>
          </cell>
          <cell r="AS306">
            <v>474</v>
          </cell>
          <cell r="AT306">
            <v>49</v>
          </cell>
          <cell r="AU306">
            <v>9.6734693877551017</v>
          </cell>
          <cell r="AV306">
            <v>250</v>
          </cell>
          <cell r="AW306">
            <v>25</v>
          </cell>
          <cell r="AX306">
            <v>10</v>
          </cell>
          <cell r="AY306">
            <v>88.5</v>
          </cell>
          <cell r="AZ306">
            <v>286</v>
          </cell>
          <cell r="BA306">
            <v>29</v>
          </cell>
          <cell r="BB306">
            <v>9.862068965517242</v>
          </cell>
          <cell r="BC306">
            <v>89</v>
          </cell>
          <cell r="BD306">
            <v>536</v>
          </cell>
          <cell r="BE306">
            <v>54</v>
          </cell>
          <cell r="BF306">
            <v>9.9259259259259256</v>
          </cell>
          <cell r="BG306">
            <v>239</v>
          </cell>
          <cell r="BH306">
            <v>24</v>
          </cell>
          <cell r="BI306">
            <v>9.9583333333333339</v>
          </cell>
          <cell r="BJ306">
            <v>75</v>
          </cell>
          <cell r="BK306">
            <v>282</v>
          </cell>
          <cell r="BL306">
            <v>29</v>
          </cell>
          <cell r="BM306">
            <v>9.7241379310344822</v>
          </cell>
          <cell r="BN306">
            <v>97</v>
          </cell>
          <cell r="BO306">
            <v>521</v>
          </cell>
          <cell r="BP306">
            <v>53</v>
          </cell>
          <cell r="BQ306">
            <v>9.8301886792452837</v>
          </cell>
          <cell r="BR306">
            <v>240</v>
          </cell>
          <cell r="BS306">
            <v>24</v>
          </cell>
          <cell r="BT306">
            <v>91.5</v>
          </cell>
          <cell r="BU306">
            <v>240</v>
          </cell>
          <cell r="BV306">
            <v>24</v>
          </cell>
          <cell r="BW306">
            <v>1771</v>
          </cell>
          <cell r="BX306">
            <v>180</v>
          </cell>
          <cell r="BY306">
            <v>9.8388888888888886</v>
          </cell>
          <cell r="BZ306">
            <v>85.9</v>
          </cell>
          <cell r="CA306" t="str">
            <v>Capgemini</v>
          </cell>
          <cell r="CB306">
            <v>0</v>
          </cell>
          <cell r="CC306">
            <v>0</v>
          </cell>
          <cell r="CD306">
            <v>0</v>
          </cell>
          <cell r="CE306" t="str">
            <v>PLI</v>
          </cell>
          <cell r="CF306">
            <v>4.25</v>
          </cell>
          <cell r="CG306">
            <v>0</v>
          </cell>
          <cell r="CH306" t="str">
            <v>Green</v>
          </cell>
          <cell r="CI306">
            <v>0</v>
          </cell>
          <cell r="CJ306">
            <v>0</v>
          </cell>
          <cell r="CK306">
            <v>2</v>
          </cell>
          <cell r="CL306">
            <v>11</v>
          </cell>
          <cell r="CM306">
            <v>13</v>
          </cell>
          <cell r="CN306">
            <v>15.384615384615385</v>
          </cell>
          <cell r="CO306">
            <v>31</v>
          </cell>
          <cell r="CP306">
            <v>60</v>
          </cell>
          <cell r="CQ306">
            <v>51.666666666666671</v>
          </cell>
          <cell r="CR306">
            <v>14</v>
          </cell>
          <cell r="CS306">
            <v>100</v>
          </cell>
          <cell r="CT306">
            <v>10</v>
          </cell>
          <cell r="CU306">
            <v>100</v>
          </cell>
          <cell r="CV306">
            <v>18</v>
          </cell>
          <cell r="CW306">
            <v>18</v>
          </cell>
          <cell r="CX306">
            <v>16</v>
          </cell>
          <cell r="CY306">
            <v>100</v>
          </cell>
          <cell r="CZ306">
            <v>58</v>
          </cell>
          <cell r="DA306">
            <v>58</v>
          </cell>
          <cell r="DB306">
            <v>100</v>
          </cell>
          <cell r="DC306">
            <v>0</v>
          </cell>
          <cell r="DD306">
            <v>0</v>
          </cell>
          <cell r="DE306">
            <v>0</v>
          </cell>
          <cell r="DF306">
            <v>4</v>
          </cell>
          <cell r="DG306">
            <v>4</v>
          </cell>
          <cell r="DH306">
            <v>100</v>
          </cell>
          <cell r="DI306">
            <v>380</v>
          </cell>
          <cell r="DJ306">
            <v>600</v>
          </cell>
          <cell r="DK306">
            <v>63.3333333333333</v>
          </cell>
          <cell r="DL306">
            <v>3</v>
          </cell>
          <cell r="DM306">
            <v>3</v>
          </cell>
          <cell r="DN306">
            <v>100</v>
          </cell>
          <cell r="DO306">
            <v>450</v>
          </cell>
          <cell r="DP306">
            <v>280</v>
          </cell>
          <cell r="DQ306">
            <v>62.2222222222222</v>
          </cell>
          <cell r="DR306">
            <v>51.6666666666667</v>
          </cell>
          <cell r="DS306">
            <v>70.776255707762601</v>
          </cell>
          <cell r="DT306">
            <v>30</v>
          </cell>
          <cell r="DU306">
            <v>41</v>
          </cell>
          <cell r="DV306">
            <v>73.170731707317074</v>
          </cell>
          <cell r="DW306">
            <v>92</v>
          </cell>
          <cell r="DX306">
            <v>100</v>
          </cell>
          <cell r="DY306">
            <v>0</v>
          </cell>
          <cell r="DZ306">
            <v>0</v>
          </cell>
          <cell r="EA306" t="str">
            <v>YES</v>
          </cell>
          <cell r="EB306" t="str">
            <v>Placement</v>
          </cell>
          <cell r="EC306" t="str">
            <v>Placement</v>
          </cell>
          <cell r="ED306" t="str">
            <v>Placement</v>
          </cell>
          <cell r="EE306" t="str">
            <v>Placement</v>
          </cell>
          <cell r="EF306" t="str">
            <v>Placement</v>
          </cell>
          <cell r="EG306">
            <v>0</v>
          </cell>
          <cell r="EH306" t="str">
            <v>PLI</v>
          </cell>
          <cell r="EI306" t="str">
            <v>Yes</v>
          </cell>
          <cell r="EJ306">
            <v>0</v>
          </cell>
          <cell r="EK306" t="str">
            <v>Batch-1</v>
          </cell>
          <cell r="EL306">
            <v>0</v>
          </cell>
          <cell r="EM306" t="str">
            <v>PAID</v>
          </cell>
          <cell r="EN306">
            <v>45147</v>
          </cell>
          <cell r="EO306" t="str">
            <v>IT+Core</v>
          </cell>
          <cell r="EP306">
            <v>0</v>
          </cell>
          <cell r="EQ306" t="str">
            <v>CAT-1</v>
          </cell>
        </row>
        <row r="307">
          <cell r="B307" t="str">
            <v>21-COMPB28-25</v>
          </cell>
          <cell r="C307" t="str">
            <v>COMP-B</v>
          </cell>
          <cell r="D307">
            <v>28</v>
          </cell>
          <cell r="E307" t="str">
            <v>MUZAFFER CHOUDHARY YAQEEN ALI AMINA BANO</v>
          </cell>
          <cell r="F307" t="str">
            <v>Male</v>
          </cell>
          <cell r="G307" t="str">
            <v>01/08/2003</v>
          </cell>
          <cell r="H307">
            <v>6005037630</v>
          </cell>
          <cell r="I307">
            <v>9419640220</v>
          </cell>
          <cell r="J307" t="str">
            <v>choudharymuzaffer23@gmail.com</v>
          </cell>
          <cell r="K307" t="str">
            <v>1032210474@tcetmumbai.in</v>
          </cell>
          <cell r="L307" t="str">
            <v>Vill.: Dami , P/O: Jhajjar kotli, Teh:Dansal, Distt: Jammu , Jammu and Kashmir</v>
          </cell>
          <cell r="M307">
            <v>181221</v>
          </cell>
          <cell r="N307">
            <v>0</v>
          </cell>
          <cell r="O307" t="str">
            <v>Teacher</v>
          </cell>
          <cell r="P307" t="str">
            <v>&gt;= 15,00,001</v>
          </cell>
          <cell r="Q307" t="str">
            <v>Normal</v>
          </cell>
          <cell r="R307" t="str">
            <v>Open</v>
          </cell>
          <cell r="S307">
            <v>2021</v>
          </cell>
          <cell r="T307" t="str">
            <v>FE</v>
          </cell>
          <cell r="U307" t="str">
            <v>MH-CET</v>
          </cell>
          <cell r="V307">
            <v>30</v>
          </cell>
          <cell r="W307" t="str">
            <v>NA</v>
          </cell>
          <cell r="X307" t="str">
            <v>Minority</v>
          </cell>
          <cell r="Y307">
            <v>412</v>
          </cell>
          <cell r="Z307">
            <v>500</v>
          </cell>
          <cell r="AA307">
            <v>82.4</v>
          </cell>
          <cell r="AB307">
            <v>2019</v>
          </cell>
          <cell r="AC307" t="str">
            <v>Jammu and Kashmir Board of School education</v>
          </cell>
          <cell r="AD307" t="str">
            <v>HOLY TRINITY CONVENT SCHOOL DANSAL</v>
          </cell>
          <cell r="AE307">
            <v>444</v>
          </cell>
          <cell r="AF307">
            <v>500</v>
          </cell>
          <cell r="AG307">
            <v>88.8</v>
          </cell>
          <cell r="AH307">
            <v>2021</v>
          </cell>
          <cell r="AI307" t="str">
            <v>Jammu and Kashmir Board of School education</v>
          </cell>
          <cell r="AJ307" t="str">
            <v>GOVT.SRI RANBIR HIGHER SECONDARY SCHOOL</v>
          </cell>
          <cell r="AK307">
            <v>192</v>
          </cell>
          <cell r="AL307">
            <v>23</v>
          </cell>
          <cell r="AM307">
            <v>8.3478260869565215</v>
          </cell>
          <cell r="AN307">
            <v>76</v>
          </cell>
          <cell r="AO307">
            <v>228</v>
          </cell>
          <cell r="AP307">
            <v>26</v>
          </cell>
          <cell r="AQ307">
            <v>8.7692307692307701</v>
          </cell>
          <cell r="AR307">
            <v>75</v>
          </cell>
          <cell r="AS307">
            <v>420</v>
          </cell>
          <cell r="AT307">
            <v>49</v>
          </cell>
          <cell r="AU307">
            <v>8.5714285714285712</v>
          </cell>
          <cell r="AV307">
            <v>220</v>
          </cell>
          <cell r="AW307">
            <v>25</v>
          </cell>
          <cell r="AX307">
            <v>8.8000000000000007</v>
          </cell>
          <cell r="AY307">
            <v>75.5</v>
          </cell>
          <cell r="AZ307">
            <v>235</v>
          </cell>
          <cell r="BA307">
            <v>29</v>
          </cell>
          <cell r="BB307">
            <v>8.1034482758620694</v>
          </cell>
          <cell r="BC307">
            <v>77</v>
          </cell>
          <cell r="BD307">
            <v>455</v>
          </cell>
          <cell r="BE307">
            <v>54</v>
          </cell>
          <cell r="BF307">
            <v>8.4259259259259256</v>
          </cell>
          <cell r="BG307">
            <v>196</v>
          </cell>
          <cell r="BH307">
            <v>24</v>
          </cell>
          <cell r="BI307">
            <v>8.1666666666666661</v>
          </cell>
          <cell r="BJ307">
            <v>78</v>
          </cell>
          <cell r="BK307">
            <v>260</v>
          </cell>
          <cell r="BL307">
            <v>29</v>
          </cell>
          <cell r="BM307">
            <v>8.9655172413793096</v>
          </cell>
          <cell r="BN307">
            <v>87</v>
          </cell>
          <cell r="BO307">
            <v>456</v>
          </cell>
          <cell r="BP307">
            <v>53</v>
          </cell>
          <cell r="BQ307">
            <v>8.6037735849056602</v>
          </cell>
          <cell r="BR307">
            <v>208</v>
          </cell>
          <cell r="BS307">
            <v>24</v>
          </cell>
          <cell r="BT307">
            <v>79.8333333333333</v>
          </cell>
          <cell r="BU307">
            <v>208</v>
          </cell>
          <cell r="BV307">
            <v>24</v>
          </cell>
          <cell r="BW307">
            <v>1539</v>
          </cell>
          <cell r="BX307">
            <v>180</v>
          </cell>
          <cell r="BY307">
            <v>8.5500000000000007</v>
          </cell>
          <cell r="BZ307">
            <v>76.3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 t="str">
            <v>Green</v>
          </cell>
          <cell r="CI307">
            <v>0</v>
          </cell>
          <cell r="CJ307">
            <v>0</v>
          </cell>
          <cell r="CK307">
            <v>0</v>
          </cell>
          <cell r="CL307">
            <v>13</v>
          </cell>
          <cell r="CM307">
            <v>13</v>
          </cell>
          <cell r="CN307">
            <v>0</v>
          </cell>
          <cell r="CO307" t="str">
            <v>Absent</v>
          </cell>
          <cell r="CP307">
            <v>60</v>
          </cell>
          <cell r="CQ307">
            <v>0</v>
          </cell>
          <cell r="CR307">
            <v>6</v>
          </cell>
          <cell r="CS307">
            <v>43</v>
          </cell>
          <cell r="CT307">
            <v>8</v>
          </cell>
          <cell r="CU307">
            <v>80</v>
          </cell>
          <cell r="CV307">
            <v>9</v>
          </cell>
          <cell r="CW307">
            <v>19</v>
          </cell>
          <cell r="CX307">
            <v>15</v>
          </cell>
          <cell r="CY307">
            <v>69</v>
          </cell>
          <cell r="CZ307">
            <v>38</v>
          </cell>
          <cell r="DA307">
            <v>59</v>
          </cell>
          <cell r="DB307">
            <v>65</v>
          </cell>
          <cell r="DC307">
            <v>0</v>
          </cell>
          <cell r="DD307">
            <v>0</v>
          </cell>
          <cell r="DE307">
            <v>0</v>
          </cell>
          <cell r="DF307">
            <v>4</v>
          </cell>
          <cell r="DG307">
            <v>4</v>
          </cell>
          <cell r="DH307">
            <v>100</v>
          </cell>
          <cell r="DI307">
            <v>490</v>
          </cell>
          <cell r="DJ307">
            <v>600</v>
          </cell>
          <cell r="DK307">
            <v>81.6666666666667</v>
          </cell>
          <cell r="DL307">
            <v>3</v>
          </cell>
          <cell r="DM307">
            <v>2</v>
          </cell>
          <cell r="DN307">
            <v>66.6666666666667</v>
          </cell>
          <cell r="DO307">
            <v>450</v>
          </cell>
          <cell r="DP307">
            <v>270</v>
          </cell>
          <cell r="DQ307">
            <v>60</v>
          </cell>
          <cell r="DR307">
            <v>0</v>
          </cell>
          <cell r="DS307">
            <v>0</v>
          </cell>
          <cell r="DT307">
            <v>18</v>
          </cell>
          <cell r="DU307">
            <v>41</v>
          </cell>
          <cell r="DV307">
            <v>43.902439024390247</v>
          </cell>
          <cell r="DW307">
            <v>67</v>
          </cell>
          <cell r="DX307">
            <v>65</v>
          </cell>
          <cell r="DY307">
            <v>0</v>
          </cell>
          <cell r="DZ307">
            <v>0</v>
          </cell>
          <cell r="EA307" t="str">
            <v>YES</v>
          </cell>
          <cell r="EB307" t="str">
            <v>Placement</v>
          </cell>
          <cell r="EC307" t="str">
            <v>Placement</v>
          </cell>
          <cell r="ED307" t="str">
            <v>Placement</v>
          </cell>
          <cell r="EE307" t="str">
            <v>Higher Studies</v>
          </cell>
          <cell r="EF307" t="str">
            <v>Higher Studies</v>
          </cell>
          <cell r="EG307">
            <v>45606</v>
          </cell>
          <cell r="EH307">
            <v>0</v>
          </cell>
          <cell r="EI307" t="str">
            <v>Yes</v>
          </cell>
          <cell r="EJ307">
            <v>0</v>
          </cell>
          <cell r="EK307" t="str">
            <v>Batch-10</v>
          </cell>
          <cell r="EL307">
            <v>0</v>
          </cell>
          <cell r="EM307" t="str">
            <v>PAID</v>
          </cell>
          <cell r="EN307">
            <v>45147</v>
          </cell>
          <cell r="EO307">
            <v>0</v>
          </cell>
          <cell r="EP307">
            <v>0</v>
          </cell>
          <cell r="EQ307" t="str">
            <v>CAT-2</v>
          </cell>
        </row>
        <row r="308">
          <cell r="B308" t="str">
            <v>21-COMPB29-25</v>
          </cell>
          <cell r="C308" t="str">
            <v>COMP-B</v>
          </cell>
          <cell r="D308">
            <v>29</v>
          </cell>
          <cell r="E308" t="str">
            <v xml:space="preserve">NIKHADE KHUSHII JITENDRA  POOJA </v>
          </cell>
          <cell r="F308" t="str">
            <v>Female</v>
          </cell>
          <cell r="G308" t="str">
            <v>06/04/2003</v>
          </cell>
          <cell r="H308">
            <v>8356011247</v>
          </cell>
          <cell r="I308">
            <v>9821286508</v>
          </cell>
          <cell r="J308" t="str">
            <v>nikhadekhushii@gmail.com</v>
          </cell>
          <cell r="K308" t="str">
            <v>1032210475@tcetmumbai.in</v>
          </cell>
          <cell r="L308" t="str">
            <v>704, Chandak Paloma, Vishweshwar Nagar, Goregaon east, Mumbai</v>
          </cell>
          <cell r="M308">
            <v>400063</v>
          </cell>
          <cell r="N308">
            <v>0</v>
          </cell>
          <cell r="O308" t="str">
            <v>Assistant Director, DTE</v>
          </cell>
          <cell r="P308" t="str">
            <v>&gt;= 15,00,001</v>
          </cell>
          <cell r="Q308" t="str">
            <v>Normal</v>
          </cell>
          <cell r="R308" t="str">
            <v>Open</v>
          </cell>
          <cell r="S308">
            <v>2021</v>
          </cell>
          <cell r="T308" t="str">
            <v>FE</v>
          </cell>
          <cell r="U308" t="str">
            <v>MH-CET</v>
          </cell>
          <cell r="V308">
            <v>77.16</v>
          </cell>
          <cell r="W308">
            <v>53</v>
          </cell>
          <cell r="X308" t="str">
            <v>Institute</v>
          </cell>
          <cell r="Y308">
            <v>467</v>
          </cell>
          <cell r="Z308">
            <v>500</v>
          </cell>
          <cell r="AA308">
            <v>93.4</v>
          </cell>
          <cell r="AB308">
            <v>2019</v>
          </cell>
          <cell r="AC308" t="str">
            <v>CBSE</v>
          </cell>
          <cell r="AD308" t="str">
            <v>RN PODAR SCHOOL</v>
          </cell>
          <cell r="AE308">
            <v>553</v>
          </cell>
          <cell r="AF308">
            <v>600</v>
          </cell>
          <cell r="AG308">
            <v>92.1666666666667</v>
          </cell>
          <cell r="AH308">
            <v>2021</v>
          </cell>
          <cell r="AI308" t="str">
            <v>Maharashtra</v>
          </cell>
          <cell r="AJ308" t="str">
            <v>SS VARDE PATKAR COLLEGE</v>
          </cell>
          <cell r="AK308">
            <v>192</v>
          </cell>
          <cell r="AL308">
            <v>23</v>
          </cell>
          <cell r="AM308">
            <v>8.3478260869565215</v>
          </cell>
          <cell r="AN308">
            <v>97</v>
          </cell>
          <cell r="AO308">
            <v>234</v>
          </cell>
          <cell r="AP308">
            <v>26</v>
          </cell>
          <cell r="AQ308">
            <v>9</v>
          </cell>
          <cell r="AR308">
            <v>79</v>
          </cell>
          <cell r="AS308">
            <v>426</v>
          </cell>
          <cell r="AT308">
            <v>49</v>
          </cell>
          <cell r="AU308">
            <v>8.6938775510204085</v>
          </cell>
          <cell r="AV308">
            <v>238</v>
          </cell>
          <cell r="AW308">
            <v>25</v>
          </cell>
          <cell r="AX308">
            <v>9.52</v>
          </cell>
          <cell r="AY308">
            <v>88</v>
          </cell>
          <cell r="AZ308">
            <v>264</v>
          </cell>
          <cell r="BA308">
            <v>29</v>
          </cell>
          <cell r="BB308">
            <v>9.1034482758620694</v>
          </cell>
          <cell r="BC308">
            <v>45</v>
          </cell>
          <cell r="BD308">
            <v>502</v>
          </cell>
          <cell r="BE308">
            <v>54</v>
          </cell>
          <cell r="BF308">
            <v>9.2962962962962958</v>
          </cell>
          <cell r="BG308">
            <v>225</v>
          </cell>
          <cell r="BH308">
            <v>24</v>
          </cell>
          <cell r="BI308">
            <v>9.375</v>
          </cell>
          <cell r="BJ308">
            <v>94</v>
          </cell>
          <cell r="BK308">
            <v>274</v>
          </cell>
          <cell r="BL308">
            <v>29</v>
          </cell>
          <cell r="BM308">
            <v>9.4482758620689662</v>
          </cell>
          <cell r="BN308">
            <v>90</v>
          </cell>
          <cell r="BO308">
            <v>499</v>
          </cell>
          <cell r="BP308">
            <v>53</v>
          </cell>
          <cell r="BQ308">
            <v>9.415094339622641</v>
          </cell>
          <cell r="BR308">
            <v>230</v>
          </cell>
          <cell r="BS308">
            <v>24</v>
          </cell>
          <cell r="BT308">
            <v>76</v>
          </cell>
          <cell r="BU308">
            <v>230</v>
          </cell>
          <cell r="BV308">
            <v>24</v>
          </cell>
          <cell r="BW308">
            <v>1657</v>
          </cell>
          <cell r="BX308">
            <v>180</v>
          </cell>
          <cell r="BY308">
            <v>9.2055555555555557</v>
          </cell>
          <cell r="BZ308">
            <v>80.599999999999994</v>
          </cell>
          <cell r="CA308" t="str">
            <v>Accenture</v>
          </cell>
          <cell r="CB308">
            <v>0</v>
          </cell>
          <cell r="CC308" t="str">
            <v>Black listed in Media.net</v>
          </cell>
          <cell r="CD308">
            <v>0</v>
          </cell>
          <cell r="CE308" t="str">
            <v>Normal</v>
          </cell>
          <cell r="CF308">
            <v>4.5</v>
          </cell>
          <cell r="CG308">
            <v>0</v>
          </cell>
          <cell r="CH308" t="str">
            <v>Green</v>
          </cell>
          <cell r="CI308">
            <v>0</v>
          </cell>
          <cell r="CJ308">
            <v>0</v>
          </cell>
          <cell r="CK308">
            <v>3</v>
          </cell>
          <cell r="CL308">
            <v>10</v>
          </cell>
          <cell r="CM308">
            <v>13</v>
          </cell>
          <cell r="CN308">
            <v>23.076923076923077</v>
          </cell>
          <cell r="CO308">
            <v>24</v>
          </cell>
          <cell r="CP308">
            <v>60</v>
          </cell>
          <cell r="CQ308">
            <v>40</v>
          </cell>
          <cell r="CR308">
            <v>12</v>
          </cell>
          <cell r="CS308">
            <v>86</v>
          </cell>
          <cell r="CT308">
            <v>9</v>
          </cell>
          <cell r="CU308">
            <v>90</v>
          </cell>
          <cell r="CV308">
            <v>14</v>
          </cell>
          <cell r="CW308">
            <v>20</v>
          </cell>
          <cell r="CX308">
            <v>10</v>
          </cell>
          <cell r="CY308">
            <v>67</v>
          </cell>
          <cell r="CZ308">
            <v>45</v>
          </cell>
          <cell r="DA308">
            <v>60</v>
          </cell>
          <cell r="DB308">
            <v>75</v>
          </cell>
          <cell r="DC308">
            <v>0</v>
          </cell>
          <cell r="DD308">
            <v>0</v>
          </cell>
          <cell r="DE308">
            <v>0</v>
          </cell>
          <cell r="DF308">
            <v>3</v>
          </cell>
          <cell r="DG308">
            <v>4</v>
          </cell>
          <cell r="DH308">
            <v>75</v>
          </cell>
          <cell r="DI308">
            <v>450</v>
          </cell>
          <cell r="DJ308">
            <v>600</v>
          </cell>
          <cell r="DK308">
            <v>75</v>
          </cell>
          <cell r="DL308">
            <v>3</v>
          </cell>
          <cell r="DM308">
            <v>2</v>
          </cell>
          <cell r="DN308">
            <v>66.6666666666667</v>
          </cell>
          <cell r="DO308">
            <v>450</v>
          </cell>
          <cell r="DP308">
            <v>300</v>
          </cell>
          <cell r="DQ308">
            <v>66.6666666666667</v>
          </cell>
          <cell r="DR308">
            <v>40</v>
          </cell>
          <cell r="DS308">
            <v>54.794520547945204</v>
          </cell>
          <cell r="DT308">
            <v>27</v>
          </cell>
          <cell r="DU308">
            <v>41</v>
          </cell>
          <cell r="DV308">
            <v>65.853658536585371</v>
          </cell>
          <cell r="DW308">
            <v>78</v>
          </cell>
          <cell r="DX308">
            <v>86</v>
          </cell>
          <cell r="DY308">
            <v>0</v>
          </cell>
          <cell r="DZ308">
            <v>0</v>
          </cell>
          <cell r="EA308" t="str">
            <v>YES</v>
          </cell>
          <cell r="EB308" t="str">
            <v>Placement</v>
          </cell>
          <cell r="EC308" t="str">
            <v>Placement</v>
          </cell>
          <cell r="ED308" t="str">
            <v>Placement</v>
          </cell>
          <cell r="EE308" t="str">
            <v>Placement</v>
          </cell>
          <cell r="EF308" t="str">
            <v>Placement</v>
          </cell>
          <cell r="EG308">
            <v>0</v>
          </cell>
          <cell r="EH308" t="str">
            <v>PLI</v>
          </cell>
          <cell r="EI308" t="str">
            <v>Yes</v>
          </cell>
          <cell r="EJ308">
            <v>0</v>
          </cell>
          <cell r="EK308" t="str">
            <v>Batch-2</v>
          </cell>
          <cell r="EL308">
            <v>0</v>
          </cell>
          <cell r="EM308" t="str">
            <v>PAID</v>
          </cell>
          <cell r="EN308">
            <v>45147</v>
          </cell>
          <cell r="EO308" t="str">
            <v>IT+Core</v>
          </cell>
          <cell r="EP308">
            <v>0</v>
          </cell>
          <cell r="EQ308" t="str">
            <v>CAT-1</v>
          </cell>
        </row>
        <row r="309">
          <cell r="B309" t="str">
            <v>21-COMPB30-25</v>
          </cell>
          <cell r="C309" t="str">
            <v>COMP-B</v>
          </cell>
          <cell r="D309">
            <v>30</v>
          </cell>
          <cell r="E309" t="str">
            <v>NIRALA ARUSHI RAMEKBAL KAVITA</v>
          </cell>
          <cell r="F309" t="str">
            <v>Female</v>
          </cell>
          <cell r="G309" t="str">
            <v>04/11/2002</v>
          </cell>
          <cell r="H309">
            <v>9960980675</v>
          </cell>
          <cell r="I309">
            <v>9004441291</v>
          </cell>
          <cell r="J309" t="str">
            <v>arushinirala@gmail.com</v>
          </cell>
          <cell r="K309" t="str">
            <v>1032210476@tcetmumbai.in</v>
          </cell>
          <cell r="L309" t="str">
            <v>Viva Gokul Complex,Magnum Apartment A/201,Bolinj,Virar West</v>
          </cell>
          <cell r="M309">
            <v>401303</v>
          </cell>
          <cell r="N309">
            <v>0</v>
          </cell>
          <cell r="O309" t="str">
            <v>Engineer</v>
          </cell>
          <cell r="P309" t="str">
            <v>&gt;= 15,00,001</v>
          </cell>
          <cell r="Q309" t="str">
            <v>Normal</v>
          </cell>
          <cell r="R309" t="str">
            <v>Open</v>
          </cell>
          <cell r="S309">
            <v>2021</v>
          </cell>
          <cell r="T309" t="str">
            <v>FE</v>
          </cell>
          <cell r="U309" t="str">
            <v>MH-CET</v>
          </cell>
          <cell r="V309">
            <v>94.88</v>
          </cell>
          <cell r="W309">
            <v>74.728761899999995</v>
          </cell>
          <cell r="X309" t="str">
            <v>CAP</v>
          </cell>
          <cell r="Y309">
            <v>452</v>
          </cell>
          <cell r="Z309">
            <v>500</v>
          </cell>
          <cell r="AA309">
            <v>90.4</v>
          </cell>
          <cell r="AB309">
            <v>2018</v>
          </cell>
          <cell r="AC309" t="str">
            <v>CBSE</v>
          </cell>
          <cell r="AD309" t="str">
            <v>Matrix Academic School</v>
          </cell>
          <cell r="AE309">
            <v>466</v>
          </cell>
          <cell r="AF309">
            <v>650</v>
          </cell>
          <cell r="AG309">
            <v>71.692307692307693</v>
          </cell>
          <cell r="AH309">
            <v>2020</v>
          </cell>
          <cell r="AI309" t="str">
            <v>Maharashtra</v>
          </cell>
          <cell r="AJ309" t="str">
            <v xml:space="preserve">Exper Jr. College </v>
          </cell>
          <cell r="AK309">
            <v>190</v>
          </cell>
          <cell r="AL309">
            <v>23</v>
          </cell>
          <cell r="AM309">
            <v>8.2608695652173907</v>
          </cell>
          <cell r="AN309">
            <v>78</v>
          </cell>
          <cell r="AO309">
            <v>251</v>
          </cell>
          <cell r="AP309">
            <v>26</v>
          </cell>
          <cell r="AQ309">
            <v>9.6538461538461533</v>
          </cell>
          <cell r="AR309">
            <v>77</v>
          </cell>
          <cell r="AS309">
            <v>441</v>
          </cell>
          <cell r="AT309">
            <v>49</v>
          </cell>
          <cell r="AU309">
            <v>9</v>
          </cell>
          <cell r="AV309">
            <v>237</v>
          </cell>
          <cell r="AW309">
            <v>25</v>
          </cell>
          <cell r="AX309">
            <v>9.48</v>
          </cell>
          <cell r="AY309">
            <v>77.5</v>
          </cell>
          <cell r="AZ309">
            <v>284</v>
          </cell>
          <cell r="BA309">
            <v>29</v>
          </cell>
          <cell r="BB309">
            <v>9.7931034482758612</v>
          </cell>
          <cell r="BC309">
            <v>69</v>
          </cell>
          <cell r="BD309">
            <v>521</v>
          </cell>
          <cell r="BE309">
            <v>54</v>
          </cell>
          <cell r="BF309">
            <v>9.6481481481481488</v>
          </cell>
          <cell r="BG309">
            <v>240</v>
          </cell>
          <cell r="BH309">
            <v>24</v>
          </cell>
          <cell r="BI309">
            <v>10</v>
          </cell>
          <cell r="BJ309">
            <v>80</v>
          </cell>
          <cell r="BK309">
            <v>274</v>
          </cell>
          <cell r="BL309">
            <v>29</v>
          </cell>
          <cell r="BM309">
            <v>9.4482758620689662</v>
          </cell>
          <cell r="BN309">
            <v>96</v>
          </cell>
          <cell r="BO309">
            <v>514</v>
          </cell>
          <cell r="BP309">
            <v>53</v>
          </cell>
          <cell r="BQ309">
            <v>9.6981132075471699</v>
          </cell>
          <cell r="BR309">
            <v>240</v>
          </cell>
          <cell r="BS309">
            <v>24</v>
          </cell>
          <cell r="BT309">
            <v>80.8333333333333</v>
          </cell>
          <cell r="BU309">
            <v>240</v>
          </cell>
          <cell r="BV309">
            <v>24</v>
          </cell>
          <cell r="BW309">
            <v>1716</v>
          </cell>
          <cell r="BX309">
            <v>180</v>
          </cell>
          <cell r="BY309">
            <v>9.5333333333333332</v>
          </cell>
          <cell r="BZ309">
            <v>76.3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 t="str">
            <v>Green</v>
          </cell>
          <cell r="CI309">
            <v>0</v>
          </cell>
          <cell r="CJ309">
            <v>0</v>
          </cell>
          <cell r="CK309">
            <v>0</v>
          </cell>
          <cell r="CL309">
            <v>13</v>
          </cell>
          <cell r="CM309">
            <v>13</v>
          </cell>
          <cell r="CN309">
            <v>0</v>
          </cell>
          <cell r="CO309">
            <v>23</v>
          </cell>
          <cell r="CP309">
            <v>60</v>
          </cell>
          <cell r="CQ309">
            <v>38.333333333333336</v>
          </cell>
          <cell r="CR309">
            <v>14</v>
          </cell>
          <cell r="CS309">
            <v>100</v>
          </cell>
          <cell r="CT309">
            <v>10</v>
          </cell>
          <cell r="CU309">
            <v>100</v>
          </cell>
          <cell r="CV309">
            <v>18</v>
          </cell>
          <cell r="CW309">
            <v>18</v>
          </cell>
          <cell r="CX309">
            <v>16</v>
          </cell>
          <cell r="CY309">
            <v>100</v>
          </cell>
          <cell r="CZ309">
            <v>58</v>
          </cell>
          <cell r="DA309">
            <v>58</v>
          </cell>
          <cell r="DB309">
            <v>100</v>
          </cell>
          <cell r="DC309">
            <v>0</v>
          </cell>
          <cell r="DD309">
            <v>0</v>
          </cell>
          <cell r="DE309">
            <v>0</v>
          </cell>
          <cell r="DF309">
            <v>4</v>
          </cell>
          <cell r="DG309">
            <v>4</v>
          </cell>
          <cell r="DH309">
            <v>100</v>
          </cell>
          <cell r="DI309">
            <v>340</v>
          </cell>
          <cell r="DJ309">
            <v>600</v>
          </cell>
          <cell r="DK309">
            <v>56.6666666666667</v>
          </cell>
          <cell r="DL309">
            <v>3</v>
          </cell>
          <cell r="DM309">
            <v>3</v>
          </cell>
          <cell r="DN309">
            <v>100</v>
          </cell>
          <cell r="DO309">
            <v>450</v>
          </cell>
          <cell r="DP309">
            <v>350</v>
          </cell>
          <cell r="DQ309">
            <v>77.7777777777778</v>
          </cell>
          <cell r="DR309">
            <v>38.3333333333333</v>
          </cell>
          <cell r="DS309">
            <v>52.511415525114117</v>
          </cell>
          <cell r="DT309">
            <v>28</v>
          </cell>
          <cell r="DU309">
            <v>41</v>
          </cell>
          <cell r="DV309">
            <v>68.292682926829272</v>
          </cell>
          <cell r="DW309">
            <v>90</v>
          </cell>
          <cell r="DX309">
            <v>100</v>
          </cell>
          <cell r="DY309">
            <v>0</v>
          </cell>
          <cell r="DZ309">
            <v>0</v>
          </cell>
          <cell r="EA309" t="str">
            <v>YES</v>
          </cell>
          <cell r="EB309" t="str">
            <v>Placement</v>
          </cell>
          <cell r="EC309" t="str">
            <v>Placement</v>
          </cell>
          <cell r="ED309" t="str">
            <v>Placement</v>
          </cell>
          <cell r="EE309" t="str">
            <v>Placement</v>
          </cell>
          <cell r="EF309" t="str">
            <v>Placement</v>
          </cell>
          <cell r="EG309">
            <v>0</v>
          </cell>
          <cell r="EH309" t="str">
            <v>PLI</v>
          </cell>
          <cell r="EI309" t="str">
            <v>Yes</v>
          </cell>
          <cell r="EJ309">
            <v>0</v>
          </cell>
          <cell r="EK309" t="str">
            <v>Batch-7</v>
          </cell>
          <cell r="EL309">
            <v>0</v>
          </cell>
          <cell r="EM309" t="str">
            <v>PAID</v>
          </cell>
          <cell r="EN309">
            <v>45147</v>
          </cell>
          <cell r="EO309" t="str">
            <v>IT+Core</v>
          </cell>
          <cell r="EP309">
            <v>0</v>
          </cell>
          <cell r="EQ309" t="str">
            <v>CAT-1</v>
          </cell>
        </row>
        <row r="310">
          <cell r="B310" t="str">
            <v>21-COMPB31-25</v>
          </cell>
          <cell r="C310" t="str">
            <v>COMP-B</v>
          </cell>
          <cell r="D310">
            <v>31</v>
          </cell>
          <cell r="E310" t="str">
            <v>OZA PRATHAM PARESH  HARSHA</v>
          </cell>
          <cell r="F310" t="str">
            <v>Male</v>
          </cell>
          <cell r="G310" t="str">
            <v>15/04/2003</v>
          </cell>
          <cell r="H310">
            <v>9867745441</v>
          </cell>
          <cell r="I310">
            <v>9833418641</v>
          </cell>
          <cell r="J310" t="str">
            <v>pratham.oza10@gmail.com</v>
          </cell>
          <cell r="K310" t="str">
            <v>1032210477@tcetmumbai.in</v>
          </cell>
          <cell r="L310" t="str">
            <v>B/603, JANKI HEIGHTS, OPP. MITHALAL JAIN BUNGALOW, NEW GOLDEN NEST, BHAYANDAR EAST</v>
          </cell>
          <cell r="M310">
            <v>401107</v>
          </cell>
          <cell r="N310">
            <v>0</v>
          </cell>
          <cell r="O310" t="str">
            <v>SERVICE</v>
          </cell>
          <cell r="P310" t="str">
            <v>1,00,001 - 1,50,000</v>
          </cell>
          <cell r="Q310" t="str">
            <v>Normal</v>
          </cell>
          <cell r="R310" t="str">
            <v>Open</v>
          </cell>
          <cell r="S310">
            <v>2021</v>
          </cell>
          <cell r="T310" t="str">
            <v>FE</v>
          </cell>
          <cell r="U310" t="str">
            <v>MH-CET</v>
          </cell>
          <cell r="V310">
            <v>55.5</v>
          </cell>
          <cell r="W310">
            <v>59.915975000000003</v>
          </cell>
          <cell r="X310" t="str">
            <v>Minority</v>
          </cell>
          <cell r="Y310">
            <v>423</v>
          </cell>
          <cell r="Z310">
            <v>500</v>
          </cell>
          <cell r="AA310">
            <v>84.6</v>
          </cell>
          <cell r="AB310">
            <v>2019</v>
          </cell>
          <cell r="AC310" t="str">
            <v>Maharashtra</v>
          </cell>
          <cell r="AD310" t="str">
            <v>SARDAR VALLABHBHAI PATEL VIDAYLAYA</v>
          </cell>
          <cell r="AE310">
            <v>540</v>
          </cell>
          <cell r="AF310">
            <v>600</v>
          </cell>
          <cell r="AG310">
            <v>90</v>
          </cell>
          <cell r="AH310">
            <v>2021</v>
          </cell>
          <cell r="AI310" t="str">
            <v>Maharashtra</v>
          </cell>
          <cell r="AJ310" t="str">
            <v>THAKUR VIDYA MANDIR HIGH SCHOOLA ND JUNIOR COLLEGE</v>
          </cell>
          <cell r="AK310">
            <v>184</v>
          </cell>
          <cell r="AL310">
            <v>23</v>
          </cell>
          <cell r="AM310">
            <v>8</v>
          </cell>
          <cell r="AN310">
            <v>98</v>
          </cell>
          <cell r="AO310">
            <v>229</v>
          </cell>
          <cell r="AP310">
            <v>26</v>
          </cell>
          <cell r="AQ310">
            <v>8.8076923076923084</v>
          </cell>
          <cell r="AR310">
            <v>79</v>
          </cell>
          <cell r="AS310">
            <v>413</v>
          </cell>
          <cell r="AT310">
            <v>49</v>
          </cell>
          <cell r="AU310">
            <v>8.4285714285714288</v>
          </cell>
          <cell r="AV310">
            <v>237</v>
          </cell>
          <cell r="AW310">
            <v>25</v>
          </cell>
          <cell r="AX310">
            <v>9.48</v>
          </cell>
          <cell r="AY310">
            <v>88.5</v>
          </cell>
          <cell r="AZ310">
            <v>235</v>
          </cell>
          <cell r="BA310">
            <v>29</v>
          </cell>
          <cell r="BB310">
            <v>8.1034482758620694</v>
          </cell>
          <cell r="BC310">
            <v>70</v>
          </cell>
          <cell r="BD310">
            <v>472</v>
          </cell>
          <cell r="BE310">
            <v>54</v>
          </cell>
          <cell r="BF310">
            <v>8.7407407407407405</v>
          </cell>
          <cell r="BG310">
            <v>209</v>
          </cell>
          <cell r="BH310">
            <v>24</v>
          </cell>
          <cell r="BI310">
            <v>8.7083333333333339</v>
          </cell>
          <cell r="BJ310">
            <v>75</v>
          </cell>
          <cell r="BK310">
            <v>250</v>
          </cell>
          <cell r="BL310">
            <v>29</v>
          </cell>
          <cell r="BM310">
            <v>8.6206896551724146</v>
          </cell>
          <cell r="BN310">
            <v>90</v>
          </cell>
          <cell r="BO310">
            <v>459</v>
          </cell>
          <cell r="BP310">
            <v>53</v>
          </cell>
          <cell r="BQ310">
            <v>8.6603773584905657</v>
          </cell>
          <cell r="BR310">
            <v>215</v>
          </cell>
          <cell r="BS310">
            <v>24</v>
          </cell>
          <cell r="BT310">
            <v>82.8333333333333</v>
          </cell>
          <cell r="BU310">
            <v>215</v>
          </cell>
          <cell r="BV310">
            <v>24</v>
          </cell>
          <cell r="BW310">
            <v>1559</v>
          </cell>
          <cell r="BX310">
            <v>180</v>
          </cell>
          <cell r="BY310">
            <v>8.6611111111111114</v>
          </cell>
          <cell r="BZ310">
            <v>82.1</v>
          </cell>
          <cell r="CA310" t="str">
            <v xml:space="preserve">Tata Consultancy Services </v>
          </cell>
          <cell r="CB310">
            <v>0</v>
          </cell>
          <cell r="CC310">
            <v>0</v>
          </cell>
          <cell r="CD310">
            <v>0</v>
          </cell>
          <cell r="CE310" t="str">
            <v>Normal</v>
          </cell>
          <cell r="CF310">
            <v>3.6</v>
          </cell>
          <cell r="CG310">
            <v>0</v>
          </cell>
          <cell r="CH310" t="str">
            <v>Green</v>
          </cell>
          <cell r="CI310">
            <v>0</v>
          </cell>
          <cell r="CJ310">
            <v>0</v>
          </cell>
          <cell r="CK310">
            <v>0</v>
          </cell>
          <cell r="CL310">
            <v>13</v>
          </cell>
          <cell r="CM310">
            <v>13</v>
          </cell>
          <cell r="CN310">
            <v>0</v>
          </cell>
          <cell r="CO310">
            <v>25</v>
          </cell>
          <cell r="CP310">
            <v>60</v>
          </cell>
          <cell r="CQ310">
            <v>41.666666666666671</v>
          </cell>
          <cell r="CR310">
            <v>11</v>
          </cell>
          <cell r="CS310">
            <v>79</v>
          </cell>
          <cell r="CT310">
            <v>9</v>
          </cell>
          <cell r="CU310">
            <v>90</v>
          </cell>
          <cell r="CV310">
            <v>17</v>
          </cell>
          <cell r="CW310">
            <v>18</v>
          </cell>
          <cell r="CX310">
            <v>6</v>
          </cell>
          <cell r="CY310">
            <v>68</v>
          </cell>
          <cell r="CZ310">
            <v>43</v>
          </cell>
          <cell r="DA310">
            <v>58</v>
          </cell>
          <cell r="DB310">
            <v>75</v>
          </cell>
          <cell r="DC310">
            <v>0</v>
          </cell>
          <cell r="DD310">
            <v>0</v>
          </cell>
          <cell r="DE310">
            <v>0</v>
          </cell>
          <cell r="DF310">
            <v>2</v>
          </cell>
          <cell r="DG310">
            <v>4</v>
          </cell>
          <cell r="DH310">
            <v>50</v>
          </cell>
          <cell r="DI310">
            <v>205</v>
          </cell>
          <cell r="DJ310">
            <v>600</v>
          </cell>
          <cell r="DK310">
            <v>34.1666666666667</v>
          </cell>
          <cell r="DL310">
            <v>3</v>
          </cell>
          <cell r="DM310">
            <v>2</v>
          </cell>
          <cell r="DN310">
            <v>66.6666666666667</v>
          </cell>
          <cell r="DO310">
            <v>450</v>
          </cell>
          <cell r="DP310">
            <v>200</v>
          </cell>
          <cell r="DQ310">
            <v>44.4444444444444</v>
          </cell>
          <cell r="DR310">
            <v>41.6666666666667</v>
          </cell>
          <cell r="DS310">
            <v>57.077625570776306</v>
          </cell>
          <cell r="DT310">
            <v>22</v>
          </cell>
          <cell r="DU310">
            <v>41</v>
          </cell>
          <cell r="DV310">
            <v>53.658536585365859</v>
          </cell>
          <cell r="DW310">
            <v>66</v>
          </cell>
          <cell r="DX310">
            <v>79</v>
          </cell>
          <cell r="DY310">
            <v>0</v>
          </cell>
          <cell r="DZ310">
            <v>0</v>
          </cell>
          <cell r="EA310" t="str">
            <v>YES</v>
          </cell>
          <cell r="EB310" t="str">
            <v>Placement</v>
          </cell>
          <cell r="EC310" t="str">
            <v>Placement</v>
          </cell>
          <cell r="ED310" t="str">
            <v>Placement</v>
          </cell>
          <cell r="EE310" t="str">
            <v>Placement</v>
          </cell>
          <cell r="EF310" t="str">
            <v>Placement</v>
          </cell>
          <cell r="EG310">
            <v>0</v>
          </cell>
          <cell r="EH310" t="str">
            <v>PLI</v>
          </cell>
          <cell r="EI310" t="str">
            <v>Yes</v>
          </cell>
          <cell r="EJ310">
            <v>0</v>
          </cell>
          <cell r="EK310" t="str">
            <v>Batch-6</v>
          </cell>
          <cell r="EL310">
            <v>0</v>
          </cell>
          <cell r="EM310" t="str">
            <v>PAID</v>
          </cell>
          <cell r="EN310">
            <v>45147</v>
          </cell>
          <cell r="EO310" t="str">
            <v>IT+Core</v>
          </cell>
          <cell r="EP310">
            <v>0</v>
          </cell>
          <cell r="EQ310" t="str">
            <v>CAT-1</v>
          </cell>
        </row>
        <row r="311">
          <cell r="B311" t="str">
            <v>21-COMPB32-25</v>
          </cell>
          <cell r="C311" t="str">
            <v>COMP-B</v>
          </cell>
          <cell r="D311">
            <v>32</v>
          </cell>
          <cell r="E311" t="str">
            <v xml:space="preserve">PAL ANURAG SURESH  BINITA </v>
          </cell>
          <cell r="F311" t="str">
            <v>Male</v>
          </cell>
          <cell r="G311" t="str">
            <v>25/05/2003</v>
          </cell>
          <cell r="H311">
            <v>8657816006</v>
          </cell>
          <cell r="I311">
            <v>9987417448</v>
          </cell>
          <cell r="J311" t="str">
            <v>anuragpal2553@gmail.com</v>
          </cell>
          <cell r="K311" t="str">
            <v>1032210478@tcetmumbai.in</v>
          </cell>
          <cell r="L311" t="str">
            <v xml:space="preserve">201,Archana CHS LTD Plot no-300 Sher E punjab MC Road andheri East </v>
          </cell>
          <cell r="M311">
            <v>400093</v>
          </cell>
          <cell r="N311">
            <v>0</v>
          </cell>
          <cell r="O311" t="str">
            <v xml:space="preserve">Business </v>
          </cell>
          <cell r="P311" t="str">
            <v>Above 15,00,000</v>
          </cell>
          <cell r="Q311" t="str">
            <v>Normal</v>
          </cell>
          <cell r="R311" t="str">
            <v>Open</v>
          </cell>
          <cell r="S311">
            <v>2021</v>
          </cell>
          <cell r="T311" t="str">
            <v>FE</v>
          </cell>
          <cell r="U311" t="str">
            <v>MH-CET</v>
          </cell>
          <cell r="V311">
            <v>90.2</v>
          </cell>
          <cell r="W311">
            <v>55.54</v>
          </cell>
          <cell r="X311" t="str">
            <v>Minority</v>
          </cell>
          <cell r="Y311">
            <v>402</v>
          </cell>
          <cell r="Z311">
            <v>500</v>
          </cell>
          <cell r="AA311">
            <v>80.400000000000006</v>
          </cell>
          <cell r="AB311">
            <v>2019</v>
          </cell>
          <cell r="AC311" t="str">
            <v>Maharashtra</v>
          </cell>
          <cell r="AD311" t="str">
            <v>ST. XAVIER'S HIGH SCHOOL</v>
          </cell>
          <cell r="AE311">
            <v>494</v>
          </cell>
          <cell r="AF311">
            <v>600</v>
          </cell>
          <cell r="AG311">
            <v>82.3333333333333</v>
          </cell>
          <cell r="AH311">
            <v>2021</v>
          </cell>
          <cell r="AI311" t="str">
            <v>Maharashtra</v>
          </cell>
          <cell r="AJ311" t="str">
            <v>SATHAYE COLLEGE</v>
          </cell>
          <cell r="AK311">
            <v>178</v>
          </cell>
          <cell r="AL311">
            <v>23</v>
          </cell>
          <cell r="AM311">
            <v>7.7391304347826084</v>
          </cell>
          <cell r="AN311">
            <v>92</v>
          </cell>
          <cell r="AO311">
            <v>203</v>
          </cell>
          <cell r="AP311">
            <v>26</v>
          </cell>
          <cell r="AQ311">
            <v>7.8076923076923075</v>
          </cell>
          <cell r="AR311">
            <v>75</v>
          </cell>
          <cell r="AS311">
            <v>381</v>
          </cell>
          <cell r="AT311">
            <v>49</v>
          </cell>
          <cell r="AU311">
            <v>7.7755102040816331</v>
          </cell>
          <cell r="AV311">
            <v>198</v>
          </cell>
          <cell r="AW311">
            <v>25</v>
          </cell>
          <cell r="AX311">
            <v>7.92</v>
          </cell>
          <cell r="AY311">
            <v>83.5</v>
          </cell>
          <cell r="AZ311">
            <v>202</v>
          </cell>
          <cell r="BA311">
            <v>29</v>
          </cell>
          <cell r="BB311">
            <v>6.9655172413793105</v>
          </cell>
          <cell r="BC311">
            <v>92</v>
          </cell>
          <cell r="BD311">
            <v>400</v>
          </cell>
          <cell r="BE311">
            <v>54</v>
          </cell>
          <cell r="BF311">
            <v>7.4074074074074074</v>
          </cell>
          <cell r="BG311">
            <v>170</v>
          </cell>
          <cell r="BH311">
            <v>24</v>
          </cell>
          <cell r="BI311">
            <v>7.083333333333333</v>
          </cell>
          <cell r="BJ311">
            <v>84</v>
          </cell>
          <cell r="BK311">
            <v>213</v>
          </cell>
          <cell r="BL311">
            <v>29</v>
          </cell>
          <cell r="BM311">
            <v>7.3448275862068968</v>
          </cell>
          <cell r="BN311">
            <v>75</v>
          </cell>
          <cell r="BO311">
            <v>383</v>
          </cell>
          <cell r="BP311">
            <v>53</v>
          </cell>
          <cell r="BQ311">
            <v>7.2264150943396226</v>
          </cell>
          <cell r="BR311">
            <v>177</v>
          </cell>
          <cell r="BS311">
            <v>24</v>
          </cell>
          <cell r="BT311">
            <v>83.5</v>
          </cell>
          <cell r="BU311">
            <v>177</v>
          </cell>
          <cell r="BV311">
            <v>24</v>
          </cell>
          <cell r="BW311">
            <v>1341</v>
          </cell>
          <cell r="BX311">
            <v>180</v>
          </cell>
          <cell r="BY311">
            <v>7.45</v>
          </cell>
          <cell r="BZ311">
            <v>85.3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 t="str">
            <v>Green</v>
          </cell>
          <cell r="CI311">
            <v>0</v>
          </cell>
          <cell r="CJ311">
            <v>0</v>
          </cell>
          <cell r="CK311">
            <v>0</v>
          </cell>
          <cell r="CL311">
            <v>13</v>
          </cell>
          <cell r="CM311">
            <v>13</v>
          </cell>
          <cell r="CN311">
            <v>0</v>
          </cell>
          <cell r="CO311">
            <v>18</v>
          </cell>
          <cell r="CP311">
            <v>60</v>
          </cell>
          <cell r="CQ311">
            <v>30</v>
          </cell>
          <cell r="CR311">
            <v>6</v>
          </cell>
          <cell r="CS311">
            <v>43</v>
          </cell>
          <cell r="CT311">
            <v>5</v>
          </cell>
          <cell r="CU311">
            <v>50</v>
          </cell>
          <cell r="CV311">
            <v>7</v>
          </cell>
          <cell r="CW311">
            <v>18</v>
          </cell>
          <cell r="CX311">
            <v>0</v>
          </cell>
          <cell r="CY311">
            <v>21</v>
          </cell>
          <cell r="CZ311">
            <v>18</v>
          </cell>
          <cell r="DA311">
            <v>58</v>
          </cell>
          <cell r="DB311">
            <v>32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4</v>
          </cell>
          <cell r="DH311">
            <v>0</v>
          </cell>
          <cell r="DI311">
            <v>0</v>
          </cell>
          <cell r="DJ311">
            <v>600</v>
          </cell>
          <cell r="DK311">
            <v>0</v>
          </cell>
          <cell r="DL311">
            <v>3</v>
          </cell>
          <cell r="DM311">
            <v>0</v>
          </cell>
          <cell r="DN311">
            <v>0</v>
          </cell>
          <cell r="DO311">
            <v>450</v>
          </cell>
          <cell r="DP311">
            <v>0</v>
          </cell>
          <cell r="DQ311">
            <v>0</v>
          </cell>
          <cell r="DR311">
            <v>30</v>
          </cell>
          <cell r="DS311">
            <v>41.095890410958901</v>
          </cell>
          <cell r="DT311">
            <v>11</v>
          </cell>
          <cell r="DU311">
            <v>41</v>
          </cell>
          <cell r="DV311">
            <v>26.829268292682929</v>
          </cell>
          <cell r="DW311">
            <v>28</v>
          </cell>
          <cell r="DX311">
            <v>40</v>
          </cell>
          <cell r="DY311">
            <v>0</v>
          </cell>
          <cell r="DZ311">
            <v>0</v>
          </cell>
          <cell r="EA311" t="str">
            <v>YES</v>
          </cell>
          <cell r="EB311" t="str">
            <v>Placement</v>
          </cell>
          <cell r="EC311" t="str">
            <v>Placement</v>
          </cell>
          <cell r="ED311" t="str">
            <v>Placement</v>
          </cell>
          <cell r="EE311" t="str">
            <v>Placement</v>
          </cell>
          <cell r="EF311" t="str">
            <v>Placement</v>
          </cell>
          <cell r="EG311">
            <v>0</v>
          </cell>
          <cell r="EH311" t="str">
            <v>PLI</v>
          </cell>
          <cell r="EI311" t="str">
            <v>Yes</v>
          </cell>
          <cell r="EJ311">
            <v>0</v>
          </cell>
          <cell r="EK311" t="str">
            <v>Batch-8</v>
          </cell>
          <cell r="EL311">
            <v>0</v>
          </cell>
          <cell r="EM311" t="str">
            <v>PAID</v>
          </cell>
          <cell r="EN311">
            <v>45147</v>
          </cell>
          <cell r="EO311" t="str">
            <v>IT+Core</v>
          </cell>
          <cell r="EP311">
            <v>0</v>
          </cell>
          <cell r="EQ311" t="str">
            <v>CAT-3</v>
          </cell>
        </row>
        <row r="312">
          <cell r="B312" t="str">
            <v>21-COMPB33-25</v>
          </cell>
          <cell r="C312" t="str">
            <v>COMP-B</v>
          </cell>
          <cell r="D312">
            <v>33</v>
          </cell>
          <cell r="E312" t="str">
            <v>PANDEY SUSHANK DINESH SADHANA</v>
          </cell>
          <cell r="F312" t="str">
            <v>Male</v>
          </cell>
          <cell r="G312" t="str">
            <v>01/10/2002</v>
          </cell>
          <cell r="H312">
            <v>7738654028</v>
          </cell>
          <cell r="I312">
            <v>9323990427</v>
          </cell>
          <cell r="J312" t="str">
            <v>sushank3619@gmail.com</v>
          </cell>
          <cell r="K312" t="str">
            <v>1032210479@tcetmumbai.in</v>
          </cell>
          <cell r="L312" t="str">
            <v>404 7A Eden Rose Beverly Park Mira Road East</v>
          </cell>
          <cell r="M312">
            <v>401107</v>
          </cell>
          <cell r="N312">
            <v>0</v>
          </cell>
          <cell r="O312" t="str">
            <v>Service</v>
          </cell>
          <cell r="P312" t="str">
            <v>2,00,001 -2,50,000</v>
          </cell>
          <cell r="Q312" t="str">
            <v>Normal</v>
          </cell>
          <cell r="R312" t="str">
            <v>Open</v>
          </cell>
          <cell r="S312">
            <v>2021</v>
          </cell>
          <cell r="T312" t="str">
            <v>FE</v>
          </cell>
          <cell r="U312" t="str">
            <v>MH-CET</v>
          </cell>
          <cell r="V312">
            <v>95.86</v>
          </cell>
          <cell r="W312" t="str">
            <v>NA</v>
          </cell>
          <cell r="X312" t="str">
            <v>CAP</v>
          </cell>
          <cell r="Y312">
            <v>466</v>
          </cell>
          <cell r="Z312">
            <v>500</v>
          </cell>
          <cell r="AA312">
            <v>93.2</v>
          </cell>
          <cell r="AB312">
            <v>2018</v>
          </cell>
          <cell r="AC312" t="str">
            <v>ICSE</v>
          </cell>
          <cell r="AD312" t="str">
            <v>RBK School, Mira Road</v>
          </cell>
          <cell r="AE312">
            <v>470</v>
          </cell>
          <cell r="AF312">
            <v>650</v>
          </cell>
          <cell r="AG312">
            <v>72.307692307692307</v>
          </cell>
          <cell r="AH312">
            <v>2020</v>
          </cell>
          <cell r="AI312" t="str">
            <v>Maharashtra</v>
          </cell>
          <cell r="AJ312" t="str">
            <v>TP BHATIA JUNIOR COLLEGE</v>
          </cell>
          <cell r="AK312">
            <v>188</v>
          </cell>
          <cell r="AL312">
            <v>23</v>
          </cell>
          <cell r="AM312">
            <v>8.1739130434782616</v>
          </cell>
          <cell r="AN312">
            <v>84</v>
          </cell>
          <cell r="AO312">
            <v>259</v>
          </cell>
          <cell r="AP312">
            <v>26</v>
          </cell>
          <cell r="AQ312">
            <v>9.9615384615384617</v>
          </cell>
          <cell r="AR312">
            <v>79</v>
          </cell>
          <cell r="AS312">
            <v>447</v>
          </cell>
          <cell r="AT312">
            <v>49</v>
          </cell>
          <cell r="AU312">
            <v>9.1224489795918373</v>
          </cell>
          <cell r="AV312">
            <v>239</v>
          </cell>
          <cell r="AW312">
            <v>25</v>
          </cell>
          <cell r="AX312">
            <v>9.56</v>
          </cell>
          <cell r="AY312">
            <v>81.5</v>
          </cell>
          <cell r="AZ312">
            <v>284</v>
          </cell>
          <cell r="BA312">
            <v>29</v>
          </cell>
          <cell r="BB312">
            <v>9.7931034482758612</v>
          </cell>
          <cell r="BC312">
            <v>54</v>
          </cell>
          <cell r="BD312">
            <v>523</v>
          </cell>
          <cell r="BE312">
            <v>54</v>
          </cell>
          <cell r="BF312">
            <v>9.6851851851851851</v>
          </cell>
          <cell r="BG312">
            <v>219</v>
          </cell>
          <cell r="BH312">
            <v>24</v>
          </cell>
          <cell r="BI312">
            <v>9.125</v>
          </cell>
          <cell r="BJ312">
            <v>75</v>
          </cell>
          <cell r="BK312">
            <v>267</v>
          </cell>
          <cell r="BL312">
            <v>29</v>
          </cell>
          <cell r="BM312">
            <v>9.2068965517241388</v>
          </cell>
          <cell r="BN312">
            <v>95</v>
          </cell>
          <cell r="BO312">
            <v>486</v>
          </cell>
          <cell r="BP312">
            <v>53</v>
          </cell>
          <cell r="BQ312">
            <v>9.1698113207547163</v>
          </cell>
          <cell r="BR312">
            <v>237</v>
          </cell>
          <cell r="BS312">
            <v>24</v>
          </cell>
          <cell r="BT312">
            <v>76.8333333333333</v>
          </cell>
          <cell r="BU312">
            <v>237</v>
          </cell>
          <cell r="BV312">
            <v>24</v>
          </cell>
          <cell r="BW312">
            <v>1693</v>
          </cell>
          <cell r="BX312">
            <v>180</v>
          </cell>
          <cell r="BY312">
            <v>9.405555555555555</v>
          </cell>
          <cell r="BZ312">
            <v>74.7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 t="str">
            <v>Green</v>
          </cell>
          <cell r="CI312">
            <v>0</v>
          </cell>
          <cell r="CJ312">
            <v>0</v>
          </cell>
          <cell r="CK312">
            <v>0</v>
          </cell>
          <cell r="CL312">
            <v>13</v>
          </cell>
          <cell r="CM312">
            <v>13</v>
          </cell>
          <cell r="CN312">
            <v>0</v>
          </cell>
          <cell r="CO312" t="str">
            <v>Absent</v>
          </cell>
          <cell r="CP312">
            <v>60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3</v>
          </cell>
          <cell r="CW312">
            <v>18</v>
          </cell>
          <cell r="CX312">
            <v>0</v>
          </cell>
          <cell r="CY312">
            <v>9</v>
          </cell>
          <cell r="CZ312">
            <v>3</v>
          </cell>
          <cell r="DA312">
            <v>58</v>
          </cell>
          <cell r="DB312">
            <v>6</v>
          </cell>
          <cell r="DC312">
            <v>0</v>
          </cell>
          <cell r="DD312">
            <v>0</v>
          </cell>
          <cell r="DE312">
            <v>0</v>
          </cell>
          <cell r="DF312">
            <v>2</v>
          </cell>
          <cell r="DG312">
            <v>4</v>
          </cell>
          <cell r="DH312">
            <v>50</v>
          </cell>
          <cell r="DI312">
            <v>300</v>
          </cell>
          <cell r="DJ312">
            <v>600</v>
          </cell>
          <cell r="DK312">
            <v>50</v>
          </cell>
          <cell r="DL312">
            <v>3</v>
          </cell>
          <cell r="DM312">
            <v>0</v>
          </cell>
          <cell r="DN312">
            <v>0</v>
          </cell>
          <cell r="DO312">
            <v>450</v>
          </cell>
          <cell r="DP312">
            <v>0</v>
          </cell>
          <cell r="DQ312">
            <v>0</v>
          </cell>
          <cell r="DR312">
            <v>0</v>
          </cell>
          <cell r="DS312">
            <v>0</v>
          </cell>
          <cell r="DT312">
            <v>2</v>
          </cell>
          <cell r="DU312">
            <v>41</v>
          </cell>
          <cell r="DV312">
            <v>4.8780487804878048</v>
          </cell>
          <cell r="DW312">
            <v>15</v>
          </cell>
          <cell r="DX312">
            <v>8</v>
          </cell>
          <cell r="DY312">
            <v>0</v>
          </cell>
          <cell r="DZ312">
            <v>0</v>
          </cell>
          <cell r="EA312" t="str">
            <v>YES</v>
          </cell>
          <cell r="EB312" t="str">
            <v>Higher Studies</v>
          </cell>
          <cell r="EC312" t="str">
            <v>Higher Studies</v>
          </cell>
          <cell r="ED312" t="str">
            <v>Higher Studies</v>
          </cell>
          <cell r="EE312" t="str">
            <v>Higher Studies</v>
          </cell>
          <cell r="EF312" t="str">
            <v>Higher Studies</v>
          </cell>
          <cell r="EG312">
            <v>0</v>
          </cell>
          <cell r="EH312">
            <v>0</v>
          </cell>
          <cell r="EI312" t="str">
            <v>Yes</v>
          </cell>
          <cell r="EJ312">
            <v>0</v>
          </cell>
          <cell r="EK312" t="str">
            <v>Batch-10</v>
          </cell>
          <cell r="EL312">
            <v>0</v>
          </cell>
          <cell r="EM312" t="str">
            <v>PAID</v>
          </cell>
          <cell r="EN312">
            <v>45147</v>
          </cell>
          <cell r="EO312">
            <v>0</v>
          </cell>
          <cell r="EP312">
            <v>0</v>
          </cell>
          <cell r="EQ312" t="str">
            <v>CAT-3</v>
          </cell>
        </row>
        <row r="313">
          <cell r="B313" t="str">
            <v>21-COMPB34-25</v>
          </cell>
          <cell r="C313" t="str">
            <v>COMP-B</v>
          </cell>
          <cell r="D313">
            <v>34</v>
          </cell>
          <cell r="E313" t="str">
            <v>PARMAR JASH PARESH  MITA</v>
          </cell>
          <cell r="F313" t="str">
            <v>Male</v>
          </cell>
          <cell r="G313" t="str">
            <v>22/05/2003</v>
          </cell>
          <cell r="H313">
            <v>9372577522</v>
          </cell>
          <cell r="I313">
            <v>77388223633</v>
          </cell>
          <cell r="J313" t="str">
            <v>jash2253@gmail.com</v>
          </cell>
          <cell r="K313" t="str">
            <v>1032210480@tcetmumbai.in</v>
          </cell>
          <cell r="L313" t="str">
            <v xml:space="preserve">C9/10, OM SHREE GEETANJALI NAGAR CHSL, SAI BABA MANDIR ROAD, BESIDES SAI BABA MANDIR, SAI BABA NAGAR, BORIWALI(WEST), MUMBAI - 400092 </v>
          </cell>
          <cell r="M313">
            <v>400092</v>
          </cell>
          <cell r="N313">
            <v>0</v>
          </cell>
          <cell r="O313" t="str">
            <v>service</v>
          </cell>
          <cell r="P313" t="str">
            <v>5,50,001 - 6,00,000</v>
          </cell>
          <cell r="Q313" t="str">
            <v>Normal</v>
          </cell>
          <cell r="R313" t="str">
            <v>Open</v>
          </cell>
          <cell r="S313">
            <v>2021</v>
          </cell>
          <cell r="T313" t="str">
            <v>FE</v>
          </cell>
          <cell r="U313" t="str">
            <v>MH-CET</v>
          </cell>
          <cell r="V313">
            <v>57.24</v>
          </cell>
          <cell r="W313">
            <v>28.86</v>
          </cell>
          <cell r="X313" t="str">
            <v>Institute</v>
          </cell>
          <cell r="Y313">
            <v>556</v>
          </cell>
          <cell r="Z313">
            <v>700</v>
          </cell>
          <cell r="AA313">
            <v>79.428571428571402</v>
          </cell>
          <cell r="AB313">
            <v>2019</v>
          </cell>
          <cell r="AC313" t="str">
            <v>ICSE</v>
          </cell>
          <cell r="AD313" t="str">
            <v>CAMBRIDGE SCHOOL</v>
          </cell>
          <cell r="AE313">
            <v>550</v>
          </cell>
          <cell r="AF313">
            <v>600</v>
          </cell>
          <cell r="AG313">
            <v>91.6666666666667</v>
          </cell>
          <cell r="AH313">
            <v>2021</v>
          </cell>
          <cell r="AI313" t="str">
            <v>Maharashtra</v>
          </cell>
          <cell r="AJ313" t="str">
            <v>NIRMALA MEMORIAL FOUNDATION JUNIOR COLLEGE OF COMMERCE AND SCIENCE</v>
          </cell>
          <cell r="AK313">
            <v>189</v>
          </cell>
          <cell r="AL313">
            <v>23</v>
          </cell>
          <cell r="AM313">
            <v>8.2173913043478262</v>
          </cell>
          <cell r="AN313">
            <v>96</v>
          </cell>
          <cell r="AO313">
            <v>213</v>
          </cell>
          <cell r="AP313">
            <v>26</v>
          </cell>
          <cell r="AQ313">
            <v>8.1923076923076916</v>
          </cell>
          <cell r="AR313">
            <v>78</v>
          </cell>
          <cell r="AS313">
            <v>402</v>
          </cell>
          <cell r="AT313">
            <v>49</v>
          </cell>
          <cell r="AU313">
            <v>8.204081632653061</v>
          </cell>
          <cell r="AV313">
            <v>204</v>
          </cell>
          <cell r="AW313">
            <v>25</v>
          </cell>
          <cell r="AX313">
            <v>8.16</v>
          </cell>
          <cell r="AY313">
            <v>87</v>
          </cell>
          <cell r="AZ313">
            <v>262</v>
          </cell>
          <cell r="BA313">
            <v>29</v>
          </cell>
          <cell r="BB313">
            <v>9.0344827586206904</v>
          </cell>
          <cell r="BC313">
            <v>70</v>
          </cell>
          <cell r="BD313">
            <v>466</v>
          </cell>
          <cell r="BE313">
            <v>54</v>
          </cell>
          <cell r="BF313">
            <v>8.6296296296296298</v>
          </cell>
          <cell r="BG313">
            <v>200</v>
          </cell>
          <cell r="BH313">
            <v>24</v>
          </cell>
          <cell r="BI313">
            <v>8.3333333333333339</v>
          </cell>
          <cell r="BJ313">
            <v>75</v>
          </cell>
          <cell r="BK313">
            <v>246</v>
          </cell>
          <cell r="BL313">
            <v>29</v>
          </cell>
          <cell r="BM313">
            <v>8.4827586206896548</v>
          </cell>
          <cell r="BN313">
            <v>87</v>
          </cell>
          <cell r="BO313">
            <v>446</v>
          </cell>
          <cell r="BP313">
            <v>53</v>
          </cell>
          <cell r="BQ313">
            <v>8.415094339622641</v>
          </cell>
          <cell r="BR313">
            <v>203</v>
          </cell>
          <cell r="BS313">
            <v>24</v>
          </cell>
          <cell r="BT313">
            <v>81.3333333333333</v>
          </cell>
          <cell r="BU313">
            <v>203</v>
          </cell>
          <cell r="BV313">
            <v>24</v>
          </cell>
          <cell r="BW313">
            <v>1517</v>
          </cell>
          <cell r="BX313">
            <v>180</v>
          </cell>
          <cell r="BY313">
            <v>8.4277777777777771</v>
          </cell>
          <cell r="BZ313">
            <v>81.2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 t="str">
            <v>Green</v>
          </cell>
          <cell r="CI313">
            <v>0</v>
          </cell>
          <cell r="CJ313">
            <v>0</v>
          </cell>
          <cell r="CK313">
            <v>0</v>
          </cell>
          <cell r="CL313">
            <v>13</v>
          </cell>
          <cell r="CM313">
            <v>13</v>
          </cell>
          <cell r="CN313">
            <v>0</v>
          </cell>
          <cell r="CO313" t="str">
            <v>Absent</v>
          </cell>
          <cell r="CP313">
            <v>60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1</v>
          </cell>
          <cell r="CW313">
            <v>18</v>
          </cell>
          <cell r="CX313">
            <v>0</v>
          </cell>
          <cell r="CY313">
            <v>3</v>
          </cell>
          <cell r="CZ313">
            <v>1</v>
          </cell>
          <cell r="DA313">
            <v>58</v>
          </cell>
          <cell r="DB313">
            <v>2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4</v>
          </cell>
          <cell r="DH313">
            <v>0</v>
          </cell>
          <cell r="DI313">
            <v>0</v>
          </cell>
          <cell r="DJ313">
            <v>600</v>
          </cell>
          <cell r="DK313">
            <v>0</v>
          </cell>
          <cell r="DL313">
            <v>3</v>
          </cell>
          <cell r="DM313">
            <v>0</v>
          </cell>
          <cell r="DN313">
            <v>0</v>
          </cell>
          <cell r="DO313">
            <v>450</v>
          </cell>
          <cell r="DP313">
            <v>0</v>
          </cell>
          <cell r="DQ313">
            <v>0</v>
          </cell>
          <cell r="DR313">
            <v>0</v>
          </cell>
          <cell r="DS313">
            <v>0</v>
          </cell>
          <cell r="DT313">
            <v>0</v>
          </cell>
          <cell r="DU313">
            <v>41</v>
          </cell>
          <cell r="DV313">
            <v>0</v>
          </cell>
          <cell r="DW313">
            <v>0</v>
          </cell>
          <cell r="DX313">
            <v>0</v>
          </cell>
          <cell r="DY313">
            <v>0</v>
          </cell>
          <cell r="DZ313">
            <v>0</v>
          </cell>
          <cell r="EA313" t="str">
            <v>NO</v>
          </cell>
          <cell r="EB313" t="str">
            <v>Higher Studies</v>
          </cell>
          <cell r="EC313" t="str">
            <v>Higher Studies</v>
          </cell>
          <cell r="ED313" t="str">
            <v>Higher Studies</v>
          </cell>
          <cell r="EE313" t="str">
            <v>Higher Studies</v>
          </cell>
          <cell r="EF313" t="str">
            <v>Higher Studies</v>
          </cell>
          <cell r="EG313">
            <v>0</v>
          </cell>
          <cell r="EH313">
            <v>0</v>
          </cell>
          <cell r="EI313" t="str">
            <v>Yes</v>
          </cell>
          <cell r="EJ313">
            <v>0</v>
          </cell>
          <cell r="EK313" t="str">
            <v>Batch-10</v>
          </cell>
          <cell r="EL313">
            <v>0</v>
          </cell>
          <cell r="EM313" t="str">
            <v>PAID</v>
          </cell>
          <cell r="EN313">
            <v>45148</v>
          </cell>
          <cell r="EO313">
            <v>0</v>
          </cell>
          <cell r="EP313">
            <v>0</v>
          </cell>
          <cell r="EQ313" t="str">
            <v>CAT-3</v>
          </cell>
        </row>
        <row r="314">
          <cell r="B314" t="str">
            <v>21-COMPB35-25</v>
          </cell>
          <cell r="C314" t="str">
            <v>COMP-B</v>
          </cell>
          <cell r="D314">
            <v>35</v>
          </cell>
          <cell r="E314" t="str">
            <v xml:space="preserve">PATEL MIT JITENDRA  PRAGNA </v>
          </cell>
          <cell r="F314" t="str">
            <v>Male</v>
          </cell>
          <cell r="G314" t="str">
            <v>19/11/2003</v>
          </cell>
          <cell r="H314">
            <v>9372683610</v>
          </cell>
          <cell r="I314">
            <v>9833225555</v>
          </cell>
          <cell r="J314" t="str">
            <v>mitpatel1920@gmail.com</v>
          </cell>
          <cell r="K314" t="str">
            <v>1032210481@tcetmumbai.in</v>
          </cell>
          <cell r="L314" t="str">
            <v>b,701,manan apt.,anand nagar,dahisar(e),mumbai</v>
          </cell>
          <cell r="M314">
            <v>400068</v>
          </cell>
          <cell r="N314">
            <v>0</v>
          </cell>
          <cell r="O314" t="str">
            <v>house wife</v>
          </cell>
          <cell r="P314" t="str">
            <v>4,00,001 - 4,50,000</v>
          </cell>
          <cell r="Q314" t="str">
            <v>Normal</v>
          </cell>
          <cell r="R314" t="str">
            <v>Open</v>
          </cell>
          <cell r="S314">
            <v>2021</v>
          </cell>
          <cell r="T314" t="str">
            <v>FE</v>
          </cell>
          <cell r="U314" t="str">
            <v>MH-CET</v>
          </cell>
          <cell r="V314">
            <v>61.28</v>
          </cell>
          <cell r="W314" t="str">
            <v>NA</v>
          </cell>
          <cell r="X314" t="str">
            <v>Institute</v>
          </cell>
          <cell r="Y314">
            <v>405</v>
          </cell>
          <cell r="Z314">
            <v>500</v>
          </cell>
          <cell r="AA314">
            <v>81</v>
          </cell>
          <cell r="AB314">
            <v>2019</v>
          </cell>
          <cell r="AC314" t="str">
            <v>Maharashtra</v>
          </cell>
          <cell r="AD314" t="str">
            <v>RUSTOMJEE INTERNATIONAL HIGH SCHOOL</v>
          </cell>
          <cell r="AE314">
            <v>507</v>
          </cell>
          <cell r="AF314">
            <v>600</v>
          </cell>
          <cell r="AG314">
            <v>84.5</v>
          </cell>
          <cell r="AH314">
            <v>2021</v>
          </cell>
          <cell r="AI314" t="str">
            <v>Maharashtra</v>
          </cell>
          <cell r="AJ314" t="str">
            <v>PACE JUNIOR SCIENCE COLLEGE</v>
          </cell>
          <cell r="AK314">
            <v>179</v>
          </cell>
          <cell r="AL314">
            <v>23</v>
          </cell>
          <cell r="AM314">
            <v>7.7826086956521738</v>
          </cell>
          <cell r="AN314">
            <v>79</v>
          </cell>
          <cell r="AO314">
            <v>189</v>
          </cell>
          <cell r="AP314">
            <v>26</v>
          </cell>
          <cell r="AQ314">
            <v>7.2692307692307692</v>
          </cell>
          <cell r="AR314">
            <v>91</v>
          </cell>
          <cell r="AS314">
            <v>368</v>
          </cell>
          <cell r="AT314">
            <v>49</v>
          </cell>
          <cell r="AU314">
            <v>7.5102040816326534</v>
          </cell>
          <cell r="AV314">
            <v>177</v>
          </cell>
          <cell r="AW314">
            <v>25</v>
          </cell>
          <cell r="AX314">
            <v>7.08</v>
          </cell>
          <cell r="AY314">
            <v>85</v>
          </cell>
          <cell r="AZ314">
            <v>247</v>
          </cell>
          <cell r="BA314">
            <v>29</v>
          </cell>
          <cell r="BB314">
            <v>8.5172413793103452</v>
          </cell>
          <cell r="BC314">
            <v>52</v>
          </cell>
          <cell r="BD314">
            <v>424</v>
          </cell>
          <cell r="BE314">
            <v>54</v>
          </cell>
          <cell r="BF314">
            <v>7.8518518518518521</v>
          </cell>
          <cell r="BG314">
            <v>155</v>
          </cell>
          <cell r="BH314">
            <v>24</v>
          </cell>
          <cell r="BI314">
            <v>6.458333333333333</v>
          </cell>
          <cell r="BJ314">
            <v>75</v>
          </cell>
          <cell r="BK314">
            <v>211</v>
          </cell>
          <cell r="BL314">
            <v>29</v>
          </cell>
          <cell r="BM314">
            <v>7.2758620689655169</v>
          </cell>
          <cell r="BN314">
            <v>75</v>
          </cell>
          <cell r="BO314">
            <v>366</v>
          </cell>
          <cell r="BP314">
            <v>53</v>
          </cell>
          <cell r="BQ314">
            <v>6.9056603773584904</v>
          </cell>
          <cell r="BR314">
            <v>195</v>
          </cell>
          <cell r="BS314">
            <v>24</v>
          </cell>
          <cell r="BT314">
            <v>78</v>
          </cell>
          <cell r="BU314">
            <v>195</v>
          </cell>
          <cell r="BV314">
            <v>24</v>
          </cell>
          <cell r="BW314">
            <v>1353</v>
          </cell>
          <cell r="BX314">
            <v>180</v>
          </cell>
          <cell r="BY314">
            <v>7.5166666666666666</v>
          </cell>
          <cell r="BZ314">
            <v>76.400000000000006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 t="str">
            <v>Green</v>
          </cell>
          <cell r="CI314">
            <v>0</v>
          </cell>
          <cell r="CJ314">
            <v>0</v>
          </cell>
          <cell r="CK314">
            <v>0</v>
          </cell>
          <cell r="CL314">
            <v>13</v>
          </cell>
          <cell r="CM314">
            <v>13</v>
          </cell>
          <cell r="CN314">
            <v>0</v>
          </cell>
          <cell r="CO314" t="str">
            <v>Absent</v>
          </cell>
          <cell r="CP314">
            <v>60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22</v>
          </cell>
          <cell r="CX314">
            <v>0</v>
          </cell>
          <cell r="CY314">
            <v>0</v>
          </cell>
          <cell r="CZ314">
            <v>0</v>
          </cell>
          <cell r="DA314">
            <v>62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>
            <v>0</v>
          </cell>
          <cell r="DK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0</v>
          </cell>
          <cell r="DU314">
            <v>41</v>
          </cell>
          <cell r="DV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  <cell r="EA314" t="str">
            <v>NO</v>
          </cell>
          <cell r="EB314" t="str">
            <v>Higher Studies</v>
          </cell>
          <cell r="EC314" t="str">
            <v>Higher Studies</v>
          </cell>
          <cell r="ED314" t="str">
            <v>Higher Studies</v>
          </cell>
          <cell r="EE314" t="str">
            <v>Higher Studies</v>
          </cell>
          <cell r="EF314" t="str">
            <v>Higher Studies</v>
          </cell>
          <cell r="EG314">
            <v>0</v>
          </cell>
          <cell r="EH314">
            <v>0</v>
          </cell>
          <cell r="EI314" t="str">
            <v>Yes</v>
          </cell>
          <cell r="EJ314">
            <v>0</v>
          </cell>
          <cell r="EK314">
            <v>0</v>
          </cell>
          <cell r="EL314">
            <v>0</v>
          </cell>
          <cell r="EM314">
            <v>0</v>
          </cell>
          <cell r="EN314">
            <v>0</v>
          </cell>
          <cell r="EO314">
            <v>0</v>
          </cell>
          <cell r="EP314">
            <v>0</v>
          </cell>
          <cell r="EQ314" t="str">
            <v>CAT-3</v>
          </cell>
        </row>
        <row r="315">
          <cell r="B315" t="str">
            <v>21-COMPB36-25</v>
          </cell>
          <cell r="C315" t="str">
            <v>COMP-B</v>
          </cell>
          <cell r="D315">
            <v>36</v>
          </cell>
          <cell r="E315" t="str">
            <v>PATEL SHEHJAD SALIM FIROZA</v>
          </cell>
          <cell r="F315" t="str">
            <v>Male</v>
          </cell>
          <cell r="G315" t="str">
            <v>19/06/2003</v>
          </cell>
          <cell r="H315">
            <v>9372874387</v>
          </cell>
          <cell r="I315">
            <v>8655093931</v>
          </cell>
          <cell r="J315" t="str">
            <v>shehjadnew@gmail.com</v>
          </cell>
          <cell r="K315" t="str">
            <v>1032210482@tcetmumbai.in</v>
          </cell>
          <cell r="L315" t="str">
            <v>718 squatters colony chincholi gate malad east Mumbai 400097</v>
          </cell>
          <cell r="M315">
            <v>400097</v>
          </cell>
          <cell r="N315">
            <v>0</v>
          </cell>
          <cell r="O315" t="str">
            <v xml:space="preserve">Service </v>
          </cell>
          <cell r="P315" t="str">
            <v>50,001 - 1,00,000</v>
          </cell>
          <cell r="Q315" t="str">
            <v>Normal</v>
          </cell>
          <cell r="R315" t="str">
            <v>Open</v>
          </cell>
          <cell r="S315">
            <v>2021</v>
          </cell>
          <cell r="T315" t="str">
            <v>FE</v>
          </cell>
          <cell r="U315" t="str">
            <v>MH-CET</v>
          </cell>
          <cell r="V315">
            <v>96.58</v>
          </cell>
          <cell r="W315">
            <v>82.72</v>
          </cell>
          <cell r="X315" t="str">
            <v>CAP</v>
          </cell>
          <cell r="Y315">
            <v>447</v>
          </cell>
          <cell r="Z315">
            <v>500</v>
          </cell>
          <cell r="AA315">
            <v>89.4</v>
          </cell>
          <cell r="AB315">
            <v>2019</v>
          </cell>
          <cell r="AC315" t="str">
            <v>Maharashtra</v>
          </cell>
          <cell r="AD315" t="str">
            <v>ST THOMAS HIGH SCHOOL</v>
          </cell>
          <cell r="AE315">
            <v>538</v>
          </cell>
          <cell r="AF315">
            <v>600</v>
          </cell>
          <cell r="AG315">
            <v>89.6666666666667</v>
          </cell>
          <cell r="AH315">
            <v>2021</v>
          </cell>
          <cell r="AI315" t="str">
            <v>Maharashtra</v>
          </cell>
          <cell r="AJ315" t="str">
            <v>BHAVANS COLLEGE</v>
          </cell>
          <cell r="AK315">
            <v>176</v>
          </cell>
          <cell r="AL315">
            <v>23</v>
          </cell>
          <cell r="AM315">
            <v>7.6521739130434785</v>
          </cell>
          <cell r="AN315">
            <v>75</v>
          </cell>
          <cell r="AO315">
            <v>203</v>
          </cell>
          <cell r="AP315">
            <v>26</v>
          </cell>
          <cell r="AQ315">
            <v>7.8076923076923075</v>
          </cell>
          <cell r="AR315">
            <v>92</v>
          </cell>
          <cell r="AS315">
            <v>379</v>
          </cell>
          <cell r="AT315">
            <v>49</v>
          </cell>
          <cell r="AU315">
            <v>7.7346938775510203</v>
          </cell>
          <cell r="AV315">
            <v>203</v>
          </cell>
          <cell r="AW315">
            <v>25</v>
          </cell>
          <cell r="AX315">
            <v>8.1199999999999992</v>
          </cell>
          <cell r="AY315">
            <v>83.5</v>
          </cell>
          <cell r="AZ315">
            <v>207</v>
          </cell>
          <cell r="BA315">
            <v>29</v>
          </cell>
          <cell r="BB315">
            <v>7.1379310344827589</v>
          </cell>
          <cell r="BC315">
            <v>45</v>
          </cell>
          <cell r="BD315">
            <v>410</v>
          </cell>
          <cell r="BE315">
            <v>54</v>
          </cell>
          <cell r="BF315">
            <v>7.5925925925925926</v>
          </cell>
          <cell r="BG315">
            <v>193</v>
          </cell>
          <cell r="BH315">
            <v>24</v>
          </cell>
          <cell r="BI315">
            <v>8.0416666666666661</v>
          </cell>
          <cell r="BJ315">
            <v>75</v>
          </cell>
          <cell r="BK315">
            <v>219</v>
          </cell>
          <cell r="BL315">
            <v>29</v>
          </cell>
          <cell r="BM315">
            <v>7.5517241379310347</v>
          </cell>
          <cell r="BN315">
            <v>75</v>
          </cell>
          <cell r="BO315">
            <v>412</v>
          </cell>
          <cell r="BP315">
            <v>53</v>
          </cell>
          <cell r="BQ315">
            <v>7.7735849056603774</v>
          </cell>
          <cell r="BR315">
            <v>195</v>
          </cell>
          <cell r="BS315">
            <v>24</v>
          </cell>
          <cell r="BT315">
            <v>75</v>
          </cell>
          <cell r="BU315">
            <v>195</v>
          </cell>
          <cell r="BV315">
            <v>24</v>
          </cell>
          <cell r="BW315">
            <v>1396</v>
          </cell>
          <cell r="BX315">
            <v>180</v>
          </cell>
          <cell r="BY315">
            <v>7.7555555555555555</v>
          </cell>
          <cell r="BZ315">
            <v>74.099999999999994</v>
          </cell>
          <cell r="CA315" t="str">
            <v xml:space="preserve">Tata Consultancy Services </v>
          </cell>
          <cell r="CB315">
            <v>0</v>
          </cell>
          <cell r="CC315">
            <v>0</v>
          </cell>
          <cell r="CD315">
            <v>0</v>
          </cell>
          <cell r="CE315" t="str">
            <v>Normal</v>
          </cell>
          <cell r="CF315">
            <v>3.45</v>
          </cell>
          <cell r="CG315">
            <v>0</v>
          </cell>
          <cell r="CH315" t="str">
            <v>Green</v>
          </cell>
          <cell r="CI315">
            <v>0</v>
          </cell>
          <cell r="CJ315">
            <v>0</v>
          </cell>
          <cell r="CK315">
            <v>0</v>
          </cell>
          <cell r="CL315">
            <v>13</v>
          </cell>
          <cell r="CM315">
            <v>13</v>
          </cell>
          <cell r="CN315">
            <v>0</v>
          </cell>
          <cell r="CO315">
            <v>25</v>
          </cell>
          <cell r="CP315">
            <v>60</v>
          </cell>
          <cell r="CQ315">
            <v>41.666666666666671</v>
          </cell>
          <cell r="CR315">
            <v>5</v>
          </cell>
          <cell r="CS315">
            <v>36</v>
          </cell>
          <cell r="CT315">
            <v>6</v>
          </cell>
          <cell r="CU315">
            <v>60</v>
          </cell>
          <cell r="CV315">
            <v>5</v>
          </cell>
          <cell r="CW315">
            <v>18</v>
          </cell>
          <cell r="CX315">
            <v>6</v>
          </cell>
          <cell r="CY315">
            <v>33</v>
          </cell>
          <cell r="CZ315">
            <v>22</v>
          </cell>
          <cell r="DA315">
            <v>58</v>
          </cell>
          <cell r="DB315">
            <v>38</v>
          </cell>
          <cell r="DC315">
            <v>0</v>
          </cell>
          <cell r="DD315">
            <v>0</v>
          </cell>
          <cell r="DE315">
            <v>0</v>
          </cell>
          <cell r="DF315">
            <v>2</v>
          </cell>
          <cell r="DG315">
            <v>4</v>
          </cell>
          <cell r="DH315">
            <v>50</v>
          </cell>
          <cell r="DI315">
            <v>100</v>
          </cell>
          <cell r="DJ315">
            <v>600</v>
          </cell>
          <cell r="DK315">
            <v>16.6666666666667</v>
          </cell>
          <cell r="DL315">
            <v>3</v>
          </cell>
          <cell r="DM315">
            <v>0</v>
          </cell>
          <cell r="DN315">
            <v>0</v>
          </cell>
          <cell r="DO315">
            <v>450</v>
          </cell>
          <cell r="DP315">
            <v>0</v>
          </cell>
          <cell r="DQ315">
            <v>0</v>
          </cell>
          <cell r="DR315">
            <v>41.6666666666667</v>
          </cell>
          <cell r="DS315">
            <v>57.077625570776306</v>
          </cell>
          <cell r="DT315">
            <v>13</v>
          </cell>
          <cell r="DU315">
            <v>41</v>
          </cell>
          <cell r="DV315">
            <v>31.707317073170731</v>
          </cell>
          <cell r="DW315">
            <v>44</v>
          </cell>
          <cell r="DX315">
            <v>47</v>
          </cell>
          <cell r="DY315">
            <v>0</v>
          </cell>
          <cell r="DZ315">
            <v>0</v>
          </cell>
          <cell r="EA315" t="str">
            <v>YES</v>
          </cell>
          <cell r="EB315" t="str">
            <v>Placement</v>
          </cell>
          <cell r="EC315" t="str">
            <v>Placement</v>
          </cell>
          <cell r="ED315" t="str">
            <v>Placement</v>
          </cell>
          <cell r="EE315" t="str">
            <v>Placement</v>
          </cell>
          <cell r="EF315" t="str">
            <v>Placement</v>
          </cell>
          <cell r="EG315">
            <v>0</v>
          </cell>
          <cell r="EH315" t="str">
            <v>PLI</v>
          </cell>
          <cell r="EI315" t="str">
            <v>Yes</v>
          </cell>
          <cell r="EJ315">
            <v>0</v>
          </cell>
          <cell r="EK315" t="str">
            <v>Batch-8</v>
          </cell>
          <cell r="EL315">
            <v>0</v>
          </cell>
          <cell r="EM315" t="str">
            <v>PAID</v>
          </cell>
          <cell r="EN315">
            <v>45147</v>
          </cell>
          <cell r="EO315" t="str">
            <v>IT+Core</v>
          </cell>
          <cell r="EP315">
            <v>0</v>
          </cell>
          <cell r="EQ315" t="str">
            <v>CAT-3</v>
          </cell>
        </row>
        <row r="316">
          <cell r="B316" t="str">
            <v>21-COMPB37-25</v>
          </cell>
          <cell r="C316" t="str">
            <v>COMP-B</v>
          </cell>
          <cell r="D316">
            <v>37</v>
          </cell>
          <cell r="E316" t="str">
            <v>PATEL VATSAL BHARAT  INDU</v>
          </cell>
          <cell r="F316" t="str">
            <v>Male</v>
          </cell>
          <cell r="G316" t="str">
            <v>20/08/2003</v>
          </cell>
          <cell r="H316">
            <v>9920525325</v>
          </cell>
          <cell r="I316">
            <v>9820625375</v>
          </cell>
          <cell r="J316" t="str">
            <v>vatsalp2008@gmail.com</v>
          </cell>
          <cell r="K316" t="str">
            <v>1032210483@tcetmumbai.in</v>
          </cell>
          <cell r="L316" t="str">
            <v>2/B, 132, 13th Floor, Kalpataru Gardens, Opposite Ganesh Mandir, Ashok Nagar, Kandivali (E), Mumbai - 400101</v>
          </cell>
          <cell r="M316">
            <v>400101</v>
          </cell>
          <cell r="N316">
            <v>0</v>
          </cell>
          <cell r="O316" t="str">
            <v>Service</v>
          </cell>
          <cell r="P316" t="str">
            <v>5,50,001 - 6,00,000</v>
          </cell>
          <cell r="Q316" t="str">
            <v>Normal</v>
          </cell>
          <cell r="R316" t="str">
            <v>Open</v>
          </cell>
          <cell r="S316">
            <v>2021</v>
          </cell>
          <cell r="T316" t="str">
            <v>FE</v>
          </cell>
          <cell r="U316" t="str">
            <v>MH-CET</v>
          </cell>
          <cell r="V316">
            <v>84</v>
          </cell>
          <cell r="W316">
            <v>74.728761899999995</v>
          </cell>
          <cell r="X316" t="str">
            <v>Institute</v>
          </cell>
          <cell r="Y316">
            <v>569</v>
          </cell>
          <cell r="Z316">
            <v>600</v>
          </cell>
          <cell r="AA316">
            <v>94.8333333333333</v>
          </cell>
          <cell r="AB316">
            <v>2019</v>
          </cell>
          <cell r="AC316" t="str">
            <v>ICSE</v>
          </cell>
          <cell r="AD316" t="str">
            <v>CHILDRENS ACADEMY</v>
          </cell>
          <cell r="AE316">
            <v>560</v>
          </cell>
          <cell r="AF316">
            <v>600</v>
          </cell>
          <cell r="AG316">
            <v>93.3333333333333</v>
          </cell>
          <cell r="AH316">
            <v>2021</v>
          </cell>
          <cell r="AI316" t="str">
            <v>Maharashtra</v>
          </cell>
          <cell r="AJ316" t="str">
            <v>SHRI TP BHATIA COLLEGE OF SCIENCE</v>
          </cell>
          <cell r="AK316">
            <v>176</v>
          </cell>
          <cell r="AL316">
            <v>23</v>
          </cell>
          <cell r="AM316">
            <v>7.6521739130434785</v>
          </cell>
          <cell r="AN316">
            <v>91</v>
          </cell>
          <cell r="AO316">
            <v>206</v>
          </cell>
          <cell r="AP316">
            <v>26</v>
          </cell>
          <cell r="AQ316">
            <v>7.9230769230769234</v>
          </cell>
          <cell r="AR316">
            <v>75</v>
          </cell>
          <cell r="AS316">
            <v>382</v>
          </cell>
          <cell r="AT316">
            <v>49</v>
          </cell>
          <cell r="AU316">
            <v>7.795918367346939</v>
          </cell>
          <cell r="AV316">
            <v>168</v>
          </cell>
          <cell r="AW316">
            <v>25</v>
          </cell>
          <cell r="AX316">
            <v>6.72</v>
          </cell>
          <cell r="AY316">
            <v>83</v>
          </cell>
          <cell r="AZ316">
            <v>218</v>
          </cell>
          <cell r="BA316">
            <v>29</v>
          </cell>
          <cell r="BB316">
            <v>7.5172413793103452</v>
          </cell>
          <cell r="BC316">
            <v>74</v>
          </cell>
          <cell r="BD316">
            <v>386</v>
          </cell>
          <cell r="BE316">
            <v>54</v>
          </cell>
          <cell r="BF316">
            <v>7.1481481481481479</v>
          </cell>
          <cell r="BG316">
            <v>187</v>
          </cell>
          <cell r="BH316">
            <v>24</v>
          </cell>
          <cell r="BI316">
            <v>7.791666666666667</v>
          </cell>
          <cell r="BJ316">
            <v>77</v>
          </cell>
          <cell r="BK316">
            <v>216</v>
          </cell>
          <cell r="BL316">
            <v>29</v>
          </cell>
          <cell r="BM316">
            <v>7.4482758620689653</v>
          </cell>
          <cell r="BN316">
            <v>75</v>
          </cell>
          <cell r="BO316">
            <v>403</v>
          </cell>
          <cell r="BP316">
            <v>53</v>
          </cell>
          <cell r="BQ316">
            <v>7.6037735849056602</v>
          </cell>
          <cell r="BR316">
            <v>183</v>
          </cell>
          <cell r="BS316">
            <v>24</v>
          </cell>
          <cell r="BT316">
            <v>77.3333333333333</v>
          </cell>
          <cell r="BU316">
            <v>183</v>
          </cell>
          <cell r="BV316">
            <v>24</v>
          </cell>
          <cell r="BW316">
            <v>1354</v>
          </cell>
          <cell r="BX316">
            <v>180</v>
          </cell>
          <cell r="BY316">
            <v>7.5222222222222221</v>
          </cell>
          <cell r="BZ316">
            <v>80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  <cell r="CE316">
            <v>0</v>
          </cell>
          <cell r="CF316">
            <v>0</v>
          </cell>
          <cell r="CG316">
            <v>0</v>
          </cell>
          <cell r="CH316" t="str">
            <v>Green</v>
          </cell>
          <cell r="CI316">
            <v>0</v>
          </cell>
          <cell r="CJ316">
            <v>0</v>
          </cell>
          <cell r="CK316">
            <v>0</v>
          </cell>
          <cell r="CL316">
            <v>13</v>
          </cell>
          <cell r="CM316">
            <v>13</v>
          </cell>
          <cell r="CN316">
            <v>0</v>
          </cell>
          <cell r="CO316">
            <v>26</v>
          </cell>
          <cell r="CP316">
            <v>60</v>
          </cell>
          <cell r="CQ316">
            <v>43.333333333333336</v>
          </cell>
          <cell r="CR316">
            <v>5</v>
          </cell>
          <cell r="CS316">
            <v>36</v>
          </cell>
          <cell r="CT316">
            <v>6</v>
          </cell>
          <cell r="CU316">
            <v>60</v>
          </cell>
          <cell r="CV316">
            <v>2</v>
          </cell>
          <cell r="CW316">
            <v>18</v>
          </cell>
          <cell r="CX316">
            <v>0</v>
          </cell>
          <cell r="CY316">
            <v>6</v>
          </cell>
          <cell r="CZ316">
            <v>13</v>
          </cell>
          <cell r="DA316">
            <v>58</v>
          </cell>
          <cell r="DB316">
            <v>23</v>
          </cell>
          <cell r="DC316">
            <v>0</v>
          </cell>
          <cell r="DD316">
            <v>0</v>
          </cell>
          <cell r="DE316">
            <v>0</v>
          </cell>
          <cell r="DF316">
            <v>0</v>
          </cell>
          <cell r="DG316">
            <v>4</v>
          </cell>
          <cell r="DH316">
            <v>0</v>
          </cell>
          <cell r="DI316">
            <v>0</v>
          </cell>
          <cell r="DJ316">
            <v>600</v>
          </cell>
          <cell r="DK316">
            <v>0</v>
          </cell>
          <cell r="DL316">
            <v>3</v>
          </cell>
          <cell r="DM316">
            <v>0</v>
          </cell>
          <cell r="DN316">
            <v>0</v>
          </cell>
          <cell r="DO316">
            <v>450</v>
          </cell>
          <cell r="DP316">
            <v>0</v>
          </cell>
          <cell r="DQ316">
            <v>0</v>
          </cell>
          <cell r="DR316">
            <v>43.3333333333333</v>
          </cell>
          <cell r="DS316">
            <v>59.360730593607258</v>
          </cell>
          <cell r="DT316">
            <v>11</v>
          </cell>
          <cell r="DU316">
            <v>41</v>
          </cell>
          <cell r="DV316">
            <v>26.829268292682929</v>
          </cell>
          <cell r="DW316">
            <v>29</v>
          </cell>
          <cell r="DX316">
            <v>40</v>
          </cell>
          <cell r="DY316">
            <v>0</v>
          </cell>
          <cell r="DZ316">
            <v>0</v>
          </cell>
          <cell r="EA316" t="str">
            <v>YES</v>
          </cell>
          <cell r="EB316" t="str">
            <v>Higher Studies</v>
          </cell>
          <cell r="EC316" t="str">
            <v>Higher Studies</v>
          </cell>
          <cell r="ED316" t="str">
            <v>Higher Studies</v>
          </cell>
          <cell r="EE316" t="str">
            <v>Higher Studies</v>
          </cell>
          <cell r="EF316" t="str">
            <v>Higher Studies</v>
          </cell>
          <cell r="EG316">
            <v>0</v>
          </cell>
          <cell r="EH316">
            <v>0</v>
          </cell>
          <cell r="EI316" t="str">
            <v>Yes</v>
          </cell>
          <cell r="EJ316">
            <v>0</v>
          </cell>
          <cell r="EK316" t="str">
            <v>Batch-8</v>
          </cell>
          <cell r="EL316">
            <v>0</v>
          </cell>
          <cell r="EM316" t="str">
            <v>PAID</v>
          </cell>
          <cell r="EN316">
            <v>45147</v>
          </cell>
          <cell r="EO316">
            <v>0</v>
          </cell>
          <cell r="EP316">
            <v>0</v>
          </cell>
          <cell r="EQ316" t="str">
            <v>CAT-3</v>
          </cell>
        </row>
        <row r="317">
          <cell r="B317" t="str">
            <v>21-COMPB38-25</v>
          </cell>
          <cell r="C317" t="str">
            <v>COMP-B</v>
          </cell>
          <cell r="D317">
            <v>38</v>
          </cell>
          <cell r="E317" t="str">
            <v>PATHAK PRATHAM RAJIVKUMAR VANDANA</v>
          </cell>
          <cell r="F317" t="str">
            <v>Male</v>
          </cell>
          <cell r="G317" t="str">
            <v>28/03/2003</v>
          </cell>
          <cell r="H317">
            <v>9167437852</v>
          </cell>
          <cell r="I317">
            <v>9322060820</v>
          </cell>
          <cell r="J317" t="str">
            <v>prathampathak94@gmail.com</v>
          </cell>
          <cell r="K317" t="str">
            <v>1032210484@tcetmumbai.in</v>
          </cell>
          <cell r="L317" t="str">
            <v>A1/713, Sankalp Society, Lohiya Nagar, St Francis Road, Vile Parle (West), Mumbai:-400 056</v>
          </cell>
          <cell r="M317">
            <v>400056</v>
          </cell>
          <cell r="N317">
            <v>0</v>
          </cell>
          <cell r="O317" t="str">
            <v>Asst. Professor</v>
          </cell>
          <cell r="P317" t="str">
            <v>&gt;= 15,00,001</v>
          </cell>
          <cell r="Q317" t="str">
            <v>Normal</v>
          </cell>
          <cell r="R317" t="str">
            <v>Open</v>
          </cell>
          <cell r="S317">
            <v>2021</v>
          </cell>
          <cell r="T317" t="str">
            <v>FE</v>
          </cell>
          <cell r="U317" t="str">
            <v>MH-CET</v>
          </cell>
          <cell r="V317">
            <v>91.25</v>
          </cell>
          <cell r="W317">
            <v>71.309783300000007</v>
          </cell>
          <cell r="X317" t="str">
            <v>Minority</v>
          </cell>
          <cell r="Y317">
            <v>400</v>
          </cell>
          <cell r="Z317">
            <v>500</v>
          </cell>
          <cell r="AA317">
            <v>80</v>
          </cell>
          <cell r="AB317">
            <v>2019</v>
          </cell>
          <cell r="AC317" t="str">
            <v>Maharashtra</v>
          </cell>
          <cell r="AD317" t="str">
            <v>ST. XAVIER'S HIGH SCHOOL AND JR. COLLEGE</v>
          </cell>
          <cell r="AE317">
            <v>570</v>
          </cell>
          <cell r="AF317">
            <v>600</v>
          </cell>
          <cell r="AG317">
            <v>95</v>
          </cell>
          <cell r="AH317">
            <v>2021</v>
          </cell>
          <cell r="AI317" t="str">
            <v>Maharashtra</v>
          </cell>
          <cell r="AJ317" t="str">
            <v>R.D AND S.H. NATIONAL COLLEGE AND S.W.A SCIENCE COLLEGE</v>
          </cell>
          <cell r="AK317">
            <v>179</v>
          </cell>
          <cell r="AL317">
            <v>23</v>
          </cell>
          <cell r="AM317">
            <v>7.7826086956521738</v>
          </cell>
          <cell r="AN317">
            <v>96</v>
          </cell>
          <cell r="AO317">
            <v>248</v>
          </cell>
          <cell r="AP317">
            <v>26</v>
          </cell>
          <cell r="AQ317">
            <v>9.5384615384615383</v>
          </cell>
          <cell r="AR317">
            <v>75</v>
          </cell>
          <cell r="AS317">
            <v>427</v>
          </cell>
          <cell r="AT317">
            <v>49</v>
          </cell>
          <cell r="AU317">
            <v>8.7142857142857135</v>
          </cell>
          <cell r="AV317">
            <v>235</v>
          </cell>
          <cell r="AW317">
            <v>25</v>
          </cell>
          <cell r="AX317">
            <v>9.4</v>
          </cell>
          <cell r="AY317">
            <v>85.5</v>
          </cell>
          <cell r="AZ317">
            <v>263</v>
          </cell>
          <cell r="BA317">
            <v>29</v>
          </cell>
          <cell r="BB317">
            <v>9.068965517241379</v>
          </cell>
          <cell r="BC317">
            <v>75</v>
          </cell>
          <cell r="BD317">
            <v>498</v>
          </cell>
          <cell r="BE317">
            <v>54</v>
          </cell>
          <cell r="BF317">
            <v>9.2222222222222214</v>
          </cell>
          <cell r="BG317">
            <v>213</v>
          </cell>
          <cell r="BH317">
            <v>24</v>
          </cell>
          <cell r="BI317">
            <v>8.875</v>
          </cell>
          <cell r="BJ317">
            <v>78</v>
          </cell>
          <cell r="BK317">
            <v>284</v>
          </cell>
          <cell r="BL317">
            <v>29</v>
          </cell>
          <cell r="BM317">
            <v>9.7931034482758612</v>
          </cell>
          <cell r="BN317">
            <v>86</v>
          </cell>
          <cell r="BO317">
            <v>497</v>
          </cell>
          <cell r="BP317">
            <v>53</v>
          </cell>
          <cell r="BQ317">
            <v>9.3773584905660385</v>
          </cell>
          <cell r="BR317">
            <v>220</v>
          </cell>
          <cell r="BS317">
            <v>24</v>
          </cell>
          <cell r="BT317">
            <v>82.1666666666667</v>
          </cell>
          <cell r="BU317">
            <v>220</v>
          </cell>
          <cell r="BV317">
            <v>24</v>
          </cell>
          <cell r="BW317">
            <v>1642</v>
          </cell>
          <cell r="BX317">
            <v>180</v>
          </cell>
          <cell r="BY317">
            <v>9.1222222222222218</v>
          </cell>
          <cell r="BZ317">
            <v>81.900000000000006</v>
          </cell>
          <cell r="CA317" t="str">
            <v>Accenture-new</v>
          </cell>
          <cell r="CB317">
            <v>0</v>
          </cell>
          <cell r="CC317">
            <v>0</v>
          </cell>
          <cell r="CD317">
            <v>0</v>
          </cell>
          <cell r="CE317" t="str">
            <v>Normal</v>
          </cell>
          <cell r="CF317">
            <v>5</v>
          </cell>
          <cell r="CG317">
            <v>0</v>
          </cell>
          <cell r="CH317" t="str">
            <v>Green</v>
          </cell>
          <cell r="CI317">
            <v>0</v>
          </cell>
          <cell r="CJ317">
            <v>0</v>
          </cell>
          <cell r="CK317">
            <v>0</v>
          </cell>
          <cell r="CL317">
            <v>13</v>
          </cell>
          <cell r="CM317">
            <v>13</v>
          </cell>
          <cell r="CN317">
            <v>0</v>
          </cell>
          <cell r="CO317">
            <v>24</v>
          </cell>
          <cell r="CP317">
            <v>60</v>
          </cell>
          <cell r="CQ317">
            <v>40</v>
          </cell>
          <cell r="CR317">
            <v>10</v>
          </cell>
          <cell r="CS317">
            <v>72</v>
          </cell>
          <cell r="CT317">
            <v>10</v>
          </cell>
          <cell r="CU317">
            <v>100</v>
          </cell>
          <cell r="CV317">
            <v>15</v>
          </cell>
          <cell r="CW317">
            <v>19</v>
          </cell>
          <cell r="CX317">
            <v>11</v>
          </cell>
          <cell r="CY317">
            <v>75</v>
          </cell>
          <cell r="CZ317">
            <v>46</v>
          </cell>
          <cell r="DA317">
            <v>59</v>
          </cell>
          <cell r="DB317">
            <v>78</v>
          </cell>
          <cell r="DC317">
            <v>0</v>
          </cell>
          <cell r="DD317">
            <v>0</v>
          </cell>
          <cell r="DE317">
            <v>0</v>
          </cell>
          <cell r="DF317">
            <v>2</v>
          </cell>
          <cell r="DG317">
            <v>4</v>
          </cell>
          <cell r="DH317">
            <v>50</v>
          </cell>
          <cell r="DI317">
            <v>200</v>
          </cell>
          <cell r="DJ317">
            <v>600</v>
          </cell>
          <cell r="DK317">
            <v>33.3333333333333</v>
          </cell>
          <cell r="DL317">
            <v>3</v>
          </cell>
          <cell r="DM317">
            <v>0</v>
          </cell>
          <cell r="DN317">
            <v>0</v>
          </cell>
          <cell r="DO317">
            <v>450</v>
          </cell>
          <cell r="DP317">
            <v>0</v>
          </cell>
          <cell r="DQ317">
            <v>0</v>
          </cell>
          <cell r="DR317">
            <v>40</v>
          </cell>
          <cell r="DS317">
            <v>54.794520547945204</v>
          </cell>
          <cell r="DT317">
            <v>22</v>
          </cell>
          <cell r="DU317">
            <v>41</v>
          </cell>
          <cell r="DV317">
            <v>53.658536585365859</v>
          </cell>
          <cell r="DW317">
            <v>67</v>
          </cell>
          <cell r="DX317">
            <v>79</v>
          </cell>
          <cell r="DY317">
            <v>0</v>
          </cell>
          <cell r="DZ317">
            <v>0</v>
          </cell>
          <cell r="EA317" t="str">
            <v>YES</v>
          </cell>
          <cell r="EB317" t="str">
            <v>Placement</v>
          </cell>
          <cell r="EC317" t="str">
            <v>Placement</v>
          </cell>
          <cell r="ED317" t="str">
            <v>Placement</v>
          </cell>
          <cell r="EE317" t="str">
            <v>Placement</v>
          </cell>
          <cell r="EF317" t="str">
            <v>Placement</v>
          </cell>
          <cell r="EG317">
            <v>0</v>
          </cell>
          <cell r="EH317" t="str">
            <v>PLI</v>
          </cell>
          <cell r="EI317" t="str">
            <v>Yes</v>
          </cell>
          <cell r="EJ317">
            <v>0</v>
          </cell>
          <cell r="EK317" t="str">
            <v>Batch-5</v>
          </cell>
          <cell r="EL317">
            <v>0</v>
          </cell>
          <cell r="EM317" t="str">
            <v>PAID</v>
          </cell>
          <cell r="EN317">
            <v>45148</v>
          </cell>
          <cell r="EO317" t="str">
            <v>IT+Core</v>
          </cell>
          <cell r="EP317">
            <v>0</v>
          </cell>
          <cell r="EQ317" t="str">
            <v>CAT-1</v>
          </cell>
        </row>
        <row r="318">
          <cell r="B318" t="str">
            <v>21-COMPB39-25</v>
          </cell>
          <cell r="C318" t="str">
            <v>COMP-B</v>
          </cell>
          <cell r="D318">
            <v>39</v>
          </cell>
          <cell r="E318" t="str">
            <v>PATIL OMKAR SANJAY AISHWARYA</v>
          </cell>
          <cell r="F318" t="str">
            <v>Male</v>
          </cell>
          <cell r="G318" t="str">
            <v>25/04/2003</v>
          </cell>
          <cell r="H318">
            <v>9372562344</v>
          </cell>
          <cell r="I318">
            <v>9224437582</v>
          </cell>
          <cell r="J318" t="str">
            <v>patilomkarr2003@gmail.com</v>
          </cell>
          <cell r="K318" t="str">
            <v>1032210485@tcetmumbai.in</v>
          </cell>
          <cell r="L318" t="str">
            <v>B/203, Benzer Tower, 90ft.rd, Asha Nagar, Thakur Complex, Borivali East, Mumbai -400066</v>
          </cell>
          <cell r="M318">
            <v>400066</v>
          </cell>
          <cell r="N318">
            <v>0</v>
          </cell>
          <cell r="O318" t="str">
            <v>Service</v>
          </cell>
          <cell r="P318" t="str">
            <v>5,00,001 - 5,50,000</v>
          </cell>
          <cell r="Q318" t="str">
            <v>Normal</v>
          </cell>
          <cell r="R318" t="str">
            <v>Open</v>
          </cell>
          <cell r="S318">
            <v>2021</v>
          </cell>
          <cell r="T318" t="str">
            <v>FE</v>
          </cell>
          <cell r="U318" t="str">
            <v>MH-CET</v>
          </cell>
          <cell r="V318">
            <v>72.900000000000006</v>
          </cell>
          <cell r="W318">
            <v>49.12</v>
          </cell>
          <cell r="X318" t="str">
            <v>Minority</v>
          </cell>
          <cell r="Y318">
            <v>389</v>
          </cell>
          <cell r="Z318">
            <v>500</v>
          </cell>
          <cell r="AA318">
            <v>77.8</v>
          </cell>
          <cell r="AB318">
            <v>2019</v>
          </cell>
          <cell r="AC318" t="str">
            <v>Maharashtra</v>
          </cell>
          <cell r="AD318" t="str">
            <v>ST. LAWRENCE HIGH SCHOOL</v>
          </cell>
          <cell r="AE318">
            <v>538</v>
          </cell>
          <cell r="AF318">
            <v>600</v>
          </cell>
          <cell r="AG318">
            <v>89.6666666666667</v>
          </cell>
          <cell r="AH318">
            <v>2021</v>
          </cell>
          <cell r="AI318" t="str">
            <v>Maharashtra</v>
          </cell>
          <cell r="AJ318" t="str">
            <v>NIRMALA COLLEGE OF SCIENCE AND COMMERCE</v>
          </cell>
          <cell r="AK318">
            <v>178</v>
          </cell>
          <cell r="AL318">
            <v>23</v>
          </cell>
          <cell r="AM318">
            <v>7.7391304347826084</v>
          </cell>
          <cell r="AN318">
            <v>74</v>
          </cell>
          <cell r="AO318">
            <v>208</v>
          </cell>
          <cell r="AP318">
            <v>26</v>
          </cell>
          <cell r="AQ318">
            <v>8</v>
          </cell>
          <cell r="AR318">
            <v>77</v>
          </cell>
          <cell r="AS318">
            <v>386</v>
          </cell>
          <cell r="AT318">
            <v>49</v>
          </cell>
          <cell r="AU318">
            <v>7.8775510204081636</v>
          </cell>
          <cell r="AV318">
            <v>195</v>
          </cell>
          <cell r="AW318">
            <v>25</v>
          </cell>
          <cell r="AX318">
            <v>7.8</v>
          </cell>
          <cell r="AY318">
            <v>75.5</v>
          </cell>
          <cell r="AZ318">
            <v>240</v>
          </cell>
          <cell r="BA318">
            <v>29</v>
          </cell>
          <cell r="BB318">
            <v>8.2758620689655178</v>
          </cell>
          <cell r="BC318">
            <v>68</v>
          </cell>
          <cell r="BD318">
            <v>435</v>
          </cell>
          <cell r="BE318">
            <v>54</v>
          </cell>
          <cell r="BF318">
            <v>8.0555555555555554</v>
          </cell>
          <cell r="BG318">
            <v>172</v>
          </cell>
          <cell r="BH318">
            <v>24</v>
          </cell>
          <cell r="BI318">
            <v>7.166666666666667</v>
          </cell>
          <cell r="BJ318">
            <v>75</v>
          </cell>
          <cell r="BK318">
            <v>243</v>
          </cell>
          <cell r="BL318">
            <v>29</v>
          </cell>
          <cell r="BM318">
            <v>8.3793103448275854</v>
          </cell>
          <cell r="BN318">
            <v>89</v>
          </cell>
          <cell r="BO318">
            <v>415</v>
          </cell>
          <cell r="BP318">
            <v>53</v>
          </cell>
          <cell r="BQ318">
            <v>7.8301886792452828</v>
          </cell>
          <cell r="BR318">
            <v>201</v>
          </cell>
          <cell r="BS318">
            <v>24</v>
          </cell>
          <cell r="BT318">
            <v>77.5</v>
          </cell>
          <cell r="BU318">
            <v>201</v>
          </cell>
          <cell r="BV318">
            <v>24</v>
          </cell>
          <cell r="BW318">
            <v>1437</v>
          </cell>
          <cell r="BX318">
            <v>180</v>
          </cell>
          <cell r="BY318">
            <v>7.9833333333333334</v>
          </cell>
          <cell r="BZ318">
            <v>73.900000000000006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 t="str">
            <v>Green</v>
          </cell>
          <cell r="CI318">
            <v>0</v>
          </cell>
          <cell r="CJ318">
            <v>0</v>
          </cell>
          <cell r="CK318">
            <v>1</v>
          </cell>
          <cell r="CL318">
            <v>12</v>
          </cell>
          <cell r="CM318">
            <v>13</v>
          </cell>
          <cell r="CN318">
            <v>7.6923076923076925</v>
          </cell>
          <cell r="CO318">
            <v>25</v>
          </cell>
          <cell r="CP318">
            <v>60</v>
          </cell>
          <cell r="CQ318">
            <v>41.666666666666671</v>
          </cell>
          <cell r="CR318">
            <v>13</v>
          </cell>
          <cell r="CS318">
            <v>93</v>
          </cell>
          <cell r="CT318">
            <v>10</v>
          </cell>
          <cell r="CU318">
            <v>100</v>
          </cell>
          <cell r="CV318">
            <v>14</v>
          </cell>
          <cell r="CW318">
            <v>18</v>
          </cell>
          <cell r="CX318">
            <v>11</v>
          </cell>
          <cell r="CY318">
            <v>74</v>
          </cell>
          <cell r="CZ318">
            <v>48</v>
          </cell>
          <cell r="DA318">
            <v>58</v>
          </cell>
          <cell r="DB318">
            <v>83</v>
          </cell>
          <cell r="DC318">
            <v>0</v>
          </cell>
          <cell r="DD318">
            <v>0</v>
          </cell>
          <cell r="DE318">
            <v>0</v>
          </cell>
          <cell r="DF318">
            <v>2</v>
          </cell>
          <cell r="DG318">
            <v>4</v>
          </cell>
          <cell r="DH318">
            <v>50</v>
          </cell>
          <cell r="DI318">
            <v>100</v>
          </cell>
          <cell r="DJ318">
            <v>600</v>
          </cell>
          <cell r="DK318">
            <v>16.6666666666667</v>
          </cell>
          <cell r="DL318">
            <v>3</v>
          </cell>
          <cell r="DM318">
            <v>0</v>
          </cell>
          <cell r="DN318">
            <v>0</v>
          </cell>
          <cell r="DO318">
            <v>450</v>
          </cell>
          <cell r="DP318">
            <v>0</v>
          </cell>
          <cell r="DQ318">
            <v>0</v>
          </cell>
          <cell r="DR318">
            <v>41.6666666666667</v>
          </cell>
          <cell r="DS318">
            <v>57.077625570776306</v>
          </cell>
          <cell r="DT318">
            <v>26</v>
          </cell>
          <cell r="DU318">
            <v>41</v>
          </cell>
          <cell r="DV318">
            <v>63.414634146341463</v>
          </cell>
          <cell r="DW318">
            <v>74</v>
          </cell>
          <cell r="DX318">
            <v>90</v>
          </cell>
          <cell r="DY318">
            <v>0</v>
          </cell>
          <cell r="DZ318">
            <v>0</v>
          </cell>
          <cell r="EA318" t="str">
            <v>YES</v>
          </cell>
          <cell r="EB318" t="str">
            <v>Placement</v>
          </cell>
          <cell r="EC318" t="str">
            <v>Placement</v>
          </cell>
          <cell r="ED318" t="str">
            <v>Placement</v>
          </cell>
          <cell r="EE318" t="str">
            <v>Placement</v>
          </cell>
          <cell r="EF318" t="str">
            <v>Placement</v>
          </cell>
          <cell r="EG318">
            <v>0</v>
          </cell>
          <cell r="EH318">
            <v>0</v>
          </cell>
          <cell r="EI318" t="str">
            <v>Yes</v>
          </cell>
          <cell r="EJ318">
            <v>0</v>
          </cell>
          <cell r="EK318" t="str">
            <v>Batch-7</v>
          </cell>
          <cell r="EL318">
            <v>0</v>
          </cell>
          <cell r="EM318" t="str">
            <v>PAID</v>
          </cell>
          <cell r="EN318">
            <v>45147</v>
          </cell>
          <cell r="EO318" t="str">
            <v>IT+Core</v>
          </cell>
          <cell r="EP318">
            <v>0</v>
          </cell>
          <cell r="EQ318" t="str">
            <v>CAT-2</v>
          </cell>
        </row>
        <row r="319">
          <cell r="B319" t="str">
            <v>21-COMPB40-25</v>
          </cell>
          <cell r="C319" t="str">
            <v>COMP-B</v>
          </cell>
          <cell r="D319">
            <v>40</v>
          </cell>
          <cell r="E319" t="str">
            <v>PATIL SANIT RAJESH  SEEMA</v>
          </cell>
          <cell r="F319" t="str">
            <v>Male</v>
          </cell>
          <cell r="G319" t="str">
            <v>14/06/2003</v>
          </cell>
          <cell r="H319">
            <v>9167029970</v>
          </cell>
          <cell r="I319">
            <v>7738575126</v>
          </cell>
          <cell r="J319" t="str">
            <v>sanit4410@gmail.com</v>
          </cell>
          <cell r="K319" t="str">
            <v>1032210486@tcetmumbai.in</v>
          </cell>
          <cell r="L319" t="str">
            <v>Bldg no 7 flat no 1403 garden grove complex boriwali chicuwadi west</v>
          </cell>
          <cell r="M319">
            <v>400091</v>
          </cell>
          <cell r="N319">
            <v>0</v>
          </cell>
          <cell r="O319" t="str">
            <v>Work from home</v>
          </cell>
          <cell r="P319" t="str">
            <v>1,50,001 - 2,00,000</v>
          </cell>
          <cell r="Q319" t="str">
            <v>Normal</v>
          </cell>
          <cell r="R319" t="str">
            <v>Open</v>
          </cell>
          <cell r="S319">
            <v>2021</v>
          </cell>
          <cell r="T319" t="str">
            <v>FE</v>
          </cell>
          <cell r="U319" t="str">
            <v>MH-CET</v>
          </cell>
          <cell r="V319">
            <v>86.3</v>
          </cell>
          <cell r="W319">
            <v>53.747999999999998</v>
          </cell>
          <cell r="X319" t="str">
            <v>Minority</v>
          </cell>
          <cell r="Y319">
            <v>554</v>
          </cell>
          <cell r="Z319">
            <v>700</v>
          </cell>
          <cell r="AA319">
            <v>79.142857142857196</v>
          </cell>
          <cell r="AB319">
            <v>2019</v>
          </cell>
          <cell r="AC319" t="str">
            <v>ICSE</v>
          </cell>
          <cell r="AD319" t="str">
            <v>RYAN INTERNATIONAL SCHOOL</v>
          </cell>
          <cell r="AE319">
            <v>523</v>
          </cell>
          <cell r="AF319">
            <v>600</v>
          </cell>
          <cell r="AG319">
            <v>87.1666666666667</v>
          </cell>
          <cell r="AH319">
            <v>2021</v>
          </cell>
          <cell r="AI319" t="str">
            <v>Maharashtra</v>
          </cell>
          <cell r="AJ319" t="str">
            <v>PRAKASH VIDYALAYA AND JUNIOR COLLEGE</v>
          </cell>
          <cell r="AK319">
            <v>175</v>
          </cell>
          <cell r="AL319">
            <v>23</v>
          </cell>
          <cell r="AM319">
            <v>7.6086956521739131</v>
          </cell>
          <cell r="AN319">
            <v>92</v>
          </cell>
          <cell r="AO319">
            <v>165</v>
          </cell>
          <cell r="AP319">
            <v>26</v>
          </cell>
          <cell r="AQ319">
            <v>6.3461538461538458</v>
          </cell>
          <cell r="AR319">
            <v>87</v>
          </cell>
          <cell r="AS319">
            <v>340</v>
          </cell>
          <cell r="AT319">
            <v>49</v>
          </cell>
          <cell r="AU319">
            <v>6.9387755102040813</v>
          </cell>
          <cell r="AV319">
            <v>166</v>
          </cell>
          <cell r="AW319">
            <v>25</v>
          </cell>
          <cell r="AX319">
            <v>6.64</v>
          </cell>
          <cell r="AY319">
            <v>89.5</v>
          </cell>
          <cell r="AZ319">
            <v>197</v>
          </cell>
          <cell r="BA319">
            <v>29</v>
          </cell>
          <cell r="BB319">
            <v>6.7931034482758621</v>
          </cell>
          <cell r="BC319">
            <v>82</v>
          </cell>
          <cell r="BD319">
            <v>363</v>
          </cell>
          <cell r="BE319">
            <v>54</v>
          </cell>
          <cell r="BF319">
            <v>6.7222222222222223</v>
          </cell>
          <cell r="BG319">
            <v>157</v>
          </cell>
          <cell r="BH319">
            <v>24</v>
          </cell>
          <cell r="BI319">
            <v>6.541666666666667</v>
          </cell>
          <cell r="BJ319">
            <v>75</v>
          </cell>
          <cell r="BK319">
            <v>199</v>
          </cell>
          <cell r="BL319">
            <v>29</v>
          </cell>
          <cell r="BM319">
            <v>6.8620689655172411</v>
          </cell>
          <cell r="BN319">
            <v>76</v>
          </cell>
          <cell r="BO319">
            <v>356</v>
          </cell>
          <cell r="BP319">
            <v>53</v>
          </cell>
          <cell r="BQ319">
            <v>6.716981132075472</v>
          </cell>
          <cell r="BR319">
            <v>186</v>
          </cell>
          <cell r="BS319">
            <v>24</v>
          </cell>
          <cell r="BT319">
            <v>82.5</v>
          </cell>
          <cell r="BU319">
            <v>186</v>
          </cell>
          <cell r="BV319">
            <v>24</v>
          </cell>
          <cell r="BW319">
            <v>1245</v>
          </cell>
          <cell r="BX319">
            <v>180</v>
          </cell>
          <cell r="BY319">
            <v>6.916666666666667</v>
          </cell>
          <cell r="BZ319">
            <v>85.1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 t="str">
            <v>Green</v>
          </cell>
          <cell r="CI319">
            <v>0</v>
          </cell>
          <cell r="CJ319">
            <v>0</v>
          </cell>
          <cell r="CK319">
            <v>1</v>
          </cell>
          <cell r="CL319">
            <v>12</v>
          </cell>
          <cell r="CM319">
            <v>13</v>
          </cell>
          <cell r="CN319">
            <v>7.6923076923076925</v>
          </cell>
          <cell r="CO319" t="str">
            <v>Absent</v>
          </cell>
          <cell r="CP319">
            <v>60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22</v>
          </cell>
          <cell r="CX319">
            <v>0</v>
          </cell>
          <cell r="CY319">
            <v>0</v>
          </cell>
          <cell r="CZ319">
            <v>0</v>
          </cell>
          <cell r="DA319">
            <v>62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1</v>
          </cell>
          <cell r="DU319">
            <v>41</v>
          </cell>
          <cell r="DV319">
            <v>2.4390243902439024</v>
          </cell>
          <cell r="DW319">
            <v>1</v>
          </cell>
          <cell r="DX319">
            <v>0</v>
          </cell>
          <cell r="DY319">
            <v>0</v>
          </cell>
          <cell r="DZ319">
            <v>0</v>
          </cell>
          <cell r="EA319" t="str">
            <v>YES</v>
          </cell>
          <cell r="EB319" t="str">
            <v>Placement</v>
          </cell>
          <cell r="EC319" t="str">
            <v>Placement</v>
          </cell>
          <cell r="ED319" t="str">
            <v>Placement</v>
          </cell>
          <cell r="EE319" t="str">
            <v>Higher Studies</v>
          </cell>
          <cell r="EF319" t="str">
            <v>Higher Studies</v>
          </cell>
          <cell r="EG319">
            <v>45606</v>
          </cell>
          <cell r="EH319">
            <v>0</v>
          </cell>
          <cell r="EI319" t="str">
            <v>Yes</v>
          </cell>
          <cell r="EJ319">
            <v>0</v>
          </cell>
          <cell r="EK319">
            <v>0</v>
          </cell>
          <cell r="EL319">
            <v>0</v>
          </cell>
          <cell r="EM319">
            <v>0</v>
          </cell>
          <cell r="EN319">
            <v>0</v>
          </cell>
          <cell r="EO319">
            <v>0</v>
          </cell>
          <cell r="EP319">
            <v>0</v>
          </cell>
          <cell r="EQ319" t="str">
            <v>CAT-3</v>
          </cell>
        </row>
        <row r="320">
          <cell r="B320" t="str">
            <v>21-COMPB41-25</v>
          </cell>
          <cell r="C320" t="str">
            <v>COMP-B</v>
          </cell>
          <cell r="D320">
            <v>41</v>
          </cell>
          <cell r="E320" t="str">
            <v>PATIL SWARUP SHASHIKANT  ROHINI</v>
          </cell>
          <cell r="F320" t="str">
            <v>Male</v>
          </cell>
          <cell r="G320" t="str">
            <v>10/08/2003</v>
          </cell>
          <cell r="H320">
            <v>7720831325</v>
          </cell>
          <cell r="I320">
            <v>7517440050</v>
          </cell>
          <cell r="J320" t="str">
            <v>pswarup2003@gmail.com</v>
          </cell>
          <cell r="K320" t="str">
            <v>1032210487@tcetmumbai.in</v>
          </cell>
          <cell r="L320" t="str">
            <v>Waslai,khuntodiwadi,vasai(w),near green garden</v>
          </cell>
          <cell r="M320">
            <v>401201</v>
          </cell>
          <cell r="N320">
            <v>0</v>
          </cell>
          <cell r="O320" t="str">
            <v>retired</v>
          </cell>
          <cell r="P320" t="str">
            <v>6,00,001 - 7,00,000</v>
          </cell>
          <cell r="Q320" t="str">
            <v>Normal</v>
          </cell>
          <cell r="R320" t="str">
            <v>Open</v>
          </cell>
          <cell r="S320">
            <v>2021</v>
          </cell>
          <cell r="T320" t="str">
            <v>FE</v>
          </cell>
          <cell r="U320" t="str">
            <v>MH-CET</v>
          </cell>
          <cell r="V320">
            <v>7</v>
          </cell>
          <cell r="W320" t="str">
            <v>NA</v>
          </cell>
          <cell r="X320" t="str">
            <v>Minority</v>
          </cell>
          <cell r="Y320">
            <v>409</v>
          </cell>
          <cell r="Z320">
            <v>500</v>
          </cell>
          <cell r="AA320">
            <v>81.8</v>
          </cell>
          <cell r="AB320">
            <v>2019</v>
          </cell>
          <cell r="AC320" t="str">
            <v>Maharashtra</v>
          </cell>
          <cell r="AD320" t="str">
            <v>ST AUGUSTINE'S HIGH SCHOOL</v>
          </cell>
          <cell r="AE320">
            <v>515</v>
          </cell>
          <cell r="AF320">
            <v>600</v>
          </cell>
          <cell r="AG320">
            <v>85.8333333333333</v>
          </cell>
          <cell r="AH320">
            <v>2021</v>
          </cell>
          <cell r="AI320" t="str">
            <v>Maharashtra</v>
          </cell>
          <cell r="AJ320" t="str">
            <v>THOMAS BAPTISTE JUNIOR COLLEGE</v>
          </cell>
          <cell r="AK320">
            <v>169.97</v>
          </cell>
          <cell r="AL320">
            <v>23</v>
          </cell>
          <cell r="AM320">
            <v>7.39</v>
          </cell>
          <cell r="AN320">
            <v>80</v>
          </cell>
          <cell r="AO320">
            <v>153.91999999999999</v>
          </cell>
          <cell r="AP320">
            <v>26</v>
          </cell>
          <cell r="AQ320">
            <v>5.92</v>
          </cell>
          <cell r="AR320">
            <v>84</v>
          </cell>
          <cell r="AS320">
            <v>323.89</v>
          </cell>
          <cell r="AT320">
            <v>49</v>
          </cell>
          <cell r="AU320">
            <v>6.6099999999999994</v>
          </cell>
          <cell r="AV320">
            <v>154</v>
          </cell>
          <cell r="AW320">
            <v>25</v>
          </cell>
          <cell r="AX320">
            <v>6.16</v>
          </cell>
          <cell r="AY320">
            <v>82</v>
          </cell>
          <cell r="AZ320">
            <v>156</v>
          </cell>
          <cell r="BA320">
            <v>29</v>
          </cell>
          <cell r="BB320">
            <v>5.3793103448275863</v>
          </cell>
          <cell r="BC320">
            <v>67</v>
          </cell>
          <cell r="BD320">
            <v>310</v>
          </cell>
          <cell r="BE320">
            <v>54</v>
          </cell>
          <cell r="BF320">
            <v>5.7407407407407405</v>
          </cell>
          <cell r="BG320">
            <v>201</v>
          </cell>
          <cell r="BH320">
            <v>24</v>
          </cell>
          <cell r="BI320">
            <v>8.375</v>
          </cell>
          <cell r="BJ320">
            <v>90</v>
          </cell>
          <cell r="BK320">
            <v>201</v>
          </cell>
          <cell r="BL320">
            <v>29</v>
          </cell>
          <cell r="BM320">
            <v>6.931034482758621</v>
          </cell>
          <cell r="BN320">
            <v>75</v>
          </cell>
          <cell r="BO320">
            <v>402</v>
          </cell>
          <cell r="BP320">
            <v>53</v>
          </cell>
          <cell r="BQ320">
            <v>7.5849056603773581</v>
          </cell>
          <cell r="BR320">
            <v>164</v>
          </cell>
          <cell r="BS320">
            <v>24</v>
          </cell>
          <cell r="BT320">
            <v>74.6666666666667</v>
          </cell>
          <cell r="BU320">
            <v>164</v>
          </cell>
          <cell r="BV320">
            <v>24</v>
          </cell>
          <cell r="BW320">
            <v>1199.8899999999999</v>
          </cell>
          <cell r="BX320">
            <v>180</v>
          </cell>
          <cell r="BY320">
            <v>6.6660555555555545</v>
          </cell>
          <cell r="BZ320">
            <v>80.599999999999994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 t="str">
            <v>Green</v>
          </cell>
          <cell r="CI320">
            <v>0</v>
          </cell>
          <cell r="CJ320">
            <v>0</v>
          </cell>
          <cell r="CK320">
            <v>0</v>
          </cell>
          <cell r="CL320">
            <v>13</v>
          </cell>
          <cell r="CM320">
            <v>13</v>
          </cell>
          <cell r="CN320">
            <v>0</v>
          </cell>
          <cell r="CO320" t="str">
            <v>Absent</v>
          </cell>
          <cell r="CP320">
            <v>60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22</v>
          </cell>
          <cell r="CX320">
            <v>0</v>
          </cell>
          <cell r="CY320">
            <v>0</v>
          </cell>
          <cell r="CZ320">
            <v>0</v>
          </cell>
          <cell r="DA320">
            <v>62</v>
          </cell>
          <cell r="DB320">
            <v>0</v>
          </cell>
          <cell r="DC320">
            <v>0</v>
          </cell>
          <cell r="DD320">
            <v>0</v>
          </cell>
          <cell r="DE320">
            <v>0</v>
          </cell>
          <cell r="DF320">
            <v>0</v>
          </cell>
          <cell r="DG320">
            <v>0</v>
          </cell>
          <cell r="DH320">
            <v>0</v>
          </cell>
          <cell r="DI320">
            <v>0</v>
          </cell>
          <cell r="DJ320">
            <v>0</v>
          </cell>
          <cell r="DK320">
            <v>0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  <cell r="DP320">
            <v>0</v>
          </cell>
          <cell r="DQ320">
            <v>0</v>
          </cell>
          <cell r="DR320">
            <v>0</v>
          </cell>
          <cell r="DS320">
            <v>0</v>
          </cell>
          <cell r="DT320">
            <v>0</v>
          </cell>
          <cell r="DU320">
            <v>41</v>
          </cell>
          <cell r="DV320">
            <v>0</v>
          </cell>
          <cell r="DW320">
            <v>0</v>
          </cell>
          <cell r="DX320">
            <v>0</v>
          </cell>
          <cell r="DY320">
            <v>0</v>
          </cell>
          <cell r="DZ320">
            <v>0</v>
          </cell>
          <cell r="EA320" t="str">
            <v>YES</v>
          </cell>
          <cell r="EB320" t="str">
            <v>Higher Studies</v>
          </cell>
          <cell r="EC320" t="str">
            <v>Higher Studies</v>
          </cell>
          <cell r="ED320" t="str">
            <v>Higher Studies</v>
          </cell>
          <cell r="EE320" t="str">
            <v>Higher Studies</v>
          </cell>
          <cell r="EF320" t="str">
            <v>Higher Studies</v>
          </cell>
          <cell r="EG320">
            <v>0</v>
          </cell>
          <cell r="EH320">
            <v>0</v>
          </cell>
          <cell r="EI320" t="str">
            <v>Yes</v>
          </cell>
          <cell r="EJ320">
            <v>0</v>
          </cell>
          <cell r="EK320">
            <v>0</v>
          </cell>
          <cell r="EL320">
            <v>0</v>
          </cell>
          <cell r="EM320">
            <v>0</v>
          </cell>
          <cell r="EN320">
            <v>0</v>
          </cell>
          <cell r="EO320">
            <v>0</v>
          </cell>
          <cell r="EP320">
            <v>0</v>
          </cell>
          <cell r="EQ320" t="str">
            <v>CAT-3</v>
          </cell>
        </row>
        <row r="321">
          <cell r="B321" t="str">
            <v>21-COMPB42-25</v>
          </cell>
          <cell r="C321" t="str">
            <v>COMP-B</v>
          </cell>
          <cell r="D321">
            <v>42</v>
          </cell>
          <cell r="E321" t="str">
            <v>PAWAR URMIL RATNAKANT  SANGEETA</v>
          </cell>
          <cell r="F321" t="str">
            <v>Male</v>
          </cell>
          <cell r="G321" t="str">
            <v>10/11/2003</v>
          </cell>
          <cell r="H321">
            <v>9324354862</v>
          </cell>
          <cell r="I321">
            <v>8108799071</v>
          </cell>
          <cell r="J321" t="str">
            <v>urmilpawar2003@gmail.com</v>
          </cell>
          <cell r="K321" t="str">
            <v>1032210488@tcetmumbai.in</v>
          </cell>
          <cell r="L321" t="str">
            <v>Room no- 1 , Laxmi Niwas Chawl  , 2nd Meghwadi Road , Prem Nagar , Near Swami Vivekanand school ,Jogeshwari east ,Mumbai-60</v>
          </cell>
          <cell r="M321">
            <v>400060</v>
          </cell>
          <cell r="N321">
            <v>0</v>
          </cell>
          <cell r="O321" t="str">
            <v>Service</v>
          </cell>
          <cell r="P321" t="str">
            <v>6,00,001 - 7,00,000</v>
          </cell>
          <cell r="Q321" t="str">
            <v>Normal</v>
          </cell>
          <cell r="R321" t="str">
            <v>Open</v>
          </cell>
          <cell r="S321">
            <v>2021</v>
          </cell>
          <cell r="T321" t="str">
            <v>FE</v>
          </cell>
          <cell r="U321" t="str">
            <v>MH-CET</v>
          </cell>
          <cell r="V321">
            <v>96.99</v>
          </cell>
          <cell r="W321">
            <v>80.725960799999996</v>
          </cell>
          <cell r="X321" t="str">
            <v>CAP</v>
          </cell>
          <cell r="Y321">
            <v>463</v>
          </cell>
          <cell r="Z321">
            <v>500</v>
          </cell>
          <cell r="AA321">
            <v>92.6</v>
          </cell>
          <cell r="AB321">
            <v>2019</v>
          </cell>
          <cell r="AC321" t="str">
            <v>Maharashtra</v>
          </cell>
          <cell r="AD321" t="str">
            <v>ST. XAVIER'S HIGH SCHOOL</v>
          </cell>
          <cell r="AE321">
            <v>575</v>
          </cell>
          <cell r="AF321">
            <v>600</v>
          </cell>
          <cell r="AG321">
            <v>95.8333333333333</v>
          </cell>
          <cell r="AH321">
            <v>2021</v>
          </cell>
          <cell r="AI321" t="str">
            <v>Maharashtra</v>
          </cell>
          <cell r="AJ321" t="str">
            <v>BHAVAN'S JUNIOR COLLEGE</v>
          </cell>
          <cell r="AK321">
            <v>217</v>
          </cell>
          <cell r="AL321">
            <v>23</v>
          </cell>
          <cell r="AM321">
            <v>9.4347826086956523</v>
          </cell>
          <cell r="AN321">
            <v>98</v>
          </cell>
          <cell r="AO321">
            <v>260</v>
          </cell>
          <cell r="AP321">
            <v>26</v>
          </cell>
          <cell r="AQ321">
            <v>10</v>
          </cell>
          <cell r="AR321">
            <v>83</v>
          </cell>
          <cell r="AS321">
            <v>477</v>
          </cell>
          <cell r="AT321">
            <v>49</v>
          </cell>
          <cell r="AU321">
            <v>9.7346938775510203</v>
          </cell>
          <cell r="AV321">
            <v>250</v>
          </cell>
          <cell r="AW321">
            <v>25</v>
          </cell>
          <cell r="AX321">
            <v>10</v>
          </cell>
          <cell r="AY321">
            <v>90.5</v>
          </cell>
          <cell r="AZ321">
            <v>290</v>
          </cell>
          <cell r="BA321">
            <v>29</v>
          </cell>
          <cell r="BB321">
            <v>10</v>
          </cell>
          <cell r="BC321">
            <v>81</v>
          </cell>
          <cell r="BD321">
            <v>540</v>
          </cell>
          <cell r="BE321">
            <v>54</v>
          </cell>
          <cell r="BF321">
            <v>10</v>
          </cell>
          <cell r="BG321">
            <v>239</v>
          </cell>
          <cell r="BH321">
            <v>24</v>
          </cell>
          <cell r="BI321">
            <v>9.9583333333333339</v>
          </cell>
          <cell r="BJ321">
            <v>83</v>
          </cell>
          <cell r="BK321">
            <v>288</v>
          </cell>
          <cell r="BL321">
            <v>29</v>
          </cell>
          <cell r="BM321">
            <v>9.931034482758621</v>
          </cell>
          <cell r="BN321">
            <v>93</v>
          </cell>
          <cell r="BO321">
            <v>527</v>
          </cell>
          <cell r="BP321">
            <v>53</v>
          </cell>
          <cell r="BQ321">
            <v>9.9433962264150946</v>
          </cell>
          <cell r="BR321">
            <v>240</v>
          </cell>
          <cell r="BS321">
            <v>24</v>
          </cell>
          <cell r="BT321">
            <v>88.1666666666667</v>
          </cell>
          <cell r="BU321">
            <v>240</v>
          </cell>
          <cell r="BV321">
            <v>24</v>
          </cell>
          <cell r="BW321">
            <v>1784</v>
          </cell>
          <cell r="BX321">
            <v>180</v>
          </cell>
          <cell r="BY321">
            <v>9.9111111111111114</v>
          </cell>
          <cell r="BZ321">
            <v>87.1</v>
          </cell>
          <cell r="CA321" t="str">
            <v>Tata Consultancy Services(digital) /Accenture/Capgemini</v>
          </cell>
          <cell r="CB321">
            <v>0</v>
          </cell>
          <cell r="CC321">
            <v>0</v>
          </cell>
          <cell r="CD321" t="str">
            <v>Yes</v>
          </cell>
          <cell r="CE321" t="str">
            <v>Normal</v>
          </cell>
          <cell r="CF321" t="str">
            <v>7.00/4.50/4.25</v>
          </cell>
          <cell r="CG321">
            <v>0</v>
          </cell>
          <cell r="CH321" t="str">
            <v>Green</v>
          </cell>
          <cell r="CI321">
            <v>0</v>
          </cell>
          <cell r="CJ321">
            <v>0</v>
          </cell>
          <cell r="CK321">
            <v>1</v>
          </cell>
          <cell r="CL321">
            <v>12</v>
          </cell>
          <cell r="CM321">
            <v>13</v>
          </cell>
          <cell r="CN321">
            <v>7.6923076923076925</v>
          </cell>
          <cell r="CO321">
            <v>34</v>
          </cell>
          <cell r="CP321">
            <v>60</v>
          </cell>
          <cell r="CQ321">
            <v>56.666666666666664</v>
          </cell>
          <cell r="CR321">
            <v>14</v>
          </cell>
          <cell r="CS321">
            <v>100</v>
          </cell>
          <cell r="CT321">
            <v>10</v>
          </cell>
          <cell r="CU321">
            <v>100</v>
          </cell>
          <cell r="CV321">
            <v>20</v>
          </cell>
          <cell r="CW321">
            <v>20</v>
          </cell>
          <cell r="CX321">
            <v>16</v>
          </cell>
          <cell r="CY321">
            <v>100</v>
          </cell>
          <cell r="CZ321">
            <v>60</v>
          </cell>
          <cell r="DA321">
            <v>60</v>
          </cell>
          <cell r="DB321">
            <v>100</v>
          </cell>
          <cell r="DC321">
            <v>0</v>
          </cell>
          <cell r="DD321">
            <v>0</v>
          </cell>
          <cell r="DE321">
            <v>0</v>
          </cell>
          <cell r="DF321">
            <v>4</v>
          </cell>
          <cell r="DG321">
            <v>4</v>
          </cell>
          <cell r="DH321">
            <v>100</v>
          </cell>
          <cell r="DI321">
            <v>310</v>
          </cell>
          <cell r="DJ321">
            <v>600</v>
          </cell>
          <cell r="DK321">
            <v>51.6666666666667</v>
          </cell>
          <cell r="DL321">
            <v>3</v>
          </cell>
          <cell r="DM321">
            <v>3</v>
          </cell>
          <cell r="DN321">
            <v>100</v>
          </cell>
          <cell r="DO321">
            <v>450</v>
          </cell>
          <cell r="DP321">
            <v>160</v>
          </cell>
          <cell r="DQ321">
            <v>35.5555555555556</v>
          </cell>
          <cell r="DR321">
            <v>56.6666666666667</v>
          </cell>
          <cell r="DS321">
            <v>77.625570776255742</v>
          </cell>
          <cell r="DT321">
            <v>29</v>
          </cell>
          <cell r="DU321">
            <v>41</v>
          </cell>
          <cell r="DV321">
            <v>70.731707317073173</v>
          </cell>
          <cell r="DW321">
            <v>91</v>
          </cell>
          <cell r="DX321">
            <v>100</v>
          </cell>
          <cell r="DY321">
            <v>0</v>
          </cell>
          <cell r="DZ321">
            <v>0</v>
          </cell>
          <cell r="EA321" t="str">
            <v>YES</v>
          </cell>
          <cell r="EB321" t="str">
            <v>Placement</v>
          </cell>
          <cell r="EC321" t="str">
            <v>Placement</v>
          </cell>
          <cell r="ED321" t="str">
            <v>Placement</v>
          </cell>
          <cell r="EE321" t="str">
            <v>Placement</v>
          </cell>
          <cell r="EF321" t="str">
            <v>Placement</v>
          </cell>
          <cell r="EG321">
            <v>0</v>
          </cell>
          <cell r="EH321" t="str">
            <v>PLI</v>
          </cell>
          <cell r="EI321" t="str">
            <v>Yes</v>
          </cell>
          <cell r="EJ321">
            <v>0</v>
          </cell>
          <cell r="EK321" t="str">
            <v>Batch-1</v>
          </cell>
          <cell r="EL321">
            <v>0</v>
          </cell>
          <cell r="EM321" t="str">
            <v>PAID</v>
          </cell>
          <cell r="EN321">
            <v>45142</v>
          </cell>
          <cell r="EO321" t="str">
            <v>IT+Core</v>
          </cell>
          <cell r="EP321">
            <v>0</v>
          </cell>
          <cell r="EQ321" t="str">
            <v>CAT-1</v>
          </cell>
        </row>
        <row r="322">
          <cell r="B322" t="str">
            <v>21-COMPB43-25</v>
          </cell>
          <cell r="C322" t="str">
            <v>COMP-B</v>
          </cell>
          <cell r="D322">
            <v>43</v>
          </cell>
          <cell r="E322" t="str">
            <v xml:space="preserve">PANKAJ PRABHAT PANKAJ  BHARATI </v>
          </cell>
          <cell r="F322" t="str">
            <v>Male</v>
          </cell>
          <cell r="G322" t="str">
            <v>06/02/2004</v>
          </cell>
          <cell r="H322">
            <v>8080370343</v>
          </cell>
          <cell r="I322">
            <v>7979046116</v>
          </cell>
          <cell r="J322" t="str">
            <v>prabhatpankajofficial@gmail.com</v>
          </cell>
          <cell r="K322" t="str">
            <v>1032210489@tcetmumbai.in</v>
          </cell>
          <cell r="L322" t="str">
            <v xml:space="preserve">FLAT - C/24, Krishna Vihar Phase - 3, Isasani, Nagpur, Maharashtra </v>
          </cell>
          <cell r="M322">
            <v>440016</v>
          </cell>
          <cell r="N322">
            <v>0</v>
          </cell>
          <cell r="O322" t="str">
            <v>Service (Banker)</v>
          </cell>
          <cell r="P322" t="str">
            <v>50,001 - 1,00,000</v>
          </cell>
          <cell r="Q322" t="str">
            <v>Normal</v>
          </cell>
          <cell r="R322" t="str">
            <v>Open</v>
          </cell>
          <cell r="S322">
            <v>2021</v>
          </cell>
          <cell r="T322" t="str">
            <v>FE</v>
          </cell>
          <cell r="U322" t="str">
            <v>MH-CET</v>
          </cell>
          <cell r="V322">
            <v>92.48</v>
          </cell>
          <cell r="W322">
            <v>78.687721100000005</v>
          </cell>
          <cell r="X322" t="str">
            <v>Minority</v>
          </cell>
          <cell r="Y322">
            <v>425</v>
          </cell>
          <cell r="Z322">
            <v>500</v>
          </cell>
          <cell r="AA322">
            <v>85</v>
          </cell>
          <cell r="AB322">
            <v>2019</v>
          </cell>
          <cell r="AC322" t="str">
            <v>CBSE</v>
          </cell>
          <cell r="AD322" t="str">
            <v>KENDRIYA VIDYALAYA CRPF SHIVANGAON NAGPUR</v>
          </cell>
          <cell r="AE322">
            <v>350</v>
          </cell>
          <cell r="AF322">
            <v>500</v>
          </cell>
          <cell r="AG322">
            <v>70</v>
          </cell>
          <cell r="AH322">
            <v>2021</v>
          </cell>
          <cell r="AI322" t="str">
            <v>CBSE</v>
          </cell>
          <cell r="AJ322" t="str">
            <v>THE JAIN INTERNAITONAL SCHOOL FEATERI NAGPUR</v>
          </cell>
          <cell r="AK322">
            <v>177</v>
          </cell>
          <cell r="AL322">
            <v>23</v>
          </cell>
          <cell r="AM322">
            <v>7.6956521739130439</v>
          </cell>
          <cell r="AN322">
            <v>93</v>
          </cell>
          <cell r="AO322">
            <v>235</v>
          </cell>
          <cell r="AP322">
            <v>26</v>
          </cell>
          <cell r="AQ322">
            <v>9.0384615384615383</v>
          </cell>
          <cell r="AR322">
            <v>90</v>
          </cell>
          <cell r="AS322">
            <v>412</v>
          </cell>
          <cell r="AT322">
            <v>49</v>
          </cell>
          <cell r="AU322">
            <v>8.408163265306122</v>
          </cell>
          <cell r="AV322">
            <v>222</v>
          </cell>
          <cell r="AW322">
            <v>25</v>
          </cell>
          <cell r="AX322">
            <v>8.8800000000000008</v>
          </cell>
          <cell r="AY322">
            <v>91.5</v>
          </cell>
          <cell r="AZ322">
            <v>262</v>
          </cell>
          <cell r="BA322">
            <v>29</v>
          </cell>
          <cell r="BB322">
            <v>9.0344827586206904</v>
          </cell>
          <cell r="BC322">
            <v>72</v>
          </cell>
          <cell r="BD322">
            <v>484</v>
          </cell>
          <cell r="BE322">
            <v>54</v>
          </cell>
          <cell r="BF322">
            <v>8.9629629629629637</v>
          </cell>
          <cell r="BG322">
            <v>210</v>
          </cell>
          <cell r="BH322">
            <v>24</v>
          </cell>
          <cell r="BI322">
            <v>8.75</v>
          </cell>
          <cell r="BJ322">
            <v>87</v>
          </cell>
          <cell r="BK322">
            <v>274</v>
          </cell>
          <cell r="BL322">
            <v>29</v>
          </cell>
          <cell r="BM322">
            <v>9.4482758620689662</v>
          </cell>
          <cell r="BN322">
            <v>88</v>
          </cell>
          <cell r="BO322">
            <v>484</v>
          </cell>
          <cell r="BP322">
            <v>53</v>
          </cell>
          <cell r="BQ322">
            <v>9.1320754716981138</v>
          </cell>
          <cell r="BR322">
            <v>209</v>
          </cell>
          <cell r="BS322">
            <v>24</v>
          </cell>
          <cell r="BT322">
            <v>83.8333333333333</v>
          </cell>
          <cell r="BU322">
            <v>209</v>
          </cell>
          <cell r="BV322">
            <v>24</v>
          </cell>
          <cell r="BW322">
            <v>1589</v>
          </cell>
          <cell r="BX322">
            <v>180</v>
          </cell>
          <cell r="BY322">
            <v>8.8277777777777775</v>
          </cell>
          <cell r="BZ322">
            <v>86.7</v>
          </cell>
          <cell r="CA322" t="str">
            <v>Capgemini</v>
          </cell>
          <cell r="CB322">
            <v>0</v>
          </cell>
          <cell r="CC322">
            <v>0</v>
          </cell>
          <cell r="CD322">
            <v>0</v>
          </cell>
          <cell r="CE322" t="str">
            <v>PLI</v>
          </cell>
          <cell r="CF322">
            <v>5.75</v>
          </cell>
          <cell r="CG322">
            <v>0</v>
          </cell>
          <cell r="CH322" t="str">
            <v>Green</v>
          </cell>
          <cell r="CI322">
            <v>0</v>
          </cell>
          <cell r="CJ322">
            <v>0</v>
          </cell>
          <cell r="CK322">
            <v>0</v>
          </cell>
          <cell r="CL322">
            <v>13</v>
          </cell>
          <cell r="CM322">
            <v>13</v>
          </cell>
          <cell r="CN322">
            <v>0</v>
          </cell>
          <cell r="CO322">
            <v>32</v>
          </cell>
          <cell r="CP322">
            <v>60</v>
          </cell>
          <cell r="CQ322">
            <v>53.333333333333336</v>
          </cell>
          <cell r="CR322">
            <v>9</v>
          </cell>
          <cell r="CS322">
            <v>65</v>
          </cell>
          <cell r="CT322">
            <v>10</v>
          </cell>
          <cell r="CU322">
            <v>100</v>
          </cell>
          <cell r="CV322">
            <v>17</v>
          </cell>
          <cell r="CW322">
            <v>18</v>
          </cell>
          <cell r="CX322">
            <v>15</v>
          </cell>
          <cell r="CY322">
            <v>95</v>
          </cell>
          <cell r="CZ322">
            <v>51</v>
          </cell>
          <cell r="DA322">
            <v>58</v>
          </cell>
          <cell r="DB322">
            <v>88</v>
          </cell>
          <cell r="DC322">
            <v>0</v>
          </cell>
          <cell r="DD322">
            <v>0</v>
          </cell>
          <cell r="DE322">
            <v>0</v>
          </cell>
          <cell r="DF322">
            <v>4</v>
          </cell>
          <cell r="DG322">
            <v>4</v>
          </cell>
          <cell r="DH322">
            <v>100</v>
          </cell>
          <cell r="DI322">
            <v>600</v>
          </cell>
          <cell r="DJ322">
            <v>600</v>
          </cell>
          <cell r="DK322">
            <v>100</v>
          </cell>
          <cell r="DL322">
            <v>3</v>
          </cell>
          <cell r="DM322">
            <v>3</v>
          </cell>
          <cell r="DN322">
            <v>100</v>
          </cell>
          <cell r="DO322">
            <v>450</v>
          </cell>
          <cell r="DP322">
            <v>450</v>
          </cell>
          <cell r="DQ322">
            <v>100</v>
          </cell>
          <cell r="DR322">
            <v>53.3333333333333</v>
          </cell>
          <cell r="DS322">
            <v>73.059360730593554</v>
          </cell>
          <cell r="DT322">
            <v>23</v>
          </cell>
          <cell r="DU322">
            <v>41</v>
          </cell>
          <cell r="DV322">
            <v>56.09756097560976</v>
          </cell>
          <cell r="DW322">
            <v>80</v>
          </cell>
          <cell r="DX322">
            <v>83</v>
          </cell>
          <cell r="DY322">
            <v>0</v>
          </cell>
          <cell r="DZ322">
            <v>0</v>
          </cell>
          <cell r="EA322" t="str">
            <v>YES</v>
          </cell>
          <cell r="EB322" t="str">
            <v>Placement</v>
          </cell>
          <cell r="EC322" t="str">
            <v>Placement</v>
          </cell>
          <cell r="ED322" t="str">
            <v>Placement</v>
          </cell>
          <cell r="EE322" t="str">
            <v>Placement</v>
          </cell>
          <cell r="EF322" t="str">
            <v>Placement</v>
          </cell>
          <cell r="EG322">
            <v>0</v>
          </cell>
          <cell r="EH322" t="str">
            <v>PLI</v>
          </cell>
          <cell r="EI322" t="str">
            <v>Yes</v>
          </cell>
          <cell r="EJ322">
            <v>0</v>
          </cell>
          <cell r="EK322" t="str">
            <v>Batch-7</v>
          </cell>
          <cell r="EL322">
            <v>0</v>
          </cell>
          <cell r="EM322" t="str">
            <v>PAID</v>
          </cell>
          <cell r="EN322">
            <v>45147</v>
          </cell>
          <cell r="EO322" t="str">
            <v>IT+Core</v>
          </cell>
          <cell r="EP322">
            <v>0</v>
          </cell>
          <cell r="EQ322" t="str">
            <v>CAT-1</v>
          </cell>
        </row>
        <row r="323">
          <cell r="B323" t="str">
            <v>21-COMPB44-25</v>
          </cell>
          <cell r="C323" t="str">
            <v>COMP-B</v>
          </cell>
          <cell r="D323">
            <v>44</v>
          </cell>
          <cell r="E323" t="str">
            <v xml:space="preserve">PRAJAPATI SHLOK DEVENDRA SARITA </v>
          </cell>
          <cell r="F323" t="str">
            <v>Male</v>
          </cell>
          <cell r="G323" t="str">
            <v>15/09/2003</v>
          </cell>
          <cell r="H323">
            <v>7977960433</v>
          </cell>
          <cell r="I323">
            <v>9821415283</v>
          </cell>
          <cell r="J323" t="str">
            <v>shlokprajapati2003@gmail.com</v>
          </cell>
          <cell r="K323" t="str">
            <v>1032210490@tcetmumbai.in</v>
          </cell>
          <cell r="L323" t="str">
            <v>F/104, Pioneer Heritage Residency 2, Daulat Nagar, Santacruz west, Mumbai</v>
          </cell>
          <cell r="M323">
            <v>400054</v>
          </cell>
          <cell r="N323">
            <v>0</v>
          </cell>
          <cell r="O323" t="str">
            <v>Professional Editor</v>
          </cell>
          <cell r="P323" t="str">
            <v>2,50,001 - 3,00,000</v>
          </cell>
          <cell r="Q323" t="str">
            <v>Normal</v>
          </cell>
          <cell r="R323" t="str">
            <v>Open</v>
          </cell>
          <cell r="S323">
            <v>2021</v>
          </cell>
          <cell r="T323" t="str">
            <v>FE</v>
          </cell>
          <cell r="U323" t="str">
            <v>MH-CET</v>
          </cell>
          <cell r="V323">
            <v>97.08</v>
          </cell>
          <cell r="W323">
            <v>72.72</v>
          </cell>
          <cell r="X323" t="str">
            <v>CAP</v>
          </cell>
          <cell r="Y323">
            <v>426</v>
          </cell>
          <cell r="Z323">
            <v>500</v>
          </cell>
          <cell r="AA323">
            <v>85.2</v>
          </cell>
          <cell r="AB323">
            <v>2019</v>
          </cell>
          <cell r="AC323" t="str">
            <v>Maharashtra</v>
          </cell>
          <cell r="AD323" t="str">
            <v>GURU HARKRISHAN HIGH SCHOOL</v>
          </cell>
          <cell r="AE323">
            <v>509</v>
          </cell>
          <cell r="AF323">
            <v>600</v>
          </cell>
          <cell r="AG323">
            <v>84.8333333333333</v>
          </cell>
          <cell r="AH323">
            <v>2021</v>
          </cell>
          <cell r="AI323" t="str">
            <v>Maharashtra</v>
          </cell>
          <cell r="AJ323" t="str">
            <v>MITHIBAI COLLEGE</v>
          </cell>
          <cell r="AK323">
            <v>216</v>
          </cell>
          <cell r="AL323">
            <v>23</v>
          </cell>
          <cell r="AM323">
            <v>9.3913043478260878</v>
          </cell>
          <cell r="AN323">
            <v>75</v>
          </cell>
          <cell r="AO323">
            <v>257</v>
          </cell>
          <cell r="AP323">
            <v>26</v>
          </cell>
          <cell r="AQ323">
            <v>9.884615384615385</v>
          </cell>
          <cell r="AR323">
            <v>80</v>
          </cell>
          <cell r="AS323">
            <v>473</v>
          </cell>
          <cell r="AT323">
            <v>49</v>
          </cell>
          <cell r="AU323">
            <v>9.6530612244897966</v>
          </cell>
          <cell r="AV323">
            <v>244</v>
          </cell>
          <cell r="AW323">
            <v>25</v>
          </cell>
          <cell r="AX323">
            <v>9.76</v>
          </cell>
          <cell r="AY323">
            <v>77.5</v>
          </cell>
          <cell r="AZ323">
            <v>277</v>
          </cell>
          <cell r="BA323">
            <v>29</v>
          </cell>
          <cell r="BB323">
            <v>9.5517241379310338</v>
          </cell>
          <cell r="BC323">
            <v>82</v>
          </cell>
          <cell r="BD323">
            <v>521</v>
          </cell>
          <cell r="BE323">
            <v>54</v>
          </cell>
          <cell r="BF323">
            <v>9.6481481481481488</v>
          </cell>
          <cell r="BG323">
            <v>222</v>
          </cell>
          <cell r="BH323">
            <v>24</v>
          </cell>
          <cell r="BI323">
            <v>9.25</v>
          </cell>
          <cell r="BJ323">
            <v>83</v>
          </cell>
          <cell r="BK323">
            <v>266</v>
          </cell>
          <cell r="BL323">
            <v>29</v>
          </cell>
          <cell r="BM323">
            <v>9.1724137931034484</v>
          </cell>
          <cell r="BN323">
            <v>84</v>
          </cell>
          <cell r="BO323">
            <v>488</v>
          </cell>
          <cell r="BP323">
            <v>53</v>
          </cell>
          <cell r="BQ323">
            <v>9.2075471698113205</v>
          </cell>
          <cell r="BR323">
            <v>203</v>
          </cell>
          <cell r="BS323">
            <v>24</v>
          </cell>
          <cell r="BT323">
            <v>81.1666666666667</v>
          </cell>
          <cell r="BU323">
            <v>203</v>
          </cell>
          <cell r="BV323">
            <v>24</v>
          </cell>
          <cell r="BW323">
            <v>1685</v>
          </cell>
          <cell r="BX323">
            <v>180</v>
          </cell>
          <cell r="BY323">
            <v>9.3611111111111107</v>
          </cell>
          <cell r="BZ323">
            <v>79.5</v>
          </cell>
          <cell r="CA323" t="str">
            <v>Oracle</v>
          </cell>
          <cell r="CB323">
            <v>0</v>
          </cell>
          <cell r="CC323">
            <v>0</v>
          </cell>
          <cell r="CD323">
            <v>0</v>
          </cell>
          <cell r="CE323" t="str">
            <v>Normal</v>
          </cell>
          <cell r="CF323">
            <v>9.3699999999999992</v>
          </cell>
          <cell r="CG323">
            <v>0</v>
          </cell>
          <cell r="CH323" t="str">
            <v>Green</v>
          </cell>
          <cell r="CI323">
            <v>0</v>
          </cell>
          <cell r="CJ323">
            <v>0</v>
          </cell>
          <cell r="CK323">
            <v>1</v>
          </cell>
          <cell r="CL323">
            <v>12</v>
          </cell>
          <cell r="CM323">
            <v>13</v>
          </cell>
          <cell r="CN323">
            <v>7.6923076923076925</v>
          </cell>
          <cell r="CO323">
            <v>29</v>
          </cell>
          <cell r="CP323">
            <v>60</v>
          </cell>
          <cell r="CQ323">
            <v>48.333333333333336</v>
          </cell>
          <cell r="CR323">
            <v>14</v>
          </cell>
          <cell r="CS323">
            <v>100</v>
          </cell>
          <cell r="CT323">
            <v>10</v>
          </cell>
          <cell r="CU323">
            <v>100</v>
          </cell>
          <cell r="CV323">
            <v>18</v>
          </cell>
          <cell r="CW323">
            <v>19</v>
          </cell>
          <cell r="CX323">
            <v>12</v>
          </cell>
          <cell r="CY323">
            <v>86</v>
          </cell>
          <cell r="CZ323">
            <v>54</v>
          </cell>
          <cell r="DA323">
            <v>59</v>
          </cell>
          <cell r="DB323">
            <v>92</v>
          </cell>
          <cell r="DC323">
            <v>0</v>
          </cell>
          <cell r="DD323">
            <v>0</v>
          </cell>
          <cell r="DE323">
            <v>0</v>
          </cell>
          <cell r="DF323">
            <v>4</v>
          </cell>
          <cell r="DG323">
            <v>4</v>
          </cell>
          <cell r="DH323">
            <v>100</v>
          </cell>
          <cell r="DI323">
            <v>0</v>
          </cell>
          <cell r="DJ323">
            <v>600</v>
          </cell>
          <cell r="DK323">
            <v>0</v>
          </cell>
          <cell r="DL323">
            <v>3</v>
          </cell>
          <cell r="DM323">
            <v>3</v>
          </cell>
          <cell r="DN323">
            <v>100</v>
          </cell>
          <cell r="DO323">
            <v>450</v>
          </cell>
          <cell r="DP323">
            <v>450</v>
          </cell>
          <cell r="DQ323">
            <v>100</v>
          </cell>
          <cell r="DR323">
            <v>48.3333333333333</v>
          </cell>
          <cell r="DS323">
            <v>66.210045662100413</v>
          </cell>
          <cell r="DT323">
            <v>29</v>
          </cell>
          <cell r="DU323">
            <v>41</v>
          </cell>
          <cell r="DV323">
            <v>70.731707317073173</v>
          </cell>
          <cell r="DW323">
            <v>91</v>
          </cell>
          <cell r="DX323">
            <v>100</v>
          </cell>
          <cell r="DY323">
            <v>0</v>
          </cell>
          <cell r="DZ323">
            <v>0</v>
          </cell>
          <cell r="EA323" t="str">
            <v>YES</v>
          </cell>
          <cell r="EB323" t="str">
            <v>Placement</v>
          </cell>
          <cell r="EC323" t="str">
            <v>Placement</v>
          </cell>
          <cell r="ED323" t="str">
            <v>Placement</v>
          </cell>
          <cell r="EE323" t="str">
            <v>Placement</v>
          </cell>
          <cell r="EF323" t="str">
            <v>Placement</v>
          </cell>
          <cell r="EG323">
            <v>0</v>
          </cell>
          <cell r="EH323" t="str">
            <v>PLI</v>
          </cell>
          <cell r="EI323" t="str">
            <v>Yes</v>
          </cell>
          <cell r="EJ323">
            <v>0</v>
          </cell>
          <cell r="EK323" t="str">
            <v>Batch-3</v>
          </cell>
          <cell r="EL323">
            <v>0</v>
          </cell>
          <cell r="EM323" t="str">
            <v>PAID</v>
          </cell>
          <cell r="EN323">
            <v>45147</v>
          </cell>
          <cell r="EO323" t="str">
            <v>IT+Core</v>
          </cell>
          <cell r="EP323">
            <v>0</v>
          </cell>
          <cell r="EQ323" t="str">
            <v>CAT-1</v>
          </cell>
        </row>
        <row r="324">
          <cell r="B324" t="str">
            <v>21-COMPB45-25</v>
          </cell>
          <cell r="C324" t="str">
            <v>COMP-B</v>
          </cell>
          <cell r="D324">
            <v>45</v>
          </cell>
          <cell r="E324" t="str">
            <v xml:space="preserve">ANAND  AAYUSH  MUKESH  NISHI </v>
          </cell>
          <cell r="F324" t="str">
            <v>Male</v>
          </cell>
          <cell r="G324" t="str">
            <v>06/11/2003</v>
          </cell>
          <cell r="H324">
            <v>9137022574</v>
          </cell>
          <cell r="I324">
            <v>8104039034</v>
          </cell>
          <cell r="J324" t="str">
            <v>aayushanand903@gmail.com</v>
          </cell>
          <cell r="K324" t="str">
            <v>1032210491@tcetmumbai.in</v>
          </cell>
          <cell r="L324" t="str">
            <v>7/601 Shanti Garden Sec-5 Mira road East</v>
          </cell>
          <cell r="M324">
            <v>401107</v>
          </cell>
          <cell r="N324">
            <v>0</v>
          </cell>
          <cell r="O324" t="str">
            <v>Government Officer</v>
          </cell>
          <cell r="P324" t="str">
            <v>5,50,001 - 6,00,000</v>
          </cell>
          <cell r="Q324" t="str">
            <v>Normal</v>
          </cell>
          <cell r="R324" t="str">
            <v>Open</v>
          </cell>
          <cell r="S324">
            <v>2021</v>
          </cell>
          <cell r="T324" t="str">
            <v>FE</v>
          </cell>
          <cell r="U324" t="str">
            <v>MH-CET</v>
          </cell>
          <cell r="V324">
            <v>95.61</v>
          </cell>
          <cell r="W324">
            <v>76.239999999999995</v>
          </cell>
          <cell r="X324" t="str">
            <v>CAP</v>
          </cell>
          <cell r="Y324">
            <v>438</v>
          </cell>
          <cell r="Z324">
            <v>500</v>
          </cell>
          <cell r="AA324">
            <v>87.6</v>
          </cell>
          <cell r="AB324">
            <v>2019</v>
          </cell>
          <cell r="AC324" t="str">
            <v>CBSE</v>
          </cell>
          <cell r="AD324" t="str">
            <v>SANTHOME PUBLIC SCHOOL</v>
          </cell>
          <cell r="AE324">
            <v>542</v>
          </cell>
          <cell r="AF324">
            <v>600</v>
          </cell>
          <cell r="AG324">
            <v>90.3333333333333</v>
          </cell>
          <cell r="AH324">
            <v>2021</v>
          </cell>
          <cell r="AI324" t="str">
            <v>Maharashtra</v>
          </cell>
          <cell r="AJ324" t="str">
            <v>NIRMALA MEMORIAL FOUNDATION COLLEGE</v>
          </cell>
          <cell r="AK324">
            <v>208</v>
          </cell>
          <cell r="AL324">
            <v>23</v>
          </cell>
          <cell r="AM324">
            <v>9.0434782608695645</v>
          </cell>
          <cell r="AN324">
            <v>76</v>
          </cell>
          <cell r="AO324">
            <v>243</v>
          </cell>
          <cell r="AP324">
            <v>26</v>
          </cell>
          <cell r="AQ324">
            <v>9.3461538461538467</v>
          </cell>
          <cell r="AR324">
            <v>79</v>
          </cell>
          <cell r="AS324">
            <v>451</v>
          </cell>
          <cell r="AT324">
            <v>49</v>
          </cell>
          <cell r="AU324">
            <v>9.204081632653061</v>
          </cell>
          <cell r="AV324">
            <v>223</v>
          </cell>
          <cell r="AW324">
            <v>25</v>
          </cell>
          <cell r="AX324">
            <v>8.92</v>
          </cell>
          <cell r="AY324">
            <v>77.5</v>
          </cell>
          <cell r="AZ324">
            <v>271</v>
          </cell>
          <cell r="BA324">
            <v>29</v>
          </cell>
          <cell r="BB324">
            <v>9.3448275862068968</v>
          </cell>
          <cell r="BC324">
            <v>85</v>
          </cell>
          <cell r="BD324">
            <v>494</v>
          </cell>
          <cell r="BE324">
            <v>54</v>
          </cell>
          <cell r="BF324">
            <v>9.1481481481481488</v>
          </cell>
          <cell r="BG324">
            <v>202</v>
          </cell>
          <cell r="BH324">
            <v>24</v>
          </cell>
          <cell r="BI324">
            <v>8.4166666666666661</v>
          </cell>
          <cell r="BJ324">
            <v>76</v>
          </cell>
          <cell r="BK324">
            <v>252</v>
          </cell>
          <cell r="BL324">
            <v>29</v>
          </cell>
          <cell r="BM324">
            <v>8.6896551724137936</v>
          </cell>
          <cell r="BN324">
            <v>80</v>
          </cell>
          <cell r="BO324">
            <v>454</v>
          </cell>
          <cell r="BP324">
            <v>53</v>
          </cell>
          <cell r="BQ324">
            <v>8.566037735849056</v>
          </cell>
          <cell r="BR324">
            <v>219</v>
          </cell>
          <cell r="BS324">
            <v>24</v>
          </cell>
          <cell r="BT324">
            <v>80.8333333333333</v>
          </cell>
          <cell r="BU324">
            <v>219</v>
          </cell>
          <cell r="BV324">
            <v>24</v>
          </cell>
          <cell r="BW324">
            <v>1618</v>
          </cell>
          <cell r="BX324">
            <v>180</v>
          </cell>
          <cell r="BY324">
            <v>8.9888888888888889</v>
          </cell>
          <cell r="BZ324">
            <v>78.7</v>
          </cell>
          <cell r="CA324" t="str">
            <v xml:space="preserve">Tata Consultancy Services </v>
          </cell>
          <cell r="CB324">
            <v>0</v>
          </cell>
          <cell r="CC324">
            <v>0</v>
          </cell>
          <cell r="CD324">
            <v>0</v>
          </cell>
          <cell r="CE324" t="str">
            <v>Normal</v>
          </cell>
          <cell r="CF324">
            <v>3.6</v>
          </cell>
          <cell r="CG324">
            <v>0</v>
          </cell>
          <cell r="CH324" t="str">
            <v>Green</v>
          </cell>
          <cell r="CI324">
            <v>0</v>
          </cell>
          <cell r="CJ324">
            <v>0</v>
          </cell>
          <cell r="CK324">
            <v>2</v>
          </cell>
          <cell r="CL324">
            <v>11</v>
          </cell>
          <cell r="CM324">
            <v>13</v>
          </cell>
          <cell r="CN324">
            <v>15.384615384615385</v>
          </cell>
          <cell r="CO324">
            <v>34</v>
          </cell>
          <cell r="CP324">
            <v>60</v>
          </cell>
          <cell r="CQ324">
            <v>56.666666666666664</v>
          </cell>
          <cell r="CR324">
            <v>14</v>
          </cell>
          <cell r="CS324">
            <v>100</v>
          </cell>
          <cell r="CT324">
            <v>10</v>
          </cell>
          <cell r="CU324">
            <v>100</v>
          </cell>
          <cell r="CV324">
            <v>18</v>
          </cell>
          <cell r="CW324">
            <v>18</v>
          </cell>
          <cell r="CX324">
            <v>8</v>
          </cell>
          <cell r="CY324">
            <v>77</v>
          </cell>
          <cell r="CZ324">
            <v>50</v>
          </cell>
          <cell r="DA324">
            <v>58</v>
          </cell>
          <cell r="DB324">
            <v>87</v>
          </cell>
          <cell r="DC324">
            <v>0</v>
          </cell>
          <cell r="DD324">
            <v>0</v>
          </cell>
          <cell r="DE324">
            <v>0</v>
          </cell>
          <cell r="DF324">
            <v>3</v>
          </cell>
          <cell r="DG324">
            <v>4</v>
          </cell>
          <cell r="DH324">
            <v>75</v>
          </cell>
          <cell r="DI324">
            <v>450</v>
          </cell>
          <cell r="DJ324">
            <v>600</v>
          </cell>
          <cell r="DK324">
            <v>75</v>
          </cell>
          <cell r="DL324">
            <v>3</v>
          </cell>
          <cell r="DM324">
            <v>0</v>
          </cell>
          <cell r="DN324">
            <v>0</v>
          </cell>
          <cell r="DO324">
            <v>450</v>
          </cell>
          <cell r="DP324">
            <v>0</v>
          </cell>
          <cell r="DQ324">
            <v>0</v>
          </cell>
          <cell r="DR324">
            <v>56.6666666666667</v>
          </cell>
          <cell r="DS324">
            <v>77.625570776255742</v>
          </cell>
          <cell r="DT324">
            <v>29</v>
          </cell>
          <cell r="DU324">
            <v>41</v>
          </cell>
          <cell r="DV324">
            <v>70.731707317073173</v>
          </cell>
          <cell r="DW324">
            <v>85</v>
          </cell>
          <cell r="DX324">
            <v>97</v>
          </cell>
          <cell r="DY324">
            <v>0</v>
          </cell>
          <cell r="DZ324">
            <v>0</v>
          </cell>
          <cell r="EA324" t="str">
            <v>YES</v>
          </cell>
          <cell r="EB324" t="str">
            <v>Placement</v>
          </cell>
          <cell r="EC324" t="str">
            <v>Placement</v>
          </cell>
          <cell r="ED324" t="str">
            <v>Placement</v>
          </cell>
          <cell r="EE324" t="str">
            <v>Placement</v>
          </cell>
          <cell r="EF324" t="str">
            <v>Placement</v>
          </cell>
          <cell r="EG324">
            <v>0</v>
          </cell>
          <cell r="EH324" t="str">
            <v>PLI</v>
          </cell>
          <cell r="EI324" t="str">
            <v>Yes</v>
          </cell>
          <cell r="EJ324">
            <v>0</v>
          </cell>
          <cell r="EK324" t="str">
            <v>Batch-5</v>
          </cell>
          <cell r="EL324">
            <v>0</v>
          </cell>
          <cell r="EM324" t="str">
            <v>PAID</v>
          </cell>
          <cell r="EN324">
            <v>45141</v>
          </cell>
          <cell r="EO324" t="str">
            <v>IT+Core</v>
          </cell>
          <cell r="EP324">
            <v>0</v>
          </cell>
          <cell r="EQ324" t="str">
            <v>CAT-1</v>
          </cell>
        </row>
        <row r="325">
          <cell r="B325" t="str">
            <v>21-COMPB46-25</v>
          </cell>
          <cell r="C325" t="str">
            <v>COMP-B</v>
          </cell>
          <cell r="D325">
            <v>46</v>
          </cell>
          <cell r="E325" t="str">
            <v>QURESHI MOHAMMED KAIF KADIR AFSAR JAHAN</v>
          </cell>
          <cell r="F325" t="str">
            <v>Male</v>
          </cell>
          <cell r="G325" t="str">
            <v>07/05/2003</v>
          </cell>
          <cell r="H325">
            <v>9619442786</v>
          </cell>
          <cell r="I325">
            <v>9702958786</v>
          </cell>
          <cell r="J325" t="str">
            <v>kaixqureshi@gmail.com</v>
          </cell>
          <cell r="K325" t="str">
            <v>1032210492@tcetmumbai.in</v>
          </cell>
          <cell r="L325" t="str">
            <v>Plot No 31, Room no 403 , Ramdeva Building , Mhada , Malwani , Malad West , Mumbai -95</v>
          </cell>
          <cell r="M325">
            <v>400095</v>
          </cell>
          <cell r="N325">
            <v>0</v>
          </cell>
          <cell r="O325" t="str">
            <v>Business</v>
          </cell>
          <cell r="P325" t="str">
            <v>10,00,001 - 15,00,000</v>
          </cell>
          <cell r="Q325" t="str">
            <v>Normal</v>
          </cell>
          <cell r="R325" t="str">
            <v>Open</v>
          </cell>
          <cell r="S325">
            <v>2021</v>
          </cell>
          <cell r="T325" t="str">
            <v>FE</v>
          </cell>
          <cell r="U325" t="str">
            <v>MH-CET</v>
          </cell>
          <cell r="V325">
            <v>90.36</v>
          </cell>
          <cell r="W325" t="str">
            <v>NA</v>
          </cell>
          <cell r="X325" t="str">
            <v>Minority</v>
          </cell>
          <cell r="Y325">
            <v>434</v>
          </cell>
          <cell r="Z325">
            <v>500</v>
          </cell>
          <cell r="AA325">
            <v>86.8</v>
          </cell>
          <cell r="AB325">
            <v>2019</v>
          </cell>
          <cell r="AC325" t="str">
            <v>Maharashtra</v>
          </cell>
          <cell r="AD325" t="str">
            <v>HOLY ANGEL HIGH SCHOOL</v>
          </cell>
          <cell r="AE325">
            <v>569</v>
          </cell>
          <cell r="AF325">
            <v>600</v>
          </cell>
          <cell r="AG325">
            <v>94.8333333333333</v>
          </cell>
          <cell r="AH325">
            <v>2021</v>
          </cell>
          <cell r="AI325" t="str">
            <v>Maharashtra</v>
          </cell>
          <cell r="AJ325" t="str">
            <v>SHRI TP BHATIA COLLEGE OF SCIENCE</v>
          </cell>
          <cell r="AK325">
            <v>183</v>
          </cell>
          <cell r="AL325">
            <v>23</v>
          </cell>
          <cell r="AM325">
            <v>7.9565217391304346</v>
          </cell>
          <cell r="AN325">
            <v>90</v>
          </cell>
          <cell r="AO325">
            <v>255</v>
          </cell>
          <cell r="AP325">
            <v>26</v>
          </cell>
          <cell r="AQ325">
            <v>9.8076923076923084</v>
          </cell>
          <cell r="AR325">
            <v>75</v>
          </cell>
          <cell r="AS325">
            <v>438</v>
          </cell>
          <cell r="AT325">
            <v>49</v>
          </cell>
          <cell r="AU325">
            <v>8.9387755102040813</v>
          </cell>
          <cell r="AV325">
            <v>250</v>
          </cell>
          <cell r="AW325">
            <v>25</v>
          </cell>
          <cell r="AX325">
            <v>10</v>
          </cell>
          <cell r="AY325">
            <v>82.5</v>
          </cell>
          <cell r="AZ325">
            <v>290</v>
          </cell>
          <cell r="BA325">
            <v>29</v>
          </cell>
          <cell r="BB325">
            <v>10</v>
          </cell>
          <cell r="BC325">
            <v>83</v>
          </cell>
          <cell r="BD325">
            <v>540</v>
          </cell>
          <cell r="BE325">
            <v>54</v>
          </cell>
          <cell r="BF325">
            <v>10</v>
          </cell>
          <cell r="BG325">
            <v>236</v>
          </cell>
          <cell r="BH325">
            <v>24</v>
          </cell>
          <cell r="BI325">
            <v>9.8333333333333339</v>
          </cell>
          <cell r="BJ325">
            <v>78</v>
          </cell>
          <cell r="BK325">
            <v>282</v>
          </cell>
          <cell r="BL325">
            <v>29</v>
          </cell>
          <cell r="BM325">
            <v>9.7241379310344822</v>
          </cell>
          <cell r="BN325">
            <v>87</v>
          </cell>
          <cell r="BO325">
            <v>518</v>
          </cell>
          <cell r="BP325">
            <v>53</v>
          </cell>
          <cell r="BQ325">
            <v>9.7735849056603765</v>
          </cell>
          <cell r="BR325">
            <v>227</v>
          </cell>
          <cell r="BS325">
            <v>24</v>
          </cell>
          <cell r="BT325">
            <v>84.1666666666667</v>
          </cell>
          <cell r="BU325">
            <v>227</v>
          </cell>
          <cell r="BV325">
            <v>24</v>
          </cell>
          <cell r="BW325">
            <v>1723</v>
          </cell>
          <cell r="BX325">
            <v>180</v>
          </cell>
          <cell r="BY325">
            <v>9.5722222222222229</v>
          </cell>
          <cell r="BZ325">
            <v>81.7</v>
          </cell>
          <cell r="CA325" t="str">
            <v xml:space="preserve">Jaro Education </v>
          </cell>
          <cell r="CB325">
            <v>0</v>
          </cell>
          <cell r="CC325">
            <v>0</v>
          </cell>
          <cell r="CD325">
            <v>0</v>
          </cell>
          <cell r="CE325" t="str">
            <v>PLI</v>
          </cell>
          <cell r="CF325">
            <v>8.5</v>
          </cell>
          <cell r="CG325">
            <v>0</v>
          </cell>
          <cell r="CH325" t="str">
            <v>Green</v>
          </cell>
          <cell r="CI325">
            <v>0</v>
          </cell>
          <cell r="CJ325">
            <v>0</v>
          </cell>
          <cell r="CK325">
            <v>0</v>
          </cell>
          <cell r="CL325">
            <v>13</v>
          </cell>
          <cell r="CM325">
            <v>13</v>
          </cell>
          <cell r="CN325">
            <v>0</v>
          </cell>
          <cell r="CO325">
            <v>25</v>
          </cell>
          <cell r="CP325">
            <v>60</v>
          </cell>
          <cell r="CQ325">
            <v>41.666666666666671</v>
          </cell>
          <cell r="CR325">
            <v>6</v>
          </cell>
          <cell r="CS325">
            <v>43</v>
          </cell>
          <cell r="CT325">
            <v>2</v>
          </cell>
          <cell r="CU325">
            <v>20</v>
          </cell>
          <cell r="CV325">
            <v>5</v>
          </cell>
          <cell r="CW325">
            <v>18</v>
          </cell>
          <cell r="CX325">
            <v>2</v>
          </cell>
          <cell r="CY325">
            <v>21</v>
          </cell>
          <cell r="CZ325">
            <v>15</v>
          </cell>
          <cell r="DA325">
            <v>58</v>
          </cell>
          <cell r="DB325">
            <v>26</v>
          </cell>
          <cell r="DC325">
            <v>0</v>
          </cell>
          <cell r="DD325">
            <v>0</v>
          </cell>
          <cell r="DE325">
            <v>0</v>
          </cell>
          <cell r="DF325">
            <v>3</v>
          </cell>
          <cell r="DG325">
            <v>4</v>
          </cell>
          <cell r="DH325">
            <v>75</v>
          </cell>
          <cell r="DI325">
            <v>400</v>
          </cell>
          <cell r="DJ325">
            <v>600</v>
          </cell>
          <cell r="DK325">
            <v>66.6666666666667</v>
          </cell>
          <cell r="DL325">
            <v>3</v>
          </cell>
          <cell r="DM325">
            <v>1</v>
          </cell>
          <cell r="DN325">
            <v>33.3333333333333</v>
          </cell>
          <cell r="DO325">
            <v>450</v>
          </cell>
          <cell r="DP325">
            <v>150</v>
          </cell>
          <cell r="DQ325">
            <v>33.3333333333333</v>
          </cell>
          <cell r="DR325">
            <v>41.6666666666667</v>
          </cell>
          <cell r="DS325">
            <v>57.077625570776306</v>
          </cell>
          <cell r="DT325">
            <v>11</v>
          </cell>
          <cell r="DU325">
            <v>41</v>
          </cell>
          <cell r="DV325">
            <v>26.829268292682929</v>
          </cell>
          <cell r="DW325">
            <v>42</v>
          </cell>
          <cell r="DX325">
            <v>40</v>
          </cell>
          <cell r="DY325">
            <v>0</v>
          </cell>
          <cell r="DZ325">
            <v>0</v>
          </cell>
          <cell r="EA325" t="str">
            <v>YES</v>
          </cell>
          <cell r="EB325" t="str">
            <v>Higher Studies</v>
          </cell>
          <cell r="EC325" t="str">
            <v>Higher Studies</v>
          </cell>
          <cell r="ED325" t="str">
            <v>Higher Studies</v>
          </cell>
          <cell r="EE325" t="str">
            <v>Placement</v>
          </cell>
          <cell r="EF325" t="str">
            <v>Placement</v>
          </cell>
          <cell r="EG325">
            <v>45677</v>
          </cell>
          <cell r="EH325" t="str">
            <v>PLI</v>
          </cell>
          <cell r="EI325" t="str">
            <v>Yes</v>
          </cell>
          <cell r="EJ325">
            <v>0</v>
          </cell>
          <cell r="EK325" t="str">
            <v>Batch-5</v>
          </cell>
          <cell r="EL325">
            <v>0</v>
          </cell>
          <cell r="EM325" t="str">
            <v>PAID</v>
          </cell>
          <cell r="EN325">
            <v>45147</v>
          </cell>
          <cell r="EO325">
            <v>0</v>
          </cell>
          <cell r="EP325">
            <v>0</v>
          </cell>
          <cell r="EQ325" t="str">
            <v>CAT-3</v>
          </cell>
        </row>
        <row r="326">
          <cell r="B326" t="str">
            <v>21-COMPB47-25</v>
          </cell>
          <cell r="C326" t="str">
            <v>COMP-B</v>
          </cell>
          <cell r="D326">
            <v>47</v>
          </cell>
          <cell r="E326" t="str">
            <v xml:space="preserve">RAI DEVESH AMLESH ASHA </v>
          </cell>
          <cell r="F326" t="str">
            <v>Male</v>
          </cell>
          <cell r="G326" t="str">
            <v>13/12/2003</v>
          </cell>
          <cell r="H326">
            <v>8828403125</v>
          </cell>
          <cell r="I326">
            <v>7021265233</v>
          </cell>
          <cell r="J326" t="str">
            <v>deveshrai162@gmail.com</v>
          </cell>
          <cell r="K326" t="str">
            <v>1032210493@tcetmumbai.in</v>
          </cell>
          <cell r="L326" t="str">
            <v>A-201, Bhakti Park, Phase-1,Anand Nagar, Ghodbunder Road,Thane West</v>
          </cell>
          <cell r="M326">
            <v>400615</v>
          </cell>
          <cell r="N326">
            <v>0</v>
          </cell>
          <cell r="O326" t="str">
            <v>Service</v>
          </cell>
          <cell r="P326" t="str">
            <v>8,00,001 - 9,00,000</v>
          </cell>
          <cell r="Q326" t="str">
            <v>Normal</v>
          </cell>
          <cell r="R326" t="str">
            <v>Open</v>
          </cell>
          <cell r="S326">
            <v>2021</v>
          </cell>
          <cell r="T326" t="str">
            <v>FE</v>
          </cell>
          <cell r="U326" t="str">
            <v>MH-CET</v>
          </cell>
          <cell r="V326">
            <v>91.05</v>
          </cell>
          <cell r="W326">
            <v>77.58</v>
          </cell>
          <cell r="X326" t="str">
            <v>Minority</v>
          </cell>
          <cell r="Y326">
            <v>466</v>
          </cell>
          <cell r="Z326">
            <v>500</v>
          </cell>
          <cell r="AA326">
            <v>93.2</v>
          </cell>
          <cell r="AB326">
            <v>2019</v>
          </cell>
          <cell r="AC326" t="str">
            <v>Maharashtra</v>
          </cell>
          <cell r="AD326" t="str">
            <v>SARASWATI VIDYALAYA HIGH SCHOOL AND JUNIOR COLLEGE OF SCIENCE</v>
          </cell>
          <cell r="AE326">
            <v>532</v>
          </cell>
          <cell r="AF326">
            <v>600</v>
          </cell>
          <cell r="AG326">
            <v>88.6666666666667</v>
          </cell>
          <cell r="AH326">
            <v>2021</v>
          </cell>
          <cell r="AI326" t="str">
            <v>Maharashtra</v>
          </cell>
          <cell r="AJ326" t="str">
            <v>PACE JUNIOR SCIENCE COLLEGE</v>
          </cell>
          <cell r="AK326">
            <v>199</v>
          </cell>
          <cell r="AL326">
            <v>23</v>
          </cell>
          <cell r="AM326">
            <v>8.6521739130434785</v>
          </cell>
          <cell r="AN326">
            <v>96</v>
          </cell>
          <cell r="AO326">
            <v>221</v>
          </cell>
          <cell r="AP326">
            <v>26</v>
          </cell>
          <cell r="AQ326">
            <v>8.5</v>
          </cell>
          <cell r="AR326">
            <v>75</v>
          </cell>
          <cell r="AS326">
            <v>420</v>
          </cell>
          <cell r="AT326">
            <v>49</v>
          </cell>
          <cell r="AU326">
            <v>8.5714285714285712</v>
          </cell>
          <cell r="AV326">
            <v>210</v>
          </cell>
          <cell r="AW326">
            <v>25</v>
          </cell>
          <cell r="AX326">
            <v>8.4</v>
          </cell>
          <cell r="AY326">
            <v>85.5</v>
          </cell>
          <cell r="AZ326">
            <v>275</v>
          </cell>
          <cell r="BA326">
            <v>29</v>
          </cell>
          <cell r="BB326">
            <v>9.4827586206896548</v>
          </cell>
          <cell r="BC326">
            <v>85</v>
          </cell>
          <cell r="BD326">
            <v>485</v>
          </cell>
          <cell r="BE326">
            <v>54</v>
          </cell>
          <cell r="BF326">
            <v>8.981481481481481</v>
          </cell>
          <cell r="BG326">
            <v>226</v>
          </cell>
          <cell r="BH326">
            <v>24</v>
          </cell>
          <cell r="BI326">
            <v>9.4166666666666661</v>
          </cell>
          <cell r="BJ326">
            <v>87</v>
          </cell>
          <cell r="BK326">
            <v>275</v>
          </cell>
          <cell r="BL326">
            <v>29</v>
          </cell>
          <cell r="BM326">
            <v>9.4827586206896548</v>
          </cell>
          <cell r="BN326">
            <v>91</v>
          </cell>
          <cell r="BO326">
            <v>501</v>
          </cell>
          <cell r="BP326">
            <v>53</v>
          </cell>
          <cell r="BQ326">
            <v>9.4528301886792452</v>
          </cell>
          <cell r="BR326">
            <v>219</v>
          </cell>
          <cell r="BS326">
            <v>24</v>
          </cell>
          <cell r="BT326">
            <v>87.1666666666667</v>
          </cell>
          <cell r="BU326">
            <v>219</v>
          </cell>
          <cell r="BV326">
            <v>24</v>
          </cell>
          <cell r="BW326">
            <v>1625</v>
          </cell>
          <cell r="BX326">
            <v>180</v>
          </cell>
          <cell r="BY326">
            <v>9.0277777777777786</v>
          </cell>
          <cell r="BZ326">
            <v>85.7</v>
          </cell>
          <cell r="CA326" t="str">
            <v>Capgemini</v>
          </cell>
          <cell r="CB326">
            <v>0</v>
          </cell>
          <cell r="CC326">
            <v>0</v>
          </cell>
          <cell r="CD326">
            <v>0</v>
          </cell>
          <cell r="CE326" t="str">
            <v>PLI</v>
          </cell>
          <cell r="CF326">
            <v>4.25</v>
          </cell>
          <cell r="CG326">
            <v>0</v>
          </cell>
          <cell r="CH326" t="str">
            <v>Green</v>
          </cell>
          <cell r="CI326">
            <v>0</v>
          </cell>
          <cell r="CJ326">
            <v>0</v>
          </cell>
          <cell r="CK326">
            <v>1</v>
          </cell>
          <cell r="CL326">
            <v>12</v>
          </cell>
          <cell r="CM326">
            <v>13</v>
          </cell>
          <cell r="CN326">
            <v>7.6923076923076925</v>
          </cell>
          <cell r="CO326">
            <v>26</v>
          </cell>
          <cell r="CP326">
            <v>60</v>
          </cell>
          <cell r="CQ326">
            <v>43.333333333333336</v>
          </cell>
          <cell r="CR326">
            <v>10</v>
          </cell>
          <cell r="CS326">
            <v>72</v>
          </cell>
          <cell r="CT326">
            <v>10</v>
          </cell>
          <cell r="CU326">
            <v>100</v>
          </cell>
          <cell r="CV326">
            <v>18</v>
          </cell>
          <cell r="CW326">
            <v>19</v>
          </cell>
          <cell r="CX326">
            <v>15</v>
          </cell>
          <cell r="CY326">
            <v>95</v>
          </cell>
          <cell r="CZ326">
            <v>53</v>
          </cell>
          <cell r="DA326">
            <v>59</v>
          </cell>
          <cell r="DB326">
            <v>90</v>
          </cell>
          <cell r="DC326">
            <v>0</v>
          </cell>
          <cell r="DD326">
            <v>0</v>
          </cell>
          <cell r="DE326">
            <v>0</v>
          </cell>
          <cell r="DF326">
            <v>2</v>
          </cell>
          <cell r="DG326">
            <v>4</v>
          </cell>
          <cell r="DH326">
            <v>50</v>
          </cell>
          <cell r="DI326">
            <v>300</v>
          </cell>
          <cell r="DJ326">
            <v>600</v>
          </cell>
          <cell r="DK326">
            <v>50</v>
          </cell>
          <cell r="DL326">
            <v>3</v>
          </cell>
          <cell r="DM326">
            <v>3</v>
          </cell>
          <cell r="DN326">
            <v>100</v>
          </cell>
          <cell r="DO326">
            <v>450</v>
          </cell>
          <cell r="DP326">
            <v>450</v>
          </cell>
          <cell r="DQ326">
            <v>100</v>
          </cell>
          <cell r="DR326">
            <v>43.3333333333333</v>
          </cell>
          <cell r="DS326">
            <v>59.360730593607258</v>
          </cell>
          <cell r="DT326">
            <v>23</v>
          </cell>
          <cell r="DU326">
            <v>41</v>
          </cell>
          <cell r="DV326">
            <v>56.09756097560976</v>
          </cell>
          <cell r="DW326">
            <v>68</v>
          </cell>
          <cell r="DX326">
            <v>79</v>
          </cell>
          <cell r="DY326">
            <v>0</v>
          </cell>
          <cell r="DZ326">
            <v>0</v>
          </cell>
          <cell r="EA326" t="str">
            <v>YES</v>
          </cell>
          <cell r="EB326" t="str">
            <v>Placement</v>
          </cell>
          <cell r="EC326" t="str">
            <v>Placement</v>
          </cell>
          <cell r="ED326" t="str">
            <v>Placement</v>
          </cell>
          <cell r="EE326" t="str">
            <v>Placement</v>
          </cell>
          <cell r="EF326" t="str">
            <v>Placement</v>
          </cell>
          <cell r="EG326">
            <v>0</v>
          </cell>
          <cell r="EH326" t="str">
            <v>PLI</v>
          </cell>
          <cell r="EI326" t="str">
            <v>Yes</v>
          </cell>
          <cell r="EJ326">
            <v>0</v>
          </cell>
          <cell r="EK326" t="str">
            <v>Batch-3</v>
          </cell>
          <cell r="EL326">
            <v>0</v>
          </cell>
          <cell r="EM326" t="str">
            <v>PAID</v>
          </cell>
          <cell r="EN326">
            <v>45147</v>
          </cell>
          <cell r="EO326" t="str">
            <v>IT+Core</v>
          </cell>
          <cell r="EP326">
            <v>0</v>
          </cell>
          <cell r="EQ326" t="str">
            <v>CAT-1</v>
          </cell>
        </row>
        <row r="327">
          <cell r="B327" t="str">
            <v>21-COMPB48-25</v>
          </cell>
          <cell r="C327" t="str">
            <v>COMP-B</v>
          </cell>
          <cell r="D327">
            <v>48</v>
          </cell>
          <cell r="E327" t="str">
            <v>RAI SUNDARAM RAJIVKUMAR VINITA</v>
          </cell>
          <cell r="F327" t="str">
            <v>Male</v>
          </cell>
          <cell r="G327" t="str">
            <v>08/12/2003</v>
          </cell>
          <cell r="H327">
            <v>9665153365</v>
          </cell>
          <cell r="I327">
            <v>9967017453</v>
          </cell>
          <cell r="J327" t="str">
            <v>sundaramrai02@gmail.com</v>
          </cell>
          <cell r="K327" t="str">
            <v>1032210494@tcetmumbai.in</v>
          </cell>
          <cell r="L327" t="str">
            <v>H-11,Sai Abhinay Niwas, Shirdi Nagar, Achole Road, Nalasopara East</v>
          </cell>
          <cell r="M327">
            <v>401209</v>
          </cell>
          <cell r="N327">
            <v>0</v>
          </cell>
          <cell r="O327" t="str">
            <v>Service</v>
          </cell>
          <cell r="P327" t="str">
            <v>4,50,001 - 5,00,000</v>
          </cell>
          <cell r="Q327" t="str">
            <v>Normal</v>
          </cell>
          <cell r="R327" t="str">
            <v>Open</v>
          </cell>
          <cell r="S327">
            <v>2021</v>
          </cell>
          <cell r="T327" t="str">
            <v>FE</v>
          </cell>
          <cell r="U327" t="str">
            <v>MH-CET</v>
          </cell>
          <cell r="V327">
            <v>89.7</v>
          </cell>
          <cell r="W327" t="str">
            <v>NA</v>
          </cell>
          <cell r="X327" t="str">
            <v>Minority</v>
          </cell>
          <cell r="Y327">
            <v>422</v>
          </cell>
          <cell r="Z327">
            <v>500</v>
          </cell>
          <cell r="AA327">
            <v>84.4</v>
          </cell>
          <cell r="AB327">
            <v>2019</v>
          </cell>
          <cell r="AC327" t="str">
            <v>Maharashtra</v>
          </cell>
          <cell r="AD327" t="str">
            <v>KRIST RAJ HIGH SCHOOL</v>
          </cell>
          <cell r="AE327">
            <v>565</v>
          </cell>
          <cell r="AF327">
            <v>600</v>
          </cell>
          <cell r="AG327">
            <v>94.1666666666667</v>
          </cell>
          <cell r="AH327">
            <v>2021</v>
          </cell>
          <cell r="AI327" t="str">
            <v>Maharashtra</v>
          </cell>
          <cell r="AJ327" t="str">
            <v>NEW ENGLISH SCHOOL AND JR.COLLEGE</v>
          </cell>
          <cell r="AK327">
            <v>190</v>
          </cell>
          <cell r="AL327">
            <v>23</v>
          </cell>
          <cell r="AM327">
            <v>8.2608695652173907</v>
          </cell>
          <cell r="AN327">
            <v>96</v>
          </cell>
          <cell r="AO327">
            <v>241</v>
          </cell>
          <cell r="AP327">
            <v>26</v>
          </cell>
          <cell r="AQ327">
            <v>9.2692307692307701</v>
          </cell>
          <cell r="AR327">
            <v>87</v>
          </cell>
          <cell r="AS327">
            <v>431</v>
          </cell>
          <cell r="AT327">
            <v>49</v>
          </cell>
          <cell r="AU327">
            <v>8.795918367346939</v>
          </cell>
          <cell r="AV327">
            <v>233</v>
          </cell>
          <cell r="AW327">
            <v>25</v>
          </cell>
          <cell r="AX327">
            <v>9.32</v>
          </cell>
          <cell r="AY327">
            <v>91.5</v>
          </cell>
          <cell r="AZ327">
            <v>276</v>
          </cell>
          <cell r="BA327">
            <v>29</v>
          </cell>
          <cell r="BB327">
            <v>9.5172413793103452</v>
          </cell>
          <cell r="BC327">
            <v>79</v>
          </cell>
          <cell r="BD327">
            <v>509</v>
          </cell>
          <cell r="BE327">
            <v>54</v>
          </cell>
          <cell r="BF327">
            <v>9.4259259259259256</v>
          </cell>
          <cell r="BG327">
            <v>220</v>
          </cell>
          <cell r="BH327">
            <v>24</v>
          </cell>
          <cell r="BI327">
            <v>9.1666666666666661</v>
          </cell>
          <cell r="BJ327">
            <v>75</v>
          </cell>
          <cell r="BK327">
            <v>266</v>
          </cell>
          <cell r="BL327">
            <v>29</v>
          </cell>
          <cell r="BM327">
            <v>9.1724137931034484</v>
          </cell>
          <cell r="BN327">
            <v>83</v>
          </cell>
          <cell r="BO327">
            <v>486</v>
          </cell>
          <cell r="BP327">
            <v>53</v>
          </cell>
          <cell r="BQ327">
            <v>9.1698113207547163</v>
          </cell>
          <cell r="BR327">
            <v>222</v>
          </cell>
          <cell r="BS327">
            <v>24</v>
          </cell>
          <cell r="BT327">
            <v>84.5</v>
          </cell>
          <cell r="BU327">
            <v>222</v>
          </cell>
          <cell r="BV327">
            <v>24</v>
          </cell>
          <cell r="BW327">
            <v>1648</v>
          </cell>
          <cell r="BX327">
            <v>180</v>
          </cell>
          <cell r="BY327">
            <v>9.155555555555555</v>
          </cell>
          <cell r="BZ327">
            <v>85.7</v>
          </cell>
          <cell r="CA327" t="str">
            <v>Homeville/Capgemini</v>
          </cell>
          <cell r="CB327">
            <v>0</v>
          </cell>
          <cell r="CC327">
            <v>0</v>
          </cell>
          <cell r="CD327">
            <v>0</v>
          </cell>
          <cell r="CE327" t="str">
            <v>PLI</v>
          </cell>
          <cell r="CF327" t="str">
            <v>6.00/4.25</v>
          </cell>
          <cell r="CG327">
            <v>0</v>
          </cell>
          <cell r="CH327" t="str">
            <v>Green</v>
          </cell>
          <cell r="CI327">
            <v>0</v>
          </cell>
          <cell r="CJ327">
            <v>0</v>
          </cell>
          <cell r="CK327">
            <v>0</v>
          </cell>
          <cell r="CL327">
            <v>13</v>
          </cell>
          <cell r="CM327">
            <v>13</v>
          </cell>
          <cell r="CN327">
            <v>0</v>
          </cell>
          <cell r="CO327">
            <v>22</v>
          </cell>
          <cell r="CP327">
            <v>60</v>
          </cell>
          <cell r="CQ327">
            <v>36.666666666666664</v>
          </cell>
          <cell r="CR327">
            <v>10</v>
          </cell>
          <cell r="CS327">
            <v>72</v>
          </cell>
          <cell r="CT327">
            <v>10</v>
          </cell>
          <cell r="CU327">
            <v>100</v>
          </cell>
          <cell r="CV327">
            <v>16</v>
          </cell>
          <cell r="CW327">
            <v>19</v>
          </cell>
          <cell r="CX327">
            <v>11</v>
          </cell>
          <cell r="CY327">
            <v>78</v>
          </cell>
          <cell r="CZ327">
            <v>47</v>
          </cell>
          <cell r="DA327">
            <v>59</v>
          </cell>
          <cell r="DB327">
            <v>80</v>
          </cell>
          <cell r="DC327">
            <v>0</v>
          </cell>
          <cell r="DD327">
            <v>0</v>
          </cell>
          <cell r="DE327">
            <v>0</v>
          </cell>
          <cell r="DF327">
            <v>4</v>
          </cell>
          <cell r="DG327">
            <v>4</v>
          </cell>
          <cell r="DH327">
            <v>100</v>
          </cell>
          <cell r="DI327">
            <v>400</v>
          </cell>
          <cell r="DJ327">
            <v>600</v>
          </cell>
          <cell r="DK327">
            <v>66.6666666666667</v>
          </cell>
          <cell r="DL327">
            <v>3</v>
          </cell>
          <cell r="DM327">
            <v>2</v>
          </cell>
          <cell r="DN327">
            <v>66.6666666666667</v>
          </cell>
          <cell r="DO327">
            <v>450</v>
          </cell>
          <cell r="DP327">
            <v>300</v>
          </cell>
          <cell r="DQ327">
            <v>66.6666666666667</v>
          </cell>
          <cell r="DR327">
            <v>36.6666666666667</v>
          </cell>
          <cell r="DS327">
            <v>50.228310502283144</v>
          </cell>
          <cell r="DT327">
            <v>24</v>
          </cell>
          <cell r="DU327">
            <v>41</v>
          </cell>
          <cell r="DV327">
            <v>58.536585365853654</v>
          </cell>
          <cell r="DW327">
            <v>82</v>
          </cell>
          <cell r="DX327">
            <v>86</v>
          </cell>
          <cell r="DY327">
            <v>0</v>
          </cell>
          <cell r="DZ327">
            <v>0</v>
          </cell>
          <cell r="EA327" t="str">
            <v>YES</v>
          </cell>
          <cell r="EB327" t="str">
            <v>Placement</v>
          </cell>
          <cell r="EC327" t="str">
            <v>Placement</v>
          </cell>
          <cell r="ED327" t="str">
            <v>Placement</v>
          </cell>
          <cell r="EE327" t="str">
            <v>Placement</v>
          </cell>
          <cell r="EF327" t="str">
            <v>Placement</v>
          </cell>
          <cell r="EG327">
            <v>0</v>
          </cell>
          <cell r="EH327" t="str">
            <v>PLI</v>
          </cell>
          <cell r="EI327" t="str">
            <v>Yes</v>
          </cell>
          <cell r="EJ327">
            <v>0</v>
          </cell>
          <cell r="EK327" t="str">
            <v>Batch-5</v>
          </cell>
          <cell r="EL327">
            <v>0</v>
          </cell>
          <cell r="EM327" t="str">
            <v>PAID</v>
          </cell>
          <cell r="EN327">
            <v>45147</v>
          </cell>
          <cell r="EO327" t="str">
            <v>IT+Core</v>
          </cell>
          <cell r="EP327">
            <v>0</v>
          </cell>
          <cell r="EQ327" t="str">
            <v>CAT-1</v>
          </cell>
        </row>
        <row r="328">
          <cell r="B328" t="str">
            <v>21-COMPB49-25</v>
          </cell>
          <cell r="C328" t="str">
            <v>COMP-B</v>
          </cell>
          <cell r="D328">
            <v>49</v>
          </cell>
          <cell r="E328" t="str">
            <v xml:space="preserve">RAJBHAR AMAN PRAMOD SUMAN </v>
          </cell>
          <cell r="F328" t="str">
            <v>Male</v>
          </cell>
          <cell r="G328" t="str">
            <v>10/01/2002</v>
          </cell>
          <cell r="H328">
            <v>8169250847</v>
          </cell>
          <cell r="I328">
            <v>9321891290</v>
          </cell>
          <cell r="J328" t="str">
            <v>rajbharaman782@gmail.com</v>
          </cell>
          <cell r="K328" t="str">
            <v>1032210495@tcetmumbai.in</v>
          </cell>
          <cell r="L328" t="str">
            <v>A/410 Shree Omkar Palace , Indraprashta Complex ,Navghar Gaon, Bhayandar East</v>
          </cell>
          <cell r="M328">
            <v>401105</v>
          </cell>
          <cell r="N328">
            <v>0</v>
          </cell>
          <cell r="O328" t="str">
            <v>business</v>
          </cell>
          <cell r="P328" t="str">
            <v>2,00,001 -2,50,000</v>
          </cell>
          <cell r="Q328" t="str">
            <v>Normal</v>
          </cell>
          <cell r="R328" t="str">
            <v>Open</v>
          </cell>
          <cell r="S328">
            <v>2021</v>
          </cell>
          <cell r="T328" t="str">
            <v>FE</v>
          </cell>
          <cell r="U328" t="str">
            <v>MH-CET</v>
          </cell>
          <cell r="V328">
            <v>91.02</v>
          </cell>
          <cell r="W328">
            <v>62.52</v>
          </cell>
          <cell r="X328" t="str">
            <v>Minority</v>
          </cell>
          <cell r="Y328">
            <v>443</v>
          </cell>
          <cell r="Z328">
            <v>500</v>
          </cell>
          <cell r="AA328">
            <v>88.6</v>
          </cell>
          <cell r="AB328">
            <v>2018</v>
          </cell>
          <cell r="AC328" t="str">
            <v>Maharashtra</v>
          </cell>
          <cell r="AD328" t="str">
            <v>ST ALOYSIUS ENGLISH HIGH SCHOOL</v>
          </cell>
          <cell r="AE328">
            <v>405</v>
          </cell>
          <cell r="AF328">
            <v>650</v>
          </cell>
          <cell r="AG328">
            <v>62.307692307692299</v>
          </cell>
          <cell r="AH328">
            <v>2020</v>
          </cell>
          <cell r="AI328" t="str">
            <v>Maharashtra</v>
          </cell>
          <cell r="AJ328" t="str">
            <v>ABHINAV VIDYA MANDIR AND JUNIOR COLLEGE</v>
          </cell>
          <cell r="AK328">
            <v>175</v>
          </cell>
          <cell r="AL328">
            <v>23</v>
          </cell>
          <cell r="AM328">
            <v>7.6086956521739131</v>
          </cell>
          <cell r="AN328">
            <v>85</v>
          </cell>
          <cell r="AO328">
            <v>207</v>
          </cell>
          <cell r="AP328">
            <v>26</v>
          </cell>
          <cell r="AQ328">
            <v>7.9615384615384617</v>
          </cell>
          <cell r="AR328">
            <v>89</v>
          </cell>
          <cell r="AS328">
            <v>382</v>
          </cell>
          <cell r="AT328">
            <v>49</v>
          </cell>
          <cell r="AU328">
            <v>7.795918367346939</v>
          </cell>
          <cell r="AV328">
            <v>207</v>
          </cell>
          <cell r="AW328">
            <v>25</v>
          </cell>
          <cell r="AX328">
            <v>8.2799999999999994</v>
          </cell>
          <cell r="AY328">
            <v>87</v>
          </cell>
          <cell r="AZ328">
            <v>239</v>
          </cell>
          <cell r="BA328">
            <v>29</v>
          </cell>
          <cell r="BB328">
            <v>8.2413793103448274</v>
          </cell>
          <cell r="BC328">
            <v>93</v>
          </cell>
          <cell r="BD328">
            <v>446</v>
          </cell>
          <cell r="BE328">
            <v>54</v>
          </cell>
          <cell r="BF328">
            <v>8.2592592592592595</v>
          </cell>
          <cell r="BG328">
            <v>187</v>
          </cell>
          <cell r="BH328">
            <v>24</v>
          </cell>
          <cell r="BI328">
            <v>7.791666666666667</v>
          </cell>
          <cell r="BJ328">
            <v>75</v>
          </cell>
          <cell r="BK328">
            <v>229</v>
          </cell>
          <cell r="BL328">
            <v>29</v>
          </cell>
          <cell r="BM328">
            <v>7.8965517241379306</v>
          </cell>
          <cell r="BN328">
            <v>75</v>
          </cell>
          <cell r="BO328">
            <v>416</v>
          </cell>
          <cell r="BP328">
            <v>53</v>
          </cell>
          <cell r="BQ328">
            <v>7.8490566037735849</v>
          </cell>
          <cell r="BR328">
            <v>202</v>
          </cell>
          <cell r="BS328">
            <v>24</v>
          </cell>
          <cell r="BT328">
            <v>85</v>
          </cell>
          <cell r="BU328">
            <v>202</v>
          </cell>
          <cell r="BV328">
            <v>24</v>
          </cell>
          <cell r="BW328">
            <v>1446</v>
          </cell>
          <cell r="BX328">
            <v>180</v>
          </cell>
          <cell r="BY328">
            <v>8.0333333333333332</v>
          </cell>
          <cell r="BZ328">
            <v>85.8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 t="str">
            <v>Green</v>
          </cell>
          <cell r="CI328">
            <v>0</v>
          </cell>
          <cell r="CJ328">
            <v>0</v>
          </cell>
          <cell r="CK328">
            <v>1</v>
          </cell>
          <cell r="CL328">
            <v>12</v>
          </cell>
          <cell r="CM328">
            <v>13</v>
          </cell>
          <cell r="CN328">
            <v>7.6923076923076925</v>
          </cell>
          <cell r="CO328">
            <v>26</v>
          </cell>
          <cell r="CP328">
            <v>60</v>
          </cell>
          <cell r="CQ328">
            <v>43.333333333333336</v>
          </cell>
          <cell r="CR328">
            <v>14</v>
          </cell>
          <cell r="CS328">
            <v>100</v>
          </cell>
          <cell r="CT328">
            <v>10</v>
          </cell>
          <cell r="CU328">
            <v>100</v>
          </cell>
          <cell r="CV328">
            <v>20</v>
          </cell>
          <cell r="CW328">
            <v>20</v>
          </cell>
          <cell r="CX328">
            <v>16</v>
          </cell>
          <cell r="CY328">
            <v>100</v>
          </cell>
          <cell r="CZ328">
            <v>60</v>
          </cell>
          <cell r="DA328">
            <v>60</v>
          </cell>
          <cell r="DB328">
            <v>100</v>
          </cell>
          <cell r="DC328">
            <v>0</v>
          </cell>
          <cell r="DD328">
            <v>0</v>
          </cell>
          <cell r="DE328">
            <v>0</v>
          </cell>
          <cell r="DF328">
            <v>4</v>
          </cell>
          <cell r="DG328">
            <v>4</v>
          </cell>
          <cell r="DH328">
            <v>100</v>
          </cell>
          <cell r="DI328">
            <v>490</v>
          </cell>
          <cell r="DJ328">
            <v>600</v>
          </cell>
          <cell r="DK328">
            <v>81.6666666666667</v>
          </cell>
          <cell r="DL328">
            <v>3</v>
          </cell>
          <cell r="DM328">
            <v>3</v>
          </cell>
          <cell r="DN328">
            <v>100</v>
          </cell>
          <cell r="DO328">
            <v>450</v>
          </cell>
          <cell r="DP328">
            <v>450</v>
          </cell>
          <cell r="DQ328">
            <v>100</v>
          </cell>
          <cell r="DR328">
            <v>43.3333333333333</v>
          </cell>
          <cell r="DS328">
            <v>59.360730593607258</v>
          </cell>
          <cell r="DT328">
            <v>29</v>
          </cell>
          <cell r="DU328">
            <v>41</v>
          </cell>
          <cell r="DV328">
            <v>70.731707317073173</v>
          </cell>
          <cell r="DW328">
            <v>91</v>
          </cell>
          <cell r="DX328">
            <v>100</v>
          </cell>
          <cell r="DY328">
            <v>0</v>
          </cell>
          <cell r="DZ328">
            <v>0</v>
          </cell>
          <cell r="EA328" t="str">
            <v>YES</v>
          </cell>
          <cell r="EB328" t="str">
            <v>Placement</v>
          </cell>
          <cell r="EC328" t="str">
            <v>Placement</v>
          </cell>
          <cell r="ED328" t="str">
            <v>Placement</v>
          </cell>
          <cell r="EE328" t="str">
            <v>Placement</v>
          </cell>
          <cell r="EF328" t="str">
            <v>Placement</v>
          </cell>
          <cell r="EG328">
            <v>0</v>
          </cell>
          <cell r="EH328" t="str">
            <v>PLI</v>
          </cell>
          <cell r="EI328" t="str">
            <v>Yes</v>
          </cell>
          <cell r="EJ328">
            <v>0</v>
          </cell>
          <cell r="EK328" t="str">
            <v>Batch-4</v>
          </cell>
          <cell r="EL328">
            <v>0</v>
          </cell>
          <cell r="EM328" t="str">
            <v>PAID</v>
          </cell>
          <cell r="EN328">
            <v>45147</v>
          </cell>
          <cell r="EO328" t="str">
            <v>IT+Core</v>
          </cell>
          <cell r="EP328">
            <v>0</v>
          </cell>
          <cell r="EQ328" t="str">
            <v>CAT-1</v>
          </cell>
        </row>
        <row r="329">
          <cell r="B329" t="str">
            <v>21-COMPB50-25</v>
          </cell>
          <cell r="C329" t="str">
            <v>COMP-B</v>
          </cell>
          <cell r="D329">
            <v>50</v>
          </cell>
          <cell r="E329" t="str">
            <v>RANA ABHISHEK SANTOSH ANITADEVI</v>
          </cell>
          <cell r="F329" t="str">
            <v>Male</v>
          </cell>
          <cell r="G329" t="str">
            <v>12/04/2002</v>
          </cell>
          <cell r="H329">
            <v>7208154238</v>
          </cell>
          <cell r="I329">
            <v>9967509727</v>
          </cell>
          <cell r="J329" t="str">
            <v>abhishekrana12402@gmail.com</v>
          </cell>
          <cell r="K329" t="str">
            <v>1032210496@tcetmumbai.in</v>
          </cell>
          <cell r="L329" t="str">
            <v>Room no 31,A-1chawl, near Shani mandir rawal pada ,Dahisar (east)</v>
          </cell>
          <cell r="M329">
            <v>400068</v>
          </cell>
          <cell r="N329">
            <v>0</v>
          </cell>
          <cell r="O329" t="str">
            <v>Furniture</v>
          </cell>
          <cell r="P329" t="str">
            <v>5,50,001 - 6,00,000</v>
          </cell>
          <cell r="Q329" t="str">
            <v>Normal</v>
          </cell>
          <cell r="R329" t="str">
            <v>Open</v>
          </cell>
          <cell r="S329">
            <v>2021</v>
          </cell>
          <cell r="T329" t="str">
            <v>FE</v>
          </cell>
          <cell r="U329" t="str">
            <v>MH-CET</v>
          </cell>
          <cell r="V329">
            <v>94.9</v>
          </cell>
          <cell r="W329" t="str">
            <v>NA</v>
          </cell>
          <cell r="X329" t="str">
            <v>CAP</v>
          </cell>
          <cell r="Y329">
            <v>417</v>
          </cell>
          <cell r="Z329">
            <v>500</v>
          </cell>
          <cell r="AA329">
            <v>83.4</v>
          </cell>
          <cell r="AB329">
            <v>2019</v>
          </cell>
          <cell r="AC329" t="str">
            <v>Maharashtra</v>
          </cell>
          <cell r="AD329" t="str">
            <v>ST. THOMAS HIGH SCHOOL</v>
          </cell>
          <cell r="AE329">
            <v>468</v>
          </cell>
          <cell r="AF329">
            <v>600</v>
          </cell>
          <cell r="AG329">
            <v>78</v>
          </cell>
          <cell r="AH329">
            <v>2021</v>
          </cell>
          <cell r="AI329" t="str">
            <v>Maharashtra</v>
          </cell>
          <cell r="AJ329" t="str">
            <v>SARDAR VALLABBHAI PATEL COLLEGE OF SCIENCE AND COMMERCE</v>
          </cell>
          <cell r="AK329">
            <v>199</v>
          </cell>
          <cell r="AL329">
            <v>23</v>
          </cell>
          <cell r="AM329">
            <v>8.6521739130434785</v>
          </cell>
          <cell r="AN329">
            <v>98</v>
          </cell>
          <cell r="AO329">
            <v>234</v>
          </cell>
          <cell r="AP329">
            <v>26</v>
          </cell>
          <cell r="AQ329">
            <v>9</v>
          </cell>
          <cell r="AR329">
            <v>75</v>
          </cell>
          <cell r="AS329">
            <v>433</v>
          </cell>
          <cell r="AT329">
            <v>49</v>
          </cell>
          <cell r="AU329">
            <v>8.8367346938775508</v>
          </cell>
          <cell r="AV329">
            <v>236</v>
          </cell>
          <cell r="AW329">
            <v>25</v>
          </cell>
          <cell r="AX329">
            <v>9.44</v>
          </cell>
          <cell r="AY329">
            <v>86.5</v>
          </cell>
          <cell r="AZ329">
            <v>276</v>
          </cell>
          <cell r="BA329">
            <v>29</v>
          </cell>
          <cell r="BB329">
            <v>9.5172413793103452</v>
          </cell>
          <cell r="BC329">
            <v>56</v>
          </cell>
          <cell r="BD329">
            <v>512</v>
          </cell>
          <cell r="BE329">
            <v>54</v>
          </cell>
          <cell r="BF329">
            <v>9.481481481481481</v>
          </cell>
          <cell r="BG329">
            <v>200</v>
          </cell>
          <cell r="BH329">
            <v>24</v>
          </cell>
          <cell r="BI329">
            <v>8.3333333333333339</v>
          </cell>
          <cell r="BJ329">
            <v>75</v>
          </cell>
          <cell r="BK329">
            <v>247</v>
          </cell>
          <cell r="BL329">
            <v>29</v>
          </cell>
          <cell r="BM329">
            <v>8.5172413793103452</v>
          </cell>
          <cell r="BN329">
            <v>90</v>
          </cell>
          <cell r="BO329">
            <v>447</v>
          </cell>
          <cell r="BP329">
            <v>53</v>
          </cell>
          <cell r="BQ329">
            <v>8.433962264150944</v>
          </cell>
          <cell r="BR329">
            <v>212</v>
          </cell>
          <cell r="BS329">
            <v>24</v>
          </cell>
          <cell r="BT329">
            <v>77.5</v>
          </cell>
          <cell r="BU329">
            <v>212</v>
          </cell>
          <cell r="BV329">
            <v>24</v>
          </cell>
          <cell r="BW329">
            <v>1604</v>
          </cell>
          <cell r="BX329">
            <v>180</v>
          </cell>
          <cell r="BY329">
            <v>8.9111111111111114</v>
          </cell>
          <cell r="BZ329">
            <v>78.099999999999994</v>
          </cell>
          <cell r="CA329" t="str">
            <v xml:space="preserve">Homeville </v>
          </cell>
          <cell r="CB329">
            <v>0</v>
          </cell>
          <cell r="CC329">
            <v>0</v>
          </cell>
          <cell r="CD329">
            <v>0</v>
          </cell>
          <cell r="CE329" t="str">
            <v>PLI</v>
          </cell>
          <cell r="CF329">
            <v>6</v>
          </cell>
          <cell r="CG329">
            <v>0</v>
          </cell>
          <cell r="CH329" t="str">
            <v>Green</v>
          </cell>
          <cell r="CI329">
            <v>0</v>
          </cell>
          <cell r="CJ329">
            <v>0</v>
          </cell>
          <cell r="CK329">
            <v>0</v>
          </cell>
          <cell r="CL329">
            <v>13</v>
          </cell>
          <cell r="CM329">
            <v>13</v>
          </cell>
          <cell r="CN329">
            <v>0</v>
          </cell>
          <cell r="CO329">
            <v>25</v>
          </cell>
          <cell r="CP329">
            <v>60</v>
          </cell>
          <cell r="CQ329">
            <v>41.666666666666671</v>
          </cell>
          <cell r="CR329">
            <v>10</v>
          </cell>
          <cell r="CS329">
            <v>72</v>
          </cell>
          <cell r="CT329">
            <v>10</v>
          </cell>
          <cell r="CU329">
            <v>100</v>
          </cell>
          <cell r="CV329">
            <v>19</v>
          </cell>
          <cell r="CW329">
            <v>19</v>
          </cell>
          <cell r="CX329">
            <v>16</v>
          </cell>
          <cell r="CY329">
            <v>100</v>
          </cell>
          <cell r="CZ329">
            <v>55</v>
          </cell>
          <cell r="DA329">
            <v>59</v>
          </cell>
          <cell r="DB329">
            <v>94</v>
          </cell>
          <cell r="DC329">
            <v>0</v>
          </cell>
          <cell r="DD329">
            <v>0</v>
          </cell>
          <cell r="DE329">
            <v>0</v>
          </cell>
          <cell r="DF329">
            <v>2</v>
          </cell>
          <cell r="DG329">
            <v>4</v>
          </cell>
          <cell r="DH329">
            <v>50</v>
          </cell>
          <cell r="DI329">
            <v>300</v>
          </cell>
          <cell r="DJ329">
            <v>600</v>
          </cell>
          <cell r="DK329">
            <v>50</v>
          </cell>
          <cell r="DL329">
            <v>3</v>
          </cell>
          <cell r="DM329">
            <v>3</v>
          </cell>
          <cell r="DN329">
            <v>100</v>
          </cell>
          <cell r="DO329">
            <v>450</v>
          </cell>
          <cell r="DP329">
            <v>350</v>
          </cell>
          <cell r="DQ329">
            <v>77.7777777777778</v>
          </cell>
          <cell r="DR329">
            <v>41.6666666666667</v>
          </cell>
          <cell r="DS329">
            <v>57.077625570776306</v>
          </cell>
          <cell r="DT329">
            <v>22</v>
          </cell>
          <cell r="DU329">
            <v>41</v>
          </cell>
          <cell r="DV329">
            <v>53.658536585365859</v>
          </cell>
          <cell r="DW329">
            <v>67</v>
          </cell>
          <cell r="DX329">
            <v>79</v>
          </cell>
          <cell r="DY329">
            <v>0</v>
          </cell>
          <cell r="DZ329">
            <v>0</v>
          </cell>
          <cell r="EA329" t="str">
            <v>YES</v>
          </cell>
          <cell r="EB329" t="str">
            <v>Placement</v>
          </cell>
          <cell r="EC329" t="str">
            <v>Placement</v>
          </cell>
          <cell r="ED329" t="str">
            <v>Placement</v>
          </cell>
          <cell r="EE329" t="str">
            <v>Placement</v>
          </cell>
          <cell r="EF329" t="str">
            <v>Placement</v>
          </cell>
          <cell r="EG329">
            <v>0</v>
          </cell>
          <cell r="EH329" t="str">
            <v>PLI</v>
          </cell>
          <cell r="EI329" t="str">
            <v>Yes</v>
          </cell>
          <cell r="EJ329">
            <v>0</v>
          </cell>
          <cell r="EK329" t="str">
            <v>Batch-6</v>
          </cell>
          <cell r="EL329">
            <v>0</v>
          </cell>
          <cell r="EM329" t="str">
            <v>PAID</v>
          </cell>
          <cell r="EN329">
            <v>45147</v>
          </cell>
          <cell r="EO329" t="str">
            <v>IT+Core</v>
          </cell>
          <cell r="EP329">
            <v>0</v>
          </cell>
          <cell r="EQ329" t="str">
            <v>CAT-1</v>
          </cell>
        </row>
        <row r="330">
          <cell r="B330" t="str">
            <v>21-COMPB51-25</v>
          </cell>
          <cell r="C330" t="str">
            <v>COMP-B</v>
          </cell>
          <cell r="D330">
            <v>51</v>
          </cell>
          <cell r="E330" t="str">
            <v>RANE TANMAY NANDKISHOR NUTAN</v>
          </cell>
          <cell r="F330" t="str">
            <v>Male</v>
          </cell>
          <cell r="G330" t="str">
            <v>31/07/2003</v>
          </cell>
          <cell r="H330">
            <v>7021041731</v>
          </cell>
          <cell r="I330">
            <v>7021041731</v>
          </cell>
          <cell r="J330" t="str">
            <v>tanmayrane10@gmail.com</v>
          </cell>
          <cell r="K330" t="str">
            <v>1032210497@tcetmumbai.in</v>
          </cell>
          <cell r="L330" t="str">
            <v>Sarova complex c1/1108 samata nagar kandivali east</v>
          </cell>
          <cell r="M330">
            <v>400101</v>
          </cell>
          <cell r="N330">
            <v>0</v>
          </cell>
          <cell r="O330" t="str">
            <v>Asst. accountant</v>
          </cell>
          <cell r="P330" t="str">
            <v>&gt;= 15,00,001</v>
          </cell>
          <cell r="Q330" t="str">
            <v>Normal</v>
          </cell>
          <cell r="R330" t="str">
            <v>Open</v>
          </cell>
          <cell r="S330">
            <v>2021</v>
          </cell>
          <cell r="T330" t="str">
            <v>FE</v>
          </cell>
          <cell r="U330" t="str">
            <v>MH-CET</v>
          </cell>
          <cell r="V330">
            <v>33.82</v>
          </cell>
          <cell r="W330">
            <v>67.510000000000005</v>
          </cell>
          <cell r="X330" t="str">
            <v>Minority</v>
          </cell>
          <cell r="Y330">
            <v>371</v>
          </cell>
          <cell r="Z330">
            <v>500</v>
          </cell>
          <cell r="AA330">
            <v>74.2</v>
          </cell>
          <cell r="AB330">
            <v>2019</v>
          </cell>
          <cell r="AC330" t="str">
            <v>CBSE</v>
          </cell>
          <cell r="AD330" t="str">
            <v>RYAN INTERNATIONAL SCHOOL</v>
          </cell>
          <cell r="AE330">
            <v>481</v>
          </cell>
          <cell r="AF330">
            <v>600</v>
          </cell>
          <cell r="AG330">
            <v>80.1666666666667</v>
          </cell>
          <cell r="AH330">
            <v>2021</v>
          </cell>
          <cell r="AI330" t="str">
            <v>Maharashtra</v>
          </cell>
          <cell r="AJ330" t="str">
            <v>THAKUR COLLEGE</v>
          </cell>
          <cell r="AK330">
            <v>173</v>
          </cell>
          <cell r="AL330">
            <v>23</v>
          </cell>
          <cell r="AM330">
            <v>7.5217391304347823</v>
          </cell>
          <cell r="AN330">
            <v>86</v>
          </cell>
          <cell r="AO330">
            <v>169</v>
          </cell>
          <cell r="AP330">
            <v>26</v>
          </cell>
          <cell r="AQ330">
            <v>6.5</v>
          </cell>
          <cell r="AR330">
            <v>75</v>
          </cell>
          <cell r="AS330">
            <v>342</v>
          </cell>
          <cell r="AT330">
            <v>49</v>
          </cell>
          <cell r="AU330">
            <v>6.9795918367346941</v>
          </cell>
          <cell r="AV330">
            <v>190</v>
          </cell>
          <cell r="AW330">
            <v>25</v>
          </cell>
          <cell r="AX330">
            <v>7.6</v>
          </cell>
          <cell r="AY330">
            <v>80.5</v>
          </cell>
          <cell r="AZ330">
            <v>195</v>
          </cell>
          <cell r="BA330">
            <v>29</v>
          </cell>
          <cell r="BB330">
            <v>6.7241379310344831</v>
          </cell>
          <cell r="BC330">
            <v>70</v>
          </cell>
          <cell r="BD330">
            <v>385</v>
          </cell>
          <cell r="BE330">
            <v>54</v>
          </cell>
          <cell r="BF330">
            <v>7.1296296296296298</v>
          </cell>
          <cell r="BG330">
            <v>183</v>
          </cell>
          <cell r="BH330">
            <v>24</v>
          </cell>
          <cell r="BI330">
            <v>7.625</v>
          </cell>
          <cell r="BJ330">
            <v>75</v>
          </cell>
          <cell r="BK330">
            <v>210</v>
          </cell>
          <cell r="BL330">
            <v>29</v>
          </cell>
          <cell r="BM330">
            <v>7.2413793103448274</v>
          </cell>
          <cell r="BN330">
            <v>78</v>
          </cell>
          <cell r="BO330">
            <v>393</v>
          </cell>
          <cell r="BP330">
            <v>53</v>
          </cell>
          <cell r="BQ330">
            <v>7.4150943396226419</v>
          </cell>
          <cell r="BR330">
            <v>169</v>
          </cell>
          <cell r="BS330">
            <v>24</v>
          </cell>
          <cell r="BT330">
            <v>76.1666666666667</v>
          </cell>
          <cell r="BU330">
            <v>169</v>
          </cell>
          <cell r="BV330">
            <v>24</v>
          </cell>
          <cell r="BW330">
            <v>1289</v>
          </cell>
          <cell r="BX330">
            <v>180</v>
          </cell>
          <cell r="BY330">
            <v>7.1611111111111114</v>
          </cell>
          <cell r="BZ330">
            <v>77.3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 t="str">
            <v>Yes</v>
          </cell>
          <cell r="CH330" t="str">
            <v>Green</v>
          </cell>
          <cell r="CI330">
            <v>0</v>
          </cell>
          <cell r="CJ330">
            <v>0</v>
          </cell>
          <cell r="CK330">
            <v>0</v>
          </cell>
          <cell r="CL330">
            <v>13</v>
          </cell>
          <cell r="CM330">
            <v>13</v>
          </cell>
          <cell r="CN330">
            <v>0</v>
          </cell>
          <cell r="CO330">
            <v>21</v>
          </cell>
          <cell r="CP330">
            <v>60</v>
          </cell>
          <cell r="CQ330">
            <v>35</v>
          </cell>
          <cell r="CR330">
            <v>10</v>
          </cell>
          <cell r="CS330">
            <v>72</v>
          </cell>
          <cell r="CT330">
            <v>8</v>
          </cell>
          <cell r="CU330">
            <v>80</v>
          </cell>
          <cell r="CV330">
            <v>13</v>
          </cell>
          <cell r="CW330">
            <v>18</v>
          </cell>
          <cell r="CX330">
            <v>5</v>
          </cell>
          <cell r="CY330">
            <v>53</v>
          </cell>
          <cell r="CZ330">
            <v>36</v>
          </cell>
          <cell r="DA330">
            <v>58</v>
          </cell>
          <cell r="DB330">
            <v>63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4</v>
          </cell>
          <cell r="DH330">
            <v>0</v>
          </cell>
          <cell r="DI330">
            <v>0</v>
          </cell>
          <cell r="DJ330">
            <v>600</v>
          </cell>
          <cell r="DK330">
            <v>0</v>
          </cell>
          <cell r="DL330">
            <v>3</v>
          </cell>
          <cell r="DM330">
            <v>0</v>
          </cell>
          <cell r="DN330">
            <v>0</v>
          </cell>
          <cell r="DO330">
            <v>450</v>
          </cell>
          <cell r="DP330">
            <v>0</v>
          </cell>
          <cell r="DQ330">
            <v>0</v>
          </cell>
          <cell r="DR330">
            <v>35</v>
          </cell>
          <cell r="DS330">
            <v>47.945205479452049</v>
          </cell>
          <cell r="DT330">
            <v>18</v>
          </cell>
          <cell r="DU330">
            <v>41</v>
          </cell>
          <cell r="DV330">
            <v>43.902439024390247</v>
          </cell>
          <cell r="DW330">
            <v>46</v>
          </cell>
          <cell r="DX330">
            <v>65</v>
          </cell>
          <cell r="DY330">
            <v>0</v>
          </cell>
          <cell r="DZ330">
            <v>0</v>
          </cell>
          <cell r="EA330" t="str">
            <v>YES</v>
          </cell>
          <cell r="EB330" t="str">
            <v>Placement</v>
          </cell>
          <cell r="EC330" t="str">
            <v>Placement</v>
          </cell>
          <cell r="ED330" t="str">
            <v>Placement</v>
          </cell>
          <cell r="EE330" t="str">
            <v>Placement</v>
          </cell>
          <cell r="EF330" t="str">
            <v>Placement</v>
          </cell>
          <cell r="EG330">
            <v>0</v>
          </cell>
          <cell r="EH330" t="str">
            <v>PLI</v>
          </cell>
          <cell r="EI330" t="str">
            <v>Yes</v>
          </cell>
          <cell r="EJ330">
            <v>0</v>
          </cell>
          <cell r="EK330" t="str">
            <v>Batch-9</v>
          </cell>
          <cell r="EL330">
            <v>0</v>
          </cell>
          <cell r="EM330" t="str">
            <v>PAID</v>
          </cell>
          <cell r="EN330">
            <v>45147</v>
          </cell>
          <cell r="EO330" t="str">
            <v>IT+Core</v>
          </cell>
          <cell r="EP330">
            <v>0</v>
          </cell>
          <cell r="EQ330" t="str">
            <v>CAT-3</v>
          </cell>
        </row>
        <row r="331">
          <cell r="B331" t="str">
            <v>21-COMPB53-25</v>
          </cell>
          <cell r="C331" t="str">
            <v>COMP-B</v>
          </cell>
          <cell r="D331">
            <v>53</v>
          </cell>
          <cell r="E331" t="str">
            <v>RAUT ISHAL BHUSHAN BHUSHAN KSHITIJA</v>
          </cell>
          <cell r="F331" t="str">
            <v>Female</v>
          </cell>
          <cell r="G331" t="str">
            <v>28/01/2004</v>
          </cell>
          <cell r="H331">
            <v>9021700798</v>
          </cell>
          <cell r="I331">
            <v>9225103854</v>
          </cell>
          <cell r="J331" t="str">
            <v>ishalraut28@gmail.com</v>
          </cell>
          <cell r="K331" t="str">
            <v>1032210499@tcetmumbai.in</v>
          </cell>
          <cell r="L331" t="str">
            <v>At and post Kelva Rakhade, Sangeet Bunglow, Kelva bazaar road, Kelva, Dist- Palghar</v>
          </cell>
          <cell r="M331">
            <v>401401</v>
          </cell>
          <cell r="N331">
            <v>0</v>
          </cell>
          <cell r="O331" t="str">
            <v>service</v>
          </cell>
          <cell r="P331" t="str">
            <v>5,50,001 - 6,00,000</v>
          </cell>
          <cell r="Q331" t="str">
            <v>Normal</v>
          </cell>
          <cell r="R331" t="str">
            <v>Open</v>
          </cell>
          <cell r="S331">
            <v>2021</v>
          </cell>
          <cell r="T331" t="str">
            <v>FE</v>
          </cell>
          <cell r="U331" t="str">
            <v>MH-CET</v>
          </cell>
          <cell r="V331">
            <v>54.65</v>
          </cell>
          <cell r="W331">
            <v>52.42</v>
          </cell>
          <cell r="X331" t="str">
            <v>Minority</v>
          </cell>
          <cell r="Y331">
            <v>438</v>
          </cell>
          <cell r="Z331">
            <v>500</v>
          </cell>
          <cell r="AA331">
            <v>87.6</v>
          </cell>
          <cell r="AB331">
            <v>2019</v>
          </cell>
          <cell r="AC331" t="str">
            <v>Maharashtra</v>
          </cell>
          <cell r="AD331" t="str">
            <v>ANAND ASHRAM ENGLISH HIGH SCHOOL PALGHAR</v>
          </cell>
          <cell r="AE331">
            <v>567</v>
          </cell>
          <cell r="AF331">
            <v>600</v>
          </cell>
          <cell r="AG331">
            <v>94.5</v>
          </cell>
          <cell r="AH331">
            <v>2021</v>
          </cell>
          <cell r="AI331" t="str">
            <v>Maharashtra</v>
          </cell>
          <cell r="AJ331" t="str">
            <v>NIRMALA MEMORIAL FOUNDATION JUNIOR COLLEGE OF COMMERCE AND SCIENCE</v>
          </cell>
          <cell r="AK331">
            <v>182</v>
          </cell>
          <cell r="AL331">
            <v>23</v>
          </cell>
          <cell r="AM331">
            <v>7.9130434782608692</v>
          </cell>
          <cell r="AN331">
            <v>98</v>
          </cell>
          <cell r="AO331">
            <v>199</v>
          </cell>
          <cell r="AP331">
            <v>26</v>
          </cell>
          <cell r="AQ331">
            <v>7.6538461538461542</v>
          </cell>
          <cell r="AR331">
            <v>77</v>
          </cell>
          <cell r="AS331">
            <v>381</v>
          </cell>
          <cell r="AT331">
            <v>49</v>
          </cell>
          <cell r="AU331">
            <v>7.7755102040816331</v>
          </cell>
          <cell r="AV331">
            <v>183</v>
          </cell>
          <cell r="AW331">
            <v>25</v>
          </cell>
          <cell r="AX331">
            <v>7.32</v>
          </cell>
          <cell r="AY331">
            <v>87.5</v>
          </cell>
          <cell r="AZ331">
            <v>221</v>
          </cell>
          <cell r="BA331">
            <v>29</v>
          </cell>
          <cell r="BB331">
            <v>7.6206896551724137</v>
          </cell>
          <cell r="BC331">
            <v>79</v>
          </cell>
          <cell r="BD331">
            <v>404</v>
          </cell>
          <cell r="BE331">
            <v>54</v>
          </cell>
          <cell r="BF331">
            <v>7.4814814814814818</v>
          </cell>
          <cell r="BG331">
            <v>178</v>
          </cell>
          <cell r="BH331">
            <v>24</v>
          </cell>
          <cell r="BI331">
            <v>7.416666666666667</v>
          </cell>
          <cell r="BJ331">
            <v>75</v>
          </cell>
          <cell r="BK331">
            <v>231</v>
          </cell>
          <cell r="BL331">
            <v>29</v>
          </cell>
          <cell r="BM331">
            <v>7.9655172413793105</v>
          </cell>
          <cell r="BN331">
            <v>75</v>
          </cell>
          <cell r="BO331">
            <v>409</v>
          </cell>
          <cell r="BP331">
            <v>53</v>
          </cell>
          <cell r="BQ331">
            <v>7.716981132075472</v>
          </cell>
          <cell r="BR331">
            <v>189</v>
          </cell>
          <cell r="BS331">
            <v>24</v>
          </cell>
          <cell r="BT331">
            <v>80.5</v>
          </cell>
          <cell r="BU331">
            <v>189</v>
          </cell>
          <cell r="BV331">
            <v>24</v>
          </cell>
          <cell r="BW331">
            <v>1383</v>
          </cell>
          <cell r="BX331">
            <v>180</v>
          </cell>
          <cell r="BY331">
            <v>7.6833333333333336</v>
          </cell>
          <cell r="BZ331">
            <v>83.3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 t="str">
            <v>Green</v>
          </cell>
          <cell r="CI331">
            <v>0</v>
          </cell>
          <cell r="CJ331">
            <v>0</v>
          </cell>
          <cell r="CK331">
            <v>1</v>
          </cell>
          <cell r="CL331">
            <v>12</v>
          </cell>
          <cell r="CM331">
            <v>13</v>
          </cell>
          <cell r="CN331">
            <v>7.6923076923076925</v>
          </cell>
          <cell r="CO331">
            <v>28</v>
          </cell>
          <cell r="CP331">
            <v>60</v>
          </cell>
          <cell r="CQ331">
            <v>46.666666666666664</v>
          </cell>
          <cell r="CR331">
            <v>6</v>
          </cell>
          <cell r="CS331">
            <v>43</v>
          </cell>
          <cell r="CT331">
            <v>2</v>
          </cell>
          <cell r="CU331">
            <v>20</v>
          </cell>
          <cell r="CV331">
            <v>4</v>
          </cell>
          <cell r="CW331">
            <v>20</v>
          </cell>
          <cell r="CX331">
            <v>0</v>
          </cell>
          <cell r="CY331">
            <v>12</v>
          </cell>
          <cell r="CZ331">
            <v>12</v>
          </cell>
          <cell r="DA331">
            <v>60</v>
          </cell>
          <cell r="DB331">
            <v>20</v>
          </cell>
          <cell r="DC331">
            <v>0</v>
          </cell>
          <cell r="DD331">
            <v>0</v>
          </cell>
          <cell r="DE331">
            <v>0</v>
          </cell>
          <cell r="DF331">
            <v>1</v>
          </cell>
          <cell r="DG331">
            <v>4</v>
          </cell>
          <cell r="DH331">
            <v>25</v>
          </cell>
          <cell r="DI331">
            <v>150</v>
          </cell>
          <cell r="DJ331">
            <v>600</v>
          </cell>
          <cell r="DK331">
            <v>25</v>
          </cell>
          <cell r="DL331">
            <v>3</v>
          </cell>
          <cell r="DM331">
            <v>0</v>
          </cell>
          <cell r="DN331">
            <v>0</v>
          </cell>
          <cell r="DO331">
            <v>450</v>
          </cell>
          <cell r="DP331">
            <v>0</v>
          </cell>
          <cell r="DQ331">
            <v>0</v>
          </cell>
          <cell r="DR331">
            <v>46.6666666666667</v>
          </cell>
          <cell r="DS331">
            <v>63.926940639269446</v>
          </cell>
          <cell r="DT331">
            <v>10</v>
          </cell>
          <cell r="DU331">
            <v>41</v>
          </cell>
          <cell r="DV331">
            <v>24.390243902439025</v>
          </cell>
          <cell r="DW331">
            <v>28</v>
          </cell>
          <cell r="DX331">
            <v>33</v>
          </cell>
          <cell r="DY331">
            <v>0</v>
          </cell>
          <cell r="DZ331">
            <v>0</v>
          </cell>
          <cell r="EA331" t="str">
            <v>YES</v>
          </cell>
          <cell r="EB331" t="str">
            <v>Placement</v>
          </cell>
          <cell r="EC331" t="str">
            <v>Higher Studies</v>
          </cell>
          <cell r="ED331" t="str">
            <v>Higher Studies</v>
          </cell>
          <cell r="EE331" t="str">
            <v>Higher Studies</v>
          </cell>
          <cell r="EF331" t="str">
            <v>Higher Studies</v>
          </cell>
          <cell r="EG331">
            <v>0</v>
          </cell>
          <cell r="EH331">
            <v>0</v>
          </cell>
          <cell r="EI331" t="str">
            <v>Yes</v>
          </cell>
          <cell r="EJ331">
            <v>45414</v>
          </cell>
          <cell r="EK331" t="str">
            <v>Batch-4</v>
          </cell>
          <cell r="EL331">
            <v>0</v>
          </cell>
          <cell r="EM331" t="str">
            <v>PAID</v>
          </cell>
          <cell r="EN331">
            <v>45147</v>
          </cell>
          <cell r="EO331">
            <v>0</v>
          </cell>
          <cell r="EP331">
            <v>0</v>
          </cell>
          <cell r="EQ331" t="str">
            <v>CAT-3</v>
          </cell>
        </row>
        <row r="332">
          <cell r="B332" t="str">
            <v>21-COMPB54-25</v>
          </cell>
          <cell r="C332" t="str">
            <v>COMP-B</v>
          </cell>
          <cell r="D332">
            <v>54</v>
          </cell>
          <cell r="E332" t="str">
            <v>RAWAL KUNAL BHANWARLAL TULJA</v>
          </cell>
          <cell r="F332" t="str">
            <v>Male</v>
          </cell>
          <cell r="G332" t="str">
            <v>16/01/2003</v>
          </cell>
          <cell r="H332">
            <v>9373796231</v>
          </cell>
          <cell r="I332">
            <v>9699837069</v>
          </cell>
          <cell r="J332" t="str">
            <v>kunalrawal78@gmail.com</v>
          </cell>
          <cell r="K332" t="str">
            <v>1032210500@tcetmumbai.in</v>
          </cell>
          <cell r="L332" t="str">
            <v>A/203 Mahalaxmi apt , tulinj road nallasopara (E)</v>
          </cell>
          <cell r="M332">
            <v>401209</v>
          </cell>
          <cell r="N332">
            <v>0</v>
          </cell>
          <cell r="O332" t="str">
            <v>service</v>
          </cell>
          <cell r="P332" t="str">
            <v>1,00,001 - 1,50,000</v>
          </cell>
          <cell r="Q332" t="str">
            <v>Normal</v>
          </cell>
          <cell r="R332" t="str">
            <v>Open</v>
          </cell>
          <cell r="S332">
            <v>2021</v>
          </cell>
          <cell r="T332" t="str">
            <v>FE</v>
          </cell>
          <cell r="U332" t="str">
            <v>MH-CET</v>
          </cell>
          <cell r="V332">
            <v>95.35</v>
          </cell>
          <cell r="W332" t="str">
            <v>NA</v>
          </cell>
          <cell r="X332" t="str">
            <v>CAP</v>
          </cell>
          <cell r="Y332">
            <v>402</v>
          </cell>
          <cell r="Z332">
            <v>500</v>
          </cell>
          <cell r="AA332">
            <v>80.400000000000006</v>
          </cell>
          <cell r="AB332">
            <v>2019</v>
          </cell>
          <cell r="AC332" t="str">
            <v>Maharashtra</v>
          </cell>
          <cell r="AD332" t="str">
            <v>ST.WILLIBRORDS HIGH SCHOOL</v>
          </cell>
          <cell r="AE332">
            <v>531</v>
          </cell>
          <cell r="AF332">
            <v>600</v>
          </cell>
          <cell r="AG332">
            <v>88.5</v>
          </cell>
          <cell r="AH332">
            <v>2021</v>
          </cell>
          <cell r="AI332" t="str">
            <v>Maharashtra</v>
          </cell>
          <cell r="AJ332" t="str">
            <v>SHETH KANJIBHAI VITTHALDAS PAREKH ANAND JUNIOR COLLEGE</v>
          </cell>
          <cell r="AK332">
            <v>201</v>
          </cell>
          <cell r="AL332">
            <v>23</v>
          </cell>
          <cell r="AM332">
            <v>8.7391304347826093</v>
          </cell>
          <cell r="AN332">
            <v>95</v>
          </cell>
          <cell r="AO332">
            <v>238</v>
          </cell>
          <cell r="AP332">
            <v>26</v>
          </cell>
          <cell r="AQ332">
            <v>9.1538461538461533</v>
          </cell>
          <cell r="AR332">
            <v>75</v>
          </cell>
          <cell r="AS332">
            <v>439</v>
          </cell>
          <cell r="AT332">
            <v>49</v>
          </cell>
          <cell r="AU332">
            <v>8.9591836734693882</v>
          </cell>
          <cell r="AV332">
            <v>224</v>
          </cell>
          <cell r="AW332">
            <v>25</v>
          </cell>
          <cell r="AX332">
            <v>8.9600000000000009</v>
          </cell>
          <cell r="AY332">
            <v>85</v>
          </cell>
          <cell r="AZ332">
            <v>240</v>
          </cell>
          <cell r="BA332">
            <v>29</v>
          </cell>
          <cell r="BB332">
            <v>8.2758620689655178</v>
          </cell>
          <cell r="BC332">
            <v>13</v>
          </cell>
          <cell r="BD332">
            <v>464</v>
          </cell>
          <cell r="BE332">
            <v>54</v>
          </cell>
          <cell r="BF332">
            <v>8.5925925925925934</v>
          </cell>
          <cell r="BG332">
            <v>189</v>
          </cell>
          <cell r="BH332">
            <v>24</v>
          </cell>
          <cell r="BI332">
            <v>7.875</v>
          </cell>
          <cell r="BJ332">
            <v>90</v>
          </cell>
          <cell r="BK332">
            <v>238</v>
          </cell>
          <cell r="BL332">
            <v>29</v>
          </cell>
          <cell r="BM332">
            <v>8.2068965517241388</v>
          </cell>
          <cell r="BN332">
            <v>80</v>
          </cell>
          <cell r="BO332">
            <v>427</v>
          </cell>
          <cell r="BP332">
            <v>53</v>
          </cell>
          <cell r="BQ332">
            <v>8.0566037735849054</v>
          </cell>
          <cell r="BR332">
            <v>189</v>
          </cell>
          <cell r="BS332">
            <v>24</v>
          </cell>
          <cell r="BT332">
            <v>76</v>
          </cell>
          <cell r="BU332">
            <v>189</v>
          </cell>
          <cell r="BV332">
            <v>24</v>
          </cell>
          <cell r="BW332">
            <v>1519</v>
          </cell>
          <cell r="BX332">
            <v>180</v>
          </cell>
          <cell r="BY332">
            <v>8.4388888888888882</v>
          </cell>
          <cell r="BZ332">
            <v>71.599999999999994</v>
          </cell>
          <cell r="CA332">
            <v>0</v>
          </cell>
          <cell r="CB332">
            <v>0</v>
          </cell>
          <cell r="CC332" t="str">
            <v xml:space="preserve">Red Card in TechMahinder 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 t="str">
            <v>Green</v>
          </cell>
          <cell r="CI332">
            <v>0</v>
          </cell>
          <cell r="CJ332">
            <v>0</v>
          </cell>
          <cell r="CK332">
            <v>2</v>
          </cell>
          <cell r="CL332">
            <v>11</v>
          </cell>
          <cell r="CM332">
            <v>13</v>
          </cell>
          <cell r="CN332">
            <v>15.384615384615385</v>
          </cell>
          <cell r="CO332">
            <v>21</v>
          </cell>
          <cell r="CP332">
            <v>60</v>
          </cell>
          <cell r="CQ332">
            <v>35</v>
          </cell>
          <cell r="CR332">
            <v>10</v>
          </cell>
          <cell r="CS332">
            <v>72</v>
          </cell>
          <cell r="CT332">
            <v>10</v>
          </cell>
          <cell r="CU332">
            <v>100</v>
          </cell>
          <cell r="CV332">
            <v>17</v>
          </cell>
          <cell r="CW332">
            <v>20</v>
          </cell>
          <cell r="CX332">
            <v>16</v>
          </cell>
          <cell r="CY332">
            <v>92</v>
          </cell>
          <cell r="CZ332">
            <v>53</v>
          </cell>
          <cell r="DA332">
            <v>60</v>
          </cell>
          <cell r="DB332">
            <v>89</v>
          </cell>
          <cell r="DC332">
            <v>35.555555555555557</v>
          </cell>
          <cell r="DD332" t="str">
            <v>Ch 21/08/2024</v>
          </cell>
          <cell r="DE332" t="str">
            <v>No upgradation</v>
          </cell>
          <cell r="DF332">
            <v>3</v>
          </cell>
          <cell r="DG332">
            <v>4</v>
          </cell>
          <cell r="DH332">
            <v>75</v>
          </cell>
          <cell r="DI332">
            <v>400</v>
          </cell>
          <cell r="DJ332">
            <v>600</v>
          </cell>
          <cell r="DK332">
            <v>66.6666666666667</v>
          </cell>
          <cell r="DL332">
            <v>3</v>
          </cell>
          <cell r="DM332">
            <v>3</v>
          </cell>
          <cell r="DN332">
            <v>100</v>
          </cell>
          <cell r="DO332">
            <v>450</v>
          </cell>
          <cell r="DP332">
            <v>450</v>
          </cell>
          <cell r="DQ332">
            <v>100</v>
          </cell>
          <cell r="DR332">
            <v>35</v>
          </cell>
          <cell r="DS332">
            <v>47.945205479452049</v>
          </cell>
          <cell r="DT332">
            <v>25</v>
          </cell>
          <cell r="DU332">
            <v>41</v>
          </cell>
          <cell r="DV332">
            <v>60.975609756097562</v>
          </cell>
          <cell r="DW332">
            <v>76</v>
          </cell>
          <cell r="DX332">
            <v>83</v>
          </cell>
          <cell r="DY332">
            <v>0</v>
          </cell>
          <cell r="DZ332">
            <v>0</v>
          </cell>
          <cell r="EA332" t="str">
            <v>YES</v>
          </cell>
          <cell r="EB332" t="str">
            <v>Placement</v>
          </cell>
          <cell r="EC332" t="str">
            <v>Placement</v>
          </cell>
          <cell r="ED332" t="str">
            <v>Placement</v>
          </cell>
          <cell r="EE332" t="str">
            <v>Placement</v>
          </cell>
          <cell r="EF332" t="str">
            <v>Placement</v>
          </cell>
          <cell r="EG332">
            <v>0</v>
          </cell>
          <cell r="EH332" t="str">
            <v>PLI</v>
          </cell>
          <cell r="EI332" t="str">
            <v>Yes</v>
          </cell>
          <cell r="EJ332">
            <v>0</v>
          </cell>
          <cell r="EK332" t="str">
            <v>Batch-4</v>
          </cell>
          <cell r="EL332">
            <v>0</v>
          </cell>
          <cell r="EM332" t="str">
            <v>PAID</v>
          </cell>
          <cell r="EN332">
            <v>45147</v>
          </cell>
          <cell r="EO332" t="str">
            <v>IT+Core</v>
          </cell>
          <cell r="EP332">
            <v>0</v>
          </cell>
          <cell r="EQ332" t="str">
            <v>CAT-2</v>
          </cell>
        </row>
        <row r="333">
          <cell r="B333" t="str">
            <v>21-COMPB55-25</v>
          </cell>
          <cell r="C333" t="str">
            <v>COMP-B</v>
          </cell>
          <cell r="D333">
            <v>55</v>
          </cell>
          <cell r="E333" t="str">
            <v>QURAISHI RAYAAN UNAEZ SAMIRAH</v>
          </cell>
          <cell r="F333" t="str">
            <v>Male</v>
          </cell>
          <cell r="G333" t="str">
            <v>31/08/2003</v>
          </cell>
          <cell r="H333">
            <v>7700081044</v>
          </cell>
          <cell r="I333">
            <v>9987558144</v>
          </cell>
          <cell r="J333" t="str">
            <v>rayyaanquraishi@gmail.com</v>
          </cell>
          <cell r="K333" t="str">
            <v>1032210501@tcetmumbai.in</v>
          </cell>
          <cell r="L333" t="str">
            <v>6B/704, Sapphire Heights, Lokhandwala Township, Kandivali East, Mumbai</v>
          </cell>
          <cell r="M333">
            <v>400101</v>
          </cell>
          <cell r="N333">
            <v>0</v>
          </cell>
          <cell r="O333" t="str">
            <v>Sales Manager</v>
          </cell>
          <cell r="P333" t="str">
            <v>6,00,001 - 7,00,000</v>
          </cell>
          <cell r="Q333" t="str">
            <v>Normal</v>
          </cell>
          <cell r="R333" t="str">
            <v>Open</v>
          </cell>
          <cell r="S333">
            <v>2021</v>
          </cell>
          <cell r="T333" t="str">
            <v>FE</v>
          </cell>
          <cell r="U333" t="str">
            <v>MH-CET</v>
          </cell>
          <cell r="V333">
            <v>94.93</v>
          </cell>
          <cell r="W333">
            <v>73.670889299999999</v>
          </cell>
          <cell r="X333" t="str">
            <v>CAP</v>
          </cell>
          <cell r="Y333">
            <v>467</v>
          </cell>
          <cell r="Z333">
            <v>500</v>
          </cell>
          <cell r="AA333">
            <v>93.4</v>
          </cell>
          <cell r="AB333">
            <v>2019</v>
          </cell>
          <cell r="AC333" t="str">
            <v>CBSE</v>
          </cell>
          <cell r="AD333" t="str">
            <v>BILLABONG HIGH INTERNATIONAL SCHOOL</v>
          </cell>
          <cell r="AE333">
            <v>468</v>
          </cell>
          <cell r="AF333">
            <v>500</v>
          </cell>
          <cell r="AG333">
            <v>93.6</v>
          </cell>
          <cell r="AH333">
            <v>2021</v>
          </cell>
          <cell r="AI333" t="str">
            <v>CBSE</v>
          </cell>
          <cell r="AJ333" t="str">
            <v>BILLABONG HIGH INTERNATIONAL SCHOOL</v>
          </cell>
          <cell r="AK333">
            <v>227</v>
          </cell>
          <cell r="AL333">
            <v>23</v>
          </cell>
          <cell r="AM333">
            <v>9.8695652173913047</v>
          </cell>
          <cell r="AN333">
            <v>98</v>
          </cell>
          <cell r="AO333">
            <v>260</v>
          </cell>
          <cell r="AP333">
            <v>26</v>
          </cell>
          <cell r="AQ333">
            <v>10</v>
          </cell>
          <cell r="AR333">
            <v>85</v>
          </cell>
          <cell r="AS333">
            <v>487</v>
          </cell>
          <cell r="AT333">
            <v>49</v>
          </cell>
          <cell r="AU333">
            <v>9.9387755102040813</v>
          </cell>
          <cell r="AV333">
            <v>250</v>
          </cell>
          <cell r="AW333">
            <v>25</v>
          </cell>
          <cell r="AX333">
            <v>10</v>
          </cell>
          <cell r="AY333">
            <v>91.5</v>
          </cell>
          <cell r="AZ333">
            <v>290</v>
          </cell>
          <cell r="BA333">
            <v>29</v>
          </cell>
          <cell r="BB333">
            <v>10</v>
          </cell>
          <cell r="BC333">
            <v>92</v>
          </cell>
          <cell r="BD333">
            <v>540</v>
          </cell>
          <cell r="BE333">
            <v>54</v>
          </cell>
          <cell r="BF333">
            <v>10</v>
          </cell>
          <cell r="BG333">
            <v>239</v>
          </cell>
          <cell r="BH333">
            <v>24</v>
          </cell>
          <cell r="BI333">
            <v>9.9583333333333339</v>
          </cell>
          <cell r="BJ333">
            <v>83</v>
          </cell>
          <cell r="BK333">
            <v>285</v>
          </cell>
          <cell r="BL333">
            <v>29</v>
          </cell>
          <cell r="BM333">
            <v>9.8275862068965516</v>
          </cell>
          <cell r="BN333">
            <v>87</v>
          </cell>
          <cell r="BO333">
            <v>524</v>
          </cell>
          <cell r="BP333">
            <v>53</v>
          </cell>
          <cell r="BQ333">
            <v>9.8867924528301891</v>
          </cell>
          <cell r="BR333">
            <v>237</v>
          </cell>
          <cell r="BS333">
            <v>24</v>
          </cell>
          <cell r="BT333">
            <v>90.1666666666667</v>
          </cell>
          <cell r="BU333">
            <v>237</v>
          </cell>
          <cell r="BV333">
            <v>24</v>
          </cell>
          <cell r="BW333">
            <v>1788</v>
          </cell>
          <cell r="BX333">
            <v>180</v>
          </cell>
          <cell r="BY333">
            <v>9.9333333333333336</v>
          </cell>
          <cell r="BZ333">
            <v>89.9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 t="str">
            <v>Green</v>
          </cell>
          <cell r="CI333">
            <v>0</v>
          </cell>
          <cell r="CJ333">
            <v>0</v>
          </cell>
          <cell r="CK333">
            <v>2</v>
          </cell>
          <cell r="CL333">
            <v>11</v>
          </cell>
          <cell r="CM333">
            <v>13</v>
          </cell>
          <cell r="CN333">
            <v>15.384615384615385</v>
          </cell>
          <cell r="CO333" t="str">
            <v>Absent</v>
          </cell>
          <cell r="CP333">
            <v>60</v>
          </cell>
          <cell r="CQ333">
            <v>0</v>
          </cell>
          <cell r="CR333">
            <v>2</v>
          </cell>
          <cell r="CS333">
            <v>15</v>
          </cell>
          <cell r="CT333">
            <v>2</v>
          </cell>
          <cell r="CU333">
            <v>20</v>
          </cell>
          <cell r="CV333">
            <v>2</v>
          </cell>
          <cell r="CW333">
            <v>18</v>
          </cell>
          <cell r="CX333">
            <v>0</v>
          </cell>
          <cell r="CY333">
            <v>6</v>
          </cell>
          <cell r="CZ333">
            <v>6</v>
          </cell>
          <cell r="DA333">
            <v>58</v>
          </cell>
          <cell r="DB333">
            <v>11</v>
          </cell>
          <cell r="DC333">
            <v>0</v>
          </cell>
          <cell r="DD333">
            <v>0</v>
          </cell>
          <cell r="DE333">
            <v>0</v>
          </cell>
          <cell r="DF333">
            <v>4</v>
          </cell>
          <cell r="DG333">
            <v>4</v>
          </cell>
          <cell r="DH333">
            <v>100</v>
          </cell>
          <cell r="DI333">
            <v>550</v>
          </cell>
          <cell r="DJ333">
            <v>600</v>
          </cell>
          <cell r="DK333">
            <v>91.6666666666667</v>
          </cell>
          <cell r="DL333">
            <v>3</v>
          </cell>
          <cell r="DM333">
            <v>0</v>
          </cell>
          <cell r="DN333">
            <v>0</v>
          </cell>
          <cell r="DO333">
            <v>450</v>
          </cell>
          <cell r="DP333">
            <v>0</v>
          </cell>
          <cell r="DQ333">
            <v>0</v>
          </cell>
          <cell r="DR333">
            <v>0</v>
          </cell>
          <cell r="DS333">
            <v>0</v>
          </cell>
          <cell r="DT333">
            <v>10</v>
          </cell>
          <cell r="DU333">
            <v>41</v>
          </cell>
          <cell r="DV333">
            <v>24.390243902439025</v>
          </cell>
          <cell r="DW333">
            <v>43</v>
          </cell>
          <cell r="DX333">
            <v>29</v>
          </cell>
          <cell r="DY333">
            <v>0</v>
          </cell>
          <cell r="DZ333">
            <v>0</v>
          </cell>
          <cell r="EA333" t="str">
            <v>YES</v>
          </cell>
          <cell r="EB333" t="str">
            <v>Placement</v>
          </cell>
          <cell r="EC333" t="str">
            <v>Placement</v>
          </cell>
          <cell r="ED333" t="str">
            <v>Higher Studies</v>
          </cell>
          <cell r="EE333" t="str">
            <v>Higher Studies</v>
          </cell>
          <cell r="EF333" t="str">
            <v>Higher Studies</v>
          </cell>
          <cell r="EG333">
            <v>0</v>
          </cell>
          <cell r="EH333">
            <v>0</v>
          </cell>
          <cell r="EI333" t="str">
            <v>Yes</v>
          </cell>
          <cell r="EJ333" t="str">
            <v>25/07/202  15/072024</v>
          </cell>
          <cell r="EK333" t="str">
            <v>Batch-7</v>
          </cell>
          <cell r="EL333">
            <v>0</v>
          </cell>
          <cell r="EM333" t="str">
            <v>PAID</v>
          </cell>
          <cell r="EN333">
            <v>45147</v>
          </cell>
          <cell r="EO333">
            <v>0</v>
          </cell>
          <cell r="EP333">
            <v>0</v>
          </cell>
          <cell r="EQ333" t="str">
            <v>CAT-3</v>
          </cell>
        </row>
        <row r="334">
          <cell r="B334" t="str">
            <v>21-COMPB56-25</v>
          </cell>
          <cell r="C334" t="str">
            <v>COMP-B</v>
          </cell>
          <cell r="D334">
            <v>56</v>
          </cell>
          <cell r="E334" t="str">
            <v>RIZVI ZAHID HUSAIN SARKAR HUSAIN TASVEER FATIMA</v>
          </cell>
          <cell r="F334" t="str">
            <v>Male</v>
          </cell>
          <cell r="G334" t="str">
            <v>24/05/2003</v>
          </cell>
          <cell r="H334">
            <v>9167064934</v>
          </cell>
          <cell r="I334">
            <v>8424898272</v>
          </cell>
          <cell r="J334" t="str">
            <v>rizvizahid12@gmail.com</v>
          </cell>
          <cell r="K334" t="str">
            <v>1032210502@tcetmumbai.in</v>
          </cell>
          <cell r="L334" t="str">
            <v>Plot no.36, Room no.107, Gate no.6, Malwani Malad(W), Mumbai-400095</v>
          </cell>
          <cell r="M334">
            <v>400095</v>
          </cell>
          <cell r="N334">
            <v>0</v>
          </cell>
          <cell r="O334" t="str">
            <v>Plumber</v>
          </cell>
          <cell r="P334" t="str">
            <v>15,001 - 50,000</v>
          </cell>
          <cell r="Q334" t="str">
            <v>Normal</v>
          </cell>
          <cell r="R334" t="str">
            <v>Open</v>
          </cell>
          <cell r="S334">
            <v>2021</v>
          </cell>
          <cell r="T334" t="str">
            <v>FE</v>
          </cell>
          <cell r="U334" t="str">
            <v>MH-CET</v>
          </cell>
          <cell r="V334">
            <v>66.069999999999993</v>
          </cell>
          <cell r="W334" t="str">
            <v>NA</v>
          </cell>
          <cell r="X334" t="str">
            <v>Minority</v>
          </cell>
          <cell r="Y334">
            <v>427</v>
          </cell>
          <cell r="Z334">
            <v>500</v>
          </cell>
          <cell r="AA334">
            <v>85.4</v>
          </cell>
          <cell r="AB334">
            <v>2019</v>
          </cell>
          <cell r="AC334" t="str">
            <v>Maharashtra</v>
          </cell>
          <cell r="AD334" t="str">
            <v>MOTHER TERESSA HIGH SCHOOL</v>
          </cell>
          <cell r="AE334">
            <v>538</v>
          </cell>
          <cell r="AF334">
            <v>600</v>
          </cell>
          <cell r="AG334">
            <v>89.6666666666667</v>
          </cell>
          <cell r="AH334">
            <v>2021</v>
          </cell>
          <cell r="AI334" t="str">
            <v>Maharashtra</v>
          </cell>
          <cell r="AJ334" t="str">
            <v>SHRI T.P BHATIA COLLEGE OF SCIENCE</v>
          </cell>
          <cell r="AK334">
            <v>197</v>
          </cell>
          <cell r="AL334">
            <v>23</v>
          </cell>
          <cell r="AM334">
            <v>8.5652173913043477</v>
          </cell>
          <cell r="AN334">
            <v>78</v>
          </cell>
          <cell r="AO334">
            <v>246</v>
          </cell>
          <cell r="AP334">
            <v>26</v>
          </cell>
          <cell r="AQ334">
            <v>9.4615384615384617</v>
          </cell>
          <cell r="AR334">
            <v>77</v>
          </cell>
          <cell r="AS334">
            <v>443</v>
          </cell>
          <cell r="AT334">
            <v>49</v>
          </cell>
          <cell r="AU334">
            <v>9.0408163265306118</v>
          </cell>
          <cell r="AV334">
            <v>249</v>
          </cell>
          <cell r="AW334">
            <v>25</v>
          </cell>
          <cell r="AX334">
            <v>9.9600000000000009</v>
          </cell>
          <cell r="AY334">
            <v>77.5</v>
          </cell>
          <cell r="AZ334">
            <v>278</v>
          </cell>
          <cell r="BA334">
            <v>29</v>
          </cell>
          <cell r="BB334">
            <v>9.5862068965517242</v>
          </cell>
          <cell r="BC334">
            <v>68</v>
          </cell>
          <cell r="BD334">
            <v>527</v>
          </cell>
          <cell r="BE334">
            <v>54</v>
          </cell>
          <cell r="BF334">
            <v>9.7592592592592595</v>
          </cell>
          <cell r="BG334">
            <v>220</v>
          </cell>
          <cell r="BH334">
            <v>24</v>
          </cell>
          <cell r="BI334">
            <v>9.1666666666666661</v>
          </cell>
          <cell r="BJ334">
            <v>84</v>
          </cell>
          <cell r="BK334">
            <v>266</v>
          </cell>
          <cell r="BL334">
            <v>29</v>
          </cell>
          <cell r="BM334">
            <v>9.1724137931034484</v>
          </cell>
          <cell r="BN334">
            <v>91</v>
          </cell>
          <cell r="BO334">
            <v>486</v>
          </cell>
          <cell r="BP334">
            <v>53</v>
          </cell>
          <cell r="BQ334">
            <v>9.1698113207547163</v>
          </cell>
          <cell r="BR334">
            <v>215</v>
          </cell>
          <cell r="BS334">
            <v>24</v>
          </cell>
          <cell r="BT334">
            <v>78.8333333333333</v>
          </cell>
          <cell r="BU334">
            <v>215</v>
          </cell>
          <cell r="BV334">
            <v>24</v>
          </cell>
          <cell r="BW334">
            <v>1671</v>
          </cell>
          <cell r="BX334">
            <v>180</v>
          </cell>
          <cell r="BY334">
            <v>9.2833333333333332</v>
          </cell>
          <cell r="BZ334">
            <v>76.900000000000006</v>
          </cell>
          <cell r="CA334" t="str">
            <v>Capgemini</v>
          </cell>
          <cell r="CB334">
            <v>0</v>
          </cell>
          <cell r="CC334">
            <v>0</v>
          </cell>
          <cell r="CD334">
            <v>0</v>
          </cell>
          <cell r="CE334" t="str">
            <v>PLI</v>
          </cell>
          <cell r="CF334">
            <v>5.75</v>
          </cell>
          <cell r="CG334">
            <v>0</v>
          </cell>
          <cell r="CH334" t="str">
            <v>Green</v>
          </cell>
          <cell r="CI334">
            <v>0</v>
          </cell>
          <cell r="CJ334">
            <v>0</v>
          </cell>
          <cell r="CK334">
            <v>0</v>
          </cell>
          <cell r="CL334">
            <v>13</v>
          </cell>
          <cell r="CM334">
            <v>13</v>
          </cell>
          <cell r="CN334">
            <v>0</v>
          </cell>
          <cell r="CO334">
            <v>36</v>
          </cell>
          <cell r="CP334">
            <v>60</v>
          </cell>
          <cell r="CQ334">
            <v>60</v>
          </cell>
          <cell r="CR334">
            <v>12</v>
          </cell>
          <cell r="CS334">
            <v>86</v>
          </cell>
          <cell r="CT334">
            <v>10</v>
          </cell>
          <cell r="CU334">
            <v>100</v>
          </cell>
          <cell r="CV334">
            <v>18</v>
          </cell>
          <cell r="CW334">
            <v>19</v>
          </cell>
          <cell r="CX334">
            <v>16</v>
          </cell>
          <cell r="CY334">
            <v>98</v>
          </cell>
          <cell r="CZ334">
            <v>56</v>
          </cell>
          <cell r="DA334">
            <v>59</v>
          </cell>
          <cell r="DB334">
            <v>95</v>
          </cell>
          <cell r="DC334">
            <v>0</v>
          </cell>
          <cell r="DD334">
            <v>0</v>
          </cell>
          <cell r="DE334">
            <v>0</v>
          </cell>
          <cell r="DF334">
            <v>4</v>
          </cell>
          <cell r="DG334">
            <v>4</v>
          </cell>
          <cell r="DH334">
            <v>100</v>
          </cell>
          <cell r="DI334">
            <v>550</v>
          </cell>
          <cell r="DJ334">
            <v>600</v>
          </cell>
          <cell r="DK334">
            <v>91.6666666666667</v>
          </cell>
          <cell r="DL334">
            <v>3</v>
          </cell>
          <cell r="DM334">
            <v>3</v>
          </cell>
          <cell r="DN334">
            <v>100</v>
          </cell>
          <cell r="DO334">
            <v>450</v>
          </cell>
          <cell r="DP334">
            <v>400</v>
          </cell>
          <cell r="DQ334">
            <v>88.8888888888889</v>
          </cell>
          <cell r="DR334">
            <v>60</v>
          </cell>
          <cell r="DS334">
            <v>82.191780821917803</v>
          </cell>
          <cell r="DT334">
            <v>26</v>
          </cell>
          <cell r="DU334">
            <v>41</v>
          </cell>
          <cell r="DV334">
            <v>63.414634146341463</v>
          </cell>
          <cell r="DW334">
            <v>86</v>
          </cell>
          <cell r="DX334">
            <v>93</v>
          </cell>
          <cell r="DY334">
            <v>0</v>
          </cell>
          <cell r="DZ334">
            <v>0</v>
          </cell>
          <cell r="EA334" t="str">
            <v>YES</v>
          </cell>
          <cell r="EB334" t="str">
            <v>Placement</v>
          </cell>
          <cell r="EC334" t="str">
            <v>Placement</v>
          </cell>
          <cell r="ED334" t="str">
            <v>Placement</v>
          </cell>
          <cell r="EE334" t="str">
            <v>Placement</v>
          </cell>
          <cell r="EF334" t="str">
            <v>Placement</v>
          </cell>
          <cell r="EG334">
            <v>0</v>
          </cell>
          <cell r="EH334" t="str">
            <v>PLI</v>
          </cell>
          <cell r="EI334" t="str">
            <v>Yes</v>
          </cell>
          <cell r="EJ334">
            <v>0</v>
          </cell>
          <cell r="EK334" t="str">
            <v>Batch-3</v>
          </cell>
          <cell r="EL334">
            <v>0</v>
          </cell>
          <cell r="EM334" t="str">
            <v>PAID</v>
          </cell>
          <cell r="EN334">
            <v>45147</v>
          </cell>
          <cell r="EO334" t="str">
            <v>IT+Core</v>
          </cell>
          <cell r="EP334">
            <v>0</v>
          </cell>
          <cell r="EQ334" t="str">
            <v>CAT-1</v>
          </cell>
        </row>
        <row r="335">
          <cell r="B335" t="str">
            <v>21-COMPB57-25</v>
          </cell>
          <cell r="C335" t="str">
            <v>COMP-B</v>
          </cell>
          <cell r="D335">
            <v>57</v>
          </cell>
          <cell r="E335" t="str">
            <v>ROY PARAS PRAVEEN SANGITA</v>
          </cell>
          <cell r="F335" t="str">
            <v>Male</v>
          </cell>
          <cell r="G335" t="str">
            <v>01/06/2003</v>
          </cell>
          <cell r="H335">
            <v>7039228199</v>
          </cell>
          <cell r="I335">
            <v>7039228199</v>
          </cell>
          <cell r="J335" t="str">
            <v>parasroy0106@gmail.com</v>
          </cell>
          <cell r="K335" t="str">
            <v>1032210503@tcetmumbai.in</v>
          </cell>
          <cell r="L335" t="str">
            <v>SS-1 , ROOM NO.99 , SECTOR-16 , KOPERKHAIRNE , NAVI MUMBAI</v>
          </cell>
          <cell r="M335">
            <v>400709</v>
          </cell>
          <cell r="N335">
            <v>0</v>
          </cell>
          <cell r="O335" t="str">
            <v>SERVICE</v>
          </cell>
          <cell r="P335" t="str">
            <v>&gt;= 15,00,001</v>
          </cell>
          <cell r="Q335" t="str">
            <v>Normal</v>
          </cell>
          <cell r="R335" t="str">
            <v>Open</v>
          </cell>
          <cell r="S335">
            <v>2021</v>
          </cell>
          <cell r="T335" t="str">
            <v>FE</v>
          </cell>
          <cell r="U335" t="str">
            <v>MH-CET</v>
          </cell>
          <cell r="V335">
            <v>90.16</v>
          </cell>
          <cell r="W335">
            <v>74.672343499999997</v>
          </cell>
          <cell r="X335" t="str">
            <v>Minority</v>
          </cell>
          <cell r="Y335">
            <v>428</v>
          </cell>
          <cell r="Z335">
            <v>500</v>
          </cell>
          <cell r="AA335">
            <v>85.6</v>
          </cell>
          <cell r="AB335">
            <v>2019</v>
          </cell>
          <cell r="AC335" t="str">
            <v>Maharashtra</v>
          </cell>
          <cell r="AD335" t="str">
            <v>VASHI ENGLISH HIGH SCHOOL</v>
          </cell>
          <cell r="AE335">
            <v>568</v>
          </cell>
          <cell r="AF335">
            <v>600</v>
          </cell>
          <cell r="AG335">
            <v>94.6666666666667</v>
          </cell>
          <cell r="AH335">
            <v>2021</v>
          </cell>
          <cell r="AI335" t="str">
            <v>Maharashtra</v>
          </cell>
          <cell r="AJ335" t="str">
            <v>U.G.M'S SHIRAVANE VIDYALAYA  AND JUNIOR COLLEGE</v>
          </cell>
          <cell r="AK335">
            <v>194</v>
          </cell>
          <cell r="AL335">
            <v>23</v>
          </cell>
          <cell r="AM335">
            <v>8.4347826086956523</v>
          </cell>
          <cell r="AN335">
            <v>98</v>
          </cell>
          <cell r="AO335">
            <v>251</v>
          </cell>
          <cell r="AP335">
            <v>26</v>
          </cell>
          <cell r="AQ335">
            <v>9.6538461538461533</v>
          </cell>
          <cell r="AR335">
            <v>77</v>
          </cell>
          <cell r="AS335">
            <v>445</v>
          </cell>
          <cell r="AT335">
            <v>49</v>
          </cell>
          <cell r="AU335">
            <v>9.0816326530612237</v>
          </cell>
          <cell r="AV335">
            <v>248</v>
          </cell>
          <cell r="AW335">
            <v>25</v>
          </cell>
          <cell r="AX335">
            <v>9.92</v>
          </cell>
          <cell r="AY335">
            <v>87.5</v>
          </cell>
          <cell r="AZ335">
            <v>286</v>
          </cell>
          <cell r="BA335">
            <v>29</v>
          </cell>
          <cell r="BB335">
            <v>9.862068965517242</v>
          </cell>
          <cell r="BC335">
            <v>84</v>
          </cell>
          <cell r="BD335">
            <v>534</v>
          </cell>
          <cell r="BE335">
            <v>54</v>
          </cell>
          <cell r="BF335">
            <v>9.8888888888888893</v>
          </cell>
          <cell r="BG335">
            <v>225</v>
          </cell>
          <cell r="BH335">
            <v>24</v>
          </cell>
          <cell r="BI335">
            <v>9.375</v>
          </cell>
          <cell r="BJ335">
            <v>90</v>
          </cell>
          <cell r="BK335">
            <v>271</v>
          </cell>
          <cell r="BL335">
            <v>29</v>
          </cell>
          <cell r="BM335">
            <v>9.3448275862068968</v>
          </cell>
          <cell r="BN335">
            <v>92</v>
          </cell>
          <cell r="BO335">
            <v>496</v>
          </cell>
          <cell r="BP335">
            <v>53</v>
          </cell>
          <cell r="BQ335">
            <v>9.3584905660377355</v>
          </cell>
          <cell r="BR335">
            <v>234</v>
          </cell>
          <cell r="BS335">
            <v>24</v>
          </cell>
          <cell r="BT335">
            <v>87.8333333333333</v>
          </cell>
          <cell r="BU335">
            <v>234</v>
          </cell>
          <cell r="BV335">
            <v>24</v>
          </cell>
          <cell r="BW335">
            <v>1709</v>
          </cell>
          <cell r="BX335">
            <v>180</v>
          </cell>
          <cell r="BY335">
            <v>9.4944444444444436</v>
          </cell>
          <cell r="BZ335">
            <v>87.3</v>
          </cell>
          <cell r="CA335" t="str">
            <v>Capgemini</v>
          </cell>
          <cell r="CB335">
            <v>0</v>
          </cell>
          <cell r="CC335">
            <v>0</v>
          </cell>
          <cell r="CD335">
            <v>0</v>
          </cell>
          <cell r="CE335" t="str">
            <v>PLI</v>
          </cell>
          <cell r="CF335">
            <v>4.25</v>
          </cell>
          <cell r="CG335">
            <v>0</v>
          </cell>
          <cell r="CH335" t="str">
            <v>Yellow</v>
          </cell>
          <cell r="CI335" t="str">
            <v>Late in Quantiph</v>
          </cell>
          <cell r="CJ335">
            <v>0</v>
          </cell>
          <cell r="CK335">
            <v>1</v>
          </cell>
          <cell r="CL335">
            <v>12</v>
          </cell>
          <cell r="CM335">
            <v>13</v>
          </cell>
          <cell r="CN335">
            <v>7.6923076923076925</v>
          </cell>
          <cell r="CO335">
            <v>33</v>
          </cell>
          <cell r="CP335">
            <v>60</v>
          </cell>
          <cell r="CQ335">
            <v>55.000000000000007</v>
          </cell>
          <cell r="CR335">
            <v>14</v>
          </cell>
          <cell r="CS335">
            <v>100</v>
          </cell>
          <cell r="CT335">
            <v>10</v>
          </cell>
          <cell r="CU335">
            <v>100</v>
          </cell>
          <cell r="CV335">
            <v>18</v>
          </cell>
          <cell r="CW335">
            <v>20</v>
          </cell>
          <cell r="CX335">
            <v>16</v>
          </cell>
          <cell r="CY335">
            <v>95</v>
          </cell>
          <cell r="CZ335">
            <v>58</v>
          </cell>
          <cell r="DA335">
            <v>60</v>
          </cell>
          <cell r="DB335">
            <v>97</v>
          </cell>
          <cell r="DC335">
            <v>0</v>
          </cell>
          <cell r="DD335">
            <v>0</v>
          </cell>
          <cell r="DE335">
            <v>0</v>
          </cell>
          <cell r="DF335">
            <v>4</v>
          </cell>
          <cell r="DG335">
            <v>4</v>
          </cell>
          <cell r="DH335">
            <v>100</v>
          </cell>
          <cell r="DI335">
            <v>600</v>
          </cell>
          <cell r="DJ335">
            <v>600</v>
          </cell>
          <cell r="DK335">
            <v>100</v>
          </cell>
          <cell r="DL335">
            <v>3</v>
          </cell>
          <cell r="DM335">
            <v>3</v>
          </cell>
          <cell r="DN335">
            <v>100</v>
          </cell>
          <cell r="DO335">
            <v>450</v>
          </cell>
          <cell r="DP335">
            <v>450</v>
          </cell>
          <cell r="DQ335">
            <v>100</v>
          </cell>
          <cell r="DR335">
            <v>55</v>
          </cell>
          <cell r="DS335">
            <v>75.342465753424662</v>
          </cell>
          <cell r="DT335">
            <v>29</v>
          </cell>
          <cell r="DU335">
            <v>41</v>
          </cell>
          <cell r="DV335">
            <v>70.731707317073173</v>
          </cell>
          <cell r="DW335">
            <v>91</v>
          </cell>
          <cell r="DX335">
            <v>100</v>
          </cell>
          <cell r="DY335">
            <v>0</v>
          </cell>
          <cell r="DZ335">
            <v>0</v>
          </cell>
          <cell r="EA335" t="str">
            <v>YES</v>
          </cell>
          <cell r="EB335" t="str">
            <v>Placement</v>
          </cell>
          <cell r="EC335" t="str">
            <v>Placement</v>
          </cell>
          <cell r="ED335" t="str">
            <v>Placement</v>
          </cell>
          <cell r="EE335" t="str">
            <v>Placement</v>
          </cell>
          <cell r="EF335" t="str">
            <v>Placement</v>
          </cell>
          <cell r="EG335">
            <v>0</v>
          </cell>
          <cell r="EH335" t="str">
            <v>PLI</v>
          </cell>
          <cell r="EI335" t="str">
            <v>Yes</v>
          </cell>
          <cell r="EJ335">
            <v>0</v>
          </cell>
          <cell r="EK335" t="str">
            <v>Batch-1</v>
          </cell>
          <cell r="EL335">
            <v>0</v>
          </cell>
          <cell r="EM335" t="str">
            <v>PAID</v>
          </cell>
          <cell r="EN335">
            <v>45147</v>
          </cell>
          <cell r="EO335" t="str">
            <v>IT+Core</v>
          </cell>
          <cell r="EP335">
            <v>0</v>
          </cell>
          <cell r="EQ335" t="str">
            <v>CAT-1</v>
          </cell>
        </row>
        <row r="336">
          <cell r="B336" t="str">
            <v>21-COMPB58-25</v>
          </cell>
          <cell r="C336" t="str">
            <v>COMP-B</v>
          </cell>
          <cell r="D336">
            <v>58</v>
          </cell>
          <cell r="E336" t="str">
            <v>SALIAN ADITYA MOHAN SALIAN ARPITA</v>
          </cell>
          <cell r="F336" t="str">
            <v>Male</v>
          </cell>
          <cell r="G336" t="str">
            <v>03/07/2003</v>
          </cell>
          <cell r="H336">
            <v>7304630892</v>
          </cell>
          <cell r="I336">
            <v>971551076330</v>
          </cell>
          <cell r="J336" t="str">
            <v>adityasalian3@gmail.com</v>
          </cell>
          <cell r="K336" t="str">
            <v>1032210504@tcetmumbai.in</v>
          </cell>
          <cell r="L336" t="str">
            <v>B-54, Seelam Srishti CHS LTD, Srishti Complex Sector-3, Mira Road(E)</v>
          </cell>
          <cell r="M336">
            <v>401107</v>
          </cell>
          <cell r="N336">
            <v>0</v>
          </cell>
          <cell r="O336" t="str">
            <v>Service</v>
          </cell>
          <cell r="P336" t="str">
            <v>5,00,001 - 5,50,000</v>
          </cell>
          <cell r="Q336" t="str">
            <v>Normal</v>
          </cell>
          <cell r="R336" t="str">
            <v>Open</v>
          </cell>
          <cell r="S336">
            <v>2021</v>
          </cell>
          <cell r="T336" t="str">
            <v>FE</v>
          </cell>
          <cell r="U336" t="str">
            <v>MH-CET</v>
          </cell>
          <cell r="V336">
            <v>96.49</v>
          </cell>
          <cell r="W336" t="str">
            <v>NA</v>
          </cell>
          <cell r="X336" t="str">
            <v>Institute</v>
          </cell>
          <cell r="Y336">
            <v>558</v>
          </cell>
          <cell r="Z336">
            <v>600</v>
          </cell>
          <cell r="AA336">
            <v>93</v>
          </cell>
          <cell r="AB336">
            <v>2019</v>
          </cell>
          <cell r="AC336" t="str">
            <v>ICSE</v>
          </cell>
          <cell r="AD336" t="str">
            <v>RBK SCHOOL</v>
          </cell>
          <cell r="AE336">
            <v>577</v>
          </cell>
          <cell r="AF336">
            <v>600</v>
          </cell>
          <cell r="AG336">
            <v>96.1666666666667</v>
          </cell>
          <cell r="AH336">
            <v>2021</v>
          </cell>
          <cell r="AI336" t="str">
            <v>Maharashtra</v>
          </cell>
          <cell r="AJ336" t="str">
            <v>ROYAL COLLEGE</v>
          </cell>
          <cell r="AK336">
            <v>199</v>
          </cell>
          <cell r="AL336">
            <v>23</v>
          </cell>
          <cell r="AM336">
            <v>8.6521739130434785</v>
          </cell>
          <cell r="AN336">
            <v>96</v>
          </cell>
          <cell r="AO336">
            <v>246</v>
          </cell>
          <cell r="AP336">
            <v>26</v>
          </cell>
          <cell r="AQ336">
            <v>9.4615384615384617</v>
          </cell>
          <cell r="AR336">
            <v>75</v>
          </cell>
          <cell r="AS336">
            <v>445</v>
          </cell>
          <cell r="AT336">
            <v>49</v>
          </cell>
          <cell r="AU336">
            <v>9.0816326530612237</v>
          </cell>
          <cell r="AV336">
            <v>246</v>
          </cell>
          <cell r="AW336">
            <v>25</v>
          </cell>
          <cell r="AX336">
            <v>9.84</v>
          </cell>
          <cell r="AY336">
            <v>85.5</v>
          </cell>
          <cell r="AZ336">
            <v>280</v>
          </cell>
          <cell r="BA336">
            <v>29</v>
          </cell>
          <cell r="BB336">
            <v>9.6551724137931032</v>
          </cell>
          <cell r="BC336">
            <v>85</v>
          </cell>
          <cell r="BD336">
            <v>526</v>
          </cell>
          <cell r="BE336">
            <v>54</v>
          </cell>
          <cell r="BF336">
            <v>9.7407407407407405</v>
          </cell>
          <cell r="BG336">
            <v>222</v>
          </cell>
          <cell r="BH336">
            <v>24</v>
          </cell>
          <cell r="BI336">
            <v>9.25</v>
          </cell>
          <cell r="BJ336">
            <v>75</v>
          </cell>
          <cell r="BK336">
            <v>275</v>
          </cell>
          <cell r="BL336">
            <v>29</v>
          </cell>
          <cell r="BM336">
            <v>9.4827586206896548</v>
          </cell>
          <cell r="BN336">
            <v>90</v>
          </cell>
          <cell r="BO336">
            <v>497</v>
          </cell>
          <cell r="BP336">
            <v>53</v>
          </cell>
          <cell r="BQ336">
            <v>9.3773584905660385</v>
          </cell>
          <cell r="BR336">
            <v>240</v>
          </cell>
          <cell r="BS336">
            <v>24</v>
          </cell>
          <cell r="BT336">
            <v>86.8333333333333</v>
          </cell>
          <cell r="BU336">
            <v>240</v>
          </cell>
          <cell r="BV336">
            <v>24</v>
          </cell>
          <cell r="BW336">
            <v>1708</v>
          </cell>
          <cell r="BX336">
            <v>180</v>
          </cell>
          <cell r="BY336">
            <v>9.4888888888888889</v>
          </cell>
          <cell r="BZ336">
            <v>83.3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H336" t="str">
            <v>Green</v>
          </cell>
          <cell r="CI336">
            <v>0</v>
          </cell>
          <cell r="CJ336">
            <v>0</v>
          </cell>
          <cell r="CK336">
            <v>2</v>
          </cell>
          <cell r="CL336">
            <v>11</v>
          </cell>
          <cell r="CM336">
            <v>13</v>
          </cell>
          <cell r="CN336">
            <v>15.384615384615385</v>
          </cell>
          <cell r="CO336">
            <v>40</v>
          </cell>
          <cell r="CP336">
            <v>60</v>
          </cell>
          <cell r="CQ336">
            <v>66.666666666666657</v>
          </cell>
          <cell r="CR336">
            <v>13</v>
          </cell>
          <cell r="CS336">
            <v>93</v>
          </cell>
          <cell r="CT336">
            <v>9</v>
          </cell>
          <cell r="CU336">
            <v>90</v>
          </cell>
          <cell r="CV336">
            <v>12</v>
          </cell>
          <cell r="CW336">
            <v>18</v>
          </cell>
          <cell r="CX336">
            <v>1</v>
          </cell>
          <cell r="CY336">
            <v>39</v>
          </cell>
          <cell r="CZ336">
            <v>35</v>
          </cell>
          <cell r="DA336">
            <v>58</v>
          </cell>
          <cell r="DB336">
            <v>61</v>
          </cell>
          <cell r="DC336">
            <v>0</v>
          </cell>
          <cell r="DD336">
            <v>0</v>
          </cell>
          <cell r="DE336">
            <v>0</v>
          </cell>
          <cell r="DF336">
            <v>4</v>
          </cell>
          <cell r="DG336">
            <v>4</v>
          </cell>
          <cell r="DH336">
            <v>100</v>
          </cell>
          <cell r="DI336">
            <v>450</v>
          </cell>
          <cell r="DJ336">
            <v>600</v>
          </cell>
          <cell r="DK336">
            <v>75</v>
          </cell>
          <cell r="DL336">
            <v>3</v>
          </cell>
          <cell r="DM336">
            <v>3</v>
          </cell>
          <cell r="DN336">
            <v>100</v>
          </cell>
          <cell r="DO336">
            <v>450</v>
          </cell>
          <cell r="DP336">
            <v>300</v>
          </cell>
          <cell r="DQ336">
            <v>66.6666666666667</v>
          </cell>
          <cell r="DR336">
            <v>66.6666666666667</v>
          </cell>
          <cell r="DS336">
            <v>91.324200913242066</v>
          </cell>
          <cell r="DT336">
            <v>28</v>
          </cell>
          <cell r="DU336">
            <v>41</v>
          </cell>
          <cell r="DV336">
            <v>68.292682926829272</v>
          </cell>
          <cell r="DW336">
            <v>87</v>
          </cell>
          <cell r="DX336">
            <v>93</v>
          </cell>
          <cell r="DY336">
            <v>0</v>
          </cell>
          <cell r="DZ336">
            <v>0</v>
          </cell>
          <cell r="EA336" t="str">
            <v>YES</v>
          </cell>
          <cell r="EB336" t="str">
            <v>Placement</v>
          </cell>
          <cell r="EC336" t="str">
            <v>Higher Studies</v>
          </cell>
          <cell r="ED336" t="str">
            <v>Higher Studies</v>
          </cell>
          <cell r="EE336" t="str">
            <v>Higher Studies</v>
          </cell>
          <cell r="EF336" t="str">
            <v>Higher Studies</v>
          </cell>
          <cell r="EG336">
            <v>0</v>
          </cell>
          <cell r="EH336">
            <v>0</v>
          </cell>
          <cell r="EI336" t="str">
            <v>Yes</v>
          </cell>
          <cell r="EJ336">
            <v>45414</v>
          </cell>
          <cell r="EK336" t="str">
            <v>Batch-1</v>
          </cell>
          <cell r="EL336">
            <v>0</v>
          </cell>
          <cell r="EM336" t="str">
            <v>PAID</v>
          </cell>
          <cell r="EN336">
            <v>45147</v>
          </cell>
          <cell r="EO336">
            <v>0</v>
          </cell>
          <cell r="EP336">
            <v>0</v>
          </cell>
          <cell r="EQ336" t="str">
            <v>CAT-3</v>
          </cell>
        </row>
        <row r="337">
          <cell r="B337" t="str">
            <v>21-COMPB59-25</v>
          </cell>
          <cell r="C337" t="str">
            <v>COMP-B</v>
          </cell>
          <cell r="D337">
            <v>59</v>
          </cell>
          <cell r="E337" t="str">
            <v>SANCHETI ATHARVA SURESHKUMAR  NILIMA</v>
          </cell>
          <cell r="F337" t="str">
            <v>Male</v>
          </cell>
          <cell r="G337" t="str">
            <v>16/07/2003</v>
          </cell>
          <cell r="H337">
            <v>8669221559</v>
          </cell>
          <cell r="I337">
            <v>9822724456</v>
          </cell>
          <cell r="J337" t="str">
            <v>sanchetiatharva37@gmail.com</v>
          </cell>
          <cell r="K337" t="str">
            <v>1032210505@tcetmumbai.in</v>
          </cell>
          <cell r="L337" t="str">
            <v>Biyani Nagar , Hingoli</v>
          </cell>
          <cell r="M337">
            <v>431513</v>
          </cell>
          <cell r="N337">
            <v>0</v>
          </cell>
          <cell r="O337" t="str">
            <v xml:space="preserve">Businessman </v>
          </cell>
          <cell r="P337" t="str">
            <v>3,50,001 - 4,00,000</v>
          </cell>
          <cell r="Q337" t="str">
            <v>Normal</v>
          </cell>
          <cell r="R337" t="str">
            <v>Open</v>
          </cell>
          <cell r="S337">
            <v>2021</v>
          </cell>
          <cell r="T337" t="str">
            <v>FE</v>
          </cell>
          <cell r="U337" t="str">
            <v>MH-CET</v>
          </cell>
          <cell r="V337">
            <v>93.66</v>
          </cell>
          <cell r="W337" t="str">
            <v>NA</v>
          </cell>
          <cell r="X337" t="str">
            <v>CAP</v>
          </cell>
          <cell r="Y337">
            <v>438</v>
          </cell>
          <cell r="Z337">
            <v>500</v>
          </cell>
          <cell r="AA337">
            <v>87.6</v>
          </cell>
          <cell r="AB337">
            <v>2019</v>
          </cell>
          <cell r="AC337" t="str">
            <v>Maharashtra</v>
          </cell>
          <cell r="AD337" t="str">
            <v>VIDYANIKETAN ENGLISH SCHOOL</v>
          </cell>
          <cell r="AE337">
            <v>550</v>
          </cell>
          <cell r="AF337">
            <v>600</v>
          </cell>
          <cell r="AG337">
            <v>91.6666666666667</v>
          </cell>
          <cell r="AH337">
            <v>2021</v>
          </cell>
          <cell r="AI337" t="str">
            <v>Maharashtra</v>
          </cell>
          <cell r="AJ337" t="str">
            <v>DR R P NATH JUNIOR COLLEGE</v>
          </cell>
          <cell r="AK337">
            <v>201</v>
          </cell>
          <cell r="AL337">
            <v>23</v>
          </cell>
          <cell r="AM337">
            <v>8.7391304347826093</v>
          </cell>
          <cell r="AN337">
            <v>95</v>
          </cell>
          <cell r="AO337">
            <v>247</v>
          </cell>
          <cell r="AP337">
            <v>26</v>
          </cell>
          <cell r="AQ337">
            <v>9.5</v>
          </cell>
          <cell r="AR337">
            <v>85</v>
          </cell>
          <cell r="AS337">
            <v>448</v>
          </cell>
          <cell r="AT337">
            <v>49</v>
          </cell>
          <cell r="AU337">
            <v>9.1428571428571423</v>
          </cell>
          <cell r="AV337">
            <v>243</v>
          </cell>
          <cell r="AW337">
            <v>25</v>
          </cell>
          <cell r="AX337">
            <v>9.7200000000000006</v>
          </cell>
          <cell r="AY337">
            <v>90</v>
          </cell>
          <cell r="AZ337">
            <v>277</v>
          </cell>
          <cell r="BA337">
            <v>29</v>
          </cell>
          <cell r="BB337">
            <v>9.5517241379310338</v>
          </cell>
          <cell r="BC337">
            <v>71</v>
          </cell>
          <cell r="BD337">
            <v>520</v>
          </cell>
          <cell r="BE337">
            <v>54</v>
          </cell>
          <cell r="BF337">
            <v>9.6296296296296298</v>
          </cell>
          <cell r="BG337">
            <v>214</v>
          </cell>
          <cell r="BH337">
            <v>24</v>
          </cell>
          <cell r="BI337">
            <v>8.9166666666666661</v>
          </cell>
          <cell r="BJ337">
            <v>75</v>
          </cell>
          <cell r="BK337">
            <v>262</v>
          </cell>
          <cell r="BL337">
            <v>29</v>
          </cell>
          <cell r="BM337">
            <v>9.0344827586206904</v>
          </cell>
          <cell r="BN337">
            <v>86</v>
          </cell>
          <cell r="BO337">
            <v>476</v>
          </cell>
          <cell r="BP337">
            <v>53</v>
          </cell>
          <cell r="BQ337">
            <v>8.9811320754716988</v>
          </cell>
          <cell r="BR337">
            <v>213</v>
          </cell>
          <cell r="BS337">
            <v>24</v>
          </cell>
          <cell r="BT337">
            <v>82.3333333333333</v>
          </cell>
          <cell r="BU337">
            <v>213</v>
          </cell>
          <cell r="BV337">
            <v>24</v>
          </cell>
          <cell r="BW337">
            <v>1657</v>
          </cell>
          <cell r="BX337">
            <v>180</v>
          </cell>
          <cell r="BY337">
            <v>9.2055555555555557</v>
          </cell>
          <cell r="BZ337">
            <v>83.2</v>
          </cell>
          <cell r="CA337" t="str">
            <v xml:space="preserve">Tata Consultancy Services </v>
          </cell>
          <cell r="CB337">
            <v>0</v>
          </cell>
          <cell r="CC337">
            <v>0</v>
          </cell>
          <cell r="CD337">
            <v>0</v>
          </cell>
          <cell r="CE337" t="str">
            <v>Normal</v>
          </cell>
          <cell r="CF337">
            <v>3.6</v>
          </cell>
          <cell r="CG337">
            <v>0</v>
          </cell>
          <cell r="CH337" t="str">
            <v>Green</v>
          </cell>
          <cell r="CI337">
            <v>0</v>
          </cell>
          <cell r="CJ337">
            <v>0</v>
          </cell>
          <cell r="CK337">
            <v>1</v>
          </cell>
          <cell r="CL337">
            <v>12</v>
          </cell>
          <cell r="CM337">
            <v>13</v>
          </cell>
          <cell r="CN337">
            <v>7.6923076923076925</v>
          </cell>
          <cell r="CO337">
            <v>30</v>
          </cell>
          <cell r="CP337">
            <v>60</v>
          </cell>
          <cell r="CQ337">
            <v>50</v>
          </cell>
          <cell r="CR337">
            <v>14</v>
          </cell>
          <cell r="CS337">
            <v>100</v>
          </cell>
          <cell r="CT337">
            <v>10</v>
          </cell>
          <cell r="CU337">
            <v>100</v>
          </cell>
          <cell r="CV337">
            <v>17</v>
          </cell>
          <cell r="CW337">
            <v>18</v>
          </cell>
          <cell r="CX337">
            <v>14</v>
          </cell>
          <cell r="CY337">
            <v>92</v>
          </cell>
          <cell r="CZ337">
            <v>55</v>
          </cell>
          <cell r="DA337">
            <v>58</v>
          </cell>
          <cell r="DB337">
            <v>95</v>
          </cell>
          <cell r="DC337">
            <v>0</v>
          </cell>
          <cell r="DD337">
            <v>0</v>
          </cell>
          <cell r="DE337">
            <v>0</v>
          </cell>
          <cell r="DF337">
            <v>4</v>
          </cell>
          <cell r="DG337">
            <v>4</v>
          </cell>
          <cell r="DH337">
            <v>100</v>
          </cell>
          <cell r="DI337">
            <v>590</v>
          </cell>
          <cell r="DJ337">
            <v>600</v>
          </cell>
          <cell r="DK337">
            <v>98.3333333333333</v>
          </cell>
          <cell r="DL337">
            <v>3</v>
          </cell>
          <cell r="DM337">
            <v>3</v>
          </cell>
          <cell r="DN337">
            <v>100</v>
          </cell>
          <cell r="DO337">
            <v>450</v>
          </cell>
          <cell r="DP337">
            <v>450</v>
          </cell>
          <cell r="DQ337">
            <v>100</v>
          </cell>
          <cell r="DR337">
            <v>50</v>
          </cell>
          <cell r="DS337">
            <v>68.493150684931507</v>
          </cell>
          <cell r="DT337">
            <v>29</v>
          </cell>
          <cell r="DU337">
            <v>41</v>
          </cell>
          <cell r="DV337">
            <v>70.731707317073173</v>
          </cell>
          <cell r="DW337">
            <v>91</v>
          </cell>
          <cell r="DX337">
            <v>100</v>
          </cell>
          <cell r="DY337">
            <v>0</v>
          </cell>
          <cell r="DZ337">
            <v>0</v>
          </cell>
          <cell r="EA337" t="str">
            <v>YES</v>
          </cell>
          <cell r="EB337" t="str">
            <v>Placement</v>
          </cell>
          <cell r="EC337" t="str">
            <v>Placement</v>
          </cell>
          <cell r="ED337" t="str">
            <v>Placement</v>
          </cell>
          <cell r="EE337" t="str">
            <v>Placement</v>
          </cell>
          <cell r="EF337" t="str">
            <v>Placement</v>
          </cell>
          <cell r="EG337">
            <v>0</v>
          </cell>
          <cell r="EH337" t="str">
            <v>PLI</v>
          </cell>
          <cell r="EI337" t="str">
            <v>Yes</v>
          </cell>
          <cell r="EJ337">
            <v>0</v>
          </cell>
          <cell r="EK337" t="str">
            <v>Batch-2</v>
          </cell>
          <cell r="EL337">
            <v>0</v>
          </cell>
          <cell r="EM337" t="str">
            <v>PAID</v>
          </cell>
          <cell r="EN337">
            <v>45147</v>
          </cell>
          <cell r="EO337" t="str">
            <v>IT+Core</v>
          </cell>
          <cell r="EP337">
            <v>0</v>
          </cell>
          <cell r="EQ337" t="str">
            <v>CAT-1</v>
          </cell>
        </row>
        <row r="338">
          <cell r="B338" t="str">
            <v>21-COMPB60-25</v>
          </cell>
          <cell r="C338" t="str">
            <v>COMP-B</v>
          </cell>
          <cell r="D338">
            <v>60</v>
          </cell>
          <cell r="E338" t="str">
            <v>SARGAM SANJAYKUMAR JAGANNATH  HEMALATHA</v>
          </cell>
          <cell r="F338" t="str">
            <v>Male</v>
          </cell>
          <cell r="G338" t="str">
            <v>01/01/2003</v>
          </cell>
          <cell r="H338">
            <v>9370868033</v>
          </cell>
          <cell r="I338">
            <v>8806354577</v>
          </cell>
          <cell r="J338" t="str">
            <v>sargamsanjaykumar@gmail.com</v>
          </cell>
          <cell r="K338" t="str">
            <v>1032210506@tcetmumbai.in</v>
          </cell>
          <cell r="L338" t="str">
            <v>Ashirwad Nagar, Kamatghar , Bhiwandi , Thane</v>
          </cell>
          <cell r="M338">
            <v>421302</v>
          </cell>
          <cell r="N338">
            <v>0</v>
          </cell>
          <cell r="O338" t="str">
            <v>Loom Worker</v>
          </cell>
          <cell r="P338" t="str">
            <v>50,001 - 1,00,000</v>
          </cell>
          <cell r="Q338" t="str">
            <v>Normal</v>
          </cell>
          <cell r="R338" t="str">
            <v>SBC</v>
          </cell>
          <cell r="S338">
            <v>2021</v>
          </cell>
          <cell r="T338" t="str">
            <v>FE</v>
          </cell>
          <cell r="U338" t="str">
            <v>MH-CET</v>
          </cell>
          <cell r="V338">
            <v>95.29</v>
          </cell>
          <cell r="W338">
            <v>72.59</v>
          </cell>
          <cell r="X338" t="str">
            <v>CAP</v>
          </cell>
          <cell r="Y338">
            <v>392</v>
          </cell>
          <cell r="Z338">
            <v>500</v>
          </cell>
          <cell r="AA338">
            <v>78.400000000000006</v>
          </cell>
          <cell r="AB338">
            <v>2019</v>
          </cell>
          <cell r="AC338" t="str">
            <v>Maharashtra</v>
          </cell>
          <cell r="AD338" t="str">
            <v>P.E.M. HIGH SCHOOL</v>
          </cell>
          <cell r="AE338">
            <v>532</v>
          </cell>
          <cell r="AF338">
            <v>600</v>
          </cell>
          <cell r="AG338">
            <v>88.6666666666667</v>
          </cell>
          <cell r="AH338">
            <v>2021</v>
          </cell>
          <cell r="AI338" t="str">
            <v>Maharashtra</v>
          </cell>
          <cell r="AJ338" t="str">
            <v>B.N.N. COLLEGE BHIWANDI</v>
          </cell>
          <cell r="AK338">
            <v>212</v>
          </cell>
          <cell r="AL338">
            <v>23</v>
          </cell>
          <cell r="AM338">
            <v>9.2173913043478262</v>
          </cell>
          <cell r="AN338">
            <v>88</v>
          </cell>
          <cell r="AO338">
            <v>251</v>
          </cell>
          <cell r="AP338">
            <v>26</v>
          </cell>
          <cell r="AQ338">
            <v>9.6538461538461533</v>
          </cell>
          <cell r="AR338">
            <v>75</v>
          </cell>
          <cell r="AS338">
            <v>463</v>
          </cell>
          <cell r="AT338">
            <v>49</v>
          </cell>
          <cell r="AU338">
            <v>9.4489795918367339</v>
          </cell>
          <cell r="AV338">
            <v>238</v>
          </cell>
          <cell r="AW338">
            <v>25</v>
          </cell>
          <cell r="AX338">
            <v>9.52</v>
          </cell>
          <cell r="AY338">
            <v>81.5</v>
          </cell>
          <cell r="AZ338">
            <v>277</v>
          </cell>
          <cell r="BA338">
            <v>29</v>
          </cell>
          <cell r="BB338">
            <v>9.5517241379310338</v>
          </cell>
          <cell r="BC338">
            <v>87</v>
          </cell>
          <cell r="BD338">
            <v>515</v>
          </cell>
          <cell r="BE338">
            <v>54</v>
          </cell>
          <cell r="BF338">
            <v>9.5370370370370363</v>
          </cell>
          <cell r="BG338">
            <v>202</v>
          </cell>
          <cell r="BH338">
            <v>24</v>
          </cell>
          <cell r="BI338">
            <v>8.4166666666666661</v>
          </cell>
          <cell r="BJ338">
            <v>75</v>
          </cell>
          <cell r="BK338">
            <v>263</v>
          </cell>
          <cell r="BL338">
            <v>29</v>
          </cell>
          <cell r="BM338">
            <v>9.068965517241379</v>
          </cell>
          <cell r="BN338">
            <v>91</v>
          </cell>
          <cell r="BO338">
            <v>465</v>
          </cell>
          <cell r="BP338">
            <v>53</v>
          </cell>
          <cell r="BQ338">
            <v>8.7735849056603765</v>
          </cell>
          <cell r="BR338">
            <v>204</v>
          </cell>
          <cell r="BS338">
            <v>24</v>
          </cell>
          <cell r="BT338">
            <v>86.5</v>
          </cell>
          <cell r="BU338">
            <v>204</v>
          </cell>
          <cell r="BV338">
            <v>24</v>
          </cell>
          <cell r="BW338">
            <v>1647</v>
          </cell>
          <cell r="BX338">
            <v>180</v>
          </cell>
          <cell r="BY338">
            <v>9.15</v>
          </cell>
          <cell r="BZ338">
            <v>81.3</v>
          </cell>
          <cell r="CA338" t="str">
            <v>Accenture</v>
          </cell>
          <cell r="CB338">
            <v>0</v>
          </cell>
          <cell r="CC338">
            <v>0</v>
          </cell>
          <cell r="CD338">
            <v>0</v>
          </cell>
          <cell r="CE338" t="str">
            <v>Normal</v>
          </cell>
          <cell r="CF338">
            <v>4.5</v>
          </cell>
          <cell r="CG338">
            <v>0</v>
          </cell>
          <cell r="CH338" t="str">
            <v>Green</v>
          </cell>
          <cell r="CI338">
            <v>0</v>
          </cell>
          <cell r="CJ338">
            <v>0</v>
          </cell>
          <cell r="CK338">
            <v>0</v>
          </cell>
          <cell r="CL338">
            <v>13</v>
          </cell>
          <cell r="CM338">
            <v>13</v>
          </cell>
          <cell r="CN338">
            <v>0</v>
          </cell>
          <cell r="CO338">
            <v>25</v>
          </cell>
          <cell r="CP338">
            <v>60</v>
          </cell>
          <cell r="CQ338">
            <v>41.666666666666671</v>
          </cell>
          <cell r="CR338">
            <v>14</v>
          </cell>
          <cell r="CS338">
            <v>100</v>
          </cell>
          <cell r="CT338">
            <v>10</v>
          </cell>
          <cell r="CU338">
            <v>100</v>
          </cell>
          <cell r="CV338">
            <v>19</v>
          </cell>
          <cell r="CW338">
            <v>20</v>
          </cell>
          <cell r="CX338">
            <v>16</v>
          </cell>
          <cell r="CY338">
            <v>98</v>
          </cell>
          <cell r="CZ338">
            <v>59</v>
          </cell>
          <cell r="DA338">
            <v>60</v>
          </cell>
          <cell r="DB338">
            <v>99</v>
          </cell>
          <cell r="DC338">
            <v>0</v>
          </cell>
          <cell r="DD338">
            <v>0</v>
          </cell>
          <cell r="DE338">
            <v>0</v>
          </cell>
          <cell r="DF338">
            <v>4</v>
          </cell>
          <cell r="DG338">
            <v>4</v>
          </cell>
          <cell r="DH338">
            <v>100</v>
          </cell>
          <cell r="DI338">
            <v>600</v>
          </cell>
          <cell r="DJ338">
            <v>600</v>
          </cell>
          <cell r="DK338">
            <v>100</v>
          </cell>
          <cell r="DL338">
            <v>3</v>
          </cell>
          <cell r="DM338">
            <v>3</v>
          </cell>
          <cell r="DN338">
            <v>100</v>
          </cell>
          <cell r="DO338">
            <v>450</v>
          </cell>
          <cell r="DP338">
            <v>450</v>
          </cell>
          <cell r="DQ338">
            <v>100</v>
          </cell>
          <cell r="DR338">
            <v>41.6666666666667</v>
          </cell>
          <cell r="DS338">
            <v>57.077625570776306</v>
          </cell>
          <cell r="DT338">
            <v>28</v>
          </cell>
          <cell r="DU338">
            <v>41</v>
          </cell>
          <cell r="DV338">
            <v>68.292682926829272</v>
          </cell>
          <cell r="DW338">
            <v>90</v>
          </cell>
          <cell r="DX338">
            <v>100</v>
          </cell>
          <cell r="DY338">
            <v>0</v>
          </cell>
          <cell r="DZ338">
            <v>0</v>
          </cell>
          <cell r="EA338" t="str">
            <v>YES</v>
          </cell>
          <cell r="EB338" t="str">
            <v>Placement</v>
          </cell>
          <cell r="EC338" t="str">
            <v>Placement</v>
          </cell>
          <cell r="ED338" t="str">
            <v>Placement</v>
          </cell>
          <cell r="EE338" t="str">
            <v>Placement</v>
          </cell>
          <cell r="EF338" t="str">
            <v>Placement</v>
          </cell>
          <cell r="EG338">
            <v>0</v>
          </cell>
          <cell r="EH338" t="str">
            <v>PLI</v>
          </cell>
          <cell r="EI338" t="str">
            <v>Yes</v>
          </cell>
          <cell r="EJ338">
            <v>0</v>
          </cell>
          <cell r="EK338" t="str">
            <v>Batch-5</v>
          </cell>
          <cell r="EL338">
            <v>0</v>
          </cell>
          <cell r="EM338" t="str">
            <v>PAID</v>
          </cell>
          <cell r="EN338">
            <v>45147</v>
          </cell>
          <cell r="EO338" t="str">
            <v>IT+Core</v>
          </cell>
          <cell r="EP338">
            <v>0</v>
          </cell>
          <cell r="EQ338" t="str">
            <v>CAT-1</v>
          </cell>
        </row>
        <row r="339">
          <cell r="B339" t="str">
            <v>21-COMPB61-25</v>
          </cell>
          <cell r="C339" t="str">
            <v>COMP-B</v>
          </cell>
          <cell r="D339">
            <v>61</v>
          </cell>
          <cell r="E339" t="str">
            <v>SAWANT MALWIN MANGESH NILAKSHI</v>
          </cell>
          <cell r="F339" t="str">
            <v>Male</v>
          </cell>
          <cell r="G339" t="str">
            <v>18/02/2003</v>
          </cell>
          <cell r="H339">
            <v>8828007515</v>
          </cell>
          <cell r="I339">
            <v>8879604568</v>
          </cell>
          <cell r="J339" t="str">
            <v>malwinsawant@gmail.com</v>
          </cell>
          <cell r="K339" t="str">
            <v>1032210507@tcetmumbai.in</v>
          </cell>
          <cell r="L339" t="str">
            <v xml:space="preserve">RH No. 2 Shreenath Tower, Shankar Lane, Kandivali West, Mumbai. </v>
          </cell>
          <cell r="M339">
            <v>400067</v>
          </cell>
          <cell r="N339">
            <v>0</v>
          </cell>
          <cell r="O339" t="str">
            <v>Service</v>
          </cell>
          <cell r="P339" t="str">
            <v>1,00,001 - 1,50,000</v>
          </cell>
          <cell r="Q339" t="str">
            <v>Normal</v>
          </cell>
          <cell r="R339" t="str">
            <v>Open</v>
          </cell>
          <cell r="S339">
            <v>2021</v>
          </cell>
          <cell r="T339" t="str">
            <v>FE</v>
          </cell>
          <cell r="U339" t="str">
            <v>MH-CET</v>
          </cell>
          <cell r="V339">
            <v>15.22</v>
          </cell>
          <cell r="W339">
            <v>49.996161800000003</v>
          </cell>
          <cell r="X339" t="str">
            <v>Minority</v>
          </cell>
          <cell r="Y339">
            <v>443</v>
          </cell>
          <cell r="Z339">
            <v>500</v>
          </cell>
          <cell r="AA339">
            <v>88.6</v>
          </cell>
          <cell r="AB339">
            <v>2019</v>
          </cell>
          <cell r="AC339" t="str">
            <v>Maharashtra</v>
          </cell>
          <cell r="AD339" t="str">
            <v>SWAMI VIVEKANAND INTERNATIONAL SCHOOL</v>
          </cell>
          <cell r="AE339">
            <v>560</v>
          </cell>
          <cell r="AF339">
            <v>600</v>
          </cell>
          <cell r="AG339">
            <v>93.3333333333333</v>
          </cell>
          <cell r="AH339">
            <v>2021</v>
          </cell>
          <cell r="AI339" t="str">
            <v>Maharashtra</v>
          </cell>
          <cell r="AJ339" t="str">
            <v>NIRMALA MEMORIAL FOUNDATION JUNIOR COLLEGE OF COMMERCE AND SCIENCE</v>
          </cell>
          <cell r="AK339">
            <v>166</v>
          </cell>
          <cell r="AL339">
            <v>23</v>
          </cell>
          <cell r="AM339">
            <v>7.2173913043478262</v>
          </cell>
          <cell r="AN339">
            <v>87</v>
          </cell>
          <cell r="AO339">
            <v>178</v>
          </cell>
          <cell r="AP339">
            <v>26</v>
          </cell>
          <cell r="AQ339">
            <v>6.8461538461538458</v>
          </cell>
          <cell r="AR339">
            <v>87.1</v>
          </cell>
          <cell r="AS339">
            <v>344</v>
          </cell>
          <cell r="AT339">
            <v>49</v>
          </cell>
          <cell r="AU339">
            <v>7.0204081632653059</v>
          </cell>
          <cell r="AV339">
            <v>178</v>
          </cell>
          <cell r="AW339">
            <v>25</v>
          </cell>
          <cell r="AX339">
            <v>7.12</v>
          </cell>
          <cell r="AY339">
            <v>87.05</v>
          </cell>
          <cell r="AZ339">
            <v>220</v>
          </cell>
          <cell r="BA339">
            <v>29</v>
          </cell>
          <cell r="BB339">
            <v>7.5862068965517242</v>
          </cell>
          <cell r="BC339">
            <v>93</v>
          </cell>
          <cell r="BD339">
            <v>398</v>
          </cell>
          <cell r="BE339">
            <v>54</v>
          </cell>
          <cell r="BF339">
            <v>7.3703703703703702</v>
          </cell>
          <cell r="BG339">
            <v>166</v>
          </cell>
          <cell r="BH339">
            <v>24</v>
          </cell>
          <cell r="BI339">
            <v>6.916666666666667</v>
          </cell>
          <cell r="BJ339">
            <v>75</v>
          </cell>
          <cell r="BK339">
            <v>213</v>
          </cell>
          <cell r="BL339">
            <v>29</v>
          </cell>
          <cell r="BM339">
            <v>7.3448275862068968</v>
          </cell>
          <cell r="BN339">
            <v>84</v>
          </cell>
          <cell r="BO339">
            <v>379</v>
          </cell>
          <cell r="BP339">
            <v>53</v>
          </cell>
          <cell r="BQ339">
            <v>7.1509433962264151</v>
          </cell>
          <cell r="BR339">
            <v>157</v>
          </cell>
          <cell r="BS339">
            <v>24</v>
          </cell>
          <cell r="BT339">
            <v>88.016666666666694</v>
          </cell>
          <cell r="BU339">
            <v>157</v>
          </cell>
          <cell r="BV339">
            <v>24</v>
          </cell>
          <cell r="BW339">
            <v>1278</v>
          </cell>
          <cell r="BX339">
            <v>180</v>
          </cell>
          <cell r="BY339">
            <v>7.1</v>
          </cell>
          <cell r="BZ339">
            <v>85.83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H339" t="str">
            <v>Green</v>
          </cell>
          <cell r="CI339">
            <v>0</v>
          </cell>
          <cell r="CJ339">
            <v>0</v>
          </cell>
          <cell r="CK339">
            <v>2</v>
          </cell>
          <cell r="CL339">
            <v>11</v>
          </cell>
          <cell r="CM339">
            <v>13</v>
          </cell>
          <cell r="CN339">
            <v>15.384615384615385</v>
          </cell>
          <cell r="CO339">
            <v>20</v>
          </cell>
          <cell r="CP339">
            <v>60</v>
          </cell>
          <cell r="CQ339">
            <v>33.333333333333329</v>
          </cell>
          <cell r="CR339">
            <v>14</v>
          </cell>
          <cell r="CS339">
            <v>100</v>
          </cell>
          <cell r="CT339">
            <v>10</v>
          </cell>
          <cell r="CU339">
            <v>100</v>
          </cell>
          <cell r="CV339">
            <v>16</v>
          </cell>
          <cell r="CW339">
            <v>18</v>
          </cell>
          <cell r="CX339">
            <v>15</v>
          </cell>
          <cell r="CY339">
            <v>92</v>
          </cell>
          <cell r="CZ339">
            <v>55</v>
          </cell>
          <cell r="DA339">
            <v>58</v>
          </cell>
          <cell r="DB339">
            <v>95</v>
          </cell>
          <cell r="DC339">
            <v>0</v>
          </cell>
          <cell r="DD339">
            <v>0</v>
          </cell>
          <cell r="DE339">
            <v>0</v>
          </cell>
          <cell r="DF339">
            <v>2</v>
          </cell>
          <cell r="DG339">
            <v>4</v>
          </cell>
          <cell r="DH339">
            <v>50</v>
          </cell>
          <cell r="DI339">
            <v>300</v>
          </cell>
          <cell r="DJ339">
            <v>600</v>
          </cell>
          <cell r="DK339">
            <v>50</v>
          </cell>
          <cell r="DL339">
            <v>3</v>
          </cell>
          <cell r="DM339">
            <v>1</v>
          </cell>
          <cell r="DN339">
            <v>33.3333333333333</v>
          </cell>
          <cell r="DO339">
            <v>450</v>
          </cell>
          <cell r="DP339">
            <v>150</v>
          </cell>
          <cell r="DQ339">
            <v>33.3333333333333</v>
          </cell>
          <cell r="DR339">
            <v>33.3333333333333</v>
          </cell>
          <cell r="DS339">
            <v>45.662100456620955</v>
          </cell>
          <cell r="DT339">
            <v>28</v>
          </cell>
          <cell r="DU339">
            <v>41</v>
          </cell>
          <cell r="DV339">
            <v>68.292682926829272</v>
          </cell>
          <cell r="DW339">
            <v>77</v>
          </cell>
          <cell r="DX339">
            <v>93</v>
          </cell>
          <cell r="DY339">
            <v>0</v>
          </cell>
          <cell r="DZ339">
            <v>0</v>
          </cell>
          <cell r="EA339" t="str">
            <v>YES</v>
          </cell>
          <cell r="EB339" t="str">
            <v>Placement</v>
          </cell>
          <cell r="EC339" t="str">
            <v>Placement</v>
          </cell>
          <cell r="ED339" t="str">
            <v>Placement</v>
          </cell>
          <cell r="EE339" t="str">
            <v>Placement</v>
          </cell>
          <cell r="EF339" t="str">
            <v>Placement</v>
          </cell>
          <cell r="EG339">
            <v>0</v>
          </cell>
          <cell r="EH339" t="str">
            <v>PLI</v>
          </cell>
          <cell r="EI339" t="str">
            <v>Yes</v>
          </cell>
          <cell r="EJ339">
            <v>45414</v>
          </cell>
          <cell r="EK339" t="str">
            <v>Batch-6</v>
          </cell>
          <cell r="EL339">
            <v>0</v>
          </cell>
          <cell r="EM339" t="str">
            <v>PAID</v>
          </cell>
          <cell r="EN339">
            <v>45147</v>
          </cell>
          <cell r="EO339" t="str">
            <v>IT+Core</v>
          </cell>
          <cell r="EP339">
            <v>0</v>
          </cell>
          <cell r="EQ339" t="str">
            <v>CAT-2</v>
          </cell>
        </row>
        <row r="340">
          <cell r="B340" t="str">
            <v>21-COMPB62-25</v>
          </cell>
          <cell r="C340" t="str">
            <v>COMP-B</v>
          </cell>
          <cell r="D340">
            <v>62</v>
          </cell>
          <cell r="E340" t="str">
            <v>SUSAN JULIA SCHARIA  ROCILY</v>
          </cell>
          <cell r="F340" t="str">
            <v>Female</v>
          </cell>
          <cell r="G340" t="str">
            <v>16/08/2003</v>
          </cell>
          <cell r="H340">
            <v>9136195966</v>
          </cell>
          <cell r="I340">
            <v>9833224440</v>
          </cell>
          <cell r="J340" t="str">
            <v>susanjulia7@gmail.com</v>
          </cell>
          <cell r="K340" t="str">
            <v>1032210508@tcetmumbai.in</v>
          </cell>
          <cell r="L340" t="str">
            <v>Gilead plot no. 284, Zero no. road singh estate kandivali east</v>
          </cell>
          <cell r="M340">
            <v>400101</v>
          </cell>
          <cell r="N340">
            <v>0</v>
          </cell>
          <cell r="O340" t="str">
            <v xml:space="preserve">Graphic designer </v>
          </cell>
          <cell r="P340" t="str">
            <v>4,00,001 - 4,50,000</v>
          </cell>
          <cell r="Q340" t="str">
            <v>Normal</v>
          </cell>
          <cell r="R340" t="str">
            <v>Open</v>
          </cell>
          <cell r="S340">
            <v>2021</v>
          </cell>
          <cell r="T340" t="str">
            <v>FE</v>
          </cell>
          <cell r="U340" t="str">
            <v>MH-CET</v>
          </cell>
          <cell r="V340">
            <v>56</v>
          </cell>
          <cell r="W340" t="str">
            <v>NA</v>
          </cell>
          <cell r="X340" t="str">
            <v>Institute</v>
          </cell>
          <cell r="Y340">
            <v>316</v>
          </cell>
          <cell r="Z340">
            <v>500</v>
          </cell>
          <cell r="AA340">
            <v>63.2</v>
          </cell>
          <cell r="AB340">
            <v>2019</v>
          </cell>
          <cell r="AC340" t="str">
            <v>CBSE</v>
          </cell>
          <cell r="AD340" t="str">
            <v>RYAN INTERNATIONAL SCHOOL KANDIVALI EAST</v>
          </cell>
          <cell r="AE340">
            <v>448</v>
          </cell>
          <cell r="AF340">
            <v>600</v>
          </cell>
          <cell r="AG340">
            <v>74.6666666666667</v>
          </cell>
          <cell r="AH340">
            <v>2021</v>
          </cell>
          <cell r="AI340" t="str">
            <v>Maharashtra</v>
          </cell>
          <cell r="AJ340" t="str">
            <v>THAKUR COLLEGE OF SCIENCE AND COMMERCE</v>
          </cell>
          <cell r="AK340">
            <v>171</v>
          </cell>
          <cell r="AL340">
            <v>23</v>
          </cell>
          <cell r="AM340">
            <v>7.4347826086956523</v>
          </cell>
          <cell r="AN340">
            <v>96</v>
          </cell>
          <cell r="AO340">
            <v>189</v>
          </cell>
          <cell r="AP340">
            <v>26</v>
          </cell>
          <cell r="AQ340">
            <v>7.2692307692307692</v>
          </cell>
          <cell r="AR340">
            <v>84</v>
          </cell>
          <cell r="AS340">
            <v>360</v>
          </cell>
          <cell r="AT340">
            <v>49</v>
          </cell>
          <cell r="AU340">
            <v>7.3469387755102042</v>
          </cell>
          <cell r="AV340">
            <v>183</v>
          </cell>
          <cell r="AW340">
            <v>25</v>
          </cell>
          <cell r="AX340">
            <v>7.32</v>
          </cell>
          <cell r="AY340">
            <v>90</v>
          </cell>
          <cell r="AZ340">
            <v>209</v>
          </cell>
          <cell r="BA340">
            <v>29</v>
          </cell>
          <cell r="BB340">
            <v>7.2068965517241379</v>
          </cell>
          <cell r="BC340">
            <v>92</v>
          </cell>
          <cell r="BD340">
            <v>392</v>
          </cell>
          <cell r="BE340">
            <v>54</v>
          </cell>
          <cell r="BF340">
            <v>7.2592592592592595</v>
          </cell>
          <cell r="BG340">
            <v>159</v>
          </cell>
          <cell r="BH340">
            <v>24</v>
          </cell>
          <cell r="BI340">
            <v>6.625</v>
          </cell>
          <cell r="BJ340">
            <v>75</v>
          </cell>
          <cell r="BK340">
            <v>193</v>
          </cell>
          <cell r="BL340">
            <v>29</v>
          </cell>
          <cell r="BM340">
            <v>6.6551724137931032</v>
          </cell>
          <cell r="BN340">
            <v>84</v>
          </cell>
          <cell r="BO340">
            <v>352</v>
          </cell>
          <cell r="BP340">
            <v>53</v>
          </cell>
          <cell r="BQ340">
            <v>6.6415094339622645</v>
          </cell>
          <cell r="BR340">
            <v>156</v>
          </cell>
          <cell r="BS340">
            <v>24</v>
          </cell>
          <cell r="BT340">
            <v>88.6666666666667</v>
          </cell>
          <cell r="BU340">
            <v>156</v>
          </cell>
          <cell r="BV340">
            <v>24</v>
          </cell>
          <cell r="BW340">
            <v>1260</v>
          </cell>
          <cell r="BX340">
            <v>180</v>
          </cell>
          <cell r="BY340">
            <v>7</v>
          </cell>
          <cell r="BZ340">
            <v>87.4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 t="str">
            <v>Green</v>
          </cell>
          <cell r="CI340">
            <v>0</v>
          </cell>
          <cell r="CJ340">
            <v>0</v>
          </cell>
          <cell r="CK340">
            <v>0</v>
          </cell>
          <cell r="CL340">
            <v>13</v>
          </cell>
          <cell r="CM340">
            <v>13</v>
          </cell>
          <cell r="CN340">
            <v>0</v>
          </cell>
          <cell r="CO340">
            <v>22</v>
          </cell>
          <cell r="CP340">
            <v>60</v>
          </cell>
          <cell r="CQ340">
            <v>36.666666666666664</v>
          </cell>
          <cell r="CR340">
            <v>11</v>
          </cell>
          <cell r="CS340">
            <v>79</v>
          </cell>
          <cell r="CT340">
            <v>7</v>
          </cell>
          <cell r="CU340">
            <v>70</v>
          </cell>
          <cell r="CV340">
            <v>15</v>
          </cell>
          <cell r="CW340">
            <v>18</v>
          </cell>
          <cell r="CX340">
            <v>15</v>
          </cell>
          <cell r="CY340">
            <v>89</v>
          </cell>
          <cell r="CZ340">
            <v>48</v>
          </cell>
          <cell r="DA340">
            <v>58</v>
          </cell>
          <cell r="DB340">
            <v>83</v>
          </cell>
          <cell r="DC340">
            <v>0</v>
          </cell>
          <cell r="DD340">
            <v>0</v>
          </cell>
          <cell r="DE340">
            <v>0</v>
          </cell>
          <cell r="DF340">
            <v>0</v>
          </cell>
          <cell r="DG340">
            <v>4</v>
          </cell>
          <cell r="DH340">
            <v>0</v>
          </cell>
          <cell r="DI340">
            <v>0</v>
          </cell>
          <cell r="DJ340">
            <v>600</v>
          </cell>
          <cell r="DK340">
            <v>0</v>
          </cell>
          <cell r="DL340">
            <v>3</v>
          </cell>
          <cell r="DM340">
            <v>0</v>
          </cell>
          <cell r="DN340">
            <v>0</v>
          </cell>
          <cell r="DO340">
            <v>450</v>
          </cell>
          <cell r="DP340">
            <v>0</v>
          </cell>
          <cell r="DQ340">
            <v>0</v>
          </cell>
          <cell r="DR340">
            <v>36.6666666666667</v>
          </cell>
          <cell r="DS340">
            <v>50.228310502283144</v>
          </cell>
          <cell r="DT340">
            <v>18</v>
          </cell>
          <cell r="DU340">
            <v>41</v>
          </cell>
          <cell r="DV340">
            <v>43.902439024390247</v>
          </cell>
          <cell r="DW340">
            <v>45</v>
          </cell>
          <cell r="DX340">
            <v>65</v>
          </cell>
          <cell r="DY340">
            <v>0</v>
          </cell>
          <cell r="DZ340">
            <v>0</v>
          </cell>
          <cell r="EA340" t="str">
            <v>YES</v>
          </cell>
          <cell r="EB340" t="str">
            <v>Placement</v>
          </cell>
          <cell r="EC340" t="str">
            <v>Placement</v>
          </cell>
          <cell r="ED340" t="str">
            <v>Placement</v>
          </cell>
          <cell r="EE340" t="str">
            <v>Placement</v>
          </cell>
          <cell r="EF340" t="str">
            <v>Placement</v>
          </cell>
          <cell r="EG340">
            <v>0</v>
          </cell>
          <cell r="EH340" t="str">
            <v>PLI</v>
          </cell>
          <cell r="EI340" t="str">
            <v>Yes</v>
          </cell>
          <cell r="EJ340">
            <v>0</v>
          </cell>
          <cell r="EK340" t="str">
            <v>Batch-10</v>
          </cell>
          <cell r="EL340">
            <v>0</v>
          </cell>
          <cell r="EM340">
            <v>0</v>
          </cell>
          <cell r="EN340">
            <v>0</v>
          </cell>
          <cell r="EO340" t="str">
            <v>IT+Core</v>
          </cell>
          <cell r="EP340">
            <v>0</v>
          </cell>
          <cell r="EQ340" t="str">
            <v>CAT-3</v>
          </cell>
        </row>
        <row r="341">
          <cell r="B341" t="str">
            <v>21-COMPB63-25</v>
          </cell>
          <cell r="C341" t="str">
            <v>COMP-B</v>
          </cell>
          <cell r="D341">
            <v>63</v>
          </cell>
          <cell r="E341" t="str">
            <v xml:space="preserve">SHAH JENIL RUPESH PRATIKSHA </v>
          </cell>
          <cell r="F341" t="str">
            <v>Male</v>
          </cell>
          <cell r="G341" t="str">
            <v>12/08/2003</v>
          </cell>
          <cell r="H341">
            <v>7977265749</v>
          </cell>
          <cell r="I341">
            <v>8767550047</v>
          </cell>
          <cell r="J341" t="str">
            <v>jenilshah003@gmail.com</v>
          </cell>
          <cell r="K341" t="str">
            <v>1032210509@tcetmumbai.in</v>
          </cell>
          <cell r="L341" t="str">
            <v>B-1203 Gokul Heights,
Mathuradas Road,
Kandivali (West)
Mumbai 400067</v>
          </cell>
          <cell r="M341">
            <v>400067</v>
          </cell>
          <cell r="N341">
            <v>0</v>
          </cell>
          <cell r="O341" t="str">
            <v xml:space="preserve">Self-Employed </v>
          </cell>
          <cell r="P341" t="str">
            <v>7,00,001 - 8,00,000</v>
          </cell>
          <cell r="Q341" t="str">
            <v>Normal</v>
          </cell>
          <cell r="R341" t="str">
            <v>Open</v>
          </cell>
          <cell r="S341">
            <v>2021</v>
          </cell>
          <cell r="T341" t="str">
            <v>FE</v>
          </cell>
          <cell r="U341" t="str">
            <v>MH-CET</v>
          </cell>
          <cell r="V341">
            <v>72.13</v>
          </cell>
          <cell r="W341" t="str">
            <v>NA</v>
          </cell>
          <cell r="X341" t="str">
            <v>Institute</v>
          </cell>
          <cell r="Y341">
            <v>475</v>
          </cell>
          <cell r="Z341">
            <v>600</v>
          </cell>
          <cell r="AA341">
            <v>79.1666666666667</v>
          </cell>
          <cell r="AB341">
            <v>2019</v>
          </cell>
          <cell r="AC341" t="str">
            <v>ICSE</v>
          </cell>
          <cell r="AD341" t="str">
            <v>KAPOL VIDYANIDHI INTERNATIONAL SCHOOL</v>
          </cell>
          <cell r="AE341">
            <v>520</v>
          </cell>
          <cell r="AF341">
            <v>600</v>
          </cell>
          <cell r="AG341">
            <v>86.6666666666667</v>
          </cell>
          <cell r="AH341">
            <v>2021</v>
          </cell>
          <cell r="AI341" t="str">
            <v>Maharashtra</v>
          </cell>
          <cell r="AJ341" t="str">
            <v>PACE JUNIOR SCIENCE COLLEGE</v>
          </cell>
          <cell r="AK341">
            <v>161</v>
          </cell>
          <cell r="AL341">
            <v>23</v>
          </cell>
          <cell r="AM341">
            <v>7</v>
          </cell>
          <cell r="AN341">
            <v>76</v>
          </cell>
          <cell r="AO341">
            <v>213</v>
          </cell>
          <cell r="AP341">
            <v>26</v>
          </cell>
          <cell r="AQ341">
            <v>8.1923076923076916</v>
          </cell>
          <cell r="AR341">
            <v>91.24</v>
          </cell>
          <cell r="AS341">
            <v>374</v>
          </cell>
          <cell r="AT341">
            <v>49</v>
          </cell>
          <cell r="AU341">
            <v>7.6326530612244898</v>
          </cell>
          <cell r="AV341">
            <v>214</v>
          </cell>
          <cell r="AW341">
            <v>25</v>
          </cell>
          <cell r="AX341">
            <v>8.56</v>
          </cell>
          <cell r="AY341">
            <v>83.62</v>
          </cell>
          <cell r="AZ341">
            <v>260</v>
          </cell>
          <cell r="BA341">
            <v>29</v>
          </cell>
          <cell r="BB341">
            <v>8.9655172413793096</v>
          </cell>
          <cell r="BC341">
            <v>77</v>
          </cell>
          <cell r="BD341">
            <v>474</v>
          </cell>
          <cell r="BE341">
            <v>54</v>
          </cell>
          <cell r="BF341">
            <v>8.7777777777777786</v>
          </cell>
          <cell r="BG341">
            <v>203</v>
          </cell>
          <cell r="BH341">
            <v>24</v>
          </cell>
          <cell r="BI341">
            <v>8.4583333333333339</v>
          </cell>
          <cell r="BJ341">
            <v>78</v>
          </cell>
          <cell r="BK341">
            <v>246</v>
          </cell>
          <cell r="BL341">
            <v>29</v>
          </cell>
          <cell r="BM341">
            <v>8.4827586206896548</v>
          </cell>
          <cell r="BN341">
            <v>88</v>
          </cell>
          <cell r="BO341">
            <v>449</v>
          </cell>
          <cell r="BP341">
            <v>53</v>
          </cell>
          <cell r="BQ341">
            <v>8.4716981132075464</v>
          </cell>
          <cell r="BR341">
            <v>210</v>
          </cell>
          <cell r="BS341">
            <v>24</v>
          </cell>
          <cell r="BT341">
            <v>82.873333333333306</v>
          </cell>
          <cell r="BU341">
            <v>210</v>
          </cell>
          <cell r="BV341">
            <v>24</v>
          </cell>
          <cell r="BW341">
            <v>1507</v>
          </cell>
          <cell r="BX341">
            <v>180</v>
          </cell>
          <cell r="BY341">
            <v>8.3722222222222218</v>
          </cell>
          <cell r="BZ341">
            <v>81.171999999999997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 t="str">
            <v>Green</v>
          </cell>
          <cell r="CI341">
            <v>0</v>
          </cell>
          <cell r="CJ341">
            <v>0</v>
          </cell>
          <cell r="CK341">
            <v>0</v>
          </cell>
          <cell r="CL341">
            <v>13</v>
          </cell>
          <cell r="CM341">
            <v>13</v>
          </cell>
          <cell r="CN341">
            <v>0</v>
          </cell>
          <cell r="CO341" t="str">
            <v>Absent</v>
          </cell>
          <cell r="CP341">
            <v>60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1</v>
          </cell>
          <cell r="CW341">
            <v>18</v>
          </cell>
          <cell r="CX341">
            <v>0</v>
          </cell>
          <cell r="CY341">
            <v>3</v>
          </cell>
          <cell r="CZ341">
            <v>1</v>
          </cell>
          <cell r="DA341">
            <v>58</v>
          </cell>
          <cell r="DB341">
            <v>2</v>
          </cell>
          <cell r="DC341">
            <v>0</v>
          </cell>
          <cell r="DD341">
            <v>0</v>
          </cell>
          <cell r="DE341">
            <v>0</v>
          </cell>
          <cell r="DF341">
            <v>0</v>
          </cell>
          <cell r="DG341">
            <v>4</v>
          </cell>
          <cell r="DH341">
            <v>0</v>
          </cell>
          <cell r="DI341">
            <v>0</v>
          </cell>
          <cell r="DJ341">
            <v>600</v>
          </cell>
          <cell r="DK341">
            <v>0</v>
          </cell>
          <cell r="DL341">
            <v>3</v>
          </cell>
          <cell r="DM341">
            <v>0</v>
          </cell>
          <cell r="DN341">
            <v>0</v>
          </cell>
          <cell r="DO341">
            <v>450</v>
          </cell>
          <cell r="DP341">
            <v>0</v>
          </cell>
          <cell r="DQ341">
            <v>0</v>
          </cell>
          <cell r="DR341">
            <v>0</v>
          </cell>
          <cell r="DS341">
            <v>0</v>
          </cell>
          <cell r="DT341">
            <v>0</v>
          </cell>
          <cell r="DU341">
            <v>41</v>
          </cell>
          <cell r="DV341">
            <v>0</v>
          </cell>
          <cell r="DW341">
            <v>0</v>
          </cell>
          <cell r="DX341">
            <v>0</v>
          </cell>
          <cell r="DY341">
            <v>0</v>
          </cell>
          <cell r="DZ341">
            <v>0</v>
          </cell>
          <cell r="EA341" t="str">
            <v>NO</v>
          </cell>
          <cell r="EB341" t="str">
            <v>Higher Studies</v>
          </cell>
          <cell r="EC341" t="str">
            <v>Higher Studies</v>
          </cell>
          <cell r="ED341" t="str">
            <v>Higher Studies</v>
          </cell>
          <cell r="EE341" t="str">
            <v>Higher Studies</v>
          </cell>
          <cell r="EF341" t="str">
            <v>Higher Studies</v>
          </cell>
          <cell r="EG341">
            <v>0</v>
          </cell>
          <cell r="EH341">
            <v>0</v>
          </cell>
          <cell r="EI341" t="str">
            <v>Yes</v>
          </cell>
          <cell r="EJ341">
            <v>0</v>
          </cell>
          <cell r="EK341" t="str">
            <v>Batch-10</v>
          </cell>
          <cell r="EL341">
            <v>0</v>
          </cell>
          <cell r="EM341" t="str">
            <v>PAID</v>
          </cell>
          <cell r="EN341">
            <v>45148</v>
          </cell>
          <cell r="EO341">
            <v>0</v>
          </cell>
          <cell r="EP341">
            <v>0</v>
          </cell>
          <cell r="EQ341" t="str">
            <v>CAT-3</v>
          </cell>
        </row>
        <row r="342">
          <cell r="B342" t="str">
            <v>21-COMPB64-25</v>
          </cell>
          <cell r="C342" t="str">
            <v>COMP-B</v>
          </cell>
          <cell r="D342">
            <v>64</v>
          </cell>
          <cell r="E342" t="str">
            <v xml:space="preserve">SHAH KIRTAN UPENDRAKUMAR KAMINI </v>
          </cell>
          <cell r="F342" t="str">
            <v>Male</v>
          </cell>
          <cell r="G342" t="str">
            <v>13/11/2003</v>
          </cell>
          <cell r="H342">
            <v>8850796665</v>
          </cell>
          <cell r="I342">
            <v>9819201177</v>
          </cell>
          <cell r="J342" t="str">
            <v>kirtanshah001@gmail.com</v>
          </cell>
          <cell r="K342" t="str">
            <v>1032210510@tcetmumbai.in</v>
          </cell>
          <cell r="L342" t="str">
            <v>Room no. 3, Shankar Bhavan Chawl, Sunder Nagar, Malad(West), Mumbai</v>
          </cell>
          <cell r="M342">
            <v>400064</v>
          </cell>
          <cell r="N342">
            <v>0</v>
          </cell>
          <cell r="O342" t="str">
            <v>Retailer</v>
          </cell>
          <cell r="P342" t="str">
            <v>4,00,001 - 4,50,000</v>
          </cell>
          <cell r="Q342" t="str">
            <v>Normal</v>
          </cell>
          <cell r="R342" t="str">
            <v>Open</v>
          </cell>
          <cell r="S342">
            <v>2021</v>
          </cell>
          <cell r="T342" t="str">
            <v>FE</v>
          </cell>
          <cell r="U342" t="str">
            <v>MH-CET</v>
          </cell>
          <cell r="V342">
            <v>96.63</v>
          </cell>
          <cell r="W342" t="str">
            <v>NA</v>
          </cell>
          <cell r="X342" t="str">
            <v>CAP</v>
          </cell>
          <cell r="Y342">
            <v>392</v>
          </cell>
          <cell r="Z342">
            <v>500</v>
          </cell>
          <cell r="AA342">
            <v>78.400000000000006</v>
          </cell>
          <cell r="AB342">
            <v>2019</v>
          </cell>
          <cell r="AC342" t="str">
            <v>Maharashtra</v>
          </cell>
          <cell r="AD342" t="str">
            <v>ASPEE NUTAN VIDYA MANDIR HIGH SCHOOL</v>
          </cell>
          <cell r="AE342">
            <v>515</v>
          </cell>
          <cell r="AF342">
            <v>600</v>
          </cell>
          <cell r="AG342">
            <v>85.8333333333333</v>
          </cell>
          <cell r="AH342">
            <v>2021</v>
          </cell>
          <cell r="AI342" t="str">
            <v>Maharashtra</v>
          </cell>
          <cell r="AJ342" t="str">
            <v>JITEN MODY JUNIOR COLLEGE</v>
          </cell>
          <cell r="AK342">
            <v>195</v>
          </cell>
          <cell r="AL342">
            <v>23</v>
          </cell>
          <cell r="AM342">
            <v>8.4782608695652169</v>
          </cell>
          <cell r="AN342">
            <v>94</v>
          </cell>
          <cell r="AO342">
            <v>222</v>
          </cell>
          <cell r="AP342">
            <v>26</v>
          </cell>
          <cell r="AQ342">
            <v>8.5384615384615383</v>
          </cell>
          <cell r="AR342">
            <v>82.49</v>
          </cell>
          <cell r="AS342">
            <v>417</v>
          </cell>
          <cell r="AT342">
            <v>49</v>
          </cell>
          <cell r="AU342">
            <v>8.5102040816326525</v>
          </cell>
          <cell r="AV342">
            <v>205</v>
          </cell>
          <cell r="AW342">
            <v>25</v>
          </cell>
          <cell r="AX342">
            <v>8.1999999999999993</v>
          </cell>
          <cell r="AY342">
            <v>88.245000000000005</v>
          </cell>
          <cell r="AZ342">
            <v>258</v>
          </cell>
          <cell r="BA342">
            <v>29</v>
          </cell>
          <cell r="BB342">
            <v>8.8965517241379306</v>
          </cell>
          <cell r="BC342">
            <v>71</v>
          </cell>
          <cell r="BD342">
            <v>463</v>
          </cell>
          <cell r="BE342">
            <v>54</v>
          </cell>
          <cell r="BF342">
            <v>8.5740740740740744</v>
          </cell>
          <cell r="BG342">
            <v>207</v>
          </cell>
          <cell r="BH342">
            <v>24</v>
          </cell>
          <cell r="BI342">
            <v>8.625</v>
          </cell>
          <cell r="BJ342">
            <v>81</v>
          </cell>
          <cell r="BK342">
            <v>229</v>
          </cell>
          <cell r="BL342">
            <v>29</v>
          </cell>
          <cell r="BM342">
            <v>7.8965517241379306</v>
          </cell>
          <cell r="BN342">
            <v>85</v>
          </cell>
          <cell r="BO342">
            <v>436</v>
          </cell>
          <cell r="BP342">
            <v>53</v>
          </cell>
          <cell r="BQ342">
            <v>8.2264150943396235</v>
          </cell>
          <cell r="BR342">
            <v>193</v>
          </cell>
          <cell r="BS342">
            <v>24</v>
          </cell>
          <cell r="BT342">
            <v>81.415000000000006</v>
          </cell>
          <cell r="BU342">
            <v>193</v>
          </cell>
          <cell r="BV342">
            <v>24</v>
          </cell>
          <cell r="BW342">
            <v>1509</v>
          </cell>
          <cell r="BX342">
            <v>180</v>
          </cell>
          <cell r="BY342">
            <v>8.3833333333333329</v>
          </cell>
          <cell r="BZ342">
            <v>83.347000000000008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>
            <v>0</v>
          </cell>
          <cell r="CG342">
            <v>0</v>
          </cell>
          <cell r="CH342" t="str">
            <v>Green</v>
          </cell>
          <cell r="CI342">
            <v>0</v>
          </cell>
          <cell r="CJ342">
            <v>0</v>
          </cell>
          <cell r="CK342">
            <v>0</v>
          </cell>
          <cell r="CL342">
            <v>13</v>
          </cell>
          <cell r="CM342">
            <v>13</v>
          </cell>
          <cell r="CN342">
            <v>0</v>
          </cell>
          <cell r="CO342">
            <v>31</v>
          </cell>
          <cell r="CP342">
            <v>60</v>
          </cell>
          <cell r="CQ342">
            <v>51.666666666666671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W342">
            <v>22</v>
          </cell>
          <cell r="CX342">
            <v>0</v>
          </cell>
          <cell r="CY342">
            <v>0</v>
          </cell>
          <cell r="CZ342">
            <v>0</v>
          </cell>
          <cell r="DA342">
            <v>62</v>
          </cell>
          <cell r="DB342">
            <v>0</v>
          </cell>
          <cell r="DC342">
            <v>0</v>
          </cell>
          <cell r="DD342">
            <v>0</v>
          </cell>
          <cell r="DE342">
            <v>0</v>
          </cell>
          <cell r="DF342">
            <v>0</v>
          </cell>
          <cell r="DG342">
            <v>0</v>
          </cell>
          <cell r="DH342">
            <v>0</v>
          </cell>
          <cell r="DI342">
            <v>0</v>
          </cell>
          <cell r="DJ342">
            <v>0</v>
          </cell>
          <cell r="DK342">
            <v>0</v>
          </cell>
          <cell r="DL342">
            <v>0</v>
          </cell>
          <cell r="DM342">
            <v>0</v>
          </cell>
          <cell r="DN342">
            <v>0</v>
          </cell>
          <cell r="DO342">
            <v>0</v>
          </cell>
          <cell r="DP342">
            <v>0</v>
          </cell>
          <cell r="DQ342">
            <v>0</v>
          </cell>
          <cell r="DR342">
            <v>51.6666666666667</v>
          </cell>
          <cell r="DS342">
            <v>70.776255707762601</v>
          </cell>
          <cell r="DT342">
            <v>0</v>
          </cell>
          <cell r="DU342">
            <v>41</v>
          </cell>
          <cell r="DV342">
            <v>0</v>
          </cell>
          <cell r="DW342">
            <v>0</v>
          </cell>
          <cell r="DX342">
            <v>0</v>
          </cell>
          <cell r="DY342">
            <v>0</v>
          </cell>
          <cell r="DZ342">
            <v>0</v>
          </cell>
          <cell r="EA342" t="str">
            <v>YES</v>
          </cell>
          <cell r="EB342" t="str">
            <v>Higher Studies</v>
          </cell>
          <cell r="EC342" t="str">
            <v>Higher Studies</v>
          </cell>
          <cell r="ED342" t="str">
            <v>Higher Studies</v>
          </cell>
          <cell r="EE342" t="str">
            <v>Higher Studies</v>
          </cell>
          <cell r="EF342" t="str">
            <v>Higher Studies</v>
          </cell>
          <cell r="EG342">
            <v>0</v>
          </cell>
          <cell r="EH342">
            <v>0</v>
          </cell>
          <cell r="EI342" t="str">
            <v>Yes</v>
          </cell>
          <cell r="EJ342">
            <v>0</v>
          </cell>
          <cell r="EK342">
            <v>0</v>
          </cell>
          <cell r="EL342">
            <v>0</v>
          </cell>
          <cell r="EM342">
            <v>0</v>
          </cell>
          <cell r="EN342">
            <v>0</v>
          </cell>
          <cell r="EO342">
            <v>0</v>
          </cell>
          <cell r="EP342">
            <v>0</v>
          </cell>
          <cell r="EQ342" t="str">
            <v>CAT-3</v>
          </cell>
        </row>
        <row r="343">
          <cell r="B343" t="str">
            <v>22-COMPB65-25</v>
          </cell>
          <cell r="C343" t="str">
            <v>COMP-B</v>
          </cell>
          <cell r="D343">
            <v>65</v>
          </cell>
          <cell r="E343" t="str">
            <v>PANDEY ADITYA RATNESH ANITA</v>
          </cell>
          <cell r="F343" t="str">
            <v>Male</v>
          </cell>
          <cell r="G343" t="str">
            <v>2003-06-24</v>
          </cell>
          <cell r="H343">
            <v>9004873431</v>
          </cell>
          <cell r="I343">
            <v>0</v>
          </cell>
          <cell r="J343" t="str">
            <v>ap7302758@gmail.com</v>
          </cell>
          <cell r="K343" t="str">
            <v>1032221317@tcetmumbai.in</v>
          </cell>
          <cell r="L343" t="str">
            <v>Anand Chawl Commitee ,Akurli Road,Kandivali East,Near Anudatt Vidyalaya School,Mumbai,400101</v>
          </cell>
          <cell r="M343">
            <v>0</v>
          </cell>
          <cell r="N343" t="str">
            <v>Maharashtra</v>
          </cell>
          <cell r="O343" t="str">
            <v>Service</v>
          </cell>
          <cell r="P343" t="str">
            <v>8,00,001 - 9,00,000</v>
          </cell>
          <cell r="Q343" t="str">
            <v>Normal</v>
          </cell>
          <cell r="R343">
            <v>0</v>
          </cell>
          <cell r="S343">
            <v>2022</v>
          </cell>
          <cell r="T343" t="str">
            <v>DSE</v>
          </cell>
          <cell r="U343" t="str">
            <v>NA</v>
          </cell>
          <cell r="V343" t="str">
            <v>NA</v>
          </cell>
          <cell r="W343" t="str">
            <v>NA</v>
          </cell>
          <cell r="X343" t="str">
            <v>CAP</v>
          </cell>
          <cell r="Y343" t="str">
            <v>376.00</v>
          </cell>
          <cell r="Z343" t="str">
            <v>500.00</v>
          </cell>
          <cell r="AA343" t="str">
            <v>75.20</v>
          </cell>
          <cell r="AB343" t="str">
            <v>2019</v>
          </cell>
          <cell r="AC343" t="str">
            <v>MAHARASHTRA STATE BOARD OF SECONDARY AND HIGHER SECONDARY EDUCATION</v>
          </cell>
          <cell r="AD343" t="str">
            <v>ANUDATT VIDYALAYA SCHOOL</v>
          </cell>
          <cell r="AE343" t="str">
            <v>1561.00</v>
          </cell>
          <cell r="AF343" t="str">
            <v>1750.00</v>
          </cell>
          <cell r="AG343" t="str">
            <v>89.20</v>
          </cell>
          <cell r="AH343" t="str">
            <v>2022</v>
          </cell>
          <cell r="AI343" t="str">
            <v>Maharashtra State Board of Technical Education</v>
          </cell>
          <cell r="AJ343" t="str">
            <v>THAKUR POLYTECHNIC</v>
          </cell>
          <cell r="AK343">
            <v>0</v>
          </cell>
          <cell r="AL343">
            <v>0</v>
          </cell>
          <cell r="AM343" t="e">
            <v>#DIV/0!</v>
          </cell>
          <cell r="AN343">
            <v>0</v>
          </cell>
          <cell r="AO343">
            <v>0</v>
          </cell>
          <cell r="AP343">
            <v>0</v>
          </cell>
          <cell r="AQ343" t="e">
            <v>#DIV/0!</v>
          </cell>
          <cell r="AR343">
            <v>0</v>
          </cell>
          <cell r="AS343">
            <v>0</v>
          </cell>
          <cell r="AT343">
            <v>0</v>
          </cell>
          <cell r="AU343" t="e">
            <v>#DIV/0!</v>
          </cell>
          <cell r="AV343">
            <v>247</v>
          </cell>
          <cell r="AW343">
            <v>25</v>
          </cell>
          <cell r="AX343">
            <v>9.8800000000000008</v>
          </cell>
          <cell r="AY343">
            <v>85</v>
          </cell>
          <cell r="AZ343">
            <v>260</v>
          </cell>
          <cell r="BA343">
            <v>29</v>
          </cell>
          <cell r="BB343">
            <v>8.9655172413793096</v>
          </cell>
          <cell r="BC343">
            <v>49</v>
          </cell>
          <cell r="BD343">
            <v>507</v>
          </cell>
          <cell r="BE343">
            <v>54</v>
          </cell>
          <cell r="BF343">
            <v>9.3888888888888893</v>
          </cell>
          <cell r="BG343">
            <v>232</v>
          </cell>
          <cell r="BH343">
            <v>24</v>
          </cell>
          <cell r="BI343">
            <v>9.6666666666666661</v>
          </cell>
          <cell r="BJ343">
            <v>94</v>
          </cell>
          <cell r="BK343">
            <v>277</v>
          </cell>
          <cell r="BL343">
            <v>29</v>
          </cell>
          <cell r="BM343">
            <v>9.5517241379310338</v>
          </cell>
          <cell r="BN343">
            <v>97</v>
          </cell>
          <cell r="BO343">
            <v>509</v>
          </cell>
          <cell r="BP343">
            <v>53</v>
          </cell>
          <cell r="BQ343">
            <v>9.6037735849056602</v>
          </cell>
          <cell r="BR343">
            <v>232</v>
          </cell>
          <cell r="BS343">
            <v>24</v>
          </cell>
          <cell r="BT343">
            <v>77</v>
          </cell>
          <cell r="BU343">
            <v>232</v>
          </cell>
          <cell r="BV343">
            <v>24</v>
          </cell>
          <cell r="BW343">
            <v>1248</v>
          </cell>
          <cell r="BX343">
            <v>131</v>
          </cell>
          <cell r="BY343">
            <v>9.5267175572519083</v>
          </cell>
          <cell r="BZ343">
            <v>76</v>
          </cell>
          <cell r="CA343" t="str">
            <v>ICICI</v>
          </cell>
          <cell r="CB343">
            <v>0</v>
          </cell>
          <cell r="CC343">
            <v>0</v>
          </cell>
          <cell r="CD343">
            <v>0</v>
          </cell>
          <cell r="CE343" t="str">
            <v>PLI</v>
          </cell>
          <cell r="CF343">
            <v>8.2899999999999991</v>
          </cell>
          <cell r="CG343">
            <v>0</v>
          </cell>
          <cell r="CH343" t="str">
            <v>Green</v>
          </cell>
          <cell r="CI343">
            <v>0</v>
          </cell>
          <cell r="CJ343">
            <v>0</v>
          </cell>
          <cell r="CK343">
            <v>0</v>
          </cell>
          <cell r="CL343">
            <v>8</v>
          </cell>
          <cell r="CM343">
            <v>8</v>
          </cell>
          <cell r="CN343">
            <v>0</v>
          </cell>
          <cell r="CO343">
            <v>21</v>
          </cell>
          <cell r="CP343">
            <v>60</v>
          </cell>
          <cell r="CQ343">
            <v>35</v>
          </cell>
          <cell r="CR343">
            <v>14</v>
          </cell>
          <cell r="CS343">
            <v>100</v>
          </cell>
          <cell r="CT343">
            <v>10</v>
          </cell>
          <cell r="CU343">
            <v>100</v>
          </cell>
          <cell r="CV343">
            <v>16</v>
          </cell>
          <cell r="CW343">
            <v>20</v>
          </cell>
          <cell r="CX343">
            <v>16</v>
          </cell>
          <cell r="CY343">
            <v>89</v>
          </cell>
          <cell r="CZ343">
            <v>56</v>
          </cell>
          <cell r="DA343">
            <v>60</v>
          </cell>
          <cell r="DB343">
            <v>94</v>
          </cell>
          <cell r="DC343">
            <v>0</v>
          </cell>
          <cell r="DD343">
            <v>0</v>
          </cell>
          <cell r="DE343">
            <v>0</v>
          </cell>
          <cell r="DF343">
            <v>4</v>
          </cell>
          <cell r="DG343">
            <v>4</v>
          </cell>
          <cell r="DH343">
            <v>100</v>
          </cell>
          <cell r="DI343">
            <v>600</v>
          </cell>
          <cell r="DJ343">
            <v>600</v>
          </cell>
          <cell r="DK343">
            <v>100</v>
          </cell>
          <cell r="DL343">
            <v>3</v>
          </cell>
          <cell r="DM343">
            <v>3</v>
          </cell>
          <cell r="DN343">
            <v>100</v>
          </cell>
          <cell r="DO343">
            <v>450</v>
          </cell>
          <cell r="DP343">
            <v>450</v>
          </cell>
          <cell r="DQ343">
            <v>100</v>
          </cell>
          <cell r="DR343">
            <v>35</v>
          </cell>
          <cell r="DS343">
            <v>47.945205479452049</v>
          </cell>
          <cell r="DT343">
            <v>28</v>
          </cell>
          <cell r="DU343">
            <v>41</v>
          </cell>
          <cell r="DV343">
            <v>68.292682926829272</v>
          </cell>
          <cell r="DW343">
            <v>90</v>
          </cell>
          <cell r="DX343">
            <v>100</v>
          </cell>
          <cell r="DY343">
            <v>0</v>
          </cell>
          <cell r="DZ343">
            <v>0</v>
          </cell>
          <cell r="EA343" t="str">
            <v>YES</v>
          </cell>
          <cell r="EB343" t="str">
            <v>Placement</v>
          </cell>
          <cell r="EC343" t="str">
            <v>Placement</v>
          </cell>
          <cell r="ED343" t="str">
            <v>Placement</v>
          </cell>
          <cell r="EE343" t="str">
            <v>Placement</v>
          </cell>
          <cell r="EF343" t="str">
            <v>Placement</v>
          </cell>
          <cell r="EG343">
            <v>0</v>
          </cell>
          <cell r="EH343" t="str">
            <v>PLI</v>
          </cell>
          <cell r="EI343" t="str">
            <v>Yes</v>
          </cell>
          <cell r="EJ343">
            <v>0</v>
          </cell>
          <cell r="EK343" t="str">
            <v>Batch-6</v>
          </cell>
          <cell r="EL343">
            <v>0</v>
          </cell>
          <cell r="EM343" t="str">
            <v>PAID</v>
          </cell>
          <cell r="EN343">
            <v>45147</v>
          </cell>
          <cell r="EO343" t="str">
            <v>IT+Core</v>
          </cell>
          <cell r="EP343">
            <v>0</v>
          </cell>
          <cell r="EQ343" t="str">
            <v>CAT-1</v>
          </cell>
        </row>
        <row r="344">
          <cell r="B344" t="str">
            <v>22-COMPB66-25</v>
          </cell>
          <cell r="C344" t="str">
            <v>COMP-B</v>
          </cell>
          <cell r="D344">
            <v>66</v>
          </cell>
          <cell r="E344" t="str">
            <v>PATEL YASHODHAR SANJAY SEEMA</v>
          </cell>
          <cell r="F344" t="str">
            <v>Male</v>
          </cell>
          <cell r="G344" t="str">
            <v>2003-07-12</v>
          </cell>
          <cell r="H344">
            <v>7499207035</v>
          </cell>
          <cell r="I344">
            <v>0</v>
          </cell>
          <cell r="J344" t="str">
            <v>patelyashodhar012@gmail.com</v>
          </cell>
          <cell r="K344" t="str">
            <v>1032221452@tcetmumbai.in</v>
          </cell>
          <cell r="L344" t="str">
            <v>CTS No. 137/B, Near Growel 101 Mall,Adjacent To Silver Leaf CHS,Kandivali(E),Mumbai,Mumbai,400101</v>
          </cell>
          <cell r="M344">
            <v>0</v>
          </cell>
          <cell r="N344" t="str">
            <v>Maharashtra</v>
          </cell>
          <cell r="O344" t="str">
            <v>Service</v>
          </cell>
          <cell r="P344" t="str">
            <v>4,50,001 - 5,00,000</v>
          </cell>
          <cell r="Q344" t="str">
            <v>Normal</v>
          </cell>
          <cell r="R344">
            <v>0</v>
          </cell>
          <cell r="S344">
            <v>2022</v>
          </cell>
          <cell r="T344" t="str">
            <v>DSE</v>
          </cell>
          <cell r="U344" t="str">
            <v>NA</v>
          </cell>
          <cell r="V344" t="str">
            <v>NA</v>
          </cell>
          <cell r="W344" t="str">
            <v>NA</v>
          </cell>
          <cell r="X344" t="str">
            <v>CAP</v>
          </cell>
          <cell r="Y344" t="str">
            <v>450.00</v>
          </cell>
          <cell r="Z344" t="str">
            <v>500.00</v>
          </cell>
          <cell r="AA344" t="str">
            <v>90.00</v>
          </cell>
          <cell r="AB344" t="str">
            <v>2019</v>
          </cell>
          <cell r="AC344" t="str">
            <v>MAHARASHTRA STATE BOARD OF SECONDARY AND HIGHER SECONDARY EDUCATION</v>
          </cell>
          <cell r="AD344" t="str">
            <v>SHETH. V. K SHAH VIDYAMANDIR</v>
          </cell>
          <cell r="AE344" t="str">
            <v>1125.00</v>
          </cell>
          <cell r="AF344" t="str">
            <v>1200.00</v>
          </cell>
          <cell r="AG344" t="str">
            <v>93.75</v>
          </cell>
          <cell r="AH344" t="str">
            <v>2022</v>
          </cell>
          <cell r="AI344" t="str">
            <v>-</v>
          </cell>
          <cell r="AJ344" t="str">
            <v>GOVERNMENT POLYTECHNIC MUMBAI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 t="e">
            <v>#DIV/0!</v>
          </cell>
          <cell r="AV344">
            <v>250</v>
          </cell>
          <cell r="AW344">
            <v>25</v>
          </cell>
          <cell r="AX344">
            <v>10</v>
          </cell>
          <cell r="AY344">
            <v>86</v>
          </cell>
          <cell r="AZ344">
            <v>266</v>
          </cell>
          <cell r="BA344">
            <v>29</v>
          </cell>
          <cell r="BB344">
            <v>9.1724137931034484</v>
          </cell>
          <cell r="BC344">
            <v>89</v>
          </cell>
          <cell r="BD344">
            <v>516</v>
          </cell>
          <cell r="BE344">
            <v>54</v>
          </cell>
          <cell r="BF344">
            <v>9.5555555555555554</v>
          </cell>
          <cell r="BG344">
            <v>211</v>
          </cell>
          <cell r="BH344">
            <v>24</v>
          </cell>
          <cell r="BI344">
            <v>8.7916666666666661</v>
          </cell>
          <cell r="BJ344">
            <v>79</v>
          </cell>
          <cell r="BK344">
            <v>266</v>
          </cell>
          <cell r="BL344">
            <v>29</v>
          </cell>
          <cell r="BM344">
            <v>9.1724137931034484</v>
          </cell>
          <cell r="BN344">
            <v>85</v>
          </cell>
          <cell r="BO344">
            <v>477</v>
          </cell>
          <cell r="BP344">
            <v>53</v>
          </cell>
          <cell r="BQ344">
            <v>9</v>
          </cell>
          <cell r="BR344">
            <v>216</v>
          </cell>
          <cell r="BS344">
            <v>24</v>
          </cell>
          <cell r="BT344">
            <v>86.6666666666667</v>
          </cell>
          <cell r="BU344">
            <v>216</v>
          </cell>
          <cell r="BV344">
            <v>24</v>
          </cell>
          <cell r="BW344">
            <v>1209</v>
          </cell>
          <cell r="BX344">
            <v>131</v>
          </cell>
          <cell r="BY344">
            <v>9.229007633587786</v>
          </cell>
          <cell r="BZ344">
            <v>84.666666666666671</v>
          </cell>
          <cell r="CA344" t="str">
            <v>Oracle/Accenture</v>
          </cell>
          <cell r="CB344">
            <v>0</v>
          </cell>
          <cell r="CC344">
            <v>0</v>
          </cell>
          <cell r="CD344">
            <v>0</v>
          </cell>
          <cell r="CE344" t="str">
            <v>PLI</v>
          </cell>
          <cell r="CF344" t="str">
            <v>9.34/4.50</v>
          </cell>
          <cell r="CG344">
            <v>0</v>
          </cell>
          <cell r="CH344" t="str">
            <v>Green</v>
          </cell>
          <cell r="CI344">
            <v>0</v>
          </cell>
          <cell r="CJ344">
            <v>0</v>
          </cell>
          <cell r="CK344">
            <v>0</v>
          </cell>
          <cell r="CL344">
            <v>8</v>
          </cell>
          <cell r="CM344">
            <v>8</v>
          </cell>
          <cell r="CN344">
            <v>0</v>
          </cell>
          <cell r="CO344">
            <v>29</v>
          </cell>
          <cell r="CP344">
            <v>60</v>
          </cell>
          <cell r="CQ344">
            <v>48.333333333333336</v>
          </cell>
          <cell r="CR344">
            <v>12</v>
          </cell>
          <cell r="CS344">
            <v>86</v>
          </cell>
          <cell r="CT344">
            <v>10</v>
          </cell>
          <cell r="CU344">
            <v>100</v>
          </cell>
          <cell r="CV344">
            <v>15</v>
          </cell>
          <cell r="CW344">
            <v>19</v>
          </cell>
          <cell r="CX344">
            <v>14</v>
          </cell>
          <cell r="CY344">
            <v>83</v>
          </cell>
          <cell r="CZ344">
            <v>51</v>
          </cell>
          <cell r="DA344">
            <v>59</v>
          </cell>
          <cell r="DB344">
            <v>87</v>
          </cell>
          <cell r="DC344">
            <v>0</v>
          </cell>
          <cell r="DD344">
            <v>0</v>
          </cell>
          <cell r="DE344">
            <v>0</v>
          </cell>
          <cell r="DF344">
            <v>4</v>
          </cell>
          <cell r="DG344">
            <v>4</v>
          </cell>
          <cell r="DH344">
            <v>100</v>
          </cell>
          <cell r="DI344">
            <v>600</v>
          </cell>
          <cell r="DJ344">
            <v>600</v>
          </cell>
          <cell r="DK344">
            <v>100</v>
          </cell>
          <cell r="DL344">
            <v>3</v>
          </cell>
          <cell r="DM344">
            <v>3</v>
          </cell>
          <cell r="DN344">
            <v>100</v>
          </cell>
          <cell r="DO344">
            <v>450</v>
          </cell>
          <cell r="DP344">
            <v>450</v>
          </cell>
          <cell r="DQ344">
            <v>100</v>
          </cell>
          <cell r="DR344">
            <v>48.3333333333333</v>
          </cell>
          <cell r="DS344">
            <v>66.210045662100413</v>
          </cell>
          <cell r="DT344">
            <v>26</v>
          </cell>
          <cell r="DU344">
            <v>28</v>
          </cell>
          <cell r="DV344">
            <v>92.857142857142861</v>
          </cell>
          <cell r="DW344">
            <v>86</v>
          </cell>
          <cell r="DX344">
            <v>93</v>
          </cell>
          <cell r="DY344">
            <v>0</v>
          </cell>
          <cell r="DZ344">
            <v>0</v>
          </cell>
          <cell r="EA344" t="str">
            <v>YES</v>
          </cell>
          <cell r="EB344" t="str">
            <v>Placement</v>
          </cell>
          <cell r="EC344" t="str">
            <v>Placement</v>
          </cell>
          <cell r="ED344" t="str">
            <v>Placement</v>
          </cell>
          <cell r="EE344" t="str">
            <v>Placement</v>
          </cell>
          <cell r="EF344" t="str">
            <v>Placement</v>
          </cell>
          <cell r="EG344">
            <v>0</v>
          </cell>
          <cell r="EH344" t="str">
            <v>PLI</v>
          </cell>
          <cell r="EI344" t="str">
            <v>Yes</v>
          </cell>
          <cell r="EJ344">
            <v>0</v>
          </cell>
          <cell r="EK344" t="str">
            <v>Batch-3</v>
          </cell>
          <cell r="EL344">
            <v>0</v>
          </cell>
          <cell r="EM344" t="str">
            <v>PAID</v>
          </cell>
          <cell r="EN344">
            <v>45147</v>
          </cell>
          <cell r="EO344" t="str">
            <v>IT+Core</v>
          </cell>
          <cell r="EP344">
            <v>0</v>
          </cell>
          <cell r="EQ344" t="str">
            <v>CAT-1</v>
          </cell>
        </row>
        <row r="345">
          <cell r="B345" t="str">
            <v>22-COMPB67-25</v>
          </cell>
          <cell r="C345" t="str">
            <v>COMP-B</v>
          </cell>
          <cell r="D345">
            <v>67</v>
          </cell>
          <cell r="E345" t="str">
            <v>PRATHIK SHANKAR POOJARI JYOTHI</v>
          </cell>
          <cell r="F345" t="str">
            <v>Male</v>
          </cell>
          <cell r="G345" t="str">
            <v>2003-08-05</v>
          </cell>
          <cell r="H345">
            <v>7304052075</v>
          </cell>
          <cell r="I345" t="str">
            <v>7304052075</v>
          </cell>
          <cell r="J345" t="str">
            <v>poojariprathik44@gmail.com</v>
          </cell>
          <cell r="K345" t="str">
            <v>1032221241@tcetmumbai.in</v>
          </cell>
          <cell r="L345" t="str">
            <v>6, Hira Sheth Chawl, Waras Lane,Waras Lane,Worli Village,Near Coast Guard,Mumbai,400030</v>
          </cell>
          <cell r="M345">
            <v>0</v>
          </cell>
          <cell r="N345" t="str">
            <v>Maharashtra</v>
          </cell>
          <cell r="O345" t="str">
            <v>Business</v>
          </cell>
          <cell r="P345" t="str">
            <v>50,001 - 1,00,000</v>
          </cell>
          <cell r="Q345" t="str">
            <v>Normal</v>
          </cell>
          <cell r="R345">
            <v>0</v>
          </cell>
          <cell r="S345">
            <v>2022</v>
          </cell>
          <cell r="T345" t="str">
            <v>DSE</v>
          </cell>
          <cell r="U345" t="str">
            <v>NA</v>
          </cell>
          <cell r="V345" t="str">
            <v>NA</v>
          </cell>
          <cell r="W345" t="str">
            <v>NA</v>
          </cell>
          <cell r="X345" t="str">
            <v>CAP</v>
          </cell>
          <cell r="Y345" t="str">
            <v>413.00</v>
          </cell>
          <cell r="Z345" t="str">
            <v>500.00</v>
          </cell>
          <cell r="AA345" t="str">
            <v>82.60</v>
          </cell>
          <cell r="AB345" t="str">
            <v>2019</v>
          </cell>
          <cell r="AC345" t="str">
            <v>MAHARASHTRA STATE BOARD OF SECONDARY AND HIGHER SECONDARY EDUCATION</v>
          </cell>
          <cell r="AD345" t="str">
            <v>ADARSH ENGLISH HIGH SCHOOL</v>
          </cell>
          <cell r="AE345" t="str">
            <v>927.00</v>
          </cell>
          <cell r="AF345" t="str">
            <v>1000.00</v>
          </cell>
          <cell r="AG345" t="str">
            <v>92.70</v>
          </cell>
          <cell r="AH345" t="str">
            <v>2022</v>
          </cell>
          <cell r="AI345" t="str">
            <v>-</v>
          </cell>
          <cell r="AJ345" t="str">
            <v>K.J. SOMAIYA POLYTECHNIC</v>
          </cell>
          <cell r="AK345">
            <v>0</v>
          </cell>
          <cell r="AL345">
            <v>0</v>
          </cell>
          <cell r="AM345" t="e">
            <v>#DIV/0!</v>
          </cell>
          <cell r="AN345">
            <v>0</v>
          </cell>
          <cell r="AO345">
            <v>0</v>
          </cell>
          <cell r="AP345">
            <v>0</v>
          </cell>
          <cell r="AQ345" t="e">
            <v>#DIV/0!</v>
          </cell>
          <cell r="AR345">
            <v>0</v>
          </cell>
          <cell r="AS345">
            <v>0</v>
          </cell>
          <cell r="AT345">
            <v>0</v>
          </cell>
          <cell r="AU345" t="e">
            <v>#DIV/0!</v>
          </cell>
          <cell r="AV345">
            <v>236</v>
          </cell>
          <cell r="AW345">
            <v>25</v>
          </cell>
          <cell r="AX345">
            <v>9.44</v>
          </cell>
          <cell r="AY345">
            <v>87</v>
          </cell>
          <cell r="AZ345">
            <v>250</v>
          </cell>
          <cell r="BA345">
            <v>29</v>
          </cell>
          <cell r="BB345">
            <v>8.6206896551724146</v>
          </cell>
          <cell r="BC345">
            <v>88</v>
          </cell>
          <cell r="BD345">
            <v>486</v>
          </cell>
          <cell r="BE345">
            <v>54</v>
          </cell>
          <cell r="BF345">
            <v>9</v>
          </cell>
          <cell r="BG345">
            <v>217</v>
          </cell>
          <cell r="BH345">
            <v>24</v>
          </cell>
          <cell r="BI345">
            <v>9.0416666666666661</v>
          </cell>
          <cell r="BJ345">
            <v>76</v>
          </cell>
          <cell r="BK345">
            <v>250</v>
          </cell>
          <cell r="BL345">
            <v>29</v>
          </cell>
          <cell r="BM345">
            <v>8.6206896551724146</v>
          </cell>
          <cell r="BN345">
            <v>86</v>
          </cell>
          <cell r="BO345">
            <v>467</v>
          </cell>
          <cell r="BP345">
            <v>53</v>
          </cell>
          <cell r="BQ345">
            <v>8.8113207547169807</v>
          </cell>
          <cell r="BR345">
            <v>219</v>
          </cell>
          <cell r="BS345">
            <v>24</v>
          </cell>
          <cell r="BT345">
            <v>87</v>
          </cell>
          <cell r="BU345">
            <v>219</v>
          </cell>
          <cell r="BV345">
            <v>24</v>
          </cell>
          <cell r="BW345">
            <v>1172</v>
          </cell>
          <cell r="BX345">
            <v>131</v>
          </cell>
          <cell r="BY345">
            <v>8.9465648854961835</v>
          </cell>
          <cell r="BZ345">
            <v>83.666666666666671</v>
          </cell>
          <cell r="CA345" t="str">
            <v xml:space="preserve">Tata Consultancy Services </v>
          </cell>
          <cell r="CB345">
            <v>0</v>
          </cell>
          <cell r="CC345">
            <v>0</v>
          </cell>
          <cell r="CD345">
            <v>0</v>
          </cell>
          <cell r="CE345" t="str">
            <v>Normal</v>
          </cell>
          <cell r="CF345">
            <v>3.6</v>
          </cell>
          <cell r="CG345">
            <v>0</v>
          </cell>
          <cell r="CH345" t="str">
            <v>Green</v>
          </cell>
          <cell r="CI345">
            <v>0</v>
          </cell>
          <cell r="CJ345">
            <v>0</v>
          </cell>
          <cell r="CK345">
            <v>1</v>
          </cell>
          <cell r="CL345">
            <v>7</v>
          </cell>
          <cell r="CM345">
            <v>8</v>
          </cell>
          <cell r="CN345">
            <v>12.5</v>
          </cell>
          <cell r="CO345">
            <v>22</v>
          </cell>
          <cell r="CP345">
            <v>60</v>
          </cell>
          <cell r="CQ345">
            <v>36.666666666666664</v>
          </cell>
          <cell r="CR345">
            <v>14</v>
          </cell>
          <cell r="CS345">
            <v>100</v>
          </cell>
          <cell r="CT345">
            <v>10</v>
          </cell>
          <cell r="CU345">
            <v>100</v>
          </cell>
          <cell r="CV345">
            <v>11</v>
          </cell>
          <cell r="CW345">
            <v>20</v>
          </cell>
          <cell r="CX345">
            <v>13</v>
          </cell>
          <cell r="CY345">
            <v>67</v>
          </cell>
          <cell r="CZ345">
            <v>48</v>
          </cell>
          <cell r="DA345">
            <v>60</v>
          </cell>
          <cell r="DB345">
            <v>80</v>
          </cell>
          <cell r="DC345">
            <v>0</v>
          </cell>
          <cell r="DD345">
            <v>0</v>
          </cell>
          <cell r="DE345">
            <v>0</v>
          </cell>
          <cell r="DF345">
            <v>2</v>
          </cell>
          <cell r="DG345">
            <v>4</v>
          </cell>
          <cell r="DH345">
            <v>50</v>
          </cell>
          <cell r="DI345">
            <v>300</v>
          </cell>
          <cell r="DJ345">
            <v>600</v>
          </cell>
          <cell r="DK345">
            <v>50</v>
          </cell>
          <cell r="DL345">
            <v>3</v>
          </cell>
          <cell r="DM345">
            <v>1</v>
          </cell>
          <cell r="DN345">
            <v>33.3333333333333</v>
          </cell>
          <cell r="DO345">
            <v>450</v>
          </cell>
          <cell r="DP345">
            <v>150</v>
          </cell>
          <cell r="DQ345">
            <v>33.3333333333333</v>
          </cell>
          <cell r="DR345">
            <v>36.6666666666667</v>
          </cell>
          <cell r="DS345">
            <v>50.228310502283144</v>
          </cell>
          <cell r="DT345">
            <v>27</v>
          </cell>
          <cell r="DU345">
            <v>41</v>
          </cell>
          <cell r="DV345">
            <v>65.853658536585371</v>
          </cell>
          <cell r="DW345">
            <v>77</v>
          </cell>
          <cell r="DX345">
            <v>93</v>
          </cell>
          <cell r="DY345">
            <v>0</v>
          </cell>
          <cell r="DZ345">
            <v>0</v>
          </cell>
          <cell r="EA345" t="str">
            <v>YES</v>
          </cell>
          <cell r="EB345" t="str">
            <v>Placement</v>
          </cell>
          <cell r="EC345" t="str">
            <v>Placement</v>
          </cell>
          <cell r="ED345" t="str">
            <v>Placement</v>
          </cell>
          <cell r="EE345" t="str">
            <v>Placement</v>
          </cell>
          <cell r="EF345" t="str">
            <v>Placement</v>
          </cell>
          <cell r="EG345">
            <v>0</v>
          </cell>
          <cell r="EH345" t="str">
            <v>PLI</v>
          </cell>
          <cell r="EI345" t="str">
            <v>Yes</v>
          </cell>
          <cell r="EJ345">
            <v>0</v>
          </cell>
          <cell r="EK345" t="str">
            <v>Batch-4</v>
          </cell>
          <cell r="EL345">
            <v>0</v>
          </cell>
          <cell r="EM345" t="str">
            <v>PAID</v>
          </cell>
          <cell r="EN345">
            <v>45147</v>
          </cell>
          <cell r="EO345" t="str">
            <v>IT+Core</v>
          </cell>
          <cell r="EP345">
            <v>0</v>
          </cell>
          <cell r="EQ345" t="str">
            <v>CAT-1</v>
          </cell>
        </row>
        <row r="346">
          <cell r="B346" t="str">
            <v>22-COMPB68-25</v>
          </cell>
          <cell r="C346" t="str">
            <v>COMP-B</v>
          </cell>
          <cell r="D346">
            <v>68</v>
          </cell>
          <cell r="E346" t="str">
            <v>RAVAL HARSH SURESH SUNITA</v>
          </cell>
          <cell r="F346" t="str">
            <v>Male</v>
          </cell>
          <cell r="G346" t="str">
            <v>2003-09-22</v>
          </cell>
          <cell r="H346">
            <v>9372923353</v>
          </cell>
          <cell r="I346">
            <v>0</v>
          </cell>
          <cell r="J346" t="str">
            <v>harshraval2293@gmail.com</v>
          </cell>
          <cell r="K346" t="str">
            <v>1032221308@tcetmumbai.in</v>
          </cell>
          <cell r="L346" t="str">
            <v>Room No. 12/5,Ramnath Gosavi Chawl, Adarsh Lane,Mumbai,Near Saibaba Mandir,Mumbai,400051</v>
          </cell>
          <cell r="M346">
            <v>0</v>
          </cell>
          <cell r="N346" t="str">
            <v>Maharashtra</v>
          </cell>
          <cell r="O346" t="str">
            <v>Service</v>
          </cell>
          <cell r="P346" t="str">
            <v>15,001 - 50,000</v>
          </cell>
          <cell r="Q346" t="str">
            <v>Normal</v>
          </cell>
          <cell r="R346">
            <v>0</v>
          </cell>
          <cell r="S346">
            <v>2022</v>
          </cell>
          <cell r="T346" t="str">
            <v>DSE</v>
          </cell>
          <cell r="U346" t="str">
            <v>NA</v>
          </cell>
          <cell r="V346" t="str">
            <v>NA</v>
          </cell>
          <cell r="W346" t="str">
            <v>NA</v>
          </cell>
          <cell r="X346" t="str">
            <v>CAP</v>
          </cell>
          <cell r="Y346" t="str">
            <v>350.00</v>
          </cell>
          <cell r="Z346" t="str">
            <v>500.00</v>
          </cell>
          <cell r="AA346" t="str">
            <v>70.00</v>
          </cell>
          <cell r="AB346" t="str">
            <v>2019</v>
          </cell>
          <cell r="AC346" t="str">
            <v>MAHARASHTRA STATE BOARD OF SECONDARY AND HIGHER SECONDARY EDUCATION</v>
          </cell>
          <cell r="AD346" t="str">
            <v>CARDINAL GRACIAS HIGH SCHOOL</v>
          </cell>
          <cell r="AE346" t="str">
            <v>917.00</v>
          </cell>
          <cell r="AF346" t="str">
            <v>1000.00</v>
          </cell>
          <cell r="AG346" t="str">
            <v>91.70</v>
          </cell>
          <cell r="AH346" t="str">
            <v>2022</v>
          </cell>
          <cell r="AI346" t="str">
            <v>-</v>
          </cell>
          <cell r="AJ346" t="str">
            <v>K.J.SOMAIYA. POLYTECHNIC</v>
          </cell>
          <cell r="AK346">
            <v>0</v>
          </cell>
          <cell r="AL346">
            <v>0</v>
          </cell>
          <cell r="AM346" t="e">
            <v>#DIV/0!</v>
          </cell>
          <cell r="AN346">
            <v>0</v>
          </cell>
          <cell r="AO346">
            <v>0</v>
          </cell>
          <cell r="AP346">
            <v>0</v>
          </cell>
          <cell r="AQ346" t="e">
            <v>#DIV/0!</v>
          </cell>
          <cell r="AR346">
            <v>0</v>
          </cell>
          <cell r="AS346">
            <v>0</v>
          </cell>
          <cell r="AT346">
            <v>0</v>
          </cell>
          <cell r="AU346" t="e">
            <v>#DIV/0!</v>
          </cell>
          <cell r="AV346">
            <v>235</v>
          </cell>
          <cell r="AW346">
            <v>25</v>
          </cell>
          <cell r="AX346">
            <v>9.4</v>
          </cell>
          <cell r="AY346">
            <v>88</v>
          </cell>
          <cell r="AZ346">
            <v>258</v>
          </cell>
          <cell r="BA346">
            <v>29</v>
          </cell>
          <cell r="BB346">
            <v>8.8965517241379306</v>
          </cell>
          <cell r="BC346">
            <v>90</v>
          </cell>
          <cell r="BD346">
            <v>493</v>
          </cell>
          <cell r="BE346">
            <v>54</v>
          </cell>
          <cell r="BF346">
            <v>9.1296296296296298</v>
          </cell>
          <cell r="BG346">
            <v>215</v>
          </cell>
          <cell r="BH346">
            <v>24</v>
          </cell>
          <cell r="BI346">
            <v>8.9583333333333339</v>
          </cell>
          <cell r="BJ346">
            <v>79</v>
          </cell>
          <cell r="BK346">
            <v>243</v>
          </cell>
          <cell r="BL346">
            <v>29</v>
          </cell>
          <cell r="BM346">
            <v>8.3793103448275854</v>
          </cell>
          <cell r="BN346">
            <v>76</v>
          </cell>
          <cell r="BO346">
            <v>458</v>
          </cell>
          <cell r="BP346">
            <v>53</v>
          </cell>
          <cell r="BQ346">
            <v>8.6415094339622645</v>
          </cell>
          <cell r="BR346">
            <v>206</v>
          </cell>
          <cell r="BS346">
            <v>24</v>
          </cell>
          <cell r="BT346">
            <v>84.6666666666667</v>
          </cell>
          <cell r="BU346">
            <v>206</v>
          </cell>
          <cell r="BV346">
            <v>24</v>
          </cell>
          <cell r="BW346">
            <v>1157</v>
          </cell>
          <cell r="BX346">
            <v>131</v>
          </cell>
          <cell r="BY346">
            <v>8.8320610687022896</v>
          </cell>
          <cell r="BZ346">
            <v>85.666666666666671</v>
          </cell>
          <cell r="CA346">
            <v>0</v>
          </cell>
          <cell r="CB346">
            <v>0</v>
          </cell>
          <cell r="CC346" t="str">
            <v>Black listed in Media.net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 t="str">
            <v>Green</v>
          </cell>
          <cell r="CI346">
            <v>0</v>
          </cell>
          <cell r="CJ346">
            <v>0</v>
          </cell>
          <cell r="CK346">
            <v>0</v>
          </cell>
          <cell r="CL346">
            <v>8</v>
          </cell>
          <cell r="CM346">
            <v>8</v>
          </cell>
          <cell r="CN346">
            <v>0</v>
          </cell>
          <cell r="CO346">
            <v>27</v>
          </cell>
          <cell r="CP346">
            <v>60</v>
          </cell>
          <cell r="CQ346">
            <v>45</v>
          </cell>
          <cell r="CR346">
            <v>12</v>
          </cell>
          <cell r="CS346">
            <v>86</v>
          </cell>
          <cell r="CT346">
            <v>8</v>
          </cell>
          <cell r="CU346">
            <v>80</v>
          </cell>
          <cell r="CV346">
            <v>12</v>
          </cell>
          <cell r="CW346">
            <v>18</v>
          </cell>
          <cell r="CX346">
            <v>15</v>
          </cell>
          <cell r="CY346">
            <v>80</v>
          </cell>
          <cell r="CZ346">
            <v>47</v>
          </cell>
          <cell r="DA346">
            <v>58</v>
          </cell>
          <cell r="DB346">
            <v>82</v>
          </cell>
          <cell r="DC346">
            <v>0</v>
          </cell>
          <cell r="DD346">
            <v>0</v>
          </cell>
          <cell r="DE346">
            <v>0</v>
          </cell>
          <cell r="DF346">
            <v>2</v>
          </cell>
          <cell r="DG346">
            <v>4</v>
          </cell>
          <cell r="DH346">
            <v>50</v>
          </cell>
          <cell r="DI346">
            <v>250</v>
          </cell>
          <cell r="DJ346">
            <v>600</v>
          </cell>
          <cell r="DK346">
            <v>41.6666666666667</v>
          </cell>
          <cell r="DL346">
            <v>3</v>
          </cell>
          <cell r="DM346">
            <v>1</v>
          </cell>
          <cell r="DN346">
            <v>33.3333333333333</v>
          </cell>
          <cell r="DO346">
            <v>450</v>
          </cell>
          <cell r="DP346">
            <v>150</v>
          </cell>
          <cell r="DQ346">
            <v>33.3333333333333</v>
          </cell>
          <cell r="DR346">
            <v>45</v>
          </cell>
          <cell r="DS346">
            <v>61.643835616438359</v>
          </cell>
          <cell r="DT346">
            <v>22</v>
          </cell>
          <cell r="DU346">
            <v>41</v>
          </cell>
          <cell r="DV346">
            <v>53.658536585365859</v>
          </cell>
          <cell r="DW346">
            <v>65</v>
          </cell>
          <cell r="DX346">
            <v>79</v>
          </cell>
          <cell r="DY346">
            <v>0</v>
          </cell>
          <cell r="DZ346">
            <v>0</v>
          </cell>
          <cell r="EA346" t="str">
            <v>YES</v>
          </cell>
          <cell r="EB346" t="str">
            <v>Placement</v>
          </cell>
          <cell r="EC346" t="str">
            <v>Placement</v>
          </cell>
          <cell r="ED346" t="str">
            <v>Placement</v>
          </cell>
          <cell r="EE346" t="str">
            <v>Placement</v>
          </cell>
          <cell r="EF346" t="str">
            <v>Placement</v>
          </cell>
          <cell r="EG346">
            <v>0</v>
          </cell>
          <cell r="EH346" t="str">
            <v>PLI</v>
          </cell>
          <cell r="EI346" t="str">
            <v>Yes</v>
          </cell>
          <cell r="EJ346">
            <v>0</v>
          </cell>
          <cell r="EK346" t="str">
            <v>Batch-3</v>
          </cell>
          <cell r="EL346">
            <v>0</v>
          </cell>
          <cell r="EM346" t="str">
            <v>PAID</v>
          </cell>
          <cell r="EN346">
            <v>45148</v>
          </cell>
          <cell r="EO346" t="str">
            <v>IT+Core</v>
          </cell>
          <cell r="EP346">
            <v>0</v>
          </cell>
          <cell r="EQ346" t="str">
            <v>CAT-1</v>
          </cell>
        </row>
        <row r="347">
          <cell r="B347" t="str">
            <v>22-COMPB69-25</v>
          </cell>
          <cell r="C347" t="str">
            <v>COMP-B</v>
          </cell>
          <cell r="D347">
            <v>69</v>
          </cell>
          <cell r="E347" t="str">
            <v>LAD SANIKA SATISH SHIVANI</v>
          </cell>
          <cell r="F347" t="str">
            <v>Female</v>
          </cell>
          <cell r="G347" t="str">
            <v>2003-11-01</v>
          </cell>
          <cell r="H347">
            <v>8356094857</v>
          </cell>
          <cell r="I347" t="str">
            <v>8356094857</v>
          </cell>
          <cell r="J347" t="str">
            <v>lad.sanika2003@gmail.com</v>
          </cell>
          <cell r="K347" t="str">
            <v>1032221307@tcetmumbai.in</v>
          </cell>
          <cell r="L347" t="str">
            <v>1/604, Sanskruti, Phase 1,90 Feet Road, Thakur Complex,Mumbai,400101</v>
          </cell>
          <cell r="M347">
            <v>0</v>
          </cell>
          <cell r="N347" t="str">
            <v>Maharashtra</v>
          </cell>
          <cell r="O347" t="str">
            <v>Service</v>
          </cell>
          <cell r="P347" t="str">
            <v>4,00,001 - 4,50,000</v>
          </cell>
          <cell r="Q347" t="str">
            <v>Normal</v>
          </cell>
          <cell r="R347">
            <v>0</v>
          </cell>
          <cell r="S347">
            <v>2022</v>
          </cell>
          <cell r="T347" t="str">
            <v>DSE</v>
          </cell>
          <cell r="U347" t="str">
            <v>NA</v>
          </cell>
          <cell r="V347" t="str">
            <v>NA</v>
          </cell>
          <cell r="W347" t="str">
            <v>NA</v>
          </cell>
          <cell r="X347" t="str">
            <v>CAP</v>
          </cell>
          <cell r="Y347" t="str">
            <v>565.00</v>
          </cell>
          <cell r="Z347" t="str">
            <v>600.00</v>
          </cell>
          <cell r="AA347" t="str">
            <v>94.17</v>
          </cell>
          <cell r="AB347" t="str">
            <v>2019</v>
          </cell>
          <cell r="AC347" t="str">
            <v>COUNCIL FOR THE INDIAN SCHOOL CERTIFICATE EXAMINATIONS</v>
          </cell>
          <cell r="AD347" t="str">
            <v>CHILDREN'S ACADEMY</v>
          </cell>
          <cell r="AE347" t="str">
            <v>1615.00</v>
          </cell>
          <cell r="AF347" t="str">
            <v>1750.00</v>
          </cell>
          <cell r="AG347" t="str">
            <v>92.29</v>
          </cell>
          <cell r="AH347" t="str">
            <v>2022</v>
          </cell>
          <cell r="AI347" t="str">
            <v>Maharashtra State Board of Technical Education</v>
          </cell>
          <cell r="AJ347" t="str">
            <v>THAKUR POLYTECHNIC</v>
          </cell>
          <cell r="AK347">
            <v>0</v>
          </cell>
          <cell r="AL347">
            <v>0</v>
          </cell>
          <cell r="AM347" t="e">
            <v>#DIV/0!</v>
          </cell>
          <cell r="AN347">
            <v>0</v>
          </cell>
          <cell r="AO347">
            <v>0</v>
          </cell>
          <cell r="AP347">
            <v>0</v>
          </cell>
          <cell r="AQ347" t="e">
            <v>#DIV/0!</v>
          </cell>
          <cell r="AR347">
            <v>0</v>
          </cell>
          <cell r="AS347">
            <v>0</v>
          </cell>
          <cell r="AT347">
            <v>0</v>
          </cell>
          <cell r="AU347" t="e">
            <v>#DIV/0!</v>
          </cell>
          <cell r="AV347">
            <v>249</v>
          </cell>
          <cell r="AW347">
            <v>25</v>
          </cell>
          <cell r="AX347">
            <v>9.9600000000000009</v>
          </cell>
          <cell r="AY347">
            <v>84</v>
          </cell>
          <cell r="AZ347">
            <v>283</v>
          </cell>
          <cell r="BA347">
            <v>29</v>
          </cell>
          <cell r="BB347">
            <v>9.7586206896551726</v>
          </cell>
          <cell r="BC347">
            <v>90</v>
          </cell>
          <cell r="BD347">
            <v>532</v>
          </cell>
          <cell r="BE347">
            <v>54</v>
          </cell>
          <cell r="BF347">
            <v>9.8518518518518512</v>
          </cell>
          <cell r="BG347">
            <v>231</v>
          </cell>
          <cell r="BH347">
            <v>24</v>
          </cell>
          <cell r="BI347">
            <v>9.625</v>
          </cell>
          <cell r="BJ347">
            <v>93</v>
          </cell>
          <cell r="BK347">
            <v>272</v>
          </cell>
          <cell r="BL347">
            <v>29</v>
          </cell>
          <cell r="BM347">
            <v>9.3793103448275854</v>
          </cell>
          <cell r="BN347">
            <v>87</v>
          </cell>
          <cell r="BO347">
            <v>503</v>
          </cell>
          <cell r="BP347">
            <v>53</v>
          </cell>
          <cell r="BQ347">
            <v>9.4905660377358494</v>
          </cell>
          <cell r="BR347">
            <v>226</v>
          </cell>
          <cell r="BS347">
            <v>24</v>
          </cell>
          <cell r="BT347">
            <v>87</v>
          </cell>
          <cell r="BU347">
            <v>226</v>
          </cell>
          <cell r="BV347">
            <v>24</v>
          </cell>
          <cell r="BW347">
            <v>1261</v>
          </cell>
          <cell r="BX347">
            <v>131</v>
          </cell>
          <cell r="BY347">
            <v>9.6259541984732824</v>
          </cell>
          <cell r="BZ347">
            <v>89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 t="str">
            <v>Green</v>
          </cell>
          <cell r="CI347">
            <v>0</v>
          </cell>
          <cell r="CJ347">
            <v>0</v>
          </cell>
          <cell r="CK347">
            <v>0</v>
          </cell>
          <cell r="CL347">
            <v>8</v>
          </cell>
          <cell r="CM347">
            <v>8</v>
          </cell>
          <cell r="CN347">
            <v>0</v>
          </cell>
          <cell r="CO347">
            <v>28</v>
          </cell>
          <cell r="CP347">
            <v>60</v>
          </cell>
          <cell r="CQ347">
            <v>46.666666666666664</v>
          </cell>
          <cell r="CR347">
            <v>6</v>
          </cell>
          <cell r="CS347">
            <v>43</v>
          </cell>
          <cell r="CT347">
            <v>7</v>
          </cell>
          <cell r="CU347">
            <v>70</v>
          </cell>
          <cell r="CV347">
            <v>3</v>
          </cell>
          <cell r="CW347">
            <v>18</v>
          </cell>
          <cell r="CX347">
            <v>16</v>
          </cell>
          <cell r="CY347">
            <v>56</v>
          </cell>
          <cell r="CZ347">
            <v>32</v>
          </cell>
          <cell r="DA347">
            <v>58</v>
          </cell>
          <cell r="DB347">
            <v>56</v>
          </cell>
          <cell r="DC347">
            <v>0</v>
          </cell>
          <cell r="DD347">
            <v>0</v>
          </cell>
          <cell r="DE347">
            <v>0</v>
          </cell>
          <cell r="DF347">
            <v>2</v>
          </cell>
          <cell r="DG347">
            <v>4</v>
          </cell>
          <cell r="DH347">
            <v>50</v>
          </cell>
          <cell r="DI347">
            <v>300</v>
          </cell>
          <cell r="DJ347">
            <v>600</v>
          </cell>
          <cell r="DK347">
            <v>50</v>
          </cell>
          <cell r="DL347">
            <v>3</v>
          </cell>
          <cell r="DM347">
            <v>3</v>
          </cell>
          <cell r="DN347">
            <v>100</v>
          </cell>
          <cell r="DO347">
            <v>450</v>
          </cell>
          <cell r="DP347">
            <v>450</v>
          </cell>
          <cell r="DQ347">
            <v>100</v>
          </cell>
          <cell r="DR347">
            <v>46.6666666666667</v>
          </cell>
          <cell r="DS347">
            <v>63.926940639269446</v>
          </cell>
          <cell r="DT347">
            <v>15</v>
          </cell>
          <cell r="DU347">
            <v>41</v>
          </cell>
          <cell r="DV347">
            <v>36.585365853658537</v>
          </cell>
          <cell r="DW347">
            <v>49</v>
          </cell>
          <cell r="DX347">
            <v>54</v>
          </cell>
          <cell r="DY347">
            <v>0</v>
          </cell>
          <cell r="DZ347">
            <v>0</v>
          </cell>
          <cell r="EA347" t="str">
            <v>YES</v>
          </cell>
          <cell r="EB347" t="str">
            <v>Higher Studies</v>
          </cell>
          <cell r="EC347" t="str">
            <v>Higher Studies</v>
          </cell>
          <cell r="ED347" t="str">
            <v>Higher Studies</v>
          </cell>
          <cell r="EE347" t="str">
            <v>Higher Studies</v>
          </cell>
          <cell r="EF347" t="str">
            <v>Higher Studies</v>
          </cell>
          <cell r="EG347">
            <v>0</v>
          </cell>
          <cell r="EH347">
            <v>0</v>
          </cell>
          <cell r="EI347" t="str">
            <v>Yes</v>
          </cell>
          <cell r="EJ347">
            <v>45414</v>
          </cell>
          <cell r="EK347" t="str">
            <v>Batch-3</v>
          </cell>
          <cell r="EL347">
            <v>0</v>
          </cell>
          <cell r="EM347" t="str">
            <v>PAID</v>
          </cell>
          <cell r="EN347">
            <v>45147</v>
          </cell>
          <cell r="EO347">
            <v>0</v>
          </cell>
          <cell r="EP347">
            <v>0</v>
          </cell>
          <cell r="EQ347" t="str">
            <v>CAT-3</v>
          </cell>
        </row>
        <row r="348">
          <cell r="B348" t="str">
            <v>22-COMPB70-25</v>
          </cell>
          <cell r="C348" t="str">
            <v>COMP-B</v>
          </cell>
          <cell r="D348">
            <v>70</v>
          </cell>
          <cell r="E348" t="str">
            <v>SHARMA AKASH PRADEEP SUNITA</v>
          </cell>
          <cell r="F348" t="str">
            <v>Male</v>
          </cell>
          <cell r="G348" t="str">
            <v>2003-08-22</v>
          </cell>
          <cell r="H348">
            <v>7738109315</v>
          </cell>
          <cell r="I348">
            <v>0</v>
          </cell>
          <cell r="J348" t="str">
            <v>sharmaakash22803@gmail.com</v>
          </cell>
          <cell r="K348" t="str">
            <v>1032221314@tcetmumbai.in</v>
          </cell>
          <cell r="L348" t="str">
            <v>ANNA BHAU SATHE CHAWL,HANUMAN NAGAR,KANDIVALI,NEAR GYANTARA SCHOOL,MUMBAI,400101</v>
          </cell>
          <cell r="M348">
            <v>0</v>
          </cell>
          <cell r="N348" t="str">
            <v>Maharashtra</v>
          </cell>
          <cell r="O348" t="str">
            <v>Service</v>
          </cell>
          <cell r="P348" t="str">
            <v>4,00,001 - 4,50,000</v>
          </cell>
          <cell r="Q348" t="str">
            <v>Normal</v>
          </cell>
          <cell r="R348">
            <v>0</v>
          </cell>
          <cell r="S348">
            <v>2022</v>
          </cell>
          <cell r="T348" t="str">
            <v>DSE</v>
          </cell>
          <cell r="U348" t="str">
            <v>NA</v>
          </cell>
          <cell r="V348" t="str">
            <v>NA</v>
          </cell>
          <cell r="W348" t="str">
            <v>NA</v>
          </cell>
          <cell r="X348" t="str">
            <v>CAP</v>
          </cell>
          <cell r="Y348" t="str">
            <v>406.00</v>
          </cell>
          <cell r="Z348" t="str">
            <v>500.00</v>
          </cell>
          <cell r="AA348" t="str">
            <v>81.20</v>
          </cell>
          <cell r="AB348" t="str">
            <v>2019</v>
          </cell>
          <cell r="AC348" t="str">
            <v>MAHARASHTRA STATE BOARD OF SECONDARY AND HIGHER SECONDARY EDUCATION</v>
          </cell>
          <cell r="AD348" t="str">
            <v>ST SEBASTIAN ENGLISH HIGH SCHOOL</v>
          </cell>
          <cell r="AE348" t="str">
            <v>741.00</v>
          </cell>
          <cell r="AF348" t="str">
            <v>850.00</v>
          </cell>
          <cell r="AG348" t="str">
            <v>87.18</v>
          </cell>
          <cell r="AH348" t="str">
            <v>2022</v>
          </cell>
          <cell r="AI348" t="str">
            <v>Maharashtra State Board of Technical Education</v>
          </cell>
          <cell r="AJ348" t="str">
            <v>PRAVIN PATIL COLLEGE OF ENGINEERING IN DIPLOMA</v>
          </cell>
          <cell r="AK348">
            <v>0</v>
          </cell>
          <cell r="AL348">
            <v>0</v>
          </cell>
          <cell r="AM348" t="e">
            <v>#DIV/0!</v>
          </cell>
          <cell r="AN348">
            <v>0</v>
          </cell>
          <cell r="AO348">
            <v>0</v>
          </cell>
          <cell r="AP348">
            <v>0</v>
          </cell>
          <cell r="AQ348" t="e">
            <v>#DIV/0!</v>
          </cell>
          <cell r="AR348">
            <v>0</v>
          </cell>
          <cell r="AS348">
            <v>0</v>
          </cell>
          <cell r="AT348">
            <v>0</v>
          </cell>
          <cell r="AU348" t="e">
            <v>#DIV/0!</v>
          </cell>
          <cell r="AV348">
            <v>226</v>
          </cell>
          <cell r="AW348">
            <v>25</v>
          </cell>
          <cell r="AX348">
            <v>9.0399999999999991</v>
          </cell>
          <cell r="AY348">
            <v>85</v>
          </cell>
          <cell r="AZ348">
            <v>273</v>
          </cell>
          <cell r="BA348">
            <v>29</v>
          </cell>
          <cell r="BB348">
            <v>9.4137931034482758</v>
          </cell>
          <cell r="BC348">
            <v>85</v>
          </cell>
          <cell r="BD348">
            <v>499</v>
          </cell>
          <cell r="BE348">
            <v>54</v>
          </cell>
          <cell r="BF348">
            <v>9.2407407407407405</v>
          </cell>
          <cell r="BG348">
            <v>199</v>
          </cell>
          <cell r="BH348">
            <v>24</v>
          </cell>
          <cell r="BI348">
            <v>8.2916666666666661</v>
          </cell>
          <cell r="BJ348">
            <v>75</v>
          </cell>
          <cell r="BK348">
            <v>243</v>
          </cell>
          <cell r="BL348">
            <v>29</v>
          </cell>
          <cell r="BM348">
            <v>8.3793103448275854</v>
          </cell>
          <cell r="BN348">
            <v>92</v>
          </cell>
          <cell r="BO348">
            <v>442</v>
          </cell>
          <cell r="BP348">
            <v>53</v>
          </cell>
          <cell r="BQ348">
            <v>8.3396226415094343</v>
          </cell>
          <cell r="BR348">
            <v>203</v>
          </cell>
          <cell r="BS348">
            <v>24</v>
          </cell>
          <cell r="BT348">
            <v>87.3333333333333</v>
          </cell>
          <cell r="BU348">
            <v>203</v>
          </cell>
          <cell r="BV348">
            <v>24</v>
          </cell>
          <cell r="BW348">
            <v>1144</v>
          </cell>
          <cell r="BX348">
            <v>131</v>
          </cell>
          <cell r="BY348">
            <v>8.7328244274809155</v>
          </cell>
          <cell r="BZ348">
            <v>81.666666666666671</v>
          </cell>
          <cell r="CA348">
            <v>0</v>
          </cell>
          <cell r="CB348">
            <v>0</v>
          </cell>
          <cell r="CC348">
            <v>0</v>
          </cell>
          <cell r="CD348" t="str">
            <v>Yes</v>
          </cell>
          <cell r="CE348">
            <v>0</v>
          </cell>
          <cell r="CF348">
            <v>0</v>
          </cell>
          <cell r="CG348">
            <v>0</v>
          </cell>
          <cell r="CH348" t="str">
            <v>Green</v>
          </cell>
          <cell r="CI348">
            <v>0</v>
          </cell>
          <cell r="CJ348">
            <v>0</v>
          </cell>
          <cell r="CK348">
            <v>0</v>
          </cell>
          <cell r="CL348">
            <v>8</v>
          </cell>
          <cell r="CM348">
            <v>8</v>
          </cell>
          <cell r="CN348">
            <v>0</v>
          </cell>
          <cell r="CO348">
            <v>19</v>
          </cell>
          <cell r="CP348">
            <v>60</v>
          </cell>
          <cell r="CQ348">
            <v>31.666666666666664</v>
          </cell>
          <cell r="CR348">
            <v>13</v>
          </cell>
          <cell r="CS348">
            <v>93</v>
          </cell>
          <cell r="CT348">
            <v>10</v>
          </cell>
          <cell r="CU348">
            <v>100</v>
          </cell>
          <cell r="CV348">
            <v>10</v>
          </cell>
          <cell r="CW348">
            <v>19</v>
          </cell>
          <cell r="CX348">
            <v>14</v>
          </cell>
          <cell r="CY348">
            <v>69</v>
          </cell>
          <cell r="CZ348">
            <v>47</v>
          </cell>
          <cell r="DA348">
            <v>59</v>
          </cell>
          <cell r="DB348">
            <v>80</v>
          </cell>
          <cell r="DC348">
            <v>0</v>
          </cell>
          <cell r="DD348">
            <v>0</v>
          </cell>
          <cell r="DE348">
            <v>0</v>
          </cell>
          <cell r="DF348">
            <v>3</v>
          </cell>
          <cell r="DG348">
            <v>4</v>
          </cell>
          <cell r="DH348">
            <v>75</v>
          </cell>
          <cell r="DI348">
            <v>400</v>
          </cell>
          <cell r="DJ348">
            <v>600</v>
          </cell>
          <cell r="DK348">
            <v>66.6666666666667</v>
          </cell>
          <cell r="DL348">
            <v>3</v>
          </cell>
          <cell r="DM348">
            <v>2</v>
          </cell>
          <cell r="DN348">
            <v>66.6666666666667</v>
          </cell>
          <cell r="DO348">
            <v>450</v>
          </cell>
          <cell r="DP348">
            <v>300</v>
          </cell>
          <cell r="DQ348">
            <v>66.6666666666667</v>
          </cell>
          <cell r="DR348">
            <v>31.6666666666667</v>
          </cell>
          <cell r="DS348">
            <v>43.378995433790003</v>
          </cell>
          <cell r="DT348">
            <v>26</v>
          </cell>
          <cell r="DU348">
            <v>41</v>
          </cell>
          <cell r="DV348">
            <v>63.414634146341463</v>
          </cell>
          <cell r="DW348">
            <v>81</v>
          </cell>
          <cell r="DX348">
            <v>93</v>
          </cell>
          <cell r="DY348">
            <v>0</v>
          </cell>
          <cell r="DZ348">
            <v>0</v>
          </cell>
          <cell r="EA348" t="str">
            <v>YES</v>
          </cell>
          <cell r="EB348" t="str">
            <v>Placement</v>
          </cell>
          <cell r="EC348" t="str">
            <v>Placement</v>
          </cell>
          <cell r="ED348" t="str">
            <v>Placement</v>
          </cell>
          <cell r="EE348" t="str">
            <v>Placement</v>
          </cell>
          <cell r="EF348" t="str">
            <v>Placement</v>
          </cell>
          <cell r="EG348">
            <v>45606</v>
          </cell>
          <cell r="EH348" t="str">
            <v>PLI</v>
          </cell>
          <cell r="EI348" t="str">
            <v>Yes</v>
          </cell>
          <cell r="EJ348">
            <v>0</v>
          </cell>
          <cell r="EK348" t="str">
            <v>Batch-6</v>
          </cell>
          <cell r="EL348">
            <v>0</v>
          </cell>
          <cell r="EM348" t="str">
            <v>PAID</v>
          </cell>
          <cell r="EN348">
            <v>45147</v>
          </cell>
          <cell r="EO348" t="str">
            <v>IT+Core</v>
          </cell>
          <cell r="EP348">
            <v>0</v>
          </cell>
          <cell r="EQ348" t="str">
            <v>CAT-1</v>
          </cell>
        </row>
        <row r="349">
          <cell r="B349" t="str">
            <v>22-COMPB71-25</v>
          </cell>
          <cell r="C349" t="str">
            <v>COMP-B</v>
          </cell>
          <cell r="D349">
            <v>71</v>
          </cell>
          <cell r="E349" t="str">
            <v>SHETE SANIKA RAJAN MANJIRI</v>
          </cell>
          <cell r="F349" t="str">
            <v>Female</v>
          </cell>
          <cell r="G349" t="str">
            <v>2003-01-23</v>
          </cell>
          <cell r="H349">
            <v>9892136476</v>
          </cell>
          <cell r="I349" t="str">
            <v>9892722167</v>
          </cell>
          <cell r="J349" t="str">
            <v>sanika.shetee@gmail.com</v>
          </cell>
          <cell r="K349" t="str">
            <v>1032221306@tcetmumbai.in</v>
          </cell>
          <cell r="L349" t="str">
            <v>D-101, J.K PARADISE &amp; RAJ ANAND SOCIETY,Dd BORGE MARG, EKSAR, BORIVALI WEST,NR. HDFC BANK,MUMBAI,400092</v>
          </cell>
          <cell r="M349">
            <v>0</v>
          </cell>
          <cell r="N349" t="str">
            <v>Maharashtra</v>
          </cell>
          <cell r="O349" t="str">
            <v>Service</v>
          </cell>
          <cell r="P349" t="str">
            <v>4,00,001 - 4,50,000</v>
          </cell>
          <cell r="Q349" t="str">
            <v>Normal</v>
          </cell>
          <cell r="R349">
            <v>0</v>
          </cell>
          <cell r="S349">
            <v>2022</v>
          </cell>
          <cell r="T349" t="str">
            <v>DSE</v>
          </cell>
          <cell r="U349" t="str">
            <v>NA</v>
          </cell>
          <cell r="V349" t="str">
            <v>NA</v>
          </cell>
          <cell r="W349" t="str">
            <v>NA</v>
          </cell>
          <cell r="X349" t="str">
            <v>CAP</v>
          </cell>
          <cell r="Y349" t="str">
            <v>441.00</v>
          </cell>
          <cell r="Z349" t="str">
            <v>500.00</v>
          </cell>
          <cell r="AA349" t="str">
            <v>88.20</v>
          </cell>
          <cell r="AB349" t="str">
            <v>2019</v>
          </cell>
          <cell r="AC349" t="str">
            <v>MAHARASHTRA STATE BOARD OF SECONDARY AND HIGHER SECONDARY EDUCATION</v>
          </cell>
          <cell r="AD349" t="str">
            <v>ST. ANNE'S HIGH SCHOOL</v>
          </cell>
          <cell r="AE349" t="str">
            <v>1387.00</v>
          </cell>
          <cell r="AF349" t="str">
            <v>1500.00</v>
          </cell>
          <cell r="AG349" t="str">
            <v>92.47</v>
          </cell>
          <cell r="AH349" t="str">
            <v>2022</v>
          </cell>
          <cell r="AI349" t="str">
            <v>-</v>
          </cell>
          <cell r="AJ349" t="str">
            <v>SHRI BHAGUBHAI MAFATLAL POLYTECHNIC</v>
          </cell>
          <cell r="AK349">
            <v>0</v>
          </cell>
          <cell r="AL349">
            <v>0</v>
          </cell>
          <cell r="AM349" t="e">
            <v>#DIV/0!</v>
          </cell>
          <cell r="AN349">
            <v>0</v>
          </cell>
          <cell r="AO349">
            <v>0</v>
          </cell>
          <cell r="AP349">
            <v>0</v>
          </cell>
          <cell r="AQ349" t="e">
            <v>#DIV/0!</v>
          </cell>
          <cell r="AR349">
            <v>0</v>
          </cell>
          <cell r="AS349">
            <v>0</v>
          </cell>
          <cell r="AT349">
            <v>0</v>
          </cell>
          <cell r="AU349" t="e">
            <v>#DIV/0!</v>
          </cell>
          <cell r="AV349">
            <v>250</v>
          </cell>
          <cell r="AW349">
            <v>25</v>
          </cell>
          <cell r="AX349">
            <v>10</v>
          </cell>
          <cell r="AY349">
            <v>86</v>
          </cell>
          <cell r="AZ349">
            <v>286</v>
          </cell>
          <cell r="BA349">
            <v>29</v>
          </cell>
          <cell r="BB349">
            <v>9.862068965517242</v>
          </cell>
          <cell r="BC349">
            <v>88</v>
          </cell>
          <cell r="BD349">
            <v>523</v>
          </cell>
          <cell r="BE349">
            <v>54</v>
          </cell>
          <cell r="BF349">
            <v>9.6851851851851851</v>
          </cell>
          <cell r="BG349">
            <v>236</v>
          </cell>
          <cell r="BH349">
            <v>24</v>
          </cell>
          <cell r="BI349">
            <v>9.8333333333333339</v>
          </cell>
          <cell r="BJ349">
            <v>75</v>
          </cell>
          <cell r="BK349">
            <v>264</v>
          </cell>
          <cell r="BL349">
            <v>29</v>
          </cell>
          <cell r="BM349">
            <v>9.1034482758620694</v>
          </cell>
          <cell r="BN349">
            <v>97</v>
          </cell>
          <cell r="BO349">
            <v>500</v>
          </cell>
          <cell r="BP349">
            <v>53</v>
          </cell>
          <cell r="BQ349">
            <v>9.433962264150944</v>
          </cell>
          <cell r="BR349">
            <v>226</v>
          </cell>
          <cell r="BS349">
            <v>24</v>
          </cell>
          <cell r="BT349">
            <v>90.3333333333333</v>
          </cell>
          <cell r="BU349">
            <v>226</v>
          </cell>
          <cell r="BV349">
            <v>24</v>
          </cell>
          <cell r="BW349">
            <v>1249</v>
          </cell>
          <cell r="BX349">
            <v>131</v>
          </cell>
          <cell r="BY349">
            <v>9.5343511450381673</v>
          </cell>
          <cell r="BZ349">
            <v>83</v>
          </cell>
          <cell r="CA349" t="str">
            <v>Capgemini</v>
          </cell>
          <cell r="CB349">
            <v>0</v>
          </cell>
          <cell r="CC349">
            <v>0</v>
          </cell>
          <cell r="CD349">
            <v>0</v>
          </cell>
          <cell r="CE349" t="str">
            <v>PLI</v>
          </cell>
          <cell r="CF349">
            <v>4.25</v>
          </cell>
          <cell r="CG349">
            <v>0</v>
          </cell>
          <cell r="CH349" t="str">
            <v>Green</v>
          </cell>
          <cell r="CI349">
            <v>0</v>
          </cell>
          <cell r="CJ349">
            <v>0</v>
          </cell>
          <cell r="CK349">
            <v>1</v>
          </cell>
          <cell r="CL349">
            <v>7</v>
          </cell>
          <cell r="CM349">
            <v>8</v>
          </cell>
          <cell r="CN349">
            <v>12.5</v>
          </cell>
          <cell r="CO349">
            <v>20</v>
          </cell>
          <cell r="CP349">
            <v>60</v>
          </cell>
          <cell r="CQ349">
            <v>33.333333333333329</v>
          </cell>
          <cell r="CR349">
            <v>13</v>
          </cell>
          <cell r="CS349">
            <v>93</v>
          </cell>
          <cell r="CT349">
            <v>10</v>
          </cell>
          <cell r="CU349">
            <v>100</v>
          </cell>
          <cell r="CV349">
            <v>17</v>
          </cell>
          <cell r="CW349">
            <v>22</v>
          </cell>
          <cell r="CX349">
            <v>14</v>
          </cell>
          <cell r="CY349">
            <v>82</v>
          </cell>
          <cell r="CZ349">
            <v>54</v>
          </cell>
          <cell r="DA349">
            <v>62</v>
          </cell>
          <cell r="DB349">
            <v>88</v>
          </cell>
          <cell r="DC349">
            <v>0</v>
          </cell>
          <cell r="DD349">
            <v>0</v>
          </cell>
          <cell r="DE349">
            <v>0</v>
          </cell>
          <cell r="DF349">
            <v>4</v>
          </cell>
          <cell r="DG349">
            <v>4</v>
          </cell>
          <cell r="DH349">
            <v>100</v>
          </cell>
          <cell r="DI349">
            <v>590</v>
          </cell>
          <cell r="DJ349">
            <v>600</v>
          </cell>
          <cell r="DK349">
            <v>98.3333333333333</v>
          </cell>
          <cell r="DL349">
            <v>3</v>
          </cell>
          <cell r="DM349">
            <v>3</v>
          </cell>
          <cell r="DN349">
            <v>100</v>
          </cell>
          <cell r="DO349">
            <v>450</v>
          </cell>
          <cell r="DP349">
            <v>450</v>
          </cell>
          <cell r="DQ349">
            <v>100</v>
          </cell>
          <cell r="DR349">
            <v>33.3333333333333</v>
          </cell>
          <cell r="DS349">
            <v>45.662100456620955</v>
          </cell>
          <cell r="DT349">
            <v>28</v>
          </cell>
          <cell r="DU349">
            <v>41</v>
          </cell>
          <cell r="DV349">
            <v>68.292682926829272</v>
          </cell>
          <cell r="DW349">
            <v>90</v>
          </cell>
          <cell r="DX349">
            <v>97</v>
          </cell>
          <cell r="DY349">
            <v>0</v>
          </cell>
          <cell r="DZ349">
            <v>0</v>
          </cell>
          <cell r="EA349" t="str">
            <v>YES</v>
          </cell>
          <cell r="EB349" t="str">
            <v>Placement</v>
          </cell>
          <cell r="EC349" t="str">
            <v>Placement</v>
          </cell>
          <cell r="ED349" t="str">
            <v>Placement</v>
          </cell>
          <cell r="EE349" t="str">
            <v>Placement</v>
          </cell>
          <cell r="EF349" t="str">
            <v>Placement</v>
          </cell>
          <cell r="EG349">
            <v>0</v>
          </cell>
          <cell r="EH349" t="str">
            <v>PLI</v>
          </cell>
          <cell r="EI349" t="str">
            <v>Yes</v>
          </cell>
          <cell r="EJ349">
            <v>0</v>
          </cell>
          <cell r="EK349" t="str">
            <v>Batch-4</v>
          </cell>
          <cell r="EL349">
            <v>0</v>
          </cell>
          <cell r="EM349" t="str">
            <v>PAID</v>
          </cell>
          <cell r="EN349">
            <v>45147</v>
          </cell>
          <cell r="EO349" t="str">
            <v>IT+Core</v>
          </cell>
          <cell r="EP349">
            <v>0</v>
          </cell>
          <cell r="EQ349" t="str">
            <v>CAT-1</v>
          </cell>
        </row>
        <row r="350">
          <cell r="B350" t="str">
            <v>21-COMPC01-25</v>
          </cell>
          <cell r="C350" t="str">
            <v>COMP-C</v>
          </cell>
          <cell r="D350">
            <v>1</v>
          </cell>
          <cell r="E350" t="str">
            <v>SHAH PURVASHI ATUL KAJAL</v>
          </cell>
          <cell r="F350" t="str">
            <v>Female</v>
          </cell>
          <cell r="G350" t="str">
            <v>21/11/2003</v>
          </cell>
          <cell r="H350">
            <v>9552276964</v>
          </cell>
          <cell r="I350">
            <v>9130704036</v>
          </cell>
          <cell r="J350" t="str">
            <v>purvashi.shah.2003@gmail.com</v>
          </cell>
          <cell r="K350" t="str">
            <v>1032210511@tcetmumbai.in</v>
          </cell>
          <cell r="L350" t="str">
            <v xml:space="preserve">Bldng 4, A-203 Vinay Unique Residency, Gokul Township, Virar West </v>
          </cell>
          <cell r="M350">
            <v>401303</v>
          </cell>
          <cell r="N350">
            <v>0</v>
          </cell>
          <cell r="O350" t="str">
            <v>Job</v>
          </cell>
          <cell r="P350" t="str">
            <v>4,00,001 - 4,50,000</v>
          </cell>
          <cell r="Q350" t="str">
            <v>Normal</v>
          </cell>
          <cell r="R350" t="str">
            <v>Open</v>
          </cell>
          <cell r="S350">
            <v>2021</v>
          </cell>
          <cell r="T350" t="str">
            <v>FE</v>
          </cell>
          <cell r="U350" t="str">
            <v>MH-CET</v>
          </cell>
          <cell r="V350">
            <v>93.57</v>
          </cell>
          <cell r="W350" t="str">
            <v>NA</v>
          </cell>
          <cell r="X350" t="str">
            <v>CAP</v>
          </cell>
          <cell r="Y350">
            <v>467</v>
          </cell>
          <cell r="Z350">
            <v>500</v>
          </cell>
          <cell r="AA350">
            <v>93.4</v>
          </cell>
          <cell r="AB350">
            <v>2019</v>
          </cell>
          <cell r="AC350" t="str">
            <v>CBSE</v>
          </cell>
          <cell r="AD350" t="str">
            <v>MULJIBHAI MEHTA INTERNATIONAL SCHOOL</v>
          </cell>
          <cell r="AE350">
            <v>465</v>
          </cell>
          <cell r="AF350">
            <v>500</v>
          </cell>
          <cell r="AG350">
            <v>93</v>
          </cell>
          <cell r="AH350">
            <v>2021</v>
          </cell>
          <cell r="AI350" t="str">
            <v>CBSE</v>
          </cell>
          <cell r="AJ350" t="str">
            <v>KHAR EDUCATION SOCIETYS JUNIOR COLLEGE OF SCIENCE</v>
          </cell>
          <cell r="AK350">
            <v>224</v>
          </cell>
          <cell r="AL350">
            <v>23</v>
          </cell>
          <cell r="AM350">
            <v>9.7391304347826093</v>
          </cell>
          <cell r="AN350">
            <v>98</v>
          </cell>
          <cell r="AO350">
            <v>260</v>
          </cell>
          <cell r="AP350">
            <v>26</v>
          </cell>
          <cell r="AQ350">
            <v>10</v>
          </cell>
          <cell r="AR350">
            <v>84</v>
          </cell>
          <cell r="AS350">
            <v>484</v>
          </cell>
          <cell r="AT350">
            <v>49</v>
          </cell>
          <cell r="AU350">
            <v>9.8775510204081627</v>
          </cell>
          <cell r="AV350">
            <v>243</v>
          </cell>
          <cell r="AW350">
            <v>25</v>
          </cell>
          <cell r="AX350">
            <v>9.7200000000000006</v>
          </cell>
          <cell r="AY350">
            <v>91</v>
          </cell>
          <cell r="AZ350">
            <v>290</v>
          </cell>
          <cell r="BA350">
            <v>29</v>
          </cell>
          <cell r="BB350">
            <v>10</v>
          </cell>
          <cell r="BC350">
            <v>84</v>
          </cell>
          <cell r="BD350">
            <v>533</v>
          </cell>
          <cell r="BE350">
            <v>54</v>
          </cell>
          <cell r="BF350">
            <v>9.8703703703703702</v>
          </cell>
          <cell r="BG350">
            <v>230</v>
          </cell>
          <cell r="BH350">
            <v>24</v>
          </cell>
          <cell r="BI350">
            <v>9.5833333333333339</v>
          </cell>
          <cell r="BJ350">
            <v>75</v>
          </cell>
          <cell r="BK350">
            <v>290</v>
          </cell>
          <cell r="BL350">
            <v>29</v>
          </cell>
          <cell r="BM350">
            <v>10</v>
          </cell>
          <cell r="BN350">
            <v>88</v>
          </cell>
          <cell r="BO350">
            <v>520</v>
          </cell>
          <cell r="BP350">
            <v>53</v>
          </cell>
          <cell r="BQ350">
            <v>9.8113207547169807</v>
          </cell>
          <cell r="BR350">
            <v>231</v>
          </cell>
          <cell r="BS350">
            <v>24</v>
          </cell>
          <cell r="BT350">
            <v>87.6666666666667</v>
          </cell>
          <cell r="BU350">
            <v>231</v>
          </cell>
          <cell r="BV350">
            <v>24</v>
          </cell>
          <cell r="BW350">
            <v>1768</v>
          </cell>
          <cell r="BX350">
            <v>180</v>
          </cell>
          <cell r="BY350">
            <v>9.8222222222222229</v>
          </cell>
          <cell r="BZ350">
            <v>86.4</v>
          </cell>
          <cell r="CA350" t="str">
            <v>Webdesk Solutions</v>
          </cell>
          <cell r="CB350">
            <v>0</v>
          </cell>
          <cell r="CC350">
            <v>0</v>
          </cell>
          <cell r="CD350">
            <v>0</v>
          </cell>
          <cell r="CE350" t="str">
            <v>PLI</v>
          </cell>
          <cell r="CF350">
            <v>5.57</v>
          </cell>
          <cell r="CG350">
            <v>0</v>
          </cell>
          <cell r="CH350" t="str">
            <v>Green</v>
          </cell>
          <cell r="CI350">
            <v>0</v>
          </cell>
          <cell r="CJ350">
            <v>0</v>
          </cell>
          <cell r="CK350">
            <v>2</v>
          </cell>
          <cell r="CL350">
            <v>11</v>
          </cell>
          <cell r="CM350">
            <v>13</v>
          </cell>
          <cell r="CN350">
            <v>15.384615384615385</v>
          </cell>
          <cell r="CO350">
            <v>34</v>
          </cell>
          <cell r="CP350">
            <v>60</v>
          </cell>
          <cell r="CQ350">
            <v>56.666666666666664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22</v>
          </cell>
          <cell r="CX350">
            <v>0</v>
          </cell>
          <cell r="CY350">
            <v>0</v>
          </cell>
          <cell r="CZ350">
            <v>0</v>
          </cell>
          <cell r="DA350">
            <v>62</v>
          </cell>
          <cell r="DB350">
            <v>0</v>
          </cell>
          <cell r="DC350">
            <v>0</v>
          </cell>
          <cell r="DD350">
            <v>0</v>
          </cell>
          <cell r="DE350">
            <v>0</v>
          </cell>
          <cell r="DF350">
            <v>0</v>
          </cell>
          <cell r="DG350">
            <v>0</v>
          </cell>
          <cell r="DH350">
            <v>0</v>
          </cell>
          <cell r="DI350">
            <v>0</v>
          </cell>
          <cell r="DJ350">
            <v>0</v>
          </cell>
          <cell r="DK350">
            <v>0</v>
          </cell>
          <cell r="DL350">
            <v>0</v>
          </cell>
          <cell r="DM350">
            <v>0</v>
          </cell>
          <cell r="DN350">
            <v>0</v>
          </cell>
          <cell r="DO350">
            <v>0</v>
          </cell>
          <cell r="DP350">
            <v>0</v>
          </cell>
          <cell r="DQ350">
            <v>0</v>
          </cell>
          <cell r="DR350">
            <v>56.6666666666667</v>
          </cell>
          <cell r="DS350">
            <v>77.625570776255742</v>
          </cell>
          <cell r="DT350">
            <v>2</v>
          </cell>
          <cell r="DU350">
            <v>41</v>
          </cell>
          <cell r="DV350">
            <v>4.8780487804878048</v>
          </cell>
          <cell r="DW350">
            <v>2</v>
          </cell>
          <cell r="DX350">
            <v>0</v>
          </cell>
          <cell r="DY350">
            <v>0</v>
          </cell>
          <cell r="DZ350">
            <v>0</v>
          </cell>
          <cell r="EA350" t="str">
            <v>YES</v>
          </cell>
          <cell r="EB350" t="str">
            <v>Placement</v>
          </cell>
          <cell r="EC350" t="str">
            <v>Higher Studies</v>
          </cell>
          <cell r="ED350" t="str">
            <v>Higher Studies</v>
          </cell>
          <cell r="EE350" t="str">
            <v>Placement</v>
          </cell>
          <cell r="EF350" t="str">
            <v>Placement</v>
          </cell>
          <cell r="EG350">
            <v>45606</v>
          </cell>
          <cell r="EH350" t="str">
            <v>PLI</v>
          </cell>
          <cell r="EI350" t="str">
            <v>Yes</v>
          </cell>
          <cell r="EJ350">
            <v>45414</v>
          </cell>
          <cell r="EK350">
            <v>0</v>
          </cell>
          <cell r="EL350">
            <v>0</v>
          </cell>
          <cell r="EM350">
            <v>0</v>
          </cell>
          <cell r="EN350">
            <v>0</v>
          </cell>
          <cell r="EO350">
            <v>0</v>
          </cell>
          <cell r="EP350">
            <v>0</v>
          </cell>
          <cell r="EQ350" t="str">
            <v>CAT-3</v>
          </cell>
        </row>
        <row r="351">
          <cell r="B351" t="str">
            <v>21-COMPC02-25</v>
          </cell>
          <cell r="C351" t="str">
            <v>COMP-C</v>
          </cell>
          <cell r="D351">
            <v>2</v>
          </cell>
          <cell r="E351" t="str">
            <v>SHAH TANYA PRAGNESH VANDANA</v>
          </cell>
          <cell r="F351" t="str">
            <v>Female</v>
          </cell>
          <cell r="G351" t="str">
            <v>07/04/2004</v>
          </cell>
          <cell r="H351">
            <v>8655820972</v>
          </cell>
          <cell r="I351">
            <v>9833930050</v>
          </cell>
          <cell r="J351" t="str">
            <v>tanyapshah04@gmail.com</v>
          </cell>
          <cell r="K351" t="str">
            <v>1032210512@tcetmumbai.in</v>
          </cell>
          <cell r="L351" t="str">
            <v>15/59 Yashwant Nagar Goregaon West</v>
          </cell>
          <cell r="M351">
            <v>400104</v>
          </cell>
          <cell r="N351">
            <v>0</v>
          </cell>
          <cell r="O351" t="str">
            <v>Business</v>
          </cell>
          <cell r="P351" t="str">
            <v>Above 15,00,000</v>
          </cell>
          <cell r="Q351" t="str">
            <v>Normal</v>
          </cell>
          <cell r="R351" t="str">
            <v>Open</v>
          </cell>
          <cell r="S351">
            <v>2021</v>
          </cell>
          <cell r="T351" t="str">
            <v>FE</v>
          </cell>
          <cell r="U351" t="str">
            <v>MH-CET</v>
          </cell>
          <cell r="V351">
            <v>33.83</v>
          </cell>
          <cell r="W351">
            <v>22.5174825</v>
          </cell>
          <cell r="X351" t="str">
            <v>Institute</v>
          </cell>
          <cell r="Y351">
            <v>538</v>
          </cell>
          <cell r="Z351">
            <v>600</v>
          </cell>
          <cell r="AA351">
            <v>89.6666666666667</v>
          </cell>
          <cell r="AB351">
            <v>2019</v>
          </cell>
          <cell r="AC351" t="str">
            <v>ICSE</v>
          </cell>
          <cell r="AD351">
            <v>0</v>
          </cell>
          <cell r="AE351">
            <v>556</v>
          </cell>
          <cell r="AF351">
            <v>600</v>
          </cell>
          <cell r="AG351">
            <v>92.6666666666667</v>
          </cell>
          <cell r="AH351">
            <v>2021</v>
          </cell>
          <cell r="AI351" t="str">
            <v>Maharashtra</v>
          </cell>
          <cell r="AJ351" t="str">
            <v>KHAR EDUCATION SOCIETYS JUNIOR COLLEGE OF SCIENCE</v>
          </cell>
          <cell r="AK351">
            <v>171</v>
          </cell>
          <cell r="AL351">
            <v>23</v>
          </cell>
          <cell r="AM351">
            <v>7.4347826086956523</v>
          </cell>
          <cell r="AN351">
            <v>97</v>
          </cell>
          <cell r="AO351">
            <v>190.06</v>
          </cell>
          <cell r="AP351">
            <v>26</v>
          </cell>
          <cell r="AQ351">
            <v>7.3100000000000005</v>
          </cell>
          <cell r="AR351">
            <v>85</v>
          </cell>
          <cell r="AS351">
            <v>361.06</v>
          </cell>
          <cell r="AT351">
            <v>49</v>
          </cell>
          <cell r="AU351">
            <v>7.3685714285714283</v>
          </cell>
          <cell r="AV351">
            <v>181</v>
          </cell>
          <cell r="AW351">
            <v>25</v>
          </cell>
          <cell r="AX351">
            <v>7.24</v>
          </cell>
          <cell r="AY351">
            <v>91</v>
          </cell>
          <cell r="AZ351">
            <v>237</v>
          </cell>
          <cell r="BA351">
            <v>29</v>
          </cell>
          <cell r="BB351">
            <v>8.1724137931034484</v>
          </cell>
          <cell r="BC351">
            <v>82</v>
          </cell>
          <cell r="BD351">
            <v>418</v>
          </cell>
          <cell r="BE351">
            <v>54</v>
          </cell>
          <cell r="BF351">
            <v>7.7407407407407405</v>
          </cell>
          <cell r="BG351">
            <v>191</v>
          </cell>
          <cell r="BH351">
            <v>24</v>
          </cell>
          <cell r="BI351">
            <v>7.958333333333333</v>
          </cell>
          <cell r="BJ351">
            <v>81</v>
          </cell>
          <cell r="BK351">
            <v>243</v>
          </cell>
          <cell r="BL351">
            <v>29</v>
          </cell>
          <cell r="BM351">
            <v>8.3793103448275854</v>
          </cell>
          <cell r="BN351">
            <v>89</v>
          </cell>
          <cell r="BO351">
            <v>434</v>
          </cell>
          <cell r="BP351">
            <v>53</v>
          </cell>
          <cell r="BQ351">
            <v>8.1886792452830193</v>
          </cell>
          <cell r="BR351">
            <v>222</v>
          </cell>
          <cell r="BS351">
            <v>24</v>
          </cell>
          <cell r="BT351">
            <v>87.3333333333333</v>
          </cell>
          <cell r="BU351">
            <v>222</v>
          </cell>
          <cell r="BV351">
            <v>24</v>
          </cell>
          <cell r="BW351">
            <v>1435.06</v>
          </cell>
          <cell r="BX351">
            <v>180</v>
          </cell>
          <cell r="BY351">
            <v>7.9725555555555552</v>
          </cell>
          <cell r="BZ351">
            <v>87.2</v>
          </cell>
          <cell r="CA351">
            <v>0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F351">
            <v>0</v>
          </cell>
          <cell r="CG351">
            <v>0</v>
          </cell>
          <cell r="CH351" t="str">
            <v>Green</v>
          </cell>
          <cell r="CI351">
            <v>0</v>
          </cell>
          <cell r="CJ351">
            <v>0</v>
          </cell>
          <cell r="CK351">
            <v>0</v>
          </cell>
          <cell r="CL351">
            <v>13</v>
          </cell>
          <cell r="CM351">
            <v>13</v>
          </cell>
          <cell r="CN351">
            <v>0</v>
          </cell>
          <cell r="CO351">
            <v>30</v>
          </cell>
          <cell r="CP351">
            <v>60</v>
          </cell>
          <cell r="CQ351">
            <v>50</v>
          </cell>
          <cell r="CR351">
            <v>2</v>
          </cell>
          <cell r="CS351">
            <v>15</v>
          </cell>
          <cell r="CT351">
            <v>6</v>
          </cell>
          <cell r="CU351">
            <v>60</v>
          </cell>
          <cell r="CV351">
            <v>1</v>
          </cell>
          <cell r="CW351">
            <v>18</v>
          </cell>
          <cell r="CX351">
            <v>0</v>
          </cell>
          <cell r="CY351">
            <v>3</v>
          </cell>
          <cell r="CZ351">
            <v>9</v>
          </cell>
          <cell r="DA351">
            <v>58</v>
          </cell>
          <cell r="DB351">
            <v>16</v>
          </cell>
          <cell r="DC351">
            <v>0</v>
          </cell>
          <cell r="DD351">
            <v>0</v>
          </cell>
          <cell r="DE351">
            <v>0</v>
          </cell>
          <cell r="DF351">
            <v>0</v>
          </cell>
          <cell r="DG351">
            <v>4</v>
          </cell>
          <cell r="DH351">
            <v>0</v>
          </cell>
          <cell r="DI351">
            <v>0</v>
          </cell>
          <cell r="DJ351">
            <v>600</v>
          </cell>
          <cell r="DK351">
            <v>0</v>
          </cell>
          <cell r="DL351">
            <v>3</v>
          </cell>
          <cell r="DM351">
            <v>0</v>
          </cell>
          <cell r="DN351">
            <v>0</v>
          </cell>
          <cell r="DO351">
            <v>450</v>
          </cell>
          <cell r="DP351">
            <v>0</v>
          </cell>
          <cell r="DQ351">
            <v>0</v>
          </cell>
          <cell r="DR351">
            <v>50</v>
          </cell>
          <cell r="DS351">
            <v>68.493150684931507</v>
          </cell>
          <cell r="DT351">
            <v>8</v>
          </cell>
          <cell r="DU351">
            <v>41</v>
          </cell>
          <cell r="DV351">
            <v>19.512195121951219</v>
          </cell>
          <cell r="DW351">
            <v>23</v>
          </cell>
          <cell r="DX351">
            <v>29</v>
          </cell>
          <cell r="DY351">
            <v>0</v>
          </cell>
          <cell r="DZ351">
            <v>0</v>
          </cell>
          <cell r="EA351" t="str">
            <v>YES</v>
          </cell>
          <cell r="EB351" t="str">
            <v>Placement</v>
          </cell>
          <cell r="EC351" t="str">
            <v>Placement</v>
          </cell>
          <cell r="ED351" t="str">
            <v>Higher Studies</v>
          </cell>
          <cell r="EE351" t="str">
            <v>Higher Studies</v>
          </cell>
          <cell r="EF351" t="str">
            <v>Higher Studies</v>
          </cell>
          <cell r="EG351">
            <v>45606</v>
          </cell>
          <cell r="EH351">
            <v>0</v>
          </cell>
          <cell r="EI351" t="str">
            <v>Yes</v>
          </cell>
          <cell r="EJ351">
            <v>0</v>
          </cell>
          <cell r="EK351" t="str">
            <v>Batch-5</v>
          </cell>
          <cell r="EL351">
            <v>0</v>
          </cell>
          <cell r="EM351" t="str">
            <v>PAID</v>
          </cell>
          <cell r="EN351">
            <v>45147</v>
          </cell>
          <cell r="EO351">
            <v>0</v>
          </cell>
          <cell r="EP351">
            <v>0</v>
          </cell>
          <cell r="EQ351" t="str">
            <v>CAT-3</v>
          </cell>
        </row>
        <row r="352">
          <cell r="B352" t="str">
            <v>21-COMPC03-25</v>
          </cell>
          <cell r="C352" t="str">
            <v>COMP-C</v>
          </cell>
          <cell r="D352">
            <v>3</v>
          </cell>
          <cell r="E352" t="str">
            <v>SHAIKH AAVEZ AZIZ  SAMEENA</v>
          </cell>
          <cell r="F352" t="str">
            <v>Male</v>
          </cell>
          <cell r="G352" t="str">
            <v>18/05/2004</v>
          </cell>
          <cell r="H352">
            <v>8356058224</v>
          </cell>
          <cell r="I352">
            <v>9867932899</v>
          </cell>
          <cell r="J352" t="str">
            <v>aavez2323@gmail.com</v>
          </cell>
          <cell r="K352" t="str">
            <v>1032210513@tcetmumbai.in</v>
          </cell>
          <cell r="L352" t="str">
            <v>703, Lucky Apartments, 9/B, Irani Wadi, Behind Lucky Hotel, Goregaon East. Mumbai. Maharashtra</v>
          </cell>
          <cell r="M352">
            <v>400063</v>
          </cell>
          <cell r="N352">
            <v>0</v>
          </cell>
          <cell r="O352" t="str">
            <v>Service</v>
          </cell>
          <cell r="P352" t="str">
            <v>4,50,001 - 5,00,000</v>
          </cell>
          <cell r="Q352" t="str">
            <v>Normal</v>
          </cell>
          <cell r="R352" t="str">
            <v>Open</v>
          </cell>
          <cell r="S352">
            <v>2021</v>
          </cell>
          <cell r="T352" t="str">
            <v>FE</v>
          </cell>
          <cell r="U352" t="str">
            <v>MH-CET</v>
          </cell>
          <cell r="V352">
            <v>91.15</v>
          </cell>
          <cell r="W352">
            <v>76.831574500000002</v>
          </cell>
          <cell r="X352" t="str">
            <v>Minority</v>
          </cell>
          <cell r="Y352">
            <v>418</v>
          </cell>
          <cell r="Z352">
            <v>500</v>
          </cell>
          <cell r="AA352">
            <v>83.6</v>
          </cell>
          <cell r="AB352">
            <v>2019</v>
          </cell>
          <cell r="AC352" t="str">
            <v>Maharashtra</v>
          </cell>
          <cell r="AD352" t="str">
            <v>PRAGNYA BODHINI HIGH SCHOOL</v>
          </cell>
          <cell r="AE352">
            <v>537</v>
          </cell>
          <cell r="AF352">
            <v>600</v>
          </cell>
          <cell r="AG352">
            <v>89.5</v>
          </cell>
          <cell r="AH352">
            <v>2021</v>
          </cell>
          <cell r="AI352" t="str">
            <v>Maharashtra</v>
          </cell>
          <cell r="AJ352" t="str">
            <v>NIRMALA MEMORIAL FOUNDATION COLLEGE OF COMMERCE AND SCIENCE</v>
          </cell>
          <cell r="AK352">
            <v>185</v>
          </cell>
          <cell r="AL352">
            <v>23</v>
          </cell>
          <cell r="AM352">
            <v>8.0434782608695645</v>
          </cell>
          <cell r="AN352">
            <v>89</v>
          </cell>
          <cell r="AO352">
            <v>210</v>
          </cell>
          <cell r="AP352">
            <v>26</v>
          </cell>
          <cell r="AQ352">
            <v>8.0769230769230766</v>
          </cell>
          <cell r="AR352">
            <v>86</v>
          </cell>
          <cell r="AS352">
            <v>395</v>
          </cell>
          <cell r="AT352">
            <v>49</v>
          </cell>
          <cell r="AU352">
            <v>8.0612244897959187</v>
          </cell>
          <cell r="AV352">
            <v>201</v>
          </cell>
          <cell r="AW352">
            <v>25</v>
          </cell>
          <cell r="AX352">
            <v>8.0399999999999991</v>
          </cell>
          <cell r="AY352">
            <v>87.5</v>
          </cell>
          <cell r="AZ352">
            <v>248</v>
          </cell>
          <cell r="BA352">
            <v>29</v>
          </cell>
          <cell r="BB352">
            <v>8.5517241379310338</v>
          </cell>
          <cell r="BC352">
            <v>87</v>
          </cell>
          <cell r="BD352">
            <v>449</v>
          </cell>
          <cell r="BE352">
            <v>54</v>
          </cell>
          <cell r="BF352">
            <v>8.3148148148148149</v>
          </cell>
          <cell r="BG352">
            <v>181</v>
          </cell>
          <cell r="BH352">
            <v>24</v>
          </cell>
          <cell r="BI352">
            <v>7.541666666666667</v>
          </cell>
          <cell r="BJ352">
            <v>83</v>
          </cell>
          <cell r="BK352">
            <v>243</v>
          </cell>
          <cell r="BL352">
            <v>29</v>
          </cell>
          <cell r="BM352">
            <v>8.3793103448275854</v>
          </cell>
          <cell r="BN352">
            <v>80</v>
          </cell>
          <cell r="BO352">
            <v>424</v>
          </cell>
          <cell r="BP352">
            <v>53</v>
          </cell>
          <cell r="BQ352">
            <v>8</v>
          </cell>
          <cell r="BR352">
            <v>208</v>
          </cell>
          <cell r="BS352">
            <v>24</v>
          </cell>
          <cell r="BT352">
            <v>84.8333333333333</v>
          </cell>
          <cell r="BU352">
            <v>208</v>
          </cell>
          <cell r="BV352">
            <v>24</v>
          </cell>
          <cell r="BW352">
            <v>1476</v>
          </cell>
          <cell r="BX352">
            <v>180</v>
          </cell>
          <cell r="BY352">
            <v>8.1999999999999993</v>
          </cell>
          <cell r="BZ352">
            <v>86.5</v>
          </cell>
          <cell r="CA352" t="str">
            <v>Capgemini</v>
          </cell>
          <cell r="CB352">
            <v>0</v>
          </cell>
          <cell r="CC352">
            <v>0</v>
          </cell>
          <cell r="CD352">
            <v>0</v>
          </cell>
          <cell r="CE352" t="str">
            <v>PLI</v>
          </cell>
          <cell r="CF352">
            <v>4.25</v>
          </cell>
          <cell r="CG352">
            <v>0</v>
          </cell>
          <cell r="CH352" t="str">
            <v>Green</v>
          </cell>
          <cell r="CI352">
            <v>0</v>
          </cell>
          <cell r="CJ352">
            <v>0</v>
          </cell>
          <cell r="CK352">
            <v>1</v>
          </cell>
          <cell r="CL352">
            <v>12</v>
          </cell>
          <cell r="CM352">
            <v>13</v>
          </cell>
          <cell r="CN352">
            <v>7.6923076923076925</v>
          </cell>
          <cell r="CO352">
            <v>29</v>
          </cell>
          <cell r="CP352">
            <v>60</v>
          </cell>
          <cell r="CQ352">
            <v>48.333333333333336</v>
          </cell>
          <cell r="CR352">
            <v>13</v>
          </cell>
          <cell r="CS352">
            <v>93</v>
          </cell>
          <cell r="CT352">
            <v>9</v>
          </cell>
          <cell r="CU352">
            <v>90</v>
          </cell>
          <cell r="CV352">
            <v>15</v>
          </cell>
          <cell r="CW352">
            <v>18</v>
          </cell>
          <cell r="CX352">
            <v>15</v>
          </cell>
          <cell r="CY352">
            <v>89</v>
          </cell>
          <cell r="CZ352">
            <v>52</v>
          </cell>
          <cell r="DA352">
            <v>58</v>
          </cell>
          <cell r="DB352">
            <v>90</v>
          </cell>
          <cell r="DC352">
            <v>0</v>
          </cell>
          <cell r="DD352">
            <v>0</v>
          </cell>
          <cell r="DE352">
            <v>0</v>
          </cell>
          <cell r="DF352">
            <v>2</v>
          </cell>
          <cell r="DG352">
            <v>4</v>
          </cell>
          <cell r="DH352">
            <v>50</v>
          </cell>
          <cell r="DI352">
            <v>210</v>
          </cell>
          <cell r="DJ352">
            <v>600</v>
          </cell>
          <cell r="DK352">
            <v>35</v>
          </cell>
          <cell r="DL352">
            <v>3</v>
          </cell>
          <cell r="DM352">
            <v>3</v>
          </cell>
          <cell r="DN352">
            <v>100</v>
          </cell>
          <cell r="DO352">
            <v>450</v>
          </cell>
          <cell r="DP352">
            <v>310</v>
          </cell>
          <cell r="DQ352">
            <v>68.8888888888889</v>
          </cell>
          <cell r="DR352">
            <v>48.3333333333333</v>
          </cell>
          <cell r="DS352">
            <v>66.210045662100413</v>
          </cell>
          <cell r="DT352">
            <v>25</v>
          </cell>
          <cell r="DU352">
            <v>41</v>
          </cell>
          <cell r="DV352">
            <v>60.975609756097562</v>
          </cell>
          <cell r="DW352">
            <v>71</v>
          </cell>
          <cell r="DX352">
            <v>86</v>
          </cell>
          <cell r="DY352">
            <v>0</v>
          </cell>
          <cell r="DZ352">
            <v>0</v>
          </cell>
          <cell r="EA352" t="str">
            <v>YES</v>
          </cell>
          <cell r="EB352" t="str">
            <v>Placement</v>
          </cell>
          <cell r="EC352" t="str">
            <v>Placement</v>
          </cell>
          <cell r="ED352" t="str">
            <v>Placement</v>
          </cell>
          <cell r="EE352" t="str">
            <v>Placement</v>
          </cell>
          <cell r="EF352" t="str">
            <v>Placement</v>
          </cell>
          <cell r="EG352">
            <v>0</v>
          </cell>
          <cell r="EH352" t="str">
            <v>PLI</v>
          </cell>
          <cell r="EI352" t="str">
            <v>Yes</v>
          </cell>
          <cell r="EJ352">
            <v>0</v>
          </cell>
          <cell r="EK352" t="str">
            <v>Batch-3</v>
          </cell>
          <cell r="EL352">
            <v>0</v>
          </cell>
          <cell r="EM352" t="str">
            <v>PAID</v>
          </cell>
          <cell r="EN352">
            <v>45147</v>
          </cell>
          <cell r="EO352" t="str">
            <v>IT+Core</v>
          </cell>
          <cell r="EP352">
            <v>0</v>
          </cell>
          <cell r="EQ352" t="str">
            <v>CAT-1</v>
          </cell>
        </row>
        <row r="353">
          <cell r="B353" t="str">
            <v>21-COMPC04-25</v>
          </cell>
          <cell r="C353" t="str">
            <v>COMP-C</v>
          </cell>
          <cell r="D353">
            <v>4</v>
          </cell>
          <cell r="E353" t="str">
            <v>SHAIKH SAQUIB SANAULLAH LADLI</v>
          </cell>
          <cell r="F353" t="str">
            <v>Male</v>
          </cell>
          <cell r="G353" t="str">
            <v>21/03/2001</v>
          </cell>
          <cell r="H353">
            <v>9109060330</v>
          </cell>
          <cell r="I353">
            <v>7715978932</v>
          </cell>
          <cell r="J353" t="str">
            <v>shaikhsaquib422@gmail.com</v>
          </cell>
          <cell r="K353" t="str">
            <v>1032210514@tcetmumbai.in</v>
          </cell>
          <cell r="L353" t="str">
            <v>E-1/201, Poonam Complex-2, Naya Nagar, Mira Road (E), Thane</v>
          </cell>
          <cell r="M353">
            <v>401107</v>
          </cell>
          <cell r="N353">
            <v>0</v>
          </cell>
          <cell r="O353" t="str">
            <v>Cargo Agent</v>
          </cell>
          <cell r="P353" t="str">
            <v>4,50,001 - 5,00,000</v>
          </cell>
          <cell r="Q353" t="str">
            <v>Normal</v>
          </cell>
          <cell r="R353" t="str">
            <v>Open</v>
          </cell>
          <cell r="S353">
            <v>2021</v>
          </cell>
          <cell r="T353" t="str">
            <v>FE</v>
          </cell>
          <cell r="U353" t="str">
            <v>MH-CET</v>
          </cell>
          <cell r="V353">
            <v>95.4</v>
          </cell>
          <cell r="W353" t="str">
            <v>NA</v>
          </cell>
          <cell r="X353" t="str">
            <v>CAP</v>
          </cell>
          <cell r="Y353">
            <v>391</v>
          </cell>
          <cell r="Z353">
            <v>500</v>
          </cell>
          <cell r="AA353">
            <v>78.2</v>
          </cell>
          <cell r="AB353">
            <v>2016</v>
          </cell>
          <cell r="AC353" t="str">
            <v>Maharashtra</v>
          </cell>
          <cell r="AD353" t="str">
            <v xml:space="preserve">ST. XAVIER HIGH SCHOOL </v>
          </cell>
          <cell r="AE353">
            <v>425</v>
          </cell>
          <cell r="AF353">
            <v>650</v>
          </cell>
          <cell r="AG353">
            <v>65.384615384615401</v>
          </cell>
          <cell r="AH353">
            <v>2018</v>
          </cell>
          <cell r="AI353" t="str">
            <v>Maharashtra</v>
          </cell>
          <cell r="AJ353" t="str">
            <v>Hafiza Dangar Jr.College</v>
          </cell>
          <cell r="AK353">
            <v>190</v>
          </cell>
          <cell r="AL353">
            <v>23</v>
          </cell>
          <cell r="AM353">
            <v>8.2608695652173907</v>
          </cell>
          <cell r="AN353">
            <v>98</v>
          </cell>
          <cell r="AO353">
            <v>243</v>
          </cell>
          <cell r="AP353">
            <v>26</v>
          </cell>
          <cell r="AQ353">
            <v>9.3461538461538467</v>
          </cell>
          <cell r="AR353">
            <v>87</v>
          </cell>
          <cell r="AS353">
            <v>433</v>
          </cell>
          <cell r="AT353">
            <v>49</v>
          </cell>
          <cell r="AU353">
            <v>8.8367346938775508</v>
          </cell>
          <cell r="AV353">
            <v>240</v>
          </cell>
          <cell r="AW353">
            <v>25</v>
          </cell>
          <cell r="AX353">
            <v>9.6</v>
          </cell>
          <cell r="AY353">
            <v>92.5</v>
          </cell>
          <cell r="AZ353">
            <v>281</v>
          </cell>
          <cell r="BA353">
            <v>29</v>
          </cell>
          <cell r="BB353">
            <v>9.6896551724137936</v>
          </cell>
          <cell r="BC353">
            <v>91</v>
          </cell>
          <cell r="BD353">
            <v>521</v>
          </cell>
          <cell r="BE353">
            <v>54</v>
          </cell>
          <cell r="BF353">
            <v>9.6481481481481488</v>
          </cell>
          <cell r="BG353">
            <v>239</v>
          </cell>
          <cell r="BH353">
            <v>24</v>
          </cell>
          <cell r="BI353">
            <v>9.9583333333333339</v>
          </cell>
          <cell r="BJ353">
            <v>75</v>
          </cell>
          <cell r="BK353">
            <v>280</v>
          </cell>
          <cell r="BL353">
            <v>29</v>
          </cell>
          <cell r="BM353">
            <v>9.6551724137931032</v>
          </cell>
          <cell r="BN353">
            <v>85</v>
          </cell>
          <cell r="BO353">
            <v>519</v>
          </cell>
          <cell r="BP353">
            <v>53</v>
          </cell>
          <cell r="BQ353">
            <v>9.7924528301886795</v>
          </cell>
          <cell r="BR353">
            <v>226</v>
          </cell>
          <cell r="BS353">
            <v>24</v>
          </cell>
          <cell r="BT353">
            <v>89.5</v>
          </cell>
          <cell r="BU353">
            <v>226</v>
          </cell>
          <cell r="BV353">
            <v>24</v>
          </cell>
          <cell r="BW353">
            <v>1699</v>
          </cell>
          <cell r="BX353">
            <v>180</v>
          </cell>
          <cell r="BY353">
            <v>9.4388888888888882</v>
          </cell>
          <cell r="BZ353">
            <v>88.7</v>
          </cell>
          <cell r="CA353" t="str">
            <v>Eisner Amper</v>
          </cell>
          <cell r="CB353">
            <v>0</v>
          </cell>
          <cell r="CC353">
            <v>0</v>
          </cell>
          <cell r="CD353">
            <v>0</v>
          </cell>
          <cell r="CE353" t="str">
            <v>Normal</v>
          </cell>
          <cell r="CF353">
            <v>6.13</v>
          </cell>
          <cell r="CG353">
            <v>0</v>
          </cell>
          <cell r="CH353" t="str">
            <v>Green</v>
          </cell>
          <cell r="CI353">
            <v>0</v>
          </cell>
          <cell r="CJ353">
            <v>0</v>
          </cell>
          <cell r="CK353">
            <v>1</v>
          </cell>
          <cell r="CL353">
            <v>12</v>
          </cell>
          <cell r="CM353">
            <v>13</v>
          </cell>
          <cell r="CN353">
            <v>7.6923076923076925</v>
          </cell>
          <cell r="CO353">
            <v>28</v>
          </cell>
          <cell r="CP353">
            <v>60</v>
          </cell>
          <cell r="CQ353">
            <v>46.666666666666664</v>
          </cell>
          <cell r="CR353">
            <v>12</v>
          </cell>
          <cell r="CS353">
            <v>86</v>
          </cell>
          <cell r="CT353">
            <v>8</v>
          </cell>
          <cell r="CU353">
            <v>80</v>
          </cell>
          <cell r="CV353">
            <v>17</v>
          </cell>
          <cell r="CW353">
            <v>20</v>
          </cell>
          <cell r="CX353">
            <v>15</v>
          </cell>
          <cell r="CY353">
            <v>89</v>
          </cell>
          <cell r="CZ353">
            <v>52</v>
          </cell>
          <cell r="DA353">
            <v>60</v>
          </cell>
          <cell r="DB353">
            <v>87</v>
          </cell>
          <cell r="DC353">
            <v>0</v>
          </cell>
          <cell r="DD353">
            <v>0</v>
          </cell>
          <cell r="DE353">
            <v>0</v>
          </cell>
          <cell r="DF353">
            <v>2</v>
          </cell>
          <cell r="DG353">
            <v>4</v>
          </cell>
          <cell r="DH353">
            <v>50</v>
          </cell>
          <cell r="DI353">
            <v>170</v>
          </cell>
          <cell r="DJ353">
            <v>600</v>
          </cell>
          <cell r="DK353">
            <v>28.3333333333333</v>
          </cell>
          <cell r="DL353">
            <v>3</v>
          </cell>
          <cell r="DM353">
            <v>3</v>
          </cell>
          <cell r="DN353">
            <v>100</v>
          </cell>
          <cell r="DO353">
            <v>450</v>
          </cell>
          <cell r="DP353">
            <v>360</v>
          </cell>
          <cell r="DQ353">
            <v>80</v>
          </cell>
          <cell r="DR353">
            <v>46.6666666666667</v>
          </cell>
          <cell r="DS353">
            <v>63.926940639269446</v>
          </cell>
          <cell r="DT353">
            <v>23</v>
          </cell>
          <cell r="DU353">
            <v>41</v>
          </cell>
          <cell r="DV353">
            <v>56.09756097560976</v>
          </cell>
          <cell r="DW353">
            <v>66</v>
          </cell>
          <cell r="DX353">
            <v>79</v>
          </cell>
          <cell r="DY353">
            <v>0</v>
          </cell>
          <cell r="DZ353">
            <v>0</v>
          </cell>
          <cell r="EA353" t="str">
            <v>YES</v>
          </cell>
          <cell r="EB353" t="str">
            <v>Placement</v>
          </cell>
          <cell r="EC353" t="str">
            <v>Placement</v>
          </cell>
          <cell r="ED353" t="str">
            <v>Placement</v>
          </cell>
          <cell r="EE353" t="str">
            <v>Placement</v>
          </cell>
          <cell r="EF353" t="str">
            <v>Placement</v>
          </cell>
          <cell r="EG353">
            <v>0</v>
          </cell>
          <cell r="EH353" t="str">
            <v>PLI</v>
          </cell>
          <cell r="EI353" t="str">
            <v>Yes</v>
          </cell>
          <cell r="EJ353">
            <v>0</v>
          </cell>
          <cell r="EK353" t="str">
            <v>Batch-1</v>
          </cell>
          <cell r="EL353">
            <v>0</v>
          </cell>
          <cell r="EM353" t="str">
            <v>PAID</v>
          </cell>
          <cell r="EN353">
            <v>45147</v>
          </cell>
          <cell r="EO353" t="str">
            <v>IT+Core</v>
          </cell>
          <cell r="EP353">
            <v>0</v>
          </cell>
          <cell r="EQ353" t="str">
            <v>CAT-1</v>
          </cell>
        </row>
        <row r="354">
          <cell r="B354" t="str">
            <v>21-COMPC05-25</v>
          </cell>
          <cell r="C354" t="str">
            <v>COMP-C</v>
          </cell>
          <cell r="D354">
            <v>5</v>
          </cell>
          <cell r="E354" t="str">
            <v xml:space="preserve">SHAIKH SHOAIB FARUKH  SHAHINA </v>
          </cell>
          <cell r="F354" t="str">
            <v>Male</v>
          </cell>
          <cell r="G354" t="str">
            <v>12/04/2003</v>
          </cell>
          <cell r="H354">
            <v>9372515088</v>
          </cell>
          <cell r="I354" t="str">
            <v>-</v>
          </cell>
          <cell r="J354" t="str">
            <v>shaikhsho292@gmail.com</v>
          </cell>
          <cell r="K354" t="str">
            <v>1032210515@tcetmumbai.in</v>
          </cell>
          <cell r="L354" t="str">
            <v>301, Trivedi Avenue, Haidary chowk, Rassaz road, Mira road</v>
          </cell>
          <cell r="M354">
            <v>401107</v>
          </cell>
          <cell r="N354">
            <v>0</v>
          </cell>
          <cell r="O354" t="str">
            <v>service</v>
          </cell>
          <cell r="P354" t="str">
            <v>6,00,001 - 7,00,000</v>
          </cell>
          <cell r="Q354" t="str">
            <v>Normal</v>
          </cell>
          <cell r="R354" t="str">
            <v>Open</v>
          </cell>
          <cell r="S354">
            <v>2021</v>
          </cell>
          <cell r="T354" t="str">
            <v>FE</v>
          </cell>
          <cell r="U354" t="str">
            <v>MH-CET</v>
          </cell>
          <cell r="V354">
            <v>76.16</v>
          </cell>
          <cell r="W354">
            <v>18.130737700000001</v>
          </cell>
          <cell r="X354" t="str">
            <v>Institute</v>
          </cell>
          <cell r="Y354">
            <v>403</v>
          </cell>
          <cell r="Z354">
            <v>500</v>
          </cell>
          <cell r="AA354">
            <v>80.599999999999994</v>
          </cell>
          <cell r="AB354">
            <v>2019</v>
          </cell>
          <cell r="AC354" t="str">
            <v>Maharashtra</v>
          </cell>
          <cell r="AD354" t="str">
            <v>ST XAVIER'S HIGH SCHOOL</v>
          </cell>
          <cell r="AE354">
            <v>475</v>
          </cell>
          <cell r="AF354">
            <v>600</v>
          </cell>
          <cell r="AG354">
            <v>79.1666666666667</v>
          </cell>
          <cell r="AH354">
            <v>2021</v>
          </cell>
          <cell r="AI354" t="str">
            <v>Maharashtra</v>
          </cell>
          <cell r="AJ354" t="str">
            <v>ROYAL COLLEGE OF ARTS SCIENCE AND COMMERCE</v>
          </cell>
          <cell r="AK354">
            <v>155</v>
          </cell>
          <cell r="AL354">
            <v>23</v>
          </cell>
          <cell r="AM354">
            <v>6.7391304347826084</v>
          </cell>
          <cell r="AN354">
            <v>88</v>
          </cell>
          <cell r="AO354">
            <v>177</v>
          </cell>
          <cell r="AP354">
            <v>26</v>
          </cell>
          <cell r="AQ354">
            <v>6.8076923076923075</v>
          </cell>
          <cell r="AR354">
            <v>95.85</v>
          </cell>
          <cell r="AS354">
            <v>332</v>
          </cell>
          <cell r="AT354">
            <v>49</v>
          </cell>
          <cell r="AU354">
            <v>6.7755102040816331</v>
          </cell>
          <cell r="AV354">
            <v>169</v>
          </cell>
          <cell r="AW354">
            <v>25</v>
          </cell>
          <cell r="AX354">
            <v>6.76</v>
          </cell>
          <cell r="AY354">
            <v>91.924999999999997</v>
          </cell>
          <cell r="AZ354">
            <v>231</v>
          </cell>
          <cell r="BA354">
            <v>29</v>
          </cell>
          <cell r="BB354">
            <v>7.9655172413793105</v>
          </cell>
          <cell r="BC354">
            <v>75</v>
          </cell>
          <cell r="BD354">
            <v>400</v>
          </cell>
          <cell r="BE354">
            <v>54</v>
          </cell>
          <cell r="BF354">
            <v>7.4074074074074074</v>
          </cell>
          <cell r="BG354">
            <v>196</v>
          </cell>
          <cell r="BH354">
            <v>24</v>
          </cell>
          <cell r="BI354">
            <v>8.1666666666666661</v>
          </cell>
          <cell r="BJ354">
            <v>75</v>
          </cell>
          <cell r="BK354">
            <v>231</v>
          </cell>
          <cell r="BL354">
            <v>29</v>
          </cell>
          <cell r="BM354">
            <v>7.9655172413793105</v>
          </cell>
          <cell r="BN354">
            <v>75</v>
          </cell>
          <cell r="BO354">
            <v>427</v>
          </cell>
          <cell r="BP354">
            <v>53</v>
          </cell>
          <cell r="BQ354">
            <v>8.0566037735849054</v>
          </cell>
          <cell r="BR354">
            <v>221</v>
          </cell>
          <cell r="BS354">
            <v>24</v>
          </cell>
          <cell r="BT354">
            <v>80.641666666666694</v>
          </cell>
          <cell r="BU354">
            <v>221</v>
          </cell>
          <cell r="BV354">
            <v>24</v>
          </cell>
          <cell r="BW354">
            <v>1380</v>
          </cell>
          <cell r="BX354">
            <v>180</v>
          </cell>
          <cell r="BY354">
            <v>7.666666666666667</v>
          </cell>
          <cell r="BZ354">
            <v>85.155000000000001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 t="str">
            <v>Green</v>
          </cell>
          <cell r="CI354">
            <v>0</v>
          </cell>
          <cell r="CJ354">
            <v>0</v>
          </cell>
          <cell r="CK354">
            <v>0</v>
          </cell>
          <cell r="CL354">
            <v>13</v>
          </cell>
          <cell r="CM354">
            <v>13</v>
          </cell>
          <cell r="CN354">
            <v>0</v>
          </cell>
          <cell r="CO354">
            <v>28</v>
          </cell>
          <cell r="CP354">
            <v>60</v>
          </cell>
          <cell r="CQ354">
            <v>46.666666666666664</v>
          </cell>
          <cell r="CR354">
            <v>10</v>
          </cell>
          <cell r="CS354">
            <v>72</v>
          </cell>
          <cell r="CT354">
            <v>3</v>
          </cell>
          <cell r="CU354">
            <v>30</v>
          </cell>
          <cell r="CV354">
            <v>1</v>
          </cell>
          <cell r="CW354">
            <v>18</v>
          </cell>
          <cell r="CX354">
            <v>1</v>
          </cell>
          <cell r="CY354">
            <v>6</v>
          </cell>
          <cell r="CZ354">
            <v>15</v>
          </cell>
          <cell r="DA354">
            <v>58</v>
          </cell>
          <cell r="DB354">
            <v>26</v>
          </cell>
          <cell r="DC354">
            <v>0</v>
          </cell>
          <cell r="DD354">
            <v>0</v>
          </cell>
          <cell r="DE354">
            <v>0</v>
          </cell>
          <cell r="DF354">
            <v>2</v>
          </cell>
          <cell r="DG354">
            <v>4</v>
          </cell>
          <cell r="DH354">
            <v>50</v>
          </cell>
          <cell r="DI354">
            <v>100</v>
          </cell>
          <cell r="DJ354">
            <v>600</v>
          </cell>
          <cell r="DK354">
            <v>16.6666666666667</v>
          </cell>
          <cell r="DL354">
            <v>3</v>
          </cell>
          <cell r="DM354">
            <v>0</v>
          </cell>
          <cell r="DN354">
            <v>0</v>
          </cell>
          <cell r="DO354">
            <v>450</v>
          </cell>
          <cell r="DP354">
            <v>0</v>
          </cell>
          <cell r="DQ354">
            <v>0</v>
          </cell>
          <cell r="DR354">
            <v>46.6666666666667</v>
          </cell>
          <cell r="DS354">
            <v>63.926940639269446</v>
          </cell>
          <cell r="DT354">
            <v>15</v>
          </cell>
          <cell r="DU354">
            <v>41</v>
          </cell>
          <cell r="DV354">
            <v>36.585365853658537</v>
          </cell>
          <cell r="DW354">
            <v>46</v>
          </cell>
          <cell r="DX354">
            <v>54</v>
          </cell>
          <cell r="DY354">
            <v>0</v>
          </cell>
          <cell r="DZ354">
            <v>0</v>
          </cell>
          <cell r="EA354" t="str">
            <v>YES</v>
          </cell>
          <cell r="EB354" t="str">
            <v>Placement</v>
          </cell>
          <cell r="EC354" t="str">
            <v>Placement</v>
          </cell>
          <cell r="ED354" t="str">
            <v>Placement</v>
          </cell>
          <cell r="EE354" t="str">
            <v>Higher Studies</v>
          </cell>
          <cell r="EF354" t="str">
            <v>Higher Studies</v>
          </cell>
          <cell r="EG354">
            <v>45606</v>
          </cell>
          <cell r="EH354">
            <v>0</v>
          </cell>
          <cell r="EI354" t="str">
            <v>Yes</v>
          </cell>
          <cell r="EJ354">
            <v>0</v>
          </cell>
          <cell r="EK354" t="str">
            <v>Batch-7</v>
          </cell>
          <cell r="EL354">
            <v>0</v>
          </cell>
          <cell r="EM354" t="str">
            <v>PAID</v>
          </cell>
          <cell r="EN354">
            <v>45147</v>
          </cell>
          <cell r="EO354">
            <v>0</v>
          </cell>
          <cell r="EP354">
            <v>0</v>
          </cell>
          <cell r="EQ354" t="str">
            <v>CAT-3</v>
          </cell>
        </row>
        <row r="355">
          <cell r="B355" t="str">
            <v>21-COMPC06-25</v>
          </cell>
          <cell r="C355" t="str">
            <v>COMP-C</v>
          </cell>
          <cell r="D355">
            <v>6</v>
          </cell>
          <cell r="E355" t="str">
            <v>SHARMA ABHISHEK KUMAR GANESH KUMAR BHAWARI DEVI</v>
          </cell>
          <cell r="F355" t="str">
            <v>Male</v>
          </cell>
          <cell r="G355" t="str">
            <v>05/06/2002</v>
          </cell>
          <cell r="H355">
            <v>7667761118</v>
          </cell>
          <cell r="I355">
            <v>7004050519</v>
          </cell>
          <cell r="J355" t="str">
            <v>abhishek9939sharma@gmail.com</v>
          </cell>
          <cell r="K355" t="str">
            <v>1032210516@tcetmumbai.in</v>
          </cell>
          <cell r="L355" t="str">
            <v>VPO - Mordunga, TEH - Dhod, DISTRICT - Sikar</v>
          </cell>
          <cell r="M355">
            <v>332030</v>
          </cell>
          <cell r="N355">
            <v>0</v>
          </cell>
          <cell r="O355" t="str">
            <v>Business</v>
          </cell>
          <cell r="P355" t="str">
            <v>4,00,001 - 4,50,000</v>
          </cell>
          <cell r="Q355" t="str">
            <v>Normal</v>
          </cell>
          <cell r="R355" t="str">
            <v>Open</v>
          </cell>
          <cell r="S355">
            <v>2021</v>
          </cell>
          <cell r="T355" t="str">
            <v>FE</v>
          </cell>
          <cell r="U355" t="str">
            <v>MH-CET</v>
          </cell>
          <cell r="V355">
            <v>30</v>
          </cell>
          <cell r="W355">
            <v>94.88</v>
          </cell>
          <cell r="X355" t="str">
            <v>CAP</v>
          </cell>
          <cell r="Y355">
            <v>456</v>
          </cell>
          <cell r="Z355">
            <v>500</v>
          </cell>
          <cell r="AA355">
            <v>91.2</v>
          </cell>
          <cell r="AB355">
            <v>2018</v>
          </cell>
          <cell r="AC355" t="str">
            <v>CBSE</v>
          </cell>
          <cell r="AD355" t="str">
            <v>SUNSHINE PREP HIGH SCHOOL CLUB RD MUZAFFARPUR BR</v>
          </cell>
          <cell r="AE355">
            <v>471</v>
          </cell>
          <cell r="AF355">
            <v>500</v>
          </cell>
          <cell r="AG355">
            <v>94.2</v>
          </cell>
          <cell r="AH355">
            <v>2020</v>
          </cell>
          <cell r="AI355" t="str">
            <v>CBSE</v>
          </cell>
          <cell r="AJ355" t="str">
            <v>SUNSHINE PREP HIGH SCHOOL CLUB RD MUZAFFARPUR BR</v>
          </cell>
          <cell r="AK355">
            <v>198</v>
          </cell>
          <cell r="AL355">
            <v>23</v>
          </cell>
          <cell r="AM355">
            <v>8.6086956521739122</v>
          </cell>
          <cell r="AN355">
            <v>84</v>
          </cell>
          <cell r="AO355">
            <v>250</v>
          </cell>
          <cell r="AP355">
            <v>26</v>
          </cell>
          <cell r="AQ355">
            <v>9.615384615384615</v>
          </cell>
          <cell r="AR355">
            <v>96.74</v>
          </cell>
          <cell r="AS355">
            <v>448</v>
          </cell>
          <cell r="AT355">
            <v>49</v>
          </cell>
          <cell r="AU355">
            <v>9.1428571428571423</v>
          </cell>
          <cell r="AV355">
            <v>246</v>
          </cell>
          <cell r="AW355">
            <v>25</v>
          </cell>
          <cell r="AX355">
            <v>9.84</v>
          </cell>
          <cell r="AY355">
            <v>90.37</v>
          </cell>
          <cell r="AZ355">
            <v>255</v>
          </cell>
          <cell r="BA355">
            <v>29</v>
          </cell>
          <cell r="BB355">
            <v>8.7931034482758612</v>
          </cell>
          <cell r="BC355">
            <v>75</v>
          </cell>
          <cell r="BD355">
            <v>501</v>
          </cell>
          <cell r="BE355">
            <v>54</v>
          </cell>
          <cell r="BF355">
            <v>9.2777777777777786</v>
          </cell>
          <cell r="BG355">
            <v>221</v>
          </cell>
          <cell r="BH355">
            <v>24</v>
          </cell>
          <cell r="BI355">
            <v>9.2083333333333339</v>
          </cell>
          <cell r="BJ355">
            <v>75</v>
          </cell>
          <cell r="BK355">
            <v>278</v>
          </cell>
          <cell r="BL355">
            <v>29</v>
          </cell>
          <cell r="BM355">
            <v>9.5862068965517242</v>
          </cell>
          <cell r="BN355">
            <v>85</v>
          </cell>
          <cell r="BO355">
            <v>499</v>
          </cell>
          <cell r="BP355">
            <v>53</v>
          </cell>
          <cell r="BQ355">
            <v>9.415094339622641</v>
          </cell>
          <cell r="BR355">
            <v>214</v>
          </cell>
          <cell r="BS355">
            <v>24</v>
          </cell>
          <cell r="BT355">
            <v>83.456666666666706</v>
          </cell>
          <cell r="BU355">
            <v>214</v>
          </cell>
          <cell r="BV355">
            <v>24</v>
          </cell>
          <cell r="BW355">
            <v>1662</v>
          </cell>
          <cell r="BX355">
            <v>180</v>
          </cell>
          <cell r="BY355">
            <v>9.2333333333333325</v>
          </cell>
          <cell r="BZ355">
            <v>84.222000000000008</v>
          </cell>
          <cell r="CA355">
            <v>0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 t="str">
            <v>Green</v>
          </cell>
          <cell r="CI355">
            <v>0</v>
          </cell>
          <cell r="CJ355">
            <v>0</v>
          </cell>
          <cell r="CK355">
            <v>1</v>
          </cell>
          <cell r="CL355">
            <v>12</v>
          </cell>
          <cell r="CM355">
            <v>13</v>
          </cell>
          <cell r="CN355">
            <v>7.6923076923076925</v>
          </cell>
          <cell r="CO355" t="str">
            <v>Absent</v>
          </cell>
          <cell r="CP355">
            <v>60</v>
          </cell>
          <cell r="CQ355">
            <v>0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W355">
            <v>22</v>
          </cell>
          <cell r="CX355">
            <v>0</v>
          </cell>
          <cell r="CY355">
            <v>0</v>
          </cell>
          <cell r="CZ355">
            <v>0</v>
          </cell>
          <cell r="DA355">
            <v>62</v>
          </cell>
          <cell r="DB355">
            <v>0</v>
          </cell>
          <cell r="DC355">
            <v>0</v>
          </cell>
          <cell r="DD355">
            <v>0</v>
          </cell>
          <cell r="DE355">
            <v>0</v>
          </cell>
          <cell r="DF355">
            <v>0</v>
          </cell>
          <cell r="DG355">
            <v>0</v>
          </cell>
          <cell r="DH355">
            <v>0</v>
          </cell>
          <cell r="DI355">
            <v>0</v>
          </cell>
          <cell r="DJ355">
            <v>0</v>
          </cell>
          <cell r="DK355">
            <v>0</v>
          </cell>
          <cell r="DL355">
            <v>0</v>
          </cell>
          <cell r="DM355">
            <v>0</v>
          </cell>
          <cell r="DN355">
            <v>0</v>
          </cell>
          <cell r="DO355">
            <v>0</v>
          </cell>
          <cell r="DP355">
            <v>0</v>
          </cell>
          <cell r="DQ355">
            <v>0</v>
          </cell>
          <cell r="DR355">
            <v>0</v>
          </cell>
          <cell r="DS355">
            <v>0</v>
          </cell>
          <cell r="DT355">
            <v>1</v>
          </cell>
          <cell r="DU355">
            <v>41</v>
          </cell>
          <cell r="DV355">
            <v>2.4390243902439024</v>
          </cell>
          <cell r="DW355">
            <v>1</v>
          </cell>
          <cell r="DX355">
            <v>0</v>
          </cell>
          <cell r="DY355">
            <v>0</v>
          </cell>
          <cell r="DZ355">
            <v>0</v>
          </cell>
          <cell r="EA355" t="str">
            <v>NO</v>
          </cell>
          <cell r="EB355" t="str">
            <v>Higher Studies</v>
          </cell>
          <cell r="EC355" t="str">
            <v>Higher Studies</v>
          </cell>
          <cell r="ED355" t="str">
            <v>Higher Studies</v>
          </cell>
          <cell r="EE355" t="str">
            <v>Higher Studies</v>
          </cell>
          <cell r="EF355" t="str">
            <v>Higher Studies</v>
          </cell>
          <cell r="EG355">
            <v>0</v>
          </cell>
          <cell r="EH355">
            <v>0</v>
          </cell>
          <cell r="EI355" t="str">
            <v>Yes</v>
          </cell>
          <cell r="EJ355">
            <v>0</v>
          </cell>
          <cell r="EK355">
            <v>0</v>
          </cell>
          <cell r="EL355">
            <v>0</v>
          </cell>
          <cell r="EM355">
            <v>0</v>
          </cell>
          <cell r="EN355">
            <v>0</v>
          </cell>
          <cell r="EO355">
            <v>0</v>
          </cell>
          <cell r="EP355">
            <v>0</v>
          </cell>
          <cell r="EQ355" t="str">
            <v>CAT-3</v>
          </cell>
        </row>
        <row r="356">
          <cell r="B356" t="str">
            <v>21-COMPC07-25</v>
          </cell>
          <cell r="C356" t="str">
            <v>COMP-C</v>
          </cell>
          <cell r="D356">
            <v>7</v>
          </cell>
          <cell r="E356" t="str">
            <v>SHARMA GAURAV RAVIKANT SUNITA</v>
          </cell>
          <cell r="F356" t="str">
            <v>Male</v>
          </cell>
          <cell r="G356" t="str">
            <v>04/10/2003</v>
          </cell>
          <cell r="H356">
            <v>9372884403</v>
          </cell>
          <cell r="I356">
            <v>9321483850</v>
          </cell>
          <cell r="J356" t="str">
            <v>sharmargaurav04@gmail.com</v>
          </cell>
          <cell r="K356" t="str">
            <v>1032210517@tcetmumbai.in</v>
          </cell>
          <cell r="L356" t="str">
            <v>A-wing/202, Gokul Residency, Thakur Village, Kandivali East, Mumbai</v>
          </cell>
          <cell r="M356">
            <v>400101</v>
          </cell>
          <cell r="N356">
            <v>0</v>
          </cell>
          <cell r="O356" t="str">
            <v>Business</v>
          </cell>
          <cell r="P356" t="str">
            <v>&gt;= 15,00,001</v>
          </cell>
          <cell r="Q356" t="str">
            <v>Normal</v>
          </cell>
          <cell r="R356" t="str">
            <v>Open</v>
          </cell>
          <cell r="S356">
            <v>2021</v>
          </cell>
          <cell r="T356" t="str">
            <v>FE</v>
          </cell>
          <cell r="U356" t="str">
            <v>MH-CET</v>
          </cell>
          <cell r="V356">
            <v>91.74</v>
          </cell>
          <cell r="W356">
            <v>70.430644000000001</v>
          </cell>
          <cell r="X356" t="str">
            <v>Minority</v>
          </cell>
          <cell r="Y356">
            <v>539</v>
          </cell>
          <cell r="Z356">
            <v>600</v>
          </cell>
          <cell r="AA356">
            <v>89.8333333333333</v>
          </cell>
          <cell r="AB356">
            <v>2019</v>
          </cell>
          <cell r="AC356" t="str">
            <v>ICSE</v>
          </cell>
          <cell r="AD356" t="str">
            <v>CHILDREN'S ACADEMY</v>
          </cell>
          <cell r="AE356">
            <v>544</v>
          </cell>
          <cell r="AF356">
            <v>600</v>
          </cell>
          <cell r="AG356">
            <v>90.6666666666667</v>
          </cell>
          <cell r="AH356">
            <v>2021</v>
          </cell>
          <cell r="AI356" t="str">
            <v>Maharashtra</v>
          </cell>
          <cell r="AJ356" t="str">
            <v>PRAKASH VIDYALAYA AND JUNIOR COLLEGE</v>
          </cell>
          <cell r="AK356">
            <v>179</v>
          </cell>
          <cell r="AL356">
            <v>23</v>
          </cell>
          <cell r="AM356">
            <v>7.7826086956521738</v>
          </cell>
          <cell r="AN356">
            <v>98</v>
          </cell>
          <cell r="AO356">
            <v>239</v>
          </cell>
          <cell r="AP356">
            <v>26</v>
          </cell>
          <cell r="AQ356">
            <v>9.1923076923076916</v>
          </cell>
          <cell r="AR356">
            <v>75</v>
          </cell>
          <cell r="AS356">
            <v>418</v>
          </cell>
          <cell r="AT356">
            <v>49</v>
          </cell>
          <cell r="AU356">
            <v>8.5306122448979593</v>
          </cell>
          <cell r="AV356">
            <v>224</v>
          </cell>
          <cell r="AW356">
            <v>25</v>
          </cell>
          <cell r="AX356">
            <v>8.9600000000000009</v>
          </cell>
          <cell r="AY356">
            <v>86.5</v>
          </cell>
          <cell r="AZ356">
            <v>234</v>
          </cell>
          <cell r="BA356">
            <v>29</v>
          </cell>
          <cell r="BB356">
            <v>8.068965517241379</v>
          </cell>
          <cell r="BC356">
            <v>78</v>
          </cell>
          <cell r="BD356">
            <v>458</v>
          </cell>
          <cell r="BE356">
            <v>54</v>
          </cell>
          <cell r="BF356">
            <v>8.481481481481481</v>
          </cell>
          <cell r="BG356">
            <v>179</v>
          </cell>
          <cell r="BH356">
            <v>24</v>
          </cell>
          <cell r="BI356">
            <v>7.458333333333333</v>
          </cell>
          <cell r="BJ356">
            <v>80</v>
          </cell>
          <cell r="BK356">
            <v>222</v>
          </cell>
          <cell r="BL356">
            <v>29</v>
          </cell>
          <cell r="BM356">
            <v>7.6551724137931032</v>
          </cell>
          <cell r="BN356">
            <v>76</v>
          </cell>
          <cell r="BO356">
            <v>401</v>
          </cell>
          <cell r="BP356">
            <v>53</v>
          </cell>
          <cell r="BQ356">
            <v>7.5660377358490569</v>
          </cell>
          <cell r="BR356">
            <v>207</v>
          </cell>
          <cell r="BS356">
            <v>24</v>
          </cell>
          <cell r="BT356">
            <v>80.1666666666667</v>
          </cell>
          <cell r="BU356">
            <v>207</v>
          </cell>
          <cell r="BV356">
            <v>24</v>
          </cell>
          <cell r="BW356">
            <v>1484</v>
          </cell>
          <cell r="BX356">
            <v>180</v>
          </cell>
          <cell r="BY356">
            <v>8.2444444444444436</v>
          </cell>
          <cell r="BZ356">
            <v>83.5</v>
          </cell>
          <cell r="CA356" t="str">
            <v>Capgemini</v>
          </cell>
          <cell r="CB356">
            <v>0</v>
          </cell>
          <cell r="CC356">
            <v>0</v>
          </cell>
          <cell r="CD356" t="str">
            <v>Yes</v>
          </cell>
          <cell r="CE356" t="str">
            <v>PLI</v>
          </cell>
          <cell r="CF356">
            <v>4.25</v>
          </cell>
          <cell r="CG356">
            <v>0</v>
          </cell>
          <cell r="CH356" t="str">
            <v>Green</v>
          </cell>
          <cell r="CI356">
            <v>0</v>
          </cell>
          <cell r="CJ356">
            <v>0</v>
          </cell>
          <cell r="CK356">
            <v>2</v>
          </cell>
          <cell r="CL356">
            <v>11</v>
          </cell>
          <cell r="CM356">
            <v>13</v>
          </cell>
          <cell r="CN356">
            <v>15.384615384615385</v>
          </cell>
          <cell r="CO356">
            <v>23</v>
          </cell>
          <cell r="CP356">
            <v>60</v>
          </cell>
          <cell r="CQ356">
            <v>38.333333333333336</v>
          </cell>
          <cell r="CR356">
            <v>13</v>
          </cell>
          <cell r="CS356">
            <v>93</v>
          </cell>
          <cell r="CT356">
            <v>9</v>
          </cell>
          <cell r="CU356">
            <v>90</v>
          </cell>
          <cell r="CV356">
            <v>18</v>
          </cell>
          <cell r="CW356">
            <v>22</v>
          </cell>
          <cell r="CX356">
            <v>11</v>
          </cell>
          <cell r="CY356">
            <v>77</v>
          </cell>
          <cell r="CZ356">
            <v>51</v>
          </cell>
          <cell r="DA356">
            <v>62</v>
          </cell>
          <cell r="DB356">
            <v>83</v>
          </cell>
          <cell r="DC356">
            <v>0</v>
          </cell>
          <cell r="DD356">
            <v>0</v>
          </cell>
          <cell r="DE356">
            <v>0</v>
          </cell>
          <cell r="DF356">
            <v>3</v>
          </cell>
          <cell r="DG356">
            <v>4</v>
          </cell>
          <cell r="DH356">
            <v>75</v>
          </cell>
          <cell r="DI356">
            <v>300</v>
          </cell>
          <cell r="DJ356">
            <v>600</v>
          </cell>
          <cell r="DK356">
            <v>50</v>
          </cell>
          <cell r="DL356">
            <v>3</v>
          </cell>
          <cell r="DM356">
            <v>3</v>
          </cell>
          <cell r="DN356">
            <v>100</v>
          </cell>
          <cell r="DO356">
            <v>450</v>
          </cell>
          <cell r="DP356">
            <v>450</v>
          </cell>
          <cell r="DQ356">
            <v>100</v>
          </cell>
          <cell r="DR356">
            <v>38.3333333333333</v>
          </cell>
          <cell r="DS356">
            <v>52.511415525114117</v>
          </cell>
          <cell r="DT356">
            <v>27</v>
          </cell>
          <cell r="DU356">
            <v>41</v>
          </cell>
          <cell r="DV356">
            <v>65.853658536585371</v>
          </cell>
          <cell r="DW356">
            <v>79</v>
          </cell>
          <cell r="DX356">
            <v>90</v>
          </cell>
          <cell r="DY356">
            <v>0</v>
          </cell>
          <cell r="DZ356">
            <v>0</v>
          </cell>
          <cell r="EA356" t="str">
            <v>YES</v>
          </cell>
          <cell r="EB356" t="str">
            <v>Placement</v>
          </cell>
          <cell r="EC356" t="str">
            <v>Placement</v>
          </cell>
          <cell r="ED356" t="str">
            <v>Placement</v>
          </cell>
          <cell r="EE356" t="str">
            <v>Placement</v>
          </cell>
          <cell r="EF356" t="str">
            <v>Placement</v>
          </cell>
          <cell r="EG356">
            <v>0</v>
          </cell>
          <cell r="EH356" t="str">
            <v>PLI</v>
          </cell>
          <cell r="EI356" t="str">
            <v>Yes</v>
          </cell>
          <cell r="EJ356">
            <v>0</v>
          </cell>
          <cell r="EK356" t="str">
            <v>Batch-4</v>
          </cell>
          <cell r="EL356">
            <v>0</v>
          </cell>
          <cell r="EM356" t="str">
            <v>PAID</v>
          </cell>
          <cell r="EN356">
            <v>45147</v>
          </cell>
          <cell r="EO356" t="str">
            <v>IT+Core</v>
          </cell>
          <cell r="EP356">
            <v>0</v>
          </cell>
          <cell r="EQ356" t="str">
            <v>CAT-2</v>
          </cell>
        </row>
        <row r="357">
          <cell r="B357" t="str">
            <v>21-COMPC08-25</v>
          </cell>
          <cell r="C357" t="str">
            <v>COMP-C</v>
          </cell>
          <cell r="D357">
            <v>8</v>
          </cell>
          <cell r="E357" t="str">
            <v>SHARMA NAINA VASIST SARLA</v>
          </cell>
          <cell r="F357" t="str">
            <v>Female</v>
          </cell>
          <cell r="G357" t="str">
            <v>11/07/2003</v>
          </cell>
          <cell r="H357">
            <v>9930537091</v>
          </cell>
          <cell r="I357">
            <v>9820625968</v>
          </cell>
          <cell r="J357" t="str">
            <v>nainasharmask2@gmail.com</v>
          </cell>
          <cell r="K357" t="str">
            <v>1032210518@tcetmumbai.in</v>
          </cell>
          <cell r="L357" t="str">
            <v>A-12, Om Khushal CHSL, Veer Baji Prabhu Deshpande Marg, Vile Parle(E), Mumbai -400057, opposite Union Bank</v>
          </cell>
          <cell r="M357">
            <v>400057</v>
          </cell>
          <cell r="N357">
            <v>0</v>
          </cell>
          <cell r="O357" t="str">
            <v>Teacher</v>
          </cell>
          <cell r="P357" t="str">
            <v>2,50,001 - 3,00,000</v>
          </cell>
          <cell r="Q357" t="str">
            <v>Normal</v>
          </cell>
          <cell r="R357" t="str">
            <v>Open</v>
          </cell>
          <cell r="S357">
            <v>2021</v>
          </cell>
          <cell r="T357" t="str">
            <v>FE</v>
          </cell>
          <cell r="U357" t="str">
            <v>MH-CET</v>
          </cell>
          <cell r="V357">
            <v>70.73</v>
          </cell>
          <cell r="W357">
            <v>38.53</v>
          </cell>
          <cell r="X357" t="str">
            <v>Minority</v>
          </cell>
          <cell r="Y357">
            <v>580</v>
          </cell>
          <cell r="Z357">
            <v>600</v>
          </cell>
          <cell r="AA357">
            <v>96.6666666666667</v>
          </cell>
          <cell r="AB357">
            <v>2019</v>
          </cell>
          <cell r="AC357" t="str">
            <v>ICSE</v>
          </cell>
          <cell r="AD357" t="str">
            <v>CHATRABHUJ  NARSEE MEMORIAL SCHOOL</v>
          </cell>
          <cell r="AE357">
            <v>587</v>
          </cell>
          <cell r="AF357">
            <v>600</v>
          </cell>
          <cell r="AG357">
            <v>97.8333333333333</v>
          </cell>
          <cell r="AH357">
            <v>2021</v>
          </cell>
          <cell r="AI357" t="str">
            <v>Maharashtra</v>
          </cell>
          <cell r="AJ357" t="str">
            <v>KHAR EDUCATION SOCIETY'S JUNIOR COLLEGE OF SCIENCE</v>
          </cell>
          <cell r="AK357">
            <v>220</v>
          </cell>
          <cell r="AL357">
            <v>23</v>
          </cell>
          <cell r="AM357">
            <v>9.5652173913043477</v>
          </cell>
          <cell r="AN357">
            <v>88</v>
          </cell>
          <cell r="AO357">
            <v>260</v>
          </cell>
          <cell r="AP357">
            <v>26</v>
          </cell>
          <cell r="AQ357">
            <v>10</v>
          </cell>
          <cell r="AR357">
            <v>75</v>
          </cell>
          <cell r="AS357">
            <v>480</v>
          </cell>
          <cell r="AT357">
            <v>49</v>
          </cell>
          <cell r="AU357">
            <v>9.795918367346939</v>
          </cell>
          <cell r="AV357">
            <v>248</v>
          </cell>
          <cell r="AW357">
            <v>25</v>
          </cell>
          <cell r="AX357">
            <v>9.92</v>
          </cell>
          <cell r="AY357">
            <v>81.5</v>
          </cell>
          <cell r="AZ357">
            <v>290</v>
          </cell>
          <cell r="BA357">
            <v>29</v>
          </cell>
          <cell r="BB357">
            <v>10</v>
          </cell>
          <cell r="BC357">
            <v>86</v>
          </cell>
          <cell r="BD357">
            <v>482</v>
          </cell>
          <cell r="BE357">
            <v>54</v>
          </cell>
          <cell r="BF357">
            <v>8.9259259259259256</v>
          </cell>
          <cell r="BG357">
            <v>234</v>
          </cell>
          <cell r="BH357">
            <v>24</v>
          </cell>
          <cell r="BI357">
            <v>9.75</v>
          </cell>
          <cell r="BJ357">
            <v>93</v>
          </cell>
          <cell r="BK357">
            <v>290</v>
          </cell>
          <cell r="BL357">
            <v>29</v>
          </cell>
          <cell r="BM357">
            <v>10</v>
          </cell>
          <cell r="BN357">
            <v>94</v>
          </cell>
          <cell r="BO357">
            <v>524</v>
          </cell>
          <cell r="BP357">
            <v>53</v>
          </cell>
          <cell r="BQ357">
            <v>9.8867924528301891</v>
          </cell>
          <cell r="BR357">
            <v>240</v>
          </cell>
          <cell r="BS357">
            <v>24</v>
          </cell>
          <cell r="BT357">
            <v>87.1666666666667</v>
          </cell>
          <cell r="BU357">
            <v>240</v>
          </cell>
          <cell r="BV357">
            <v>24</v>
          </cell>
          <cell r="BW357">
            <v>1726</v>
          </cell>
          <cell r="BX357">
            <v>180</v>
          </cell>
          <cell r="BY357">
            <v>9.5888888888888886</v>
          </cell>
          <cell r="BZ357">
            <v>84.7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 t="str">
            <v>Green</v>
          </cell>
          <cell r="CI357">
            <v>0</v>
          </cell>
          <cell r="CJ357">
            <v>0</v>
          </cell>
          <cell r="CK357">
            <v>1</v>
          </cell>
          <cell r="CL357">
            <v>12</v>
          </cell>
          <cell r="CM357">
            <v>13</v>
          </cell>
          <cell r="CN357">
            <v>7.6923076923076925</v>
          </cell>
          <cell r="CO357" t="str">
            <v>Absent</v>
          </cell>
          <cell r="CP357">
            <v>60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22</v>
          </cell>
          <cell r="CX357">
            <v>0</v>
          </cell>
          <cell r="CY357">
            <v>0</v>
          </cell>
          <cell r="CZ357">
            <v>0</v>
          </cell>
          <cell r="DA357">
            <v>62</v>
          </cell>
          <cell r="DB357">
            <v>0</v>
          </cell>
          <cell r="DC357">
            <v>0</v>
          </cell>
          <cell r="DD357">
            <v>0</v>
          </cell>
          <cell r="DE357">
            <v>0</v>
          </cell>
          <cell r="DF357">
            <v>0</v>
          </cell>
          <cell r="DG357">
            <v>0</v>
          </cell>
          <cell r="DH357">
            <v>0</v>
          </cell>
          <cell r="DI357">
            <v>0</v>
          </cell>
          <cell r="DJ357">
            <v>0</v>
          </cell>
          <cell r="DK357">
            <v>0</v>
          </cell>
          <cell r="DL357">
            <v>0</v>
          </cell>
          <cell r="DM357">
            <v>0</v>
          </cell>
          <cell r="DN357">
            <v>0</v>
          </cell>
          <cell r="DO357">
            <v>0</v>
          </cell>
          <cell r="DP357">
            <v>0</v>
          </cell>
          <cell r="DQ357">
            <v>0</v>
          </cell>
          <cell r="DR357">
            <v>0</v>
          </cell>
          <cell r="DS357">
            <v>0</v>
          </cell>
          <cell r="DT357">
            <v>1</v>
          </cell>
          <cell r="DU357">
            <v>41</v>
          </cell>
          <cell r="DV357">
            <v>2.4390243902439024</v>
          </cell>
          <cell r="DW357">
            <v>1</v>
          </cell>
          <cell r="DX357">
            <v>0</v>
          </cell>
          <cell r="DY357">
            <v>0</v>
          </cell>
          <cell r="DZ357">
            <v>0</v>
          </cell>
          <cell r="EA357" t="str">
            <v>YES</v>
          </cell>
          <cell r="EB357" t="str">
            <v>Placement</v>
          </cell>
          <cell r="EC357" t="str">
            <v>Placement</v>
          </cell>
          <cell r="ED357" t="str">
            <v>Placement</v>
          </cell>
          <cell r="EE357" t="str">
            <v>Higher Studies</v>
          </cell>
          <cell r="EF357" t="str">
            <v>Higher Studies</v>
          </cell>
          <cell r="EG357">
            <v>45606</v>
          </cell>
          <cell r="EH357">
            <v>0</v>
          </cell>
          <cell r="EI357" t="str">
            <v>Yes</v>
          </cell>
          <cell r="EJ357">
            <v>0</v>
          </cell>
          <cell r="EK357">
            <v>0</v>
          </cell>
          <cell r="EL357">
            <v>0</v>
          </cell>
          <cell r="EM357">
            <v>0</v>
          </cell>
          <cell r="EN357">
            <v>0</v>
          </cell>
          <cell r="EO357">
            <v>0</v>
          </cell>
          <cell r="EP357">
            <v>0</v>
          </cell>
          <cell r="EQ357" t="str">
            <v>CAT-3</v>
          </cell>
        </row>
        <row r="358">
          <cell r="B358" t="str">
            <v>21-COMPC09-25</v>
          </cell>
          <cell r="C358" t="str">
            <v>COMP-C</v>
          </cell>
          <cell r="D358">
            <v>9</v>
          </cell>
          <cell r="E358" t="str">
            <v>SHARMA NIKHIL SANTOSH PINKY</v>
          </cell>
          <cell r="F358" t="str">
            <v>Male</v>
          </cell>
          <cell r="G358" t="str">
            <v>10/07/2003</v>
          </cell>
          <cell r="H358">
            <v>9987346359</v>
          </cell>
          <cell r="I358">
            <v>9324079904</v>
          </cell>
          <cell r="J358" t="str">
            <v>nikhilsharma.ns503@gmail.com</v>
          </cell>
          <cell r="K358" t="str">
            <v>1032210519@tcetmumbai.in</v>
          </cell>
          <cell r="L358" t="str">
            <v xml:space="preserve">C-9, 501, Rashmi Star City, Naigaon (E) </v>
          </cell>
          <cell r="M358">
            <v>401208</v>
          </cell>
          <cell r="N358">
            <v>0</v>
          </cell>
          <cell r="O358" t="str">
            <v>Service</v>
          </cell>
          <cell r="P358" t="str">
            <v>9,00,001 - 10,00,000</v>
          </cell>
          <cell r="Q358" t="str">
            <v>Normal</v>
          </cell>
          <cell r="R358" t="str">
            <v>Open</v>
          </cell>
          <cell r="S358">
            <v>2021</v>
          </cell>
          <cell r="T358" t="str">
            <v>FE</v>
          </cell>
          <cell r="U358" t="str">
            <v>MH-CET</v>
          </cell>
          <cell r="V358">
            <v>90.98</v>
          </cell>
          <cell r="W358">
            <v>83.757123399999998</v>
          </cell>
          <cell r="X358" t="str">
            <v>Minority</v>
          </cell>
          <cell r="Y358">
            <v>404</v>
          </cell>
          <cell r="Z358">
            <v>500</v>
          </cell>
          <cell r="AA358">
            <v>80.8</v>
          </cell>
          <cell r="AB358">
            <v>2019</v>
          </cell>
          <cell r="AC358" t="str">
            <v>Maharashtra</v>
          </cell>
          <cell r="AD358" t="str">
            <v>ST.XAVIER'S HIGH SCHOOL</v>
          </cell>
          <cell r="AE358">
            <v>540</v>
          </cell>
          <cell r="AF358">
            <v>600</v>
          </cell>
          <cell r="AG358">
            <v>90</v>
          </cell>
          <cell r="AH358">
            <v>2021</v>
          </cell>
          <cell r="AI358" t="str">
            <v>Maharashtra</v>
          </cell>
          <cell r="AJ358" t="str">
            <v>ST.PETER'S JUNIOR COLLEGE OF SCIENCE AND COMMERCE</v>
          </cell>
          <cell r="AK358">
            <v>213</v>
          </cell>
          <cell r="AL358">
            <v>23</v>
          </cell>
          <cell r="AM358">
            <v>9.2608695652173907</v>
          </cell>
          <cell r="AN358">
            <v>87</v>
          </cell>
          <cell r="AO358">
            <v>253</v>
          </cell>
          <cell r="AP358">
            <v>26</v>
          </cell>
          <cell r="AQ358">
            <v>9.7307692307692299</v>
          </cell>
          <cell r="AR358">
            <v>94.88</v>
          </cell>
          <cell r="AS358">
            <v>466</v>
          </cell>
          <cell r="AT358">
            <v>49</v>
          </cell>
          <cell r="AU358">
            <v>9.5102040816326525</v>
          </cell>
          <cell r="AV358">
            <v>250</v>
          </cell>
          <cell r="AW358">
            <v>25</v>
          </cell>
          <cell r="AX358">
            <v>10</v>
          </cell>
          <cell r="AY358">
            <v>90.94</v>
          </cell>
          <cell r="AZ358">
            <v>282</v>
          </cell>
          <cell r="BA358">
            <v>29</v>
          </cell>
          <cell r="BB358">
            <v>9.7241379310344822</v>
          </cell>
          <cell r="BC358">
            <v>96</v>
          </cell>
          <cell r="BD358">
            <v>540</v>
          </cell>
          <cell r="BE358">
            <v>54</v>
          </cell>
          <cell r="BF358">
            <v>10</v>
          </cell>
          <cell r="BG358">
            <v>234</v>
          </cell>
          <cell r="BH358">
            <v>24</v>
          </cell>
          <cell r="BI358">
            <v>9.75</v>
          </cell>
          <cell r="BJ358">
            <v>75</v>
          </cell>
          <cell r="BK358">
            <v>275</v>
          </cell>
          <cell r="BL358">
            <v>29</v>
          </cell>
          <cell r="BM358">
            <v>9.4827586206896548</v>
          </cell>
          <cell r="BN358">
            <v>91</v>
          </cell>
          <cell r="BO358">
            <v>509</v>
          </cell>
          <cell r="BP358">
            <v>53</v>
          </cell>
          <cell r="BQ358">
            <v>9.6037735849056602</v>
          </cell>
          <cell r="BR358">
            <v>240</v>
          </cell>
          <cell r="BS358">
            <v>24</v>
          </cell>
          <cell r="BT358">
            <v>92.646666666666704</v>
          </cell>
          <cell r="BU358">
            <v>240</v>
          </cell>
          <cell r="BV358">
            <v>24</v>
          </cell>
          <cell r="BW358">
            <v>1755</v>
          </cell>
          <cell r="BX358">
            <v>180</v>
          </cell>
          <cell r="BY358">
            <v>9.75</v>
          </cell>
          <cell r="BZ358">
            <v>88.763999999999996</v>
          </cell>
          <cell r="CA358" t="str">
            <v>Capgemini</v>
          </cell>
          <cell r="CB358">
            <v>0</v>
          </cell>
          <cell r="CC358">
            <v>0</v>
          </cell>
          <cell r="CD358">
            <v>0</v>
          </cell>
          <cell r="CE358" t="str">
            <v>PLI</v>
          </cell>
          <cell r="CF358">
            <v>4.25</v>
          </cell>
          <cell r="CG358">
            <v>0</v>
          </cell>
          <cell r="CH358" t="str">
            <v>Green</v>
          </cell>
          <cell r="CI358">
            <v>0</v>
          </cell>
          <cell r="CJ358">
            <v>0</v>
          </cell>
          <cell r="CK358">
            <v>1</v>
          </cell>
          <cell r="CL358">
            <v>12</v>
          </cell>
          <cell r="CM358">
            <v>13</v>
          </cell>
          <cell r="CN358">
            <v>7.6923076923076925</v>
          </cell>
          <cell r="CO358">
            <v>27</v>
          </cell>
          <cell r="CP358">
            <v>60</v>
          </cell>
          <cell r="CQ358">
            <v>45</v>
          </cell>
          <cell r="CR358">
            <v>12</v>
          </cell>
          <cell r="CS358">
            <v>86</v>
          </cell>
          <cell r="CT358">
            <v>10</v>
          </cell>
          <cell r="CU358">
            <v>100</v>
          </cell>
          <cell r="CV358">
            <v>15</v>
          </cell>
          <cell r="CW358">
            <v>18</v>
          </cell>
          <cell r="CX358">
            <v>16</v>
          </cell>
          <cell r="CY358">
            <v>92</v>
          </cell>
          <cell r="CZ358">
            <v>53</v>
          </cell>
          <cell r="DA358">
            <v>58</v>
          </cell>
          <cell r="DB358">
            <v>92</v>
          </cell>
          <cell r="DC358">
            <v>0</v>
          </cell>
          <cell r="DD358">
            <v>0</v>
          </cell>
          <cell r="DE358">
            <v>0</v>
          </cell>
          <cell r="DF358">
            <v>3</v>
          </cell>
          <cell r="DG358">
            <v>4</v>
          </cell>
          <cell r="DH358">
            <v>75</v>
          </cell>
          <cell r="DI358">
            <v>450</v>
          </cell>
          <cell r="DJ358">
            <v>600</v>
          </cell>
          <cell r="DK358">
            <v>75</v>
          </cell>
          <cell r="DL358">
            <v>3</v>
          </cell>
          <cell r="DM358">
            <v>3</v>
          </cell>
          <cell r="DN358">
            <v>100</v>
          </cell>
          <cell r="DO358">
            <v>450</v>
          </cell>
          <cell r="DP358">
            <v>450</v>
          </cell>
          <cell r="DQ358">
            <v>100</v>
          </cell>
          <cell r="DR358">
            <v>45</v>
          </cell>
          <cell r="DS358">
            <v>61.643835616438359</v>
          </cell>
          <cell r="DT358">
            <v>26</v>
          </cell>
          <cell r="DU358">
            <v>41</v>
          </cell>
          <cell r="DV358">
            <v>63.414634146341463</v>
          </cell>
          <cell r="DW358">
            <v>80</v>
          </cell>
          <cell r="DX358">
            <v>90</v>
          </cell>
          <cell r="DY358">
            <v>0</v>
          </cell>
          <cell r="DZ358">
            <v>0</v>
          </cell>
          <cell r="EA358" t="str">
            <v>YES</v>
          </cell>
          <cell r="EB358" t="str">
            <v>Placement</v>
          </cell>
          <cell r="EC358" t="str">
            <v>Placement</v>
          </cell>
          <cell r="ED358" t="str">
            <v>Placement</v>
          </cell>
          <cell r="EE358" t="str">
            <v>Placement</v>
          </cell>
          <cell r="EF358" t="str">
            <v>Placement</v>
          </cell>
          <cell r="EG358">
            <v>0</v>
          </cell>
          <cell r="EH358" t="str">
            <v>PLI</v>
          </cell>
          <cell r="EI358" t="str">
            <v>Yes</v>
          </cell>
          <cell r="EJ358">
            <v>0</v>
          </cell>
          <cell r="EK358" t="str">
            <v>Batch-1</v>
          </cell>
          <cell r="EL358">
            <v>0</v>
          </cell>
          <cell r="EM358" t="str">
            <v>PAID</v>
          </cell>
          <cell r="EN358">
            <v>45147</v>
          </cell>
          <cell r="EO358" t="str">
            <v>IT+Core</v>
          </cell>
          <cell r="EP358">
            <v>0</v>
          </cell>
          <cell r="EQ358" t="str">
            <v>CAT-1</v>
          </cell>
        </row>
        <row r="359">
          <cell r="B359" t="str">
            <v>21-COMPC10-25</v>
          </cell>
          <cell r="C359" t="str">
            <v>COMP-C</v>
          </cell>
          <cell r="D359">
            <v>10</v>
          </cell>
          <cell r="E359" t="str">
            <v xml:space="preserve">SHARMA RISHABH RAJESH ARTI </v>
          </cell>
          <cell r="F359" t="str">
            <v>Male</v>
          </cell>
          <cell r="G359" t="str">
            <v>27/11/2003</v>
          </cell>
          <cell r="H359">
            <v>9930670327</v>
          </cell>
          <cell r="I359">
            <v>9769388851</v>
          </cell>
          <cell r="J359" t="str">
            <v>rishi2003sharma@gmail.com</v>
          </cell>
          <cell r="K359" t="str">
            <v>1032210520@tcetmumbai.in</v>
          </cell>
          <cell r="L359" t="str">
            <v>Room 6, Swastik Society, Chaitanya Nagar, IIT Market, Powai</v>
          </cell>
          <cell r="M359">
            <v>400076</v>
          </cell>
          <cell r="N359">
            <v>0</v>
          </cell>
          <cell r="O359" t="str">
            <v>Service/Education</v>
          </cell>
          <cell r="P359" t="str">
            <v>5,00,001 - 5,50,000</v>
          </cell>
          <cell r="Q359" t="str">
            <v>Normal</v>
          </cell>
          <cell r="R359" t="str">
            <v>Open</v>
          </cell>
          <cell r="S359">
            <v>2021</v>
          </cell>
          <cell r="T359" t="str">
            <v>FE</v>
          </cell>
          <cell r="U359" t="str">
            <v>MH-CET</v>
          </cell>
          <cell r="V359">
            <v>94.52</v>
          </cell>
          <cell r="W359">
            <v>47.611728399999997</v>
          </cell>
          <cell r="X359" t="str">
            <v>CAP</v>
          </cell>
          <cell r="Y359">
            <v>544</v>
          </cell>
          <cell r="Z359">
            <v>600</v>
          </cell>
          <cell r="AA359">
            <v>90.6666666666667</v>
          </cell>
          <cell r="AB359">
            <v>2019</v>
          </cell>
          <cell r="AC359" t="str">
            <v>ICSE</v>
          </cell>
          <cell r="AD359" t="str">
            <v>PAWAR PUBLIC SCHOOL CHANDIVALI</v>
          </cell>
          <cell r="AE359">
            <v>545</v>
          </cell>
          <cell r="AF359">
            <v>600</v>
          </cell>
          <cell r="AG359">
            <v>90.8333333333333</v>
          </cell>
          <cell r="AH359">
            <v>2021</v>
          </cell>
          <cell r="AI359" t="str">
            <v>Maharashtra</v>
          </cell>
          <cell r="AJ359" t="str">
            <v>KJ SOMAIYA JUNIOR COLLEGE OF SCIENCE AND COMMERCE</v>
          </cell>
          <cell r="AK359">
            <v>198</v>
          </cell>
          <cell r="AL359">
            <v>23</v>
          </cell>
          <cell r="AM359">
            <v>8.6086956521739122</v>
          </cell>
          <cell r="AN359">
            <v>96</v>
          </cell>
          <cell r="AO359">
            <v>236</v>
          </cell>
          <cell r="AP359">
            <v>26</v>
          </cell>
          <cell r="AQ359">
            <v>9.0769230769230766</v>
          </cell>
          <cell r="AR359">
            <v>84.65</v>
          </cell>
          <cell r="AS359">
            <v>434</v>
          </cell>
          <cell r="AT359">
            <v>49</v>
          </cell>
          <cell r="AU359">
            <v>8.8571428571428577</v>
          </cell>
          <cell r="AV359">
            <v>218</v>
          </cell>
          <cell r="AW359">
            <v>25</v>
          </cell>
          <cell r="AX359">
            <v>8.7200000000000006</v>
          </cell>
          <cell r="AY359">
            <v>90.325000000000003</v>
          </cell>
          <cell r="AZ359">
            <v>259</v>
          </cell>
          <cell r="BA359">
            <v>29</v>
          </cell>
          <cell r="BB359">
            <v>8.931034482758621</v>
          </cell>
          <cell r="BC359">
            <v>75</v>
          </cell>
          <cell r="BD359">
            <v>500</v>
          </cell>
          <cell r="BE359">
            <v>54</v>
          </cell>
          <cell r="BF359">
            <v>9.2592592592592595</v>
          </cell>
          <cell r="BG359">
            <v>212</v>
          </cell>
          <cell r="BH359">
            <v>24</v>
          </cell>
          <cell r="BI359">
            <v>8.8333333333333339</v>
          </cell>
          <cell r="BJ359">
            <v>75</v>
          </cell>
          <cell r="BK359">
            <v>227</v>
          </cell>
          <cell r="BL359">
            <v>29</v>
          </cell>
          <cell r="BM359">
            <v>7.8275862068965516</v>
          </cell>
          <cell r="BN359">
            <v>75</v>
          </cell>
          <cell r="BO359">
            <v>439</v>
          </cell>
          <cell r="BP359">
            <v>53</v>
          </cell>
          <cell r="BQ359">
            <v>8.2830188679245289</v>
          </cell>
          <cell r="BR359">
            <v>202</v>
          </cell>
          <cell r="BS359">
            <v>24</v>
          </cell>
          <cell r="BT359">
            <v>80.108333333333306</v>
          </cell>
          <cell r="BU359">
            <v>202</v>
          </cell>
          <cell r="BV359">
            <v>24</v>
          </cell>
          <cell r="BW359">
            <v>1575</v>
          </cell>
          <cell r="BX359">
            <v>180</v>
          </cell>
          <cell r="BY359">
            <v>8.75</v>
          </cell>
          <cell r="BZ359">
            <v>84.195000000000007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 t="str">
            <v>Green</v>
          </cell>
          <cell r="CI359">
            <v>0</v>
          </cell>
          <cell r="CJ359">
            <v>0</v>
          </cell>
          <cell r="CK359">
            <v>1</v>
          </cell>
          <cell r="CL359">
            <v>12</v>
          </cell>
          <cell r="CM359">
            <v>13</v>
          </cell>
          <cell r="CN359">
            <v>7.6923076923076925</v>
          </cell>
          <cell r="CO359">
            <v>27</v>
          </cell>
          <cell r="CP359">
            <v>60</v>
          </cell>
          <cell r="CQ359">
            <v>45</v>
          </cell>
          <cell r="CR359">
            <v>4</v>
          </cell>
          <cell r="CS359">
            <v>29</v>
          </cell>
          <cell r="CT359">
            <v>2</v>
          </cell>
          <cell r="CU359">
            <v>20</v>
          </cell>
          <cell r="CV359">
            <v>1</v>
          </cell>
          <cell r="CW359">
            <v>18</v>
          </cell>
          <cell r="CX359">
            <v>0</v>
          </cell>
          <cell r="CY359">
            <v>3</v>
          </cell>
          <cell r="CZ359">
            <v>7</v>
          </cell>
          <cell r="DA359">
            <v>58</v>
          </cell>
          <cell r="DB359">
            <v>13</v>
          </cell>
          <cell r="DC359">
            <v>0</v>
          </cell>
          <cell r="DD359">
            <v>0</v>
          </cell>
          <cell r="DE359">
            <v>0</v>
          </cell>
          <cell r="DF359">
            <v>3</v>
          </cell>
          <cell r="DG359">
            <v>4</v>
          </cell>
          <cell r="DH359">
            <v>75</v>
          </cell>
          <cell r="DI359">
            <v>400</v>
          </cell>
          <cell r="DJ359">
            <v>600</v>
          </cell>
          <cell r="DK359">
            <v>66.6666666666667</v>
          </cell>
          <cell r="DL359">
            <v>3</v>
          </cell>
          <cell r="DM359">
            <v>3</v>
          </cell>
          <cell r="DN359">
            <v>100</v>
          </cell>
          <cell r="DO359">
            <v>450</v>
          </cell>
          <cell r="DP359">
            <v>450</v>
          </cell>
          <cell r="DQ359">
            <v>100</v>
          </cell>
          <cell r="DR359">
            <v>45</v>
          </cell>
          <cell r="DS359">
            <v>61.643835616438359</v>
          </cell>
          <cell r="DT359">
            <v>10</v>
          </cell>
          <cell r="DU359">
            <v>41</v>
          </cell>
          <cell r="DV359">
            <v>24.390243902439025</v>
          </cell>
          <cell r="DW359">
            <v>38</v>
          </cell>
          <cell r="DX359">
            <v>33</v>
          </cell>
          <cell r="DY359">
            <v>0</v>
          </cell>
          <cell r="DZ359">
            <v>0</v>
          </cell>
          <cell r="EA359" t="str">
            <v>YES</v>
          </cell>
          <cell r="EB359" t="str">
            <v>Placement</v>
          </cell>
          <cell r="EC359" t="str">
            <v>Higher Studies</v>
          </cell>
          <cell r="ED359" t="str">
            <v>Higher Studies</v>
          </cell>
          <cell r="EE359" t="str">
            <v>Higher Studies</v>
          </cell>
          <cell r="EF359" t="str">
            <v>Higher Studies</v>
          </cell>
          <cell r="EG359">
            <v>0</v>
          </cell>
          <cell r="EH359">
            <v>0</v>
          </cell>
          <cell r="EI359" t="str">
            <v>Yes</v>
          </cell>
          <cell r="EJ359">
            <v>45414</v>
          </cell>
          <cell r="EK359" t="str">
            <v>Batch-3</v>
          </cell>
          <cell r="EL359">
            <v>0</v>
          </cell>
          <cell r="EM359" t="str">
            <v>PAID</v>
          </cell>
          <cell r="EN359">
            <v>45148</v>
          </cell>
          <cell r="EO359">
            <v>0</v>
          </cell>
          <cell r="EP359">
            <v>0</v>
          </cell>
          <cell r="EQ359" t="str">
            <v>CAT-3</v>
          </cell>
        </row>
        <row r="360">
          <cell r="B360" t="str">
            <v>21-COMPC11-25</v>
          </cell>
          <cell r="C360" t="str">
            <v>COMP-C</v>
          </cell>
          <cell r="D360">
            <v>11</v>
          </cell>
          <cell r="E360" t="str">
            <v xml:space="preserve">SHARMA VIKRAANT GOPAL SUDHA </v>
          </cell>
          <cell r="F360" t="str">
            <v>Male</v>
          </cell>
          <cell r="G360" t="str">
            <v>01/07/2003</v>
          </cell>
          <cell r="H360">
            <v>9137385976</v>
          </cell>
          <cell r="I360">
            <v>7506047387</v>
          </cell>
          <cell r="J360" t="str">
            <v>vikrantsharma123@gmail.com</v>
          </cell>
          <cell r="K360" t="str">
            <v>1032210521@tcetmumbai.in</v>
          </cell>
          <cell r="L360" t="str">
            <v xml:space="preserve">A1408 OBEROI PARK VIEW THAKUR VILLAGE  KANDIVALI EAST MUMBAI </v>
          </cell>
          <cell r="M360">
            <v>400101</v>
          </cell>
          <cell r="N360">
            <v>0</v>
          </cell>
          <cell r="O360" t="str">
            <v>MERCHANT NAVY</v>
          </cell>
          <cell r="P360" t="str">
            <v>2,00,001 -2,50,000</v>
          </cell>
          <cell r="Q360" t="str">
            <v>Normal</v>
          </cell>
          <cell r="R360" t="str">
            <v>Open</v>
          </cell>
          <cell r="S360">
            <v>2021</v>
          </cell>
          <cell r="T360" t="str">
            <v>FE</v>
          </cell>
          <cell r="U360" t="str">
            <v>MH-CET</v>
          </cell>
          <cell r="V360">
            <v>52.22</v>
          </cell>
          <cell r="W360">
            <v>25.081320699999999</v>
          </cell>
          <cell r="X360" t="str">
            <v>Minority</v>
          </cell>
          <cell r="Y360">
            <v>423</v>
          </cell>
          <cell r="Z360">
            <v>500</v>
          </cell>
          <cell r="AA360">
            <v>84.6</v>
          </cell>
          <cell r="AB360">
            <v>2019</v>
          </cell>
          <cell r="AC360" t="str">
            <v>IGCSE</v>
          </cell>
          <cell r="AD360" t="str">
            <v>RUSTOMJEE CAMBRIDGE INTERNATIONAL SCHOOL AND JUNIOR COLLEGE</v>
          </cell>
          <cell r="AE360">
            <v>528</v>
          </cell>
          <cell r="AF360">
            <v>600</v>
          </cell>
          <cell r="AG360">
            <v>88</v>
          </cell>
          <cell r="AH360">
            <v>2021</v>
          </cell>
          <cell r="AI360" t="str">
            <v>Maharashtra</v>
          </cell>
          <cell r="AJ360" t="str">
            <v>NIRMALA MEMORIAL FOUNDATION JUNIOR COLLEGE OF COMMERCE AND SCIENCE</v>
          </cell>
          <cell r="AK360">
            <v>180</v>
          </cell>
          <cell r="AL360">
            <v>23</v>
          </cell>
          <cell r="AM360">
            <v>7.8260869565217392</v>
          </cell>
          <cell r="AN360">
            <v>88</v>
          </cell>
          <cell r="AO360">
            <v>206</v>
          </cell>
          <cell r="AP360">
            <v>26</v>
          </cell>
          <cell r="AQ360">
            <v>7.9230769230769234</v>
          </cell>
          <cell r="AR360">
            <v>97.7</v>
          </cell>
          <cell r="AS360">
            <v>386</v>
          </cell>
          <cell r="AT360">
            <v>49</v>
          </cell>
          <cell r="AU360">
            <v>7.8775510204081636</v>
          </cell>
          <cell r="AV360">
            <v>198</v>
          </cell>
          <cell r="AW360">
            <v>25</v>
          </cell>
          <cell r="AX360">
            <v>7.92</v>
          </cell>
          <cell r="AY360">
            <v>92.85</v>
          </cell>
          <cell r="AZ360">
            <v>238</v>
          </cell>
          <cell r="BA360">
            <v>29</v>
          </cell>
          <cell r="BB360">
            <v>8.2068965517241388</v>
          </cell>
          <cell r="BC360">
            <v>79</v>
          </cell>
          <cell r="BD360">
            <v>457</v>
          </cell>
          <cell r="BE360">
            <v>54</v>
          </cell>
          <cell r="BF360">
            <v>8.4629629629629637</v>
          </cell>
          <cell r="BG360">
            <v>198</v>
          </cell>
          <cell r="BH360">
            <v>24</v>
          </cell>
          <cell r="BI360">
            <v>8.25</v>
          </cell>
          <cell r="BJ360">
            <v>88</v>
          </cell>
          <cell r="BK360">
            <v>230</v>
          </cell>
          <cell r="BL360">
            <v>29</v>
          </cell>
          <cell r="BM360">
            <v>7.931034482758621</v>
          </cell>
          <cell r="BN360">
            <v>81</v>
          </cell>
          <cell r="BO360">
            <v>428</v>
          </cell>
          <cell r="BP360">
            <v>53</v>
          </cell>
          <cell r="BQ360">
            <v>8.0754716981132084</v>
          </cell>
          <cell r="BR360">
            <v>225</v>
          </cell>
          <cell r="BS360">
            <v>24</v>
          </cell>
          <cell r="BT360">
            <v>84.283333333333303</v>
          </cell>
          <cell r="BU360">
            <v>225</v>
          </cell>
          <cell r="BV360">
            <v>24</v>
          </cell>
          <cell r="BW360">
            <v>1496</v>
          </cell>
          <cell r="BX360">
            <v>180</v>
          </cell>
          <cell r="BY360">
            <v>8.3111111111111118</v>
          </cell>
          <cell r="BZ360">
            <v>89.109999999999985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 t="str">
            <v>Green</v>
          </cell>
          <cell r="CI360">
            <v>0</v>
          </cell>
          <cell r="CJ360">
            <v>0</v>
          </cell>
          <cell r="CK360">
            <v>1</v>
          </cell>
          <cell r="CL360">
            <v>12</v>
          </cell>
          <cell r="CM360">
            <v>13</v>
          </cell>
          <cell r="CN360">
            <v>7.6923076923076925</v>
          </cell>
          <cell r="CO360">
            <v>29</v>
          </cell>
          <cell r="CP360">
            <v>60</v>
          </cell>
          <cell r="CQ360">
            <v>48.333333333333336</v>
          </cell>
          <cell r="CR360">
            <v>13</v>
          </cell>
          <cell r="CS360">
            <v>93</v>
          </cell>
          <cell r="CT360">
            <v>8</v>
          </cell>
          <cell r="CU360">
            <v>80</v>
          </cell>
          <cell r="CV360">
            <v>3</v>
          </cell>
          <cell r="CW360">
            <v>18</v>
          </cell>
          <cell r="CX360">
            <v>1</v>
          </cell>
          <cell r="CY360">
            <v>12</v>
          </cell>
          <cell r="CZ360">
            <v>25</v>
          </cell>
          <cell r="DA360">
            <v>58</v>
          </cell>
          <cell r="DB360">
            <v>44</v>
          </cell>
          <cell r="DC360">
            <v>0</v>
          </cell>
          <cell r="DD360">
            <v>0</v>
          </cell>
          <cell r="DE360">
            <v>0</v>
          </cell>
          <cell r="DF360">
            <v>4</v>
          </cell>
          <cell r="DG360">
            <v>4</v>
          </cell>
          <cell r="DH360">
            <v>100</v>
          </cell>
          <cell r="DI360">
            <v>250</v>
          </cell>
          <cell r="DJ360">
            <v>600</v>
          </cell>
          <cell r="DK360">
            <v>41.6666666666667</v>
          </cell>
          <cell r="DL360">
            <v>3</v>
          </cell>
          <cell r="DM360">
            <v>1</v>
          </cell>
          <cell r="DN360">
            <v>33.3333333333333</v>
          </cell>
          <cell r="DO360">
            <v>450</v>
          </cell>
          <cell r="DP360">
            <v>120</v>
          </cell>
          <cell r="DQ360">
            <v>26.6666666666667</v>
          </cell>
          <cell r="DR360">
            <v>48.3333333333333</v>
          </cell>
          <cell r="DS360">
            <v>66.210045662100413</v>
          </cell>
          <cell r="DT360">
            <v>26</v>
          </cell>
          <cell r="DU360">
            <v>41</v>
          </cell>
          <cell r="DV360">
            <v>63.414634146341463</v>
          </cell>
          <cell r="DW360">
            <v>83</v>
          </cell>
          <cell r="DX360">
            <v>90</v>
          </cell>
          <cell r="DY360">
            <v>0</v>
          </cell>
          <cell r="DZ360">
            <v>0</v>
          </cell>
          <cell r="EA360" t="str">
            <v>YES</v>
          </cell>
          <cell r="EB360" t="str">
            <v>Placement</v>
          </cell>
          <cell r="EC360" t="str">
            <v>Higher Studies</v>
          </cell>
          <cell r="ED360" t="str">
            <v>Higher Studies</v>
          </cell>
          <cell r="EE360" t="str">
            <v>Higher Studies</v>
          </cell>
          <cell r="EF360" t="str">
            <v>Higher Studies</v>
          </cell>
          <cell r="EG360">
            <v>0</v>
          </cell>
          <cell r="EH360">
            <v>0</v>
          </cell>
          <cell r="EI360" t="str">
            <v>Yes</v>
          </cell>
          <cell r="EJ360">
            <v>45414</v>
          </cell>
          <cell r="EK360" t="str">
            <v>Batch-3</v>
          </cell>
          <cell r="EL360">
            <v>0</v>
          </cell>
          <cell r="EM360" t="str">
            <v>PAID</v>
          </cell>
          <cell r="EN360">
            <v>45147</v>
          </cell>
          <cell r="EO360">
            <v>0</v>
          </cell>
          <cell r="EP360">
            <v>0</v>
          </cell>
          <cell r="EQ360" t="str">
            <v>CAT-3</v>
          </cell>
        </row>
        <row r="361">
          <cell r="B361" t="str">
            <v>21-COMPC12-25</v>
          </cell>
          <cell r="C361" t="str">
            <v>COMP-C</v>
          </cell>
          <cell r="D361">
            <v>12</v>
          </cell>
          <cell r="E361" t="str">
            <v>SHETTY TRISHA PRAKASH CHANDRIKA</v>
          </cell>
          <cell r="F361" t="str">
            <v>Female</v>
          </cell>
          <cell r="G361" t="str">
            <v>11/03/2003</v>
          </cell>
          <cell r="H361">
            <v>9321807522</v>
          </cell>
          <cell r="I361">
            <v>9867174966</v>
          </cell>
          <cell r="J361" t="str">
            <v>trishashetty403@gmail.com</v>
          </cell>
          <cell r="K361" t="str">
            <v>1032210522@tcetmumbai.in</v>
          </cell>
          <cell r="L361" t="str">
            <v>Dheeraj Residency ,B-Wing ,Flat No- 403,Link Road, Opposite Oshiwara Bus Depot, Goregaon (West), Mumbai-400104</v>
          </cell>
          <cell r="M361">
            <v>400104</v>
          </cell>
          <cell r="N361">
            <v>0</v>
          </cell>
          <cell r="O361" t="str">
            <v>Father-Businesses ,Mother-Housewife</v>
          </cell>
          <cell r="P361" t="str">
            <v>&gt;= 15,00,001</v>
          </cell>
          <cell r="Q361" t="str">
            <v>Normal</v>
          </cell>
          <cell r="R361" t="str">
            <v>Open</v>
          </cell>
          <cell r="S361">
            <v>2021</v>
          </cell>
          <cell r="T361" t="str">
            <v>FE</v>
          </cell>
          <cell r="U361" t="str">
            <v>MH-CET</v>
          </cell>
          <cell r="V361">
            <v>41.55</v>
          </cell>
          <cell r="W361" t="str">
            <v>NA</v>
          </cell>
          <cell r="X361" t="str">
            <v>Institute</v>
          </cell>
          <cell r="Y361">
            <v>474</v>
          </cell>
          <cell r="Z361">
            <v>600</v>
          </cell>
          <cell r="AA361">
            <v>79</v>
          </cell>
          <cell r="AB361">
            <v>2019</v>
          </cell>
          <cell r="AC361" t="str">
            <v>ICSE</v>
          </cell>
          <cell r="AD361" t="str">
            <v>ST JOHN'S UNIVERSAL SCHOOL</v>
          </cell>
          <cell r="AE361">
            <v>470</v>
          </cell>
          <cell r="AF361">
            <v>600</v>
          </cell>
          <cell r="AG361">
            <v>78.3333333333333</v>
          </cell>
          <cell r="AH361">
            <v>2021</v>
          </cell>
          <cell r="AI361" t="str">
            <v>Karnataka State</v>
          </cell>
          <cell r="AJ361" t="str">
            <v>VIDYODAYA PRE UNIVERSITY COLLEGE</v>
          </cell>
          <cell r="AK361">
            <v>176</v>
          </cell>
          <cell r="AL361">
            <v>23</v>
          </cell>
          <cell r="AM361">
            <v>7.6521739130434785</v>
          </cell>
          <cell r="AN361">
            <v>87</v>
          </cell>
          <cell r="AO361">
            <v>213</v>
          </cell>
          <cell r="AP361">
            <v>26</v>
          </cell>
          <cell r="AQ361">
            <v>8.1923076923076916</v>
          </cell>
          <cell r="AR361">
            <v>86.05</v>
          </cell>
          <cell r="AS361">
            <v>389</v>
          </cell>
          <cell r="AT361">
            <v>49</v>
          </cell>
          <cell r="AU361">
            <v>7.9387755102040813</v>
          </cell>
          <cell r="AV361">
            <v>213</v>
          </cell>
          <cell r="AW361">
            <v>25</v>
          </cell>
          <cell r="AX361">
            <v>8.52</v>
          </cell>
          <cell r="AY361">
            <v>86.525000000000006</v>
          </cell>
          <cell r="AZ361">
            <v>244</v>
          </cell>
          <cell r="BA361">
            <v>29</v>
          </cell>
          <cell r="BB361">
            <v>8.4137931034482758</v>
          </cell>
          <cell r="BC361">
            <v>89</v>
          </cell>
          <cell r="BD361">
            <v>451</v>
          </cell>
          <cell r="BE361">
            <v>54</v>
          </cell>
          <cell r="BF361">
            <v>8.3518518518518512</v>
          </cell>
          <cell r="BG361">
            <v>201</v>
          </cell>
          <cell r="BH361">
            <v>24</v>
          </cell>
          <cell r="BI361">
            <v>8.375</v>
          </cell>
          <cell r="BJ361">
            <v>82</v>
          </cell>
          <cell r="BK361">
            <v>254</v>
          </cell>
          <cell r="BL361">
            <v>29</v>
          </cell>
          <cell r="BM361">
            <v>8.7586206896551726</v>
          </cell>
          <cell r="BN361">
            <v>94</v>
          </cell>
          <cell r="BO361">
            <v>455</v>
          </cell>
          <cell r="BP361">
            <v>53</v>
          </cell>
          <cell r="BQ361">
            <v>8.584905660377359</v>
          </cell>
          <cell r="BR361">
            <v>219</v>
          </cell>
          <cell r="BS361">
            <v>24</v>
          </cell>
          <cell r="BT361">
            <v>89.841666666666697</v>
          </cell>
          <cell r="BU361">
            <v>219</v>
          </cell>
          <cell r="BV361">
            <v>24</v>
          </cell>
          <cell r="BW361">
            <v>1514</v>
          </cell>
          <cell r="BX361">
            <v>180</v>
          </cell>
          <cell r="BY361">
            <v>8.4111111111111114</v>
          </cell>
          <cell r="BZ361">
            <v>86.115000000000009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 t="str">
            <v>Green</v>
          </cell>
          <cell r="CI361">
            <v>0</v>
          </cell>
          <cell r="CJ361">
            <v>0</v>
          </cell>
          <cell r="CK361">
            <v>1</v>
          </cell>
          <cell r="CL361">
            <v>12</v>
          </cell>
          <cell r="CM361">
            <v>13</v>
          </cell>
          <cell r="CN361">
            <v>7.6923076923076925</v>
          </cell>
          <cell r="CO361">
            <v>29</v>
          </cell>
          <cell r="CP361">
            <v>60</v>
          </cell>
          <cell r="CQ361">
            <v>48.333333333333336</v>
          </cell>
          <cell r="CR361">
            <v>13</v>
          </cell>
          <cell r="CS361">
            <v>93</v>
          </cell>
          <cell r="CT361">
            <v>10</v>
          </cell>
          <cell r="CU361">
            <v>100</v>
          </cell>
          <cell r="CV361">
            <v>16</v>
          </cell>
          <cell r="CW361">
            <v>20</v>
          </cell>
          <cell r="CX361">
            <v>16</v>
          </cell>
          <cell r="CY361">
            <v>89</v>
          </cell>
          <cell r="CZ361">
            <v>55</v>
          </cell>
          <cell r="DA361">
            <v>60</v>
          </cell>
          <cell r="DB361">
            <v>92</v>
          </cell>
          <cell r="DC361">
            <v>0</v>
          </cell>
          <cell r="DD361">
            <v>0</v>
          </cell>
          <cell r="DE361">
            <v>0</v>
          </cell>
          <cell r="DF361">
            <v>3</v>
          </cell>
          <cell r="DG361">
            <v>4</v>
          </cell>
          <cell r="DH361">
            <v>75</v>
          </cell>
          <cell r="DI361">
            <v>450</v>
          </cell>
          <cell r="DJ361">
            <v>600</v>
          </cell>
          <cell r="DK361">
            <v>75</v>
          </cell>
          <cell r="DL361">
            <v>3</v>
          </cell>
          <cell r="DM361">
            <v>3</v>
          </cell>
          <cell r="DN361">
            <v>100</v>
          </cell>
          <cell r="DO361">
            <v>450</v>
          </cell>
          <cell r="DP361">
            <v>450</v>
          </cell>
          <cell r="DQ361">
            <v>100</v>
          </cell>
          <cell r="DR361">
            <v>48.3333333333333</v>
          </cell>
          <cell r="DS361">
            <v>66.210045662100413</v>
          </cell>
          <cell r="DT361">
            <v>27</v>
          </cell>
          <cell r="DU361">
            <v>41</v>
          </cell>
          <cell r="DV361">
            <v>65.853658536585371</v>
          </cell>
          <cell r="DW361">
            <v>82</v>
          </cell>
          <cell r="DX361">
            <v>93</v>
          </cell>
          <cell r="DY361">
            <v>0</v>
          </cell>
          <cell r="DZ361">
            <v>0</v>
          </cell>
          <cell r="EA361" t="str">
            <v>YES</v>
          </cell>
          <cell r="EB361" t="str">
            <v>Placement</v>
          </cell>
          <cell r="EC361" t="str">
            <v>Placement</v>
          </cell>
          <cell r="ED361" t="str">
            <v>Placement</v>
          </cell>
          <cell r="EE361" t="str">
            <v>Placement</v>
          </cell>
          <cell r="EF361" t="str">
            <v>Placement</v>
          </cell>
          <cell r="EG361">
            <v>0</v>
          </cell>
          <cell r="EH361" t="str">
            <v>PLI</v>
          </cell>
          <cell r="EI361" t="str">
            <v>Yes</v>
          </cell>
          <cell r="EJ361">
            <v>0</v>
          </cell>
          <cell r="EK361" t="str">
            <v>Batch-3</v>
          </cell>
          <cell r="EL361">
            <v>0</v>
          </cell>
          <cell r="EM361" t="str">
            <v>PAID</v>
          </cell>
          <cell r="EN361">
            <v>45147</v>
          </cell>
          <cell r="EO361" t="str">
            <v>IT+Core</v>
          </cell>
          <cell r="EP361">
            <v>0</v>
          </cell>
          <cell r="EQ361" t="str">
            <v>CAT-1</v>
          </cell>
        </row>
        <row r="362">
          <cell r="B362" t="str">
            <v>21-COMPC13-25</v>
          </cell>
          <cell r="C362" t="str">
            <v>COMP-C</v>
          </cell>
          <cell r="D362">
            <v>13</v>
          </cell>
          <cell r="E362" t="str">
            <v>SHUKLA DURGESH RAKESH  ANITA</v>
          </cell>
          <cell r="F362" t="str">
            <v>Male</v>
          </cell>
          <cell r="G362" t="str">
            <v>25/10/2002</v>
          </cell>
          <cell r="H362">
            <v>9324445078</v>
          </cell>
          <cell r="I362">
            <v>8433511150</v>
          </cell>
          <cell r="J362" t="str">
            <v>shukladurgesh2510@gmail.com</v>
          </cell>
          <cell r="K362" t="str">
            <v>1032210523@tcetmumbai.in</v>
          </cell>
          <cell r="L362" t="str">
            <v>Singh compound ghartan pada no.2 Sant Meerabai Road Dahisar East Mumbai</v>
          </cell>
          <cell r="M362">
            <v>400068</v>
          </cell>
          <cell r="N362">
            <v>0</v>
          </cell>
          <cell r="O362" t="str">
            <v>Business</v>
          </cell>
          <cell r="P362" t="str">
            <v>2,50,001 - 3,00,000</v>
          </cell>
          <cell r="Q362" t="str">
            <v>Normal</v>
          </cell>
          <cell r="R362" t="str">
            <v>Open</v>
          </cell>
          <cell r="S362">
            <v>2021</v>
          </cell>
          <cell r="T362" t="str">
            <v>FE</v>
          </cell>
          <cell r="U362" t="str">
            <v>MH-CET</v>
          </cell>
          <cell r="V362">
            <v>90.79</v>
          </cell>
          <cell r="W362" t="str">
            <v>NA</v>
          </cell>
          <cell r="X362" t="str">
            <v>Minority</v>
          </cell>
          <cell r="Y362">
            <v>416</v>
          </cell>
          <cell r="Z362">
            <v>500</v>
          </cell>
          <cell r="AA362">
            <v>83.2</v>
          </cell>
          <cell r="AB362">
            <v>2019</v>
          </cell>
          <cell r="AC362" t="str">
            <v>Maharashtra</v>
          </cell>
          <cell r="AD362" t="str">
            <v>SHREE VISHWAKARMA HIGH SCHOOL</v>
          </cell>
          <cell r="AE362">
            <v>497</v>
          </cell>
          <cell r="AF362">
            <v>600</v>
          </cell>
          <cell r="AG362">
            <v>82.8333333333333</v>
          </cell>
          <cell r="AH362">
            <v>2021</v>
          </cell>
          <cell r="AI362" t="str">
            <v>Maharashtra</v>
          </cell>
          <cell r="AJ362" t="str">
            <v>YOJNA JUNIOR COLLEGE OF SCIENCE AND COMMERCE</v>
          </cell>
          <cell r="AK362">
            <v>184</v>
          </cell>
          <cell r="AL362">
            <v>23</v>
          </cell>
          <cell r="AM362">
            <v>8</v>
          </cell>
          <cell r="AN362">
            <v>98</v>
          </cell>
          <cell r="AO362">
            <v>259</v>
          </cell>
          <cell r="AP362">
            <v>26</v>
          </cell>
          <cell r="AQ362">
            <v>9.9615384615384617</v>
          </cell>
          <cell r="AR362">
            <v>79.260000000000005</v>
          </cell>
          <cell r="AS362">
            <v>443</v>
          </cell>
          <cell r="AT362">
            <v>49</v>
          </cell>
          <cell r="AU362">
            <v>9.0408163265306118</v>
          </cell>
          <cell r="AV362">
            <v>241</v>
          </cell>
          <cell r="AW362">
            <v>25</v>
          </cell>
          <cell r="AX362">
            <v>9.64</v>
          </cell>
          <cell r="AY362">
            <v>88.63</v>
          </cell>
          <cell r="AZ362">
            <v>255</v>
          </cell>
          <cell r="BA362">
            <v>29</v>
          </cell>
          <cell r="BB362">
            <v>8.7931034482758612</v>
          </cell>
          <cell r="BC362">
            <v>81</v>
          </cell>
          <cell r="BD362">
            <v>485</v>
          </cell>
          <cell r="BE362">
            <v>54</v>
          </cell>
          <cell r="BF362">
            <v>8.981481481481481</v>
          </cell>
          <cell r="BG362">
            <v>218</v>
          </cell>
          <cell r="BH362">
            <v>24</v>
          </cell>
          <cell r="BI362">
            <v>9.0833333333333339</v>
          </cell>
          <cell r="BJ362">
            <v>82</v>
          </cell>
          <cell r="BK362">
            <v>238</v>
          </cell>
          <cell r="BL362">
            <v>29</v>
          </cell>
          <cell r="BM362">
            <v>8.2068965517241388</v>
          </cell>
          <cell r="BN362">
            <v>87</v>
          </cell>
          <cell r="BO362">
            <v>456</v>
          </cell>
          <cell r="BP362">
            <v>53</v>
          </cell>
          <cell r="BQ362">
            <v>8.6037735849056602</v>
          </cell>
          <cell r="BR362">
            <v>210</v>
          </cell>
          <cell r="BS362">
            <v>24</v>
          </cell>
          <cell r="BT362">
            <v>85.543333333333294</v>
          </cell>
          <cell r="BU362">
            <v>210</v>
          </cell>
          <cell r="BV362">
            <v>24</v>
          </cell>
          <cell r="BW362">
            <v>1594</v>
          </cell>
          <cell r="BX362">
            <v>180</v>
          </cell>
          <cell r="BY362">
            <v>8.8555555555555561</v>
          </cell>
          <cell r="BZ362">
            <v>85.777999999999992</v>
          </cell>
          <cell r="CA362" t="str">
            <v>Accenture</v>
          </cell>
          <cell r="CB362">
            <v>0</v>
          </cell>
          <cell r="CC362">
            <v>0</v>
          </cell>
          <cell r="CD362">
            <v>0</v>
          </cell>
          <cell r="CE362" t="str">
            <v>Normal</v>
          </cell>
          <cell r="CF362">
            <v>4.5</v>
          </cell>
          <cell r="CG362">
            <v>0</v>
          </cell>
          <cell r="CH362" t="str">
            <v>Green</v>
          </cell>
          <cell r="CI362">
            <v>0</v>
          </cell>
          <cell r="CJ362">
            <v>0</v>
          </cell>
          <cell r="CK362">
            <v>0</v>
          </cell>
          <cell r="CL362">
            <v>13</v>
          </cell>
          <cell r="CM362">
            <v>13</v>
          </cell>
          <cell r="CN362">
            <v>0</v>
          </cell>
          <cell r="CO362">
            <v>27</v>
          </cell>
          <cell r="CP362">
            <v>60</v>
          </cell>
          <cell r="CQ362">
            <v>45</v>
          </cell>
          <cell r="CR362">
            <v>14</v>
          </cell>
          <cell r="CS362">
            <v>100</v>
          </cell>
          <cell r="CT362">
            <v>10</v>
          </cell>
          <cell r="CU362">
            <v>100</v>
          </cell>
          <cell r="CV362">
            <v>17</v>
          </cell>
          <cell r="CW362">
            <v>20</v>
          </cell>
          <cell r="CX362">
            <v>15</v>
          </cell>
          <cell r="CY362">
            <v>89</v>
          </cell>
          <cell r="CZ362">
            <v>56</v>
          </cell>
          <cell r="DA362">
            <v>60</v>
          </cell>
          <cell r="DB362">
            <v>94</v>
          </cell>
          <cell r="DC362">
            <v>0</v>
          </cell>
          <cell r="DD362">
            <v>0</v>
          </cell>
          <cell r="DE362">
            <v>0</v>
          </cell>
          <cell r="DF362">
            <v>3</v>
          </cell>
          <cell r="DG362">
            <v>4</v>
          </cell>
          <cell r="DH362">
            <v>75</v>
          </cell>
          <cell r="DI362">
            <v>350</v>
          </cell>
          <cell r="DJ362">
            <v>600</v>
          </cell>
          <cell r="DK362">
            <v>58.3333333333333</v>
          </cell>
          <cell r="DL362">
            <v>3</v>
          </cell>
          <cell r="DM362">
            <v>3</v>
          </cell>
          <cell r="DN362">
            <v>100</v>
          </cell>
          <cell r="DO362">
            <v>450</v>
          </cell>
          <cell r="DP362">
            <v>450</v>
          </cell>
          <cell r="DQ362">
            <v>100</v>
          </cell>
          <cell r="DR362">
            <v>45</v>
          </cell>
          <cell r="DS362">
            <v>61.643835616438359</v>
          </cell>
          <cell r="DT362">
            <v>27</v>
          </cell>
          <cell r="DU362">
            <v>41</v>
          </cell>
          <cell r="DV362">
            <v>65.853658536585371</v>
          </cell>
          <cell r="DW362">
            <v>83</v>
          </cell>
          <cell r="DX362">
            <v>97</v>
          </cell>
          <cell r="DY362">
            <v>0</v>
          </cell>
          <cell r="DZ362">
            <v>0</v>
          </cell>
          <cell r="EA362" t="str">
            <v>YES</v>
          </cell>
          <cell r="EB362" t="str">
            <v>Placement</v>
          </cell>
          <cell r="EC362" t="str">
            <v>Placement</v>
          </cell>
          <cell r="ED362" t="str">
            <v>Placement</v>
          </cell>
          <cell r="EE362" t="str">
            <v>Placement</v>
          </cell>
          <cell r="EF362" t="str">
            <v>Placement</v>
          </cell>
          <cell r="EG362">
            <v>0</v>
          </cell>
          <cell r="EH362" t="str">
            <v>PLI</v>
          </cell>
          <cell r="EI362" t="str">
            <v>Yes</v>
          </cell>
          <cell r="EJ362">
            <v>0</v>
          </cell>
          <cell r="EK362" t="str">
            <v>Batch-4</v>
          </cell>
          <cell r="EL362">
            <v>0</v>
          </cell>
          <cell r="EM362" t="str">
            <v>PAID</v>
          </cell>
          <cell r="EN362">
            <v>45147</v>
          </cell>
          <cell r="EO362" t="str">
            <v>IT+Core</v>
          </cell>
          <cell r="EP362">
            <v>0</v>
          </cell>
          <cell r="EQ362" t="str">
            <v>CAT-1</v>
          </cell>
        </row>
        <row r="363">
          <cell r="B363" t="str">
            <v>21-COMPC14-25</v>
          </cell>
          <cell r="C363" t="str">
            <v>COMP-C</v>
          </cell>
          <cell r="D363">
            <v>14</v>
          </cell>
          <cell r="E363" t="str">
            <v xml:space="preserve">SHUKLA SHREYANSH RAKESH  SANGEETA </v>
          </cell>
          <cell r="F363" t="str">
            <v>Male</v>
          </cell>
          <cell r="G363" t="str">
            <v>18/03/2004</v>
          </cell>
          <cell r="H363">
            <v>9324266976</v>
          </cell>
          <cell r="I363">
            <v>9821037608</v>
          </cell>
          <cell r="J363" t="str">
            <v>bugbreaker18@gmail.com</v>
          </cell>
          <cell r="K363" t="str">
            <v>1032210524@tcetmumbai.in</v>
          </cell>
          <cell r="L363" t="str">
            <v>G-001, Gokul Heaven, Thakur Complex, Kandivali-East, Mumbai</v>
          </cell>
          <cell r="M363">
            <v>400101</v>
          </cell>
          <cell r="N363">
            <v>0</v>
          </cell>
          <cell r="O363" t="str">
            <v>Civil Engineer</v>
          </cell>
          <cell r="P363" t="str">
            <v>&gt;= 15,00,001</v>
          </cell>
          <cell r="Q363" t="str">
            <v>Normal</v>
          </cell>
          <cell r="R363" t="str">
            <v>Open</v>
          </cell>
          <cell r="S363">
            <v>2021</v>
          </cell>
          <cell r="T363" t="str">
            <v>FE</v>
          </cell>
          <cell r="U363" t="str">
            <v>MH-CET</v>
          </cell>
          <cell r="V363">
            <v>65</v>
          </cell>
          <cell r="W363">
            <v>110</v>
          </cell>
          <cell r="X363" t="str">
            <v>CAP</v>
          </cell>
          <cell r="Y363">
            <v>465</v>
          </cell>
          <cell r="Z363">
            <v>500</v>
          </cell>
          <cell r="AA363">
            <v>93</v>
          </cell>
          <cell r="AB363">
            <v>2019</v>
          </cell>
          <cell r="AC363" t="str">
            <v>Maharashtra</v>
          </cell>
          <cell r="AD363" t="str">
            <v>THAKUR VIDYA MANDIR HIGH SCHOOL AND JUNIOR COLLEGE</v>
          </cell>
          <cell r="AE363">
            <v>574</v>
          </cell>
          <cell r="AF363">
            <v>600</v>
          </cell>
          <cell r="AG363">
            <v>95.6666666666667</v>
          </cell>
          <cell r="AH363">
            <v>2021</v>
          </cell>
          <cell r="AI363" t="str">
            <v>Maharashtra</v>
          </cell>
          <cell r="AJ363" t="str">
            <v>NIRMALA MEMORIAL FOUNDATION JUNIOR COLLEGE</v>
          </cell>
          <cell r="AK363">
            <v>209</v>
          </cell>
          <cell r="AL363">
            <v>23</v>
          </cell>
          <cell r="AM363">
            <v>9.0869565217391308</v>
          </cell>
          <cell r="AN363">
            <v>98</v>
          </cell>
          <cell r="AO363">
            <v>235.3</v>
          </cell>
          <cell r="AP363">
            <v>26</v>
          </cell>
          <cell r="AQ363">
            <v>9.0500000000000007</v>
          </cell>
          <cell r="AR363">
            <v>78</v>
          </cell>
          <cell r="AS363">
            <v>444.3</v>
          </cell>
          <cell r="AT363">
            <v>49</v>
          </cell>
          <cell r="AU363">
            <v>9.0673469387755112</v>
          </cell>
          <cell r="AV363">
            <v>249</v>
          </cell>
          <cell r="AW363">
            <v>25</v>
          </cell>
          <cell r="AX363">
            <v>9.9600000000000009</v>
          </cell>
          <cell r="AY363">
            <v>88</v>
          </cell>
          <cell r="AZ363">
            <v>280</v>
          </cell>
          <cell r="BA363">
            <v>29</v>
          </cell>
          <cell r="BB363">
            <v>9.6551724137931032</v>
          </cell>
          <cell r="BC363">
            <v>81</v>
          </cell>
          <cell r="BD363">
            <v>504</v>
          </cell>
          <cell r="BE363">
            <v>54</v>
          </cell>
          <cell r="BF363">
            <v>9.3333333333333339</v>
          </cell>
          <cell r="BG363">
            <v>233</v>
          </cell>
          <cell r="BH363">
            <v>24</v>
          </cell>
          <cell r="BI363">
            <v>9.7083333333333339</v>
          </cell>
          <cell r="BJ363">
            <v>84</v>
          </cell>
          <cell r="BK363">
            <v>279</v>
          </cell>
          <cell r="BL363">
            <v>29</v>
          </cell>
          <cell r="BM363">
            <v>9.6206896551724146</v>
          </cell>
          <cell r="BN363">
            <v>89</v>
          </cell>
          <cell r="BO363">
            <v>512</v>
          </cell>
          <cell r="BP363">
            <v>53</v>
          </cell>
          <cell r="BQ363">
            <v>9.6603773584905657</v>
          </cell>
          <cell r="BR363">
            <v>240</v>
          </cell>
          <cell r="BS363">
            <v>24</v>
          </cell>
          <cell r="BT363">
            <v>86</v>
          </cell>
          <cell r="BU363">
            <v>240</v>
          </cell>
          <cell r="BV363">
            <v>24</v>
          </cell>
          <cell r="BW363">
            <v>1700.3</v>
          </cell>
          <cell r="BX363">
            <v>180</v>
          </cell>
          <cell r="BY363">
            <v>9.4461111111111116</v>
          </cell>
          <cell r="BZ363">
            <v>85.8</v>
          </cell>
          <cell r="CA363" t="str">
            <v>ICICI/Capgemini</v>
          </cell>
          <cell r="CB363">
            <v>0</v>
          </cell>
          <cell r="CC363">
            <v>0</v>
          </cell>
          <cell r="CD363" t="str">
            <v>Yes</v>
          </cell>
          <cell r="CE363" t="str">
            <v>PLI</v>
          </cell>
          <cell r="CF363" t="str">
            <v>8.29/4.25</v>
          </cell>
          <cell r="CG363">
            <v>0</v>
          </cell>
          <cell r="CH363" t="str">
            <v>Green</v>
          </cell>
          <cell r="CI363">
            <v>0</v>
          </cell>
          <cell r="CJ363">
            <v>0</v>
          </cell>
          <cell r="CK363">
            <v>3</v>
          </cell>
          <cell r="CL363">
            <v>10</v>
          </cell>
          <cell r="CM363">
            <v>13</v>
          </cell>
          <cell r="CN363">
            <v>23.076923076923077</v>
          </cell>
          <cell r="CO363">
            <v>26</v>
          </cell>
          <cell r="CP363">
            <v>60</v>
          </cell>
          <cell r="CQ363">
            <v>43.333333333333336</v>
          </cell>
          <cell r="CR363">
            <v>14</v>
          </cell>
          <cell r="CS363">
            <v>100</v>
          </cell>
          <cell r="CT363">
            <v>8</v>
          </cell>
          <cell r="CU363">
            <v>80</v>
          </cell>
          <cell r="CV363">
            <v>12</v>
          </cell>
          <cell r="CW363">
            <v>18</v>
          </cell>
          <cell r="CX363">
            <v>15</v>
          </cell>
          <cell r="CY363">
            <v>80</v>
          </cell>
          <cell r="CZ363">
            <v>49</v>
          </cell>
          <cell r="DA363">
            <v>58</v>
          </cell>
          <cell r="DB363">
            <v>85</v>
          </cell>
          <cell r="DC363">
            <v>0</v>
          </cell>
          <cell r="DD363">
            <v>0</v>
          </cell>
          <cell r="DE363">
            <v>0</v>
          </cell>
          <cell r="DF363">
            <v>3</v>
          </cell>
          <cell r="DG363">
            <v>4</v>
          </cell>
          <cell r="DH363">
            <v>75</v>
          </cell>
          <cell r="DI363">
            <v>350</v>
          </cell>
          <cell r="DJ363">
            <v>600</v>
          </cell>
          <cell r="DK363">
            <v>58.3333333333333</v>
          </cell>
          <cell r="DL363">
            <v>3</v>
          </cell>
          <cell r="DM363">
            <v>2</v>
          </cell>
          <cell r="DN363">
            <v>66.6666666666667</v>
          </cell>
          <cell r="DO363">
            <v>450</v>
          </cell>
          <cell r="DP363">
            <v>300</v>
          </cell>
          <cell r="DQ363">
            <v>66.6666666666667</v>
          </cell>
          <cell r="DR363">
            <v>43.3333333333333</v>
          </cell>
          <cell r="DS363">
            <v>59.360730593607258</v>
          </cell>
          <cell r="DT363">
            <v>28</v>
          </cell>
          <cell r="DU363">
            <v>41</v>
          </cell>
          <cell r="DV363">
            <v>68.292682926829272</v>
          </cell>
          <cell r="DW363">
            <v>79</v>
          </cell>
          <cell r="DX363">
            <v>90</v>
          </cell>
          <cell r="DY363">
            <v>0</v>
          </cell>
          <cell r="DZ363">
            <v>0</v>
          </cell>
          <cell r="EA363" t="str">
            <v>YES</v>
          </cell>
          <cell r="EB363" t="str">
            <v>Placement</v>
          </cell>
          <cell r="EC363" t="str">
            <v>Placement</v>
          </cell>
          <cell r="ED363" t="str">
            <v>Placement</v>
          </cell>
          <cell r="EE363" t="str">
            <v>Placement</v>
          </cell>
          <cell r="EF363" t="str">
            <v>Placement</v>
          </cell>
          <cell r="EG363">
            <v>0</v>
          </cell>
          <cell r="EH363" t="str">
            <v>PLI</v>
          </cell>
          <cell r="EI363" t="str">
            <v>Yes</v>
          </cell>
          <cell r="EJ363">
            <v>0</v>
          </cell>
          <cell r="EK363" t="str">
            <v>Batch-1</v>
          </cell>
          <cell r="EL363">
            <v>0</v>
          </cell>
          <cell r="EM363" t="str">
            <v>PAID</v>
          </cell>
          <cell r="EN363">
            <v>45147</v>
          </cell>
          <cell r="EO363" t="str">
            <v>IT+Core</v>
          </cell>
          <cell r="EP363">
            <v>0</v>
          </cell>
          <cell r="EQ363" t="str">
            <v>CAT-1</v>
          </cell>
        </row>
        <row r="364">
          <cell r="B364" t="str">
            <v>21-COMPC15-25</v>
          </cell>
          <cell r="C364" t="str">
            <v>COMP-C</v>
          </cell>
          <cell r="D364">
            <v>15</v>
          </cell>
          <cell r="E364" t="str">
            <v xml:space="preserve">SINGH  AAKANSHA ASHOK  RITU </v>
          </cell>
          <cell r="F364" t="str">
            <v>Female</v>
          </cell>
          <cell r="G364" t="str">
            <v>07/03/2004</v>
          </cell>
          <cell r="H364">
            <v>9867795068</v>
          </cell>
          <cell r="I364">
            <v>9004525932</v>
          </cell>
          <cell r="J364" t="str">
            <v>saakansha645@gmail.com</v>
          </cell>
          <cell r="K364" t="str">
            <v>1032210525@tcetmumbai.in</v>
          </cell>
          <cell r="L364" t="str">
            <v>104/B Sanket Gaurav Galaxy Phase 1 Nityanand Nagar Mira road East Thane</v>
          </cell>
          <cell r="M364">
            <v>401107</v>
          </cell>
          <cell r="N364">
            <v>0</v>
          </cell>
          <cell r="O364" t="str">
            <v>Service</v>
          </cell>
          <cell r="P364" t="str">
            <v>2,50,001 - 3,00,000</v>
          </cell>
          <cell r="Q364" t="str">
            <v>Normal</v>
          </cell>
          <cell r="R364" t="str">
            <v>Open</v>
          </cell>
          <cell r="S364">
            <v>2021</v>
          </cell>
          <cell r="T364" t="str">
            <v>FE</v>
          </cell>
          <cell r="U364" t="str">
            <v>MH-CET</v>
          </cell>
          <cell r="V364">
            <v>70.83</v>
          </cell>
          <cell r="W364">
            <v>17</v>
          </cell>
          <cell r="X364" t="str">
            <v>Minority</v>
          </cell>
          <cell r="Y364">
            <v>342</v>
          </cell>
          <cell r="Z364">
            <v>500</v>
          </cell>
          <cell r="AA364">
            <v>68.400000000000006</v>
          </cell>
          <cell r="AB364">
            <v>2019</v>
          </cell>
          <cell r="AC364" t="str">
            <v>Maharashtra</v>
          </cell>
          <cell r="AD364" t="str">
            <v>ST. XAVIERS HIGH SCHOOL</v>
          </cell>
          <cell r="AE364">
            <v>467</v>
          </cell>
          <cell r="AF364">
            <v>600</v>
          </cell>
          <cell r="AG364">
            <v>77.8333333333333</v>
          </cell>
          <cell r="AH364">
            <v>2021</v>
          </cell>
          <cell r="AI364" t="str">
            <v>Maharashtra</v>
          </cell>
          <cell r="AJ364" t="str">
            <v>S.V.P JUNIOR COLLEGE</v>
          </cell>
          <cell r="AK364">
            <v>178</v>
          </cell>
          <cell r="AL364">
            <v>23</v>
          </cell>
          <cell r="AM364">
            <v>7.7391304347826084</v>
          </cell>
          <cell r="AN364">
            <v>89</v>
          </cell>
          <cell r="AO364">
            <v>210</v>
          </cell>
          <cell r="AP364">
            <v>26</v>
          </cell>
          <cell r="AQ364">
            <v>8.0769230769230766</v>
          </cell>
          <cell r="AR364">
            <v>94.88</v>
          </cell>
          <cell r="AS364">
            <v>388</v>
          </cell>
          <cell r="AT364">
            <v>49</v>
          </cell>
          <cell r="AU364">
            <v>7.9183673469387754</v>
          </cell>
          <cell r="AV364">
            <v>214</v>
          </cell>
          <cell r="AW364">
            <v>25</v>
          </cell>
          <cell r="AX364">
            <v>8.56</v>
          </cell>
          <cell r="AY364">
            <v>91.94</v>
          </cell>
          <cell r="AZ364">
            <v>258</v>
          </cell>
          <cell r="BA364">
            <v>29</v>
          </cell>
          <cell r="BB364">
            <v>8.8965517241379306</v>
          </cell>
          <cell r="BC364">
            <v>93</v>
          </cell>
          <cell r="BD364">
            <v>472</v>
          </cell>
          <cell r="BE364">
            <v>54</v>
          </cell>
          <cell r="BF364">
            <v>8.7407407407407405</v>
          </cell>
          <cell r="BG364">
            <v>187</v>
          </cell>
          <cell r="BH364">
            <v>24</v>
          </cell>
          <cell r="BI364">
            <v>7.791666666666667</v>
          </cell>
          <cell r="BJ364">
            <v>75</v>
          </cell>
          <cell r="BK364">
            <v>254</v>
          </cell>
          <cell r="BL364">
            <v>29</v>
          </cell>
          <cell r="BM364">
            <v>8.7586206896551726</v>
          </cell>
          <cell r="BN364">
            <v>91</v>
          </cell>
          <cell r="BO364">
            <v>441</v>
          </cell>
          <cell r="BP364">
            <v>53</v>
          </cell>
          <cell r="BQ364">
            <v>8.3207547169811313</v>
          </cell>
          <cell r="BR364">
            <v>225</v>
          </cell>
          <cell r="BS364">
            <v>24</v>
          </cell>
          <cell r="BT364">
            <v>91.98</v>
          </cell>
          <cell r="BU364">
            <v>225</v>
          </cell>
          <cell r="BV364">
            <v>24</v>
          </cell>
          <cell r="BW364">
            <v>1526</v>
          </cell>
          <cell r="BX364">
            <v>180</v>
          </cell>
          <cell r="BY364">
            <v>8.4777777777777779</v>
          </cell>
          <cell r="BZ364">
            <v>88.763999999999996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 t="str">
            <v>Green</v>
          </cell>
          <cell r="CI364">
            <v>0</v>
          </cell>
          <cell r="CJ364">
            <v>0</v>
          </cell>
          <cell r="CK364">
            <v>1</v>
          </cell>
          <cell r="CL364">
            <v>12</v>
          </cell>
          <cell r="CM364">
            <v>13</v>
          </cell>
          <cell r="CN364">
            <v>7.6923076923076925</v>
          </cell>
          <cell r="CO364">
            <v>19</v>
          </cell>
          <cell r="CP364">
            <v>60</v>
          </cell>
          <cell r="CQ364">
            <v>31.666666666666664</v>
          </cell>
          <cell r="CR364">
            <v>14</v>
          </cell>
          <cell r="CS364">
            <v>100</v>
          </cell>
          <cell r="CT364">
            <v>10</v>
          </cell>
          <cell r="CU364">
            <v>100</v>
          </cell>
          <cell r="CV364">
            <v>17</v>
          </cell>
          <cell r="CW364">
            <v>20</v>
          </cell>
          <cell r="CX364">
            <v>16</v>
          </cell>
          <cell r="CY364">
            <v>92</v>
          </cell>
          <cell r="CZ364">
            <v>57</v>
          </cell>
          <cell r="DA364">
            <v>60</v>
          </cell>
          <cell r="DB364">
            <v>95</v>
          </cell>
          <cell r="DC364">
            <v>0</v>
          </cell>
          <cell r="DD364">
            <v>0</v>
          </cell>
          <cell r="DE364">
            <v>0</v>
          </cell>
          <cell r="DF364">
            <v>4</v>
          </cell>
          <cell r="DG364">
            <v>4</v>
          </cell>
          <cell r="DH364">
            <v>100</v>
          </cell>
          <cell r="DI364">
            <v>470</v>
          </cell>
          <cell r="DJ364">
            <v>600</v>
          </cell>
          <cell r="DK364">
            <v>78.3333333333333</v>
          </cell>
          <cell r="DL364">
            <v>3</v>
          </cell>
          <cell r="DM364">
            <v>3</v>
          </cell>
          <cell r="DN364">
            <v>100</v>
          </cell>
          <cell r="DO364">
            <v>450</v>
          </cell>
          <cell r="DP364">
            <v>450</v>
          </cell>
          <cell r="DQ364">
            <v>100</v>
          </cell>
          <cell r="DR364">
            <v>31.6666666666667</v>
          </cell>
          <cell r="DS364">
            <v>43.378995433790003</v>
          </cell>
          <cell r="DT364">
            <v>29</v>
          </cell>
          <cell r="DU364">
            <v>41</v>
          </cell>
          <cell r="DV364">
            <v>70.731707317073173</v>
          </cell>
          <cell r="DW364">
            <v>91</v>
          </cell>
          <cell r="DX364">
            <v>100</v>
          </cell>
          <cell r="DY364">
            <v>0</v>
          </cell>
          <cell r="DZ364">
            <v>0</v>
          </cell>
          <cell r="EA364" t="str">
            <v>YES</v>
          </cell>
          <cell r="EB364" t="str">
            <v>Placement</v>
          </cell>
          <cell r="EC364" t="str">
            <v>Placement</v>
          </cell>
          <cell r="ED364" t="str">
            <v>Placement</v>
          </cell>
          <cell r="EE364" t="str">
            <v>Placement</v>
          </cell>
          <cell r="EF364" t="str">
            <v>Placement</v>
          </cell>
          <cell r="EG364">
            <v>0</v>
          </cell>
          <cell r="EH364" t="str">
            <v>PLI</v>
          </cell>
          <cell r="EI364" t="str">
            <v>Yes</v>
          </cell>
          <cell r="EJ364">
            <v>0</v>
          </cell>
          <cell r="EK364" t="str">
            <v>Batch-5</v>
          </cell>
          <cell r="EL364">
            <v>0</v>
          </cell>
          <cell r="EM364" t="str">
            <v>PAID</v>
          </cell>
          <cell r="EN364">
            <v>45147</v>
          </cell>
          <cell r="EO364" t="str">
            <v>IT+Core</v>
          </cell>
          <cell r="EP364">
            <v>0</v>
          </cell>
          <cell r="EQ364" t="str">
            <v>CAT-1</v>
          </cell>
        </row>
        <row r="365">
          <cell r="B365" t="str">
            <v>21-COMPC16-25</v>
          </cell>
          <cell r="C365" t="str">
            <v>COMP-C</v>
          </cell>
          <cell r="D365">
            <v>16</v>
          </cell>
          <cell r="E365" t="str">
            <v>SINGH  HARSHDEEP PARWINDER JAGJEET KOUR</v>
          </cell>
          <cell r="F365" t="str">
            <v>Male</v>
          </cell>
          <cell r="G365" t="str">
            <v>14/12/2002</v>
          </cell>
          <cell r="H365">
            <v>6006132677</v>
          </cell>
          <cell r="I365">
            <v>8082576193</v>
          </cell>
          <cell r="J365" t="str">
            <v>singhharshdeep60061@gmail.com</v>
          </cell>
          <cell r="K365" t="str">
            <v>1032210526@tcetmumbai.in</v>
          </cell>
          <cell r="L365" t="str">
            <v>Address: link road Simbal, near lic shop, Makhan Pur Gojran, Miran Sahib, Jammu, Jammu and Kashmir 181101</v>
          </cell>
          <cell r="M365">
            <v>181101</v>
          </cell>
          <cell r="N365">
            <v>0</v>
          </cell>
          <cell r="O365" t="str">
            <v>Army</v>
          </cell>
          <cell r="P365" t="str">
            <v>1,00,001 - 1,50,000</v>
          </cell>
          <cell r="Q365" t="str">
            <v>Normal</v>
          </cell>
          <cell r="R365" t="str">
            <v>Open</v>
          </cell>
          <cell r="S365">
            <v>2021</v>
          </cell>
          <cell r="T365" t="str">
            <v>FE</v>
          </cell>
          <cell r="U365" t="str">
            <v>MH-CET</v>
          </cell>
          <cell r="V365">
            <v>30</v>
          </cell>
          <cell r="W365" t="str">
            <v>NA</v>
          </cell>
          <cell r="X365" t="str">
            <v>Minority</v>
          </cell>
          <cell r="Y365">
            <v>387</v>
          </cell>
          <cell r="Z365">
            <v>500</v>
          </cell>
          <cell r="AA365">
            <v>77.400000000000006</v>
          </cell>
          <cell r="AB365">
            <v>2019</v>
          </cell>
          <cell r="AC365" t="str">
            <v>CBSE</v>
          </cell>
          <cell r="AD365" t="str">
            <v>ARMY PUBLIC SCHOOL JAMMU CANTT SATWARI</v>
          </cell>
          <cell r="AE365">
            <v>449</v>
          </cell>
          <cell r="AF365">
            <v>500</v>
          </cell>
          <cell r="AG365">
            <v>89.8</v>
          </cell>
          <cell r="AH365">
            <v>2021</v>
          </cell>
          <cell r="AI365" t="str">
            <v>Jk bose</v>
          </cell>
          <cell r="AJ365" t="str">
            <v>GOVT. BOYS JCJ MODEL HR. SEC. SCHOOL</v>
          </cell>
          <cell r="AK365">
            <v>166.98</v>
          </cell>
          <cell r="AL365">
            <v>23</v>
          </cell>
          <cell r="AM365">
            <v>7.26</v>
          </cell>
          <cell r="AN365">
            <v>94</v>
          </cell>
          <cell r="AO365">
            <v>171.08</v>
          </cell>
          <cell r="AP365">
            <v>26</v>
          </cell>
          <cell r="AQ365">
            <v>6.58</v>
          </cell>
          <cell r="AR365">
            <v>84.65</v>
          </cell>
          <cell r="AS365">
            <v>338.06</v>
          </cell>
          <cell r="AT365">
            <v>49</v>
          </cell>
          <cell r="AU365">
            <v>6.8991836734693877</v>
          </cell>
          <cell r="AV365">
            <v>173</v>
          </cell>
          <cell r="AW365">
            <v>25</v>
          </cell>
          <cell r="AX365">
            <v>6.92</v>
          </cell>
          <cell r="AY365">
            <v>89.325000000000003</v>
          </cell>
          <cell r="AZ365">
            <v>191</v>
          </cell>
          <cell r="BA365">
            <v>29</v>
          </cell>
          <cell r="BB365">
            <v>6.5862068965517242</v>
          </cell>
          <cell r="BC365">
            <v>75</v>
          </cell>
          <cell r="BD365">
            <v>364</v>
          </cell>
          <cell r="BE365">
            <v>54</v>
          </cell>
          <cell r="BF365">
            <v>6.7407407407407405</v>
          </cell>
          <cell r="BG365">
            <v>151</v>
          </cell>
          <cell r="BH365">
            <v>24</v>
          </cell>
          <cell r="BI365">
            <v>6.291666666666667</v>
          </cell>
          <cell r="BJ365">
            <v>83</v>
          </cell>
          <cell r="BK365">
            <v>209</v>
          </cell>
          <cell r="BL365">
            <v>29</v>
          </cell>
          <cell r="BM365">
            <v>7.2068965517241379</v>
          </cell>
          <cell r="BN365">
            <v>76</v>
          </cell>
          <cell r="BO365">
            <v>360</v>
          </cell>
          <cell r="BP365">
            <v>53</v>
          </cell>
          <cell r="BQ365">
            <v>6.7924528301886795</v>
          </cell>
          <cell r="BR365">
            <v>171</v>
          </cell>
          <cell r="BS365">
            <v>24</v>
          </cell>
          <cell r="BT365">
            <v>80.108333333333306</v>
          </cell>
          <cell r="BU365">
            <v>171</v>
          </cell>
          <cell r="BV365">
            <v>24</v>
          </cell>
          <cell r="BW365">
            <v>1233.06</v>
          </cell>
          <cell r="BX365">
            <v>180</v>
          </cell>
          <cell r="BY365">
            <v>6.8503333333333334</v>
          </cell>
          <cell r="BZ365">
            <v>85.195000000000007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 t="str">
            <v>Green</v>
          </cell>
          <cell r="CI365">
            <v>0</v>
          </cell>
          <cell r="CJ365">
            <v>0</v>
          </cell>
          <cell r="CK365">
            <v>0</v>
          </cell>
          <cell r="CL365">
            <v>13</v>
          </cell>
          <cell r="CM365">
            <v>13</v>
          </cell>
          <cell r="CN365">
            <v>0</v>
          </cell>
          <cell r="CO365" t="str">
            <v>Absent</v>
          </cell>
          <cell r="CP365">
            <v>60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22</v>
          </cell>
          <cell r="CX365">
            <v>0</v>
          </cell>
          <cell r="CY365">
            <v>0</v>
          </cell>
          <cell r="CZ365">
            <v>0</v>
          </cell>
          <cell r="DA365">
            <v>62</v>
          </cell>
          <cell r="DB365">
            <v>0</v>
          </cell>
          <cell r="DC365">
            <v>0</v>
          </cell>
          <cell r="DD365">
            <v>0</v>
          </cell>
          <cell r="DE365">
            <v>0</v>
          </cell>
          <cell r="DF365">
            <v>0</v>
          </cell>
          <cell r="DG365">
            <v>0</v>
          </cell>
          <cell r="DH365">
            <v>0</v>
          </cell>
          <cell r="DI365">
            <v>0</v>
          </cell>
          <cell r="DJ365">
            <v>0</v>
          </cell>
          <cell r="DK365">
            <v>0</v>
          </cell>
          <cell r="DL365">
            <v>0</v>
          </cell>
          <cell r="DM365">
            <v>0</v>
          </cell>
          <cell r="DN365">
            <v>0</v>
          </cell>
          <cell r="DO365">
            <v>0</v>
          </cell>
          <cell r="DP365">
            <v>0</v>
          </cell>
          <cell r="DQ365">
            <v>0</v>
          </cell>
          <cell r="DR365">
            <v>0</v>
          </cell>
          <cell r="DS365">
            <v>0</v>
          </cell>
          <cell r="DT365">
            <v>0</v>
          </cell>
          <cell r="DU365">
            <v>41</v>
          </cell>
          <cell r="DV365">
            <v>0</v>
          </cell>
          <cell r="DW365">
            <v>0</v>
          </cell>
          <cell r="DX365">
            <v>0</v>
          </cell>
          <cell r="DY365">
            <v>0</v>
          </cell>
          <cell r="DZ365">
            <v>0</v>
          </cell>
          <cell r="EA365" t="str">
            <v>NO</v>
          </cell>
          <cell r="EB365" t="str">
            <v>Higher Studies</v>
          </cell>
          <cell r="EC365" t="str">
            <v>Higher Studies</v>
          </cell>
          <cell r="ED365" t="str">
            <v>Higher Studies</v>
          </cell>
          <cell r="EE365" t="str">
            <v>Higher Studies</v>
          </cell>
          <cell r="EF365" t="str">
            <v>Higher Studies</v>
          </cell>
          <cell r="EG365">
            <v>0</v>
          </cell>
          <cell r="EH365">
            <v>0</v>
          </cell>
          <cell r="EI365" t="str">
            <v>Yes</v>
          </cell>
          <cell r="EJ365">
            <v>0</v>
          </cell>
          <cell r="EK365">
            <v>0</v>
          </cell>
          <cell r="EL365">
            <v>0</v>
          </cell>
          <cell r="EM365">
            <v>0</v>
          </cell>
          <cell r="EN365">
            <v>0</v>
          </cell>
          <cell r="EO365">
            <v>0</v>
          </cell>
          <cell r="EP365">
            <v>0</v>
          </cell>
          <cell r="EQ365" t="str">
            <v>CAT-3</v>
          </cell>
        </row>
        <row r="366">
          <cell r="B366" t="str">
            <v>21-COMPC17-25</v>
          </cell>
          <cell r="C366" t="str">
            <v>COMP-C</v>
          </cell>
          <cell r="D366">
            <v>17</v>
          </cell>
          <cell r="E366" t="str">
            <v xml:space="preserve">SINGH AMITKUMAR KARUNKUMAR RINKU </v>
          </cell>
          <cell r="F366" t="str">
            <v>Male</v>
          </cell>
          <cell r="G366" t="str">
            <v>26/03/2005</v>
          </cell>
          <cell r="H366">
            <v>9579396984</v>
          </cell>
          <cell r="I366">
            <v>8329274823</v>
          </cell>
          <cell r="J366" t="str">
            <v>amitkarun4559@gmail.com</v>
          </cell>
          <cell r="K366" t="str">
            <v>1032210527@tcetmumbai.in</v>
          </cell>
          <cell r="L366" t="str">
            <v>Siyaram silk mill H3/2 siyaram bachlor colony</v>
          </cell>
          <cell r="M366">
            <v>401506</v>
          </cell>
          <cell r="N366">
            <v>0</v>
          </cell>
          <cell r="O366" t="str">
            <v>Survice</v>
          </cell>
          <cell r="P366" t="str">
            <v>3,00,001 - 3,50,000</v>
          </cell>
          <cell r="Q366" t="str">
            <v>Normal</v>
          </cell>
          <cell r="R366" t="str">
            <v>Open</v>
          </cell>
          <cell r="S366">
            <v>2021</v>
          </cell>
          <cell r="T366" t="str">
            <v>FE</v>
          </cell>
          <cell r="U366" t="str">
            <v>MH-CET</v>
          </cell>
          <cell r="V366">
            <v>91.79</v>
          </cell>
          <cell r="W366">
            <v>26.6973533</v>
          </cell>
          <cell r="X366" t="str">
            <v>Minority</v>
          </cell>
          <cell r="Y366">
            <v>311</v>
          </cell>
          <cell r="Z366">
            <v>500</v>
          </cell>
          <cell r="AA366">
            <v>62.2</v>
          </cell>
          <cell r="AB366">
            <v>2019</v>
          </cell>
          <cell r="AC366" t="str">
            <v>Maharashtra</v>
          </cell>
          <cell r="AD366" t="str">
            <v>TARAPUR VIDYA MANDIR JR COLLEGE</v>
          </cell>
          <cell r="AE366">
            <v>485</v>
          </cell>
          <cell r="AF366">
            <v>600</v>
          </cell>
          <cell r="AG366">
            <v>80.8333333333333</v>
          </cell>
          <cell r="AH366">
            <v>2021</v>
          </cell>
          <cell r="AI366" t="str">
            <v>Maharashtra</v>
          </cell>
          <cell r="AJ366" t="str">
            <v>TARAPUR VIDYA MANDIR JR COLLEGE</v>
          </cell>
          <cell r="AK366">
            <v>184</v>
          </cell>
          <cell r="AL366">
            <v>23</v>
          </cell>
          <cell r="AM366">
            <v>8</v>
          </cell>
          <cell r="AN366">
            <v>88</v>
          </cell>
          <cell r="AO366">
            <v>250</v>
          </cell>
          <cell r="AP366">
            <v>26</v>
          </cell>
          <cell r="AQ366">
            <v>9.615384615384615</v>
          </cell>
          <cell r="AR366">
            <v>97.7</v>
          </cell>
          <cell r="AS366">
            <v>434</v>
          </cell>
          <cell r="AT366">
            <v>49</v>
          </cell>
          <cell r="AU366">
            <v>8.8571428571428577</v>
          </cell>
          <cell r="AV366">
            <v>238</v>
          </cell>
          <cell r="AW366">
            <v>25</v>
          </cell>
          <cell r="AX366">
            <v>9.52</v>
          </cell>
          <cell r="AY366">
            <v>92.85</v>
          </cell>
          <cell r="AZ366">
            <v>252</v>
          </cell>
          <cell r="BA366">
            <v>29</v>
          </cell>
          <cell r="BB366">
            <v>8.6896551724137936</v>
          </cell>
          <cell r="BC366">
            <v>84</v>
          </cell>
          <cell r="BD366">
            <v>490</v>
          </cell>
          <cell r="BE366">
            <v>54</v>
          </cell>
          <cell r="BF366">
            <v>9.0740740740740744</v>
          </cell>
          <cell r="BG366">
            <v>203</v>
          </cell>
          <cell r="BH366">
            <v>24</v>
          </cell>
          <cell r="BI366">
            <v>8.4583333333333339</v>
          </cell>
          <cell r="BJ366">
            <v>75</v>
          </cell>
          <cell r="BK366">
            <v>250</v>
          </cell>
          <cell r="BL366">
            <v>29</v>
          </cell>
          <cell r="BM366">
            <v>8.6206896551724146</v>
          </cell>
          <cell r="BN366">
            <v>89</v>
          </cell>
          <cell r="BO366">
            <v>453</v>
          </cell>
          <cell r="BP366">
            <v>53</v>
          </cell>
          <cell r="BQ366">
            <v>8.5471698113207548</v>
          </cell>
          <cell r="BR366">
            <v>214</v>
          </cell>
          <cell r="BS366">
            <v>24</v>
          </cell>
          <cell r="BT366">
            <v>88.616666666666703</v>
          </cell>
          <cell r="BU366">
            <v>214</v>
          </cell>
          <cell r="BV366">
            <v>24</v>
          </cell>
          <cell r="BW366">
            <v>1591</v>
          </cell>
          <cell r="BX366">
            <v>180</v>
          </cell>
          <cell r="BY366">
            <v>8.8388888888888886</v>
          </cell>
          <cell r="BZ366">
            <v>87.509999999999991</v>
          </cell>
          <cell r="CA366" t="str">
            <v>Accenture</v>
          </cell>
          <cell r="CB366">
            <v>0</v>
          </cell>
          <cell r="CC366">
            <v>0</v>
          </cell>
          <cell r="CD366">
            <v>0</v>
          </cell>
          <cell r="CE366" t="str">
            <v>Normal</v>
          </cell>
          <cell r="CF366">
            <v>4.5</v>
          </cell>
          <cell r="CG366">
            <v>0</v>
          </cell>
          <cell r="CH366" t="str">
            <v>Green</v>
          </cell>
          <cell r="CI366">
            <v>0</v>
          </cell>
          <cell r="CJ366">
            <v>0</v>
          </cell>
          <cell r="CK366">
            <v>0</v>
          </cell>
          <cell r="CL366">
            <v>13</v>
          </cell>
          <cell r="CM366">
            <v>13</v>
          </cell>
          <cell r="CN366">
            <v>0</v>
          </cell>
          <cell r="CO366">
            <v>24</v>
          </cell>
          <cell r="CP366">
            <v>60</v>
          </cell>
          <cell r="CQ366">
            <v>40</v>
          </cell>
          <cell r="CR366">
            <v>14</v>
          </cell>
          <cell r="CS366">
            <v>100</v>
          </cell>
          <cell r="CT366">
            <v>10</v>
          </cell>
          <cell r="CU366">
            <v>100</v>
          </cell>
          <cell r="CV366">
            <v>19</v>
          </cell>
          <cell r="CW366">
            <v>22</v>
          </cell>
          <cell r="CX366">
            <v>16</v>
          </cell>
          <cell r="CY366">
            <v>93</v>
          </cell>
          <cell r="CZ366">
            <v>59</v>
          </cell>
          <cell r="DA366">
            <v>62</v>
          </cell>
          <cell r="DB366">
            <v>96</v>
          </cell>
          <cell r="DC366">
            <v>0</v>
          </cell>
          <cell r="DD366">
            <v>0</v>
          </cell>
          <cell r="DE366">
            <v>0</v>
          </cell>
          <cell r="DF366">
            <v>4</v>
          </cell>
          <cell r="DG366">
            <v>4</v>
          </cell>
          <cell r="DH366">
            <v>100</v>
          </cell>
          <cell r="DI366">
            <v>250</v>
          </cell>
          <cell r="DJ366">
            <v>600</v>
          </cell>
          <cell r="DK366">
            <v>41.6666666666667</v>
          </cell>
          <cell r="DL366">
            <v>3</v>
          </cell>
          <cell r="DM366">
            <v>3</v>
          </cell>
          <cell r="DN366">
            <v>100</v>
          </cell>
          <cell r="DO366">
            <v>450</v>
          </cell>
          <cell r="DP366">
            <v>450</v>
          </cell>
          <cell r="DQ366">
            <v>100</v>
          </cell>
          <cell r="DR366">
            <v>40</v>
          </cell>
          <cell r="DS366">
            <v>54.794520547945204</v>
          </cell>
          <cell r="DT366">
            <v>28</v>
          </cell>
          <cell r="DU366">
            <v>41</v>
          </cell>
          <cell r="DV366">
            <v>68.292682926829272</v>
          </cell>
          <cell r="DW366">
            <v>90</v>
          </cell>
          <cell r="DX366">
            <v>100</v>
          </cell>
          <cell r="DY366">
            <v>0</v>
          </cell>
          <cell r="DZ366">
            <v>0</v>
          </cell>
          <cell r="EA366" t="str">
            <v>YES</v>
          </cell>
          <cell r="EB366" t="str">
            <v>Placement</v>
          </cell>
          <cell r="EC366" t="str">
            <v>Placement</v>
          </cell>
          <cell r="ED366" t="str">
            <v>Placement</v>
          </cell>
          <cell r="EE366" t="str">
            <v>Placement</v>
          </cell>
          <cell r="EF366" t="str">
            <v>Placement</v>
          </cell>
          <cell r="EG366">
            <v>0</v>
          </cell>
          <cell r="EH366" t="str">
            <v>PLI</v>
          </cell>
          <cell r="EI366" t="str">
            <v>Yes</v>
          </cell>
          <cell r="EJ366">
            <v>0</v>
          </cell>
          <cell r="EK366" t="str">
            <v>Batch-4</v>
          </cell>
          <cell r="EL366">
            <v>0</v>
          </cell>
          <cell r="EM366" t="str">
            <v>PAID</v>
          </cell>
          <cell r="EN366">
            <v>45147</v>
          </cell>
          <cell r="EO366" t="str">
            <v>IT+Core</v>
          </cell>
          <cell r="EP366">
            <v>0</v>
          </cell>
          <cell r="EQ366" t="str">
            <v>CAT-1</v>
          </cell>
        </row>
        <row r="367">
          <cell r="B367" t="str">
            <v>21-COMPC18-25</v>
          </cell>
          <cell r="C367" t="str">
            <v>COMP-C</v>
          </cell>
          <cell r="D367">
            <v>18</v>
          </cell>
          <cell r="E367" t="str">
            <v xml:space="preserve">SINGH ANKUSH KUMAR PRADEEP SUMAN </v>
          </cell>
          <cell r="F367" t="str">
            <v>Male</v>
          </cell>
          <cell r="G367" t="str">
            <v>11/12/2002</v>
          </cell>
          <cell r="H367">
            <v>7039709648</v>
          </cell>
          <cell r="I367">
            <v>7039705565</v>
          </cell>
          <cell r="J367" t="str">
            <v>iamankushsingh11@gmail.com</v>
          </cell>
          <cell r="K367" t="str">
            <v>1032210528@tcetmumbai.in</v>
          </cell>
          <cell r="L367" t="str">
            <v>308,3rd floor, Kalpataru bldg. DR. S.S rap road, Parel</v>
          </cell>
          <cell r="M367">
            <v>400012</v>
          </cell>
          <cell r="N367">
            <v>0</v>
          </cell>
          <cell r="O367" t="str">
            <v>Service</v>
          </cell>
          <cell r="P367" t="str">
            <v>9,00,001 - 10,00,000</v>
          </cell>
          <cell r="Q367" t="str">
            <v>Normal</v>
          </cell>
          <cell r="R367" t="str">
            <v>Open</v>
          </cell>
          <cell r="S367">
            <v>2021</v>
          </cell>
          <cell r="T367" t="str">
            <v>FE</v>
          </cell>
          <cell r="U367" t="str">
            <v>MH-CET</v>
          </cell>
          <cell r="V367">
            <v>97.25</v>
          </cell>
          <cell r="W367">
            <v>90</v>
          </cell>
          <cell r="X367" t="str">
            <v>Institute</v>
          </cell>
          <cell r="Y367">
            <v>466</v>
          </cell>
          <cell r="Z367">
            <v>500</v>
          </cell>
          <cell r="AA367">
            <v>93.2</v>
          </cell>
          <cell r="AB367">
            <v>2018</v>
          </cell>
          <cell r="AC367" t="str">
            <v>CBSE</v>
          </cell>
          <cell r="AD367" t="str">
            <v>KENDRIYA VIDYALAYA NO.TWO COLABA</v>
          </cell>
          <cell r="AE367">
            <v>531</v>
          </cell>
          <cell r="AF367">
            <v>650</v>
          </cell>
          <cell r="AG367">
            <v>81.692307692307693</v>
          </cell>
          <cell r="AH367">
            <v>2020</v>
          </cell>
          <cell r="AI367" t="str">
            <v>Maharashtra</v>
          </cell>
          <cell r="AJ367" t="str">
            <v>SIES COLLEGE OF ARTS SCIENCE AND COMMERCE</v>
          </cell>
          <cell r="AK367">
            <v>207</v>
          </cell>
          <cell r="AL367">
            <v>23</v>
          </cell>
          <cell r="AM367">
            <v>9</v>
          </cell>
          <cell r="AN367">
            <v>96</v>
          </cell>
          <cell r="AO367">
            <v>255</v>
          </cell>
          <cell r="AP367">
            <v>26</v>
          </cell>
          <cell r="AQ367">
            <v>9.8076923076923084</v>
          </cell>
          <cell r="AR367">
            <v>86.05</v>
          </cell>
          <cell r="AS367">
            <v>462</v>
          </cell>
          <cell r="AT367">
            <v>49</v>
          </cell>
          <cell r="AU367">
            <v>9.4285714285714288</v>
          </cell>
          <cell r="AV367">
            <v>246</v>
          </cell>
          <cell r="AW367">
            <v>25</v>
          </cell>
          <cell r="AX367">
            <v>9.84</v>
          </cell>
          <cell r="AY367">
            <v>91.025000000000006</v>
          </cell>
          <cell r="AZ367">
            <v>277</v>
          </cell>
          <cell r="BA367">
            <v>29</v>
          </cell>
          <cell r="BB367">
            <v>9.5517241379310338</v>
          </cell>
          <cell r="BC367">
            <v>75</v>
          </cell>
          <cell r="BD367">
            <v>523</v>
          </cell>
          <cell r="BE367">
            <v>54</v>
          </cell>
          <cell r="BF367">
            <v>9.6851851851851851</v>
          </cell>
          <cell r="BG367">
            <v>215</v>
          </cell>
          <cell r="BH367">
            <v>24</v>
          </cell>
          <cell r="BI367">
            <v>8.9583333333333339</v>
          </cell>
          <cell r="BJ367">
            <v>83</v>
          </cell>
          <cell r="BK367">
            <v>258</v>
          </cell>
          <cell r="BL367">
            <v>29</v>
          </cell>
          <cell r="BM367">
            <v>8.8965517241379306</v>
          </cell>
          <cell r="BN367">
            <v>79</v>
          </cell>
          <cell r="BO367">
            <v>473</v>
          </cell>
          <cell r="BP367">
            <v>53</v>
          </cell>
          <cell r="BQ367">
            <v>8.9245283018867916</v>
          </cell>
          <cell r="BR367">
            <v>234</v>
          </cell>
          <cell r="BS367">
            <v>24</v>
          </cell>
          <cell r="BT367">
            <v>81.674999999999997</v>
          </cell>
          <cell r="BU367">
            <v>234</v>
          </cell>
          <cell r="BV367">
            <v>24</v>
          </cell>
          <cell r="BW367">
            <v>1692</v>
          </cell>
          <cell r="BX367">
            <v>180</v>
          </cell>
          <cell r="BY367">
            <v>9.4</v>
          </cell>
          <cell r="BZ367">
            <v>86.215000000000003</v>
          </cell>
          <cell r="CA367" t="str">
            <v>Federal Bank</v>
          </cell>
          <cell r="CB367">
            <v>0</v>
          </cell>
          <cell r="CC367" t="str">
            <v xml:space="preserve">Red Card in TechMahinder </v>
          </cell>
          <cell r="CD367">
            <v>0</v>
          </cell>
          <cell r="CE367" t="str">
            <v>Normal</v>
          </cell>
          <cell r="CF367">
            <v>7.35</v>
          </cell>
          <cell r="CG367">
            <v>0</v>
          </cell>
          <cell r="CH367" t="str">
            <v>Green</v>
          </cell>
          <cell r="CI367">
            <v>0</v>
          </cell>
          <cell r="CJ367">
            <v>0</v>
          </cell>
          <cell r="CK367">
            <v>1</v>
          </cell>
          <cell r="CL367">
            <v>12</v>
          </cell>
          <cell r="CM367">
            <v>13</v>
          </cell>
          <cell r="CN367">
            <v>7.6923076923076925</v>
          </cell>
          <cell r="CO367">
            <v>31</v>
          </cell>
          <cell r="CP367">
            <v>60</v>
          </cell>
          <cell r="CQ367">
            <v>51.666666666666671</v>
          </cell>
          <cell r="CR367">
            <v>13</v>
          </cell>
          <cell r="CS367">
            <v>93</v>
          </cell>
          <cell r="CT367">
            <v>8</v>
          </cell>
          <cell r="CU367">
            <v>80</v>
          </cell>
          <cell r="CV367">
            <v>13</v>
          </cell>
          <cell r="CW367">
            <v>18</v>
          </cell>
          <cell r="CX367">
            <v>14</v>
          </cell>
          <cell r="CY367">
            <v>80</v>
          </cell>
          <cell r="CZ367">
            <v>48</v>
          </cell>
          <cell r="DA367">
            <v>58</v>
          </cell>
          <cell r="DB367">
            <v>83</v>
          </cell>
          <cell r="DC367">
            <v>0</v>
          </cell>
          <cell r="DD367">
            <v>0</v>
          </cell>
          <cell r="DE367">
            <v>0</v>
          </cell>
          <cell r="DF367">
            <v>4</v>
          </cell>
          <cell r="DG367">
            <v>4</v>
          </cell>
          <cell r="DH367">
            <v>100</v>
          </cell>
          <cell r="DI367">
            <v>360</v>
          </cell>
          <cell r="DJ367">
            <v>600</v>
          </cell>
          <cell r="DK367">
            <v>60</v>
          </cell>
          <cell r="DL367">
            <v>3</v>
          </cell>
          <cell r="DM367">
            <v>3</v>
          </cell>
          <cell r="DN367">
            <v>100</v>
          </cell>
          <cell r="DO367">
            <v>450</v>
          </cell>
          <cell r="DP367">
            <v>350</v>
          </cell>
          <cell r="DQ367">
            <v>77.7777777777778</v>
          </cell>
          <cell r="DR367">
            <v>51.6666666666667</v>
          </cell>
          <cell r="DS367">
            <v>70.776255707762601</v>
          </cell>
          <cell r="DT367">
            <v>26</v>
          </cell>
          <cell r="DU367">
            <v>41</v>
          </cell>
          <cell r="DV367">
            <v>63.414634146341463</v>
          </cell>
          <cell r="DW367">
            <v>83</v>
          </cell>
          <cell r="DX367">
            <v>90</v>
          </cell>
          <cell r="DY367">
            <v>0</v>
          </cell>
          <cell r="DZ367">
            <v>0</v>
          </cell>
          <cell r="EA367" t="str">
            <v>YES</v>
          </cell>
          <cell r="EB367" t="str">
            <v>Placement</v>
          </cell>
          <cell r="EC367" t="str">
            <v>Placement</v>
          </cell>
          <cell r="ED367" t="str">
            <v>Placement</v>
          </cell>
          <cell r="EE367" t="str">
            <v>Placement</v>
          </cell>
          <cell r="EF367" t="str">
            <v>Placement</v>
          </cell>
          <cell r="EG367">
            <v>0</v>
          </cell>
          <cell r="EH367" t="str">
            <v>PLI</v>
          </cell>
          <cell r="EI367" t="str">
            <v>Yes</v>
          </cell>
          <cell r="EJ367">
            <v>0</v>
          </cell>
          <cell r="EK367" t="str">
            <v>Batch-1</v>
          </cell>
          <cell r="EL367">
            <v>0</v>
          </cell>
          <cell r="EM367" t="str">
            <v>PAID</v>
          </cell>
          <cell r="EN367">
            <v>45147</v>
          </cell>
          <cell r="EO367" t="str">
            <v>IT+Core</v>
          </cell>
          <cell r="EP367">
            <v>0</v>
          </cell>
          <cell r="EQ367" t="str">
            <v>CAT-1</v>
          </cell>
        </row>
        <row r="368">
          <cell r="B368" t="str">
            <v>21-COMPC19-25</v>
          </cell>
          <cell r="C368" t="str">
            <v>COMP-C</v>
          </cell>
          <cell r="D368">
            <v>19</v>
          </cell>
          <cell r="E368" t="str">
            <v>SINGH AYUSH MAHESHKUMAR RINKY</v>
          </cell>
          <cell r="F368" t="str">
            <v>Male</v>
          </cell>
          <cell r="G368" t="str">
            <v>12/06/2004</v>
          </cell>
          <cell r="H368">
            <v>9321802886</v>
          </cell>
          <cell r="I368">
            <v>9137263587</v>
          </cell>
          <cell r="J368" t="str">
            <v>ayushsingh00030@gmail.com</v>
          </cell>
          <cell r="K368" t="str">
            <v>1032210529@tcetmumbai.in</v>
          </cell>
          <cell r="L368" t="str">
            <v>Santacruz West</v>
          </cell>
          <cell r="M368">
            <v>400054</v>
          </cell>
          <cell r="N368">
            <v>0</v>
          </cell>
          <cell r="O368" t="str">
            <v>Businessman</v>
          </cell>
          <cell r="P368" t="str">
            <v>2,50,001 - 3,00,000</v>
          </cell>
          <cell r="Q368" t="str">
            <v>Normal</v>
          </cell>
          <cell r="R368" t="str">
            <v>Open</v>
          </cell>
          <cell r="S368">
            <v>2021</v>
          </cell>
          <cell r="T368" t="str">
            <v>FE</v>
          </cell>
          <cell r="U368" t="str">
            <v>MH-CET</v>
          </cell>
          <cell r="V368">
            <v>91</v>
          </cell>
          <cell r="W368" t="str">
            <v>NA</v>
          </cell>
          <cell r="X368" t="str">
            <v>Minority</v>
          </cell>
          <cell r="Y368">
            <v>406</v>
          </cell>
          <cell r="Z368">
            <v>500</v>
          </cell>
          <cell r="AA368">
            <v>81.2</v>
          </cell>
          <cell r="AB368">
            <v>2019</v>
          </cell>
          <cell r="AC368" t="str">
            <v>Maharashtra</v>
          </cell>
          <cell r="AD368" t="str">
            <v>SACRED HEART BOY'S HIGH SCHOOL</v>
          </cell>
          <cell r="AE368">
            <v>566</v>
          </cell>
          <cell r="AF368">
            <v>600</v>
          </cell>
          <cell r="AG368">
            <v>94.3333333333333</v>
          </cell>
          <cell r="AH368">
            <v>2021</v>
          </cell>
          <cell r="AI368" t="str">
            <v>Maharashtra</v>
          </cell>
          <cell r="AJ368" t="str">
            <v>RD NATIONAL</v>
          </cell>
          <cell r="AK368">
            <v>189</v>
          </cell>
          <cell r="AL368">
            <v>23</v>
          </cell>
          <cell r="AM368">
            <v>8.2173913043478262</v>
          </cell>
          <cell r="AN368">
            <v>98</v>
          </cell>
          <cell r="AO368">
            <v>250</v>
          </cell>
          <cell r="AP368">
            <v>26</v>
          </cell>
          <cell r="AQ368">
            <v>9.615384615384615</v>
          </cell>
          <cell r="AR368">
            <v>79.260000000000005</v>
          </cell>
          <cell r="AS368">
            <v>439</v>
          </cell>
          <cell r="AT368">
            <v>49</v>
          </cell>
          <cell r="AU368">
            <v>8.9591836734693882</v>
          </cell>
          <cell r="AV368">
            <v>215</v>
          </cell>
          <cell r="AW368">
            <v>25</v>
          </cell>
          <cell r="AX368">
            <v>8.6</v>
          </cell>
          <cell r="AY368">
            <v>88.63</v>
          </cell>
          <cell r="AZ368">
            <v>269</v>
          </cell>
          <cell r="BA368">
            <v>29</v>
          </cell>
          <cell r="BB368">
            <v>9.2758620689655178</v>
          </cell>
          <cell r="BC368">
            <v>80</v>
          </cell>
          <cell r="BD368">
            <v>484</v>
          </cell>
          <cell r="BE368">
            <v>54</v>
          </cell>
          <cell r="BF368">
            <v>8.9629629629629637</v>
          </cell>
          <cell r="BG368">
            <v>227</v>
          </cell>
          <cell r="BH368">
            <v>24</v>
          </cell>
          <cell r="BI368">
            <v>9.4583333333333339</v>
          </cell>
          <cell r="BJ368">
            <v>90</v>
          </cell>
          <cell r="BK368">
            <v>265</v>
          </cell>
          <cell r="BL368">
            <v>29</v>
          </cell>
          <cell r="BM368">
            <v>9.137931034482758</v>
          </cell>
          <cell r="BN368">
            <v>75</v>
          </cell>
          <cell r="BO368">
            <v>492</v>
          </cell>
          <cell r="BP368">
            <v>53</v>
          </cell>
          <cell r="BQ368">
            <v>9.2830188679245289</v>
          </cell>
          <cell r="BR368">
            <v>226</v>
          </cell>
          <cell r="BS368">
            <v>24</v>
          </cell>
          <cell r="BT368">
            <v>81.209999999999994</v>
          </cell>
          <cell r="BU368">
            <v>226</v>
          </cell>
          <cell r="BV368">
            <v>24</v>
          </cell>
          <cell r="BW368">
            <v>1641</v>
          </cell>
          <cell r="BX368">
            <v>180</v>
          </cell>
          <cell r="BY368">
            <v>9.1166666666666671</v>
          </cell>
          <cell r="BZ368">
            <v>87.177999999999997</v>
          </cell>
          <cell r="CA368" t="str">
            <v>Oracle</v>
          </cell>
          <cell r="CB368">
            <v>0</v>
          </cell>
          <cell r="CC368">
            <v>0</v>
          </cell>
          <cell r="CD368">
            <v>0</v>
          </cell>
          <cell r="CE368" t="str">
            <v>Normal</v>
          </cell>
          <cell r="CF368">
            <v>9.3699999999999992</v>
          </cell>
          <cell r="CG368">
            <v>0</v>
          </cell>
          <cell r="CH368" t="str">
            <v>Green</v>
          </cell>
          <cell r="CI368">
            <v>0</v>
          </cell>
          <cell r="CJ368">
            <v>0</v>
          </cell>
          <cell r="CK368">
            <v>1</v>
          </cell>
          <cell r="CL368">
            <v>12</v>
          </cell>
          <cell r="CM368">
            <v>13</v>
          </cell>
          <cell r="CN368">
            <v>7.6923076923076925</v>
          </cell>
          <cell r="CO368">
            <v>27</v>
          </cell>
          <cell r="CP368">
            <v>60</v>
          </cell>
          <cell r="CQ368">
            <v>45</v>
          </cell>
          <cell r="CR368">
            <v>14</v>
          </cell>
          <cell r="CS368">
            <v>100</v>
          </cell>
          <cell r="CT368">
            <v>9</v>
          </cell>
          <cell r="CU368">
            <v>90</v>
          </cell>
          <cell r="CV368">
            <v>13</v>
          </cell>
          <cell r="CW368">
            <v>18</v>
          </cell>
          <cell r="CX368">
            <v>11</v>
          </cell>
          <cell r="CY368">
            <v>71</v>
          </cell>
          <cell r="CZ368">
            <v>47</v>
          </cell>
          <cell r="DA368">
            <v>58</v>
          </cell>
          <cell r="DB368">
            <v>82</v>
          </cell>
          <cell r="DC368">
            <v>0</v>
          </cell>
          <cell r="DD368">
            <v>0</v>
          </cell>
          <cell r="DE368">
            <v>0</v>
          </cell>
          <cell r="DF368">
            <v>4</v>
          </cell>
          <cell r="DG368">
            <v>4</v>
          </cell>
          <cell r="DH368">
            <v>100</v>
          </cell>
          <cell r="DI368">
            <v>150</v>
          </cell>
          <cell r="DJ368">
            <v>600</v>
          </cell>
          <cell r="DK368">
            <v>25</v>
          </cell>
          <cell r="DL368">
            <v>3</v>
          </cell>
          <cell r="DM368">
            <v>3</v>
          </cell>
          <cell r="DN368">
            <v>100</v>
          </cell>
          <cell r="DO368">
            <v>450</v>
          </cell>
          <cell r="DP368">
            <v>300</v>
          </cell>
          <cell r="DQ368">
            <v>66.6666666666667</v>
          </cell>
          <cell r="DR368">
            <v>45</v>
          </cell>
          <cell r="DS368">
            <v>61.643835616438359</v>
          </cell>
          <cell r="DT368">
            <v>28</v>
          </cell>
          <cell r="DU368">
            <v>41</v>
          </cell>
          <cell r="DV368">
            <v>68.292682926829272</v>
          </cell>
          <cell r="DW368">
            <v>88</v>
          </cell>
          <cell r="DX368">
            <v>97</v>
          </cell>
          <cell r="DY368">
            <v>0</v>
          </cell>
          <cell r="DZ368">
            <v>0</v>
          </cell>
          <cell r="EA368" t="str">
            <v>YES</v>
          </cell>
          <cell r="EB368" t="str">
            <v>Placement</v>
          </cell>
          <cell r="EC368" t="str">
            <v>Placement</v>
          </cell>
          <cell r="ED368" t="str">
            <v>Placement</v>
          </cell>
          <cell r="EE368" t="str">
            <v>Placement</v>
          </cell>
          <cell r="EF368" t="str">
            <v>Placement</v>
          </cell>
          <cell r="EG368">
            <v>0</v>
          </cell>
          <cell r="EH368" t="str">
            <v>PLI</v>
          </cell>
          <cell r="EI368" t="str">
            <v>Yes</v>
          </cell>
          <cell r="EJ368">
            <v>0</v>
          </cell>
          <cell r="EK368" t="str">
            <v>Batch-3</v>
          </cell>
          <cell r="EL368">
            <v>0</v>
          </cell>
          <cell r="EM368" t="str">
            <v>PAID</v>
          </cell>
          <cell r="EN368">
            <v>45147</v>
          </cell>
          <cell r="EO368" t="str">
            <v>IT+Core</v>
          </cell>
          <cell r="EP368">
            <v>0</v>
          </cell>
          <cell r="EQ368" t="str">
            <v>CAT-1</v>
          </cell>
        </row>
        <row r="369">
          <cell r="B369" t="str">
            <v>21-COMPC20-25</v>
          </cell>
          <cell r="C369" t="str">
            <v>COMP-C</v>
          </cell>
          <cell r="D369">
            <v>20</v>
          </cell>
          <cell r="E369" t="str">
            <v>SINGH DHIRENDRA SHERBAHADUR  MEENA</v>
          </cell>
          <cell r="F369" t="str">
            <v>Male</v>
          </cell>
          <cell r="G369" t="str">
            <v>25/03/2003</v>
          </cell>
          <cell r="H369">
            <v>8698867967</v>
          </cell>
          <cell r="I369">
            <v>8698867967</v>
          </cell>
          <cell r="J369" t="str">
            <v>dhirendrasingh.professional@gmail.com</v>
          </cell>
          <cell r="K369" t="str">
            <v>1032210530@tcetmumbai.in</v>
          </cell>
          <cell r="L369" t="str">
            <v>C-1001 Samriddhi Indralok phase 8 Ramdev park road Mira Bhayander</v>
          </cell>
          <cell r="M369">
            <v>401105</v>
          </cell>
          <cell r="N369">
            <v>0</v>
          </cell>
          <cell r="O369" t="str">
            <v>Service</v>
          </cell>
          <cell r="P369" t="str">
            <v>&gt;= 15,00,001</v>
          </cell>
          <cell r="Q369" t="str">
            <v>Normal</v>
          </cell>
          <cell r="R369" t="str">
            <v>Open</v>
          </cell>
          <cell r="S369">
            <v>2021</v>
          </cell>
          <cell r="T369" t="str">
            <v>FE</v>
          </cell>
          <cell r="U369" t="str">
            <v>MH-CET</v>
          </cell>
          <cell r="V369">
            <v>90.5</v>
          </cell>
          <cell r="W369">
            <v>73.92</v>
          </cell>
          <cell r="X369" t="str">
            <v>Minority</v>
          </cell>
          <cell r="Y369">
            <v>391</v>
          </cell>
          <cell r="Z369">
            <v>500</v>
          </cell>
          <cell r="AA369">
            <v>78.2</v>
          </cell>
          <cell r="AB369">
            <v>2019</v>
          </cell>
          <cell r="AC369" t="str">
            <v>Maharashtra</v>
          </cell>
          <cell r="AD369" t="str">
            <v>ST. XAVIERS HIGH SCHOOL</v>
          </cell>
          <cell r="AE369">
            <v>519</v>
          </cell>
          <cell r="AF369">
            <v>600</v>
          </cell>
          <cell r="AG369">
            <v>86.5</v>
          </cell>
          <cell r="AH369">
            <v>2021</v>
          </cell>
          <cell r="AI369" t="str">
            <v>Maharashtra</v>
          </cell>
          <cell r="AJ369" t="str">
            <v>SHRI T P BHATIA COLLEGE OF SCIENCE</v>
          </cell>
          <cell r="AK369">
            <v>226.09</v>
          </cell>
          <cell r="AL369">
            <v>23</v>
          </cell>
          <cell r="AM369">
            <v>9.83</v>
          </cell>
          <cell r="AN369">
            <v>98</v>
          </cell>
          <cell r="AO369">
            <v>257</v>
          </cell>
          <cell r="AP369">
            <v>26</v>
          </cell>
          <cell r="AQ369">
            <v>9.884615384615385</v>
          </cell>
          <cell r="AR369">
            <v>86.05</v>
          </cell>
          <cell r="AS369">
            <v>483.09000000000003</v>
          </cell>
          <cell r="AT369">
            <v>49</v>
          </cell>
          <cell r="AU369">
            <v>9.8589795918367358</v>
          </cell>
          <cell r="AV369">
            <v>249</v>
          </cell>
          <cell r="AW369">
            <v>25</v>
          </cell>
          <cell r="AX369">
            <v>9.9600000000000009</v>
          </cell>
          <cell r="AY369">
            <v>92.025000000000006</v>
          </cell>
          <cell r="AZ369">
            <v>290</v>
          </cell>
          <cell r="BA369">
            <v>29</v>
          </cell>
          <cell r="BB369">
            <v>10</v>
          </cell>
          <cell r="BC369">
            <v>98</v>
          </cell>
          <cell r="BD369">
            <v>539</v>
          </cell>
          <cell r="BE369">
            <v>54</v>
          </cell>
          <cell r="BF369">
            <v>9.981481481481481</v>
          </cell>
          <cell r="BG369">
            <v>240</v>
          </cell>
          <cell r="BH369">
            <v>24</v>
          </cell>
          <cell r="BI369">
            <v>10</v>
          </cell>
          <cell r="BJ369">
            <v>75</v>
          </cell>
          <cell r="BK369">
            <v>289</v>
          </cell>
          <cell r="BL369">
            <v>29</v>
          </cell>
          <cell r="BM369">
            <v>9.9655172413793096</v>
          </cell>
          <cell r="BN369">
            <v>89</v>
          </cell>
          <cell r="BO369">
            <v>529</v>
          </cell>
          <cell r="BP369">
            <v>53</v>
          </cell>
          <cell r="BQ369">
            <v>9.9811320754716988</v>
          </cell>
          <cell r="BR369">
            <v>240</v>
          </cell>
          <cell r="BS369">
            <v>24</v>
          </cell>
          <cell r="BT369">
            <v>93.008333333333297</v>
          </cell>
          <cell r="BU369">
            <v>240</v>
          </cell>
          <cell r="BV369">
            <v>24</v>
          </cell>
          <cell r="BW369">
            <v>1791.0900000000001</v>
          </cell>
          <cell r="BX369">
            <v>180</v>
          </cell>
          <cell r="BY369">
            <v>9.9505000000000017</v>
          </cell>
          <cell r="BZ369">
            <v>89.815000000000012</v>
          </cell>
          <cell r="CA369" t="str">
            <v>J.P Morgan &amp;Chase</v>
          </cell>
          <cell r="CB369">
            <v>0</v>
          </cell>
          <cell r="CC369">
            <v>0</v>
          </cell>
          <cell r="CD369">
            <v>0</v>
          </cell>
          <cell r="CE369" t="str">
            <v>PLI</v>
          </cell>
          <cell r="CF369">
            <v>20</v>
          </cell>
          <cell r="CG369">
            <v>0</v>
          </cell>
          <cell r="CH369" t="str">
            <v>Green</v>
          </cell>
          <cell r="CI369">
            <v>0</v>
          </cell>
          <cell r="CJ369">
            <v>0</v>
          </cell>
          <cell r="CK369">
            <v>1</v>
          </cell>
          <cell r="CL369">
            <v>12</v>
          </cell>
          <cell r="CM369">
            <v>13</v>
          </cell>
          <cell r="CN369">
            <v>7.6923076923076925</v>
          </cell>
          <cell r="CO369">
            <v>30</v>
          </cell>
          <cell r="CP369">
            <v>60</v>
          </cell>
          <cell r="CQ369">
            <v>50</v>
          </cell>
          <cell r="CR369">
            <v>13</v>
          </cell>
          <cell r="CS369">
            <v>93</v>
          </cell>
          <cell r="CT369">
            <v>10</v>
          </cell>
          <cell r="CU369">
            <v>100</v>
          </cell>
          <cell r="CV369">
            <v>13</v>
          </cell>
          <cell r="CW369">
            <v>18</v>
          </cell>
          <cell r="CX369">
            <v>16</v>
          </cell>
          <cell r="CY369">
            <v>86</v>
          </cell>
          <cell r="CZ369">
            <v>52</v>
          </cell>
          <cell r="DA369">
            <v>58</v>
          </cell>
          <cell r="DB369">
            <v>90</v>
          </cell>
          <cell r="DC369">
            <v>0</v>
          </cell>
          <cell r="DD369">
            <v>0</v>
          </cell>
          <cell r="DE369">
            <v>0</v>
          </cell>
          <cell r="DF369">
            <v>4</v>
          </cell>
          <cell r="DG369">
            <v>4</v>
          </cell>
          <cell r="DH369">
            <v>100</v>
          </cell>
          <cell r="DI369">
            <v>0</v>
          </cell>
          <cell r="DJ369">
            <v>600</v>
          </cell>
          <cell r="DK369">
            <v>0</v>
          </cell>
          <cell r="DL369">
            <v>3</v>
          </cell>
          <cell r="DM369">
            <v>3</v>
          </cell>
          <cell r="DN369">
            <v>100</v>
          </cell>
          <cell r="DO369">
            <v>450</v>
          </cell>
          <cell r="DP369">
            <v>450</v>
          </cell>
          <cell r="DQ369">
            <v>100</v>
          </cell>
          <cell r="DR369">
            <v>50</v>
          </cell>
          <cell r="DS369">
            <v>68.493150684931507</v>
          </cell>
          <cell r="DT369">
            <v>28</v>
          </cell>
          <cell r="DU369">
            <v>41</v>
          </cell>
          <cell r="DV369">
            <v>68.292682926829272</v>
          </cell>
          <cell r="DW369">
            <v>89</v>
          </cell>
          <cell r="DX369">
            <v>97</v>
          </cell>
          <cell r="DY369">
            <v>0</v>
          </cell>
          <cell r="DZ369">
            <v>0</v>
          </cell>
          <cell r="EA369" t="str">
            <v>YES</v>
          </cell>
          <cell r="EB369" t="str">
            <v>Placement</v>
          </cell>
          <cell r="EC369" t="str">
            <v>Placement</v>
          </cell>
          <cell r="ED369" t="str">
            <v>Placement</v>
          </cell>
          <cell r="EE369" t="str">
            <v>Placement</v>
          </cell>
          <cell r="EF369" t="str">
            <v>Placement</v>
          </cell>
          <cell r="EG369">
            <v>0</v>
          </cell>
          <cell r="EH369" t="str">
            <v>PLI</v>
          </cell>
          <cell r="EI369" t="str">
            <v>Yes</v>
          </cell>
          <cell r="EJ369">
            <v>0</v>
          </cell>
          <cell r="EK369" t="str">
            <v>Batch-1</v>
          </cell>
          <cell r="EL369">
            <v>0</v>
          </cell>
          <cell r="EM369" t="str">
            <v>PAID</v>
          </cell>
          <cell r="EN369">
            <v>45147</v>
          </cell>
          <cell r="EO369" t="str">
            <v>IT+Core</v>
          </cell>
          <cell r="EP369">
            <v>0</v>
          </cell>
          <cell r="EQ369" t="str">
            <v>CAT-1</v>
          </cell>
        </row>
        <row r="370">
          <cell r="B370" t="str">
            <v>21-COMPC21-25</v>
          </cell>
          <cell r="C370" t="str">
            <v>COMP-C</v>
          </cell>
          <cell r="D370">
            <v>21</v>
          </cell>
          <cell r="E370" t="str">
            <v>SINGH DIPTANSHU VINAY  SHAKUNTLA</v>
          </cell>
          <cell r="F370" t="str">
            <v>Male</v>
          </cell>
          <cell r="G370" t="str">
            <v>29/01/2003</v>
          </cell>
          <cell r="H370">
            <v>9137315656</v>
          </cell>
          <cell r="I370">
            <v>9833815757</v>
          </cell>
          <cell r="J370" t="str">
            <v>diptanshusingh159@gmail.com</v>
          </cell>
          <cell r="K370" t="str">
            <v>1032210531@tcetmumbai.in</v>
          </cell>
          <cell r="L370" t="str">
            <v>503, raghuvir bldg, pawan dham, gandhari road, kalyan west</v>
          </cell>
          <cell r="M370">
            <v>421301</v>
          </cell>
          <cell r="N370">
            <v>0</v>
          </cell>
          <cell r="O370" t="str">
            <v>Service</v>
          </cell>
          <cell r="P370" t="str">
            <v>10,00,001 - 15,00,000</v>
          </cell>
          <cell r="Q370" t="str">
            <v>Normal</v>
          </cell>
          <cell r="R370" t="str">
            <v>Open</v>
          </cell>
          <cell r="S370">
            <v>2021</v>
          </cell>
          <cell r="T370" t="str">
            <v>FE</v>
          </cell>
          <cell r="U370" t="str">
            <v>MH-CET</v>
          </cell>
          <cell r="V370">
            <v>93.17</v>
          </cell>
          <cell r="W370">
            <v>72.75</v>
          </cell>
          <cell r="X370" t="str">
            <v>Minority</v>
          </cell>
          <cell r="Y370">
            <v>456</v>
          </cell>
          <cell r="Z370">
            <v>600</v>
          </cell>
          <cell r="AA370">
            <v>76</v>
          </cell>
          <cell r="AB370">
            <v>2018</v>
          </cell>
          <cell r="AC370" t="str">
            <v>ICSE</v>
          </cell>
          <cell r="AD370" t="str">
            <v>PODAR INTERNATIONAL SCHOOL</v>
          </cell>
          <cell r="AE370">
            <v>475</v>
          </cell>
          <cell r="AF370">
            <v>650</v>
          </cell>
          <cell r="AG370">
            <v>73.076923076923094</v>
          </cell>
          <cell r="AH370">
            <v>2020</v>
          </cell>
          <cell r="AI370" t="str">
            <v>Maharashtra</v>
          </cell>
          <cell r="AJ370" t="str">
            <v>K M AGARWAL COLLEGE</v>
          </cell>
          <cell r="AK370">
            <v>193</v>
          </cell>
          <cell r="AL370">
            <v>23</v>
          </cell>
          <cell r="AM370">
            <v>8.3913043478260878</v>
          </cell>
          <cell r="AN370">
            <v>97</v>
          </cell>
          <cell r="AO370">
            <v>240</v>
          </cell>
          <cell r="AP370">
            <v>26</v>
          </cell>
          <cell r="AQ370">
            <v>9.2307692307692299</v>
          </cell>
          <cell r="AR370">
            <v>91.71</v>
          </cell>
          <cell r="AS370">
            <v>433</v>
          </cell>
          <cell r="AT370">
            <v>49</v>
          </cell>
          <cell r="AU370">
            <v>8.8367346938775508</v>
          </cell>
          <cell r="AV370">
            <v>221</v>
          </cell>
          <cell r="AW370">
            <v>25</v>
          </cell>
          <cell r="AX370">
            <v>8.84</v>
          </cell>
          <cell r="AY370">
            <v>94.355000000000004</v>
          </cell>
          <cell r="AZ370">
            <v>257</v>
          </cell>
          <cell r="BA370">
            <v>29</v>
          </cell>
          <cell r="BB370">
            <v>8.862068965517242</v>
          </cell>
          <cell r="BC370">
            <v>78</v>
          </cell>
          <cell r="BD370">
            <v>478</v>
          </cell>
          <cell r="BE370">
            <v>54</v>
          </cell>
          <cell r="BF370">
            <v>8.8518518518518512</v>
          </cell>
          <cell r="BG370">
            <v>205</v>
          </cell>
          <cell r="BH370">
            <v>24</v>
          </cell>
          <cell r="BI370">
            <v>8.5416666666666661</v>
          </cell>
          <cell r="BJ370">
            <v>89</v>
          </cell>
          <cell r="BK370">
            <v>254</v>
          </cell>
          <cell r="BL370">
            <v>29</v>
          </cell>
          <cell r="BM370">
            <v>8.7586206896551726</v>
          </cell>
          <cell r="BN370">
            <v>78</v>
          </cell>
          <cell r="BO370">
            <v>459</v>
          </cell>
          <cell r="BP370">
            <v>53</v>
          </cell>
          <cell r="BQ370">
            <v>8.6603773584905657</v>
          </cell>
          <cell r="BR370">
            <v>227</v>
          </cell>
          <cell r="BS370">
            <v>24</v>
          </cell>
          <cell r="BT370">
            <v>83.451666666666696</v>
          </cell>
          <cell r="BU370">
            <v>227</v>
          </cell>
          <cell r="BV370">
            <v>24</v>
          </cell>
          <cell r="BW370">
            <v>1597</v>
          </cell>
          <cell r="BX370">
            <v>180</v>
          </cell>
          <cell r="BY370">
            <v>8.8722222222222218</v>
          </cell>
          <cell r="BZ370">
            <v>90.013000000000005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 t="str">
            <v>Green</v>
          </cell>
          <cell r="CI370">
            <v>0</v>
          </cell>
          <cell r="CJ370">
            <v>0</v>
          </cell>
          <cell r="CK370">
            <v>0</v>
          </cell>
          <cell r="CL370">
            <v>13</v>
          </cell>
          <cell r="CM370">
            <v>13</v>
          </cell>
          <cell r="CN370">
            <v>0</v>
          </cell>
          <cell r="CO370">
            <v>22</v>
          </cell>
          <cell r="CP370">
            <v>60</v>
          </cell>
          <cell r="CQ370">
            <v>36.666666666666664</v>
          </cell>
          <cell r="CR370">
            <v>7</v>
          </cell>
          <cell r="CS370">
            <v>50</v>
          </cell>
          <cell r="CT370">
            <v>10</v>
          </cell>
          <cell r="CU370">
            <v>100</v>
          </cell>
          <cell r="CV370">
            <v>5</v>
          </cell>
          <cell r="CW370">
            <v>18</v>
          </cell>
          <cell r="CX370">
            <v>10</v>
          </cell>
          <cell r="CY370">
            <v>45</v>
          </cell>
          <cell r="CZ370">
            <v>32</v>
          </cell>
          <cell r="DA370">
            <v>58</v>
          </cell>
          <cell r="DB370">
            <v>56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4</v>
          </cell>
          <cell r="DH370">
            <v>0</v>
          </cell>
          <cell r="DI370">
            <v>0</v>
          </cell>
          <cell r="DJ370">
            <v>600</v>
          </cell>
          <cell r="DK370">
            <v>0</v>
          </cell>
          <cell r="DL370">
            <v>3</v>
          </cell>
          <cell r="DM370">
            <v>0</v>
          </cell>
          <cell r="DN370">
            <v>0</v>
          </cell>
          <cell r="DO370">
            <v>450</v>
          </cell>
          <cell r="DP370">
            <v>0</v>
          </cell>
          <cell r="DQ370">
            <v>0</v>
          </cell>
          <cell r="DR370">
            <v>36.6666666666667</v>
          </cell>
          <cell r="DS370">
            <v>50.228310502283144</v>
          </cell>
          <cell r="DT370">
            <v>17</v>
          </cell>
          <cell r="DU370">
            <v>41</v>
          </cell>
          <cell r="DV370">
            <v>41.463414634146339</v>
          </cell>
          <cell r="DW370">
            <v>45</v>
          </cell>
          <cell r="DX370">
            <v>61</v>
          </cell>
          <cell r="DY370">
            <v>0</v>
          </cell>
          <cell r="DZ370">
            <v>0</v>
          </cell>
          <cell r="EA370" t="str">
            <v>YES</v>
          </cell>
          <cell r="EB370" t="str">
            <v>Placement</v>
          </cell>
          <cell r="EC370" t="str">
            <v>Placement</v>
          </cell>
          <cell r="ED370" t="str">
            <v>Placement</v>
          </cell>
          <cell r="EE370" t="str">
            <v>Higher Studies</v>
          </cell>
          <cell r="EF370" t="str">
            <v>Higher Studies</v>
          </cell>
          <cell r="EG370">
            <v>45606</v>
          </cell>
          <cell r="EH370">
            <v>0</v>
          </cell>
          <cell r="EI370" t="str">
            <v>Yes</v>
          </cell>
          <cell r="EJ370">
            <v>0</v>
          </cell>
          <cell r="EK370" t="str">
            <v>Batch-5</v>
          </cell>
          <cell r="EL370">
            <v>0</v>
          </cell>
          <cell r="EM370" t="str">
            <v>PAID</v>
          </cell>
          <cell r="EN370">
            <v>45148</v>
          </cell>
          <cell r="EO370">
            <v>0</v>
          </cell>
          <cell r="EP370">
            <v>0</v>
          </cell>
          <cell r="EQ370" t="str">
            <v>CAT-3</v>
          </cell>
        </row>
        <row r="371">
          <cell r="B371" t="str">
            <v>21-COMPC22-25</v>
          </cell>
          <cell r="C371" t="str">
            <v>COMP-C</v>
          </cell>
          <cell r="D371">
            <v>22</v>
          </cell>
          <cell r="E371" t="str">
            <v xml:space="preserve">SINGH HRISHU RANVIJAY  RENU </v>
          </cell>
          <cell r="F371" t="str">
            <v>Male</v>
          </cell>
          <cell r="G371" t="str">
            <v>14/04/2002</v>
          </cell>
          <cell r="H371">
            <v>9326304157</v>
          </cell>
          <cell r="I371">
            <v>8850641044</v>
          </cell>
          <cell r="J371" t="str">
            <v>singhhrishu91@gmail.com</v>
          </cell>
          <cell r="K371" t="str">
            <v>1032210532@tcetmumbai.in</v>
          </cell>
          <cell r="L371" t="str">
            <v>H.NO. 406, Bldg No.22, ZINNIA APT., VIRAR GARDEN, BOLINJ, VIRAR WEST</v>
          </cell>
          <cell r="M371">
            <v>401303</v>
          </cell>
          <cell r="N371">
            <v>0</v>
          </cell>
          <cell r="O371" t="str">
            <v>Service</v>
          </cell>
          <cell r="P371" t="str">
            <v>1,00,001 - 1,50,000</v>
          </cell>
          <cell r="Q371" t="str">
            <v>Normal</v>
          </cell>
          <cell r="R371" t="str">
            <v>Open</v>
          </cell>
          <cell r="S371">
            <v>2021</v>
          </cell>
          <cell r="T371" t="str">
            <v>FE</v>
          </cell>
          <cell r="U371" t="str">
            <v>MH-CET</v>
          </cell>
          <cell r="V371">
            <v>93.62</v>
          </cell>
          <cell r="W371">
            <v>63.5172077</v>
          </cell>
          <cell r="X371" t="str">
            <v>CAP</v>
          </cell>
          <cell r="Y371">
            <v>456</v>
          </cell>
          <cell r="Z371">
            <v>500</v>
          </cell>
          <cell r="AA371">
            <v>91.2</v>
          </cell>
          <cell r="AB371">
            <v>2018</v>
          </cell>
          <cell r="AC371" t="str">
            <v>Maharashtra</v>
          </cell>
          <cell r="AD371" t="str">
            <v>M.G.M. ACADEMY'S HIGH SCHOOL</v>
          </cell>
          <cell r="AE371">
            <v>476</v>
          </cell>
          <cell r="AF371">
            <v>600</v>
          </cell>
          <cell r="AG371">
            <v>79.3333333333333</v>
          </cell>
          <cell r="AH371">
            <v>2020</v>
          </cell>
          <cell r="AI371" t="str">
            <v>Maharashtra</v>
          </cell>
          <cell r="AJ371" t="str">
            <v>UTKARSH MADHYAMIK VIDYALAYA AND JR. COLLEGE VIRAR</v>
          </cell>
          <cell r="AK371">
            <v>191</v>
          </cell>
          <cell r="AL371">
            <v>23</v>
          </cell>
          <cell r="AM371">
            <v>8.304347826086957</v>
          </cell>
          <cell r="AN371">
            <v>98</v>
          </cell>
          <cell r="AO371">
            <v>211</v>
          </cell>
          <cell r="AP371">
            <v>26</v>
          </cell>
          <cell r="AQ371">
            <v>8.115384615384615</v>
          </cell>
          <cell r="AR371">
            <v>95.39</v>
          </cell>
          <cell r="AS371">
            <v>402</v>
          </cell>
          <cell r="AT371">
            <v>49</v>
          </cell>
          <cell r="AU371">
            <v>8.204081632653061</v>
          </cell>
          <cell r="AV371">
            <v>198</v>
          </cell>
          <cell r="AW371">
            <v>25</v>
          </cell>
          <cell r="AX371">
            <v>7.92</v>
          </cell>
          <cell r="AY371">
            <v>96.694999999999993</v>
          </cell>
          <cell r="AZ371">
            <v>229</v>
          </cell>
          <cell r="BA371">
            <v>29</v>
          </cell>
          <cell r="BB371">
            <v>7.8965517241379306</v>
          </cell>
          <cell r="BC371">
            <v>89</v>
          </cell>
          <cell r="BD371">
            <v>427</v>
          </cell>
          <cell r="BE371">
            <v>54</v>
          </cell>
          <cell r="BF371">
            <v>7.9074074074074074</v>
          </cell>
          <cell r="BG371">
            <v>184</v>
          </cell>
          <cell r="BH371">
            <v>24</v>
          </cell>
          <cell r="BI371">
            <v>7.666666666666667</v>
          </cell>
          <cell r="BJ371">
            <v>88</v>
          </cell>
          <cell r="BK371">
            <v>238</v>
          </cell>
          <cell r="BL371">
            <v>29</v>
          </cell>
          <cell r="BM371">
            <v>8.2068965517241388</v>
          </cell>
          <cell r="BN371">
            <v>85</v>
          </cell>
          <cell r="BO371">
            <v>422</v>
          </cell>
          <cell r="BP371">
            <v>53</v>
          </cell>
          <cell r="BQ371">
            <v>7.9622641509433958</v>
          </cell>
          <cell r="BR371">
            <v>199</v>
          </cell>
          <cell r="BS371">
            <v>24</v>
          </cell>
          <cell r="BT371">
            <v>90.231666666666698</v>
          </cell>
          <cell r="BU371">
            <v>199</v>
          </cell>
          <cell r="BV371">
            <v>24</v>
          </cell>
          <cell r="BW371">
            <v>1450</v>
          </cell>
          <cell r="BX371">
            <v>180</v>
          </cell>
          <cell r="BY371">
            <v>8.0555555555555554</v>
          </cell>
          <cell r="BZ371">
            <v>93.417000000000002</v>
          </cell>
          <cell r="CA371" t="str">
            <v>Capgemini</v>
          </cell>
          <cell r="CB371">
            <v>0</v>
          </cell>
          <cell r="CC371">
            <v>0</v>
          </cell>
          <cell r="CD371">
            <v>0</v>
          </cell>
          <cell r="CE371" t="str">
            <v>PLI</v>
          </cell>
          <cell r="CF371">
            <v>4.25</v>
          </cell>
          <cell r="CG371">
            <v>0</v>
          </cell>
          <cell r="CH371" t="str">
            <v>Green</v>
          </cell>
          <cell r="CI371">
            <v>0</v>
          </cell>
          <cell r="CJ371">
            <v>0</v>
          </cell>
          <cell r="CK371">
            <v>1</v>
          </cell>
          <cell r="CL371">
            <v>12</v>
          </cell>
          <cell r="CM371">
            <v>13</v>
          </cell>
          <cell r="CN371">
            <v>7.6923076923076925</v>
          </cell>
          <cell r="CO371">
            <v>26</v>
          </cell>
          <cell r="CP371">
            <v>60</v>
          </cell>
          <cell r="CQ371">
            <v>43.333333333333336</v>
          </cell>
          <cell r="CR371">
            <v>13</v>
          </cell>
          <cell r="CS371">
            <v>93</v>
          </cell>
          <cell r="CT371">
            <v>10</v>
          </cell>
          <cell r="CU371">
            <v>100</v>
          </cell>
          <cell r="CV371">
            <v>16</v>
          </cell>
          <cell r="CW371">
            <v>19</v>
          </cell>
          <cell r="CX371">
            <v>14</v>
          </cell>
          <cell r="CY371">
            <v>86</v>
          </cell>
          <cell r="CZ371">
            <v>53</v>
          </cell>
          <cell r="DA371">
            <v>59</v>
          </cell>
          <cell r="DB371">
            <v>90</v>
          </cell>
          <cell r="DC371">
            <v>0</v>
          </cell>
          <cell r="DD371">
            <v>0</v>
          </cell>
          <cell r="DE371">
            <v>0</v>
          </cell>
          <cell r="DF371">
            <v>4</v>
          </cell>
          <cell r="DG371">
            <v>4</v>
          </cell>
          <cell r="DH371">
            <v>100</v>
          </cell>
          <cell r="DI371">
            <v>250</v>
          </cell>
          <cell r="DJ371">
            <v>600</v>
          </cell>
          <cell r="DK371">
            <v>41.6666666666667</v>
          </cell>
          <cell r="DL371">
            <v>3</v>
          </cell>
          <cell r="DM371">
            <v>3</v>
          </cell>
          <cell r="DN371">
            <v>100</v>
          </cell>
          <cell r="DO371">
            <v>450</v>
          </cell>
          <cell r="DP371">
            <v>400</v>
          </cell>
          <cell r="DQ371">
            <v>88.8888888888889</v>
          </cell>
          <cell r="DR371">
            <v>43.3333333333333</v>
          </cell>
          <cell r="DS371">
            <v>59.360730593607258</v>
          </cell>
          <cell r="DT371">
            <v>28</v>
          </cell>
          <cell r="DU371">
            <v>41</v>
          </cell>
          <cell r="DV371">
            <v>68.292682926829272</v>
          </cell>
          <cell r="DW371">
            <v>89</v>
          </cell>
          <cell r="DX371">
            <v>97</v>
          </cell>
          <cell r="DY371">
            <v>0</v>
          </cell>
          <cell r="DZ371">
            <v>0</v>
          </cell>
          <cell r="EA371" t="str">
            <v>YES</v>
          </cell>
          <cell r="EB371" t="str">
            <v>Placement</v>
          </cell>
          <cell r="EC371" t="str">
            <v>Placement</v>
          </cell>
          <cell r="ED371" t="str">
            <v>Placement</v>
          </cell>
          <cell r="EE371" t="str">
            <v>Placement</v>
          </cell>
          <cell r="EF371" t="str">
            <v>Placement</v>
          </cell>
          <cell r="EG371">
            <v>0</v>
          </cell>
          <cell r="EH371" t="str">
            <v>PLI</v>
          </cell>
          <cell r="EI371" t="str">
            <v>Yes</v>
          </cell>
          <cell r="EJ371">
            <v>0</v>
          </cell>
          <cell r="EK371" t="str">
            <v>Batch-3</v>
          </cell>
          <cell r="EL371">
            <v>0</v>
          </cell>
          <cell r="EM371" t="str">
            <v>PAID</v>
          </cell>
          <cell r="EN371">
            <v>45148</v>
          </cell>
          <cell r="EO371" t="str">
            <v>IT+Core</v>
          </cell>
          <cell r="EP371">
            <v>0</v>
          </cell>
          <cell r="EQ371" t="str">
            <v>CAT-1</v>
          </cell>
        </row>
        <row r="372">
          <cell r="B372" t="str">
            <v>21-COMPC23-25</v>
          </cell>
          <cell r="C372" t="str">
            <v>COMP-C</v>
          </cell>
          <cell r="D372">
            <v>23</v>
          </cell>
          <cell r="E372" t="str">
            <v>SINGH PARTH PARSHURAM  SUMAN</v>
          </cell>
          <cell r="F372" t="str">
            <v>Male</v>
          </cell>
          <cell r="G372" t="str">
            <v>03/06/2003</v>
          </cell>
          <cell r="H372">
            <v>8263939916</v>
          </cell>
          <cell r="I372">
            <v>9175606750</v>
          </cell>
          <cell r="J372" t="str">
            <v>parth3743@gmail.com</v>
          </cell>
          <cell r="K372" t="str">
            <v>1032210533@tcetmumbai.in</v>
          </cell>
          <cell r="L372" t="str">
            <v>Damodar vaze chawl, tembhode,  palghar.</v>
          </cell>
          <cell r="M372">
            <v>401404</v>
          </cell>
          <cell r="N372">
            <v>0</v>
          </cell>
          <cell r="O372" t="str">
            <v>Operator</v>
          </cell>
          <cell r="P372" t="str">
            <v>2,50,001 - 3,00,000</v>
          </cell>
          <cell r="Q372" t="str">
            <v>Normal</v>
          </cell>
          <cell r="R372" t="str">
            <v>Open</v>
          </cell>
          <cell r="S372">
            <v>2021</v>
          </cell>
          <cell r="T372" t="str">
            <v>FE</v>
          </cell>
          <cell r="U372" t="str">
            <v>MH-CET</v>
          </cell>
          <cell r="V372">
            <v>97.22</v>
          </cell>
          <cell r="W372" t="str">
            <v>NA</v>
          </cell>
          <cell r="X372" t="str">
            <v>TFWS</v>
          </cell>
          <cell r="Y372">
            <v>387</v>
          </cell>
          <cell r="Z372">
            <v>500</v>
          </cell>
          <cell r="AA372">
            <v>77.400000000000006</v>
          </cell>
          <cell r="AB372">
            <v>2019</v>
          </cell>
          <cell r="AC372" t="str">
            <v>Maharashtra</v>
          </cell>
          <cell r="AD372" t="str">
            <v>TWINKLE STAR ENGLISH HIGH SCHOOL</v>
          </cell>
          <cell r="AE372">
            <v>554</v>
          </cell>
          <cell r="AF372">
            <v>600</v>
          </cell>
          <cell r="AG372">
            <v>92.3333333333333</v>
          </cell>
          <cell r="AH372">
            <v>2021</v>
          </cell>
          <cell r="AI372" t="str">
            <v>Maharashtra</v>
          </cell>
          <cell r="AJ372" t="str">
            <v>SONAPANT DANDEKAR SHIKSHAN MANDALI COLLEGE PALGHAR</v>
          </cell>
          <cell r="AK372">
            <v>219</v>
          </cell>
          <cell r="AL372">
            <v>23</v>
          </cell>
          <cell r="AM372">
            <v>9.5217391304347831</v>
          </cell>
          <cell r="AN372">
            <v>87</v>
          </cell>
          <cell r="AO372">
            <v>258</v>
          </cell>
          <cell r="AP372">
            <v>26</v>
          </cell>
          <cell r="AQ372">
            <v>9.9230769230769234</v>
          </cell>
          <cell r="AR372">
            <v>94.47</v>
          </cell>
          <cell r="AS372">
            <v>477</v>
          </cell>
          <cell r="AT372">
            <v>49</v>
          </cell>
          <cell r="AU372">
            <v>9.7346938775510203</v>
          </cell>
          <cell r="AV372">
            <v>249</v>
          </cell>
          <cell r="AW372">
            <v>25</v>
          </cell>
          <cell r="AX372">
            <v>9.9600000000000009</v>
          </cell>
          <cell r="AY372">
            <v>90.734999999999999</v>
          </cell>
          <cell r="AZ372">
            <v>281</v>
          </cell>
          <cell r="BA372">
            <v>29</v>
          </cell>
          <cell r="BB372">
            <v>9.6896551724137936</v>
          </cell>
          <cell r="BC372">
            <v>93</v>
          </cell>
          <cell r="BD372">
            <v>530</v>
          </cell>
          <cell r="BE372">
            <v>54</v>
          </cell>
          <cell r="BF372">
            <v>9.8148148148148149</v>
          </cell>
          <cell r="BG372">
            <v>230</v>
          </cell>
          <cell r="BH372">
            <v>24</v>
          </cell>
          <cell r="BI372">
            <v>9.5833333333333339</v>
          </cell>
          <cell r="BJ372">
            <v>75</v>
          </cell>
          <cell r="BK372">
            <v>276</v>
          </cell>
          <cell r="BL372">
            <v>29</v>
          </cell>
          <cell r="BM372">
            <v>9.5172413793103452</v>
          </cell>
          <cell r="BN372">
            <v>92</v>
          </cell>
          <cell r="BO372">
            <v>506</v>
          </cell>
          <cell r="BP372">
            <v>53</v>
          </cell>
          <cell r="BQ372">
            <v>9.5471698113207548</v>
          </cell>
          <cell r="BR372">
            <v>231</v>
          </cell>
          <cell r="BS372">
            <v>24</v>
          </cell>
          <cell r="BT372">
            <v>91.911666666666704</v>
          </cell>
          <cell r="BU372">
            <v>231</v>
          </cell>
          <cell r="BV372">
            <v>24</v>
          </cell>
          <cell r="BW372">
            <v>1744</v>
          </cell>
          <cell r="BX372">
            <v>180</v>
          </cell>
          <cell r="BY372">
            <v>9.6888888888888882</v>
          </cell>
          <cell r="BZ372">
            <v>88.040999999999997</v>
          </cell>
          <cell r="CA372" t="str">
            <v>Oracle</v>
          </cell>
          <cell r="CB372">
            <v>0</v>
          </cell>
          <cell r="CC372">
            <v>0</v>
          </cell>
          <cell r="CD372">
            <v>0</v>
          </cell>
          <cell r="CE372" t="str">
            <v>Normal</v>
          </cell>
          <cell r="CF372">
            <v>9.3699999999999992</v>
          </cell>
          <cell r="CG372">
            <v>0</v>
          </cell>
          <cell r="CH372" t="str">
            <v>Green</v>
          </cell>
          <cell r="CI372">
            <v>0</v>
          </cell>
          <cell r="CJ372">
            <v>0</v>
          </cell>
          <cell r="CK372">
            <v>1</v>
          </cell>
          <cell r="CL372">
            <v>12</v>
          </cell>
          <cell r="CM372">
            <v>13</v>
          </cell>
          <cell r="CN372">
            <v>7.6923076923076925</v>
          </cell>
          <cell r="CO372">
            <v>31</v>
          </cell>
          <cell r="CP372">
            <v>60</v>
          </cell>
          <cell r="CQ372">
            <v>51.666666666666671</v>
          </cell>
          <cell r="CR372">
            <v>14</v>
          </cell>
          <cell r="CS372">
            <v>100</v>
          </cell>
          <cell r="CT372">
            <v>10</v>
          </cell>
          <cell r="CU372">
            <v>100</v>
          </cell>
          <cell r="CV372">
            <v>16</v>
          </cell>
          <cell r="CW372">
            <v>19</v>
          </cell>
          <cell r="CX372">
            <v>15</v>
          </cell>
          <cell r="CY372">
            <v>89</v>
          </cell>
          <cell r="CZ372">
            <v>55</v>
          </cell>
          <cell r="DA372">
            <v>59</v>
          </cell>
          <cell r="DB372">
            <v>94</v>
          </cell>
          <cell r="DC372">
            <v>0</v>
          </cell>
          <cell r="DD372">
            <v>0</v>
          </cell>
          <cell r="DE372">
            <v>0</v>
          </cell>
          <cell r="DF372">
            <v>4</v>
          </cell>
          <cell r="DG372">
            <v>4</v>
          </cell>
          <cell r="DH372">
            <v>100</v>
          </cell>
          <cell r="DI372">
            <v>560</v>
          </cell>
          <cell r="DJ372">
            <v>600</v>
          </cell>
          <cell r="DK372">
            <v>93.3333333333333</v>
          </cell>
          <cell r="DL372">
            <v>3</v>
          </cell>
          <cell r="DM372">
            <v>3</v>
          </cell>
          <cell r="DN372">
            <v>100</v>
          </cell>
          <cell r="DO372">
            <v>450</v>
          </cell>
          <cell r="DP372">
            <v>400</v>
          </cell>
          <cell r="DQ372">
            <v>88.8888888888889</v>
          </cell>
          <cell r="DR372">
            <v>51.6666666666667</v>
          </cell>
          <cell r="DS372">
            <v>70.776255707762601</v>
          </cell>
          <cell r="DT372">
            <v>29</v>
          </cell>
          <cell r="DU372">
            <v>41</v>
          </cell>
          <cell r="DV372">
            <v>70.731707317073173</v>
          </cell>
          <cell r="DW372">
            <v>91</v>
          </cell>
          <cell r="DX372">
            <v>100</v>
          </cell>
          <cell r="DY372">
            <v>0</v>
          </cell>
          <cell r="DZ372">
            <v>0</v>
          </cell>
          <cell r="EA372" t="str">
            <v>YES</v>
          </cell>
          <cell r="EB372" t="str">
            <v>Placement</v>
          </cell>
          <cell r="EC372" t="str">
            <v>Placement</v>
          </cell>
          <cell r="ED372" t="str">
            <v>Placement</v>
          </cell>
          <cell r="EE372" t="str">
            <v>Placement</v>
          </cell>
          <cell r="EF372" t="str">
            <v>Placement</v>
          </cell>
          <cell r="EG372">
            <v>0</v>
          </cell>
          <cell r="EH372" t="str">
            <v>PLI</v>
          </cell>
          <cell r="EI372" t="str">
            <v>Yes</v>
          </cell>
          <cell r="EJ372">
            <v>0</v>
          </cell>
          <cell r="EK372" t="str">
            <v>Batch-1</v>
          </cell>
          <cell r="EL372">
            <v>0</v>
          </cell>
          <cell r="EM372" t="str">
            <v>PAID</v>
          </cell>
          <cell r="EN372">
            <v>45147</v>
          </cell>
          <cell r="EO372" t="str">
            <v>IT+Core</v>
          </cell>
          <cell r="EP372">
            <v>0</v>
          </cell>
          <cell r="EQ372" t="str">
            <v>CAT-1</v>
          </cell>
        </row>
        <row r="373">
          <cell r="B373" t="str">
            <v>21-COMPC24-25</v>
          </cell>
          <cell r="C373" t="str">
            <v>COMP-C</v>
          </cell>
          <cell r="D373">
            <v>24</v>
          </cell>
          <cell r="E373" t="str">
            <v>SINGH SARVESH PRADEEP  SADHNA</v>
          </cell>
          <cell r="F373" t="str">
            <v>Male</v>
          </cell>
          <cell r="G373" t="str">
            <v>07/10/2003</v>
          </cell>
          <cell r="H373">
            <v>9137986824</v>
          </cell>
          <cell r="I373">
            <v>8454066292</v>
          </cell>
          <cell r="J373" t="str">
            <v>sarvesh9137@gmail.com</v>
          </cell>
          <cell r="K373" t="str">
            <v>1032210534@tcetmumbai.in</v>
          </cell>
          <cell r="L373" t="str">
            <v>Room no.303,3rd Floor,Muktai Niwas,Anjirwadi,Mazgoan,Mumbai:400010</v>
          </cell>
          <cell r="M373">
            <v>400010</v>
          </cell>
          <cell r="N373">
            <v>0</v>
          </cell>
          <cell r="O373" t="str">
            <v>Service</v>
          </cell>
          <cell r="P373" t="str">
            <v>9,00,001 - 10,00,000</v>
          </cell>
          <cell r="Q373" t="str">
            <v>Normal</v>
          </cell>
          <cell r="R373" t="str">
            <v>OBC</v>
          </cell>
          <cell r="S373">
            <v>2021</v>
          </cell>
          <cell r="T373" t="str">
            <v>FE</v>
          </cell>
          <cell r="U373" t="str">
            <v>MH-CET</v>
          </cell>
          <cell r="V373">
            <v>78.900000000000006</v>
          </cell>
          <cell r="W373">
            <v>60.38</v>
          </cell>
          <cell r="X373" t="str">
            <v>Minority</v>
          </cell>
          <cell r="Y373">
            <v>505</v>
          </cell>
          <cell r="Z373">
            <v>600</v>
          </cell>
          <cell r="AA373">
            <v>84.1666666666667</v>
          </cell>
          <cell r="AB373">
            <v>2019</v>
          </cell>
          <cell r="AC373" t="str">
            <v>ICSE</v>
          </cell>
          <cell r="AD373" t="str">
            <v>CHRIST CHURCH SCHOOL</v>
          </cell>
          <cell r="AE373">
            <v>501</v>
          </cell>
          <cell r="AF373">
            <v>600</v>
          </cell>
          <cell r="AG373">
            <v>83.5</v>
          </cell>
          <cell r="AH373">
            <v>2021</v>
          </cell>
          <cell r="AI373" t="str">
            <v>Maharashtra</v>
          </cell>
          <cell r="AJ373" t="str">
            <v>JAI HIND COLLEGE</v>
          </cell>
          <cell r="AK373">
            <v>192</v>
          </cell>
          <cell r="AL373">
            <v>23</v>
          </cell>
          <cell r="AM373">
            <v>8.3478260869565215</v>
          </cell>
          <cell r="AN373">
            <v>95</v>
          </cell>
          <cell r="AO373">
            <v>177.06</v>
          </cell>
          <cell r="AP373">
            <v>26</v>
          </cell>
          <cell r="AQ373">
            <v>6.8100000000000005</v>
          </cell>
          <cell r="AR373">
            <v>76.959999999999994</v>
          </cell>
          <cell r="AS373">
            <v>369.06</v>
          </cell>
          <cell r="AT373">
            <v>49</v>
          </cell>
          <cell r="AU373">
            <v>7.5318367346938775</v>
          </cell>
          <cell r="AV373">
            <v>151</v>
          </cell>
          <cell r="AW373">
            <v>25</v>
          </cell>
          <cell r="AX373">
            <v>6.04</v>
          </cell>
          <cell r="AY373">
            <v>85.98</v>
          </cell>
          <cell r="AZ373">
            <v>176.32</v>
          </cell>
          <cell r="BA373">
            <v>29</v>
          </cell>
          <cell r="BB373">
            <v>6.08</v>
          </cell>
          <cell r="BC373">
            <v>75</v>
          </cell>
          <cell r="BD373">
            <v>327.32</v>
          </cell>
          <cell r="BE373">
            <v>54</v>
          </cell>
          <cell r="BF373">
            <v>6.061481481481481</v>
          </cell>
          <cell r="BG373">
            <v>132</v>
          </cell>
          <cell r="BH373">
            <v>24</v>
          </cell>
          <cell r="BI373">
            <v>5.5</v>
          </cell>
          <cell r="BJ373">
            <v>87</v>
          </cell>
          <cell r="BK373">
            <v>196</v>
          </cell>
          <cell r="BL373">
            <v>29</v>
          </cell>
          <cell r="BM373">
            <v>6.7586206896551726</v>
          </cell>
          <cell r="BN373">
            <v>75</v>
          </cell>
          <cell r="BO373">
            <v>328</v>
          </cell>
          <cell r="BP373">
            <v>53</v>
          </cell>
          <cell r="BQ373">
            <v>6.1886792452830193</v>
          </cell>
          <cell r="BR373">
            <v>186</v>
          </cell>
          <cell r="BS373">
            <v>24</v>
          </cell>
          <cell r="BT373">
            <v>78.66</v>
          </cell>
          <cell r="BU373">
            <v>186</v>
          </cell>
          <cell r="BV373">
            <v>24</v>
          </cell>
          <cell r="BW373">
            <v>1210.3800000000001</v>
          </cell>
          <cell r="BX373">
            <v>180</v>
          </cell>
          <cell r="BY373">
            <v>6.7243333333333339</v>
          </cell>
          <cell r="BZ373">
            <v>83.988</v>
          </cell>
          <cell r="CA373">
            <v>0</v>
          </cell>
          <cell r="CB373" t="str">
            <v>KT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 t="str">
            <v>Green</v>
          </cell>
          <cell r="CI373">
            <v>0</v>
          </cell>
          <cell r="CJ373">
            <v>0</v>
          </cell>
          <cell r="CK373">
            <v>0</v>
          </cell>
          <cell r="CL373">
            <v>13</v>
          </cell>
          <cell r="CM373">
            <v>13</v>
          </cell>
          <cell r="CN373">
            <v>0</v>
          </cell>
          <cell r="CO373">
            <v>21</v>
          </cell>
          <cell r="CP373">
            <v>60</v>
          </cell>
          <cell r="CQ373">
            <v>35</v>
          </cell>
          <cell r="CR373">
            <v>1</v>
          </cell>
          <cell r="CS373">
            <v>8</v>
          </cell>
          <cell r="CT373">
            <v>6</v>
          </cell>
          <cell r="CU373">
            <v>60</v>
          </cell>
          <cell r="CV373">
            <v>4</v>
          </cell>
          <cell r="CW373">
            <v>18</v>
          </cell>
          <cell r="CX373">
            <v>0</v>
          </cell>
          <cell r="CY373">
            <v>12</v>
          </cell>
          <cell r="CZ373">
            <v>11</v>
          </cell>
          <cell r="DA373">
            <v>58</v>
          </cell>
          <cell r="DB373">
            <v>19</v>
          </cell>
          <cell r="DC373">
            <v>0</v>
          </cell>
          <cell r="DD373">
            <v>0</v>
          </cell>
          <cell r="DE373">
            <v>0</v>
          </cell>
          <cell r="DF373">
            <v>2</v>
          </cell>
          <cell r="DG373">
            <v>4</v>
          </cell>
          <cell r="DH373">
            <v>50</v>
          </cell>
          <cell r="DI373">
            <v>220</v>
          </cell>
          <cell r="DJ373">
            <v>600</v>
          </cell>
          <cell r="DK373">
            <v>36.6666666666667</v>
          </cell>
          <cell r="DL373">
            <v>3</v>
          </cell>
          <cell r="DM373">
            <v>0</v>
          </cell>
          <cell r="DN373">
            <v>0</v>
          </cell>
          <cell r="DO373">
            <v>450</v>
          </cell>
          <cell r="DP373">
            <v>0</v>
          </cell>
          <cell r="DQ373">
            <v>0</v>
          </cell>
          <cell r="DR373">
            <v>35</v>
          </cell>
          <cell r="DS373">
            <v>47.945205479452049</v>
          </cell>
          <cell r="DT373">
            <v>9</v>
          </cell>
          <cell r="DU373">
            <v>41</v>
          </cell>
          <cell r="DV373">
            <v>21.951219512195124</v>
          </cell>
          <cell r="DW373">
            <v>36</v>
          </cell>
          <cell r="DX373">
            <v>33</v>
          </cell>
          <cell r="DY373">
            <v>0</v>
          </cell>
          <cell r="DZ373">
            <v>0</v>
          </cell>
          <cell r="EA373" t="str">
            <v>YES</v>
          </cell>
          <cell r="EB373" t="str">
            <v>Placement</v>
          </cell>
          <cell r="EC373" t="str">
            <v>Placement</v>
          </cell>
          <cell r="ED373" t="str">
            <v>Placement</v>
          </cell>
          <cell r="EE373" t="str">
            <v>Placement</v>
          </cell>
          <cell r="EF373" t="str">
            <v>Placement</v>
          </cell>
          <cell r="EG373">
            <v>0</v>
          </cell>
          <cell r="EH373" t="str">
            <v>PLI</v>
          </cell>
          <cell r="EI373" t="str">
            <v>Yes</v>
          </cell>
          <cell r="EJ373">
            <v>0</v>
          </cell>
          <cell r="EK373" t="str">
            <v>Batch-9</v>
          </cell>
          <cell r="EL373">
            <v>0</v>
          </cell>
          <cell r="EM373" t="str">
            <v>PAID</v>
          </cell>
          <cell r="EN373">
            <v>45148</v>
          </cell>
          <cell r="EO373" t="str">
            <v>IT+Core</v>
          </cell>
          <cell r="EP373">
            <v>0</v>
          </cell>
          <cell r="EQ373" t="str">
            <v>CAT-3</v>
          </cell>
        </row>
        <row r="374">
          <cell r="B374" t="str">
            <v>21-COMPC25-25</v>
          </cell>
          <cell r="C374" t="str">
            <v>COMP-C</v>
          </cell>
          <cell r="D374">
            <v>25</v>
          </cell>
          <cell r="E374" t="str">
            <v>SINGH SHREYA SHRAVAN MANISHA</v>
          </cell>
          <cell r="F374" t="str">
            <v>Female</v>
          </cell>
          <cell r="G374" t="str">
            <v>23/08/2003</v>
          </cell>
          <cell r="H374">
            <v>7977955116</v>
          </cell>
          <cell r="I374">
            <v>9821654181</v>
          </cell>
          <cell r="J374" t="str">
            <v>shreyashravansingh@gmail.com</v>
          </cell>
          <cell r="K374" t="str">
            <v>1032210535@tcetmumbai.in</v>
          </cell>
          <cell r="L374" t="str">
            <v>1003, blg no.7, hubtown gardenia , near gcc club ,mira road east</v>
          </cell>
          <cell r="M374">
            <v>401107</v>
          </cell>
          <cell r="N374">
            <v>0</v>
          </cell>
          <cell r="O374" t="str">
            <v>housewife</v>
          </cell>
          <cell r="P374" t="str">
            <v>1,00,001 - 1,50,000</v>
          </cell>
          <cell r="Q374" t="str">
            <v>Normal</v>
          </cell>
          <cell r="R374" t="str">
            <v>Open</v>
          </cell>
          <cell r="S374">
            <v>2021</v>
          </cell>
          <cell r="T374" t="str">
            <v>FE</v>
          </cell>
          <cell r="U374" t="str">
            <v>MH-CET</v>
          </cell>
          <cell r="V374">
            <v>72.28</v>
          </cell>
          <cell r="W374">
            <v>48.86</v>
          </cell>
          <cell r="X374" t="str">
            <v>Minority</v>
          </cell>
          <cell r="Y374">
            <v>338</v>
          </cell>
          <cell r="Z374">
            <v>500</v>
          </cell>
          <cell r="AA374">
            <v>67.599999999999994</v>
          </cell>
          <cell r="AB374">
            <v>2019</v>
          </cell>
          <cell r="AC374" t="str">
            <v>Maharashtra</v>
          </cell>
          <cell r="AD374" t="str">
            <v>ST XAVIERS HIGH SCHOOL</v>
          </cell>
          <cell r="AE374">
            <v>514</v>
          </cell>
          <cell r="AF374">
            <v>600</v>
          </cell>
          <cell r="AG374">
            <v>85.6666666666667</v>
          </cell>
          <cell r="AH374">
            <v>2021</v>
          </cell>
          <cell r="AI374" t="str">
            <v>Maharashtra</v>
          </cell>
          <cell r="AJ374" t="str">
            <v>T.V.M. HIGH SCOOL AND JR. COLLEGE</v>
          </cell>
          <cell r="AK374">
            <v>178</v>
          </cell>
          <cell r="AL374">
            <v>23</v>
          </cell>
          <cell r="AM374">
            <v>7.7391304347826084</v>
          </cell>
          <cell r="AN374">
            <v>97</v>
          </cell>
          <cell r="AO374">
            <v>192</v>
          </cell>
          <cell r="AP374">
            <v>26</v>
          </cell>
          <cell r="AQ374">
            <v>7.384615384615385</v>
          </cell>
          <cell r="AR374">
            <v>97.67</v>
          </cell>
          <cell r="AS374">
            <v>370</v>
          </cell>
          <cell r="AT374">
            <v>49</v>
          </cell>
          <cell r="AU374">
            <v>7.5510204081632653</v>
          </cell>
          <cell r="AV374">
            <v>236</v>
          </cell>
          <cell r="AW374">
            <v>25</v>
          </cell>
          <cell r="AX374">
            <v>9.44</v>
          </cell>
          <cell r="AY374">
            <v>97.334999999999994</v>
          </cell>
          <cell r="AZ374">
            <v>274</v>
          </cell>
          <cell r="BA374">
            <v>29</v>
          </cell>
          <cell r="BB374">
            <v>9.4482758620689662</v>
          </cell>
          <cell r="BC374">
            <v>92</v>
          </cell>
          <cell r="BD374">
            <v>510</v>
          </cell>
          <cell r="BE374">
            <v>54</v>
          </cell>
          <cell r="BF374">
            <v>9.4444444444444446</v>
          </cell>
          <cell r="BG374">
            <v>233</v>
          </cell>
          <cell r="BH374">
            <v>24</v>
          </cell>
          <cell r="BI374">
            <v>9.7083333333333339</v>
          </cell>
          <cell r="BJ374">
            <v>87</v>
          </cell>
          <cell r="BK374">
            <v>284</v>
          </cell>
          <cell r="BL374">
            <v>29</v>
          </cell>
          <cell r="BM374">
            <v>9.7931034482758612</v>
          </cell>
          <cell r="BN374">
            <v>92</v>
          </cell>
          <cell r="BO374">
            <v>517</v>
          </cell>
          <cell r="BP374">
            <v>53</v>
          </cell>
          <cell r="BQ374">
            <v>9.7547169811320753</v>
          </cell>
          <cell r="BR374">
            <v>240</v>
          </cell>
          <cell r="BS374">
            <v>24</v>
          </cell>
          <cell r="BT374">
            <v>93.778333333333293</v>
          </cell>
          <cell r="BU374">
            <v>240</v>
          </cell>
          <cell r="BV374">
            <v>24</v>
          </cell>
          <cell r="BW374">
            <v>1637</v>
          </cell>
          <cell r="BX374">
            <v>180</v>
          </cell>
          <cell r="BY374">
            <v>9.094444444444445</v>
          </cell>
          <cell r="BZ374">
            <v>94.200999999999993</v>
          </cell>
          <cell r="CA374">
            <v>0</v>
          </cell>
          <cell r="CB374">
            <v>0</v>
          </cell>
          <cell r="CC374" t="str">
            <v>Black listed in Orage Digital (Offee)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 t="str">
            <v>Green</v>
          </cell>
          <cell r="CI374">
            <v>0</v>
          </cell>
          <cell r="CJ374">
            <v>0</v>
          </cell>
          <cell r="CK374">
            <v>3</v>
          </cell>
          <cell r="CL374">
            <v>10</v>
          </cell>
          <cell r="CM374">
            <v>13</v>
          </cell>
          <cell r="CN374">
            <v>23.076923076923077</v>
          </cell>
          <cell r="CO374">
            <v>35</v>
          </cell>
          <cell r="CP374">
            <v>60</v>
          </cell>
          <cell r="CQ374">
            <v>58.333333333333336</v>
          </cell>
          <cell r="CR374">
            <v>14</v>
          </cell>
          <cell r="CS374">
            <v>100</v>
          </cell>
          <cell r="CT374">
            <v>10</v>
          </cell>
          <cell r="CU374">
            <v>100</v>
          </cell>
          <cell r="CV374">
            <v>17</v>
          </cell>
          <cell r="CW374">
            <v>20</v>
          </cell>
          <cell r="CX374">
            <v>16</v>
          </cell>
          <cell r="CY374">
            <v>92</v>
          </cell>
          <cell r="CZ374">
            <v>57</v>
          </cell>
          <cell r="DA374">
            <v>60</v>
          </cell>
          <cell r="DB374">
            <v>95</v>
          </cell>
          <cell r="DC374">
            <v>0</v>
          </cell>
          <cell r="DD374">
            <v>0</v>
          </cell>
          <cell r="DE374">
            <v>0</v>
          </cell>
          <cell r="DF374">
            <v>3</v>
          </cell>
          <cell r="DG374">
            <v>4</v>
          </cell>
          <cell r="DH374">
            <v>75</v>
          </cell>
          <cell r="DI374">
            <v>400</v>
          </cell>
          <cell r="DJ374">
            <v>600</v>
          </cell>
          <cell r="DK374">
            <v>66.6666666666667</v>
          </cell>
          <cell r="DL374">
            <v>3</v>
          </cell>
          <cell r="DM374">
            <v>2</v>
          </cell>
          <cell r="DN374">
            <v>66.6666666666667</v>
          </cell>
          <cell r="DO374">
            <v>450</v>
          </cell>
          <cell r="DP374">
            <v>250</v>
          </cell>
          <cell r="DQ374">
            <v>55.5555555555556</v>
          </cell>
          <cell r="DR374">
            <v>58.3333333333333</v>
          </cell>
          <cell r="DS374">
            <v>79.908675799086708</v>
          </cell>
          <cell r="DT374">
            <v>30</v>
          </cell>
          <cell r="DU374">
            <v>41</v>
          </cell>
          <cell r="DV374">
            <v>73.170731707317074</v>
          </cell>
          <cell r="DW374">
            <v>85</v>
          </cell>
          <cell r="DX374">
            <v>97</v>
          </cell>
          <cell r="DY374">
            <v>0</v>
          </cell>
          <cell r="DZ374">
            <v>0</v>
          </cell>
          <cell r="EA374" t="str">
            <v>YES</v>
          </cell>
          <cell r="EB374" t="str">
            <v>Placement</v>
          </cell>
          <cell r="EC374" t="str">
            <v>Placement</v>
          </cell>
          <cell r="ED374" t="str">
            <v>Placement</v>
          </cell>
          <cell r="EE374" t="str">
            <v>Placement</v>
          </cell>
          <cell r="EF374" t="str">
            <v>Placement</v>
          </cell>
          <cell r="EG374">
            <v>0</v>
          </cell>
          <cell r="EH374" t="str">
            <v>PLI</v>
          </cell>
          <cell r="EI374" t="str">
            <v>Yes</v>
          </cell>
          <cell r="EJ374">
            <v>0</v>
          </cell>
          <cell r="EK374" t="str">
            <v>Batch-1</v>
          </cell>
          <cell r="EL374">
            <v>0</v>
          </cell>
          <cell r="EM374" t="str">
            <v>PAID</v>
          </cell>
          <cell r="EN374">
            <v>45147</v>
          </cell>
          <cell r="EO374" t="str">
            <v>IT+Core</v>
          </cell>
          <cell r="EP374">
            <v>0</v>
          </cell>
          <cell r="EQ374" t="str">
            <v>CAT-1</v>
          </cell>
        </row>
        <row r="375">
          <cell r="B375" t="str">
            <v>21-COMPC26-25</v>
          </cell>
          <cell r="C375" t="str">
            <v>COMP-C</v>
          </cell>
          <cell r="D375">
            <v>26</v>
          </cell>
          <cell r="E375" t="str">
            <v>SINGH SIDDH PRAVIN SHWETA</v>
          </cell>
          <cell r="F375" t="str">
            <v>Male</v>
          </cell>
          <cell r="G375" t="str">
            <v>03/09/2003</v>
          </cell>
          <cell r="H375">
            <v>9324035626</v>
          </cell>
          <cell r="I375">
            <v>8765320150</v>
          </cell>
          <cell r="J375" t="str">
            <v>siddhsingh777@gmail.com</v>
          </cell>
          <cell r="K375" t="str">
            <v>1032210536@tcetmumbai.in</v>
          </cell>
          <cell r="L375" t="str">
            <v>TPS VI road, Gajanand Singh Chawl, Khotwadi, Santacruz West, Mumbai</v>
          </cell>
          <cell r="M375">
            <v>400054</v>
          </cell>
          <cell r="N375">
            <v>0</v>
          </cell>
          <cell r="O375" t="str">
            <v>Business</v>
          </cell>
          <cell r="P375" t="str">
            <v>4,00,001 - 4,50,000</v>
          </cell>
          <cell r="Q375" t="str">
            <v>Normal</v>
          </cell>
          <cell r="R375" t="str">
            <v>Open</v>
          </cell>
          <cell r="S375">
            <v>2021</v>
          </cell>
          <cell r="T375" t="str">
            <v>FE</v>
          </cell>
          <cell r="U375" t="str">
            <v>MH-CET</v>
          </cell>
          <cell r="V375">
            <v>93.77</v>
          </cell>
          <cell r="W375" t="str">
            <v>NA</v>
          </cell>
          <cell r="X375" t="str">
            <v>CAP</v>
          </cell>
          <cell r="Y375">
            <v>522</v>
          </cell>
          <cell r="Z375">
            <v>600</v>
          </cell>
          <cell r="AA375">
            <v>87</v>
          </cell>
          <cell r="AB375">
            <v>2019</v>
          </cell>
          <cell r="AC375" t="str">
            <v>CBSE</v>
          </cell>
          <cell r="AD375" t="str">
            <v>DIVINE SAINIK SCHOOL</v>
          </cell>
          <cell r="AE375">
            <v>471</v>
          </cell>
          <cell r="AF375">
            <v>600</v>
          </cell>
          <cell r="AG375">
            <v>78.5</v>
          </cell>
          <cell r="AH375">
            <v>2021</v>
          </cell>
          <cell r="AI375" t="str">
            <v>Maharashtra</v>
          </cell>
          <cell r="AJ375" t="str">
            <v>THAKUR COLLEGE OF SCIENCE AND COMMERCE</v>
          </cell>
          <cell r="AK375">
            <v>200</v>
          </cell>
          <cell r="AL375">
            <v>23</v>
          </cell>
          <cell r="AM375">
            <v>8.695652173913043</v>
          </cell>
          <cell r="AN375">
            <v>97</v>
          </cell>
          <cell r="AO375">
            <v>254</v>
          </cell>
          <cell r="AP375">
            <v>26</v>
          </cell>
          <cell r="AQ375">
            <v>9.7692307692307701</v>
          </cell>
          <cell r="AR375">
            <v>91.71</v>
          </cell>
          <cell r="AS375">
            <v>454</v>
          </cell>
          <cell r="AT375">
            <v>49</v>
          </cell>
          <cell r="AU375">
            <v>9.2653061224489797</v>
          </cell>
          <cell r="AV375">
            <v>241</v>
          </cell>
          <cell r="AW375">
            <v>25</v>
          </cell>
          <cell r="AX375">
            <v>9.64</v>
          </cell>
          <cell r="AY375">
            <v>94.355000000000004</v>
          </cell>
          <cell r="AZ375">
            <v>267</v>
          </cell>
          <cell r="BA375">
            <v>29</v>
          </cell>
          <cell r="BB375">
            <v>9.2068965517241388</v>
          </cell>
          <cell r="BC375">
            <v>88</v>
          </cell>
          <cell r="BD375">
            <v>508</v>
          </cell>
          <cell r="BE375">
            <v>54</v>
          </cell>
          <cell r="BF375">
            <v>9.4074074074074066</v>
          </cell>
          <cell r="BG375">
            <v>236</v>
          </cell>
          <cell r="BH375">
            <v>24</v>
          </cell>
          <cell r="BI375">
            <v>9.8333333333333339</v>
          </cell>
          <cell r="BJ375">
            <v>82</v>
          </cell>
          <cell r="BK375">
            <v>278</v>
          </cell>
          <cell r="BL375">
            <v>29</v>
          </cell>
          <cell r="BM375">
            <v>9.5862068965517242</v>
          </cell>
          <cell r="BN375">
            <v>87</v>
          </cell>
          <cell r="BO375">
            <v>514</v>
          </cell>
          <cell r="BP375">
            <v>53</v>
          </cell>
          <cell r="BQ375">
            <v>9.6981132075471699</v>
          </cell>
          <cell r="BR375">
            <v>231</v>
          </cell>
          <cell r="BS375">
            <v>24</v>
          </cell>
          <cell r="BT375">
            <v>89.784999999999997</v>
          </cell>
          <cell r="BU375">
            <v>231</v>
          </cell>
          <cell r="BV375">
            <v>24</v>
          </cell>
          <cell r="BW375">
            <v>1707</v>
          </cell>
          <cell r="BX375">
            <v>180</v>
          </cell>
          <cell r="BY375">
            <v>9.4833333333333325</v>
          </cell>
          <cell r="BZ375">
            <v>90.613</v>
          </cell>
          <cell r="CA375" t="str">
            <v xml:space="preserve">Tata Consultancy Services </v>
          </cell>
          <cell r="CB375">
            <v>0</v>
          </cell>
          <cell r="CC375">
            <v>0</v>
          </cell>
          <cell r="CD375">
            <v>0</v>
          </cell>
          <cell r="CE375" t="str">
            <v>Normal</v>
          </cell>
          <cell r="CF375">
            <v>3.6</v>
          </cell>
          <cell r="CG375">
            <v>0</v>
          </cell>
          <cell r="CH375" t="str">
            <v>Green</v>
          </cell>
          <cell r="CI375">
            <v>0</v>
          </cell>
          <cell r="CJ375">
            <v>0</v>
          </cell>
          <cell r="CK375">
            <v>0</v>
          </cell>
          <cell r="CL375">
            <v>13</v>
          </cell>
          <cell r="CM375">
            <v>13</v>
          </cell>
          <cell r="CN375">
            <v>0</v>
          </cell>
          <cell r="CO375">
            <v>26</v>
          </cell>
          <cell r="CP375">
            <v>60</v>
          </cell>
          <cell r="CQ375">
            <v>43.333333333333336</v>
          </cell>
          <cell r="CR375">
            <v>14</v>
          </cell>
          <cell r="CS375">
            <v>100</v>
          </cell>
          <cell r="CT375">
            <v>9</v>
          </cell>
          <cell r="CU375">
            <v>90</v>
          </cell>
          <cell r="CV375">
            <v>15</v>
          </cell>
          <cell r="CW375">
            <v>20</v>
          </cell>
          <cell r="CX375">
            <v>15</v>
          </cell>
          <cell r="CY375">
            <v>84</v>
          </cell>
          <cell r="CZ375">
            <v>53</v>
          </cell>
          <cell r="DA375">
            <v>60</v>
          </cell>
          <cell r="DB375">
            <v>89</v>
          </cell>
          <cell r="DC375">
            <v>0</v>
          </cell>
          <cell r="DD375">
            <v>0</v>
          </cell>
          <cell r="DE375">
            <v>0</v>
          </cell>
          <cell r="DF375">
            <v>4</v>
          </cell>
          <cell r="DG375">
            <v>4</v>
          </cell>
          <cell r="DH375">
            <v>100</v>
          </cell>
          <cell r="DI375">
            <v>550</v>
          </cell>
          <cell r="DJ375">
            <v>600</v>
          </cell>
          <cell r="DK375">
            <v>91.6666666666667</v>
          </cell>
          <cell r="DL375">
            <v>3</v>
          </cell>
          <cell r="DM375">
            <v>3</v>
          </cell>
          <cell r="DN375">
            <v>100</v>
          </cell>
          <cell r="DO375">
            <v>450</v>
          </cell>
          <cell r="DP375">
            <v>450</v>
          </cell>
          <cell r="DQ375">
            <v>100</v>
          </cell>
          <cell r="DR375">
            <v>43.3333333333333</v>
          </cell>
          <cell r="DS375">
            <v>59.360730593607258</v>
          </cell>
          <cell r="DT375">
            <v>27</v>
          </cell>
          <cell r="DU375">
            <v>41</v>
          </cell>
          <cell r="DV375">
            <v>65.853658536585371</v>
          </cell>
          <cell r="DW375">
            <v>87</v>
          </cell>
          <cell r="DX375">
            <v>97</v>
          </cell>
          <cell r="DY375">
            <v>0</v>
          </cell>
          <cell r="DZ375">
            <v>0</v>
          </cell>
          <cell r="EA375" t="str">
            <v>YES</v>
          </cell>
          <cell r="EB375" t="str">
            <v>Placement</v>
          </cell>
          <cell r="EC375" t="str">
            <v>Placement</v>
          </cell>
          <cell r="ED375" t="str">
            <v>Placement</v>
          </cell>
          <cell r="EE375" t="str">
            <v>Placement</v>
          </cell>
          <cell r="EF375" t="str">
            <v>Placement</v>
          </cell>
          <cell r="EG375">
            <v>0</v>
          </cell>
          <cell r="EH375" t="str">
            <v>PLI</v>
          </cell>
          <cell r="EI375" t="str">
            <v>Yes</v>
          </cell>
          <cell r="EJ375">
            <v>0</v>
          </cell>
          <cell r="EK375" t="str">
            <v>Batch-3</v>
          </cell>
          <cell r="EL375">
            <v>0</v>
          </cell>
          <cell r="EM375" t="str">
            <v>PAID</v>
          </cell>
          <cell r="EN375">
            <v>45147</v>
          </cell>
          <cell r="EO375" t="str">
            <v>IT+Core</v>
          </cell>
          <cell r="EP375">
            <v>0</v>
          </cell>
          <cell r="EQ375" t="str">
            <v>CAT-1</v>
          </cell>
        </row>
        <row r="376">
          <cell r="B376" t="str">
            <v>21-COMPC27-25</v>
          </cell>
          <cell r="C376" t="str">
            <v>COMP-C</v>
          </cell>
          <cell r="D376">
            <v>27</v>
          </cell>
          <cell r="E376" t="str">
            <v>SINGH VISHAL JAGDISH  KANCHAN</v>
          </cell>
          <cell r="F376" t="str">
            <v>Male</v>
          </cell>
          <cell r="G376" t="str">
            <v>14/10/2002</v>
          </cell>
          <cell r="H376">
            <v>9137058271</v>
          </cell>
          <cell r="I376">
            <v>9820391210</v>
          </cell>
          <cell r="J376" t="str">
            <v>vishaljsingh123@gmail.com</v>
          </cell>
          <cell r="K376" t="str">
            <v>1032210537@tcetmumbai.in</v>
          </cell>
          <cell r="L376" t="str">
            <v>C-919 Rehab Building-1, Janu Bhoye Nagar SRA CHSL, Near Shantaram Talao, Off W.E Highway Malad (East)</v>
          </cell>
          <cell r="M376">
            <v>400097</v>
          </cell>
          <cell r="N376">
            <v>0</v>
          </cell>
          <cell r="O376" t="str">
            <v>Service</v>
          </cell>
          <cell r="P376" t="str">
            <v>50,001 - 1,00,000</v>
          </cell>
          <cell r="Q376" t="str">
            <v>Normal</v>
          </cell>
          <cell r="R376" t="str">
            <v>Open</v>
          </cell>
          <cell r="S376">
            <v>2021</v>
          </cell>
          <cell r="T376" t="str">
            <v>FE</v>
          </cell>
          <cell r="U376" t="str">
            <v>MH-CET</v>
          </cell>
          <cell r="V376">
            <v>82.32</v>
          </cell>
          <cell r="W376">
            <v>51.73</v>
          </cell>
          <cell r="X376" t="str">
            <v>Institute</v>
          </cell>
          <cell r="Y376">
            <v>300</v>
          </cell>
          <cell r="Z376">
            <v>500</v>
          </cell>
          <cell r="AA376">
            <v>60</v>
          </cell>
          <cell r="AB376">
            <v>2019</v>
          </cell>
          <cell r="AC376" t="str">
            <v>Maharashtra</v>
          </cell>
          <cell r="AD376" t="str">
            <v>ST. FRANCIS HIGH SCHOOL</v>
          </cell>
          <cell r="AE376">
            <v>496</v>
          </cell>
          <cell r="AF376">
            <v>600</v>
          </cell>
          <cell r="AG376">
            <v>82.6666666666667</v>
          </cell>
          <cell r="AH376">
            <v>2021</v>
          </cell>
          <cell r="AI376" t="str">
            <v>Maharashtra</v>
          </cell>
          <cell r="AJ376" t="str">
            <v>THAKUR VIDYA MANDIR HIGH SCHOOL AND JUNIOR COLLEGE</v>
          </cell>
          <cell r="AK376">
            <v>181</v>
          </cell>
          <cell r="AL376">
            <v>23</v>
          </cell>
          <cell r="AM376">
            <v>7.8695652173913047</v>
          </cell>
          <cell r="AN376">
            <v>88</v>
          </cell>
          <cell r="AO376">
            <v>177</v>
          </cell>
          <cell r="AP376">
            <v>26</v>
          </cell>
          <cell r="AQ376">
            <v>6.8076923076923075</v>
          </cell>
          <cell r="AR376">
            <v>90.23</v>
          </cell>
          <cell r="AS376">
            <v>358</v>
          </cell>
          <cell r="AT376">
            <v>49</v>
          </cell>
          <cell r="AU376">
            <v>7.3061224489795915</v>
          </cell>
          <cell r="AV376">
            <v>165</v>
          </cell>
          <cell r="AW376">
            <v>25</v>
          </cell>
          <cell r="AX376">
            <v>6.6</v>
          </cell>
          <cell r="AY376">
            <v>89.114999999999995</v>
          </cell>
          <cell r="AZ376">
            <v>215</v>
          </cell>
          <cell r="BA376">
            <v>29</v>
          </cell>
          <cell r="BB376">
            <v>7.4137931034482758</v>
          </cell>
          <cell r="BC376">
            <v>91</v>
          </cell>
          <cell r="BD376">
            <v>380</v>
          </cell>
          <cell r="BE376">
            <v>54</v>
          </cell>
          <cell r="BF376">
            <v>7.0370370370370372</v>
          </cell>
          <cell r="BG376">
            <v>188</v>
          </cell>
          <cell r="BH376">
            <v>24</v>
          </cell>
          <cell r="BI376">
            <v>7.833333333333333</v>
          </cell>
          <cell r="BJ376">
            <v>75</v>
          </cell>
          <cell r="BK376">
            <v>245</v>
          </cell>
          <cell r="BL376">
            <v>29</v>
          </cell>
          <cell r="BM376">
            <v>8.4482758620689662</v>
          </cell>
          <cell r="BN376">
            <v>94</v>
          </cell>
          <cell r="BO376">
            <v>433</v>
          </cell>
          <cell r="BP376">
            <v>53</v>
          </cell>
          <cell r="BQ376">
            <v>8.1698113207547163</v>
          </cell>
          <cell r="BR376">
            <v>210</v>
          </cell>
          <cell r="BS376">
            <v>24</v>
          </cell>
          <cell r="BT376">
            <v>91.371666666666698</v>
          </cell>
          <cell r="BU376">
            <v>210</v>
          </cell>
          <cell r="BV376">
            <v>24</v>
          </cell>
          <cell r="BW376">
            <v>1381</v>
          </cell>
          <cell r="BX376">
            <v>180</v>
          </cell>
          <cell r="BY376">
            <v>7.6722222222222225</v>
          </cell>
          <cell r="BZ376">
            <v>86.669000000000011</v>
          </cell>
          <cell r="CA376">
            <v>0</v>
          </cell>
          <cell r="CB376">
            <v>0</v>
          </cell>
          <cell r="CC376">
            <v>0</v>
          </cell>
          <cell r="CD376" t="str">
            <v>Yes</v>
          </cell>
          <cell r="CE376">
            <v>0</v>
          </cell>
          <cell r="CF376">
            <v>0</v>
          </cell>
          <cell r="CG376">
            <v>0</v>
          </cell>
          <cell r="CH376" t="str">
            <v>Green</v>
          </cell>
          <cell r="CI376">
            <v>0</v>
          </cell>
          <cell r="CJ376">
            <v>0</v>
          </cell>
          <cell r="CK376">
            <v>0</v>
          </cell>
          <cell r="CL376">
            <v>13</v>
          </cell>
          <cell r="CM376">
            <v>13</v>
          </cell>
          <cell r="CN376">
            <v>0</v>
          </cell>
          <cell r="CO376">
            <v>27</v>
          </cell>
          <cell r="CP376">
            <v>60</v>
          </cell>
          <cell r="CQ376">
            <v>45</v>
          </cell>
          <cell r="CR376">
            <v>14</v>
          </cell>
          <cell r="CS376">
            <v>100</v>
          </cell>
          <cell r="CT376">
            <v>10</v>
          </cell>
          <cell r="CU376">
            <v>100</v>
          </cell>
          <cell r="CV376">
            <v>16</v>
          </cell>
          <cell r="CW376">
            <v>20</v>
          </cell>
          <cell r="CX376">
            <v>14</v>
          </cell>
          <cell r="CY376">
            <v>84</v>
          </cell>
          <cell r="CZ376">
            <v>54</v>
          </cell>
          <cell r="DA376">
            <v>60</v>
          </cell>
          <cell r="DB376">
            <v>90</v>
          </cell>
          <cell r="DC376">
            <v>0</v>
          </cell>
          <cell r="DD376">
            <v>0</v>
          </cell>
          <cell r="DE376">
            <v>0</v>
          </cell>
          <cell r="DF376">
            <v>3</v>
          </cell>
          <cell r="DG376">
            <v>4</v>
          </cell>
          <cell r="DH376">
            <v>75</v>
          </cell>
          <cell r="DI376">
            <v>340</v>
          </cell>
          <cell r="DJ376">
            <v>600</v>
          </cell>
          <cell r="DK376">
            <v>56.6666666666667</v>
          </cell>
          <cell r="DL376">
            <v>3</v>
          </cell>
          <cell r="DM376">
            <v>3</v>
          </cell>
          <cell r="DN376">
            <v>100</v>
          </cell>
          <cell r="DO376">
            <v>450</v>
          </cell>
          <cell r="DP376">
            <v>370</v>
          </cell>
          <cell r="DQ376">
            <v>82.2222222222222</v>
          </cell>
          <cell r="DR376">
            <v>45</v>
          </cell>
          <cell r="DS376">
            <v>61.643835616438359</v>
          </cell>
          <cell r="DT376">
            <v>27</v>
          </cell>
          <cell r="DU376">
            <v>41</v>
          </cell>
          <cell r="DV376">
            <v>65.853658536585371</v>
          </cell>
          <cell r="DW376">
            <v>83</v>
          </cell>
          <cell r="DX376">
            <v>97</v>
          </cell>
          <cell r="DY376">
            <v>0</v>
          </cell>
          <cell r="DZ376">
            <v>0</v>
          </cell>
          <cell r="EA376" t="str">
            <v>YES</v>
          </cell>
          <cell r="EB376" t="str">
            <v>Placement</v>
          </cell>
          <cell r="EC376" t="str">
            <v>Placement</v>
          </cell>
          <cell r="ED376" t="str">
            <v>Placement</v>
          </cell>
          <cell r="EE376" t="str">
            <v>Placement</v>
          </cell>
          <cell r="EF376" t="str">
            <v>Placement</v>
          </cell>
          <cell r="EG376">
            <v>0</v>
          </cell>
          <cell r="EH376">
            <v>0</v>
          </cell>
          <cell r="EI376" t="str">
            <v>Yes</v>
          </cell>
          <cell r="EJ376">
            <v>0</v>
          </cell>
          <cell r="EK376" t="str">
            <v>Batch-7</v>
          </cell>
          <cell r="EL376">
            <v>0</v>
          </cell>
          <cell r="EM376" t="str">
            <v>PAID</v>
          </cell>
          <cell r="EN376">
            <v>45147</v>
          </cell>
          <cell r="EO376" t="str">
            <v>IT+Core</v>
          </cell>
          <cell r="EP376">
            <v>0</v>
          </cell>
          <cell r="EQ376" t="str">
            <v>CAT-1</v>
          </cell>
        </row>
        <row r="377">
          <cell r="B377" t="str">
            <v>21-COMPC28-25</v>
          </cell>
          <cell r="C377" t="str">
            <v>COMP-C</v>
          </cell>
          <cell r="D377">
            <v>28</v>
          </cell>
          <cell r="E377" t="str">
            <v xml:space="preserve">SINGH YASH PRAKASH  MANDAKINI </v>
          </cell>
          <cell r="F377" t="str">
            <v>Male</v>
          </cell>
          <cell r="G377" t="str">
            <v>23/06/2003</v>
          </cell>
          <cell r="H377">
            <v>8451984805</v>
          </cell>
          <cell r="I377">
            <v>9323145875</v>
          </cell>
          <cell r="J377" t="str">
            <v>yashprakashsingh123@gmail.com</v>
          </cell>
          <cell r="K377" t="str">
            <v>1032210538@tcetmumbai.in</v>
          </cell>
          <cell r="L377" t="str">
            <v>46/920,Venus chs ltd.,Samta Nagar,Thakur Village,Kandivali(East)</v>
          </cell>
          <cell r="M377">
            <v>400101</v>
          </cell>
          <cell r="N377">
            <v>0</v>
          </cell>
          <cell r="O377" t="str">
            <v>Business</v>
          </cell>
          <cell r="P377" t="str">
            <v>4,00,001 - 4,50,000</v>
          </cell>
          <cell r="Q377" t="str">
            <v>Normal</v>
          </cell>
          <cell r="R377" t="str">
            <v>Open</v>
          </cell>
          <cell r="S377">
            <v>2021</v>
          </cell>
          <cell r="T377" t="str">
            <v>FE</v>
          </cell>
          <cell r="U377" t="str">
            <v>MH-CET</v>
          </cell>
          <cell r="V377">
            <v>91.82</v>
          </cell>
          <cell r="W377">
            <v>70.760000000000005</v>
          </cell>
          <cell r="X377" t="str">
            <v>Minority</v>
          </cell>
          <cell r="Y377">
            <v>455</v>
          </cell>
          <cell r="Z377">
            <v>500</v>
          </cell>
          <cell r="AA377">
            <v>91</v>
          </cell>
          <cell r="AB377">
            <v>2019</v>
          </cell>
          <cell r="AC377" t="str">
            <v>CBSE</v>
          </cell>
          <cell r="AD377" t="str">
            <v>RYAN INTERNATIONAL SCHOOL KANDIVALI EAST</v>
          </cell>
          <cell r="AE377">
            <v>521</v>
          </cell>
          <cell r="AF377">
            <v>600</v>
          </cell>
          <cell r="AG377">
            <v>86.8333333333333</v>
          </cell>
          <cell r="AH377">
            <v>2021</v>
          </cell>
          <cell r="AI377" t="str">
            <v>Maharashtra</v>
          </cell>
          <cell r="AJ377" t="str">
            <v>THAKUR COLLEGE OF SCIENCE AND COMMERCE</v>
          </cell>
          <cell r="AK377">
            <v>183</v>
          </cell>
          <cell r="AL377">
            <v>23</v>
          </cell>
          <cell r="AM377">
            <v>7.9565217391304346</v>
          </cell>
          <cell r="AN377">
            <v>90</v>
          </cell>
          <cell r="AO377">
            <v>241</v>
          </cell>
          <cell r="AP377">
            <v>26</v>
          </cell>
          <cell r="AQ377">
            <v>9.2692307692307701</v>
          </cell>
          <cell r="AR377">
            <v>84.79</v>
          </cell>
          <cell r="AS377">
            <v>424</v>
          </cell>
          <cell r="AT377">
            <v>49</v>
          </cell>
          <cell r="AU377">
            <v>8.6530612244897966</v>
          </cell>
          <cell r="AV377">
            <v>229</v>
          </cell>
          <cell r="AW377">
            <v>25</v>
          </cell>
          <cell r="AX377">
            <v>9.16</v>
          </cell>
          <cell r="AY377">
            <v>87.394999999999996</v>
          </cell>
          <cell r="AZ377">
            <v>243</v>
          </cell>
          <cell r="BA377">
            <v>29</v>
          </cell>
          <cell r="BB377">
            <v>8.3793103448275854</v>
          </cell>
          <cell r="BC377">
            <v>75</v>
          </cell>
          <cell r="BD377">
            <v>472</v>
          </cell>
          <cell r="BE377">
            <v>54</v>
          </cell>
          <cell r="BF377">
            <v>8.7407407407407405</v>
          </cell>
          <cell r="BG377">
            <v>195</v>
          </cell>
          <cell r="BH377">
            <v>24</v>
          </cell>
          <cell r="BI377">
            <v>8.125</v>
          </cell>
          <cell r="BJ377">
            <v>88</v>
          </cell>
          <cell r="BK377">
            <v>214.02</v>
          </cell>
          <cell r="BL377">
            <v>29</v>
          </cell>
          <cell r="BM377">
            <v>7.3800000000000008</v>
          </cell>
          <cell r="BN377">
            <v>75</v>
          </cell>
          <cell r="BO377">
            <v>409.02</v>
          </cell>
          <cell r="BP377">
            <v>53</v>
          </cell>
          <cell r="BQ377">
            <v>7.7173584905660375</v>
          </cell>
          <cell r="BR377">
            <v>186</v>
          </cell>
          <cell r="BS377">
            <v>24</v>
          </cell>
          <cell r="BT377">
            <v>79.131666666666703</v>
          </cell>
          <cell r="BU377">
            <v>186</v>
          </cell>
          <cell r="BV377">
            <v>24</v>
          </cell>
          <cell r="BW377">
            <v>1491.02</v>
          </cell>
          <cell r="BX377">
            <v>180</v>
          </cell>
          <cell r="BY377">
            <v>8.2834444444444451</v>
          </cell>
          <cell r="BZ377">
            <v>85.037000000000006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 t="str">
            <v>Green</v>
          </cell>
          <cell r="CI377">
            <v>0</v>
          </cell>
          <cell r="CJ377">
            <v>0</v>
          </cell>
          <cell r="CK377">
            <v>0</v>
          </cell>
          <cell r="CL377">
            <v>13</v>
          </cell>
          <cell r="CM377">
            <v>13</v>
          </cell>
          <cell r="CN377">
            <v>0</v>
          </cell>
          <cell r="CO377">
            <v>25</v>
          </cell>
          <cell r="CP377">
            <v>60</v>
          </cell>
          <cell r="CQ377">
            <v>41.666666666666671</v>
          </cell>
          <cell r="CR377">
            <v>4</v>
          </cell>
          <cell r="CS377">
            <v>29</v>
          </cell>
          <cell r="CT377">
            <v>7</v>
          </cell>
          <cell r="CU377">
            <v>70</v>
          </cell>
          <cell r="CV377">
            <v>2</v>
          </cell>
          <cell r="CW377">
            <v>18</v>
          </cell>
          <cell r="CX377">
            <v>0</v>
          </cell>
          <cell r="CY377">
            <v>6</v>
          </cell>
          <cell r="CZ377">
            <v>13</v>
          </cell>
          <cell r="DA377">
            <v>58</v>
          </cell>
          <cell r="DB377">
            <v>23</v>
          </cell>
          <cell r="DC377">
            <v>0</v>
          </cell>
          <cell r="DD377">
            <v>0</v>
          </cell>
          <cell r="DE377">
            <v>0</v>
          </cell>
          <cell r="DF377">
            <v>0</v>
          </cell>
          <cell r="DG377">
            <v>4</v>
          </cell>
          <cell r="DH377">
            <v>0</v>
          </cell>
          <cell r="DI377">
            <v>0</v>
          </cell>
          <cell r="DJ377">
            <v>600</v>
          </cell>
          <cell r="DK377">
            <v>0</v>
          </cell>
          <cell r="DL377">
            <v>3</v>
          </cell>
          <cell r="DM377">
            <v>1</v>
          </cell>
          <cell r="DN377">
            <v>33.3333333333333</v>
          </cell>
          <cell r="DO377">
            <v>450</v>
          </cell>
          <cell r="DP377">
            <v>0</v>
          </cell>
          <cell r="DQ377">
            <v>0</v>
          </cell>
          <cell r="DR377">
            <v>41.6666666666667</v>
          </cell>
          <cell r="DS377">
            <v>57.077625570776306</v>
          </cell>
          <cell r="DT377">
            <v>11</v>
          </cell>
          <cell r="DU377">
            <v>41</v>
          </cell>
          <cell r="DV377">
            <v>26.829268292682929</v>
          </cell>
          <cell r="DW377">
            <v>30</v>
          </cell>
          <cell r="DX377">
            <v>40</v>
          </cell>
          <cell r="DY377">
            <v>0</v>
          </cell>
          <cell r="DZ377">
            <v>0</v>
          </cell>
          <cell r="EA377" t="str">
            <v>YES</v>
          </cell>
          <cell r="EB377" t="str">
            <v>Placement</v>
          </cell>
          <cell r="EC377" t="str">
            <v>Placement</v>
          </cell>
          <cell r="ED377" t="str">
            <v>Placement</v>
          </cell>
          <cell r="EE377" t="str">
            <v>Placement</v>
          </cell>
          <cell r="EF377" t="str">
            <v>Placement</v>
          </cell>
          <cell r="EG377">
            <v>0</v>
          </cell>
          <cell r="EH377">
            <v>0</v>
          </cell>
          <cell r="EI377" t="str">
            <v>Yes</v>
          </cell>
          <cell r="EJ377">
            <v>0</v>
          </cell>
          <cell r="EK377" t="str">
            <v>Batch-5</v>
          </cell>
          <cell r="EL377">
            <v>0</v>
          </cell>
          <cell r="EM377" t="str">
            <v>PAID</v>
          </cell>
          <cell r="EN377">
            <v>45148</v>
          </cell>
          <cell r="EO377" t="str">
            <v>IT+Core</v>
          </cell>
          <cell r="EP377">
            <v>0</v>
          </cell>
          <cell r="EQ377" t="str">
            <v>CAT-3</v>
          </cell>
        </row>
        <row r="378">
          <cell r="B378" t="str">
            <v>21-COMPC29-25</v>
          </cell>
          <cell r="C378" t="str">
            <v>COMP-C</v>
          </cell>
          <cell r="D378">
            <v>29</v>
          </cell>
          <cell r="E378" t="str">
            <v xml:space="preserve">SMITHI SURESHAN RAJANI </v>
          </cell>
          <cell r="F378" t="str">
            <v>Female</v>
          </cell>
          <cell r="G378" t="str">
            <v>01/12/2003</v>
          </cell>
          <cell r="H378">
            <v>7021042609</v>
          </cell>
          <cell r="I378">
            <v>9320332433</v>
          </cell>
          <cell r="J378" t="str">
            <v>smithisureshan@gmail.com</v>
          </cell>
          <cell r="K378" t="str">
            <v>1032210539@tcetmumbai.in</v>
          </cell>
          <cell r="L378" t="str">
            <v>B/302, Bheem, NL Complex, Anand Nagar, Dahisar-East, Mumbai</v>
          </cell>
          <cell r="M378">
            <v>400068</v>
          </cell>
          <cell r="N378">
            <v>0</v>
          </cell>
          <cell r="O378" t="str">
            <v>Service</v>
          </cell>
          <cell r="P378" t="str">
            <v>&gt;= 15,00,001</v>
          </cell>
          <cell r="Q378" t="str">
            <v>Normal</v>
          </cell>
          <cell r="R378" t="str">
            <v>Open</v>
          </cell>
          <cell r="S378">
            <v>2021</v>
          </cell>
          <cell r="T378" t="str">
            <v>FE</v>
          </cell>
          <cell r="U378" t="str">
            <v>MH-CET</v>
          </cell>
          <cell r="V378">
            <v>97.13</v>
          </cell>
          <cell r="W378">
            <v>45.0406154</v>
          </cell>
          <cell r="X378" t="str">
            <v>CAP</v>
          </cell>
          <cell r="Y378">
            <v>438</v>
          </cell>
          <cell r="Z378">
            <v>500</v>
          </cell>
          <cell r="AA378">
            <v>87.6</v>
          </cell>
          <cell r="AB378">
            <v>2019</v>
          </cell>
          <cell r="AC378" t="str">
            <v>Maharashtra</v>
          </cell>
          <cell r="AD378" t="str">
            <v>ST. MARY'S HIGH SCHOOL</v>
          </cell>
          <cell r="AE378">
            <v>553</v>
          </cell>
          <cell r="AF378">
            <v>600</v>
          </cell>
          <cell r="AG378">
            <v>92.1666666666667</v>
          </cell>
          <cell r="AH378">
            <v>2021</v>
          </cell>
          <cell r="AI378" t="str">
            <v>Maharashtra</v>
          </cell>
          <cell r="AJ378" t="str">
            <v>PACE JUNIOR SCIENCE COLLEGE</v>
          </cell>
          <cell r="AK378">
            <v>216</v>
          </cell>
          <cell r="AL378">
            <v>23</v>
          </cell>
          <cell r="AM378">
            <v>9.3913043478260878</v>
          </cell>
          <cell r="AN378">
            <v>87</v>
          </cell>
          <cell r="AO378">
            <v>260</v>
          </cell>
          <cell r="AP378">
            <v>26</v>
          </cell>
          <cell r="AQ378">
            <v>10</v>
          </cell>
          <cell r="AR378">
            <v>97.67</v>
          </cell>
          <cell r="AS378">
            <v>476</v>
          </cell>
          <cell r="AT378">
            <v>49</v>
          </cell>
          <cell r="AU378">
            <v>9.7142857142857135</v>
          </cell>
          <cell r="AV378">
            <v>241</v>
          </cell>
          <cell r="AW378">
            <v>25</v>
          </cell>
          <cell r="AX378">
            <v>9.64</v>
          </cell>
          <cell r="AY378">
            <v>92.334999999999994</v>
          </cell>
          <cell r="AZ378">
            <v>266</v>
          </cell>
          <cell r="BA378">
            <v>29</v>
          </cell>
          <cell r="BB378">
            <v>9.1724137931034484</v>
          </cell>
          <cell r="BC378">
            <v>98</v>
          </cell>
          <cell r="BD378">
            <v>507</v>
          </cell>
          <cell r="BE378">
            <v>54</v>
          </cell>
          <cell r="BF378">
            <v>9.3888888888888893</v>
          </cell>
          <cell r="BG378">
            <v>200</v>
          </cell>
          <cell r="BH378">
            <v>24</v>
          </cell>
          <cell r="BI378">
            <v>8.3333333333333339</v>
          </cell>
          <cell r="BJ378">
            <v>75</v>
          </cell>
          <cell r="BK378">
            <v>248</v>
          </cell>
          <cell r="BL378">
            <v>29</v>
          </cell>
          <cell r="BM378">
            <v>8.5517241379310338</v>
          </cell>
          <cell r="BN378">
            <v>95</v>
          </cell>
          <cell r="BO378">
            <v>448</v>
          </cell>
          <cell r="BP378">
            <v>53</v>
          </cell>
          <cell r="BQ378">
            <v>8.4528301886792452</v>
          </cell>
          <cell r="BR378">
            <v>209</v>
          </cell>
          <cell r="BS378">
            <v>24</v>
          </cell>
          <cell r="BT378">
            <v>95.111666666666693</v>
          </cell>
          <cell r="BU378">
            <v>209</v>
          </cell>
          <cell r="BV378">
            <v>24</v>
          </cell>
          <cell r="BW378">
            <v>1640</v>
          </cell>
          <cell r="BX378">
            <v>180</v>
          </cell>
          <cell r="BY378">
            <v>9.1111111111111107</v>
          </cell>
          <cell r="BZ378">
            <v>90.001000000000005</v>
          </cell>
          <cell r="CA378" t="str">
            <v>Capgemini</v>
          </cell>
          <cell r="CB378">
            <v>0</v>
          </cell>
          <cell r="CC378" t="str">
            <v>Black listed in Media.net</v>
          </cell>
          <cell r="CD378" t="str">
            <v>Yes</v>
          </cell>
          <cell r="CE378" t="str">
            <v>Normal</v>
          </cell>
          <cell r="CF378">
            <v>4.25</v>
          </cell>
          <cell r="CG378">
            <v>0</v>
          </cell>
          <cell r="CH378" t="str">
            <v>Green</v>
          </cell>
          <cell r="CI378">
            <v>0</v>
          </cell>
          <cell r="CJ378">
            <v>0</v>
          </cell>
          <cell r="CK378">
            <v>1</v>
          </cell>
          <cell r="CL378">
            <v>12</v>
          </cell>
          <cell r="CM378">
            <v>13</v>
          </cell>
          <cell r="CN378">
            <v>7.6923076923076925</v>
          </cell>
          <cell r="CO378">
            <v>23</v>
          </cell>
          <cell r="CP378">
            <v>60</v>
          </cell>
          <cell r="CQ378">
            <v>38.333333333333336</v>
          </cell>
          <cell r="CR378">
            <v>14</v>
          </cell>
          <cell r="CS378">
            <v>100</v>
          </cell>
          <cell r="CT378">
            <v>10</v>
          </cell>
          <cell r="CU378">
            <v>100</v>
          </cell>
          <cell r="CV378">
            <v>16</v>
          </cell>
          <cell r="CW378">
            <v>20</v>
          </cell>
          <cell r="CX378">
            <v>16</v>
          </cell>
          <cell r="CY378">
            <v>89</v>
          </cell>
          <cell r="CZ378">
            <v>56</v>
          </cell>
          <cell r="DA378">
            <v>60</v>
          </cell>
          <cell r="DB378">
            <v>94</v>
          </cell>
          <cell r="DC378">
            <v>0</v>
          </cell>
          <cell r="DD378">
            <v>0</v>
          </cell>
          <cell r="DE378">
            <v>0</v>
          </cell>
          <cell r="DF378">
            <v>4</v>
          </cell>
          <cell r="DG378">
            <v>4</v>
          </cell>
          <cell r="DH378">
            <v>100</v>
          </cell>
          <cell r="DI378">
            <v>450</v>
          </cell>
          <cell r="DJ378">
            <v>600</v>
          </cell>
          <cell r="DK378">
            <v>75</v>
          </cell>
          <cell r="DL378">
            <v>3</v>
          </cell>
          <cell r="DM378">
            <v>3</v>
          </cell>
          <cell r="DN378">
            <v>100</v>
          </cell>
          <cell r="DO378">
            <v>450</v>
          </cell>
          <cell r="DP378">
            <v>450</v>
          </cell>
          <cell r="DQ378">
            <v>100</v>
          </cell>
          <cell r="DR378">
            <v>38.3333333333333</v>
          </cell>
          <cell r="DS378">
            <v>52.511415525114117</v>
          </cell>
          <cell r="DT378">
            <v>29</v>
          </cell>
          <cell r="DU378">
            <v>41</v>
          </cell>
          <cell r="DV378">
            <v>70.731707317073173</v>
          </cell>
          <cell r="DW378">
            <v>91</v>
          </cell>
          <cell r="DX378">
            <v>100</v>
          </cell>
          <cell r="DY378">
            <v>0</v>
          </cell>
          <cell r="DZ378">
            <v>0</v>
          </cell>
          <cell r="EA378" t="str">
            <v>YES</v>
          </cell>
          <cell r="EB378" t="str">
            <v>Placement</v>
          </cell>
          <cell r="EC378" t="str">
            <v>Placement</v>
          </cell>
          <cell r="ED378" t="str">
            <v>Placement</v>
          </cell>
          <cell r="EE378" t="str">
            <v>Higher Studies</v>
          </cell>
          <cell r="EF378" t="str">
            <v>Higher Studies</v>
          </cell>
          <cell r="EG378">
            <v>45814</v>
          </cell>
          <cell r="EH378">
            <v>0</v>
          </cell>
          <cell r="EI378" t="str">
            <v>Yes</v>
          </cell>
          <cell r="EJ378">
            <v>0</v>
          </cell>
          <cell r="EK378" t="str">
            <v>Batch-2</v>
          </cell>
          <cell r="EL378">
            <v>0</v>
          </cell>
          <cell r="EM378" t="str">
            <v>PAID</v>
          </cell>
          <cell r="EN378">
            <v>45147</v>
          </cell>
          <cell r="EO378" t="str">
            <v>IT+Core</v>
          </cell>
          <cell r="EP378">
            <v>0</v>
          </cell>
          <cell r="EQ378" t="str">
            <v>CAT-1</v>
          </cell>
        </row>
        <row r="379">
          <cell r="B379" t="str">
            <v>21-COMPC30-25</v>
          </cell>
          <cell r="C379" t="str">
            <v>COMP-C</v>
          </cell>
          <cell r="D379">
            <v>30</v>
          </cell>
          <cell r="E379" t="str">
            <v>SOLANKI ANSH MOTILAL LILAVATI</v>
          </cell>
          <cell r="F379" t="str">
            <v>Male</v>
          </cell>
          <cell r="G379" t="str">
            <v>19/04/2004</v>
          </cell>
          <cell r="H379">
            <v>8433606515</v>
          </cell>
          <cell r="I379">
            <v>9867785034</v>
          </cell>
          <cell r="J379" t="str">
            <v>solankiansh3693@gmail.com</v>
          </cell>
          <cell r="K379" t="str">
            <v>1032210540@tcetmumbai.in</v>
          </cell>
          <cell r="L379" t="str">
            <v>11/A, ASHOK SMRUTI BLG,OPP. TO SARASWATI TOWER, OLD NAGARDAS ROAD,ANDHERI EASR</v>
          </cell>
          <cell r="M379">
            <v>400069</v>
          </cell>
          <cell r="N379">
            <v>0</v>
          </cell>
          <cell r="O379" t="str">
            <v>business</v>
          </cell>
          <cell r="P379" t="str">
            <v>4,00,001 - 4,50,000</v>
          </cell>
          <cell r="Q379" t="str">
            <v>Normal</v>
          </cell>
          <cell r="R379" t="str">
            <v>Open</v>
          </cell>
          <cell r="S379">
            <v>2021</v>
          </cell>
          <cell r="T379" t="str">
            <v>FE</v>
          </cell>
          <cell r="U379" t="str">
            <v>MH-CET</v>
          </cell>
          <cell r="V379">
            <v>66.08</v>
          </cell>
          <cell r="W379">
            <v>30.2254109</v>
          </cell>
          <cell r="X379" t="str">
            <v>Minority</v>
          </cell>
          <cell r="Y379">
            <v>380</v>
          </cell>
          <cell r="Z379">
            <v>500</v>
          </cell>
          <cell r="AA379">
            <v>76</v>
          </cell>
          <cell r="AB379">
            <v>2019</v>
          </cell>
          <cell r="AC379" t="str">
            <v>Maharashtra</v>
          </cell>
          <cell r="AD379" t="str">
            <v>ST. XAVIER'S HIGH SCHOOL</v>
          </cell>
          <cell r="AE379">
            <v>500</v>
          </cell>
          <cell r="AF379">
            <v>600</v>
          </cell>
          <cell r="AG379">
            <v>83.3333333333333</v>
          </cell>
          <cell r="AH379">
            <v>2021</v>
          </cell>
          <cell r="AI379" t="str">
            <v>Maharashtra</v>
          </cell>
          <cell r="AJ379" t="str">
            <v>JITEN MODY JUNIOR COLLEGE</v>
          </cell>
          <cell r="AK379">
            <v>205</v>
          </cell>
          <cell r="AL379">
            <v>23</v>
          </cell>
          <cell r="AM379">
            <v>8.9130434782608692</v>
          </cell>
          <cell r="AN379">
            <v>96</v>
          </cell>
          <cell r="AO379">
            <v>244</v>
          </cell>
          <cell r="AP379">
            <v>26</v>
          </cell>
          <cell r="AQ379">
            <v>9.384615384615385</v>
          </cell>
          <cell r="AR379">
            <v>75</v>
          </cell>
          <cell r="AS379">
            <v>449</v>
          </cell>
          <cell r="AT379">
            <v>49</v>
          </cell>
          <cell r="AU379">
            <v>9.1632653061224492</v>
          </cell>
          <cell r="AV379">
            <v>225</v>
          </cell>
          <cell r="AW379">
            <v>25</v>
          </cell>
          <cell r="AX379">
            <v>9</v>
          </cell>
          <cell r="AY379">
            <v>85.5</v>
          </cell>
          <cell r="AZ379">
            <v>263</v>
          </cell>
          <cell r="BA379">
            <v>29</v>
          </cell>
          <cell r="BB379">
            <v>9.068965517241379</v>
          </cell>
          <cell r="BC379">
            <v>84</v>
          </cell>
          <cell r="BD379">
            <v>488</v>
          </cell>
          <cell r="BE379">
            <v>54</v>
          </cell>
          <cell r="BF379">
            <v>9.0370370370370363</v>
          </cell>
          <cell r="BG379">
            <v>212</v>
          </cell>
          <cell r="BH379">
            <v>24</v>
          </cell>
          <cell r="BI379">
            <v>8.8333333333333339</v>
          </cell>
          <cell r="BJ379">
            <v>78</v>
          </cell>
          <cell r="BK379">
            <v>256</v>
          </cell>
          <cell r="BL379">
            <v>29</v>
          </cell>
          <cell r="BM379">
            <v>8.8275862068965516</v>
          </cell>
          <cell r="BN379">
            <v>83</v>
          </cell>
          <cell r="BO379">
            <v>468</v>
          </cell>
          <cell r="BP379">
            <v>53</v>
          </cell>
          <cell r="BQ379">
            <v>8.8301886792452837</v>
          </cell>
          <cell r="BR379">
            <v>194</v>
          </cell>
          <cell r="BS379">
            <v>24</v>
          </cell>
          <cell r="BT379">
            <v>84.1666666666667</v>
          </cell>
          <cell r="BU379">
            <v>194</v>
          </cell>
          <cell r="BV379">
            <v>24</v>
          </cell>
          <cell r="BW379">
            <v>1599</v>
          </cell>
          <cell r="BX379">
            <v>180</v>
          </cell>
          <cell r="BY379">
            <v>8.8833333333333329</v>
          </cell>
          <cell r="BZ379">
            <v>83.7</v>
          </cell>
          <cell r="CA379" t="str">
            <v>Vistex Asia Pacific Pvt. Ltd.</v>
          </cell>
          <cell r="CB379">
            <v>0</v>
          </cell>
          <cell r="CC379">
            <v>0</v>
          </cell>
          <cell r="CD379">
            <v>0</v>
          </cell>
          <cell r="CE379" t="str">
            <v>PLI</v>
          </cell>
          <cell r="CF379">
            <v>3.6</v>
          </cell>
          <cell r="CG379">
            <v>0</v>
          </cell>
          <cell r="CH379" t="str">
            <v>Green</v>
          </cell>
          <cell r="CI379">
            <v>0</v>
          </cell>
          <cell r="CJ379">
            <v>0</v>
          </cell>
          <cell r="CK379">
            <v>1</v>
          </cell>
          <cell r="CL379">
            <v>12</v>
          </cell>
          <cell r="CM379">
            <v>13</v>
          </cell>
          <cell r="CN379">
            <v>7.6923076923076925</v>
          </cell>
          <cell r="CO379">
            <v>27</v>
          </cell>
          <cell r="CP379">
            <v>60</v>
          </cell>
          <cell r="CQ379">
            <v>45</v>
          </cell>
          <cell r="CR379">
            <v>13</v>
          </cell>
          <cell r="CS379">
            <v>93</v>
          </cell>
          <cell r="CT379">
            <v>9</v>
          </cell>
          <cell r="CU379">
            <v>90</v>
          </cell>
          <cell r="CV379">
            <v>12</v>
          </cell>
          <cell r="CW379">
            <v>20</v>
          </cell>
          <cell r="CX379">
            <v>16</v>
          </cell>
          <cell r="CY379">
            <v>78</v>
          </cell>
          <cell r="CZ379">
            <v>50</v>
          </cell>
          <cell r="DA379">
            <v>60</v>
          </cell>
          <cell r="DB379">
            <v>84</v>
          </cell>
          <cell r="DC379">
            <v>0</v>
          </cell>
          <cell r="DD379">
            <v>0</v>
          </cell>
          <cell r="DE379">
            <v>0</v>
          </cell>
          <cell r="DF379">
            <v>4</v>
          </cell>
          <cell r="DG379">
            <v>4</v>
          </cell>
          <cell r="DH379">
            <v>100</v>
          </cell>
          <cell r="DI379">
            <v>600</v>
          </cell>
          <cell r="DJ379">
            <v>600</v>
          </cell>
          <cell r="DK379">
            <v>100</v>
          </cell>
          <cell r="DL379">
            <v>3</v>
          </cell>
          <cell r="DM379">
            <v>2</v>
          </cell>
          <cell r="DN379">
            <v>66.6666666666667</v>
          </cell>
          <cell r="DO379">
            <v>450</v>
          </cell>
          <cell r="DP379">
            <v>300</v>
          </cell>
          <cell r="DQ379">
            <v>66.6666666666667</v>
          </cell>
          <cell r="DR379">
            <v>45</v>
          </cell>
          <cell r="DS379">
            <v>61.643835616438359</v>
          </cell>
          <cell r="DT379">
            <v>27</v>
          </cell>
          <cell r="DU379">
            <v>41</v>
          </cell>
          <cell r="DV379">
            <v>65.853658536585371</v>
          </cell>
          <cell r="DW379">
            <v>86</v>
          </cell>
          <cell r="DX379">
            <v>93</v>
          </cell>
          <cell r="DY379">
            <v>0</v>
          </cell>
          <cell r="DZ379">
            <v>0</v>
          </cell>
          <cell r="EA379" t="str">
            <v>YES</v>
          </cell>
          <cell r="EB379" t="str">
            <v>Placement</v>
          </cell>
          <cell r="EC379" t="str">
            <v>Placement</v>
          </cell>
          <cell r="ED379" t="str">
            <v>Placement</v>
          </cell>
          <cell r="EE379" t="str">
            <v>Placement</v>
          </cell>
          <cell r="EF379" t="str">
            <v>Placement</v>
          </cell>
          <cell r="EG379">
            <v>0</v>
          </cell>
          <cell r="EH379" t="str">
            <v>PLI</v>
          </cell>
          <cell r="EI379" t="str">
            <v>Yes</v>
          </cell>
          <cell r="EJ379">
            <v>0</v>
          </cell>
          <cell r="EK379" t="str">
            <v>Batch-3</v>
          </cell>
          <cell r="EL379">
            <v>0</v>
          </cell>
          <cell r="EM379" t="str">
            <v>PAID</v>
          </cell>
          <cell r="EN379">
            <v>45147</v>
          </cell>
          <cell r="EO379" t="str">
            <v>IT+Core</v>
          </cell>
          <cell r="EP379">
            <v>0</v>
          </cell>
          <cell r="EQ379" t="str">
            <v>CAT-1</v>
          </cell>
        </row>
        <row r="380">
          <cell r="B380" t="str">
            <v>21-COMPC31-25</v>
          </cell>
          <cell r="C380" t="str">
            <v>COMP-C</v>
          </cell>
          <cell r="D380">
            <v>31</v>
          </cell>
          <cell r="E380" t="str">
            <v>SUNDRIYAL SARTHAK VIMAL SUNAYANA</v>
          </cell>
          <cell r="F380" t="str">
            <v>Male</v>
          </cell>
          <cell r="G380" t="str">
            <v>26/10/2003</v>
          </cell>
          <cell r="H380">
            <v>9372959137</v>
          </cell>
          <cell r="I380">
            <v>9221270202</v>
          </cell>
          <cell r="J380" t="str">
            <v>sarthakvsundriyal@gmail.com</v>
          </cell>
          <cell r="K380" t="str">
            <v>1032210541@tcetmumbai.in</v>
          </cell>
          <cell r="L380" t="str">
            <v>B-401,hitesh apartment,asalpha,nss road,near sungrace high school,ghatkopar west,mumbai-84</v>
          </cell>
          <cell r="M380">
            <v>400084</v>
          </cell>
          <cell r="N380">
            <v>0</v>
          </cell>
          <cell r="O380" t="str">
            <v>Self Employed</v>
          </cell>
          <cell r="P380" t="str">
            <v>1,00,001 - 1,50,000</v>
          </cell>
          <cell r="Q380" t="str">
            <v>Normal</v>
          </cell>
          <cell r="R380" t="str">
            <v>Open</v>
          </cell>
          <cell r="S380">
            <v>2021</v>
          </cell>
          <cell r="T380" t="str">
            <v>FE</v>
          </cell>
          <cell r="U380" t="str">
            <v>MH-CET</v>
          </cell>
          <cell r="V380">
            <v>95.18</v>
          </cell>
          <cell r="W380">
            <v>85.981415999999996</v>
          </cell>
          <cell r="X380" t="str">
            <v>CAP</v>
          </cell>
          <cell r="Y380">
            <v>393</v>
          </cell>
          <cell r="Z380">
            <v>500</v>
          </cell>
          <cell r="AA380">
            <v>78.599999999999994</v>
          </cell>
          <cell r="AB380">
            <v>2019</v>
          </cell>
          <cell r="AC380" t="str">
            <v>Maharashtra</v>
          </cell>
          <cell r="AD380" t="str">
            <v>FATIMA HIGH SCHOOL</v>
          </cell>
          <cell r="AE380">
            <v>522</v>
          </cell>
          <cell r="AF380">
            <v>600</v>
          </cell>
          <cell r="AG380">
            <v>87</v>
          </cell>
          <cell r="AH380">
            <v>2021</v>
          </cell>
          <cell r="AI380" t="str">
            <v>Maharashtra</v>
          </cell>
          <cell r="AJ380" t="str">
            <v>VIDYA NIKETAN JR. COLLEGE OF COMMERCE AND SCIENCE</v>
          </cell>
          <cell r="AK380">
            <v>200</v>
          </cell>
          <cell r="AL380">
            <v>23</v>
          </cell>
          <cell r="AM380">
            <v>8.695652173913043</v>
          </cell>
          <cell r="AN380">
            <v>97</v>
          </cell>
          <cell r="AO380">
            <v>246</v>
          </cell>
          <cell r="AP380">
            <v>26</v>
          </cell>
          <cell r="AQ380">
            <v>9.4615384615384617</v>
          </cell>
          <cell r="AR380">
            <v>75</v>
          </cell>
          <cell r="AS380">
            <v>446</v>
          </cell>
          <cell r="AT380">
            <v>49</v>
          </cell>
          <cell r="AU380">
            <v>9.1020408163265305</v>
          </cell>
          <cell r="AV380">
            <v>231</v>
          </cell>
          <cell r="AW380">
            <v>25</v>
          </cell>
          <cell r="AX380">
            <v>9.24</v>
          </cell>
          <cell r="AY380">
            <v>86</v>
          </cell>
          <cell r="AZ380">
            <v>278</v>
          </cell>
          <cell r="BA380">
            <v>29</v>
          </cell>
          <cell r="BB380">
            <v>9.5862068965517242</v>
          </cell>
          <cell r="BC380">
            <v>86</v>
          </cell>
          <cell r="BD380">
            <v>509</v>
          </cell>
          <cell r="BE380">
            <v>54</v>
          </cell>
          <cell r="BF380">
            <v>9.4259259259259256</v>
          </cell>
          <cell r="BG380">
            <v>230</v>
          </cell>
          <cell r="BH380">
            <v>24</v>
          </cell>
          <cell r="BI380">
            <v>9.5833333333333339</v>
          </cell>
          <cell r="BJ380">
            <v>80</v>
          </cell>
          <cell r="BK380">
            <v>275</v>
          </cell>
          <cell r="BL380">
            <v>29</v>
          </cell>
          <cell r="BM380">
            <v>9.4827586206896548</v>
          </cell>
          <cell r="BN380">
            <v>90</v>
          </cell>
          <cell r="BO380">
            <v>505</v>
          </cell>
          <cell r="BP380">
            <v>53</v>
          </cell>
          <cell r="BQ380">
            <v>9.5283018867924536</v>
          </cell>
          <cell r="BR380">
            <v>225</v>
          </cell>
          <cell r="BS380">
            <v>24</v>
          </cell>
          <cell r="BT380">
            <v>87.3333333333333</v>
          </cell>
          <cell r="BU380">
            <v>225</v>
          </cell>
          <cell r="BV380">
            <v>24</v>
          </cell>
          <cell r="BW380">
            <v>1685</v>
          </cell>
          <cell r="BX380">
            <v>180</v>
          </cell>
          <cell r="BY380">
            <v>9.3611111111111107</v>
          </cell>
          <cell r="BZ380">
            <v>84.8</v>
          </cell>
          <cell r="CA380" t="str">
            <v>Accenture</v>
          </cell>
          <cell r="CB380">
            <v>0</v>
          </cell>
          <cell r="CC380">
            <v>0</v>
          </cell>
          <cell r="CD380">
            <v>0</v>
          </cell>
          <cell r="CE380" t="str">
            <v>Normal</v>
          </cell>
          <cell r="CF380">
            <v>4.5</v>
          </cell>
          <cell r="CG380">
            <v>0</v>
          </cell>
          <cell r="CH380" t="str">
            <v>Green</v>
          </cell>
          <cell r="CI380">
            <v>0</v>
          </cell>
          <cell r="CJ380">
            <v>0</v>
          </cell>
          <cell r="CK380">
            <v>0</v>
          </cell>
          <cell r="CL380">
            <v>13</v>
          </cell>
          <cell r="CM380">
            <v>13</v>
          </cell>
          <cell r="CN380">
            <v>0</v>
          </cell>
          <cell r="CO380">
            <v>33</v>
          </cell>
          <cell r="CP380">
            <v>60</v>
          </cell>
          <cell r="CQ380">
            <v>55.000000000000007</v>
          </cell>
          <cell r="CR380">
            <v>14</v>
          </cell>
          <cell r="CS380">
            <v>100</v>
          </cell>
          <cell r="CT380">
            <v>10</v>
          </cell>
          <cell r="CU380">
            <v>100</v>
          </cell>
          <cell r="CV380">
            <v>15</v>
          </cell>
          <cell r="CW380">
            <v>18</v>
          </cell>
          <cell r="CX380">
            <v>16</v>
          </cell>
          <cell r="CY380">
            <v>92</v>
          </cell>
          <cell r="CZ380">
            <v>55</v>
          </cell>
          <cell r="DA380">
            <v>58</v>
          </cell>
          <cell r="DB380">
            <v>95</v>
          </cell>
          <cell r="DC380">
            <v>0</v>
          </cell>
          <cell r="DD380">
            <v>0</v>
          </cell>
          <cell r="DE380">
            <v>0</v>
          </cell>
          <cell r="DF380">
            <v>4</v>
          </cell>
          <cell r="DG380">
            <v>4</v>
          </cell>
          <cell r="DH380">
            <v>100</v>
          </cell>
          <cell r="DI380">
            <v>489</v>
          </cell>
          <cell r="DJ380">
            <v>600</v>
          </cell>
          <cell r="DK380">
            <v>81.5</v>
          </cell>
          <cell r="DL380">
            <v>3</v>
          </cell>
          <cell r="DM380">
            <v>3</v>
          </cell>
          <cell r="DN380">
            <v>100</v>
          </cell>
          <cell r="DO380">
            <v>450</v>
          </cell>
          <cell r="DP380">
            <v>450</v>
          </cell>
          <cell r="DQ380">
            <v>100</v>
          </cell>
          <cell r="DR380">
            <v>55</v>
          </cell>
          <cell r="DS380">
            <v>75.342465753424662</v>
          </cell>
          <cell r="DT380">
            <v>28</v>
          </cell>
          <cell r="DU380">
            <v>41</v>
          </cell>
          <cell r="DV380">
            <v>68.292682926829272</v>
          </cell>
          <cell r="DW380">
            <v>90</v>
          </cell>
          <cell r="DX380">
            <v>100</v>
          </cell>
          <cell r="DY380">
            <v>0</v>
          </cell>
          <cell r="DZ380">
            <v>0</v>
          </cell>
          <cell r="EA380" t="str">
            <v>YES</v>
          </cell>
          <cell r="EB380" t="str">
            <v>Placement</v>
          </cell>
          <cell r="EC380" t="str">
            <v>Placement</v>
          </cell>
          <cell r="ED380" t="str">
            <v>Placement</v>
          </cell>
          <cell r="EE380" t="str">
            <v>Placement</v>
          </cell>
          <cell r="EF380" t="str">
            <v>Placement</v>
          </cell>
          <cell r="EG380">
            <v>0</v>
          </cell>
          <cell r="EH380">
            <v>0</v>
          </cell>
          <cell r="EI380" t="str">
            <v>Yes</v>
          </cell>
          <cell r="EJ380">
            <v>0</v>
          </cell>
          <cell r="EK380" t="str">
            <v>Batch-2</v>
          </cell>
          <cell r="EL380">
            <v>0</v>
          </cell>
          <cell r="EM380" t="str">
            <v>PAID</v>
          </cell>
          <cell r="EN380">
            <v>45147</v>
          </cell>
          <cell r="EO380" t="str">
            <v>IT+Core</v>
          </cell>
          <cell r="EP380">
            <v>0</v>
          </cell>
          <cell r="EQ380" t="str">
            <v>CAT-1</v>
          </cell>
        </row>
        <row r="381">
          <cell r="B381" t="str">
            <v>21-COMPC32-25</v>
          </cell>
          <cell r="C381" t="str">
            <v>COMP-C</v>
          </cell>
          <cell r="D381">
            <v>32</v>
          </cell>
          <cell r="E381" t="str">
            <v>SURVE SHLOK  SATISH NETRA</v>
          </cell>
          <cell r="F381" t="str">
            <v>Male</v>
          </cell>
          <cell r="G381" t="str">
            <v>11/06/2003</v>
          </cell>
          <cell r="H381">
            <v>9167220862</v>
          </cell>
          <cell r="I381">
            <v>9757260367</v>
          </cell>
          <cell r="J381" t="str">
            <v>surveshlok172@gmail.com</v>
          </cell>
          <cell r="K381" t="str">
            <v>1032210542@tcetmumbai.in</v>
          </cell>
          <cell r="L381" t="str">
            <v>A/8, Shiv Shakti CHS Dattapada , Borivali ( East)</v>
          </cell>
          <cell r="M381">
            <v>400066</v>
          </cell>
          <cell r="N381">
            <v>0</v>
          </cell>
          <cell r="O381" t="str">
            <v>Service</v>
          </cell>
          <cell r="P381" t="str">
            <v>50,001 - 1,00,000</v>
          </cell>
          <cell r="Q381" t="str">
            <v>Normal</v>
          </cell>
          <cell r="R381" t="str">
            <v>Open</v>
          </cell>
          <cell r="S381">
            <v>2021</v>
          </cell>
          <cell r="T381" t="str">
            <v>FE</v>
          </cell>
          <cell r="U381" t="str">
            <v>MH-CET</v>
          </cell>
          <cell r="V381">
            <v>43.09</v>
          </cell>
          <cell r="W381">
            <v>54.710370099999999</v>
          </cell>
          <cell r="X381" t="str">
            <v>Institute</v>
          </cell>
          <cell r="Y381">
            <v>463</v>
          </cell>
          <cell r="Z381">
            <v>600</v>
          </cell>
          <cell r="AA381">
            <v>77.1666666666667</v>
          </cell>
          <cell r="AB381">
            <v>2019</v>
          </cell>
          <cell r="AC381" t="str">
            <v>ICSE</v>
          </cell>
          <cell r="AD381" t="str">
            <v>THAKUR PUBLIC SCHOOL</v>
          </cell>
          <cell r="AE381">
            <v>478</v>
          </cell>
          <cell r="AF381">
            <v>600</v>
          </cell>
          <cell r="AG381">
            <v>79.6666666666667</v>
          </cell>
          <cell r="AH381">
            <v>2021</v>
          </cell>
          <cell r="AI381" t="str">
            <v>Maharashtra</v>
          </cell>
          <cell r="AJ381" t="str">
            <v>THAKUR COLLEGE OF SCIENCE AND COMMERCE</v>
          </cell>
          <cell r="AK381">
            <v>170</v>
          </cell>
          <cell r="AL381">
            <v>23</v>
          </cell>
          <cell r="AM381">
            <v>7.3913043478260869</v>
          </cell>
          <cell r="AN381">
            <v>98</v>
          </cell>
          <cell r="AO381">
            <v>196</v>
          </cell>
          <cell r="AP381">
            <v>26</v>
          </cell>
          <cell r="AQ381">
            <v>7.5384615384615383</v>
          </cell>
          <cell r="AR381">
            <v>75</v>
          </cell>
          <cell r="AS381">
            <v>366</v>
          </cell>
          <cell r="AT381">
            <v>49</v>
          </cell>
          <cell r="AU381">
            <v>7.4693877551020407</v>
          </cell>
          <cell r="AV381">
            <v>197</v>
          </cell>
          <cell r="AW381">
            <v>25</v>
          </cell>
          <cell r="AX381">
            <v>7.88</v>
          </cell>
          <cell r="AY381">
            <v>86.5</v>
          </cell>
          <cell r="AZ381">
            <v>231</v>
          </cell>
          <cell r="BA381">
            <v>29</v>
          </cell>
          <cell r="BB381">
            <v>7.9655172413793105</v>
          </cell>
          <cell r="BC381">
            <v>87</v>
          </cell>
          <cell r="BD381">
            <v>428</v>
          </cell>
          <cell r="BE381">
            <v>54</v>
          </cell>
          <cell r="BF381">
            <v>7.9259259259259256</v>
          </cell>
          <cell r="BG381">
            <v>172</v>
          </cell>
          <cell r="BH381">
            <v>24</v>
          </cell>
          <cell r="BI381">
            <v>7.166666666666667</v>
          </cell>
          <cell r="BJ381">
            <v>77</v>
          </cell>
          <cell r="BK381">
            <v>229</v>
          </cell>
          <cell r="BL381">
            <v>29</v>
          </cell>
          <cell r="BM381">
            <v>7.8965517241379306</v>
          </cell>
          <cell r="BN381">
            <v>94</v>
          </cell>
          <cell r="BO381">
            <v>401</v>
          </cell>
          <cell r="BP381">
            <v>53</v>
          </cell>
          <cell r="BQ381">
            <v>7.5660377358490569</v>
          </cell>
          <cell r="BR381">
            <v>179</v>
          </cell>
          <cell r="BS381">
            <v>24</v>
          </cell>
          <cell r="BT381">
            <v>89.1666666666667</v>
          </cell>
          <cell r="BU381">
            <v>179</v>
          </cell>
          <cell r="BV381">
            <v>24</v>
          </cell>
          <cell r="BW381">
            <v>1374</v>
          </cell>
          <cell r="BX381">
            <v>180</v>
          </cell>
          <cell r="BY381">
            <v>7.6333333333333337</v>
          </cell>
          <cell r="BZ381">
            <v>84.7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 t="str">
            <v>Green</v>
          </cell>
          <cell r="CI381">
            <v>0</v>
          </cell>
          <cell r="CJ381">
            <v>0</v>
          </cell>
          <cell r="CK381">
            <v>0</v>
          </cell>
          <cell r="CL381">
            <v>13</v>
          </cell>
          <cell r="CM381">
            <v>13</v>
          </cell>
          <cell r="CN381">
            <v>0</v>
          </cell>
          <cell r="CO381">
            <v>18</v>
          </cell>
          <cell r="CP381">
            <v>60</v>
          </cell>
          <cell r="CQ381">
            <v>30</v>
          </cell>
          <cell r="CR381">
            <v>12</v>
          </cell>
          <cell r="CS381">
            <v>86</v>
          </cell>
          <cell r="CT381">
            <v>9</v>
          </cell>
          <cell r="CU381">
            <v>90</v>
          </cell>
          <cell r="CV381">
            <v>9</v>
          </cell>
          <cell r="CW381">
            <v>20</v>
          </cell>
          <cell r="CX381">
            <v>0</v>
          </cell>
          <cell r="CY381">
            <v>25</v>
          </cell>
          <cell r="CZ381">
            <v>30</v>
          </cell>
          <cell r="DA381">
            <v>60</v>
          </cell>
          <cell r="DB381">
            <v>50</v>
          </cell>
          <cell r="DC381">
            <v>0</v>
          </cell>
          <cell r="DD381">
            <v>0</v>
          </cell>
          <cell r="DE381">
            <v>0</v>
          </cell>
          <cell r="DF381">
            <v>2</v>
          </cell>
          <cell r="DG381">
            <v>4</v>
          </cell>
          <cell r="DH381">
            <v>50</v>
          </cell>
          <cell r="DI381">
            <v>190</v>
          </cell>
          <cell r="DJ381">
            <v>600</v>
          </cell>
          <cell r="DK381">
            <v>31.6666666666667</v>
          </cell>
          <cell r="DL381">
            <v>3</v>
          </cell>
          <cell r="DM381">
            <v>1</v>
          </cell>
          <cell r="DN381">
            <v>33.3333333333333</v>
          </cell>
          <cell r="DO381">
            <v>450</v>
          </cell>
          <cell r="DP381">
            <v>120</v>
          </cell>
          <cell r="DQ381">
            <v>26.6666666666667</v>
          </cell>
          <cell r="DR381">
            <v>30</v>
          </cell>
          <cell r="DS381">
            <v>41.095890410958901</v>
          </cell>
          <cell r="DT381">
            <v>23</v>
          </cell>
          <cell r="DU381">
            <v>41</v>
          </cell>
          <cell r="DV381">
            <v>56.09756097560976</v>
          </cell>
          <cell r="DW381">
            <v>68</v>
          </cell>
          <cell r="DX381">
            <v>83</v>
          </cell>
          <cell r="DY381">
            <v>0</v>
          </cell>
          <cell r="DZ381">
            <v>0</v>
          </cell>
          <cell r="EA381" t="str">
            <v>YES</v>
          </cell>
          <cell r="EB381" t="str">
            <v>Placement</v>
          </cell>
          <cell r="EC381" t="str">
            <v>Higher Studies</v>
          </cell>
          <cell r="ED381" t="str">
            <v>Higher Studies</v>
          </cell>
          <cell r="EE381" t="str">
            <v>Higher Studies</v>
          </cell>
          <cell r="EF381" t="str">
            <v>Higher Studies</v>
          </cell>
          <cell r="EG381">
            <v>0</v>
          </cell>
          <cell r="EH381">
            <v>0</v>
          </cell>
          <cell r="EI381" t="str">
            <v>Yes</v>
          </cell>
          <cell r="EJ381">
            <v>45414</v>
          </cell>
          <cell r="EK381" t="str">
            <v>Batch-8</v>
          </cell>
          <cell r="EL381">
            <v>0</v>
          </cell>
          <cell r="EM381" t="str">
            <v>PAID</v>
          </cell>
          <cell r="EN381">
            <v>45147</v>
          </cell>
          <cell r="EO381">
            <v>0</v>
          </cell>
          <cell r="EP381">
            <v>0</v>
          </cell>
          <cell r="EQ381" t="str">
            <v>CAT-3</v>
          </cell>
        </row>
        <row r="382">
          <cell r="B382" t="str">
            <v>21-COMPC33-25</v>
          </cell>
          <cell r="C382" t="str">
            <v>COMP-C</v>
          </cell>
          <cell r="D382">
            <v>33</v>
          </cell>
          <cell r="E382" t="str">
            <v xml:space="preserve">THAKUR NIDHI ATUL ASHA </v>
          </cell>
          <cell r="F382" t="str">
            <v>Female</v>
          </cell>
          <cell r="G382" t="str">
            <v>07/08/2003</v>
          </cell>
          <cell r="H382">
            <v>8291076357</v>
          </cell>
          <cell r="I382">
            <v>9819318158</v>
          </cell>
          <cell r="J382" t="str">
            <v>nidhiathakur0708@gmail.com</v>
          </cell>
          <cell r="K382" t="str">
            <v>1032210543@tcetmumbai.in</v>
          </cell>
          <cell r="L382" t="str">
            <v>508/5th floor ,Platinum Casa Divine Tower 7 , DN Nagar ,Near Deep tower, Andheri West ,Mumbai 400053</v>
          </cell>
          <cell r="M382">
            <v>400053</v>
          </cell>
          <cell r="N382">
            <v>0</v>
          </cell>
          <cell r="O382" t="str">
            <v>Service</v>
          </cell>
          <cell r="P382" t="str">
            <v>10,00,001 - 15,00,000</v>
          </cell>
          <cell r="Q382" t="str">
            <v>Normal</v>
          </cell>
          <cell r="R382" t="str">
            <v>Open</v>
          </cell>
          <cell r="S382">
            <v>2021</v>
          </cell>
          <cell r="T382" t="str">
            <v>FE</v>
          </cell>
          <cell r="U382" t="str">
            <v>MH-CET</v>
          </cell>
          <cell r="V382">
            <v>94.93</v>
          </cell>
          <cell r="W382">
            <v>86.169761100000002</v>
          </cell>
          <cell r="X382" t="str">
            <v>CAP</v>
          </cell>
          <cell r="Y382">
            <v>458</v>
          </cell>
          <cell r="Z382">
            <v>500</v>
          </cell>
          <cell r="AA382">
            <v>91.6</v>
          </cell>
          <cell r="AB382">
            <v>2019</v>
          </cell>
          <cell r="AC382" t="str">
            <v>Maharashtra</v>
          </cell>
          <cell r="AD382" t="str">
            <v>AH WADIA HIGH SCHOOL</v>
          </cell>
          <cell r="AE382">
            <v>541</v>
          </cell>
          <cell r="AF382">
            <v>600</v>
          </cell>
          <cell r="AG382">
            <v>90.1666666666667</v>
          </cell>
          <cell r="AH382">
            <v>2021</v>
          </cell>
          <cell r="AI382" t="str">
            <v>Maharashtra</v>
          </cell>
          <cell r="AJ382" t="str">
            <v>BHAVANS COLLEGE</v>
          </cell>
          <cell r="AK382">
            <v>202</v>
          </cell>
          <cell r="AL382">
            <v>23</v>
          </cell>
          <cell r="AM382">
            <v>8.7826086956521738</v>
          </cell>
          <cell r="AN382">
            <v>98</v>
          </cell>
          <cell r="AO382">
            <v>254</v>
          </cell>
          <cell r="AP382">
            <v>26</v>
          </cell>
          <cell r="AQ382">
            <v>9.7692307692307701</v>
          </cell>
          <cell r="AR382">
            <v>95.06</v>
          </cell>
          <cell r="AS382">
            <v>456</v>
          </cell>
          <cell r="AT382">
            <v>49</v>
          </cell>
          <cell r="AU382">
            <v>9.3061224489795915</v>
          </cell>
          <cell r="AV382">
            <v>243</v>
          </cell>
          <cell r="AW382">
            <v>25</v>
          </cell>
          <cell r="AX382">
            <v>9.7200000000000006</v>
          </cell>
          <cell r="AY382">
            <v>96.53</v>
          </cell>
          <cell r="AZ382">
            <v>285</v>
          </cell>
          <cell r="BA382">
            <v>29</v>
          </cell>
          <cell r="BB382">
            <v>9.8275862068965516</v>
          </cell>
          <cell r="BC382">
            <v>89</v>
          </cell>
          <cell r="BD382">
            <v>528</v>
          </cell>
          <cell r="BE382">
            <v>54</v>
          </cell>
          <cell r="BF382">
            <v>9.7777777777777786</v>
          </cell>
          <cell r="BG382">
            <v>230</v>
          </cell>
          <cell r="BH382">
            <v>24</v>
          </cell>
          <cell r="BI382">
            <v>9.5833333333333339</v>
          </cell>
          <cell r="BJ382">
            <v>75</v>
          </cell>
          <cell r="BK382">
            <v>287</v>
          </cell>
          <cell r="BL382">
            <v>29</v>
          </cell>
          <cell r="BM382">
            <v>9.8965517241379306</v>
          </cell>
          <cell r="BN382">
            <v>86</v>
          </cell>
          <cell r="BO382">
            <v>517</v>
          </cell>
          <cell r="BP382">
            <v>53</v>
          </cell>
          <cell r="BQ382">
            <v>9.7547169811320753</v>
          </cell>
          <cell r="BR382">
            <v>238</v>
          </cell>
          <cell r="BS382">
            <v>24</v>
          </cell>
          <cell r="BT382">
            <v>90.51</v>
          </cell>
          <cell r="BU382">
            <v>238</v>
          </cell>
          <cell r="BV382">
            <v>24</v>
          </cell>
          <cell r="BW382">
            <v>1739</v>
          </cell>
          <cell r="BX382">
            <v>180</v>
          </cell>
          <cell r="BY382">
            <v>9.6611111111111114</v>
          </cell>
          <cell r="BZ382">
            <v>90.718000000000004</v>
          </cell>
          <cell r="CA382" t="str">
            <v>ICICI</v>
          </cell>
          <cell r="CB382">
            <v>0</v>
          </cell>
          <cell r="CC382">
            <v>0</v>
          </cell>
          <cell r="CD382">
            <v>0</v>
          </cell>
          <cell r="CE382" t="str">
            <v>PLI</v>
          </cell>
          <cell r="CF382">
            <v>8.2899999999999991</v>
          </cell>
          <cell r="CG382">
            <v>0</v>
          </cell>
          <cell r="CH382" t="str">
            <v>Green</v>
          </cell>
          <cell r="CI382">
            <v>0</v>
          </cell>
          <cell r="CJ382">
            <v>0</v>
          </cell>
          <cell r="CK382">
            <v>1</v>
          </cell>
          <cell r="CL382">
            <v>12</v>
          </cell>
          <cell r="CM382">
            <v>13</v>
          </cell>
          <cell r="CN382">
            <v>7.6923076923076925</v>
          </cell>
          <cell r="CO382">
            <v>25</v>
          </cell>
          <cell r="CP382">
            <v>60</v>
          </cell>
          <cell r="CQ382">
            <v>41.666666666666671</v>
          </cell>
          <cell r="CR382">
            <v>13</v>
          </cell>
          <cell r="CS382">
            <v>93</v>
          </cell>
          <cell r="CT382">
            <v>9</v>
          </cell>
          <cell r="CU382">
            <v>90</v>
          </cell>
          <cell r="CV382">
            <v>17</v>
          </cell>
          <cell r="CW382">
            <v>20</v>
          </cell>
          <cell r="CX382">
            <v>12</v>
          </cell>
          <cell r="CY382">
            <v>81</v>
          </cell>
          <cell r="CZ382">
            <v>51</v>
          </cell>
          <cell r="DA382">
            <v>60</v>
          </cell>
          <cell r="DB382">
            <v>85</v>
          </cell>
          <cell r="DC382">
            <v>0</v>
          </cell>
          <cell r="DD382">
            <v>0</v>
          </cell>
          <cell r="DE382">
            <v>0</v>
          </cell>
          <cell r="DF382">
            <v>2</v>
          </cell>
          <cell r="DG382">
            <v>4</v>
          </cell>
          <cell r="DH382">
            <v>50</v>
          </cell>
          <cell r="DI382">
            <v>300</v>
          </cell>
          <cell r="DJ382">
            <v>600</v>
          </cell>
          <cell r="DK382">
            <v>50</v>
          </cell>
          <cell r="DL382">
            <v>3</v>
          </cell>
          <cell r="DM382">
            <v>0</v>
          </cell>
          <cell r="DN382">
            <v>0</v>
          </cell>
          <cell r="DO382">
            <v>450</v>
          </cell>
          <cell r="DP382">
            <v>0</v>
          </cell>
          <cell r="DQ382">
            <v>0</v>
          </cell>
          <cell r="DR382">
            <v>41.6666666666667</v>
          </cell>
          <cell r="DS382">
            <v>57.077625570776306</v>
          </cell>
          <cell r="DT382">
            <v>25</v>
          </cell>
          <cell r="DU382">
            <v>41</v>
          </cell>
          <cell r="DV382">
            <v>60.975609756097562</v>
          </cell>
          <cell r="DW382">
            <v>71</v>
          </cell>
          <cell r="DX382">
            <v>86</v>
          </cell>
          <cell r="DY382">
            <v>0</v>
          </cell>
          <cell r="DZ382">
            <v>0</v>
          </cell>
          <cell r="EA382" t="str">
            <v>YES</v>
          </cell>
          <cell r="EB382" t="str">
            <v>Placement</v>
          </cell>
          <cell r="EC382" t="str">
            <v>Placement</v>
          </cell>
          <cell r="ED382" t="str">
            <v>Placement</v>
          </cell>
          <cell r="EE382" t="str">
            <v>Placement</v>
          </cell>
          <cell r="EF382" t="str">
            <v>Placement</v>
          </cell>
          <cell r="EG382">
            <v>0</v>
          </cell>
          <cell r="EH382" t="str">
            <v>PLI</v>
          </cell>
          <cell r="EI382" t="str">
            <v>Yes</v>
          </cell>
          <cell r="EJ382">
            <v>0</v>
          </cell>
          <cell r="EK382" t="str">
            <v>Batch-1</v>
          </cell>
          <cell r="EL382">
            <v>0</v>
          </cell>
          <cell r="EM382" t="str">
            <v>PAID</v>
          </cell>
          <cell r="EN382">
            <v>45147</v>
          </cell>
          <cell r="EO382" t="str">
            <v>IT+Core</v>
          </cell>
          <cell r="EP382">
            <v>0</v>
          </cell>
          <cell r="EQ382" t="str">
            <v>CAT-1</v>
          </cell>
        </row>
        <row r="383">
          <cell r="B383" t="str">
            <v>21-COMPC34-25</v>
          </cell>
          <cell r="C383" t="str">
            <v>COMP-C</v>
          </cell>
          <cell r="D383">
            <v>34</v>
          </cell>
          <cell r="E383" t="str">
            <v>THAKUR SHIVAM DEVENDRAKUMAR  KUNTI</v>
          </cell>
          <cell r="F383" t="str">
            <v>Male</v>
          </cell>
          <cell r="G383" t="str">
            <v>28/07/2003</v>
          </cell>
          <cell r="H383">
            <v>9307052219</v>
          </cell>
          <cell r="I383">
            <v>9730188731</v>
          </cell>
          <cell r="J383" t="str">
            <v>shivamthakur6888@gmail.com</v>
          </cell>
          <cell r="K383" t="str">
            <v>1032210544@tcetmumbai.in</v>
          </cell>
          <cell r="L383" t="str">
            <v xml:space="preserve">11/a sunil kishan nagar, tulinj road, nallasopara east </v>
          </cell>
          <cell r="M383">
            <v>401209</v>
          </cell>
          <cell r="N383">
            <v>0</v>
          </cell>
          <cell r="O383" t="str">
            <v xml:space="preserve">Business </v>
          </cell>
          <cell r="P383" t="str">
            <v>&gt;= 15,00,001</v>
          </cell>
          <cell r="Q383" t="str">
            <v>Normal</v>
          </cell>
          <cell r="R383" t="str">
            <v>Open</v>
          </cell>
          <cell r="S383">
            <v>2021</v>
          </cell>
          <cell r="T383" t="str">
            <v>FE</v>
          </cell>
          <cell r="U383" t="str">
            <v>MH-CET</v>
          </cell>
          <cell r="V383">
            <v>90.76</v>
          </cell>
          <cell r="W383">
            <v>80</v>
          </cell>
          <cell r="X383" t="str">
            <v>Minority</v>
          </cell>
          <cell r="Y383">
            <v>375</v>
          </cell>
          <cell r="Z383">
            <v>500</v>
          </cell>
          <cell r="AA383">
            <v>75</v>
          </cell>
          <cell r="AB383">
            <v>2019</v>
          </cell>
          <cell r="AC383" t="str">
            <v>Maharashtra</v>
          </cell>
          <cell r="AD383" t="str">
            <v>INFANT JESUS HIGH SCHOOL</v>
          </cell>
          <cell r="AE383">
            <v>532</v>
          </cell>
          <cell r="AF383">
            <v>600</v>
          </cell>
          <cell r="AG383">
            <v>88.6666666666667</v>
          </cell>
          <cell r="AH383">
            <v>2021</v>
          </cell>
          <cell r="AI383" t="str">
            <v>Maharashtra</v>
          </cell>
          <cell r="AJ383" t="str">
            <v>NIRMALA COLLEGE</v>
          </cell>
          <cell r="AK383">
            <v>165</v>
          </cell>
          <cell r="AL383">
            <v>23</v>
          </cell>
          <cell r="AM383">
            <v>7.1739130434782608</v>
          </cell>
          <cell r="AN383">
            <v>96</v>
          </cell>
          <cell r="AO383">
            <v>197</v>
          </cell>
          <cell r="AP383">
            <v>26</v>
          </cell>
          <cell r="AQ383">
            <v>7.5769230769230766</v>
          </cell>
          <cell r="AR383">
            <v>97.53</v>
          </cell>
          <cell r="AS383">
            <v>362</v>
          </cell>
          <cell r="AT383">
            <v>49</v>
          </cell>
          <cell r="AU383">
            <v>7.3877551020408161</v>
          </cell>
          <cell r="AV383">
            <v>188</v>
          </cell>
          <cell r="AW383">
            <v>25</v>
          </cell>
          <cell r="AX383">
            <v>7.52</v>
          </cell>
          <cell r="AY383">
            <v>96.765000000000001</v>
          </cell>
          <cell r="AZ383">
            <v>222</v>
          </cell>
          <cell r="BA383">
            <v>29</v>
          </cell>
          <cell r="BB383">
            <v>7.6551724137931032</v>
          </cell>
          <cell r="BC383">
            <v>75</v>
          </cell>
          <cell r="BD383">
            <v>410</v>
          </cell>
          <cell r="BE383">
            <v>54</v>
          </cell>
          <cell r="BF383">
            <v>7.5925925925925926</v>
          </cell>
          <cell r="BG383">
            <v>207</v>
          </cell>
          <cell r="BH383">
            <v>24</v>
          </cell>
          <cell r="BI383">
            <v>8.625</v>
          </cell>
          <cell r="BJ383">
            <v>75</v>
          </cell>
          <cell r="BK383">
            <v>210</v>
          </cell>
          <cell r="BL383">
            <v>29</v>
          </cell>
          <cell r="BM383">
            <v>7.2413793103448274</v>
          </cell>
          <cell r="BN383">
            <v>75</v>
          </cell>
          <cell r="BO383">
            <v>417</v>
          </cell>
          <cell r="BP383">
            <v>53</v>
          </cell>
          <cell r="BQ383">
            <v>7.867924528301887</v>
          </cell>
          <cell r="BR383">
            <v>216</v>
          </cell>
          <cell r="BS383">
            <v>24</v>
          </cell>
          <cell r="BT383">
            <v>82.254999999999995</v>
          </cell>
          <cell r="BU383">
            <v>216</v>
          </cell>
          <cell r="BV383">
            <v>24</v>
          </cell>
          <cell r="BW383">
            <v>1405</v>
          </cell>
          <cell r="BX383">
            <v>180</v>
          </cell>
          <cell r="BY383">
            <v>7.8055555555555554</v>
          </cell>
          <cell r="BZ383">
            <v>88.058999999999997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 t="str">
            <v>Green</v>
          </cell>
          <cell r="CI383">
            <v>0</v>
          </cell>
          <cell r="CJ383">
            <v>0</v>
          </cell>
          <cell r="CK383">
            <v>0</v>
          </cell>
          <cell r="CL383">
            <v>13</v>
          </cell>
          <cell r="CM383">
            <v>13</v>
          </cell>
          <cell r="CN383">
            <v>0</v>
          </cell>
          <cell r="CO383">
            <v>29</v>
          </cell>
          <cell r="CP383">
            <v>60</v>
          </cell>
          <cell r="CQ383">
            <v>48.333333333333336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22</v>
          </cell>
          <cell r="CX383">
            <v>0</v>
          </cell>
          <cell r="CY383">
            <v>0</v>
          </cell>
          <cell r="CZ383">
            <v>0</v>
          </cell>
          <cell r="DA383">
            <v>62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K383">
            <v>0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  <cell r="DP383">
            <v>0</v>
          </cell>
          <cell r="DQ383">
            <v>0</v>
          </cell>
          <cell r="DR383">
            <v>48.3333333333333</v>
          </cell>
          <cell r="DS383">
            <v>66.210045662100413</v>
          </cell>
          <cell r="DT383">
            <v>0</v>
          </cell>
          <cell r="DU383">
            <v>41</v>
          </cell>
          <cell r="DV383">
            <v>0</v>
          </cell>
          <cell r="DW383">
            <v>0</v>
          </cell>
          <cell r="DX383">
            <v>0</v>
          </cell>
          <cell r="DY383">
            <v>0</v>
          </cell>
          <cell r="DZ383">
            <v>0</v>
          </cell>
          <cell r="EA383" t="str">
            <v>YES</v>
          </cell>
          <cell r="EB383" t="str">
            <v>Placement</v>
          </cell>
          <cell r="EC383" t="str">
            <v>Placement</v>
          </cell>
          <cell r="ED383" t="str">
            <v>Placement</v>
          </cell>
          <cell r="EE383" t="str">
            <v>Higher Studies</v>
          </cell>
          <cell r="EF383" t="str">
            <v>Higher Studies</v>
          </cell>
          <cell r="EG383">
            <v>0</v>
          </cell>
          <cell r="EH383">
            <v>0</v>
          </cell>
          <cell r="EI383" t="str">
            <v>Yes</v>
          </cell>
          <cell r="EJ383">
            <v>0</v>
          </cell>
          <cell r="EK383">
            <v>0</v>
          </cell>
          <cell r="EL383">
            <v>0</v>
          </cell>
          <cell r="EM383">
            <v>0</v>
          </cell>
          <cell r="EN383">
            <v>0</v>
          </cell>
          <cell r="EO383" t="str">
            <v>IT+Core</v>
          </cell>
          <cell r="EP383">
            <v>0</v>
          </cell>
          <cell r="EQ383" t="str">
            <v>CAT-3</v>
          </cell>
        </row>
        <row r="384">
          <cell r="B384" t="str">
            <v>21-COMPC35-25</v>
          </cell>
          <cell r="C384" t="str">
            <v>COMP-C</v>
          </cell>
          <cell r="D384">
            <v>35</v>
          </cell>
          <cell r="E384" t="str">
            <v xml:space="preserve">TIWARI ANURAG SANJAY  POONAM </v>
          </cell>
          <cell r="F384" t="str">
            <v>Male</v>
          </cell>
          <cell r="G384" t="str">
            <v>01/03/2004</v>
          </cell>
          <cell r="H384">
            <v>8850391805</v>
          </cell>
          <cell r="I384">
            <v>9224090770</v>
          </cell>
          <cell r="J384" t="str">
            <v>anuragtivari850@gmail.com</v>
          </cell>
          <cell r="K384" t="str">
            <v>1032210545@tcetmumbai.in</v>
          </cell>
          <cell r="L384" t="str">
            <v>804,maple,Ackruti hubtown,poonam garden,Mira road,maharashtra</v>
          </cell>
          <cell r="M384">
            <v>401107</v>
          </cell>
          <cell r="N384">
            <v>0</v>
          </cell>
          <cell r="O384" t="str">
            <v>Buisness</v>
          </cell>
          <cell r="P384" t="str">
            <v>10,00,001 - 15,00,000</v>
          </cell>
          <cell r="Q384" t="str">
            <v>Normal</v>
          </cell>
          <cell r="R384" t="str">
            <v>Open</v>
          </cell>
          <cell r="S384">
            <v>2021</v>
          </cell>
          <cell r="T384" t="str">
            <v>FE</v>
          </cell>
          <cell r="U384" t="str">
            <v>MH-CET</v>
          </cell>
          <cell r="V384">
            <v>92.79</v>
          </cell>
          <cell r="W384" t="str">
            <v>NA</v>
          </cell>
          <cell r="X384" t="str">
            <v>CAP</v>
          </cell>
          <cell r="Y384">
            <v>423</v>
          </cell>
          <cell r="Z384">
            <v>500</v>
          </cell>
          <cell r="AA384">
            <v>84.6</v>
          </cell>
          <cell r="AB384">
            <v>2019</v>
          </cell>
          <cell r="AC384" t="str">
            <v>Maharashtra</v>
          </cell>
          <cell r="AD384" t="str">
            <v>SARDAR VALLABHBHAI PATEL VIDYALAYA</v>
          </cell>
          <cell r="AE384">
            <v>476</v>
          </cell>
          <cell r="AF384">
            <v>600</v>
          </cell>
          <cell r="AG384">
            <v>79.3333333333333</v>
          </cell>
          <cell r="AH384">
            <v>2021</v>
          </cell>
          <cell r="AI384" t="str">
            <v>Maharashtra</v>
          </cell>
          <cell r="AJ384" t="str">
            <v>THAKUR COLLEGE OF SCIENCE AND COMMERCE</v>
          </cell>
          <cell r="AK384">
            <v>212</v>
          </cell>
          <cell r="AL384">
            <v>23</v>
          </cell>
          <cell r="AM384">
            <v>9.2173913043478262</v>
          </cell>
          <cell r="AN384">
            <v>87</v>
          </cell>
          <cell r="AO384">
            <v>229</v>
          </cell>
          <cell r="AP384">
            <v>26</v>
          </cell>
          <cell r="AQ384">
            <v>8.8076923076923084</v>
          </cell>
          <cell r="AR384">
            <v>99.18</v>
          </cell>
          <cell r="AS384">
            <v>441</v>
          </cell>
          <cell r="AT384">
            <v>49</v>
          </cell>
          <cell r="AU384">
            <v>9</v>
          </cell>
          <cell r="AV384">
            <v>209</v>
          </cell>
          <cell r="AW384">
            <v>25</v>
          </cell>
          <cell r="AX384">
            <v>8.36</v>
          </cell>
          <cell r="AY384">
            <v>93.09</v>
          </cell>
          <cell r="AZ384">
            <v>243</v>
          </cell>
          <cell r="BA384">
            <v>29</v>
          </cell>
          <cell r="BB384">
            <v>8.3793103448275854</v>
          </cell>
          <cell r="BC384">
            <v>80</v>
          </cell>
          <cell r="BD384">
            <v>452</v>
          </cell>
          <cell r="BE384">
            <v>54</v>
          </cell>
          <cell r="BF384">
            <v>8.3703703703703702</v>
          </cell>
          <cell r="BG384">
            <v>208</v>
          </cell>
          <cell r="BH384">
            <v>24</v>
          </cell>
          <cell r="BI384">
            <v>8.6666666666666661</v>
          </cell>
          <cell r="BJ384">
            <v>75</v>
          </cell>
          <cell r="BK384">
            <v>278</v>
          </cell>
          <cell r="BL384">
            <v>29</v>
          </cell>
          <cell r="BM384">
            <v>9.5862068965517242</v>
          </cell>
          <cell r="BN384">
            <v>82</v>
          </cell>
          <cell r="BO384">
            <v>486</v>
          </cell>
          <cell r="BP384">
            <v>53</v>
          </cell>
          <cell r="BQ384">
            <v>9.1698113207547163</v>
          </cell>
          <cell r="BR384">
            <v>204</v>
          </cell>
          <cell r="BS384">
            <v>24</v>
          </cell>
          <cell r="BT384">
            <v>85.03</v>
          </cell>
          <cell r="BU384">
            <v>204</v>
          </cell>
          <cell r="BV384">
            <v>24</v>
          </cell>
          <cell r="BW384">
            <v>1583</v>
          </cell>
          <cell r="BX384">
            <v>180</v>
          </cell>
          <cell r="BY384">
            <v>8.7944444444444443</v>
          </cell>
          <cell r="BZ384">
            <v>86.853999999999999</v>
          </cell>
          <cell r="CA384" t="str">
            <v>Hexaview Technologies Pvt. Ltd.</v>
          </cell>
          <cell r="CB384">
            <v>0</v>
          </cell>
          <cell r="CC384">
            <v>0</v>
          </cell>
          <cell r="CD384">
            <v>0</v>
          </cell>
          <cell r="CE384" t="str">
            <v>Normal</v>
          </cell>
          <cell r="CF384">
            <v>7.5</v>
          </cell>
          <cell r="CG384">
            <v>0</v>
          </cell>
          <cell r="CH384" t="str">
            <v>Green</v>
          </cell>
          <cell r="CI384">
            <v>0</v>
          </cell>
          <cell r="CJ384">
            <v>0</v>
          </cell>
          <cell r="CK384">
            <v>0</v>
          </cell>
          <cell r="CL384">
            <v>13</v>
          </cell>
          <cell r="CM384">
            <v>13</v>
          </cell>
          <cell r="CN384">
            <v>0</v>
          </cell>
          <cell r="CO384">
            <v>38</v>
          </cell>
          <cell r="CP384">
            <v>60</v>
          </cell>
          <cell r="CQ384">
            <v>63.333333333333329</v>
          </cell>
          <cell r="CR384">
            <v>10</v>
          </cell>
          <cell r="CS384">
            <v>72</v>
          </cell>
          <cell r="CT384">
            <v>9</v>
          </cell>
          <cell r="CU384">
            <v>90</v>
          </cell>
          <cell r="CV384">
            <v>9</v>
          </cell>
          <cell r="CW384">
            <v>18</v>
          </cell>
          <cell r="CX384">
            <v>16</v>
          </cell>
          <cell r="CY384">
            <v>74</v>
          </cell>
          <cell r="CZ384">
            <v>44</v>
          </cell>
          <cell r="DA384">
            <v>58</v>
          </cell>
          <cell r="DB384">
            <v>76</v>
          </cell>
          <cell r="DC384">
            <v>0</v>
          </cell>
          <cell r="DD384">
            <v>0</v>
          </cell>
          <cell r="DE384">
            <v>0</v>
          </cell>
          <cell r="DF384">
            <v>4</v>
          </cell>
          <cell r="DG384">
            <v>4</v>
          </cell>
          <cell r="DH384">
            <v>100</v>
          </cell>
          <cell r="DI384">
            <v>440</v>
          </cell>
          <cell r="DJ384">
            <v>600</v>
          </cell>
          <cell r="DK384">
            <v>73.3333333333333</v>
          </cell>
          <cell r="DL384">
            <v>3</v>
          </cell>
          <cell r="DM384">
            <v>2</v>
          </cell>
          <cell r="DN384">
            <v>66.6666666666667</v>
          </cell>
          <cell r="DO384">
            <v>450</v>
          </cell>
          <cell r="DP384">
            <v>240</v>
          </cell>
          <cell r="DQ384">
            <v>53.3333333333333</v>
          </cell>
          <cell r="DR384">
            <v>63.3333333333333</v>
          </cell>
          <cell r="DS384">
            <v>86.757990867579863</v>
          </cell>
          <cell r="DT384">
            <v>23</v>
          </cell>
          <cell r="DU384">
            <v>41</v>
          </cell>
          <cell r="DV384">
            <v>56.09756097560976</v>
          </cell>
          <cell r="DW384">
            <v>79</v>
          </cell>
          <cell r="DX384">
            <v>83</v>
          </cell>
          <cell r="DY384">
            <v>0</v>
          </cell>
          <cell r="DZ384">
            <v>0</v>
          </cell>
          <cell r="EA384" t="str">
            <v>YES</v>
          </cell>
          <cell r="EB384" t="str">
            <v>Placement</v>
          </cell>
          <cell r="EC384" t="str">
            <v>Placement</v>
          </cell>
          <cell r="ED384" t="str">
            <v>Placement</v>
          </cell>
          <cell r="EE384" t="str">
            <v>Placement</v>
          </cell>
          <cell r="EF384" t="str">
            <v>Placement</v>
          </cell>
          <cell r="EG384">
            <v>0</v>
          </cell>
          <cell r="EH384" t="str">
            <v>PLI</v>
          </cell>
          <cell r="EI384" t="str">
            <v>Yes</v>
          </cell>
          <cell r="EJ384">
            <v>0</v>
          </cell>
          <cell r="EK384" t="str">
            <v>Batch-1</v>
          </cell>
          <cell r="EL384">
            <v>0</v>
          </cell>
          <cell r="EM384" t="str">
            <v>PAID</v>
          </cell>
          <cell r="EN384">
            <v>45148</v>
          </cell>
          <cell r="EO384" t="str">
            <v>IT+Core</v>
          </cell>
          <cell r="EP384">
            <v>0</v>
          </cell>
          <cell r="EQ384" t="str">
            <v>CAT-1</v>
          </cell>
        </row>
        <row r="385">
          <cell r="B385" t="str">
            <v>21-COMPC36-25</v>
          </cell>
          <cell r="C385" t="str">
            <v>COMP-C</v>
          </cell>
          <cell r="D385">
            <v>36</v>
          </cell>
          <cell r="E385" t="str">
            <v>TIWARI PRATIK AKHILESH  LAXMI</v>
          </cell>
          <cell r="F385" t="str">
            <v>Male</v>
          </cell>
          <cell r="G385" t="str">
            <v>07/02/2004</v>
          </cell>
          <cell r="H385">
            <v>9833181075</v>
          </cell>
          <cell r="I385">
            <v>8779093243</v>
          </cell>
          <cell r="J385" t="str">
            <v>pratiktiwari1321@gmail.com</v>
          </cell>
          <cell r="K385" t="str">
            <v>1032210546@tcetmumbai.in</v>
          </cell>
          <cell r="L385" t="str">
            <v>31/52, Geeta Krishna dham, church lane, sigh estate, kandivali-east, Mumbai-400101</v>
          </cell>
          <cell r="M385">
            <v>400101</v>
          </cell>
          <cell r="N385">
            <v>0</v>
          </cell>
          <cell r="O385" t="str">
            <v>business</v>
          </cell>
          <cell r="P385" t="str">
            <v>&gt;= 15,00,001</v>
          </cell>
          <cell r="Q385" t="str">
            <v>Normal</v>
          </cell>
          <cell r="R385" t="str">
            <v>Open</v>
          </cell>
          <cell r="S385">
            <v>2021</v>
          </cell>
          <cell r="T385" t="str">
            <v>FE</v>
          </cell>
          <cell r="U385" t="str">
            <v>MH-CET</v>
          </cell>
          <cell r="V385">
            <v>92.2</v>
          </cell>
          <cell r="W385">
            <v>45</v>
          </cell>
          <cell r="X385" t="str">
            <v>Minority</v>
          </cell>
          <cell r="Y385">
            <v>519</v>
          </cell>
          <cell r="Z385">
            <v>600</v>
          </cell>
          <cell r="AA385">
            <v>86.5</v>
          </cell>
          <cell r="AB385">
            <v>2019</v>
          </cell>
          <cell r="AC385" t="str">
            <v>ICSE</v>
          </cell>
          <cell r="AD385" t="str">
            <v>OXFORD INTERNATIONAL SCHOOL</v>
          </cell>
          <cell r="AE385">
            <v>489</v>
          </cell>
          <cell r="AF385">
            <v>600</v>
          </cell>
          <cell r="AG385">
            <v>81.5</v>
          </cell>
          <cell r="AH385">
            <v>2021</v>
          </cell>
          <cell r="AI385" t="str">
            <v>Maharashtra</v>
          </cell>
          <cell r="AJ385" t="str">
            <v>THAKUR COLLEGE OF SCIENCE AND COMMERCE</v>
          </cell>
          <cell r="AK385">
            <v>204</v>
          </cell>
          <cell r="AL385">
            <v>23</v>
          </cell>
          <cell r="AM385">
            <v>8.8695652173913047</v>
          </cell>
          <cell r="AN385">
            <v>88</v>
          </cell>
          <cell r="AO385">
            <v>245</v>
          </cell>
          <cell r="AP385">
            <v>26</v>
          </cell>
          <cell r="AQ385">
            <v>9.4230769230769234</v>
          </cell>
          <cell r="AR385">
            <v>89.71</v>
          </cell>
          <cell r="AS385">
            <v>449</v>
          </cell>
          <cell r="AT385">
            <v>49</v>
          </cell>
          <cell r="AU385">
            <v>9.1632653061224492</v>
          </cell>
          <cell r="AV385">
            <v>195</v>
          </cell>
          <cell r="AW385">
            <v>25</v>
          </cell>
          <cell r="AX385">
            <v>7.8</v>
          </cell>
          <cell r="AY385">
            <v>88.855000000000004</v>
          </cell>
          <cell r="AZ385">
            <v>248</v>
          </cell>
          <cell r="BA385">
            <v>29</v>
          </cell>
          <cell r="BB385">
            <v>8.5517241379310338</v>
          </cell>
          <cell r="BC385">
            <v>76</v>
          </cell>
          <cell r="BD385">
            <v>443</v>
          </cell>
          <cell r="BE385">
            <v>54</v>
          </cell>
          <cell r="BF385">
            <v>8.2037037037037042</v>
          </cell>
          <cell r="BG385">
            <v>189</v>
          </cell>
          <cell r="BH385">
            <v>24</v>
          </cell>
          <cell r="BI385">
            <v>7.875</v>
          </cell>
          <cell r="BJ385">
            <v>80</v>
          </cell>
          <cell r="BK385">
            <v>241</v>
          </cell>
          <cell r="BL385">
            <v>29</v>
          </cell>
          <cell r="BM385">
            <v>8.3103448275862064</v>
          </cell>
          <cell r="BN385">
            <v>79</v>
          </cell>
          <cell r="BO385">
            <v>430</v>
          </cell>
          <cell r="BP385">
            <v>53</v>
          </cell>
          <cell r="BQ385">
            <v>8.1132075471698109</v>
          </cell>
          <cell r="BR385">
            <v>206</v>
          </cell>
          <cell r="BS385">
            <v>24</v>
          </cell>
          <cell r="BT385">
            <v>81.284999999999997</v>
          </cell>
          <cell r="BU385">
            <v>206</v>
          </cell>
          <cell r="BV385">
            <v>24</v>
          </cell>
          <cell r="BW385">
            <v>1528</v>
          </cell>
          <cell r="BX385">
            <v>180</v>
          </cell>
          <cell r="BY385">
            <v>8.4888888888888889</v>
          </cell>
          <cell r="BZ385">
            <v>84.513000000000005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 t="str">
            <v>Green</v>
          </cell>
          <cell r="CI385">
            <v>0</v>
          </cell>
          <cell r="CJ385">
            <v>0</v>
          </cell>
          <cell r="CK385">
            <v>1</v>
          </cell>
          <cell r="CL385">
            <v>12</v>
          </cell>
          <cell r="CM385">
            <v>13</v>
          </cell>
          <cell r="CN385">
            <v>7.6923076923076925</v>
          </cell>
          <cell r="CO385">
            <v>28</v>
          </cell>
          <cell r="CP385">
            <v>60</v>
          </cell>
          <cell r="CQ385">
            <v>46.666666666666664</v>
          </cell>
          <cell r="CR385">
            <v>12</v>
          </cell>
          <cell r="CS385">
            <v>86</v>
          </cell>
          <cell r="CT385">
            <v>3</v>
          </cell>
          <cell r="CU385">
            <v>30</v>
          </cell>
          <cell r="CV385">
            <v>1</v>
          </cell>
          <cell r="CW385">
            <v>18</v>
          </cell>
          <cell r="CX385">
            <v>0</v>
          </cell>
          <cell r="CY385">
            <v>3</v>
          </cell>
          <cell r="CZ385">
            <v>16</v>
          </cell>
          <cell r="DA385">
            <v>58</v>
          </cell>
          <cell r="DB385">
            <v>28</v>
          </cell>
          <cell r="DC385">
            <v>0</v>
          </cell>
          <cell r="DD385">
            <v>0</v>
          </cell>
          <cell r="DE385">
            <v>0</v>
          </cell>
          <cell r="DF385">
            <v>2</v>
          </cell>
          <cell r="DG385">
            <v>4</v>
          </cell>
          <cell r="DH385">
            <v>50</v>
          </cell>
          <cell r="DI385">
            <v>160</v>
          </cell>
          <cell r="DJ385">
            <v>600</v>
          </cell>
          <cell r="DK385">
            <v>26.6666666666667</v>
          </cell>
          <cell r="DL385">
            <v>3</v>
          </cell>
          <cell r="DM385">
            <v>0</v>
          </cell>
          <cell r="DN385">
            <v>0</v>
          </cell>
          <cell r="DO385">
            <v>450</v>
          </cell>
          <cell r="DP385">
            <v>0</v>
          </cell>
          <cell r="DQ385">
            <v>0</v>
          </cell>
          <cell r="DR385">
            <v>46.6666666666667</v>
          </cell>
          <cell r="DS385">
            <v>63.926940639269446</v>
          </cell>
          <cell r="DT385">
            <v>18</v>
          </cell>
          <cell r="DU385">
            <v>41</v>
          </cell>
          <cell r="DV385">
            <v>43.902439024390247</v>
          </cell>
          <cell r="DW385">
            <v>51</v>
          </cell>
          <cell r="DX385">
            <v>61</v>
          </cell>
          <cell r="DY385">
            <v>0</v>
          </cell>
          <cell r="DZ385">
            <v>0</v>
          </cell>
          <cell r="EA385" t="str">
            <v>YES</v>
          </cell>
          <cell r="EB385" t="str">
            <v>Placement</v>
          </cell>
          <cell r="EC385" t="str">
            <v>Higher Studies</v>
          </cell>
          <cell r="ED385" t="str">
            <v>Higher Studies</v>
          </cell>
          <cell r="EE385" t="str">
            <v>Placement</v>
          </cell>
          <cell r="EF385" t="str">
            <v>Placement</v>
          </cell>
          <cell r="EG385">
            <v>45606</v>
          </cell>
          <cell r="EH385" t="str">
            <v>PLI</v>
          </cell>
          <cell r="EI385" t="str">
            <v>Yes</v>
          </cell>
          <cell r="EJ385">
            <v>45414</v>
          </cell>
          <cell r="EK385" t="str">
            <v>Batch-3</v>
          </cell>
          <cell r="EL385">
            <v>0</v>
          </cell>
          <cell r="EM385" t="str">
            <v>PAID</v>
          </cell>
          <cell r="EN385">
            <v>45147</v>
          </cell>
          <cell r="EO385" t="str">
            <v>IT+Core</v>
          </cell>
          <cell r="EP385">
            <v>0</v>
          </cell>
          <cell r="EQ385" t="str">
            <v>CAT-3</v>
          </cell>
        </row>
        <row r="386">
          <cell r="B386" t="str">
            <v>21-COMPC37-25</v>
          </cell>
          <cell r="C386" t="str">
            <v>COMP-C</v>
          </cell>
          <cell r="D386">
            <v>37</v>
          </cell>
          <cell r="E386" t="str">
            <v xml:space="preserve">TIWARI RISHITA DEVNARAYAN KUSUM </v>
          </cell>
          <cell r="F386" t="str">
            <v>Female</v>
          </cell>
          <cell r="G386" t="str">
            <v>17/04/2003</v>
          </cell>
          <cell r="H386">
            <v>9833945810</v>
          </cell>
          <cell r="I386">
            <v>7208459787</v>
          </cell>
          <cell r="J386" t="str">
            <v>tiwaririshita0@gmail.com</v>
          </cell>
          <cell r="K386" t="str">
            <v>1032210547@tcetmumbai.in</v>
          </cell>
          <cell r="L386" t="str">
            <v>301,A/2,Ideal bldg, shanti nagar, Mira road, Thane-401107</v>
          </cell>
          <cell r="M386">
            <v>401107</v>
          </cell>
          <cell r="N386">
            <v>0</v>
          </cell>
          <cell r="O386" t="str">
            <v>Buisness</v>
          </cell>
          <cell r="P386" t="str">
            <v>4,00,001 - 4,50,000</v>
          </cell>
          <cell r="Q386" t="str">
            <v>Normal</v>
          </cell>
          <cell r="R386" t="str">
            <v>Open</v>
          </cell>
          <cell r="S386">
            <v>2021</v>
          </cell>
          <cell r="T386" t="str">
            <v>FE</v>
          </cell>
          <cell r="U386" t="str">
            <v>MH-CET</v>
          </cell>
          <cell r="V386">
            <v>92.1</v>
          </cell>
          <cell r="W386" t="str">
            <v>NA</v>
          </cell>
          <cell r="X386" t="str">
            <v>Minority</v>
          </cell>
          <cell r="Y386">
            <v>411</v>
          </cell>
          <cell r="Z386">
            <v>500</v>
          </cell>
          <cell r="AA386">
            <v>82.2</v>
          </cell>
          <cell r="AB386">
            <v>2019</v>
          </cell>
          <cell r="AC386" t="str">
            <v>Maharashtra</v>
          </cell>
          <cell r="AD386" t="str">
            <v>ST.XAVIERS HIGH SCHOOL SHANTI NAGAR</v>
          </cell>
          <cell r="AE386">
            <v>511</v>
          </cell>
          <cell r="AF386">
            <v>600</v>
          </cell>
          <cell r="AG386">
            <v>85.1666666666667</v>
          </cell>
          <cell r="AH386">
            <v>2021</v>
          </cell>
          <cell r="AI386" t="str">
            <v>Maharashtra</v>
          </cell>
          <cell r="AJ386" t="str">
            <v>SHRI LR TIWARI COLLEGE</v>
          </cell>
          <cell r="AK386">
            <v>199</v>
          </cell>
          <cell r="AL386">
            <v>23</v>
          </cell>
          <cell r="AM386">
            <v>8.6521739130434785</v>
          </cell>
          <cell r="AN386">
            <v>96</v>
          </cell>
          <cell r="AO386">
            <v>248</v>
          </cell>
          <cell r="AP386">
            <v>26</v>
          </cell>
          <cell r="AQ386">
            <v>9.5384615384615383</v>
          </cell>
          <cell r="AR386">
            <v>87.6</v>
          </cell>
          <cell r="AS386">
            <v>447</v>
          </cell>
          <cell r="AT386">
            <v>49</v>
          </cell>
          <cell r="AU386">
            <v>9.1224489795918373</v>
          </cell>
          <cell r="AV386">
            <v>220</v>
          </cell>
          <cell r="AW386">
            <v>25</v>
          </cell>
          <cell r="AX386">
            <v>8.8000000000000007</v>
          </cell>
          <cell r="AY386">
            <v>91.8</v>
          </cell>
          <cell r="AZ386">
            <v>255</v>
          </cell>
          <cell r="BA386">
            <v>29</v>
          </cell>
          <cell r="BB386">
            <v>8.7931034482758612</v>
          </cell>
          <cell r="BC386">
            <v>87</v>
          </cell>
          <cell r="BD386">
            <v>475</v>
          </cell>
          <cell r="BE386">
            <v>54</v>
          </cell>
          <cell r="BF386">
            <v>8.7962962962962958</v>
          </cell>
          <cell r="BG386">
            <v>214</v>
          </cell>
          <cell r="BH386">
            <v>24</v>
          </cell>
          <cell r="BI386">
            <v>8.9166666666666661</v>
          </cell>
          <cell r="BJ386">
            <v>79</v>
          </cell>
          <cell r="BK386">
            <v>251</v>
          </cell>
          <cell r="BL386">
            <v>29</v>
          </cell>
          <cell r="BM386">
            <v>8.6551724137931032</v>
          </cell>
          <cell r="BN386">
            <v>84</v>
          </cell>
          <cell r="BO386">
            <v>465</v>
          </cell>
          <cell r="BP386">
            <v>53</v>
          </cell>
          <cell r="BQ386">
            <v>8.7735849056603765</v>
          </cell>
          <cell r="BR386">
            <v>221</v>
          </cell>
          <cell r="BS386">
            <v>24</v>
          </cell>
          <cell r="BT386">
            <v>87.6</v>
          </cell>
          <cell r="BU386">
            <v>221</v>
          </cell>
          <cell r="BV386">
            <v>24</v>
          </cell>
          <cell r="BW386">
            <v>1608</v>
          </cell>
          <cell r="BX386">
            <v>180</v>
          </cell>
          <cell r="BY386">
            <v>8.9333333333333336</v>
          </cell>
          <cell r="BZ386">
            <v>88.28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 t="str">
            <v>Green</v>
          </cell>
          <cell r="CI386">
            <v>0</v>
          </cell>
          <cell r="CJ386">
            <v>0</v>
          </cell>
          <cell r="CK386">
            <v>0</v>
          </cell>
          <cell r="CL386">
            <v>13</v>
          </cell>
          <cell r="CM386">
            <v>13</v>
          </cell>
          <cell r="CN386">
            <v>0</v>
          </cell>
          <cell r="CO386">
            <v>28</v>
          </cell>
          <cell r="CP386">
            <v>60</v>
          </cell>
          <cell r="CQ386">
            <v>46.666666666666664</v>
          </cell>
          <cell r="CR386">
            <v>12</v>
          </cell>
          <cell r="CS386">
            <v>86</v>
          </cell>
          <cell r="CT386">
            <v>9</v>
          </cell>
          <cell r="CU386">
            <v>90</v>
          </cell>
          <cell r="CV386">
            <v>15</v>
          </cell>
          <cell r="CW386">
            <v>20</v>
          </cell>
          <cell r="CX386">
            <v>16</v>
          </cell>
          <cell r="CY386">
            <v>87</v>
          </cell>
          <cell r="CZ386">
            <v>52</v>
          </cell>
          <cell r="DA386">
            <v>60</v>
          </cell>
          <cell r="DB386">
            <v>87</v>
          </cell>
          <cell r="DC386">
            <v>0</v>
          </cell>
          <cell r="DD386">
            <v>0</v>
          </cell>
          <cell r="DE386">
            <v>0</v>
          </cell>
          <cell r="DF386">
            <v>3</v>
          </cell>
          <cell r="DG386">
            <v>4</v>
          </cell>
          <cell r="DH386">
            <v>75</v>
          </cell>
          <cell r="DI386">
            <v>320</v>
          </cell>
          <cell r="DJ386">
            <v>600</v>
          </cell>
          <cell r="DK386">
            <v>53.3333333333333</v>
          </cell>
          <cell r="DL386">
            <v>3</v>
          </cell>
          <cell r="DM386">
            <v>3</v>
          </cell>
          <cell r="DN386">
            <v>100</v>
          </cell>
          <cell r="DO386">
            <v>450</v>
          </cell>
          <cell r="DP386">
            <v>450</v>
          </cell>
          <cell r="DQ386">
            <v>100</v>
          </cell>
          <cell r="DR386">
            <v>46.6666666666667</v>
          </cell>
          <cell r="DS386">
            <v>63.926940639269446</v>
          </cell>
          <cell r="DT386">
            <v>24</v>
          </cell>
          <cell r="DU386">
            <v>41</v>
          </cell>
          <cell r="DV386">
            <v>58.536585365853654</v>
          </cell>
          <cell r="DW386">
            <v>76</v>
          </cell>
          <cell r="DX386">
            <v>86</v>
          </cell>
          <cell r="DY386">
            <v>0</v>
          </cell>
          <cell r="DZ386">
            <v>0</v>
          </cell>
          <cell r="EA386" t="str">
            <v>YES</v>
          </cell>
          <cell r="EB386" t="str">
            <v>Placement</v>
          </cell>
          <cell r="EC386" t="str">
            <v>Placement</v>
          </cell>
          <cell r="ED386" t="str">
            <v>Placement</v>
          </cell>
          <cell r="EE386" t="str">
            <v>Placement</v>
          </cell>
          <cell r="EF386" t="str">
            <v>Placement</v>
          </cell>
          <cell r="EG386">
            <v>0</v>
          </cell>
          <cell r="EH386" t="str">
            <v>PLI</v>
          </cell>
          <cell r="EI386" t="str">
            <v>Yes</v>
          </cell>
          <cell r="EJ386">
            <v>0</v>
          </cell>
          <cell r="EK386" t="str">
            <v>Batch-3</v>
          </cell>
          <cell r="EL386">
            <v>0</v>
          </cell>
          <cell r="EM386" t="str">
            <v>PAID</v>
          </cell>
          <cell r="EN386">
            <v>45147</v>
          </cell>
          <cell r="EO386" t="str">
            <v>IT+Core</v>
          </cell>
          <cell r="EP386">
            <v>0</v>
          </cell>
          <cell r="EQ386" t="str">
            <v>CAT-1</v>
          </cell>
        </row>
        <row r="387">
          <cell r="B387" t="str">
            <v>21-COMPC38-25</v>
          </cell>
          <cell r="C387" t="str">
            <v>COMP-C</v>
          </cell>
          <cell r="D387">
            <v>38</v>
          </cell>
          <cell r="E387" t="str">
            <v>TRIPATHI SANCHIT RAMANUJ  USHA</v>
          </cell>
          <cell r="F387" t="str">
            <v>Male</v>
          </cell>
          <cell r="G387" t="str">
            <v>08/03/2003</v>
          </cell>
          <cell r="H387">
            <v>8208751723</v>
          </cell>
          <cell r="I387">
            <v>9820908730</v>
          </cell>
          <cell r="J387" t="str">
            <v>sanchittripathi86@gmail.com</v>
          </cell>
          <cell r="K387" t="str">
            <v>1032210548@tcetmumbai.in</v>
          </cell>
          <cell r="L387" t="str">
            <v>A(101), VAIBHAV KUTIR, BLDG NO.3,AGASHI ROAD,GOKUL TOWNSHIP,VIRAR(WEST), PALGHAR, MAHARASHTRA</v>
          </cell>
          <cell r="M387">
            <v>401303</v>
          </cell>
          <cell r="N387">
            <v>0</v>
          </cell>
          <cell r="O387" t="str">
            <v>Buisness</v>
          </cell>
          <cell r="P387" t="str">
            <v>8,00,001 - 9,00,000</v>
          </cell>
          <cell r="Q387" t="str">
            <v>Normal</v>
          </cell>
          <cell r="R387" t="str">
            <v>Open</v>
          </cell>
          <cell r="S387">
            <v>2021</v>
          </cell>
          <cell r="T387" t="str">
            <v>FE</v>
          </cell>
          <cell r="U387" t="str">
            <v>MH-CET</v>
          </cell>
          <cell r="V387">
            <v>97.88</v>
          </cell>
          <cell r="W387">
            <v>87.228141600000001</v>
          </cell>
          <cell r="X387" t="str">
            <v>TFWS</v>
          </cell>
          <cell r="Y387">
            <v>451</v>
          </cell>
          <cell r="Z387">
            <v>500</v>
          </cell>
          <cell r="AA387">
            <v>90.2</v>
          </cell>
          <cell r="AB387">
            <v>2018</v>
          </cell>
          <cell r="AC387" t="str">
            <v>Maharashtra</v>
          </cell>
          <cell r="AD387" t="str">
            <v>MGM Academy</v>
          </cell>
          <cell r="AE387">
            <v>572</v>
          </cell>
          <cell r="AF387">
            <v>650</v>
          </cell>
          <cell r="AG387">
            <v>88</v>
          </cell>
          <cell r="AH387">
            <v>2020</v>
          </cell>
          <cell r="AI387" t="str">
            <v>Maharashtra</v>
          </cell>
          <cell r="AJ387" t="str">
            <v>Viva College</v>
          </cell>
          <cell r="AK387">
            <v>228</v>
          </cell>
          <cell r="AL387">
            <v>23</v>
          </cell>
          <cell r="AM387">
            <v>9.9130434782608692</v>
          </cell>
          <cell r="AN387">
            <v>88</v>
          </cell>
          <cell r="AO387">
            <v>256</v>
          </cell>
          <cell r="AP387">
            <v>26</v>
          </cell>
          <cell r="AQ387">
            <v>9.8461538461538467</v>
          </cell>
          <cell r="AR387">
            <v>98.35</v>
          </cell>
          <cell r="AS387">
            <v>484</v>
          </cell>
          <cell r="AT387">
            <v>49</v>
          </cell>
          <cell r="AU387">
            <v>9.8775510204081627</v>
          </cell>
          <cell r="AV387">
            <v>243</v>
          </cell>
          <cell r="AW387">
            <v>25</v>
          </cell>
          <cell r="AX387">
            <v>9.7200000000000006</v>
          </cell>
          <cell r="AY387">
            <v>93.174999999999997</v>
          </cell>
          <cell r="AZ387">
            <v>281</v>
          </cell>
          <cell r="BA387">
            <v>29</v>
          </cell>
          <cell r="BB387">
            <v>9.6896551724137936</v>
          </cell>
          <cell r="BC387">
            <v>89</v>
          </cell>
          <cell r="BD387">
            <v>524</v>
          </cell>
          <cell r="BE387">
            <v>54</v>
          </cell>
          <cell r="BF387">
            <v>9.7037037037037042</v>
          </cell>
          <cell r="BG387">
            <v>235</v>
          </cell>
          <cell r="BH387">
            <v>24</v>
          </cell>
          <cell r="BI387">
            <v>9.7916666666666661</v>
          </cell>
          <cell r="BJ387">
            <v>84</v>
          </cell>
          <cell r="BK387">
            <v>276</v>
          </cell>
          <cell r="BL387">
            <v>29</v>
          </cell>
          <cell r="BM387">
            <v>9.5172413793103452</v>
          </cell>
          <cell r="BN387">
            <v>85</v>
          </cell>
          <cell r="BO387">
            <v>511</v>
          </cell>
          <cell r="BP387">
            <v>53</v>
          </cell>
          <cell r="BQ387">
            <v>9.6415094339622645</v>
          </cell>
          <cell r="BR387">
            <v>218</v>
          </cell>
          <cell r="BS387">
            <v>24</v>
          </cell>
          <cell r="BT387">
            <v>89.058333333333294</v>
          </cell>
          <cell r="BU387">
            <v>218</v>
          </cell>
          <cell r="BV387">
            <v>24</v>
          </cell>
          <cell r="BW387">
            <v>1737</v>
          </cell>
          <cell r="BX387">
            <v>180</v>
          </cell>
          <cell r="BY387">
            <v>9.65</v>
          </cell>
          <cell r="BZ387">
            <v>90.504999999999995</v>
          </cell>
          <cell r="CA387" t="str">
            <v>Oracle/Accenture</v>
          </cell>
          <cell r="CB387">
            <v>0</v>
          </cell>
          <cell r="CC387">
            <v>0</v>
          </cell>
          <cell r="CD387">
            <v>0</v>
          </cell>
          <cell r="CE387" t="str">
            <v>PLI/Normal</v>
          </cell>
          <cell r="CF387" t="str">
            <v>9.34/4.50</v>
          </cell>
          <cell r="CG387">
            <v>0</v>
          </cell>
          <cell r="CH387" t="str">
            <v>Green</v>
          </cell>
          <cell r="CI387">
            <v>0</v>
          </cell>
          <cell r="CJ387">
            <v>0</v>
          </cell>
          <cell r="CK387">
            <v>1</v>
          </cell>
          <cell r="CL387">
            <v>12</v>
          </cell>
          <cell r="CM387">
            <v>13</v>
          </cell>
          <cell r="CN387">
            <v>7.6923076923076925</v>
          </cell>
          <cell r="CO387">
            <v>26</v>
          </cell>
          <cell r="CP387">
            <v>60</v>
          </cell>
          <cell r="CQ387">
            <v>43.333333333333336</v>
          </cell>
          <cell r="CR387">
            <v>12</v>
          </cell>
          <cell r="CS387">
            <v>86</v>
          </cell>
          <cell r="CT387">
            <v>9</v>
          </cell>
          <cell r="CU387">
            <v>90</v>
          </cell>
          <cell r="CV387">
            <v>15</v>
          </cell>
          <cell r="CW387">
            <v>18</v>
          </cell>
          <cell r="CX387">
            <v>12</v>
          </cell>
          <cell r="CY387">
            <v>80</v>
          </cell>
          <cell r="CZ387">
            <v>48</v>
          </cell>
          <cell r="DA387">
            <v>58</v>
          </cell>
          <cell r="DB387">
            <v>83</v>
          </cell>
          <cell r="DC387">
            <v>0</v>
          </cell>
          <cell r="DD387">
            <v>0</v>
          </cell>
          <cell r="DE387">
            <v>0</v>
          </cell>
          <cell r="DF387">
            <v>4</v>
          </cell>
          <cell r="DG387">
            <v>4</v>
          </cell>
          <cell r="DH387">
            <v>100</v>
          </cell>
          <cell r="DI387">
            <v>0</v>
          </cell>
          <cell r="DJ387">
            <v>600</v>
          </cell>
          <cell r="DK387">
            <v>0</v>
          </cell>
          <cell r="DL387">
            <v>3</v>
          </cell>
          <cell r="DM387">
            <v>3</v>
          </cell>
          <cell r="DN387">
            <v>100</v>
          </cell>
          <cell r="DO387">
            <v>450</v>
          </cell>
          <cell r="DP387">
            <v>450</v>
          </cell>
          <cell r="DQ387">
            <v>100</v>
          </cell>
          <cell r="DR387">
            <v>43.3333333333333</v>
          </cell>
          <cell r="DS387">
            <v>59.360730593607258</v>
          </cell>
          <cell r="DT387">
            <v>26</v>
          </cell>
          <cell r="DU387">
            <v>41</v>
          </cell>
          <cell r="DV387">
            <v>63.414634146341463</v>
          </cell>
          <cell r="DW387">
            <v>84</v>
          </cell>
          <cell r="DX387">
            <v>90</v>
          </cell>
          <cell r="DY387">
            <v>0</v>
          </cell>
          <cell r="DZ387">
            <v>0</v>
          </cell>
          <cell r="EA387" t="str">
            <v>YES</v>
          </cell>
          <cell r="EB387" t="str">
            <v>Placement</v>
          </cell>
          <cell r="EC387" t="str">
            <v>Placement</v>
          </cell>
          <cell r="ED387" t="str">
            <v>Placement</v>
          </cell>
          <cell r="EE387" t="str">
            <v>Placement</v>
          </cell>
          <cell r="EF387" t="str">
            <v>Placement</v>
          </cell>
          <cell r="EG387">
            <v>0</v>
          </cell>
          <cell r="EH387" t="str">
            <v>PLI</v>
          </cell>
          <cell r="EI387" t="str">
            <v>Yes</v>
          </cell>
          <cell r="EJ387">
            <v>0</v>
          </cell>
          <cell r="EK387" t="str">
            <v>Batch-1</v>
          </cell>
          <cell r="EL387">
            <v>0</v>
          </cell>
          <cell r="EM387" t="str">
            <v>PAID</v>
          </cell>
          <cell r="EN387">
            <v>45147</v>
          </cell>
          <cell r="EO387" t="str">
            <v>IT+Core</v>
          </cell>
          <cell r="EP387">
            <v>0</v>
          </cell>
          <cell r="EQ387" t="str">
            <v>CAT-1</v>
          </cell>
        </row>
        <row r="388">
          <cell r="B388" t="str">
            <v>21-COMPC39-25</v>
          </cell>
          <cell r="C388" t="str">
            <v>COMP-C</v>
          </cell>
          <cell r="D388">
            <v>39</v>
          </cell>
          <cell r="E388" t="str">
            <v>TRIPATHI SARANG RAJIV RAJNI</v>
          </cell>
          <cell r="F388" t="str">
            <v>Male</v>
          </cell>
          <cell r="G388" t="str">
            <v>15/12/2003</v>
          </cell>
          <cell r="H388">
            <v>9167576065</v>
          </cell>
          <cell r="I388">
            <v>9004398056</v>
          </cell>
          <cell r="J388" t="str">
            <v xml:space="preserve">Sarangtripathi18@gmail.com </v>
          </cell>
          <cell r="K388" t="str">
            <v>1032210549@tcetmumbai.in</v>
          </cell>
          <cell r="L388" t="str">
            <v>E-1/806, shree sharnam, kanakia road, mira road, Thane</v>
          </cell>
          <cell r="M388">
            <v>401107</v>
          </cell>
          <cell r="N388">
            <v>0</v>
          </cell>
          <cell r="O388" t="str">
            <v>service</v>
          </cell>
          <cell r="P388" t="str">
            <v>3,50,001 - 4,00,000</v>
          </cell>
          <cell r="Q388" t="str">
            <v>Normal</v>
          </cell>
          <cell r="R388" t="str">
            <v>Open</v>
          </cell>
          <cell r="S388">
            <v>2021</v>
          </cell>
          <cell r="T388" t="str">
            <v>FE</v>
          </cell>
          <cell r="U388" t="str">
            <v>MH-CET</v>
          </cell>
          <cell r="V388">
            <v>94.91</v>
          </cell>
          <cell r="W388">
            <v>50.3</v>
          </cell>
          <cell r="X388" t="str">
            <v>CAP</v>
          </cell>
          <cell r="Y388">
            <v>455</v>
          </cell>
          <cell r="Z388">
            <v>500</v>
          </cell>
          <cell r="AA388">
            <v>91</v>
          </cell>
          <cell r="AB388">
            <v>2019</v>
          </cell>
          <cell r="AC388" t="str">
            <v>CBSE</v>
          </cell>
          <cell r="AD388" t="str">
            <v>SANTHOME PUBLIC SCHOOL</v>
          </cell>
          <cell r="AE388">
            <v>547</v>
          </cell>
          <cell r="AF388">
            <v>600</v>
          </cell>
          <cell r="AG388">
            <v>91.1666666666667</v>
          </cell>
          <cell r="AH388">
            <v>2021</v>
          </cell>
          <cell r="AI388" t="str">
            <v>Maharashtra</v>
          </cell>
          <cell r="AJ388" t="str">
            <v>HOLY FAMILY DAY SCHOOL AND JUNIOR COLLEGE</v>
          </cell>
          <cell r="AK388">
            <v>189</v>
          </cell>
          <cell r="AL388">
            <v>23</v>
          </cell>
          <cell r="AM388">
            <v>8.2173913043478262</v>
          </cell>
          <cell r="AN388">
            <v>87</v>
          </cell>
          <cell r="AO388">
            <v>236</v>
          </cell>
          <cell r="AP388">
            <v>26</v>
          </cell>
          <cell r="AQ388">
            <v>9.0769230769230766</v>
          </cell>
          <cell r="AR388">
            <v>95.47</v>
          </cell>
          <cell r="AS388">
            <v>425</v>
          </cell>
          <cell r="AT388">
            <v>49</v>
          </cell>
          <cell r="AU388">
            <v>8.6734693877551017</v>
          </cell>
          <cell r="AV388">
            <v>214</v>
          </cell>
          <cell r="AW388">
            <v>25</v>
          </cell>
          <cell r="AX388">
            <v>8.56</v>
          </cell>
          <cell r="AY388">
            <v>91.234999999999999</v>
          </cell>
          <cell r="AZ388">
            <v>270</v>
          </cell>
          <cell r="BA388">
            <v>29</v>
          </cell>
          <cell r="BB388">
            <v>9.3103448275862064</v>
          </cell>
          <cell r="BC388">
            <v>90</v>
          </cell>
          <cell r="BD388">
            <v>484</v>
          </cell>
          <cell r="BE388">
            <v>54</v>
          </cell>
          <cell r="BF388">
            <v>8.9629629629629637</v>
          </cell>
          <cell r="BG388">
            <v>226</v>
          </cell>
          <cell r="BH388">
            <v>24</v>
          </cell>
          <cell r="BI388">
            <v>9.4166666666666661</v>
          </cell>
          <cell r="BJ388">
            <v>75</v>
          </cell>
          <cell r="BK388">
            <v>261.87</v>
          </cell>
          <cell r="BL388">
            <v>29</v>
          </cell>
          <cell r="BM388">
            <v>9.0299999999999994</v>
          </cell>
          <cell r="BN388">
            <v>76</v>
          </cell>
          <cell r="BO388">
            <v>487.87</v>
          </cell>
          <cell r="BP388">
            <v>53</v>
          </cell>
          <cell r="BQ388">
            <v>9.2050943396226419</v>
          </cell>
          <cell r="BR388">
            <v>216</v>
          </cell>
          <cell r="BS388">
            <v>24</v>
          </cell>
          <cell r="BT388">
            <v>85.745000000000005</v>
          </cell>
          <cell r="BU388">
            <v>216</v>
          </cell>
          <cell r="BV388">
            <v>24</v>
          </cell>
          <cell r="BW388">
            <v>1612.87</v>
          </cell>
          <cell r="BX388">
            <v>180</v>
          </cell>
          <cell r="BY388">
            <v>8.9603888888888878</v>
          </cell>
          <cell r="BZ388">
            <v>87.741</v>
          </cell>
          <cell r="CA388" t="str">
            <v>Capgemini</v>
          </cell>
          <cell r="CB388">
            <v>0</v>
          </cell>
          <cell r="CC388">
            <v>0</v>
          </cell>
          <cell r="CD388">
            <v>0</v>
          </cell>
          <cell r="CE388" t="str">
            <v>PLI</v>
          </cell>
          <cell r="CF388">
            <v>4.25</v>
          </cell>
          <cell r="CG388" t="str">
            <v>Yes</v>
          </cell>
          <cell r="CH388" t="str">
            <v>Green</v>
          </cell>
          <cell r="CI388">
            <v>0</v>
          </cell>
          <cell r="CJ388">
            <v>0</v>
          </cell>
          <cell r="CK388">
            <v>1</v>
          </cell>
          <cell r="CL388">
            <v>12</v>
          </cell>
          <cell r="CM388">
            <v>13</v>
          </cell>
          <cell r="CN388">
            <v>7.6923076923076925</v>
          </cell>
          <cell r="CO388">
            <v>23</v>
          </cell>
          <cell r="CP388">
            <v>60</v>
          </cell>
          <cell r="CQ388">
            <v>38.333333333333336</v>
          </cell>
          <cell r="CR388">
            <v>14</v>
          </cell>
          <cell r="CS388">
            <v>100</v>
          </cell>
          <cell r="CT388">
            <v>10</v>
          </cell>
          <cell r="CU388">
            <v>100</v>
          </cell>
          <cell r="CV388">
            <v>13</v>
          </cell>
          <cell r="CW388">
            <v>18</v>
          </cell>
          <cell r="CX388">
            <v>14</v>
          </cell>
          <cell r="CY388">
            <v>80</v>
          </cell>
          <cell r="CZ388">
            <v>51</v>
          </cell>
          <cell r="DA388">
            <v>58</v>
          </cell>
          <cell r="DB388">
            <v>88</v>
          </cell>
          <cell r="DC388">
            <v>0</v>
          </cell>
          <cell r="DD388">
            <v>0</v>
          </cell>
          <cell r="DE388">
            <v>0</v>
          </cell>
          <cell r="DF388">
            <v>4</v>
          </cell>
          <cell r="DG388">
            <v>4</v>
          </cell>
          <cell r="DH388">
            <v>100</v>
          </cell>
          <cell r="DI388">
            <v>0</v>
          </cell>
          <cell r="DJ388">
            <v>600</v>
          </cell>
          <cell r="DK388">
            <v>0</v>
          </cell>
          <cell r="DL388">
            <v>3</v>
          </cell>
          <cell r="DM388">
            <v>3</v>
          </cell>
          <cell r="DN388">
            <v>100</v>
          </cell>
          <cell r="DO388">
            <v>450</v>
          </cell>
          <cell r="DP388">
            <v>450</v>
          </cell>
          <cell r="DQ388">
            <v>100</v>
          </cell>
          <cell r="DR388">
            <v>38.3333333333333</v>
          </cell>
          <cell r="DS388">
            <v>52.511415525114117</v>
          </cell>
          <cell r="DT388">
            <v>29</v>
          </cell>
          <cell r="DU388">
            <v>41</v>
          </cell>
          <cell r="DV388">
            <v>70.731707317073173</v>
          </cell>
          <cell r="DW388">
            <v>91</v>
          </cell>
          <cell r="DX388">
            <v>100</v>
          </cell>
          <cell r="DY388">
            <v>0</v>
          </cell>
          <cell r="DZ388">
            <v>0</v>
          </cell>
          <cell r="EA388" t="str">
            <v>YES</v>
          </cell>
          <cell r="EB388" t="str">
            <v>Placement</v>
          </cell>
          <cell r="EC388" t="str">
            <v>Placement</v>
          </cell>
          <cell r="ED388" t="str">
            <v>Placement</v>
          </cell>
          <cell r="EE388" t="str">
            <v>Placement</v>
          </cell>
          <cell r="EF388" t="str">
            <v>Placement</v>
          </cell>
          <cell r="EG388">
            <v>0</v>
          </cell>
          <cell r="EH388" t="str">
            <v>PLI</v>
          </cell>
          <cell r="EI388" t="str">
            <v>Yes</v>
          </cell>
          <cell r="EJ388">
            <v>0</v>
          </cell>
          <cell r="EK388" t="str">
            <v>Batch-3</v>
          </cell>
          <cell r="EL388">
            <v>0</v>
          </cell>
          <cell r="EM388" t="str">
            <v>PAID</v>
          </cell>
          <cell r="EN388">
            <v>45147</v>
          </cell>
          <cell r="EO388" t="str">
            <v>IT+Core</v>
          </cell>
          <cell r="EP388">
            <v>0</v>
          </cell>
          <cell r="EQ388" t="str">
            <v>CAT-1</v>
          </cell>
        </row>
        <row r="389">
          <cell r="B389" t="str">
            <v>21-COMPC40-25</v>
          </cell>
          <cell r="C389" t="str">
            <v>COMP-C</v>
          </cell>
          <cell r="D389">
            <v>40</v>
          </cell>
          <cell r="E389" t="str">
            <v>TRIPATHI VIBHUTI HARISH ANUPAMA</v>
          </cell>
          <cell r="F389" t="str">
            <v>Male</v>
          </cell>
          <cell r="G389" t="str">
            <v>09/09/2002</v>
          </cell>
          <cell r="H389">
            <v>9004137428</v>
          </cell>
          <cell r="I389">
            <v>9819524289</v>
          </cell>
          <cell r="J389" t="str">
            <v>vibhutitripathi2002@gmail.com</v>
          </cell>
          <cell r="K389" t="str">
            <v>1032210550@tcetmumbai.in</v>
          </cell>
          <cell r="L389" t="str">
            <v>16, Deep Narayan Shukla Niwas, P.N. road , Bhandup (west) , Mumbai-400078</v>
          </cell>
          <cell r="M389">
            <v>400078</v>
          </cell>
          <cell r="N389">
            <v>0</v>
          </cell>
          <cell r="O389" t="str">
            <v>Father is in service and mother is a housewife</v>
          </cell>
          <cell r="P389" t="str">
            <v>1,00,001 - 1,50,000</v>
          </cell>
          <cell r="Q389" t="str">
            <v>Normal</v>
          </cell>
          <cell r="R389" t="str">
            <v>Open</v>
          </cell>
          <cell r="S389">
            <v>2021</v>
          </cell>
          <cell r="T389" t="str">
            <v>FE</v>
          </cell>
          <cell r="U389" t="str">
            <v>MH-CET</v>
          </cell>
          <cell r="V389">
            <v>95.38</v>
          </cell>
          <cell r="W389">
            <v>86.18</v>
          </cell>
          <cell r="X389" t="str">
            <v>Minority</v>
          </cell>
          <cell r="Y389">
            <v>454</v>
          </cell>
          <cell r="Z389">
            <v>500</v>
          </cell>
          <cell r="AA389">
            <v>90.8</v>
          </cell>
          <cell r="AB389">
            <v>2018</v>
          </cell>
          <cell r="AC389" t="str">
            <v>Maharashtra</v>
          </cell>
          <cell r="AD389" t="str">
            <v>Gurunanak English High School</v>
          </cell>
          <cell r="AE389">
            <v>542</v>
          </cell>
          <cell r="AF389">
            <v>650</v>
          </cell>
          <cell r="AG389">
            <v>83.384615384615401</v>
          </cell>
          <cell r="AH389">
            <v>2020</v>
          </cell>
          <cell r="AI389" t="str">
            <v>Maharashtra</v>
          </cell>
          <cell r="AJ389" t="str">
            <v>RB Collge</v>
          </cell>
          <cell r="AK389">
            <v>209</v>
          </cell>
          <cell r="AL389">
            <v>23</v>
          </cell>
          <cell r="AM389">
            <v>9.0869565217391308</v>
          </cell>
          <cell r="AN389">
            <v>88</v>
          </cell>
          <cell r="AO389">
            <v>253</v>
          </cell>
          <cell r="AP389">
            <v>26</v>
          </cell>
          <cell r="AQ389">
            <v>9.7307692307692299</v>
          </cell>
          <cell r="AR389">
            <v>84</v>
          </cell>
          <cell r="AS389">
            <v>462</v>
          </cell>
          <cell r="AT389">
            <v>49</v>
          </cell>
          <cell r="AU389">
            <v>9.4285714285714288</v>
          </cell>
          <cell r="AV389">
            <v>236</v>
          </cell>
          <cell r="AW389">
            <v>25</v>
          </cell>
          <cell r="AX389">
            <v>9.44</v>
          </cell>
          <cell r="AY389">
            <v>86</v>
          </cell>
          <cell r="AZ389">
            <v>267</v>
          </cell>
          <cell r="BA389">
            <v>29</v>
          </cell>
          <cell r="BB389">
            <v>9.2068965517241388</v>
          </cell>
          <cell r="BC389">
            <v>78</v>
          </cell>
          <cell r="BD389">
            <v>503</v>
          </cell>
          <cell r="BE389">
            <v>54</v>
          </cell>
          <cell r="BF389">
            <v>9.3148148148148149</v>
          </cell>
          <cell r="BG389">
            <v>205</v>
          </cell>
          <cell r="BH389">
            <v>24</v>
          </cell>
          <cell r="BI389">
            <v>8.5416666666666661</v>
          </cell>
          <cell r="BJ389">
            <v>75</v>
          </cell>
          <cell r="BK389">
            <v>273</v>
          </cell>
          <cell r="BL389">
            <v>29</v>
          </cell>
          <cell r="BM389">
            <v>9.4137931034482758</v>
          </cell>
          <cell r="BN389">
            <v>87</v>
          </cell>
          <cell r="BO389">
            <v>478</v>
          </cell>
          <cell r="BP389">
            <v>53</v>
          </cell>
          <cell r="BQ389">
            <v>9.0188679245283012</v>
          </cell>
          <cell r="BR389">
            <v>219</v>
          </cell>
          <cell r="BS389">
            <v>24</v>
          </cell>
          <cell r="BT389">
            <v>83.6666666666667</v>
          </cell>
          <cell r="BU389">
            <v>219</v>
          </cell>
          <cell r="BV389">
            <v>24</v>
          </cell>
          <cell r="BW389">
            <v>1662</v>
          </cell>
          <cell r="BX389">
            <v>180</v>
          </cell>
          <cell r="BY389">
            <v>9.2333333333333325</v>
          </cell>
          <cell r="BZ389">
            <v>82.2</v>
          </cell>
          <cell r="CA389" t="str">
            <v>Capgemini</v>
          </cell>
          <cell r="CB389">
            <v>0</v>
          </cell>
          <cell r="CC389">
            <v>0</v>
          </cell>
          <cell r="CD389">
            <v>0</v>
          </cell>
          <cell r="CE389" t="str">
            <v>PLI</v>
          </cell>
          <cell r="CF389">
            <v>4.25</v>
          </cell>
          <cell r="CG389">
            <v>0</v>
          </cell>
          <cell r="CH389" t="str">
            <v>Green</v>
          </cell>
          <cell r="CI389">
            <v>0</v>
          </cell>
          <cell r="CJ389">
            <v>0</v>
          </cell>
          <cell r="CK389">
            <v>1</v>
          </cell>
          <cell r="CL389">
            <v>12</v>
          </cell>
          <cell r="CM389">
            <v>13</v>
          </cell>
          <cell r="CN389">
            <v>7.6923076923076925</v>
          </cell>
          <cell r="CO389">
            <v>24</v>
          </cell>
          <cell r="CP389">
            <v>60</v>
          </cell>
          <cell r="CQ389">
            <v>40</v>
          </cell>
          <cell r="CR389">
            <v>13</v>
          </cell>
          <cell r="CS389">
            <v>93</v>
          </cell>
          <cell r="CT389">
            <v>10</v>
          </cell>
          <cell r="CU389">
            <v>100</v>
          </cell>
          <cell r="CV389">
            <v>19</v>
          </cell>
          <cell r="CW389">
            <v>22</v>
          </cell>
          <cell r="CX389">
            <v>16</v>
          </cell>
          <cell r="CY389">
            <v>93</v>
          </cell>
          <cell r="CZ389">
            <v>58</v>
          </cell>
          <cell r="DA389">
            <v>62</v>
          </cell>
          <cell r="DB389">
            <v>94</v>
          </cell>
          <cell r="DC389">
            <v>0</v>
          </cell>
          <cell r="DD389">
            <v>0</v>
          </cell>
          <cell r="DE389">
            <v>0</v>
          </cell>
          <cell r="DF389">
            <v>3</v>
          </cell>
          <cell r="DG389">
            <v>4</v>
          </cell>
          <cell r="DH389">
            <v>75</v>
          </cell>
          <cell r="DI389">
            <v>390</v>
          </cell>
          <cell r="DJ389">
            <v>600</v>
          </cell>
          <cell r="DK389">
            <v>65</v>
          </cell>
          <cell r="DL389">
            <v>3</v>
          </cell>
          <cell r="DM389">
            <v>3</v>
          </cell>
          <cell r="DN389">
            <v>100</v>
          </cell>
          <cell r="DO389">
            <v>450</v>
          </cell>
          <cell r="DP389">
            <v>400</v>
          </cell>
          <cell r="DQ389">
            <v>88.8888888888889</v>
          </cell>
          <cell r="DR389">
            <v>40</v>
          </cell>
          <cell r="DS389">
            <v>54.794520547945204</v>
          </cell>
          <cell r="DT389">
            <v>27</v>
          </cell>
          <cell r="DU389">
            <v>41</v>
          </cell>
          <cell r="DV389">
            <v>65.853658536585371</v>
          </cell>
          <cell r="DW389">
            <v>82</v>
          </cell>
          <cell r="DX389">
            <v>93</v>
          </cell>
          <cell r="DY389">
            <v>0</v>
          </cell>
          <cell r="DZ389">
            <v>0</v>
          </cell>
          <cell r="EA389" t="str">
            <v>YES</v>
          </cell>
          <cell r="EB389" t="str">
            <v>Placement</v>
          </cell>
          <cell r="EC389" t="str">
            <v>Placement</v>
          </cell>
          <cell r="ED389" t="str">
            <v>Placement</v>
          </cell>
          <cell r="EE389" t="str">
            <v>Placement</v>
          </cell>
          <cell r="EF389" t="str">
            <v>Placement</v>
          </cell>
          <cell r="EG389">
            <v>0</v>
          </cell>
          <cell r="EH389" t="str">
            <v>PLI</v>
          </cell>
          <cell r="EI389" t="str">
            <v>Yes</v>
          </cell>
          <cell r="EJ389">
            <v>0</v>
          </cell>
          <cell r="EK389" t="str">
            <v>Batch-4</v>
          </cell>
          <cell r="EL389">
            <v>0</v>
          </cell>
          <cell r="EM389" t="str">
            <v>PAID</v>
          </cell>
          <cell r="EN389">
            <v>45147</v>
          </cell>
          <cell r="EO389" t="str">
            <v>IT+Core</v>
          </cell>
          <cell r="EP389">
            <v>0</v>
          </cell>
          <cell r="EQ389" t="str">
            <v>CAT-1</v>
          </cell>
        </row>
        <row r="390">
          <cell r="B390" t="str">
            <v>21-COMPC41-25</v>
          </cell>
          <cell r="C390" t="str">
            <v>COMP-C</v>
          </cell>
          <cell r="D390">
            <v>41</v>
          </cell>
          <cell r="E390" t="str">
            <v>VAIDYA VINAY VIJAY  POONAM</v>
          </cell>
          <cell r="F390" t="str">
            <v>Male</v>
          </cell>
          <cell r="G390" t="str">
            <v>17/10/2003</v>
          </cell>
          <cell r="H390">
            <v>9869112305</v>
          </cell>
          <cell r="I390">
            <v>8291558899</v>
          </cell>
          <cell r="J390" t="str">
            <v>vinayvvaidya@gmail.com</v>
          </cell>
          <cell r="K390" t="str">
            <v>1032210551@tcetmumbai.in</v>
          </cell>
          <cell r="L390" t="str">
            <v>A-604 , Siddhivinayak Gardens, opp Classic hotel, Veer Savarkar nagar, Dahisar East, Mumbai.</v>
          </cell>
          <cell r="M390">
            <v>400068</v>
          </cell>
          <cell r="N390">
            <v>0</v>
          </cell>
          <cell r="O390" t="str">
            <v>Teacher</v>
          </cell>
          <cell r="P390" t="str">
            <v>9,00,001 - 10,00,000</v>
          </cell>
          <cell r="Q390" t="str">
            <v>Normal</v>
          </cell>
          <cell r="R390" t="str">
            <v>Open</v>
          </cell>
          <cell r="S390">
            <v>2021</v>
          </cell>
          <cell r="T390" t="str">
            <v>FE</v>
          </cell>
          <cell r="U390" t="str">
            <v>MH-CET</v>
          </cell>
          <cell r="V390">
            <v>90</v>
          </cell>
          <cell r="W390">
            <v>81</v>
          </cell>
          <cell r="X390" t="str">
            <v>Institute</v>
          </cell>
          <cell r="Y390">
            <v>467</v>
          </cell>
          <cell r="Z390">
            <v>500</v>
          </cell>
          <cell r="AA390">
            <v>93.4</v>
          </cell>
          <cell r="AB390">
            <v>2019</v>
          </cell>
          <cell r="AC390" t="str">
            <v>Maharashtra</v>
          </cell>
          <cell r="AD390" t="str">
            <v>V.P.M'S VIDYA MANDIR DAHISAR</v>
          </cell>
          <cell r="AE390">
            <v>540</v>
          </cell>
          <cell r="AF390">
            <v>600</v>
          </cell>
          <cell r="AG390">
            <v>90</v>
          </cell>
          <cell r="AH390">
            <v>2021</v>
          </cell>
          <cell r="AI390" t="str">
            <v>Maharashtra</v>
          </cell>
          <cell r="AJ390" t="str">
            <v>DON BOSCO JR COLLEGE</v>
          </cell>
          <cell r="AK390">
            <v>184</v>
          </cell>
          <cell r="AL390">
            <v>23</v>
          </cell>
          <cell r="AM390">
            <v>8</v>
          </cell>
          <cell r="AN390">
            <v>98</v>
          </cell>
          <cell r="AO390">
            <v>218</v>
          </cell>
          <cell r="AP390">
            <v>26</v>
          </cell>
          <cell r="AQ390">
            <v>8.384615384615385</v>
          </cell>
          <cell r="AR390">
            <v>97.12</v>
          </cell>
          <cell r="AS390">
            <v>402</v>
          </cell>
          <cell r="AT390">
            <v>49</v>
          </cell>
          <cell r="AU390">
            <v>8.204081632653061</v>
          </cell>
          <cell r="AV390">
            <v>172</v>
          </cell>
          <cell r="AW390">
            <v>25</v>
          </cell>
          <cell r="AX390">
            <v>6.88</v>
          </cell>
          <cell r="AY390">
            <v>97.56</v>
          </cell>
          <cell r="AZ390">
            <v>222</v>
          </cell>
          <cell r="BA390">
            <v>29</v>
          </cell>
          <cell r="BB390">
            <v>7.6551724137931032</v>
          </cell>
          <cell r="BC390">
            <v>75</v>
          </cell>
          <cell r="BD390">
            <v>394</v>
          </cell>
          <cell r="BE390">
            <v>54</v>
          </cell>
          <cell r="BF390">
            <v>7.2962962962962967</v>
          </cell>
          <cell r="BG390">
            <v>163</v>
          </cell>
          <cell r="BH390">
            <v>24</v>
          </cell>
          <cell r="BI390">
            <v>6.791666666666667</v>
          </cell>
          <cell r="BJ390">
            <v>79</v>
          </cell>
          <cell r="BK390">
            <v>208</v>
          </cell>
          <cell r="BL390">
            <v>29</v>
          </cell>
          <cell r="BM390">
            <v>7.1724137931034484</v>
          </cell>
          <cell r="BN390">
            <v>78</v>
          </cell>
          <cell r="BO390">
            <v>371</v>
          </cell>
          <cell r="BP390">
            <v>53</v>
          </cell>
          <cell r="BQ390">
            <v>7</v>
          </cell>
          <cell r="BR390">
            <v>176</v>
          </cell>
          <cell r="BS390">
            <v>24</v>
          </cell>
          <cell r="BT390">
            <v>83.52</v>
          </cell>
          <cell r="BU390">
            <v>176</v>
          </cell>
          <cell r="BV390">
            <v>24</v>
          </cell>
          <cell r="BW390">
            <v>1343</v>
          </cell>
          <cell r="BX390">
            <v>180</v>
          </cell>
          <cell r="BY390">
            <v>7.4611111111111112</v>
          </cell>
          <cell r="BZ390">
            <v>89.335999999999999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 t="str">
            <v>Green</v>
          </cell>
          <cell r="CI390">
            <v>0</v>
          </cell>
          <cell r="CJ390">
            <v>0</v>
          </cell>
          <cell r="CK390">
            <v>0</v>
          </cell>
          <cell r="CL390">
            <v>13</v>
          </cell>
          <cell r="CM390">
            <v>13</v>
          </cell>
          <cell r="CN390">
            <v>0</v>
          </cell>
          <cell r="CO390" t="str">
            <v>Absent</v>
          </cell>
          <cell r="CP390">
            <v>60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22</v>
          </cell>
          <cell r="CX390">
            <v>0</v>
          </cell>
          <cell r="CY390">
            <v>0</v>
          </cell>
          <cell r="CZ390">
            <v>0</v>
          </cell>
          <cell r="DA390">
            <v>62</v>
          </cell>
          <cell r="DB390">
            <v>0</v>
          </cell>
          <cell r="DC390">
            <v>0</v>
          </cell>
          <cell r="DD390">
            <v>0</v>
          </cell>
          <cell r="DE390">
            <v>0</v>
          </cell>
          <cell r="DF390">
            <v>0</v>
          </cell>
          <cell r="DG390">
            <v>0</v>
          </cell>
          <cell r="DH390">
            <v>0</v>
          </cell>
          <cell r="DI390">
            <v>0</v>
          </cell>
          <cell r="DJ390">
            <v>0</v>
          </cell>
          <cell r="DK390">
            <v>0</v>
          </cell>
          <cell r="DL390">
            <v>0</v>
          </cell>
          <cell r="DM390">
            <v>0</v>
          </cell>
          <cell r="DN390">
            <v>0</v>
          </cell>
          <cell r="DO390">
            <v>0</v>
          </cell>
          <cell r="DP390">
            <v>0</v>
          </cell>
          <cell r="DQ390">
            <v>0</v>
          </cell>
          <cell r="DR390">
            <v>0</v>
          </cell>
          <cell r="DS390">
            <v>0</v>
          </cell>
          <cell r="DT390">
            <v>0</v>
          </cell>
          <cell r="DU390">
            <v>41</v>
          </cell>
          <cell r="DV390">
            <v>0</v>
          </cell>
          <cell r="DW390">
            <v>0</v>
          </cell>
          <cell r="DX390">
            <v>0</v>
          </cell>
          <cell r="DY390">
            <v>0</v>
          </cell>
          <cell r="DZ390">
            <v>0</v>
          </cell>
          <cell r="EA390" t="str">
            <v>NO</v>
          </cell>
          <cell r="EB390" t="str">
            <v>Higher Studies</v>
          </cell>
          <cell r="EC390" t="str">
            <v>Higher Studies</v>
          </cell>
          <cell r="ED390" t="str">
            <v>Higher Studies</v>
          </cell>
          <cell r="EE390" t="str">
            <v>Higher Studies</v>
          </cell>
          <cell r="EF390" t="str">
            <v>Higher Studies</v>
          </cell>
          <cell r="EG390">
            <v>0</v>
          </cell>
          <cell r="EH390">
            <v>0</v>
          </cell>
          <cell r="EI390" t="str">
            <v>Yes</v>
          </cell>
          <cell r="EJ390">
            <v>0</v>
          </cell>
          <cell r="EK390">
            <v>0</v>
          </cell>
          <cell r="EL390">
            <v>0</v>
          </cell>
          <cell r="EM390">
            <v>0</v>
          </cell>
          <cell r="EN390">
            <v>0</v>
          </cell>
          <cell r="EO390">
            <v>0</v>
          </cell>
          <cell r="EP390">
            <v>0</v>
          </cell>
          <cell r="EQ390" t="str">
            <v>CAT-3</v>
          </cell>
        </row>
        <row r="391">
          <cell r="B391" t="str">
            <v>21-COMPC42-25</v>
          </cell>
          <cell r="C391" t="str">
            <v>COMP-C</v>
          </cell>
          <cell r="D391">
            <v>42</v>
          </cell>
          <cell r="E391" t="str">
            <v>VAIDYA YASHASVI  VILAS ARCHANA</v>
          </cell>
          <cell r="F391" t="str">
            <v>Female</v>
          </cell>
          <cell r="G391" t="str">
            <v>29/10/2003</v>
          </cell>
          <cell r="H391">
            <v>7304841942</v>
          </cell>
          <cell r="I391">
            <v>9867075926</v>
          </cell>
          <cell r="J391" t="str">
            <v>yashasvivaidya13@gmail.com</v>
          </cell>
          <cell r="K391" t="str">
            <v>1032210552@tcetmumbai.in</v>
          </cell>
          <cell r="L391" t="str">
            <v xml:space="preserve">006/ B Payal Apts, Off Yari Road, Behind Amarnath Tower, Versova, Andheri West Mumbai </v>
          </cell>
          <cell r="M391">
            <v>400061</v>
          </cell>
          <cell r="N391">
            <v>0</v>
          </cell>
          <cell r="O391" t="str">
            <v>Business</v>
          </cell>
          <cell r="P391" t="str">
            <v>2,50,001 - 3,00,000</v>
          </cell>
          <cell r="Q391" t="str">
            <v>Normal</v>
          </cell>
          <cell r="R391" t="str">
            <v>Open</v>
          </cell>
          <cell r="S391">
            <v>2021</v>
          </cell>
          <cell r="T391" t="str">
            <v>FE</v>
          </cell>
          <cell r="U391" t="str">
            <v>MH-CET</v>
          </cell>
          <cell r="V391">
            <v>93.15</v>
          </cell>
          <cell r="W391">
            <v>87.945893699999999</v>
          </cell>
          <cell r="X391" t="str">
            <v>CAP</v>
          </cell>
          <cell r="Y391">
            <v>532</v>
          </cell>
          <cell r="Z391">
            <v>600</v>
          </cell>
          <cell r="AA391">
            <v>88.6666666666667</v>
          </cell>
          <cell r="AB391">
            <v>2019</v>
          </cell>
          <cell r="AC391" t="str">
            <v>ICSE</v>
          </cell>
          <cell r="AD391" t="str">
            <v>JANKIDEVI PUBLIC SCHOOL</v>
          </cell>
          <cell r="AE391">
            <v>552</v>
          </cell>
          <cell r="AF391">
            <v>600</v>
          </cell>
          <cell r="AG391">
            <v>92</v>
          </cell>
          <cell r="AH391">
            <v>2021</v>
          </cell>
          <cell r="AI391" t="str">
            <v>Maharashtra</v>
          </cell>
          <cell r="AJ391" t="str">
            <v>RAO JUNIOR COLLEGE OF SCIENCE</v>
          </cell>
          <cell r="AK391">
            <v>188</v>
          </cell>
          <cell r="AL391">
            <v>23</v>
          </cell>
          <cell r="AM391">
            <v>8.1739130434782616</v>
          </cell>
          <cell r="AN391">
            <v>96</v>
          </cell>
          <cell r="AO391">
            <v>229</v>
          </cell>
          <cell r="AP391">
            <v>26</v>
          </cell>
          <cell r="AQ391">
            <v>8.8076923076923084</v>
          </cell>
          <cell r="AR391">
            <v>85</v>
          </cell>
          <cell r="AS391">
            <v>417</v>
          </cell>
          <cell r="AT391">
            <v>49</v>
          </cell>
          <cell r="AU391">
            <v>8.5102040816326525</v>
          </cell>
          <cell r="AV391">
            <v>208</v>
          </cell>
          <cell r="AW391">
            <v>25</v>
          </cell>
          <cell r="AX391">
            <v>8.32</v>
          </cell>
          <cell r="AY391">
            <v>90.5</v>
          </cell>
          <cell r="AZ391">
            <v>245</v>
          </cell>
          <cell r="BA391">
            <v>29</v>
          </cell>
          <cell r="BB391">
            <v>8.4482758620689662</v>
          </cell>
          <cell r="BC391">
            <v>88</v>
          </cell>
          <cell r="BD391">
            <v>453</v>
          </cell>
          <cell r="BE391">
            <v>54</v>
          </cell>
          <cell r="BF391">
            <v>8.3888888888888893</v>
          </cell>
          <cell r="BG391">
            <v>188</v>
          </cell>
          <cell r="BH391">
            <v>24</v>
          </cell>
          <cell r="BI391">
            <v>7.833333333333333</v>
          </cell>
          <cell r="BJ391">
            <v>81</v>
          </cell>
          <cell r="BK391">
            <v>260</v>
          </cell>
          <cell r="BL391">
            <v>29</v>
          </cell>
          <cell r="BM391">
            <v>8.9655172413793096</v>
          </cell>
          <cell r="BN391">
            <v>85</v>
          </cell>
          <cell r="BO391">
            <v>448</v>
          </cell>
          <cell r="BP391">
            <v>53</v>
          </cell>
          <cell r="BQ391">
            <v>8.4528301886792452</v>
          </cell>
          <cell r="BR391">
            <v>208</v>
          </cell>
          <cell r="BS391">
            <v>24</v>
          </cell>
          <cell r="BT391">
            <v>87.8333333333333</v>
          </cell>
          <cell r="BU391">
            <v>208</v>
          </cell>
          <cell r="BV391">
            <v>24</v>
          </cell>
          <cell r="BW391">
            <v>1526</v>
          </cell>
          <cell r="BX391">
            <v>180</v>
          </cell>
          <cell r="BY391">
            <v>8.4777777777777779</v>
          </cell>
          <cell r="BZ391">
            <v>88.1</v>
          </cell>
          <cell r="CA391" t="str">
            <v>Capgemini</v>
          </cell>
          <cell r="CB391">
            <v>0</v>
          </cell>
          <cell r="CC391">
            <v>0</v>
          </cell>
          <cell r="CD391">
            <v>0</v>
          </cell>
          <cell r="CE391" t="str">
            <v>PLI</v>
          </cell>
          <cell r="CF391">
            <v>4.25</v>
          </cell>
          <cell r="CG391">
            <v>0</v>
          </cell>
          <cell r="CH391" t="str">
            <v>Green</v>
          </cell>
          <cell r="CI391">
            <v>0</v>
          </cell>
          <cell r="CJ391">
            <v>0</v>
          </cell>
          <cell r="CK391">
            <v>1</v>
          </cell>
          <cell r="CL391">
            <v>12</v>
          </cell>
          <cell r="CM391">
            <v>13</v>
          </cell>
          <cell r="CN391">
            <v>7.6923076923076925</v>
          </cell>
          <cell r="CO391">
            <v>29</v>
          </cell>
          <cell r="CP391">
            <v>60</v>
          </cell>
          <cell r="CQ391">
            <v>48.333333333333336</v>
          </cell>
          <cell r="CR391">
            <v>14</v>
          </cell>
          <cell r="CS391">
            <v>100</v>
          </cell>
          <cell r="CT391">
            <v>10</v>
          </cell>
          <cell r="CU391">
            <v>100</v>
          </cell>
          <cell r="CV391">
            <v>15</v>
          </cell>
          <cell r="CW391">
            <v>18</v>
          </cell>
          <cell r="CX391">
            <v>14</v>
          </cell>
          <cell r="CY391">
            <v>86</v>
          </cell>
          <cell r="CZ391">
            <v>53</v>
          </cell>
          <cell r="DA391">
            <v>58</v>
          </cell>
          <cell r="DB391">
            <v>92</v>
          </cell>
          <cell r="DC391">
            <v>0</v>
          </cell>
          <cell r="DD391">
            <v>0</v>
          </cell>
          <cell r="DE391">
            <v>0</v>
          </cell>
          <cell r="DF391">
            <v>4</v>
          </cell>
          <cell r="DG391">
            <v>4</v>
          </cell>
          <cell r="DH391">
            <v>100</v>
          </cell>
          <cell r="DI391">
            <v>250</v>
          </cell>
          <cell r="DJ391">
            <v>600</v>
          </cell>
          <cell r="DK391">
            <v>41.6666666666667</v>
          </cell>
          <cell r="DL391">
            <v>3</v>
          </cell>
          <cell r="DM391">
            <v>3</v>
          </cell>
          <cell r="DN391">
            <v>100</v>
          </cell>
          <cell r="DO391">
            <v>450</v>
          </cell>
          <cell r="DP391">
            <v>220</v>
          </cell>
          <cell r="DQ391">
            <v>48.8888888888889</v>
          </cell>
          <cell r="DR391">
            <v>48.3333333333333</v>
          </cell>
          <cell r="DS391">
            <v>66.210045662100413</v>
          </cell>
          <cell r="DT391">
            <v>29</v>
          </cell>
          <cell r="DU391">
            <v>41</v>
          </cell>
          <cell r="DV391">
            <v>70.731707317073173</v>
          </cell>
          <cell r="DW391">
            <v>91</v>
          </cell>
          <cell r="DX391">
            <v>100</v>
          </cell>
          <cell r="DY391">
            <v>0</v>
          </cell>
          <cell r="DZ391">
            <v>0</v>
          </cell>
          <cell r="EA391" t="str">
            <v>YES</v>
          </cell>
          <cell r="EB391" t="str">
            <v>Placement</v>
          </cell>
          <cell r="EC391" t="str">
            <v>Placement</v>
          </cell>
          <cell r="ED391" t="str">
            <v>Placement</v>
          </cell>
          <cell r="EE391" t="str">
            <v>Placement</v>
          </cell>
          <cell r="EF391" t="str">
            <v>Placement</v>
          </cell>
          <cell r="EG391">
            <v>0</v>
          </cell>
          <cell r="EH391" t="str">
            <v>PLI</v>
          </cell>
          <cell r="EI391" t="str">
            <v>Yes</v>
          </cell>
          <cell r="EJ391">
            <v>0</v>
          </cell>
          <cell r="EK391" t="str">
            <v>Batch-2</v>
          </cell>
          <cell r="EL391">
            <v>0</v>
          </cell>
          <cell r="EM391" t="str">
            <v>PAID</v>
          </cell>
          <cell r="EN391">
            <v>45147</v>
          </cell>
          <cell r="EO391" t="str">
            <v>IT+Core</v>
          </cell>
          <cell r="EP391">
            <v>0</v>
          </cell>
          <cell r="EQ391" t="str">
            <v>CAT-1</v>
          </cell>
        </row>
        <row r="392">
          <cell r="B392" t="str">
            <v>21-COMPC43-25</v>
          </cell>
          <cell r="C392" t="str">
            <v>COMP-C</v>
          </cell>
          <cell r="D392">
            <v>43</v>
          </cell>
          <cell r="E392" t="str">
            <v xml:space="preserve">VAISHYA PRACHI SHIVBABU  MAMTA </v>
          </cell>
          <cell r="F392" t="str">
            <v>Female</v>
          </cell>
          <cell r="G392" t="str">
            <v>14/12/2003</v>
          </cell>
          <cell r="H392">
            <v>9307539338</v>
          </cell>
          <cell r="I392">
            <v>9511708023</v>
          </cell>
          <cell r="J392" t="str">
            <v>vaishyaprachi03@gmail.com</v>
          </cell>
          <cell r="K392" t="str">
            <v>1032210553@tcetmumbai.in</v>
          </cell>
          <cell r="L392" t="str">
            <v>B/105, Nandanvan Apt, Above Lifeline Hospital, Near Raja Dairy, Metro Colony, Virar East.</v>
          </cell>
          <cell r="M392">
            <v>401305</v>
          </cell>
          <cell r="N392">
            <v>0</v>
          </cell>
          <cell r="O392" t="str">
            <v>Buisness</v>
          </cell>
          <cell r="P392" t="str">
            <v>50,001 - 1,00,000</v>
          </cell>
          <cell r="Q392" t="str">
            <v>Normal</v>
          </cell>
          <cell r="R392" t="str">
            <v>Open</v>
          </cell>
          <cell r="S392">
            <v>2021</v>
          </cell>
          <cell r="T392" t="str">
            <v>FE</v>
          </cell>
          <cell r="U392" t="str">
            <v>MH-CET</v>
          </cell>
          <cell r="V392">
            <v>98.43</v>
          </cell>
          <cell r="W392">
            <v>91.433374599999993</v>
          </cell>
          <cell r="X392" t="str">
            <v>TFWS</v>
          </cell>
          <cell r="Y392">
            <v>467</v>
          </cell>
          <cell r="Z392">
            <v>500</v>
          </cell>
          <cell r="AA392">
            <v>93.4</v>
          </cell>
          <cell r="AB392">
            <v>2019</v>
          </cell>
          <cell r="AC392" t="str">
            <v>Maharashtra</v>
          </cell>
          <cell r="AD392" t="str">
            <v>ST. PETER'S HIGH SCHOOL</v>
          </cell>
          <cell r="AE392">
            <v>570</v>
          </cell>
          <cell r="AF392">
            <v>600</v>
          </cell>
          <cell r="AG392">
            <v>95</v>
          </cell>
          <cell r="AH392">
            <v>2021</v>
          </cell>
          <cell r="AI392" t="str">
            <v>Maharashtra</v>
          </cell>
          <cell r="AJ392" t="str">
            <v>SUDARSHAN COLLEGE</v>
          </cell>
          <cell r="AK392">
            <v>214</v>
          </cell>
          <cell r="AL392">
            <v>23</v>
          </cell>
          <cell r="AM392">
            <v>9.304347826086957</v>
          </cell>
          <cell r="AN392">
            <v>98</v>
          </cell>
          <cell r="AO392">
            <v>253</v>
          </cell>
          <cell r="AP392">
            <v>26</v>
          </cell>
          <cell r="AQ392">
            <v>9.7307692307692299</v>
          </cell>
          <cell r="AR392">
            <v>94.65</v>
          </cell>
          <cell r="AS392">
            <v>467</v>
          </cell>
          <cell r="AT392">
            <v>49</v>
          </cell>
          <cell r="AU392">
            <v>9.5306122448979593</v>
          </cell>
          <cell r="AV392">
            <v>236</v>
          </cell>
          <cell r="AW392">
            <v>25</v>
          </cell>
          <cell r="AX392">
            <v>9.44</v>
          </cell>
          <cell r="AY392">
            <v>96.325000000000003</v>
          </cell>
          <cell r="AZ392">
            <v>281</v>
          </cell>
          <cell r="BA392">
            <v>29</v>
          </cell>
          <cell r="BB392">
            <v>9.6896551724137936</v>
          </cell>
          <cell r="BC392">
            <v>89</v>
          </cell>
          <cell r="BD392">
            <v>517</v>
          </cell>
          <cell r="BE392">
            <v>54</v>
          </cell>
          <cell r="BF392">
            <v>9.5740740740740744</v>
          </cell>
          <cell r="BG392">
            <v>222</v>
          </cell>
          <cell r="BH392">
            <v>24</v>
          </cell>
          <cell r="BI392">
            <v>9.25</v>
          </cell>
          <cell r="BJ392">
            <v>90</v>
          </cell>
          <cell r="BK392">
            <v>278</v>
          </cell>
          <cell r="BL392">
            <v>29</v>
          </cell>
          <cell r="BM392">
            <v>9.5862068965517242</v>
          </cell>
          <cell r="BN392">
            <v>84</v>
          </cell>
          <cell r="BO392">
            <v>500</v>
          </cell>
          <cell r="BP392">
            <v>53</v>
          </cell>
          <cell r="BQ392">
            <v>9.433962264150944</v>
          </cell>
          <cell r="BR392">
            <v>208</v>
          </cell>
          <cell r="BS392">
            <v>24</v>
          </cell>
          <cell r="BT392">
            <v>89.775000000000006</v>
          </cell>
          <cell r="BU392">
            <v>208</v>
          </cell>
          <cell r="BV392">
            <v>24</v>
          </cell>
          <cell r="BW392">
            <v>1692</v>
          </cell>
          <cell r="BX392">
            <v>180</v>
          </cell>
          <cell r="BY392">
            <v>9.4</v>
          </cell>
          <cell r="BZ392">
            <v>93.594999999999999</v>
          </cell>
          <cell r="CA392" t="str">
            <v>Oracle/Accenture</v>
          </cell>
          <cell r="CB392">
            <v>0</v>
          </cell>
          <cell r="CC392">
            <v>0</v>
          </cell>
          <cell r="CD392">
            <v>0</v>
          </cell>
          <cell r="CE392" t="str">
            <v>PLI/Normal</v>
          </cell>
          <cell r="CF392" t="str">
            <v>9.34/4.50</v>
          </cell>
          <cell r="CG392">
            <v>0</v>
          </cell>
          <cell r="CH392" t="str">
            <v>Green</v>
          </cell>
          <cell r="CI392">
            <v>0</v>
          </cell>
          <cell r="CJ392">
            <v>0</v>
          </cell>
          <cell r="CK392">
            <v>1</v>
          </cell>
          <cell r="CL392">
            <v>12</v>
          </cell>
          <cell r="CM392">
            <v>13</v>
          </cell>
          <cell r="CN392">
            <v>7.6923076923076925</v>
          </cell>
          <cell r="CO392">
            <v>25</v>
          </cell>
          <cell r="CP392">
            <v>60</v>
          </cell>
          <cell r="CQ392">
            <v>41.666666666666671</v>
          </cell>
          <cell r="CR392">
            <v>14</v>
          </cell>
          <cell r="CS392">
            <v>100</v>
          </cell>
          <cell r="CT392">
            <v>9</v>
          </cell>
          <cell r="CU392">
            <v>90</v>
          </cell>
          <cell r="CV392">
            <v>14</v>
          </cell>
          <cell r="CW392">
            <v>19</v>
          </cell>
          <cell r="CX392">
            <v>16</v>
          </cell>
          <cell r="CY392">
            <v>86</v>
          </cell>
          <cell r="CZ392">
            <v>53</v>
          </cell>
          <cell r="DA392">
            <v>59</v>
          </cell>
          <cell r="DB392">
            <v>90</v>
          </cell>
          <cell r="DC392">
            <v>0</v>
          </cell>
          <cell r="DD392">
            <v>0</v>
          </cell>
          <cell r="DE392">
            <v>0</v>
          </cell>
          <cell r="DF392">
            <v>4</v>
          </cell>
          <cell r="DG392">
            <v>4</v>
          </cell>
          <cell r="DH392">
            <v>100</v>
          </cell>
          <cell r="DI392">
            <v>400</v>
          </cell>
          <cell r="DJ392">
            <v>600</v>
          </cell>
          <cell r="DK392">
            <v>66.6666666666667</v>
          </cell>
          <cell r="DL392">
            <v>3</v>
          </cell>
          <cell r="DM392">
            <v>3</v>
          </cell>
          <cell r="DN392">
            <v>100</v>
          </cell>
          <cell r="DO392">
            <v>450</v>
          </cell>
          <cell r="DP392">
            <v>350</v>
          </cell>
          <cell r="DQ392">
            <v>77.7777777777778</v>
          </cell>
          <cell r="DR392">
            <v>41.6666666666667</v>
          </cell>
          <cell r="DS392">
            <v>57.077625570776306</v>
          </cell>
          <cell r="DT392">
            <v>28</v>
          </cell>
          <cell r="DU392">
            <v>41</v>
          </cell>
          <cell r="DV392">
            <v>68.292682926829272</v>
          </cell>
          <cell r="DW392">
            <v>88</v>
          </cell>
          <cell r="DX392">
            <v>97</v>
          </cell>
          <cell r="DY392">
            <v>0</v>
          </cell>
          <cell r="DZ392">
            <v>0</v>
          </cell>
          <cell r="EA392" t="str">
            <v>YES</v>
          </cell>
          <cell r="EB392" t="str">
            <v>Placement</v>
          </cell>
          <cell r="EC392" t="str">
            <v>Placement</v>
          </cell>
          <cell r="ED392" t="str">
            <v>Placement</v>
          </cell>
          <cell r="EE392" t="str">
            <v>Placement</v>
          </cell>
          <cell r="EF392" t="str">
            <v>Placement</v>
          </cell>
          <cell r="EG392">
            <v>0</v>
          </cell>
          <cell r="EH392" t="str">
            <v>PLI</v>
          </cell>
          <cell r="EI392" t="str">
            <v>Yes</v>
          </cell>
          <cell r="EJ392">
            <v>0</v>
          </cell>
          <cell r="EK392" t="str">
            <v>Batch-1</v>
          </cell>
          <cell r="EL392">
            <v>0</v>
          </cell>
          <cell r="EM392" t="str">
            <v>PAID</v>
          </cell>
          <cell r="EN392">
            <v>45147</v>
          </cell>
          <cell r="EO392" t="str">
            <v>IT+Core</v>
          </cell>
          <cell r="EP392">
            <v>0</v>
          </cell>
          <cell r="EQ392" t="str">
            <v>CAT-1</v>
          </cell>
        </row>
        <row r="393">
          <cell r="B393" t="str">
            <v>21-COMPC44-25</v>
          </cell>
          <cell r="C393" t="str">
            <v>COMP-C</v>
          </cell>
          <cell r="D393">
            <v>44</v>
          </cell>
          <cell r="E393" t="str">
            <v>VARMA BHARGAV  ASHOKKUMAR SONI</v>
          </cell>
          <cell r="F393" t="str">
            <v>Male</v>
          </cell>
          <cell r="G393" t="str">
            <v>24/12/2003</v>
          </cell>
          <cell r="H393">
            <v>9324085589</v>
          </cell>
          <cell r="I393" t="str">
            <v xml:space="preserve"> 79773 88831</v>
          </cell>
          <cell r="J393" t="str">
            <v>bhargavva46@gmail.com</v>
          </cell>
          <cell r="K393" t="str">
            <v>1032210554@tcetmumbai.in</v>
          </cell>
          <cell r="L393" t="str">
            <v>B/303 Venna Shantivan, Near Shri Krishna Nagar, Borivali(East)</v>
          </cell>
          <cell r="M393">
            <v>400066</v>
          </cell>
          <cell r="N393">
            <v>0</v>
          </cell>
          <cell r="O393" t="str">
            <v>Business</v>
          </cell>
          <cell r="P393" t="str">
            <v>4,50,001 - 5,00,000</v>
          </cell>
          <cell r="Q393" t="str">
            <v>Normal</v>
          </cell>
          <cell r="R393" t="str">
            <v>Open</v>
          </cell>
          <cell r="S393">
            <v>2021</v>
          </cell>
          <cell r="T393" t="str">
            <v>FE</v>
          </cell>
          <cell r="U393" t="str">
            <v>MH-CET</v>
          </cell>
          <cell r="V393">
            <v>89.91</v>
          </cell>
          <cell r="W393">
            <v>84.0770141</v>
          </cell>
          <cell r="X393" t="str">
            <v>Minority</v>
          </cell>
          <cell r="Y393">
            <v>539</v>
          </cell>
          <cell r="Z393">
            <v>600</v>
          </cell>
          <cell r="AA393">
            <v>89.8333333333333</v>
          </cell>
          <cell r="AB393">
            <v>2019</v>
          </cell>
          <cell r="AC393" t="str">
            <v>ICSE</v>
          </cell>
          <cell r="AD393" t="str">
            <v>ST. JOHN'S HIGH SCHOOL</v>
          </cell>
          <cell r="AE393">
            <v>557</v>
          </cell>
          <cell r="AF393">
            <v>600</v>
          </cell>
          <cell r="AG393">
            <v>92.8333333333333</v>
          </cell>
          <cell r="AH393">
            <v>2021</v>
          </cell>
          <cell r="AI393" t="str">
            <v>Maharashtra</v>
          </cell>
          <cell r="AJ393" t="str">
            <v>NIRMALA MEMORIAL FOUNDATION JUNIOR COLLEGE OF COMMERCE AND SCIENCE</v>
          </cell>
          <cell r="AK393">
            <v>221</v>
          </cell>
          <cell r="AL393">
            <v>23</v>
          </cell>
          <cell r="AM393">
            <v>9.6086956521739122</v>
          </cell>
          <cell r="AN393">
            <v>96</v>
          </cell>
          <cell r="AO393">
            <v>254</v>
          </cell>
          <cell r="AP393">
            <v>26</v>
          </cell>
          <cell r="AQ393">
            <v>9.7692307692307701</v>
          </cell>
          <cell r="AR393">
            <v>96.3</v>
          </cell>
          <cell r="AS393">
            <v>475</v>
          </cell>
          <cell r="AT393">
            <v>49</v>
          </cell>
          <cell r="AU393">
            <v>9.6938775510204085</v>
          </cell>
          <cell r="AV393">
            <v>249</v>
          </cell>
          <cell r="AW393">
            <v>25</v>
          </cell>
          <cell r="AX393">
            <v>9.9600000000000009</v>
          </cell>
          <cell r="AY393">
            <v>96.15</v>
          </cell>
          <cell r="AZ393">
            <v>287</v>
          </cell>
          <cell r="BA393">
            <v>29</v>
          </cell>
          <cell r="BB393">
            <v>9.8965517241379306</v>
          </cell>
          <cell r="BC393">
            <v>96</v>
          </cell>
          <cell r="BD393">
            <v>536</v>
          </cell>
          <cell r="BE393">
            <v>54</v>
          </cell>
          <cell r="BF393">
            <v>9.9259259259259256</v>
          </cell>
          <cell r="BG393">
            <v>237</v>
          </cell>
          <cell r="BH393">
            <v>24</v>
          </cell>
          <cell r="BI393">
            <v>9.875</v>
          </cell>
          <cell r="BJ393">
            <v>75</v>
          </cell>
          <cell r="BK393">
            <v>287</v>
          </cell>
          <cell r="BL393">
            <v>29</v>
          </cell>
          <cell r="BM393">
            <v>9.8965517241379306</v>
          </cell>
          <cell r="BN393">
            <v>89</v>
          </cell>
          <cell r="BO393">
            <v>524</v>
          </cell>
          <cell r="BP393">
            <v>53</v>
          </cell>
          <cell r="BQ393">
            <v>9.8867924528301891</v>
          </cell>
          <cell r="BR393">
            <v>230</v>
          </cell>
          <cell r="BS393">
            <v>24</v>
          </cell>
          <cell r="BT393">
            <v>93.716666666666697</v>
          </cell>
          <cell r="BU393">
            <v>230</v>
          </cell>
          <cell r="BV393">
            <v>24</v>
          </cell>
          <cell r="BW393">
            <v>1765</v>
          </cell>
          <cell r="BX393">
            <v>180</v>
          </cell>
          <cell r="BY393">
            <v>9.8055555555555554</v>
          </cell>
          <cell r="BZ393">
            <v>91.890000000000015</v>
          </cell>
          <cell r="CA393" t="str">
            <v>Oracle</v>
          </cell>
          <cell r="CB393">
            <v>0</v>
          </cell>
          <cell r="CC393">
            <v>0</v>
          </cell>
          <cell r="CD393">
            <v>0</v>
          </cell>
          <cell r="CE393" t="str">
            <v>Normal</v>
          </cell>
          <cell r="CF393">
            <v>9.3699999999999992</v>
          </cell>
          <cell r="CG393">
            <v>0</v>
          </cell>
          <cell r="CH393" t="str">
            <v>Green</v>
          </cell>
          <cell r="CI393">
            <v>0</v>
          </cell>
          <cell r="CJ393">
            <v>0</v>
          </cell>
          <cell r="CK393">
            <v>0</v>
          </cell>
          <cell r="CL393">
            <v>13</v>
          </cell>
          <cell r="CM393">
            <v>13</v>
          </cell>
          <cell r="CN393">
            <v>0</v>
          </cell>
          <cell r="CO393">
            <v>24</v>
          </cell>
          <cell r="CP393">
            <v>60</v>
          </cell>
          <cell r="CQ393">
            <v>40</v>
          </cell>
          <cell r="CR393">
            <v>14</v>
          </cell>
          <cell r="CS393">
            <v>100</v>
          </cell>
          <cell r="CT393">
            <v>10</v>
          </cell>
          <cell r="CU393">
            <v>100</v>
          </cell>
          <cell r="CV393">
            <v>17</v>
          </cell>
          <cell r="CW393">
            <v>20</v>
          </cell>
          <cell r="CX393">
            <v>16</v>
          </cell>
          <cell r="CY393">
            <v>92</v>
          </cell>
          <cell r="CZ393">
            <v>57</v>
          </cell>
          <cell r="DA393">
            <v>60</v>
          </cell>
          <cell r="DB393">
            <v>95</v>
          </cell>
          <cell r="DC393">
            <v>0</v>
          </cell>
          <cell r="DD393">
            <v>0</v>
          </cell>
          <cell r="DE393">
            <v>0</v>
          </cell>
          <cell r="DF393">
            <v>4</v>
          </cell>
          <cell r="DG393">
            <v>4</v>
          </cell>
          <cell r="DH393">
            <v>100</v>
          </cell>
          <cell r="DI393">
            <v>0</v>
          </cell>
          <cell r="DJ393">
            <v>600</v>
          </cell>
          <cell r="DK393">
            <v>0</v>
          </cell>
          <cell r="DL393">
            <v>3</v>
          </cell>
          <cell r="DM393">
            <v>3</v>
          </cell>
          <cell r="DN393">
            <v>100</v>
          </cell>
          <cell r="DO393">
            <v>450</v>
          </cell>
          <cell r="DP393">
            <v>450</v>
          </cell>
          <cell r="DQ393">
            <v>100</v>
          </cell>
          <cell r="DR393">
            <v>40</v>
          </cell>
          <cell r="DS393">
            <v>54.794520547945204</v>
          </cell>
          <cell r="DT393">
            <v>28</v>
          </cell>
          <cell r="DU393">
            <v>41</v>
          </cell>
          <cell r="DV393">
            <v>68.292682926829272</v>
          </cell>
          <cell r="DW393">
            <v>90</v>
          </cell>
          <cell r="DX393">
            <v>100</v>
          </cell>
          <cell r="DY393">
            <v>0</v>
          </cell>
          <cell r="DZ393">
            <v>0</v>
          </cell>
          <cell r="EA393" t="str">
            <v>YES</v>
          </cell>
          <cell r="EB393" t="str">
            <v>Placement</v>
          </cell>
          <cell r="EC393" t="str">
            <v>Placement</v>
          </cell>
          <cell r="ED393" t="str">
            <v>Placement</v>
          </cell>
          <cell r="EE393" t="str">
            <v>Placement</v>
          </cell>
          <cell r="EF393" t="str">
            <v>Placement</v>
          </cell>
          <cell r="EG393">
            <v>0</v>
          </cell>
          <cell r="EH393" t="str">
            <v>PLI</v>
          </cell>
          <cell r="EI393" t="str">
            <v>Yes</v>
          </cell>
          <cell r="EJ393">
            <v>0</v>
          </cell>
          <cell r="EK393" t="str">
            <v>Batch-2</v>
          </cell>
          <cell r="EL393">
            <v>0</v>
          </cell>
          <cell r="EM393" t="str">
            <v>PAID</v>
          </cell>
          <cell r="EN393">
            <v>45147</v>
          </cell>
          <cell r="EO393" t="str">
            <v>IT+Core</v>
          </cell>
          <cell r="EP393">
            <v>0</v>
          </cell>
          <cell r="EQ393" t="str">
            <v>CAT-1</v>
          </cell>
        </row>
        <row r="394">
          <cell r="B394" t="str">
            <v>21-COMPC45-25</v>
          </cell>
          <cell r="C394" t="str">
            <v>COMP-C</v>
          </cell>
          <cell r="D394">
            <v>45</v>
          </cell>
          <cell r="E394" t="str">
            <v>VAVDANE PRASAD SURYABHAN  NUTAN</v>
          </cell>
          <cell r="F394" t="str">
            <v>Male</v>
          </cell>
          <cell r="G394" t="str">
            <v>11/02/2003</v>
          </cell>
          <cell r="H394">
            <v>8976338037</v>
          </cell>
          <cell r="I394">
            <v>8169966182</v>
          </cell>
          <cell r="J394" t="str">
            <v>prasadvavdane45@gmail.com</v>
          </cell>
          <cell r="K394" t="str">
            <v>1032210555@tcetmumbai.in</v>
          </cell>
          <cell r="L394" t="str">
            <v>Karim chawal Laxmi Nagar Kandivali East Mumbai 101</v>
          </cell>
          <cell r="M394">
            <v>400101</v>
          </cell>
          <cell r="N394">
            <v>0</v>
          </cell>
          <cell r="O394" t="str">
            <v>Driver</v>
          </cell>
          <cell r="P394" t="str">
            <v>50,001 - 1,00,000</v>
          </cell>
          <cell r="Q394" t="str">
            <v>Normal</v>
          </cell>
          <cell r="R394" t="str">
            <v>NT-B</v>
          </cell>
          <cell r="S394">
            <v>2021</v>
          </cell>
          <cell r="T394" t="str">
            <v>FE</v>
          </cell>
          <cell r="U394" t="str">
            <v>MH-CET</v>
          </cell>
          <cell r="V394">
            <v>96.34</v>
          </cell>
          <cell r="W394" t="str">
            <v>NA</v>
          </cell>
          <cell r="X394" t="str">
            <v>CAP</v>
          </cell>
          <cell r="Y394">
            <v>446</v>
          </cell>
          <cell r="Z394">
            <v>500</v>
          </cell>
          <cell r="AA394">
            <v>89.2</v>
          </cell>
          <cell r="AB394">
            <v>2019</v>
          </cell>
          <cell r="AC394" t="str">
            <v>Maharashtra</v>
          </cell>
          <cell r="AD394" t="str">
            <v>THAKUR SHYAM NARAYAN HIGH SCHOOL</v>
          </cell>
          <cell r="AE394">
            <v>560</v>
          </cell>
          <cell r="AF394">
            <v>600</v>
          </cell>
          <cell r="AG394">
            <v>93.3333333333333</v>
          </cell>
          <cell r="AH394">
            <v>2021</v>
          </cell>
          <cell r="AI394" t="str">
            <v>Maharashtra</v>
          </cell>
          <cell r="AJ394" t="str">
            <v>PATKAR AND VARDHE COLLEGE</v>
          </cell>
          <cell r="AK394">
            <v>228</v>
          </cell>
          <cell r="AL394">
            <v>23</v>
          </cell>
          <cell r="AM394">
            <v>9.9130434782608692</v>
          </cell>
          <cell r="AN394">
            <v>97</v>
          </cell>
          <cell r="AO394">
            <v>248</v>
          </cell>
          <cell r="AP394">
            <v>26</v>
          </cell>
          <cell r="AQ394">
            <v>9.5384615384615383</v>
          </cell>
          <cell r="AR394">
            <v>75</v>
          </cell>
          <cell r="AS394">
            <v>476</v>
          </cell>
          <cell r="AT394">
            <v>49</v>
          </cell>
          <cell r="AU394">
            <v>9.7142857142857135</v>
          </cell>
          <cell r="AV394">
            <v>233</v>
          </cell>
          <cell r="AW394">
            <v>25</v>
          </cell>
          <cell r="AX394">
            <v>9.32</v>
          </cell>
          <cell r="AY394">
            <v>86</v>
          </cell>
          <cell r="AZ394">
            <v>273</v>
          </cell>
          <cell r="BA394">
            <v>29</v>
          </cell>
          <cell r="BB394">
            <v>9.4137931034482758</v>
          </cell>
          <cell r="BC394">
            <v>81</v>
          </cell>
          <cell r="BD394">
            <v>506</v>
          </cell>
          <cell r="BE394">
            <v>54</v>
          </cell>
          <cell r="BF394">
            <v>9.3703703703703702</v>
          </cell>
          <cell r="BG394">
            <v>224</v>
          </cell>
          <cell r="BH394">
            <v>24</v>
          </cell>
          <cell r="BI394">
            <v>9.3333333333333339</v>
          </cell>
          <cell r="BJ394">
            <v>75</v>
          </cell>
          <cell r="BK394">
            <v>284</v>
          </cell>
          <cell r="BL394">
            <v>29</v>
          </cell>
          <cell r="BM394">
            <v>9.7931034482758612</v>
          </cell>
          <cell r="BN394">
            <v>75</v>
          </cell>
          <cell r="BO394">
            <v>508</v>
          </cell>
          <cell r="BP394">
            <v>53</v>
          </cell>
          <cell r="BQ394">
            <v>9.584905660377359</v>
          </cell>
          <cell r="BR394">
            <v>229</v>
          </cell>
          <cell r="BS394">
            <v>24</v>
          </cell>
          <cell r="BT394">
            <v>80.6666666666667</v>
          </cell>
          <cell r="BU394">
            <v>229</v>
          </cell>
          <cell r="BV394">
            <v>24</v>
          </cell>
          <cell r="BW394">
            <v>1719</v>
          </cell>
          <cell r="BX394">
            <v>180</v>
          </cell>
          <cell r="BY394">
            <v>9.5500000000000007</v>
          </cell>
          <cell r="BZ394">
            <v>82.8</v>
          </cell>
          <cell r="CA394" t="str">
            <v>Oracle</v>
          </cell>
          <cell r="CB394">
            <v>0</v>
          </cell>
          <cell r="CC394">
            <v>0</v>
          </cell>
          <cell r="CD394" t="str">
            <v>Yes</v>
          </cell>
          <cell r="CE394" t="str">
            <v>Normal</v>
          </cell>
          <cell r="CF394">
            <v>9.3699999999999992</v>
          </cell>
          <cell r="CG394">
            <v>0</v>
          </cell>
          <cell r="CH394" t="str">
            <v>Green</v>
          </cell>
          <cell r="CI394">
            <v>0</v>
          </cell>
          <cell r="CJ394">
            <v>0</v>
          </cell>
          <cell r="CK394">
            <v>4</v>
          </cell>
          <cell r="CL394">
            <v>9</v>
          </cell>
          <cell r="CM394">
            <v>13</v>
          </cell>
          <cell r="CN394">
            <v>30.76923076923077</v>
          </cell>
          <cell r="CO394">
            <v>26</v>
          </cell>
          <cell r="CP394">
            <v>60</v>
          </cell>
          <cell r="CQ394">
            <v>43.333333333333336</v>
          </cell>
          <cell r="CR394">
            <v>14</v>
          </cell>
          <cell r="CS394">
            <v>100</v>
          </cell>
          <cell r="CT394">
            <v>10</v>
          </cell>
          <cell r="CU394">
            <v>100</v>
          </cell>
          <cell r="CV394">
            <v>16</v>
          </cell>
          <cell r="CW394">
            <v>19</v>
          </cell>
          <cell r="CX394">
            <v>14</v>
          </cell>
          <cell r="CY394">
            <v>86</v>
          </cell>
          <cell r="CZ394">
            <v>54</v>
          </cell>
          <cell r="DA394">
            <v>59</v>
          </cell>
          <cell r="DB394">
            <v>92</v>
          </cell>
          <cell r="DC394">
            <v>0</v>
          </cell>
          <cell r="DD394">
            <v>0</v>
          </cell>
          <cell r="DE394">
            <v>0</v>
          </cell>
          <cell r="DF394">
            <v>4</v>
          </cell>
          <cell r="DG394">
            <v>4</v>
          </cell>
          <cell r="DH394">
            <v>100</v>
          </cell>
          <cell r="DI394">
            <v>0</v>
          </cell>
          <cell r="DJ394">
            <v>600</v>
          </cell>
          <cell r="DK394">
            <v>0</v>
          </cell>
          <cell r="DL394">
            <v>3</v>
          </cell>
          <cell r="DM394">
            <v>3</v>
          </cell>
          <cell r="DN394">
            <v>100</v>
          </cell>
          <cell r="DO394">
            <v>450</v>
          </cell>
          <cell r="DP394">
            <v>450</v>
          </cell>
          <cell r="DQ394">
            <v>100</v>
          </cell>
          <cell r="DR394">
            <v>43.3333333333333</v>
          </cell>
          <cell r="DS394">
            <v>59.360730593607258</v>
          </cell>
          <cell r="DT394">
            <v>32</v>
          </cell>
          <cell r="DU394">
            <v>41</v>
          </cell>
          <cell r="DV394">
            <v>78.048780487804876</v>
          </cell>
          <cell r="DW394">
            <v>94</v>
          </cell>
          <cell r="DX394">
            <v>100</v>
          </cell>
          <cell r="DY394">
            <v>0</v>
          </cell>
          <cell r="DZ394">
            <v>0</v>
          </cell>
          <cell r="EA394" t="str">
            <v>YES</v>
          </cell>
          <cell r="EB394" t="str">
            <v>Placement</v>
          </cell>
          <cell r="EC394" t="str">
            <v>Placement</v>
          </cell>
          <cell r="ED394" t="str">
            <v>Placement</v>
          </cell>
          <cell r="EE394" t="str">
            <v>Placement</v>
          </cell>
          <cell r="EF394" t="str">
            <v>Placement</v>
          </cell>
          <cell r="EG394">
            <v>0</v>
          </cell>
          <cell r="EH394" t="str">
            <v>PLI</v>
          </cell>
          <cell r="EI394" t="str">
            <v>Yes</v>
          </cell>
          <cell r="EJ394">
            <v>0</v>
          </cell>
          <cell r="EK394" t="str">
            <v>Batch-1</v>
          </cell>
          <cell r="EL394">
            <v>0</v>
          </cell>
          <cell r="EM394" t="str">
            <v>PAID</v>
          </cell>
          <cell r="EN394">
            <v>45147</v>
          </cell>
          <cell r="EO394" t="str">
            <v>IT+Core</v>
          </cell>
          <cell r="EP394">
            <v>0</v>
          </cell>
          <cell r="EQ394" t="str">
            <v>CAT-1</v>
          </cell>
        </row>
        <row r="395">
          <cell r="B395" t="str">
            <v>21-COMPC46-25</v>
          </cell>
          <cell r="C395" t="str">
            <v>COMP-C</v>
          </cell>
          <cell r="D395">
            <v>46</v>
          </cell>
          <cell r="E395" t="str">
            <v xml:space="preserve">VERMA AKSHAT VIDHYARATAN VINAY </v>
          </cell>
          <cell r="F395" t="str">
            <v>Male</v>
          </cell>
          <cell r="G395" t="str">
            <v>06/12/2003</v>
          </cell>
          <cell r="H395">
            <v>8433647632</v>
          </cell>
          <cell r="I395">
            <v>9967459252</v>
          </cell>
          <cell r="J395" t="str">
            <v>akshat.vrv@gmail.com</v>
          </cell>
          <cell r="K395" t="str">
            <v>1032210556@tcetmumbai.in</v>
          </cell>
          <cell r="L395" t="str">
            <v>603/B, Rahul dream, Rahul park, bhayander east, near mother Mary school, 401105</v>
          </cell>
          <cell r="M395">
            <v>401105</v>
          </cell>
          <cell r="N395">
            <v>0</v>
          </cell>
          <cell r="O395" t="str">
            <v xml:space="preserve">Business </v>
          </cell>
          <cell r="P395" t="str">
            <v>4,50,001 - 5,00,000</v>
          </cell>
          <cell r="Q395" t="str">
            <v>Normal</v>
          </cell>
          <cell r="R395" t="str">
            <v>Open</v>
          </cell>
          <cell r="S395">
            <v>2021</v>
          </cell>
          <cell r="T395" t="str">
            <v>FE</v>
          </cell>
          <cell r="U395" t="str">
            <v>MH-CET</v>
          </cell>
          <cell r="V395">
            <v>76.23</v>
          </cell>
          <cell r="W395" t="str">
            <v>NA</v>
          </cell>
          <cell r="X395" t="str">
            <v>Minority</v>
          </cell>
          <cell r="Y395">
            <v>414</v>
          </cell>
          <cell r="Z395">
            <v>500</v>
          </cell>
          <cell r="AA395">
            <v>82.8</v>
          </cell>
          <cell r="AB395">
            <v>2019</v>
          </cell>
          <cell r="AC395" t="str">
            <v>Maharashtra</v>
          </cell>
          <cell r="AD395" t="str">
            <v>ST. FRANCIS HIGH SCHOOL</v>
          </cell>
          <cell r="AE395">
            <v>513</v>
          </cell>
          <cell r="AF395">
            <v>600</v>
          </cell>
          <cell r="AG395">
            <v>85.5</v>
          </cell>
          <cell r="AH395">
            <v>2021</v>
          </cell>
          <cell r="AI395" t="str">
            <v>Maharashtra</v>
          </cell>
          <cell r="AJ395" t="str">
            <v>PACE JUNIOR COLLEGE BORIVALI WEST</v>
          </cell>
          <cell r="AK395">
            <v>177</v>
          </cell>
          <cell r="AL395">
            <v>23</v>
          </cell>
          <cell r="AM395">
            <v>7.6956521739130439</v>
          </cell>
          <cell r="AN395">
            <v>98</v>
          </cell>
          <cell r="AO395">
            <v>200</v>
          </cell>
          <cell r="AP395">
            <v>26</v>
          </cell>
          <cell r="AQ395">
            <v>7.6923076923076925</v>
          </cell>
          <cell r="AR395">
            <v>84.77</v>
          </cell>
          <cell r="AS395">
            <v>377</v>
          </cell>
          <cell r="AT395">
            <v>49</v>
          </cell>
          <cell r="AU395">
            <v>7.6938775510204085</v>
          </cell>
          <cell r="AV395">
            <v>201</v>
          </cell>
          <cell r="AW395">
            <v>25</v>
          </cell>
          <cell r="AX395">
            <v>8.0399999999999991</v>
          </cell>
          <cell r="AY395">
            <v>91.385000000000005</v>
          </cell>
          <cell r="AZ395">
            <v>244</v>
          </cell>
          <cell r="BA395">
            <v>29</v>
          </cell>
          <cell r="BB395">
            <v>8.4137931034482758</v>
          </cell>
          <cell r="BC395">
            <v>81</v>
          </cell>
          <cell r="BD395">
            <v>445</v>
          </cell>
          <cell r="BE395">
            <v>54</v>
          </cell>
          <cell r="BF395">
            <v>8.2407407407407405</v>
          </cell>
          <cell r="BG395">
            <v>196</v>
          </cell>
          <cell r="BH395">
            <v>24</v>
          </cell>
          <cell r="BI395">
            <v>8.1666666666666661</v>
          </cell>
          <cell r="BJ395">
            <v>75</v>
          </cell>
          <cell r="BK395">
            <v>232</v>
          </cell>
          <cell r="BL395">
            <v>29</v>
          </cell>
          <cell r="BM395">
            <v>8</v>
          </cell>
          <cell r="BN395">
            <v>80</v>
          </cell>
          <cell r="BO395">
            <v>428</v>
          </cell>
          <cell r="BP395">
            <v>53</v>
          </cell>
          <cell r="BQ395">
            <v>8.0754716981132084</v>
          </cell>
          <cell r="BR395">
            <v>209</v>
          </cell>
          <cell r="BS395">
            <v>24</v>
          </cell>
          <cell r="BT395">
            <v>84.128333333333302</v>
          </cell>
          <cell r="BU395">
            <v>209</v>
          </cell>
          <cell r="BV395">
            <v>24</v>
          </cell>
          <cell r="BW395">
            <v>1459</v>
          </cell>
          <cell r="BX395">
            <v>180</v>
          </cell>
          <cell r="BY395">
            <v>8.1055555555555561</v>
          </cell>
          <cell r="BZ395">
            <v>86.030999999999992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 t="str">
            <v>Green</v>
          </cell>
          <cell r="CI395">
            <v>0</v>
          </cell>
          <cell r="CJ395">
            <v>0</v>
          </cell>
          <cell r="CK395">
            <v>0</v>
          </cell>
          <cell r="CL395">
            <v>13</v>
          </cell>
          <cell r="CM395">
            <v>13</v>
          </cell>
          <cell r="CN395">
            <v>0</v>
          </cell>
          <cell r="CO395" t="str">
            <v>Absent</v>
          </cell>
          <cell r="CP395">
            <v>60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1</v>
          </cell>
          <cell r="CW395">
            <v>18</v>
          </cell>
          <cell r="CX395">
            <v>0</v>
          </cell>
          <cell r="CY395">
            <v>3</v>
          </cell>
          <cell r="CZ395">
            <v>1</v>
          </cell>
          <cell r="DA395">
            <v>58</v>
          </cell>
          <cell r="DB395">
            <v>2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4</v>
          </cell>
          <cell r="DH395">
            <v>0</v>
          </cell>
          <cell r="DI395">
            <v>0</v>
          </cell>
          <cell r="DJ395">
            <v>600</v>
          </cell>
          <cell r="DK395">
            <v>0</v>
          </cell>
          <cell r="DL395">
            <v>3</v>
          </cell>
          <cell r="DM395">
            <v>0</v>
          </cell>
          <cell r="DN395">
            <v>0</v>
          </cell>
          <cell r="DO395">
            <v>450</v>
          </cell>
          <cell r="DP395">
            <v>0</v>
          </cell>
          <cell r="DQ395">
            <v>0</v>
          </cell>
          <cell r="DR395">
            <v>0</v>
          </cell>
          <cell r="DS395">
            <v>0</v>
          </cell>
          <cell r="DT395">
            <v>0</v>
          </cell>
          <cell r="DU395">
            <v>41</v>
          </cell>
          <cell r="DV395">
            <v>0</v>
          </cell>
          <cell r="DW395">
            <v>0</v>
          </cell>
          <cell r="DX395">
            <v>0</v>
          </cell>
          <cell r="DY395">
            <v>0</v>
          </cell>
          <cell r="DZ395">
            <v>0</v>
          </cell>
          <cell r="EA395" t="str">
            <v>NO</v>
          </cell>
          <cell r="EB395" t="str">
            <v>Higher Studies</v>
          </cell>
          <cell r="EC395" t="str">
            <v>Higher Studies</v>
          </cell>
          <cell r="ED395" t="str">
            <v>Higher Studies</v>
          </cell>
          <cell r="EE395" t="str">
            <v>Higher Studies</v>
          </cell>
          <cell r="EF395" t="str">
            <v>Higher Studies</v>
          </cell>
          <cell r="EG395">
            <v>0</v>
          </cell>
          <cell r="EH395">
            <v>0</v>
          </cell>
          <cell r="EI395" t="str">
            <v>Yes</v>
          </cell>
          <cell r="EJ395">
            <v>0</v>
          </cell>
          <cell r="EK395" t="str">
            <v>Batch-9</v>
          </cell>
          <cell r="EL395">
            <v>0</v>
          </cell>
          <cell r="EM395" t="str">
            <v>PAID</v>
          </cell>
          <cell r="EN395">
            <v>45148</v>
          </cell>
          <cell r="EO395">
            <v>0</v>
          </cell>
          <cell r="EP395">
            <v>0</v>
          </cell>
          <cell r="EQ395" t="str">
            <v>CAT-3</v>
          </cell>
        </row>
        <row r="396">
          <cell r="B396" t="str">
            <v>21-COMPC47-25</v>
          </cell>
          <cell r="C396" t="str">
            <v>COMP-C</v>
          </cell>
          <cell r="D396">
            <v>47</v>
          </cell>
          <cell r="E396" t="str">
            <v>VISHWAKARMA ANURAG SHYAMSURAT NAGINA</v>
          </cell>
          <cell r="F396" t="str">
            <v>Male</v>
          </cell>
          <cell r="G396" t="str">
            <v>22/02/2004</v>
          </cell>
          <cell r="H396">
            <v>9324358230</v>
          </cell>
          <cell r="I396">
            <v>9702366617</v>
          </cell>
          <cell r="J396" t="str">
            <v>vishwakarmaanurag2202@gmail.com</v>
          </cell>
          <cell r="K396" t="str">
            <v>1032210557@tcetmumbai.in</v>
          </cell>
          <cell r="L396" t="str">
            <v>Sanjivani chawl committee, akurli road,wadar pada road no 2, Hanuman Nagar, Kandivali East</v>
          </cell>
          <cell r="M396">
            <v>400101</v>
          </cell>
          <cell r="N396">
            <v>0</v>
          </cell>
          <cell r="O396" t="str">
            <v>Carpenter</v>
          </cell>
          <cell r="P396" t="str">
            <v>5,50,001 - 6,00,000</v>
          </cell>
          <cell r="Q396" t="str">
            <v>Normal</v>
          </cell>
          <cell r="R396" t="str">
            <v>Open</v>
          </cell>
          <cell r="S396">
            <v>2021</v>
          </cell>
          <cell r="T396" t="str">
            <v>FE</v>
          </cell>
          <cell r="U396" t="str">
            <v>MH-CET</v>
          </cell>
          <cell r="V396">
            <v>92.1</v>
          </cell>
          <cell r="W396" t="str">
            <v>NA</v>
          </cell>
          <cell r="X396" t="str">
            <v>Minority</v>
          </cell>
          <cell r="Y396">
            <v>405</v>
          </cell>
          <cell r="Z396">
            <v>500</v>
          </cell>
          <cell r="AA396">
            <v>81</v>
          </cell>
          <cell r="AB396">
            <v>2019</v>
          </cell>
          <cell r="AC396" t="str">
            <v>Maharashtra</v>
          </cell>
          <cell r="AD396" t="str">
            <v>SHRI RAGHUBIR ENGLISH HIGH SCHOOL</v>
          </cell>
          <cell r="AE396">
            <v>500</v>
          </cell>
          <cell r="AF396">
            <v>600</v>
          </cell>
          <cell r="AG396">
            <v>83.3333333333333</v>
          </cell>
          <cell r="AH396">
            <v>2021</v>
          </cell>
          <cell r="AI396" t="str">
            <v>Maharashtra</v>
          </cell>
          <cell r="AJ396" t="str">
            <v>SHRI TIKAMDAS PURSHOTAM BHATIA COLLEGE OF SCIENCE</v>
          </cell>
          <cell r="AK396">
            <v>182</v>
          </cell>
          <cell r="AL396">
            <v>23</v>
          </cell>
          <cell r="AM396">
            <v>7.9130434782608692</v>
          </cell>
          <cell r="AN396">
            <v>87</v>
          </cell>
          <cell r="AO396">
            <v>204</v>
          </cell>
          <cell r="AP396">
            <v>26</v>
          </cell>
          <cell r="AQ396">
            <v>7.8461538461538458</v>
          </cell>
          <cell r="AR396">
            <v>82.3</v>
          </cell>
          <cell r="AS396">
            <v>386</v>
          </cell>
          <cell r="AT396">
            <v>49</v>
          </cell>
          <cell r="AU396">
            <v>7.8775510204081636</v>
          </cell>
          <cell r="AV396">
            <v>175</v>
          </cell>
          <cell r="AW396">
            <v>25</v>
          </cell>
          <cell r="AX396">
            <v>7</v>
          </cell>
          <cell r="AY396">
            <v>84.65</v>
          </cell>
          <cell r="AZ396">
            <v>217</v>
          </cell>
          <cell r="BA396">
            <v>29</v>
          </cell>
          <cell r="BB396">
            <v>7.4827586206896548</v>
          </cell>
          <cell r="BC396">
            <v>75</v>
          </cell>
          <cell r="BD396">
            <v>392</v>
          </cell>
          <cell r="BE396">
            <v>54</v>
          </cell>
          <cell r="BF396">
            <v>7.2592592592592595</v>
          </cell>
          <cell r="BG396">
            <v>177</v>
          </cell>
          <cell r="BH396">
            <v>24</v>
          </cell>
          <cell r="BI396">
            <v>7.375</v>
          </cell>
          <cell r="BJ396">
            <v>75</v>
          </cell>
          <cell r="BK396">
            <v>220</v>
          </cell>
          <cell r="BL396">
            <v>29</v>
          </cell>
          <cell r="BM396">
            <v>7.5862068965517242</v>
          </cell>
          <cell r="BN396">
            <v>75</v>
          </cell>
          <cell r="BO396">
            <v>397</v>
          </cell>
          <cell r="BP396">
            <v>53</v>
          </cell>
          <cell r="BQ396">
            <v>7.4905660377358494</v>
          </cell>
          <cell r="BR396">
            <v>191</v>
          </cell>
          <cell r="BS396">
            <v>24</v>
          </cell>
          <cell r="BT396">
            <v>78.216666666666697</v>
          </cell>
          <cell r="BU396">
            <v>191</v>
          </cell>
          <cell r="BV396">
            <v>24</v>
          </cell>
          <cell r="BW396">
            <v>1366</v>
          </cell>
          <cell r="BX396">
            <v>180</v>
          </cell>
          <cell r="BY396">
            <v>7.5888888888888886</v>
          </cell>
          <cell r="BZ396">
            <v>80.790000000000006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 t="str">
            <v>Green</v>
          </cell>
          <cell r="CI396">
            <v>0</v>
          </cell>
          <cell r="CJ396">
            <v>0</v>
          </cell>
          <cell r="CK396">
            <v>1</v>
          </cell>
          <cell r="CL396">
            <v>12</v>
          </cell>
          <cell r="CM396">
            <v>13</v>
          </cell>
          <cell r="CN396">
            <v>7.6923076923076925</v>
          </cell>
          <cell r="CO396">
            <v>25</v>
          </cell>
          <cell r="CP396">
            <v>60</v>
          </cell>
          <cell r="CQ396">
            <v>41.666666666666671</v>
          </cell>
          <cell r="CR396">
            <v>7</v>
          </cell>
          <cell r="CS396">
            <v>50</v>
          </cell>
          <cell r="CT396">
            <v>8</v>
          </cell>
          <cell r="CU396">
            <v>80</v>
          </cell>
          <cell r="CV396">
            <v>7</v>
          </cell>
          <cell r="CW396">
            <v>19</v>
          </cell>
          <cell r="CX396">
            <v>11</v>
          </cell>
          <cell r="CY396">
            <v>52</v>
          </cell>
          <cell r="CZ396">
            <v>33</v>
          </cell>
          <cell r="DA396">
            <v>59</v>
          </cell>
          <cell r="DB396">
            <v>56</v>
          </cell>
          <cell r="DC396">
            <v>0</v>
          </cell>
          <cell r="DD396">
            <v>0</v>
          </cell>
          <cell r="DE396">
            <v>0</v>
          </cell>
          <cell r="DF396">
            <v>3</v>
          </cell>
          <cell r="DG396">
            <v>4</v>
          </cell>
          <cell r="DH396">
            <v>75</v>
          </cell>
          <cell r="DI396">
            <v>420</v>
          </cell>
          <cell r="DJ396">
            <v>600</v>
          </cell>
          <cell r="DK396">
            <v>70</v>
          </cell>
          <cell r="DL396">
            <v>3</v>
          </cell>
          <cell r="DM396">
            <v>0</v>
          </cell>
          <cell r="DN396">
            <v>0</v>
          </cell>
          <cell r="DO396">
            <v>450</v>
          </cell>
          <cell r="DP396">
            <v>0</v>
          </cell>
          <cell r="DQ396">
            <v>0</v>
          </cell>
          <cell r="DR396">
            <v>41.6666666666667</v>
          </cell>
          <cell r="DS396">
            <v>57.077625570776306</v>
          </cell>
          <cell r="DT396">
            <v>19</v>
          </cell>
          <cell r="DU396">
            <v>41</v>
          </cell>
          <cell r="DV396">
            <v>46.341463414634148</v>
          </cell>
          <cell r="DW396">
            <v>63</v>
          </cell>
          <cell r="DX396">
            <v>65</v>
          </cell>
          <cell r="DY396">
            <v>0</v>
          </cell>
          <cell r="DZ396">
            <v>0</v>
          </cell>
          <cell r="EA396" t="str">
            <v>YES</v>
          </cell>
          <cell r="EB396" t="str">
            <v>Placement</v>
          </cell>
          <cell r="EC396" t="str">
            <v>Placement</v>
          </cell>
          <cell r="ED396" t="str">
            <v>Placement</v>
          </cell>
          <cell r="EE396" t="str">
            <v>Placement</v>
          </cell>
          <cell r="EF396" t="str">
            <v>Placement</v>
          </cell>
          <cell r="EG396">
            <v>0</v>
          </cell>
          <cell r="EH396" t="str">
            <v>PLI</v>
          </cell>
          <cell r="EI396" t="str">
            <v>Yes</v>
          </cell>
          <cell r="EJ396">
            <v>0</v>
          </cell>
          <cell r="EK396" t="str">
            <v>Batch-6</v>
          </cell>
          <cell r="EL396">
            <v>0</v>
          </cell>
          <cell r="EM396" t="str">
            <v>PAID</v>
          </cell>
          <cell r="EN396">
            <v>45147</v>
          </cell>
          <cell r="EO396" t="str">
            <v>IT+Core</v>
          </cell>
          <cell r="EP396">
            <v>0</v>
          </cell>
          <cell r="EQ396" t="str">
            <v>CAT-3</v>
          </cell>
        </row>
        <row r="397">
          <cell r="B397" t="str">
            <v>21-COMPC48-25</v>
          </cell>
          <cell r="C397" t="str">
            <v>COMP-C</v>
          </cell>
          <cell r="D397">
            <v>48</v>
          </cell>
          <cell r="E397" t="str">
            <v xml:space="preserve">VISHWAKARMA BRIJESH RAJESH  VIJAYA </v>
          </cell>
          <cell r="F397" t="str">
            <v>Male</v>
          </cell>
          <cell r="G397" t="str">
            <v>15/10/2003</v>
          </cell>
          <cell r="H397">
            <v>9619757838</v>
          </cell>
          <cell r="I397">
            <v>9702834838</v>
          </cell>
          <cell r="J397" t="str">
            <v>03brijeshvishwakarma@gmail.com</v>
          </cell>
          <cell r="K397" t="str">
            <v>1032210558@tcetmumbai.in</v>
          </cell>
          <cell r="L397" t="str">
            <v>4,2nd Floor,Kadri House,Chimat pada,Marol naka,Andheri(East),Mumbai-400059.</v>
          </cell>
          <cell r="M397">
            <v>400059</v>
          </cell>
          <cell r="N397">
            <v>0</v>
          </cell>
          <cell r="O397" t="str">
            <v>service</v>
          </cell>
          <cell r="P397" t="str">
            <v>9,00,001 - 10,00,000</v>
          </cell>
          <cell r="Q397" t="str">
            <v>Normal</v>
          </cell>
          <cell r="R397" t="str">
            <v>Open</v>
          </cell>
          <cell r="S397">
            <v>2021</v>
          </cell>
          <cell r="T397" t="str">
            <v>FE</v>
          </cell>
          <cell r="U397" t="str">
            <v>MH-CET</v>
          </cell>
          <cell r="V397">
            <v>14.95</v>
          </cell>
          <cell r="W397">
            <v>91.78</v>
          </cell>
          <cell r="X397" t="str">
            <v>CAP</v>
          </cell>
          <cell r="Y397">
            <v>332</v>
          </cell>
          <cell r="Z397">
            <v>500</v>
          </cell>
          <cell r="AA397">
            <v>66.400000000000006</v>
          </cell>
          <cell r="AB397">
            <v>2019</v>
          </cell>
          <cell r="AC397" t="str">
            <v>Maharashtra</v>
          </cell>
          <cell r="AD397" t="str">
            <v>ST.JOHN THE EVANGELIST HIGH SCHOOL</v>
          </cell>
          <cell r="AE397">
            <v>458</v>
          </cell>
          <cell r="AF397">
            <v>600</v>
          </cell>
          <cell r="AG397">
            <v>76.3333333333333</v>
          </cell>
          <cell r="AH397">
            <v>2021</v>
          </cell>
          <cell r="AI397" t="str">
            <v>Maharashtra</v>
          </cell>
          <cell r="AJ397" t="str">
            <v>DIVINE CHILD HIGH SCHOOL AND JUNIOR COLLEGE</v>
          </cell>
          <cell r="AK397">
            <v>168</v>
          </cell>
          <cell r="AL397">
            <v>23</v>
          </cell>
          <cell r="AM397">
            <v>7.3043478260869561</v>
          </cell>
          <cell r="AN397">
            <v>89</v>
          </cell>
          <cell r="AO397">
            <v>163.01999999999998</v>
          </cell>
          <cell r="AP397">
            <v>26</v>
          </cell>
          <cell r="AQ397">
            <v>6.27</v>
          </cell>
          <cell r="AR397">
            <v>94.65</v>
          </cell>
          <cell r="AS397">
            <v>331.02</v>
          </cell>
          <cell r="AT397">
            <v>49</v>
          </cell>
          <cell r="AU397">
            <v>6.7555102040816326</v>
          </cell>
          <cell r="AV397">
            <v>157</v>
          </cell>
          <cell r="AW397">
            <v>25</v>
          </cell>
          <cell r="AX397">
            <v>6.28</v>
          </cell>
          <cell r="AY397">
            <v>91.825000000000003</v>
          </cell>
          <cell r="AZ397">
            <v>168</v>
          </cell>
          <cell r="BA397">
            <v>29</v>
          </cell>
          <cell r="BB397">
            <v>5.7931034482758621</v>
          </cell>
          <cell r="BC397">
            <v>77</v>
          </cell>
          <cell r="BD397">
            <v>325</v>
          </cell>
          <cell r="BE397">
            <v>54</v>
          </cell>
          <cell r="BF397">
            <v>6.0185185185185182</v>
          </cell>
          <cell r="BG397">
            <v>144</v>
          </cell>
          <cell r="BH397">
            <v>24</v>
          </cell>
          <cell r="BI397">
            <v>6</v>
          </cell>
          <cell r="BJ397">
            <v>75</v>
          </cell>
          <cell r="BK397">
            <v>187</v>
          </cell>
          <cell r="BL397">
            <v>29</v>
          </cell>
          <cell r="BM397">
            <v>6.4482758620689653</v>
          </cell>
          <cell r="BN397">
            <v>76</v>
          </cell>
          <cell r="BO397">
            <v>331</v>
          </cell>
          <cell r="BP397">
            <v>53</v>
          </cell>
          <cell r="BQ397">
            <v>6.2452830188679247</v>
          </cell>
          <cell r="BR397">
            <v>153</v>
          </cell>
          <cell r="BS397">
            <v>24</v>
          </cell>
          <cell r="BT397">
            <v>81.608333333333306</v>
          </cell>
          <cell r="BU397">
            <v>153</v>
          </cell>
          <cell r="BV397">
            <v>24</v>
          </cell>
          <cell r="BW397">
            <v>1140.02</v>
          </cell>
          <cell r="BX397">
            <v>180</v>
          </cell>
          <cell r="BY397">
            <v>6.333444444444444</v>
          </cell>
          <cell r="BZ397">
            <v>85.495000000000005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 t="str">
            <v>Yes</v>
          </cell>
          <cell r="CH397" t="str">
            <v>Green</v>
          </cell>
          <cell r="CI397">
            <v>0</v>
          </cell>
          <cell r="CJ397">
            <v>0</v>
          </cell>
          <cell r="CK397">
            <v>0</v>
          </cell>
          <cell r="CL397">
            <v>13</v>
          </cell>
          <cell r="CM397">
            <v>13</v>
          </cell>
          <cell r="CN397">
            <v>0</v>
          </cell>
          <cell r="CO397">
            <v>24</v>
          </cell>
          <cell r="CP397">
            <v>60</v>
          </cell>
          <cell r="CQ397">
            <v>40</v>
          </cell>
          <cell r="CR397">
            <v>8</v>
          </cell>
          <cell r="CS397">
            <v>58</v>
          </cell>
          <cell r="CT397">
            <v>9</v>
          </cell>
          <cell r="CU397">
            <v>90</v>
          </cell>
          <cell r="CV397">
            <v>8</v>
          </cell>
          <cell r="CW397">
            <v>19</v>
          </cell>
          <cell r="CX397">
            <v>11</v>
          </cell>
          <cell r="CY397">
            <v>55</v>
          </cell>
          <cell r="CZ397">
            <v>36</v>
          </cell>
          <cell r="DA397">
            <v>59</v>
          </cell>
          <cell r="DB397">
            <v>62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4</v>
          </cell>
          <cell r="DH397">
            <v>0</v>
          </cell>
          <cell r="DI397">
            <v>0</v>
          </cell>
          <cell r="DJ397">
            <v>600</v>
          </cell>
          <cell r="DK397">
            <v>0</v>
          </cell>
          <cell r="DL397">
            <v>3</v>
          </cell>
          <cell r="DM397">
            <v>0</v>
          </cell>
          <cell r="DN397">
            <v>0</v>
          </cell>
          <cell r="DO397">
            <v>450</v>
          </cell>
          <cell r="DP397">
            <v>0</v>
          </cell>
          <cell r="DQ397">
            <v>0</v>
          </cell>
          <cell r="DR397">
            <v>40</v>
          </cell>
          <cell r="DS397">
            <v>54.794520547945204</v>
          </cell>
          <cell r="DT397">
            <v>17</v>
          </cell>
          <cell r="DU397">
            <v>41</v>
          </cell>
          <cell r="DV397">
            <v>41.463414634146339</v>
          </cell>
          <cell r="DW397">
            <v>45</v>
          </cell>
          <cell r="DX397">
            <v>61</v>
          </cell>
          <cell r="DY397">
            <v>0</v>
          </cell>
          <cell r="DZ397">
            <v>0</v>
          </cell>
          <cell r="EA397" t="str">
            <v>YES</v>
          </cell>
          <cell r="EB397" t="str">
            <v>Placement</v>
          </cell>
          <cell r="EC397" t="str">
            <v>Placement</v>
          </cell>
          <cell r="ED397" t="str">
            <v>Placement</v>
          </cell>
          <cell r="EE397" t="str">
            <v>Placement</v>
          </cell>
          <cell r="EF397" t="str">
            <v>Placement</v>
          </cell>
          <cell r="EG397">
            <v>0</v>
          </cell>
          <cell r="EH397">
            <v>0</v>
          </cell>
          <cell r="EI397" t="str">
            <v>Yes</v>
          </cell>
          <cell r="EJ397">
            <v>0</v>
          </cell>
          <cell r="EK397" t="str">
            <v>Batch-10</v>
          </cell>
          <cell r="EL397">
            <v>0</v>
          </cell>
          <cell r="EM397">
            <v>0</v>
          </cell>
          <cell r="EN397">
            <v>0</v>
          </cell>
          <cell r="EO397" t="str">
            <v>IT+Core</v>
          </cell>
          <cell r="EP397">
            <v>0</v>
          </cell>
          <cell r="EQ397" t="str">
            <v>CAT-3</v>
          </cell>
        </row>
        <row r="398">
          <cell r="B398" t="str">
            <v>21-COMPC49-25</v>
          </cell>
          <cell r="C398" t="str">
            <v>COMP-C</v>
          </cell>
          <cell r="D398">
            <v>49</v>
          </cell>
          <cell r="E398" t="str">
            <v xml:space="preserve">VISHWAKARMA KAUSHAL KUMAR SUBHASHCHANDRA  SUSHILA </v>
          </cell>
          <cell r="F398" t="str">
            <v>Male</v>
          </cell>
          <cell r="G398" t="str">
            <v>03/06/2003</v>
          </cell>
          <cell r="H398">
            <v>9324483414</v>
          </cell>
          <cell r="I398">
            <v>9821245686</v>
          </cell>
          <cell r="J398" t="str">
            <v>kaushalvishwakarma340@gmail.com</v>
          </cell>
          <cell r="K398" t="str">
            <v>1032210559@tcetmumbai.in</v>
          </cell>
          <cell r="L398" t="str">
            <v xml:space="preserve">Bhablipada c,s road Dahisar east </v>
          </cell>
          <cell r="M398">
            <v>400068</v>
          </cell>
          <cell r="N398">
            <v>0</v>
          </cell>
          <cell r="O398" t="str">
            <v>Laborer</v>
          </cell>
          <cell r="P398" t="str">
            <v>8,00,001 - 9,00,000</v>
          </cell>
          <cell r="Q398" t="str">
            <v>Normal</v>
          </cell>
          <cell r="R398" t="str">
            <v>Open</v>
          </cell>
          <cell r="S398">
            <v>2021</v>
          </cell>
          <cell r="T398" t="str">
            <v>FE</v>
          </cell>
          <cell r="U398" t="str">
            <v>MH-CET</v>
          </cell>
          <cell r="V398">
            <v>91.49</v>
          </cell>
          <cell r="W398" t="str">
            <v>NA</v>
          </cell>
          <cell r="X398" t="str">
            <v>Minority</v>
          </cell>
          <cell r="Y398">
            <v>431</v>
          </cell>
          <cell r="Z398">
            <v>500</v>
          </cell>
          <cell r="AA398">
            <v>86.2</v>
          </cell>
          <cell r="AB398">
            <v>2018</v>
          </cell>
          <cell r="AC398" t="str">
            <v>Maharashtra</v>
          </cell>
          <cell r="AD398" t="str">
            <v>S.M.T P.K GANGAR HINDI SECONDARY SCHOOL</v>
          </cell>
          <cell r="AE398">
            <v>475</v>
          </cell>
          <cell r="AF398">
            <v>650</v>
          </cell>
          <cell r="AG398">
            <v>73.076923076923094</v>
          </cell>
          <cell r="AH398">
            <v>2020</v>
          </cell>
          <cell r="AI398" t="str">
            <v>Maharashtra</v>
          </cell>
          <cell r="AJ398" t="str">
            <v>MATRUCHHAYA JR COLLEGE</v>
          </cell>
          <cell r="AK398">
            <v>195</v>
          </cell>
          <cell r="AL398">
            <v>23</v>
          </cell>
          <cell r="AM398">
            <v>8.4782608695652169</v>
          </cell>
          <cell r="AN398">
            <v>97</v>
          </cell>
          <cell r="AO398">
            <v>221</v>
          </cell>
          <cell r="AP398">
            <v>26</v>
          </cell>
          <cell r="AQ398">
            <v>8.5</v>
          </cell>
          <cell r="AR398">
            <v>89.33</v>
          </cell>
          <cell r="AS398">
            <v>416</v>
          </cell>
          <cell r="AT398">
            <v>49</v>
          </cell>
          <cell r="AU398">
            <v>8.4897959183673475</v>
          </cell>
          <cell r="AV398">
            <v>216</v>
          </cell>
          <cell r="AW398">
            <v>25</v>
          </cell>
          <cell r="AX398">
            <v>8.64</v>
          </cell>
          <cell r="AY398">
            <v>93.165000000000006</v>
          </cell>
          <cell r="AZ398">
            <v>233</v>
          </cell>
          <cell r="BA398">
            <v>29</v>
          </cell>
          <cell r="BB398">
            <v>8.0344827586206904</v>
          </cell>
          <cell r="BC398">
            <v>75</v>
          </cell>
          <cell r="BD398">
            <v>449</v>
          </cell>
          <cell r="BE398">
            <v>54</v>
          </cell>
          <cell r="BF398">
            <v>8.3148148148148149</v>
          </cell>
          <cell r="BG398">
            <v>195</v>
          </cell>
          <cell r="BH398">
            <v>24</v>
          </cell>
          <cell r="BI398">
            <v>8.125</v>
          </cell>
          <cell r="BJ398">
            <v>77</v>
          </cell>
          <cell r="BK398">
            <v>236</v>
          </cell>
          <cell r="BL398">
            <v>29</v>
          </cell>
          <cell r="BM398">
            <v>8.137931034482758</v>
          </cell>
          <cell r="BN398">
            <v>75</v>
          </cell>
          <cell r="BO398">
            <v>431</v>
          </cell>
          <cell r="BP398">
            <v>53</v>
          </cell>
          <cell r="BQ398">
            <v>8.1320754716981138</v>
          </cell>
          <cell r="BR398">
            <v>176</v>
          </cell>
          <cell r="BS398">
            <v>24</v>
          </cell>
          <cell r="BT398">
            <v>81.055000000000007</v>
          </cell>
          <cell r="BU398">
            <v>176</v>
          </cell>
          <cell r="BV398">
            <v>24</v>
          </cell>
          <cell r="BW398">
            <v>1472</v>
          </cell>
          <cell r="BX398">
            <v>180</v>
          </cell>
          <cell r="BY398">
            <v>8.1777777777777771</v>
          </cell>
          <cell r="BZ398">
            <v>86.299000000000007</v>
          </cell>
          <cell r="CA398" t="str">
            <v>Capgemini</v>
          </cell>
          <cell r="CB398">
            <v>0</v>
          </cell>
          <cell r="CC398">
            <v>0</v>
          </cell>
          <cell r="CD398">
            <v>0</v>
          </cell>
          <cell r="CE398" t="str">
            <v>PLI</v>
          </cell>
          <cell r="CF398">
            <v>4.25</v>
          </cell>
          <cell r="CG398">
            <v>0</v>
          </cell>
          <cell r="CH398" t="str">
            <v>Green</v>
          </cell>
          <cell r="CI398">
            <v>0</v>
          </cell>
          <cell r="CJ398">
            <v>0</v>
          </cell>
          <cell r="CK398">
            <v>2</v>
          </cell>
          <cell r="CL398">
            <v>11</v>
          </cell>
          <cell r="CM398">
            <v>13</v>
          </cell>
          <cell r="CN398">
            <v>15.384615384615385</v>
          </cell>
          <cell r="CO398">
            <v>20</v>
          </cell>
          <cell r="CP398">
            <v>60</v>
          </cell>
          <cell r="CQ398">
            <v>33.333333333333329</v>
          </cell>
          <cell r="CR398">
            <v>14</v>
          </cell>
          <cell r="CS398">
            <v>100</v>
          </cell>
          <cell r="CT398">
            <v>8</v>
          </cell>
          <cell r="CU398">
            <v>80</v>
          </cell>
          <cell r="CV398">
            <v>20</v>
          </cell>
          <cell r="CW398">
            <v>20</v>
          </cell>
          <cell r="CX398">
            <v>11</v>
          </cell>
          <cell r="CY398">
            <v>87</v>
          </cell>
          <cell r="CZ398">
            <v>53</v>
          </cell>
          <cell r="DA398">
            <v>60</v>
          </cell>
          <cell r="DB398">
            <v>89</v>
          </cell>
          <cell r="DC398">
            <v>0</v>
          </cell>
          <cell r="DD398">
            <v>0</v>
          </cell>
          <cell r="DE398">
            <v>0</v>
          </cell>
          <cell r="DF398">
            <v>4</v>
          </cell>
          <cell r="DG398">
            <v>4</v>
          </cell>
          <cell r="DH398">
            <v>100</v>
          </cell>
          <cell r="DI398">
            <v>0</v>
          </cell>
          <cell r="DJ398">
            <v>600</v>
          </cell>
          <cell r="DK398">
            <v>0</v>
          </cell>
          <cell r="DL398">
            <v>3</v>
          </cell>
          <cell r="DM398">
            <v>3</v>
          </cell>
          <cell r="DN398">
            <v>100</v>
          </cell>
          <cell r="DO398">
            <v>450</v>
          </cell>
          <cell r="DP398">
            <v>450</v>
          </cell>
          <cell r="DQ398">
            <v>100</v>
          </cell>
          <cell r="DR398">
            <v>33.3333333333333</v>
          </cell>
          <cell r="DS398">
            <v>45.662100456620955</v>
          </cell>
          <cell r="DT398">
            <v>28</v>
          </cell>
          <cell r="DU398">
            <v>41</v>
          </cell>
          <cell r="DV398">
            <v>68.292682926829272</v>
          </cell>
          <cell r="DW398">
            <v>86</v>
          </cell>
          <cell r="DX398">
            <v>93</v>
          </cell>
          <cell r="DY398">
            <v>0</v>
          </cell>
          <cell r="DZ398">
            <v>0</v>
          </cell>
          <cell r="EA398" t="str">
            <v>YES</v>
          </cell>
          <cell r="EB398" t="str">
            <v>Placement</v>
          </cell>
          <cell r="EC398" t="str">
            <v>Placement</v>
          </cell>
          <cell r="ED398" t="str">
            <v>Placement</v>
          </cell>
          <cell r="EE398" t="str">
            <v>Placement</v>
          </cell>
          <cell r="EF398" t="str">
            <v>Placement</v>
          </cell>
          <cell r="EG398">
            <v>0</v>
          </cell>
          <cell r="EH398" t="str">
            <v>PLI</v>
          </cell>
          <cell r="EI398" t="str">
            <v>Yes</v>
          </cell>
          <cell r="EJ398">
            <v>0</v>
          </cell>
          <cell r="EK398" t="str">
            <v>Batch-4</v>
          </cell>
          <cell r="EL398">
            <v>0</v>
          </cell>
          <cell r="EM398" t="str">
            <v>PAID</v>
          </cell>
          <cell r="EN398">
            <v>45147</v>
          </cell>
          <cell r="EO398" t="str">
            <v>IT+Core</v>
          </cell>
          <cell r="EP398">
            <v>0</v>
          </cell>
          <cell r="EQ398" t="str">
            <v>CAT-1</v>
          </cell>
        </row>
        <row r="399">
          <cell r="B399" t="str">
            <v>21-COMPC50-25</v>
          </cell>
          <cell r="C399" t="str">
            <v>COMP-C</v>
          </cell>
          <cell r="D399">
            <v>50</v>
          </cell>
          <cell r="E399" t="str">
            <v xml:space="preserve">VISHWAKARMA SANSKAR RAKESH MAMTA </v>
          </cell>
          <cell r="F399" t="str">
            <v>Male</v>
          </cell>
          <cell r="G399" t="str">
            <v>20/03/2004</v>
          </cell>
          <cell r="H399">
            <v>9321597049</v>
          </cell>
          <cell r="I399">
            <v>9664003138</v>
          </cell>
          <cell r="J399" t="str">
            <v>sanskarv2004@gmail.com</v>
          </cell>
          <cell r="K399" t="str">
            <v>1032210560@tcetmumbai.in</v>
          </cell>
          <cell r="L399" t="str">
            <v>Haji bhai chawl ,near gaondevi road ,poisar ,kandivali east ,mumbai</v>
          </cell>
          <cell r="M399">
            <v>400101</v>
          </cell>
          <cell r="N399">
            <v>0</v>
          </cell>
          <cell r="O399" t="str">
            <v>Private job</v>
          </cell>
          <cell r="P399" t="str">
            <v>6,00,001 - 7,00,000</v>
          </cell>
          <cell r="Q399" t="str">
            <v>Normal</v>
          </cell>
          <cell r="R399" t="str">
            <v>Open</v>
          </cell>
          <cell r="S399">
            <v>2021</v>
          </cell>
          <cell r="T399" t="str">
            <v>FE</v>
          </cell>
          <cell r="U399" t="str">
            <v>MH-CET</v>
          </cell>
          <cell r="V399">
            <v>99.64</v>
          </cell>
          <cell r="W399">
            <v>110</v>
          </cell>
          <cell r="X399" t="str">
            <v>TFWS</v>
          </cell>
          <cell r="Y399">
            <v>426</v>
          </cell>
          <cell r="Z399">
            <v>500</v>
          </cell>
          <cell r="AA399">
            <v>85.2</v>
          </cell>
          <cell r="AB399">
            <v>2019</v>
          </cell>
          <cell r="AC399" t="str">
            <v>Maharashtra</v>
          </cell>
          <cell r="AD399" t="str">
            <v>ST.LAWRENCE HIGH SCHOOL</v>
          </cell>
          <cell r="AE399">
            <v>565</v>
          </cell>
          <cell r="AF399">
            <v>600</v>
          </cell>
          <cell r="AG399">
            <v>94.1666666666667</v>
          </cell>
          <cell r="AH399">
            <v>2021</v>
          </cell>
          <cell r="AI399" t="str">
            <v>Maharashtra</v>
          </cell>
          <cell r="AJ399" t="str">
            <v>NIRMALACOLLEGEOFSCIENCEANDCOMMERCE</v>
          </cell>
          <cell r="AK399">
            <v>218</v>
          </cell>
          <cell r="AL399">
            <v>23</v>
          </cell>
          <cell r="AM399">
            <v>9.4782608695652169</v>
          </cell>
          <cell r="AN399">
            <v>88</v>
          </cell>
          <cell r="AO399">
            <v>244</v>
          </cell>
          <cell r="AP399">
            <v>26</v>
          </cell>
          <cell r="AQ399">
            <v>9.384615384615385</v>
          </cell>
          <cell r="AR399">
            <v>81.89</v>
          </cell>
          <cell r="AS399">
            <v>462</v>
          </cell>
          <cell r="AT399">
            <v>49</v>
          </cell>
          <cell r="AU399">
            <v>9.4285714285714288</v>
          </cell>
          <cell r="AV399">
            <v>234</v>
          </cell>
          <cell r="AW399">
            <v>25</v>
          </cell>
          <cell r="AX399">
            <v>9.36</v>
          </cell>
          <cell r="AY399">
            <v>84.944999999999993</v>
          </cell>
          <cell r="AZ399">
            <v>279</v>
          </cell>
          <cell r="BA399">
            <v>29</v>
          </cell>
          <cell r="BB399">
            <v>9.6206896551724146</v>
          </cell>
          <cell r="BC399">
            <v>93</v>
          </cell>
          <cell r="BD399">
            <v>513</v>
          </cell>
          <cell r="BE399">
            <v>54</v>
          </cell>
          <cell r="BF399">
            <v>9.5</v>
          </cell>
          <cell r="BG399">
            <v>226</v>
          </cell>
          <cell r="BH399">
            <v>24</v>
          </cell>
          <cell r="BI399">
            <v>9.4166666666666661</v>
          </cell>
          <cell r="BJ399">
            <v>75</v>
          </cell>
          <cell r="BK399">
            <v>271</v>
          </cell>
          <cell r="BL399">
            <v>29</v>
          </cell>
          <cell r="BM399">
            <v>9.3448275862068968</v>
          </cell>
          <cell r="BN399">
            <v>89</v>
          </cell>
          <cell r="BO399">
            <v>497</v>
          </cell>
          <cell r="BP399">
            <v>53</v>
          </cell>
          <cell r="BQ399">
            <v>9.3773584905660385</v>
          </cell>
          <cell r="BR399">
            <v>216</v>
          </cell>
          <cell r="BS399">
            <v>24</v>
          </cell>
          <cell r="BT399">
            <v>88.981666666666698</v>
          </cell>
          <cell r="BU399">
            <v>216</v>
          </cell>
          <cell r="BV399">
            <v>24</v>
          </cell>
          <cell r="BW399">
            <v>1688</v>
          </cell>
          <cell r="BX399">
            <v>180</v>
          </cell>
          <cell r="BY399">
            <v>9.3777777777777782</v>
          </cell>
          <cell r="BZ399">
            <v>84.566999999999993</v>
          </cell>
          <cell r="CA399" t="str">
            <v>Oracle</v>
          </cell>
          <cell r="CB399">
            <v>0</v>
          </cell>
          <cell r="CC399">
            <v>0</v>
          </cell>
          <cell r="CD399">
            <v>0</v>
          </cell>
          <cell r="CE399" t="str">
            <v>Normal</v>
          </cell>
          <cell r="CF399">
            <v>9.3699999999999992</v>
          </cell>
          <cell r="CG399">
            <v>0</v>
          </cell>
          <cell r="CH399" t="str">
            <v>Green</v>
          </cell>
          <cell r="CI399">
            <v>0</v>
          </cell>
          <cell r="CJ399">
            <v>0</v>
          </cell>
          <cell r="CK399">
            <v>2</v>
          </cell>
          <cell r="CL399">
            <v>11</v>
          </cell>
          <cell r="CM399">
            <v>13</v>
          </cell>
          <cell r="CN399">
            <v>15.384615384615385</v>
          </cell>
          <cell r="CO399">
            <v>24</v>
          </cell>
          <cell r="CP399">
            <v>60</v>
          </cell>
          <cell r="CQ399">
            <v>40</v>
          </cell>
          <cell r="CR399">
            <v>12</v>
          </cell>
          <cell r="CS399">
            <v>86</v>
          </cell>
          <cell r="CT399">
            <v>10</v>
          </cell>
          <cell r="CU399">
            <v>100</v>
          </cell>
          <cell r="CV399">
            <v>15</v>
          </cell>
          <cell r="CW399">
            <v>18</v>
          </cell>
          <cell r="CX399">
            <v>16</v>
          </cell>
          <cell r="CY399">
            <v>92</v>
          </cell>
          <cell r="CZ399">
            <v>53</v>
          </cell>
          <cell r="DA399">
            <v>58</v>
          </cell>
          <cell r="DB399">
            <v>92</v>
          </cell>
          <cell r="DC399">
            <v>0</v>
          </cell>
          <cell r="DD399">
            <v>0</v>
          </cell>
          <cell r="DE399">
            <v>0</v>
          </cell>
          <cell r="DF399">
            <v>4</v>
          </cell>
          <cell r="DG399">
            <v>4</v>
          </cell>
          <cell r="DH399">
            <v>100</v>
          </cell>
          <cell r="DI399">
            <v>290</v>
          </cell>
          <cell r="DJ399">
            <v>600</v>
          </cell>
          <cell r="DK399">
            <v>48.3333333333333</v>
          </cell>
          <cell r="DL399">
            <v>3</v>
          </cell>
          <cell r="DM399">
            <v>3</v>
          </cell>
          <cell r="DN399">
            <v>100</v>
          </cell>
          <cell r="DO399">
            <v>450</v>
          </cell>
          <cell r="DP399">
            <v>450</v>
          </cell>
          <cell r="DQ399">
            <v>100</v>
          </cell>
          <cell r="DR399">
            <v>40</v>
          </cell>
          <cell r="DS399">
            <v>54.794520547945204</v>
          </cell>
          <cell r="DT399">
            <v>28</v>
          </cell>
          <cell r="DU399">
            <v>41</v>
          </cell>
          <cell r="DV399">
            <v>68.292682926829272</v>
          </cell>
          <cell r="DW399">
            <v>88</v>
          </cell>
          <cell r="DX399">
            <v>93</v>
          </cell>
          <cell r="DY399">
            <v>0</v>
          </cell>
          <cell r="DZ399">
            <v>0</v>
          </cell>
          <cell r="EA399" t="str">
            <v>YES</v>
          </cell>
          <cell r="EB399" t="str">
            <v>Placement</v>
          </cell>
          <cell r="EC399" t="str">
            <v>Placement</v>
          </cell>
          <cell r="ED399" t="str">
            <v>Placement</v>
          </cell>
          <cell r="EE399" t="str">
            <v>Placement</v>
          </cell>
          <cell r="EF399" t="str">
            <v>Placement</v>
          </cell>
          <cell r="EG399">
            <v>0</v>
          </cell>
          <cell r="EH399" t="str">
            <v>PLI</v>
          </cell>
          <cell r="EI399" t="str">
            <v>Yes</v>
          </cell>
          <cell r="EJ399">
            <v>0</v>
          </cell>
          <cell r="EK399" t="str">
            <v>Batch-2</v>
          </cell>
          <cell r="EL399">
            <v>0</v>
          </cell>
          <cell r="EM399" t="str">
            <v>PAID</v>
          </cell>
          <cell r="EN399">
            <v>45147</v>
          </cell>
          <cell r="EO399" t="str">
            <v>IT+Core</v>
          </cell>
          <cell r="EP399">
            <v>0</v>
          </cell>
          <cell r="EQ399" t="str">
            <v>CAT-1</v>
          </cell>
        </row>
        <row r="400">
          <cell r="B400" t="str">
            <v>21-COMPC51-25</v>
          </cell>
          <cell r="C400" t="str">
            <v>COMP-C</v>
          </cell>
          <cell r="D400">
            <v>51</v>
          </cell>
          <cell r="E400" t="str">
            <v>VYAS ADITYA HARISHKUMAR REKHA</v>
          </cell>
          <cell r="F400" t="str">
            <v>Male</v>
          </cell>
          <cell r="G400" t="str">
            <v>13/07/2003</v>
          </cell>
          <cell r="H400">
            <v>9987074202</v>
          </cell>
          <cell r="I400">
            <v>9867725474</v>
          </cell>
          <cell r="J400" t="str">
            <v>avyas8927@gmail.com</v>
          </cell>
          <cell r="K400" t="str">
            <v>1032210561@tcetmumbai.in</v>
          </cell>
          <cell r="L400" t="str">
            <v xml:space="preserve">304, Ila Apartment, Plot No.118, Sector No.4, Charkop, Kandivali (W), Opposite to Haryana Bhavan, Mumbai, Maharashtra.  </v>
          </cell>
          <cell r="M400">
            <v>400067</v>
          </cell>
          <cell r="N400">
            <v>0</v>
          </cell>
          <cell r="O400" t="str">
            <v>Business</v>
          </cell>
          <cell r="P400" t="str">
            <v>1,50,001 - 2,00,000</v>
          </cell>
          <cell r="Q400" t="str">
            <v>Normal</v>
          </cell>
          <cell r="R400" t="str">
            <v>Open</v>
          </cell>
          <cell r="S400">
            <v>2021</v>
          </cell>
          <cell r="T400" t="str">
            <v>FE</v>
          </cell>
          <cell r="U400" t="str">
            <v>MH-CET</v>
          </cell>
          <cell r="V400">
            <v>70.72</v>
          </cell>
          <cell r="W400">
            <v>62.0984506</v>
          </cell>
          <cell r="X400" t="str">
            <v>Minority</v>
          </cell>
          <cell r="Y400">
            <v>406</v>
          </cell>
          <cell r="Z400">
            <v>500</v>
          </cell>
          <cell r="AA400">
            <v>81.2</v>
          </cell>
          <cell r="AB400">
            <v>2019</v>
          </cell>
          <cell r="AC400" t="str">
            <v>Maharashtra</v>
          </cell>
          <cell r="AD400" t="str">
            <v>OUR LADY OF REMEDY HIGH SCHOOL</v>
          </cell>
          <cell r="AE400">
            <v>525</v>
          </cell>
          <cell r="AF400">
            <v>600</v>
          </cell>
          <cell r="AG400">
            <v>87.5</v>
          </cell>
          <cell r="AH400">
            <v>2021</v>
          </cell>
          <cell r="AI400" t="str">
            <v>Maharashtra</v>
          </cell>
          <cell r="AJ400" t="str">
            <v>NIRMALA MEMORIAL FOUNDATION JUNIOR COLLEGE OF COMMERCE AND SCIENCE</v>
          </cell>
          <cell r="AK400">
            <v>172</v>
          </cell>
          <cell r="AL400">
            <v>23</v>
          </cell>
          <cell r="AM400">
            <v>7.4782608695652177</v>
          </cell>
          <cell r="AN400">
            <v>97</v>
          </cell>
          <cell r="AO400">
            <v>194</v>
          </cell>
          <cell r="AP400">
            <v>26</v>
          </cell>
          <cell r="AQ400">
            <v>7.4615384615384617</v>
          </cell>
          <cell r="AR400">
            <v>97.94</v>
          </cell>
          <cell r="AS400">
            <v>366</v>
          </cell>
          <cell r="AT400">
            <v>49</v>
          </cell>
          <cell r="AU400">
            <v>7.4693877551020407</v>
          </cell>
          <cell r="AV400">
            <v>213</v>
          </cell>
          <cell r="AW400">
            <v>25</v>
          </cell>
          <cell r="AX400">
            <v>8.52</v>
          </cell>
          <cell r="AY400">
            <v>97.47</v>
          </cell>
          <cell r="AZ400">
            <v>266</v>
          </cell>
          <cell r="BA400">
            <v>29</v>
          </cell>
          <cell r="BB400">
            <v>9.1724137931034484</v>
          </cell>
          <cell r="BC400">
            <v>96</v>
          </cell>
          <cell r="BD400">
            <v>479</v>
          </cell>
          <cell r="BE400">
            <v>54</v>
          </cell>
          <cell r="BF400">
            <v>8.8703703703703702</v>
          </cell>
          <cell r="BG400">
            <v>209</v>
          </cell>
          <cell r="BH400">
            <v>24</v>
          </cell>
          <cell r="BI400">
            <v>8.7083333333333339</v>
          </cell>
          <cell r="BJ400">
            <v>75</v>
          </cell>
          <cell r="BK400">
            <v>267</v>
          </cell>
          <cell r="BL400">
            <v>29</v>
          </cell>
          <cell r="BM400">
            <v>9.2068965517241388</v>
          </cell>
          <cell r="BN400">
            <v>84</v>
          </cell>
          <cell r="BO400">
            <v>476</v>
          </cell>
          <cell r="BP400">
            <v>53</v>
          </cell>
          <cell r="BQ400">
            <v>8.9811320754716988</v>
          </cell>
          <cell r="BR400">
            <v>212</v>
          </cell>
          <cell r="BS400">
            <v>24</v>
          </cell>
          <cell r="BT400">
            <v>92.49</v>
          </cell>
          <cell r="BU400">
            <v>212</v>
          </cell>
          <cell r="BV400">
            <v>24</v>
          </cell>
          <cell r="BW400">
            <v>1533</v>
          </cell>
          <cell r="BX400">
            <v>180</v>
          </cell>
          <cell r="BY400">
            <v>8.5166666666666675</v>
          </cell>
          <cell r="BZ400">
            <v>92.681999999999988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 t="str">
            <v>Green</v>
          </cell>
          <cell r="CI400">
            <v>0</v>
          </cell>
          <cell r="CJ400">
            <v>0</v>
          </cell>
          <cell r="CK400">
            <v>2</v>
          </cell>
          <cell r="CL400">
            <v>11</v>
          </cell>
          <cell r="CM400">
            <v>13</v>
          </cell>
          <cell r="CN400">
            <v>15.384615384615385</v>
          </cell>
          <cell r="CO400">
            <v>25</v>
          </cell>
          <cell r="CP400">
            <v>60</v>
          </cell>
          <cell r="CQ400">
            <v>41.666666666666671</v>
          </cell>
          <cell r="CR400">
            <v>12</v>
          </cell>
          <cell r="CS400">
            <v>86</v>
          </cell>
          <cell r="CT400">
            <v>9</v>
          </cell>
          <cell r="CU400">
            <v>90</v>
          </cell>
          <cell r="CV400">
            <v>3</v>
          </cell>
          <cell r="CW400">
            <v>18</v>
          </cell>
          <cell r="CX400">
            <v>3</v>
          </cell>
          <cell r="CY400">
            <v>18</v>
          </cell>
          <cell r="CZ400">
            <v>27</v>
          </cell>
          <cell r="DA400">
            <v>58</v>
          </cell>
          <cell r="DB400">
            <v>47</v>
          </cell>
          <cell r="DC400">
            <v>0</v>
          </cell>
          <cell r="DD400">
            <v>0</v>
          </cell>
          <cell r="DE400">
            <v>0</v>
          </cell>
          <cell r="DF400">
            <v>4</v>
          </cell>
          <cell r="DG400">
            <v>4</v>
          </cell>
          <cell r="DH400">
            <v>100</v>
          </cell>
          <cell r="DI400">
            <v>590</v>
          </cell>
          <cell r="DJ400">
            <v>600</v>
          </cell>
          <cell r="DK400">
            <v>98.3333333333333</v>
          </cell>
          <cell r="DL400">
            <v>3</v>
          </cell>
          <cell r="DM400">
            <v>0</v>
          </cell>
          <cell r="DN400">
            <v>0</v>
          </cell>
          <cell r="DO400">
            <v>450</v>
          </cell>
          <cell r="DP400">
            <v>0</v>
          </cell>
          <cell r="DQ400">
            <v>0</v>
          </cell>
          <cell r="DR400">
            <v>41.6666666666667</v>
          </cell>
          <cell r="DS400">
            <v>57.077625570776306</v>
          </cell>
          <cell r="DT400">
            <v>27</v>
          </cell>
          <cell r="DU400">
            <v>41</v>
          </cell>
          <cell r="DV400">
            <v>65.853658536585371</v>
          </cell>
          <cell r="DW400">
            <v>85</v>
          </cell>
          <cell r="DX400">
            <v>90</v>
          </cell>
          <cell r="DY400">
            <v>0</v>
          </cell>
          <cell r="DZ400">
            <v>0</v>
          </cell>
          <cell r="EA400" t="str">
            <v>YES</v>
          </cell>
          <cell r="EB400" t="str">
            <v>Placement</v>
          </cell>
          <cell r="EC400" t="str">
            <v>Placement</v>
          </cell>
          <cell r="ED400" t="str">
            <v>Placement</v>
          </cell>
          <cell r="EE400" t="str">
            <v>Placement</v>
          </cell>
          <cell r="EF400" t="str">
            <v>Placement</v>
          </cell>
          <cell r="EG400">
            <v>0</v>
          </cell>
          <cell r="EH400">
            <v>0</v>
          </cell>
          <cell r="EI400" t="str">
            <v>Yes</v>
          </cell>
          <cell r="EJ400">
            <v>0</v>
          </cell>
          <cell r="EK400" t="str">
            <v>Batch-1(Remov Name from Training)</v>
          </cell>
          <cell r="EL400">
            <v>0</v>
          </cell>
          <cell r="EM400" t="str">
            <v>PAID</v>
          </cell>
          <cell r="EN400">
            <v>45141</v>
          </cell>
          <cell r="EO400" t="str">
            <v>IT+Core</v>
          </cell>
          <cell r="EP400">
            <v>0</v>
          </cell>
          <cell r="EQ400" t="str">
            <v>CAT-3</v>
          </cell>
        </row>
        <row r="401">
          <cell r="B401" t="str">
            <v>21-COMPC52-25</v>
          </cell>
          <cell r="C401" t="str">
            <v>COMP-C</v>
          </cell>
          <cell r="D401">
            <v>52</v>
          </cell>
          <cell r="E401" t="str">
            <v xml:space="preserve">WANGANE HARSH SACHIN SWATI </v>
          </cell>
          <cell r="F401" t="str">
            <v>Male</v>
          </cell>
          <cell r="G401" t="str">
            <v>29/02/2004</v>
          </cell>
          <cell r="H401">
            <v>7977198051</v>
          </cell>
          <cell r="I401">
            <v>8796597398</v>
          </cell>
          <cell r="J401" t="str">
            <v>harshwangane123@gmail.com</v>
          </cell>
          <cell r="K401" t="str">
            <v>1032210562@tcetmumbai.in</v>
          </cell>
          <cell r="L401" t="str">
            <v>Flat number 608, Sidhi Vinayak Park, Natwar Nagar, Road No 1, Jogeshwari (East)PP Dias Compound, Near Western Express Highway, Opposite Dheeraj Apartment</v>
          </cell>
          <cell r="M401">
            <v>400060</v>
          </cell>
          <cell r="N401">
            <v>0</v>
          </cell>
          <cell r="O401" t="str">
            <v>Defence</v>
          </cell>
          <cell r="P401" t="str">
            <v>1,00,001 - 1,50,000</v>
          </cell>
          <cell r="Q401" t="str">
            <v>Normal</v>
          </cell>
          <cell r="R401" t="str">
            <v>Open</v>
          </cell>
          <cell r="S401">
            <v>2021</v>
          </cell>
          <cell r="T401" t="str">
            <v>FE</v>
          </cell>
          <cell r="U401" t="str">
            <v>MH-CET</v>
          </cell>
          <cell r="V401">
            <v>48.38</v>
          </cell>
          <cell r="W401">
            <v>50.195621500000001</v>
          </cell>
          <cell r="X401" t="str">
            <v>Minority</v>
          </cell>
          <cell r="Y401">
            <v>405</v>
          </cell>
          <cell r="Z401">
            <v>500</v>
          </cell>
          <cell r="AA401">
            <v>81</v>
          </cell>
          <cell r="AB401">
            <v>2019</v>
          </cell>
          <cell r="AC401" t="str">
            <v>CBSE</v>
          </cell>
          <cell r="AD401" t="str">
            <v>ARMY PUBLIC SCHOOL RAMAKRISHNAPURAM SECUNDERABAD</v>
          </cell>
          <cell r="AE401">
            <v>381</v>
          </cell>
          <cell r="AF401">
            <v>500</v>
          </cell>
          <cell r="AG401">
            <v>76.2</v>
          </cell>
          <cell r="AH401">
            <v>2021</v>
          </cell>
          <cell r="AI401" t="str">
            <v>CBSE</v>
          </cell>
          <cell r="AJ401" t="str">
            <v>ARMY PUBLIC SCHOOL JAMMU CANTT</v>
          </cell>
          <cell r="AK401">
            <v>172</v>
          </cell>
          <cell r="AL401">
            <v>23</v>
          </cell>
          <cell r="AM401">
            <v>7.4782608695652177</v>
          </cell>
          <cell r="AN401">
            <v>88</v>
          </cell>
          <cell r="AO401">
            <v>198</v>
          </cell>
          <cell r="AP401">
            <v>26</v>
          </cell>
          <cell r="AQ401">
            <v>7.615384615384615</v>
          </cell>
          <cell r="AR401">
            <v>93.42</v>
          </cell>
          <cell r="AS401">
            <v>370</v>
          </cell>
          <cell r="AT401">
            <v>49</v>
          </cell>
          <cell r="AU401">
            <v>7.5510204081632653</v>
          </cell>
          <cell r="AV401">
            <v>171</v>
          </cell>
          <cell r="AW401">
            <v>25</v>
          </cell>
          <cell r="AX401">
            <v>6.84</v>
          </cell>
          <cell r="AY401">
            <v>90.71</v>
          </cell>
          <cell r="AZ401">
            <v>187</v>
          </cell>
          <cell r="BA401">
            <v>29</v>
          </cell>
          <cell r="BB401">
            <v>6.4482758620689653</v>
          </cell>
          <cell r="BC401">
            <v>75</v>
          </cell>
          <cell r="BD401">
            <v>358</v>
          </cell>
          <cell r="BE401">
            <v>54</v>
          </cell>
          <cell r="BF401">
            <v>6.6296296296296298</v>
          </cell>
          <cell r="BG401">
            <v>153</v>
          </cell>
          <cell r="BH401">
            <v>24</v>
          </cell>
          <cell r="BI401">
            <v>6.375</v>
          </cell>
          <cell r="BJ401">
            <v>75</v>
          </cell>
          <cell r="BK401">
            <v>176</v>
          </cell>
          <cell r="BL401">
            <v>29</v>
          </cell>
          <cell r="BM401">
            <v>6.068965517241379</v>
          </cell>
          <cell r="BN401">
            <v>75</v>
          </cell>
          <cell r="BO401">
            <v>329</v>
          </cell>
          <cell r="BP401">
            <v>53</v>
          </cell>
          <cell r="BQ401">
            <v>6.2075471698113205</v>
          </cell>
          <cell r="BR401">
            <v>183</v>
          </cell>
          <cell r="BS401">
            <v>24</v>
          </cell>
          <cell r="BT401">
            <v>80.236666666666693</v>
          </cell>
          <cell r="BU401">
            <v>183</v>
          </cell>
          <cell r="BV401">
            <v>24</v>
          </cell>
          <cell r="BW401">
            <v>1240</v>
          </cell>
          <cell r="BX401">
            <v>180</v>
          </cell>
          <cell r="BY401">
            <v>6.8888888888888893</v>
          </cell>
          <cell r="BZ401">
            <v>84.426000000000002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 t="str">
            <v>Green</v>
          </cell>
          <cell r="CI401">
            <v>0</v>
          </cell>
          <cell r="CJ401">
            <v>0</v>
          </cell>
          <cell r="CK401">
            <v>1</v>
          </cell>
          <cell r="CL401">
            <v>12</v>
          </cell>
          <cell r="CM401">
            <v>13</v>
          </cell>
          <cell r="CN401">
            <v>7.6923076923076925</v>
          </cell>
          <cell r="CO401" t="str">
            <v>Absent</v>
          </cell>
          <cell r="CP401">
            <v>60</v>
          </cell>
          <cell r="CQ401">
            <v>0</v>
          </cell>
          <cell r="CR401">
            <v>2</v>
          </cell>
          <cell r="CS401">
            <v>15</v>
          </cell>
          <cell r="CT401">
            <v>7</v>
          </cell>
          <cell r="CU401">
            <v>70</v>
          </cell>
          <cell r="CV401">
            <v>9</v>
          </cell>
          <cell r="CW401">
            <v>19</v>
          </cell>
          <cell r="CX401">
            <v>8</v>
          </cell>
          <cell r="CY401">
            <v>49</v>
          </cell>
          <cell r="CZ401">
            <v>26</v>
          </cell>
          <cell r="DA401">
            <v>59</v>
          </cell>
          <cell r="DB401">
            <v>45</v>
          </cell>
          <cell r="DC401">
            <v>0</v>
          </cell>
          <cell r="DD401">
            <v>0</v>
          </cell>
          <cell r="DE401">
            <v>0</v>
          </cell>
          <cell r="DF401">
            <v>2</v>
          </cell>
          <cell r="DG401">
            <v>4</v>
          </cell>
          <cell r="DH401">
            <v>50</v>
          </cell>
          <cell r="DI401">
            <v>275</v>
          </cell>
          <cell r="DJ401">
            <v>600</v>
          </cell>
          <cell r="DK401">
            <v>45.8333333333333</v>
          </cell>
          <cell r="DL401">
            <v>3</v>
          </cell>
          <cell r="DM401">
            <v>2</v>
          </cell>
          <cell r="DN401">
            <v>66.6666666666667</v>
          </cell>
          <cell r="DO401">
            <v>450</v>
          </cell>
          <cell r="DP401">
            <v>300</v>
          </cell>
          <cell r="DQ401">
            <v>66.6666666666667</v>
          </cell>
          <cell r="DR401">
            <v>0</v>
          </cell>
          <cell r="DS401">
            <v>0</v>
          </cell>
          <cell r="DT401">
            <v>12</v>
          </cell>
          <cell r="DU401">
            <v>41</v>
          </cell>
          <cell r="DV401">
            <v>29.268292682926827</v>
          </cell>
          <cell r="DW401">
            <v>42</v>
          </cell>
          <cell r="DX401">
            <v>40</v>
          </cell>
          <cell r="DY401">
            <v>0</v>
          </cell>
          <cell r="DZ401">
            <v>0</v>
          </cell>
          <cell r="EA401" t="str">
            <v>YES</v>
          </cell>
          <cell r="EB401" t="str">
            <v>Placement</v>
          </cell>
          <cell r="EC401" t="str">
            <v>Placement</v>
          </cell>
          <cell r="ED401" t="str">
            <v>Placement</v>
          </cell>
          <cell r="EE401" t="str">
            <v>Higher Studies</v>
          </cell>
          <cell r="EF401" t="str">
            <v>Higher Studies</v>
          </cell>
          <cell r="EG401">
            <v>45606</v>
          </cell>
          <cell r="EH401">
            <v>0</v>
          </cell>
          <cell r="EI401" t="str">
            <v>Yes</v>
          </cell>
          <cell r="EJ401">
            <v>0</v>
          </cell>
          <cell r="EK401" t="str">
            <v>Batch-9</v>
          </cell>
          <cell r="EL401">
            <v>0</v>
          </cell>
          <cell r="EM401" t="str">
            <v>PAID</v>
          </cell>
          <cell r="EN401">
            <v>45147</v>
          </cell>
          <cell r="EO401">
            <v>0</v>
          </cell>
          <cell r="EP401">
            <v>0</v>
          </cell>
          <cell r="EQ401" t="str">
            <v>CAT-3</v>
          </cell>
        </row>
        <row r="402">
          <cell r="B402" t="str">
            <v>21-COMPC53-25</v>
          </cell>
          <cell r="C402" t="str">
            <v>COMP-C</v>
          </cell>
          <cell r="D402">
            <v>53</v>
          </cell>
          <cell r="E402" t="str">
            <v xml:space="preserve">WARKE GAURAV PARAG  MOUSHMI </v>
          </cell>
          <cell r="F402" t="str">
            <v>Male</v>
          </cell>
          <cell r="G402" t="str">
            <v>22/05/2003</v>
          </cell>
          <cell r="H402">
            <v>9987851111</v>
          </cell>
          <cell r="I402">
            <v>9987851111</v>
          </cell>
          <cell r="J402" t="str">
            <v>gauravwarke8@gmail.com</v>
          </cell>
          <cell r="K402" t="str">
            <v>1032210563@tcetmumbai.in</v>
          </cell>
          <cell r="L402" t="str">
            <v>A-501,Sahyadri towers,Upper Govind Nagar,Malad East,Mumbai</v>
          </cell>
          <cell r="M402">
            <v>400097</v>
          </cell>
          <cell r="N402">
            <v>0</v>
          </cell>
          <cell r="O402" t="str">
            <v>Buisness</v>
          </cell>
          <cell r="P402" t="str">
            <v>1,00,001 - 1,50,000</v>
          </cell>
          <cell r="Q402" t="str">
            <v>Normal</v>
          </cell>
          <cell r="R402" t="str">
            <v>Open</v>
          </cell>
          <cell r="S402">
            <v>2021</v>
          </cell>
          <cell r="T402" t="str">
            <v>FE</v>
          </cell>
          <cell r="U402" t="str">
            <v>MH-CET</v>
          </cell>
          <cell r="V402">
            <v>95.71</v>
          </cell>
          <cell r="W402" t="str">
            <v>NA</v>
          </cell>
          <cell r="X402" t="str">
            <v>CAP</v>
          </cell>
          <cell r="Y402">
            <v>527</v>
          </cell>
          <cell r="Z402">
            <v>600</v>
          </cell>
          <cell r="AA402">
            <v>87.8333333333333</v>
          </cell>
          <cell r="AB402">
            <v>2019</v>
          </cell>
          <cell r="AC402" t="str">
            <v>ICSE</v>
          </cell>
          <cell r="AD402" t="str">
            <v>LAKSHDHAM HIGH SCHOOL</v>
          </cell>
          <cell r="AE402">
            <v>522</v>
          </cell>
          <cell r="AF402">
            <v>600</v>
          </cell>
          <cell r="AG402">
            <v>87</v>
          </cell>
          <cell r="AH402">
            <v>2020</v>
          </cell>
          <cell r="AI402" t="str">
            <v>Maharashtra</v>
          </cell>
          <cell r="AJ402" t="str">
            <v>THAKUR COLLEGE OF SCIENCE AND COMMERCE</v>
          </cell>
          <cell r="AK402">
            <v>208</v>
          </cell>
          <cell r="AL402">
            <v>23</v>
          </cell>
          <cell r="AM402">
            <v>9.0434782608695645</v>
          </cell>
          <cell r="AN402">
            <v>98</v>
          </cell>
          <cell r="AO402">
            <v>253</v>
          </cell>
          <cell r="AP402">
            <v>26</v>
          </cell>
          <cell r="AQ402">
            <v>9.7307692307692299</v>
          </cell>
          <cell r="AR402">
            <v>83.54</v>
          </cell>
          <cell r="AS402">
            <v>461</v>
          </cell>
          <cell r="AT402">
            <v>49</v>
          </cell>
          <cell r="AU402">
            <v>9.408163265306122</v>
          </cell>
          <cell r="AV402">
            <v>235</v>
          </cell>
          <cell r="AW402">
            <v>25</v>
          </cell>
          <cell r="AX402">
            <v>9.4</v>
          </cell>
          <cell r="AY402">
            <v>90.77</v>
          </cell>
          <cell r="AZ402">
            <v>271</v>
          </cell>
          <cell r="BA402">
            <v>29</v>
          </cell>
          <cell r="BB402">
            <v>9.3448275862068968</v>
          </cell>
          <cell r="BC402">
            <v>76</v>
          </cell>
          <cell r="BD402">
            <v>506</v>
          </cell>
          <cell r="BE402">
            <v>54</v>
          </cell>
          <cell r="BF402">
            <v>9.3703703703703702</v>
          </cell>
          <cell r="BG402">
            <v>227</v>
          </cell>
          <cell r="BH402">
            <v>24</v>
          </cell>
          <cell r="BI402">
            <v>9.4583333333333339</v>
          </cell>
          <cell r="BJ402">
            <v>75</v>
          </cell>
          <cell r="BK402">
            <v>254</v>
          </cell>
          <cell r="BL402">
            <v>29</v>
          </cell>
          <cell r="BM402">
            <v>8.7586206896551726</v>
          </cell>
          <cell r="BN402">
            <v>77</v>
          </cell>
          <cell r="BO402">
            <v>481</v>
          </cell>
          <cell r="BP402">
            <v>53</v>
          </cell>
          <cell r="BQ402">
            <v>9.0754716981132084</v>
          </cell>
          <cell r="BR402">
            <v>217</v>
          </cell>
          <cell r="BS402">
            <v>24</v>
          </cell>
          <cell r="BT402">
            <v>81.256666666666703</v>
          </cell>
          <cell r="BU402">
            <v>217</v>
          </cell>
          <cell r="BV402">
            <v>24</v>
          </cell>
          <cell r="BW402">
            <v>1665</v>
          </cell>
          <cell r="BX402">
            <v>180</v>
          </cell>
          <cell r="BY402">
            <v>9.25</v>
          </cell>
          <cell r="BZ402">
            <v>84.662000000000006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 t="str">
            <v>Green</v>
          </cell>
          <cell r="CI402">
            <v>0</v>
          </cell>
          <cell r="CJ402">
            <v>0</v>
          </cell>
          <cell r="CK402">
            <v>1</v>
          </cell>
          <cell r="CL402">
            <v>12</v>
          </cell>
          <cell r="CM402">
            <v>13</v>
          </cell>
          <cell r="CN402">
            <v>7.6923076923076925</v>
          </cell>
          <cell r="CO402">
            <v>29</v>
          </cell>
          <cell r="CP402">
            <v>60</v>
          </cell>
          <cell r="CQ402">
            <v>48.333333333333336</v>
          </cell>
          <cell r="CR402">
            <v>9</v>
          </cell>
          <cell r="CS402">
            <v>65</v>
          </cell>
          <cell r="CT402">
            <v>6</v>
          </cell>
          <cell r="CU402">
            <v>60</v>
          </cell>
          <cell r="CV402">
            <v>3</v>
          </cell>
          <cell r="CW402">
            <v>18</v>
          </cell>
          <cell r="CX402">
            <v>0</v>
          </cell>
          <cell r="CY402">
            <v>9</v>
          </cell>
          <cell r="CZ402">
            <v>18</v>
          </cell>
          <cell r="DA402">
            <v>58</v>
          </cell>
          <cell r="DB402">
            <v>32</v>
          </cell>
          <cell r="DC402">
            <v>0</v>
          </cell>
          <cell r="DD402">
            <v>0</v>
          </cell>
          <cell r="DE402">
            <v>0</v>
          </cell>
          <cell r="DF402">
            <v>3</v>
          </cell>
          <cell r="DG402">
            <v>4</v>
          </cell>
          <cell r="DH402">
            <v>75</v>
          </cell>
          <cell r="DI402">
            <v>400</v>
          </cell>
          <cell r="DJ402">
            <v>600</v>
          </cell>
          <cell r="DK402">
            <v>66.6666666666667</v>
          </cell>
          <cell r="DL402">
            <v>3</v>
          </cell>
          <cell r="DM402">
            <v>1</v>
          </cell>
          <cell r="DN402">
            <v>33.3333333333333</v>
          </cell>
          <cell r="DO402">
            <v>450</v>
          </cell>
          <cell r="DP402">
            <v>150</v>
          </cell>
          <cell r="DQ402">
            <v>33.3333333333333</v>
          </cell>
          <cell r="DR402">
            <v>48.3333333333333</v>
          </cell>
          <cell r="DS402">
            <v>66.210045662100413</v>
          </cell>
          <cell r="DT402">
            <v>19</v>
          </cell>
          <cell r="DU402">
            <v>41</v>
          </cell>
          <cell r="DV402">
            <v>46.341463414634148</v>
          </cell>
          <cell r="DW402">
            <v>61</v>
          </cell>
          <cell r="DX402">
            <v>65</v>
          </cell>
          <cell r="DY402">
            <v>0</v>
          </cell>
          <cell r="DZ402">
            <v>0</v>
          </cell>
          <cell r="EA402" t="str">
            <v>YES</v>
          </cell>
          <cell r="EB402" t="str">
            <v>Higher Studies</v>
          </cell>
          <cell r="EC402" t="str">
            <v>Higher Studies</v>
          </cell>
          <cell r="ED402" t="str">
            <v>Higher Studies</v>
          </cell>
          <cell r="EE402" t="str">
            <v>Higher Studies</v>
          </cell>
          <cell r="EF402" t="str">
            <v>Higher Studies</v>
          </cell>
          <cell r="EG402">
            <v>0</v>
          </cell>
          <cell r="EH402">
            <v>0</v>
          </cell>
          <cell r="EI402" t="str">
            <v>Yes</v>
          </cell>
          <cell r="EJ402">
            <v>0</v>
          </cell>
          <cell r="EK402" t="str">
            <v>Batch-2</v>
          </cell>
          <cell r="EL402">
            <v>0</v>
          </cell>
          <cell r="EM402" t="str">
            <v>PAID</v>
          </cell>
          <cell r="EN402">
            <v>45147</v>
          </cell>
          <cell r="EO402">
            <v>0</v>
          </cell>
          <cell r="EP402">
            <v>0</v>
          </cell>
          <cell r="EQ402" t="str">
            <v>CAT-3</v>
          </cell>
        </row>
        <row r="403">
          <cell r="B403" t="str">
            <v>21-COMPC54-25</v>
          </cell>
          <cell r="C403" t="str">
            <v>COMP-C</v>
          </cell>
          <cell r="D403">
            <v>54</v>
          </cell>
          <cell r="E403" t="str">
            <v xml:space="preserve">YADAV KRUTIKA RAJESH  USHA </v>
          </cell>
          <cell r="F403" t="str">
            <v>Female</v>
          </cell>
          <cell r="G403" t="str">
            <v>27/07/2003</v>
          </cell>
          <cell r="H403">
            <v>9769911235</v>
          </cell>
          <cell r="I403">
            <v>9867733134</v>
          </cell>
          <cell r="J403" t="str">
            <v>krutika.yadav2707@gmail.com</v>
          </cell>
          <cell r="K403" t="str">
            <v>1032210564@tcetmumbai.in</v>
          </cell>
          <cell r="L403" t="str">
            <v>102 , SHIVDHAM CHS , SHIVAJI NAGAR , RAMMANDIR ROAD , GOREGAON (WEST) MUMBAI</v>
          </cell>
          <cell r="M403">
            <v>400104</v>
          </cell>
          <cell r="N403">
            <v>0</v>
          </cell>
          <cell r="O403" t="str">
            <v>EMPLOYEE</v>
          </cell>
          <cell r="P403" t="str">
            <v>6,00,001 - 7,00,000</v>
          </cell>
          <cell r="Q403" t="str">
            <v>Normal</v>
          </cell>
          <cell r="R403" t="str">
            <v>Open</v>
          </cell>
          <cell r="S403">
            <v>2021</v>
          </cell>
          <cell r="T403" t="str">
            <v>FE</v>
          </cell>
          <cell r="U403" t="str">
            <v>MH-CET</v>
          </cell>
          <cell r="V403">
            <v>37.840000000000003</v>
          </cell>
          <cell r="W403">
            <v>12.92</v>
          </cell>
          <cell r="X403" t="str">
            <v>Minority</v>
          </cell>
          <cell r="Y403">
            <v>354</v>
          </cell>
          <cell r="Z403">
            <v>500</v>
          </cell>
          <cell r="AA403">
            <v>70.8</v>
          </cell>
          <cell r="AB403">
            <v>2019</v>
          </cell>
          <cell r="AC403" t="str">
            <v>Maharashtra</v>
          </cell>
          <cell r="AD403" t="str">
            <v>VIVEK VIDYALAYA</v>
          </cell>
          <cell r="AE403">
            <v>522</v>
          </cell>
          <cell r="AF403">
            <v>600</v>
          </cell>
          <cell r="AG403">
            <v>87</v>
          </cell>
          <cell r="AH403">
            <v>2021</v>
          </cell>
          <cell r="AI403" t="str">
            <v>Maharashtra</v>
          </cell>
          <cell r="AJ403" t="str">
            <v>PATKAR VARDE COLLEGE</v>
          </cell>
          <cell r="AK403">
            <v>182</v>
          </cell>
          <cell r="AL403">
            <v>23</v>
          </cell>
          <cell r="AM403">
            <v>7.9130434782608692</v>
          </cell>
          <cell r="AN403">
            <v>87</v>
          </cell>
          <cell r="AO403">
            <v>197</v>
          </cell>
          <cell r="AP403">
            <v>26</v>
          </cell>
          <cell r="AQ403">
            <v>7.5769230769230766</v>
          </cell>
          <cell r="AR403">
            <v>98.77</v>
          </cell>
          <cell r="AS403">
            <v>379</v>
          </cell>
          <cell r="AT403">
            <v>49</v>
          </cell>
          <cell r="AU403">
            <v>7.7346938775510203</v>
          </cell>
          <cell r="AV403">
            <v>179</v>
          </cell>
          <cell r="AW403">
            <v>25</v>
          </cell>
          <cell r="AX403">
            <v>7.16</v>
          </cell>
          <cell r="AY403">
            <v>92.885000000000005</v>
          </cell>
          <cell r="AZ403">
            <v>201</v>
          </cell>
          <cell r="BA403">
            <v>29</v>
          </cell>
          <cell r="BB403">
            <v>6.931034482758621</v>
          </cell>
          <cell r="BC403">
            <v>75</v>
          </cell>
          <cell r="BD403">
            <v>380</v>
          </cell>
          <cell r="BE403">
            <v>54</v>
          </cell>
          <cell r="BF403">
            <v>7.0370370370370372</v>
          </cell>
          <cell r="BG403">
            <v>141</v>
          </cell>
          <cell r="BH403">
            <v>24</v>
          </cell>
          <cell r="BI403">
            <v>5.875</v>
          </cell>
          <cell r="BJ403">
            <v>75</v>
          </cell>
          <cell r="BK403">
            <v>211.12</v>
          </cell>
          <cell r="BL403">
            <v>29</v>
          </cell>
          <cell r="BM403">
            <v>7.28</v>
          </cell>
          <cell r="BN403">
            <v>75</v>
          </cell>
          <cell r="BO403">
            <v>352.12</v>
          </cell>
          <cell r="BP403">
            <v>53</v>
          </cell>
          <cell r="BQ403">
            <v>6.6437735849056603</v>
          </cell>
          <cell r="BR403">
            <v>210</v>
          </cell>
          <cell r="BS403">
            <v>24</v>
          </cell>
          <cell r="BT403">
            <v>80.961666666666702</v>
          </cell>
          <cell r="BU403">
            <v>210</v>
          </cell>
          <cell r="BV403">
            <v>24</v>
          </cell>
          <cell r="BW403">
            <v>1321.12</v>
          </cell>
          <cell r="BX403">
            <v>180</v>
          </cell>
          <cell r="BY403">
            <v>7.3395555555555552</v>
          </cell>
          <cell r="BZ403">
            <v>85.730999999999995</v>
          </cell>
          <cell r="CA403">
            <v>0</v>
          </cell>
          <cell r="CB403" t="str">
            <v>KT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 t="str">
            <v>Green</v>
          </cell>
          <cell r="CI403">
            <v>0</v>
          </cell>
          <cell r="CJ403">
            <v>0</v>
          </cell>
          <cell r="CK403">
            <v>0</v>
          </cell>
          <cell r="CL403">
            <v>13</v>
          </cell>
          <cell r="CM403">
            <v>13</v>
          </cell>
          <cell r="CN403">
            <v>0</v>
          </cell>
          <cell r="CO403">
            <v>23</v>
          </cell>
          <cell r="CP403">
            <v>60</v>
          </cell>
          <cell r="CQ403">
            <v>38.333333333333336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22</v>
          </cell>
          <cell r="CX403">
            <v>0</v>
          </cell>
          <cell r="CY403">
            <v>0</v>
          </cell>
          <cell r="CZ403">
            <v>40</v>
          </cell>
          <cell r="DA403">
            <v>62</v>
          </cell>
          <cell r="DB403">
            <v>0</v>
          </cell>
          <cell r="DC403">
            <v>62.333333333333329</v>
          </cell>
          <cell r="DD403" t="str">
            <v>Ch 21/08/2024</v>
          </cell>
          <cell r="DE403" t="str">
            <v>Upgraded to Cat 2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K403">
            <v>0</v>
          </cell>
          <cell r="DL403">
            <v>0</v>
          </cell>
          <cell r="DM403">
            <v>0</v>
          </cell>
          <cell r="DN403">
            <v>0</v>
          </cell>
          <cell r="DO403">
            <v>0</v>
          </cell>
          <cell r="DP403">
            <v>0</v>
          </cell>
          <cell r="DQ403">
            <v>0</v>
          </cell>
          <cell r="DR403">
            <v>38.3333333333333</v>
          </cell>
          <cell r="DS403">
            <v>52.511415525114117</v>
          </cell>
          <cell r="DT403">
            <v>0</v>
          </cell>
          <cell r="DU403">
            <v>41</v>
          </cell>
          <cell r="DV403">
            <v>0</v>
          </cell>
          <cell r="DW403">
            <v>0</v>
          </cell>
          <cell r="DX403">
            <v>0</v>
          </cell>
          <cell r="DY403">
            <v>0</v>
          </cell>
          <cell r="DZ403">
            <v>0</v>
          </cell>
          <cell r="EA403" t="str">
            <v>YES</v>
          </cell>
          <cell r="EB403" t="str">
            <v>Placement</v>
          </cell>
          <cell r="EC403" t="str">
            <v>Placement</v>
          </cell>
          <cell r="ED403" t="str">
            <v>Placement</v>
          </cell>
          <cell r="EE403" t="str">
            <v>Placement</v>
          </cell>
          <cell r="EF403" t="str">
            <v>Placement</v>
          </cell>
          <cell r="EG403">
            <v>0</v>
          </cell>
          <cell r="EH403" t="str">
            <v>PLI</v>
          </cell>
          <cell r="EI403" t="str">
            <v>Yes</v>
          </cell>
          <cell r="EJ403">
            <v>0</v>
          </cell>
          <cell r="EK403">
            <v>0</v>
          </cell>
          <cell r="EL403">
            <v>0</v>
          </cell>
          <cell r="EM403">
            <v>0</v>
          </cell>
          <cell r="EN403">
            <v>0</v>
          </cell>
          <cell r="EO403" t="str">
            <v>IT+Core</v>
          </cell>
          <cell r="EP403">
            <v>0</v>
          </cell>
          <cell r="EQ403" t="str">
            <v>CAT-3</v>
          </cell>
        </row>
        <row r="404">
          <cell r="B404" t="str">
            <v>21-COMPC55-25</v>
          </cell>
          <cell r="C404" t="str">
            <v>COMP-C</v>
          </cell>
          <cell r="D404">
            <v>55</v>
          </cell>
          <cell r="E404" t="str">
            <v>YADAV RAHUL CHAKBAHADUR RITADEVI</v>
          </cell>
          <cell r="F404" t="str">
            <v>Male</v>
          </cell>
          <cell r="G404" t="str">
            <v>06/10/2002</v>
          </cell>
          <cell r="H404">
            <v>8879566423</v>
          </cell>
          <cell r="I404">
            <v>8591914122</v>
          </cell>
          <cell r="J404" t="str">
            <v>y.rahulkumar012@gmail.com</v>
          </cell>
          <cell r="K404" t="str">
            <v>1032210565@tcetmumbai.in</v>
          </cell>
          <cell r="L404" t="str">
            <v xml:space="preserve">Devsharan welfare society santaji dhanaji marg kurar village malad east </v>
          </cell>
          <cell r="M404">
            <v>400097</v>
          </cell>
          <cell r="N404">
            <v>0</v>
          </cell>
          <cell r="O404" t="str">
            <v>Worker</v>
          </cell>
          <cell r="P404" t="str">
            <v>10,00,001 - 15,00,000</v>
          </cell>
          <cell r="Q404" t="str">
            <v>Normal</v>
          </cell>
          <cell r="R404" t="str">
            <v>Open</v>
          </cell>
          <cell r="S404">
            <v>2021</v>
          </cell>
          <cell r="T404" t="str">
            <v>FE</v>
          </cell>
          <cell r="U404" t="str">
            <v>MH-CET</v>
          </cell>
          <cell r="V404">
            <v>92.79</v>
          </cell>
          <cell r="W404" t="str">
            <v>NA</v>
          </cell>
          <cell r="X404" t="str">
            <v>Minority</v>
          </cell>
          <cell r="Y404">
            <v>415</v>
          </cell>
          <cell r="Z404">
            <v>500</v>
          </cell>
          <cell r="AA404">
            <v>83</v>
          </cell>
          <cell r="AB404">
            <v>2018</v>
          </cell>
          <cell r="AC404" t="str">
            <v>Maharashtra</v>
          </cell>
          <cell r="AD404" t="str">
            <v>ST. FRANCIS HIGH SCHOOL</v>
          </cell>
          <cell r="AE404">
            <v>423</v>
          </cell>
          <cell r="AF404">
            <v>650</v>
          </cell>
          <cell r="AG404">
            <v>65.076923076923094</v>
          </cell>
          <cell r="AH404">
            <v>2020</v>
          </cell>
          <cell r="AI404" t="str">
            <v>Maharashtra</v>
          </cell>
          <cell r="AJ404" t="str">
            <v>THE BOMBAY SUBURBAN GRAIN DEALER JR COLLEGE OF COMMERCE ARTS AND SCIENCE</v>
          </cell>
          <cell r="AK404">
            <v>185</v>
          </cell>
          <cell r="AL404">
            <v>23</v>
          </cell>
          <cell r="AM404">
            <v>8.0434782608695645</v>
          </cell>
          <cell r="AN404">
            <v>86</v>
          </cell>
          <cell r="AO404">
            <v>214</v>
          </cell>
          <cell r="AP404">
            <v>26</v>
          </cell>
          <cell r="AQ404">
            <v>8.2307692307692299</v>
          </cell>
          <cell r="AR404">
            <v>99.18</v>
          </cell>
          <cell r="AS404">
            <v>399</v>
          </cell>
          <cell r="AT404">
            <v>49</v>
          </cell>
          <cell r="AU404">
            <v>8.1428571428571423</v>
          </cell>
          <cell r="AV404">
            <v>218</v>
          </cell>
          <cell r="AW404">
            <v>25</v>
          </cell>
          <cell r="AX404">
            <v>8.7200000000000006</v>
          </cell>
          <cell r="AY404">
            <v>92.59</v>
          </cell>
          <cell r="AZ404">
            <v>262</v>
          </cell>
          <cell r="BA404">
            <v>29</v>
          </cell>
          <cell r="BB404">
            <v>9.0344827586206904</v>
          </cell>
          <cell r="BC404">
            <v>82</v>
          </cell>
          <cell r="BD404">
            <v>480</v>
          </cell>
          <cell r="BE404">
            <v>54</v>
          </cell>
          <cell r="BF404">
            <v>8.8888888888888893</v>
          </cell>
          <cell r="BG404">
            <v>218</v>
          </cell>
          <cell r="BH404">
            <v>24</v>
          </cell>
          <cell r="BI404">
            <v>9.0833333333333339</v>
          </cell>
          <cell r="BJ404">
            <v>80</v>
          </cell>
          <cell r="BK404">
            <v>274</v>
          </cell>
          <cell r="BL404">
            <v>29</v>
          </cell>
          <cell r="BM404">
            <v>9.4482758620689662</v>
          </cell>
          <cell r="BN404">
            <v>90</v>
          </cell>
          <cell r="BO404">
            <v>492</v>
          </cell>
          <cell r="BP404">
            <v>53</v>
          </cell>
          <cell r="BQ404">
            <v>9.2830188679245289</v>
          </cell>
          <cell r="BR404">
            <v>223</v>
          </cell>
          <cell r="BS404">
            <v>24</v>
          </cell>
          <cell r="BT404">
            <v>88.196666666666701</v>
          </cell>
          <cell r="BU404">
            <v>223</v>
          </cell>
          <cell r="BV404">
            <v>24</v>
          </cell>
          <cell r="BW404">
            <v>1594</v>
          </cell>
          <cell r="BX404">
            <v>180</v>
          </cell>
          <cell r="BY404">
            <v>8.8555555555555561</v>
          </cell>
          <cell r="BZ404">
            <v>87.953999999999994</v>
          </cell>
          <cell r="CA404" t="str">
            <v>Vistex Asia Pacific Pvt. Ltd</v>
          </cell>
          <cell r="CB404">
            <v>0</v>
          </cell>
          <cell r="CC404">
            <v>0</v>
          </cell>
          <cell r="CD404" t="str">
            <v>Yes</v>
          </cell>
          <cell r="CE404" t="str">
            <v>PLI</v>
          </cell>
          <cell r="CF404">
            <v>3.6</v>
          </cell>
          <cell r="CG404">
            <v>0</v>
          </cell>
          <cell r="CH404" t="str">
            <v>Green</v>
          </cell>
          <cell r="CI404">
            <v>0</v>
          </cell>
          <cell r="CJ404">
            <v>0</v>
          </cell>
          <cell r="CK404">
            <v>1</v>
          </cell>
          <cell r="CL404">
            <v>12</v>
          </cell>
          <cell r="CM404">
            <v>13</v>
          </cell>
          <cell r="CN404">
            <v>7.6923076923076925</v>
          </cell>
          <cell r="CO404">
            <v>22</v>
          </cell>
          <cell r="CP404">
            <v>60</v>
          </cell>
          <cell r="CQ404">
            <v>36.666666666666664</v>
          </cell>
          <cell r="CR404">
            <v>13</v>
          </cell>
          <cell r="CS404">
            <v>93</v>
          </cell>
          <cell r="CT404">
            <v>9</v>
          </cell>
          <cell r="CU404">
            <v>90</v>
          </cell>
          <cell r="CV404">
            <v>20</v>
          </cell>
          <cell r="CW404">
            <v>20</v>
          </cell>
          <cell r="CX404">
            <v>16</v>
          </cell>
          <cell r="CY404">
            <v>100</v>
          </cell>
          <cell r="CZ404">
            <v>58</v>
          </cell>
          <cell r="DA404">
            <v>60</v>
          </cell>
          <cell r="DB404">
            <v>97</v>
          </cell>
          <cell r="DC404">
            <v>0</v>
          </cell>
          <cell r="DD404">
            <v>0</v>
          </cell>
          <cell r="DE404">
            <v>0</v>
          </cell>
          <cell r="DF404">
            <v>4</v>
          </cell>
          <cell r="DG404">
            <v>4</v>
          </cell>
          <cell r="DH404">
            <v>100</v>
          </cell>
          <cell r="DI404">
            <v>600</v>
          </cell>
          <cell r="DJ404">
            <v>600</v>
          </cell>
          <cell r="DK404">
            <v>100</v>
          </cell>
          <cell r="DL404">
            <v>3</v>
          </cell>
          <cell r="DM404">
            <v>3</v>
          </cell>
          <cell r="DN404">
            <v>100</v>
          </cell>
          <cell r="DO404">
            <v>450</v>
          </cell>
          <cell r="DP404">
            <v>450</v>
          </cell>
          <cell r="DQ404">
            <v>100</v>
          </cell>
          <cell r="DR404">
            <v>36.6666666666667</v>
          </cell>
          <cell r="DS404">
            <v>50.228310502283144</v>
          </cell>
          <cell r="DT404">
            <v>27</v>
          </cell>
          <cell r="DU404">
            <v>41</v>
          </cell>
          <cell r="DV404">
            <v>65.853658536585371</v>
          </cell>
          <cell r="DW404">
            <v>86</v>
          </cell>
          <cell r="DX404">
            <v>93</v>
          </cell>
          <cell r="DY404">
            <v>0</v>
          </cell>
          <cell r="DZ404">
            <v>0</v>
          </cell>
          <cell r="EA404" t="str">
            <v>YES</v>
          </cell>
          <cell r="EB404" t="str">
            <v>Placement</v>
          </cell>
          <cell r="EC404" t="str">
            <v>Placement</v>
          </cell>
          <cell r="ED404" t="str">
            <v>Placement</v>
          </cell>
          <cell r="EE404" t="str">
            <v>Placement</v>
          </cell>
          <cell r="EF404" t="str">
            <v>Placement</v>
          </cell>
          <cell r="EG404">
            <v>0</v>
          </cell>
          <cell r="EH404" t="str">
            <v>PLI</v>
          </cell>
          <cell r="EI404" t="str">
            <v>Yes</v>
          </cell>
          <cell r="EJ404">
            <v>0</v>
          </cell>
          <cell r="EK404" t="str">
            <v>Batch-4</v>
          </cell>
          <cell r="EL404">
            <v>0</v>
          </cell>
          <cell r="EM404" t="str">
            <v>PAID</v>
          </cell>
          <cell r="EN404">
            <v>45147</v>
          </cell>
          <cell r="EO404" t="str">
            <v>IT+Core</v>
          </cell>
          <cell r="EP404">
            <v>0</v>
          </cell>
          <cell r="EQ404" t="str">
            <v>CAT-1</v>
          </cell>
        </row>
        <row r="405">
          <cell r="B405" t="str">
            <v>21-COMPC56-25</v>
          </cell>
          <cell r="C405" t="str">
            <v>COMP-C</v>
          </cell>
          <cell r="D405">
            <v>56</v>
          </cell>
          <cell r="E405" t="str">
            <v>YADAV ROHIT VINOD SUNITA</v>
          </cell>
          <cell r="F405" t="str">
            <v>Male</v>
          </cell>
          <cell r="G405" t="str">
            <v>01/02/2004</v>
          </cell>
          <cell r="H405">
            <v>9619602970</v>
          </cell>
          <cell r="I405">
            <v>9930697710</v>
          </cell>
          <cell r="J405" t="str">
            <v>rohitvyadav2026@gmail.com</v>
          </cell>
          <cell r="K405" t="str">
            <v>1032210566@tcetmumbai.in</v>
          </cell>
          <cell r="L405" t="str">
            <v>Nagsen chawl, Kranti nagar, Kandivali east, Mumbai 400101</v>
          </cell>
          <cell r="M405">
            <v>400101</v>
          </cell>
          <cell r="N405">
            <v>0</v>
          </cell>
          <cell r="O405" t="str">
            <v>Buisness</v>
          </cell>
          <cell r="P405" t="str">
            <v>8,00,001 - 9,00,000</v>
          </cell>
          <cell r="Q405" t="str">
            <v>Normal</v>
          </cell>
          <cell r="R405" t="str">
            <v>Open</v>
          </cell>
          <cell r="S405">
            <v>2021</v>
          </cell>
          <cell r="T405" t="str">
            <v>FE</v>
          </cell>
          <cell r="U405" t="str">
            <v>MH-CET</v>
          </cell>
          <cell r="V405">
            <v>50</v>
          </cell>
          <cell r="W405">
            <v>83</v>
          </cell>
          <cell r="X405" t="str">
            <v>TFWS</v>
          </cell>
          <cell r="Y405">
            <v>458</v>
          </cell>
          <cell r="Z405">
            <v>500</v>
          </cell>
          <cell r="AA405">
            <v>91.6</v>
          </cell>
          <cell r="AB405">
            <v>2019</v>
          </cell>
          <cell r="AC405" t="str">
            <v>Maharashtra</v>
          </cell>
          <cell r="AD405" t="str">
            <v>DIVINE PROVIDENT ENGLISH HIGH SCHOOL</v>
          </cell>
          <cell r="AE405">
            <v>539</v>
          </cell>
          <cell r="AF405">
            <v>600</v>
          </cell>
          <cell r="AG405">
            <v>89.8333333333333</v>
          </cell>
          <cell r="AH405">
            <v>2021</v>
          </cell>
          <cell r="AI405" t="str">
            <v>Maharashtra</v>
          </cell>
          <cell r="AJ405" t="str">
            <v>SHRI TIKAMDAS PURSHOTAM BHATIA COLLGE OF SCIENCE</v>
          </cell>
          <cell r="AK405">
            <v>213</v>
          </cell>
          <cell r="AL405">
            <v>23</v>
          </cell>
          <cell r="AM405">
            <v>9.2608695652173907</v>
          </cell>
          <cell r="AN405">
            <v>86</v>
          </cell>
          <cell r="AO405">
            <v>252</v>
          </cell>
          <cell r="AP405">
            <v>26</v>
          </cell>
          <cell r="AQ405">
            <v>9.6923076923076916</v>
          </cell>
          <cell r="AR405">
            <v>98.35</v>
          </cell>
          <cell r="AS405">
            <v>465</v>
          </cell>
          <cell r="AT405">
            <v>49</v>
          </cell>
          <cell r="AU405">
            <v>9.4897959183673475</v>
          </cell>
          <cell r="AV405">
            <v>245</v>
          </cell>
          <cell r="AW405">
            <v>25</v>
          </cell>
          <cell r="AX405">
            <v>9.8000000000000007</v>
          </cell>
          <cell r="AY405">
            <v>92.174999999999997</v>
          </cell>
          <cell r="AZ405">
            <v>284</v>
          </cell>
          <cell r="BA405">
            <v>29</v>
          </cell>
          <cell r="BB405">
            <v>9.7931034482758612</v>
          </cell>
          <cell r="BC405">
            <v>78</v>
          </cell>
          <cell r="BD405">
            <v>529</v>
          </cell>
          <cell r="BE405">
            <v>54</v>
          </cell>
          <cell r="BF405">
            <v>9.7962962962962958</v>
          </cell>
          <cell r="BG405">
            <v>238</v>
          </cell>
          <cell r="BH405">
            <v>24</v>
          </cell>
          <cell r="BI405">
            <v>9.9166666666666661</v>
          </cell>
          <cell r="BJ405">
            <v>75</v>
          </cell>
          <cell r="BK405">
            <v>289</v>
          </cell>
          <cell r="BL405">
            <v>29</v>
          </cell>
          <cell r="BM405">
            <v>9.9655172413793096</v>
          </cell>
          <cell r="BN405">
            <v>75</v>
          </cell>
          <cell r="BO405">
            <v>527</v>
          </cell>
          <cell r="BP405">
            <v>53</v>
          </cell>
          <cell r="BQ405">
            <v>9.9433962264150946</v>
          </cell>
          <cell r="BR405">
            <v>230</v>
          </cell>
          <cell r="BS405">
            <v>24</v>
          </cell>
          <cell r="BT405">
            <v>81.724999999999994</v>
          </cell>
          <cell r="BU405">
            <v>230</v>
          </cell>
          <cell r="BV405">
            <v>24</v>
          </cell>
          <cell r="BW405">
            <v>1751</v>
          </cell>
          <cell r="BX405">
            <v>180</v>
          </cell>
          <cell r="BY405">
            <v>9.7277777777777779</v>
          </cell>
          <cell r="BZ405">
            <v>85.905000000000001</v>
          </cell>
          <cell r="CA405" t="str">
            <v>ICICI/Accenture</v>
          </cell>
          <cell r="CB405">
            <v>0</v>
          </cell>
          <cell r="CC405">
            <v>0</v>
          </cell>
          <cell r="CD405" t="str">
            <v>Yes</v>
          </cell>
          <cell r="CE405" t="str">
            <v>PLI/PLI</v>
          </cell>
          <cell r="CF405" t="str">
            <v>8.29/4.50</v>
          </cell>
          <cell r="CG405">
            <v>0</v>
          </cell>
          <cell r="CH405" t="str">
            <v>Green</v>
          </cell>
          <cell r="CI405">
            <v>0</v>
          </cell>
          <cell r="CJ405">
            <v>0</v>
          </cell>
          <cell r="CK405">
            <v>1</v>
          </cell>
          <cell r="CL405">
            <v>12</v>
          </cell>
          <cell r="CM405">
            <v>13</v>
          </cell>
          <cell r="CN405">
            <v>7.6923076923076925</v>
          </cell>
          <cell r="CO405">
            <v>31</v>
          </cell>
          <cell r="CP405">
            <v>60</v>
          </cell>
          <cell r="CQ405">
            <v>51.666666666666671</v>
          </cell>
          <cell r="CR405">
            <v>10</v>
          </cell>
          <cell r="CS405">
            <v>72</v>
          </cell>
          <cell r="CT405">
            <v>8</v>
          </cell>
          <cell r="CU405">
            <v>80</v>
          </cell>
          <cell r="CV405">
            <v>18</v>
          </cell>
          <cell r="CW405">
            <v>19</v>
          </cell>
          <cell r="CX405">
            <v>16</v>
          </cell>
          <cell r="CY405">
            <v>98</v>
          </cell>
          <cell r="CZ405">
            <v>52</v>
          </cell>
          <cell r="DA405">
            <v>59</v>
          </cell>
          <cell r="DB405">
            <v>89</v>
          </cell>
          <cell r="DC405">
            <v>0</v>
          </cell>
          <cell r="DD405">
            <v>0</v>
          </cell>
          <cell r="DE405">
            <v>0</v>
          </cell>
          <cell r="DF405">
            <v>4</v>
          </cell>
          <cell r="DG405">
            <v>4</v>
          </cell>
          <cell r="DH405">
            <v>100</v>
          </cell>
          <cell r="DI405">
            <v>300</v>
          </cell>
          <cell r="DJ405">
            <v>600</v>
          </cell>
          <cell r="DK405">
            <v>50</v>
          </cell>
          <cell r="DL405">
            <v>3</v>
          </cell>
          <cell r="DM405">
            <v>3</v>
          </cell>
          <cell r="DN405">
            <v>100</v>
          </cell>
          <cell r="DO405">
            <v>450</v>
          </cell>
          <cell r="DP405">
            <v>450</v>
          </cell>
          <cell r="DQ405">
            <v>100</v>
          </cell>
          <cell r="DR405">
            <v>51.6666666666667</v>
          </cell>
          <cell r="DS405">
            <v>70.776255707762601</v>
          </cell>
          <cell r="DT405">
            <v>23</v>
          </cell>
          <cell r="DU405">
            <v>41</v>
          </cell>
          <cell r="DV405">
            <v>56.09756097560976</v>
          </cell>
          <cell r="DW405">
            <v>77</v>
          </cell>
          <cell r="DX405">
            <v>79</v>
          </cell>
          <cell r="DY405">
            <v>0</v>
          </cell>
          <cell r="DZ405">
            <v>0</v>
          </cell>
          <cell r="EA405" t="str">
            <v>YES</v>
          </cell>
          <cell r="EB405" t="str">
            <v>Placement</v>
          </cell>
          <cell r="EC405" t="str">
            <v>Placement</v>
          </cell>
          <cell r="ED405" t="str">
            <v>Placement</v>
          </cell>
          <cell r="EE405" t="str">
            <v>Placement</v>
          </cell>
          <cell r="EF405" t="str">
            <v>Placement</v>
          </cell>
          <cell r="EG405">
            <v>0</v>
          </cell>
          <cell r="EH405" t="str">
            <v>PLI</v>
          </cell>
          <cell r="EI405" t="str">
            <v>Yes</v>
          </cell>
          <cell r="EJ405">
            <v>0</v>
          </cell>
          <cell r="EK405" t="str">
            <v>Batch-1</v>
          </cell>
          <cell r="EL405">
            <v>0</v>
          </cell>
          <cell r="EM405" t="str">
            <v>PAID</v>
          </cell>
          <cell r="EN405">
            <v>45147</v>
          </cell>
          <cell r="EO405" t="str">
            <v>IT+Core</v>
          </cell>
          <cell r="EP405">
            <v>0</v>
          </cell>
          <cell r="EQ405" t="str">
            <v>CAT-1</v>
          </cell>
        </row>
        <row r="406">
          <cell r="B406" t="str">
            <v>21-COMPC57-25</v>
          </cell>
          <cell r="C406" t="str">
            <v>COMP-C</v>
          </cell>
          <cell r="D406">
            <v>57</v>
          </cell>
          <cell r="E406" t="str">
            <v xml:space="preserve">YADAV SAHIL JAGATPAL  SUSHMA </v>
          </cell>
          <cell r="F406" t="str">
            <v>Male</v>
          </cell>
          <cell r="G406" t="str">
            <v>20/06/2003</v>
          </cell>
          <cell r="H406">
            <v>9324029051</v>
          </cell>
          <cell r="I406">
            <v>9326852002</v>
          </cell>
          <cell r="J406" t="str">
            <v>sahil.jp.yadav@gmail.com</v>
          </cell>
          <cell r="K406" t="str">
            <v>1032210567@tcetmumbai.in</v>
          </cell>
          <cell r="L406" t="str">
            <v>D5, Chandika Darshan, Yamuna Nagar, Bapane, Naigaon(E), Palghar</v>
          </cell>
          <cell r="M406">
            <v>401208</v>
          </cell>
          <cell r="N406">
            <v>0</v>
          </cell>
          <cell r="O406" t="str">
            <v>B.E.S.T Bus Driver</v>
          </cell>
          <cell r="P406" t="str">
            <v>3,50,001 - 4,00,000</v>
          </cell>
          <cell r="Q406" t="str">
            <v>Normal</v>
          </cell>
          <cell r="R406" t="str">
            <v>Open</v>
          </cell>
          <cell r="S406">
            <v>2021</v>
          </cell>
          <cell r="T406" t="str">
            <v>FE</v>
          </cell>
          <cell r="U406" t="str">
            <v>MH-CET</v>
          </cell>
          <cell r="V406">
            <v>90.4</v>
          </cell>
          <cell r="W406">
            <v>57</v>
          </cell>
          <cell r="X406" t="str">
            <v>Minority</v>
          </cell>
          <cell r="Y406">
            <v>410</v>
          </cell>
          <cell r="Z406">
            <v>500</v>
          </cell>
          <cell r="AA406">
            <v>82</v>
          </cell>
          <cell r="AB406">
            <v>2019</v>
          </cell>
          <cell r="AC406" t="str">
            <v>Maharashtra</v>
          </cell>
          <cell r="AD406" t="str">
            <v>DON BOSCO HIGH SCHOOL AND JR. COLLEGE</v>
          </cell>
          <cell r="AE406">
            <v>495</v>
          </cell>
          <cell r="AF406">
            <v>600</v>
          </cell>
          <cell r="AG406">
            <v>82.5</v>
          </cell>
          <cell r="AH406">
            <v>2021</v>
          </cell>
          <cell r="AI406" t="str">
            <v>Maharashtra</v>
          </cell>
          <cell r="AJ406" t="str">
            <v>THAKUR COLLEGE OF SCIENCE AND COMMERCE</v>
          </cell>
          <cell r="AK406">
            <v>190</v>
          </cell>
          <cell r="AL406">
            <v>23</v>
          </cell>
          <cell r="AM406">
            <v>8.2608695652173907</v>
          </cell>
          <cell r="AN406">
            <v>91</v>
          </cell>
          <cell r="AO406">
            <v>216</v>
          </cell>
          <cell r="AP406">
            <v>26</v>
          </cell>
          <cell r="AQ406">
            <v>8.3076923076923084</v>
          </cell>
          <cell r="AR406">
            <v>86.83</v>
          </cell>
          <cell r="AS406">
            <v>406</v>
          </cell>
          <cell r="AT406">
            <v>49</v>
          </cell>
          <cell r="AU406">
            <v>8.2857142857142865</v>
          </cell>
          <cell r="AV406">
            <v>237</v>
          </cell>
          <cell r="AW406">
            <v>25</v>
          </cell>
          <cell r="AX406">
            <v>9.48</v>
          </cell>
          <cell r="AY406">
            <v>88.915000000000006</v>
          </cell>
          <cell r="AZ406">
            <v>279</v>
          </cell>
          <cell r="BA406">
            <v>29</v>
          </cell>
          <cell r="BB406">
            <v>9.6206896551724146</v>
          </cell>
          <cell r="BC406">
            <v>89</v>
          </cell>
          <cell r="BD406">
            <v>516</v>
          </cell>
          <cell r="BE406">
            <v>54</v>
          </cell>
          <cell r="BF406">
            <v>9.5555555555555554</v>
          </cell>
          <cell r="BG406">
            <v>226</v>
          </cell>
          <cell r="BH406">
            <v>24</v>
          </cell>
          <cell r="BI406">
            <v>9.4166666666666661</v>
          </cell>
          <cell r="BJ406">
            <v>90</v>
          </cell>
          <cell r="BK406">
            <v>272</v>
          </cell>
          <cell r="BL406">
            <v>29</v>
          </cell>
          <cell r="BM406">
            <v>9.3793103448275854</v>
          </cell>
          <cell r="BN406">
            <v>78</v>
          </cell>
          <cell r="BO406">
            <v>498</v>
          </cell>
          <cell r="BP406">
            <v>53</v>
          </cell>
          <cell r="BQ406">
            <v>9.3962264150943398</v>
          </cell>
          <cell r="BR406">
            <v>210</v>
          </cell>
          <cell r="BS406">
            <v>24</v>
          </cell>
          <cell r="BT406">
            <v>85.305000000000007</v>
          </cell>
          <cell r="BU406">
            <v>210</v>
          </cell>
          <cell r="BV406">
            <v>24</v>
          </cell>
          <cell r="BW406">
            <v>1630</v>
          </cell>
          <cell r="BX406">
            <v>180</v>
          </cell>
          <cell r="BY406">
            <v>9.0555555555555554</v>
          </cell>
          <cell r="BZ406">
            <v>89.149000000000001</v>
          </cell>
          <cell r="CA406" t="str">
            <v>Oracle</v>
          </cell>
          <cell r="CB406">
            <v>0</v>
          </cell>
          <cell r="CC406">
            <v>0</v>
          </cell>
          <cell r="CD406">
            <v>0</v>
          </cell>
          <cell r="CE406" t="str">
            <v>Normal</v>
          </cell>
          <cell r="CF406">
            <v>9.3699999999999992</v>
          </cell>
          <cell r="CG406">
            <v>0</v>
          </cell>
          <cell r="CH406" t="str">
            <v>Green</v>
          </cell>
          <cell r="CI406">
            <v>0</v>
          </cell>
          <cell r="CJ406">
            <v>0</v>
          </cell>
          <cell r="CK406">
            <v>1</v>
          </cell>
          <cell r="CL406">
            <v>12</v>
          </cell>
          <cell r="CM406">
            <v>13</v>
          </cell>
          <cell r="CN406">
            <v>7.6923076923076925</v>
          </cell>
          <cell r="CO406" t="str">
            <v>Absent</v>
          </cell>
          <cell r="CP406">
            <v>60</v>
          </cell>
          <cell r="CQ406">
            <v>0</v>
          </cell>
          <cell r="CR406">
            <v>14</v>
          </cell>
          <cell r="CS406">
            <v>100</v>
          </cell>
          <cell r="CT406">
            <v>10</v>
          </cell>
          <cell r="CU406">
            <v>100</v>
          </cell>
          <cell r="CV406">
            <v>18</v>
          </cell>
          <cell r="CW406">
            <v>18</v>
          </cell>
          <cell r="CX406">
            <v>16</v>
          </cell>
          <cell r="CY406">
            <v>100</v>
          </cell>
          <cell r="CZ406">
            <v>58</v>
          </cell>
          <cell r="DA406">
            <v>58</v>
          </cell>
          <cell r="DB406">
            <v>100</v>
          </cell>
          <cell r="DC406">
            <v>0</v>
          </cell>
          <cell r="DD406">
            <v>0</v>
          </cell>
          <cell r="DE406">
            <v>0</v>
          </cell>
          <cell r="DF406">
            <v>4</v>
          </cell>
          <cell r="DG406">
            <v>4</v>
          </cell>
          <cell r="DH406">
            <v>100</v>
          </cell>
          <cell r="DI406">
            <v>390</v>
          </cell>
          <cell r="DJ406">
            <v>600</v>
          </cell>
          <cell r="DK406">
            <v>65</v>
          </cell>
          <cell r="DL406">
            <v>3</v>
          </cell>
          <cell r="DM406">
            <v>3</v>
          </cell>
          <cell r="DN406">
            <v>100</v>
          </cell>
          <cell r="DO406">
            <v>450</v>
          </cell>
          <cell r="DP406">
            <v>300</v>
          </cell>
          <cell r="DQ406">
            <v>66.6666666666667</v>
          </cell>
          <cell r="DR406">
            <v>0</v>
          </cell>
          <cell r="DS406">
            <v>0</v>
          </cell>
          <cell r="DT406">
            <v>29</v>
          </cell>
          <cell r="DU406">
            <v>41</v>
          </cell>
          <cell r="DV406">
            <v>70.731707317073173</v>
          </cell>
          <cell r="DW406">
            <v>91</v>
          </cell>
          <cell r="DX406">
            <v>100</v>
          </cell>
          <cell r="DY406">
            <v>0</v>
          </cell>
          <cell r="DZ406">
            <v>0</v>
          </cell>
          <cell r="EA406" t="str">
            <v>YES</v>
          </cell>
          <cell r="EB406" t="str">
            <v>Placement</v>
          </cell>
          <cell r="EC406" t="str">
            <v>Placement</v>
          </cell>
          <cell r="ED406" t="str">
            <v>Placement</v>
          </cell>
          <cell r="EE406" t="str">
            <v>Placement</v>
          </cell>
          <cell r="EF406" t="str">
            <v>Placement</v>
          </cell>
          <cell r="EG406">
            <v>0</v>
          </cell>
          <cell r="EH406" t="str">
            <v>PLI</v>
          </cell>
          <cell r="EI406" t="str">
            <v>Yes</v>
          </cell>
          <cell r="EJ406">
            <v>0</v>
          </cell>
          <cell r="EK406" t="str">
            <v>Batch-9</v>
          </cell>
          <cell r="EL406">
            <v>0</v>
          </cell>
          <cell r="EM406" t="str">
            <v>PAID</v>
          </cell>
          <cell r="EN406">
            <v>45148</v>
          </cell>
          <cell r="EO406" t="str">
            <v>IT+Core</v>
          </cell>
          <cell r="EP406">
            <v>0</v>
          </cell>
          <cell r="EQ406" t="str">
            <v>CAT-1</v>
          </cell>
        </row>
        <row r="407">
          <cell r="B407" t="str">
            <v>21-COMPC58-25</v>
          </cell>
          <cell r="C407" t="str">
            <v>COMP-C</v>
          </cell>
          <cell r="D407">
            <v>58</v>
          </cell>
          <cell r="E407" t="str">
            <v>YADAV SANDEEPKUMAR DALLURAM  REKHA</v>
          </cell>
          <cell r="F407" t="str">
            <v>Male</v>
          </cell>
          <cell r="G407" t="str">
            <v>09/05/2002</v>
          </cell>
          <cell r="H407">
            <v>9321252234</v>
          </cell>
          <cell r="I407">
            <v>9869460045</v>
          </cell>
          <cell r="J407" t="str">
            <v>sandeepdyadav0905@gmail.com</v>
          </cell>
          <cell r="K407" t="str">
            <v>1032210568@tcetmumbai.in</v>
          </cell>
          <cell r="L407" t="str">
            <v>B-315, RASHMI ENCLAVE, SHANTI PARK, MIRA ROAD (EAST), THANE - 401107.</v>
          </cell>
          <cell r="M407">
            <v>401107</v>
          </cell>
          <cell r="N407">
            <v>0</v>
          </cell>
          <cell r="O407" t="str">
            <v>RETIRED FROM SERVICE</v>
          </cell>
          <cell r="P407" t="str">
            <v>3,50,001 - 4,00,000</v>
          </cell>
          <cell r="Q407" t="str">
            <v>Normal</v>
          </cell>
          <cell r="R407" t="str">
            <v>Open</v>
          </cell>
          <cell r="S407">
            <v>2021</v>
          </cell>
          <cell r="T407" t="str">
            <v>FE</v>
          </cell>
          <cell r="U407" t="str">
            <v>MH-CET</v>
          </cell>
          <cell r="V407">
            <v>91.74</v>
          </cell>
          <cell r="W407">
            <v>82.796721199999993</v>
          </cell>
          <cell r="X407" t="str">
            <v>Minority</v>
          </cell>
          <cell r="Y407">
            <v>465</v>
          </cell>
          <cell r="Z407">
            <v>500</v>
          </cell>
          <cell r="AA407">
            <v>93</v>
          </cell>
          <cell r="AB407">
            <v>2018</v>
          </cell>
          <cell r="AC407" t="str">
            <v>Maharashtra</v>
          </cell>
          <cell r="AD407" t="str">
            <v>ST. XAVIERS HIGH SCHOOL</v>
          </cell>
          <cell r="AE407">
            <v>524</v>
          </cell>
          <cell r="AF407">
            <v>650</v>
          </cell>
          <cell r="AG407">
            <v>80.615384615384599</v>
          </cell>
          <cell r="AH407">
            <v>2020</v>
          </cell>
          <cell r="AI407" t="str">
            <v>Maharashtra</v>
          </cell>
          <cell r="AJ407" t="str">
            <v>PACE JUNIOR SCIENCE COLLEGE BORIVALI</v>
          </cell>
          <cell r="AK407">
            <v>224</v>
          </cell>
          <cell r="AL407">
            <v>23</v>
          </cell>
          <cell r="AM407">
            <v>9.7391304347826093</v>
          </cell>
          <cell r="AN407">
            <v>85</v>
          </cell>
          <cell r="AO407">
            <v>260</v>
          </cell>
          <cell r="AP407">
            <v>26</v>
          </cell>
          <cell r="AQ407">
            <v>10</v>
          </cell>
          <cell r="AR407">
            <v>96.3</v>
          </cell>
          <cell r="AS407">
            <v>484</v>
          </cell>
          <cell r="AT407">
            <v>49</v>
          </cell>
          <cell r="AU407">
            <v>9.8775510204081627</v>
          </cell>
          <cell r="AV407">
            <v>247</v>
          </cell>
          <cell r="AW407">
            <v>25</v>
          </cell>
          <cell r="AX407">
            <v>9.8800000000000008</v>
          </cell>
          <cell r="AY407">
            <v>90.65</v>
          </cell>
          <cell r="AZ407">
            <v>281</v>
          </cell>
          <cell r="BA407">
            <v>29</v>
          </cell>
          <cell r="BB407">
            <v>9.6896551724137936</v>
          </cell>
          <cell r="BC407">
            <v>97</v>
          </cell>
          <cell r="BD407">
            <v>528</v>
          </cell>
          <cell r="BE407">
            <v>54</v>
          </cell>
          <cell r="BF407">
            <v>9.7777777777777786</v>
          </cell>
          <cell r="BG407">
            <v>240</v>
          </cell>
          <cell r="BH407">
            <v>24</v>
          </cell>
          <cell r="BI407">
            <v>10</v>
          </cell>
          <cell r="BJ407">
            <v>75</v>
          </cell>
          <cell r="BK407">
            <v>281</v>
          </cell>
          <cell r="BL407">
            <v>29</v>
          </cell>
          <cell r="BM407">
            <v>9.6896551724137936</v>
          </cell>
          <cell r="BN407">
            <v>92</v>
          </cell>
          <cell r="BO407">
            <v>521</v>
          </cell>
          <cell r="BP407">
            <v>53</v>
          </cell>
          <cell r="BQ407">
            <v>9.8301886792452837</v>
          </cell>
          <cell r="BR407">
            <v>231</v>
          </cell>
          <cell r="BS407">
            <v>24</v>
          </cell>
          <cell r="BT407">
            <v>93.216666666666697</v>
          </cell>
          <cell r="BU407">
            <v>231</v>
          </cell>
          <cell r="BV407">
            <v>24</v>
          </cell>
          <cell r="BW407">
            <v>1764</v>
          </cell>
          <cell r="BX407">
            <v>180</v>
          </cell>
          <cell r="BY407">
            <v>9.8000000000000007</v>
          </cell>
          <cell r="BZ407">
            <v>88.79</v>
          </cell>
          <cell r="CA407" t="str">
            <v>ICICI/Accenture/Capgemini</v>
          </cell>
          <cell r="CB407">
            <v>0</v>
          </cell>
          <cell r="CC407">
            <v>0</v>
          </cell>
          <cell r="CD407" t="str">
            <v>Yes</v>
          </cell>
          <cell r="CE407" t="str">
            <v>PLI</v>
          </cell>
          <cell r="CF407" t="str">
            <v>8.29/4.50/4.25</v>
          </cell>
          <cell r="CG407">
            <v>0</v>
          </cell>
          <cell r="CH407" t="str">
            <v>Green</v>
          </cell>
          <cell r="CI407">
            <v>0</v>
          </cell>
          <cell r="CJ407">
            <v>0</v>
          </cell>
          <cell r="CK407">
            <v>1</v>
          </cell>
          <cell r="CL407">
            <v>12</v>
          </cell>
          <cell r="CM407">
            <v>13</v>
          </cell>
          <cell r="CN407">
            <v>7.6923076923076925</v>
          </cell>
          <cell r="CO407">
            <v>38</v>
          </cell>
          <cell r="CP407">
            <v>60</v>
          </cell>
          <cell r="CQ407">
            <v>63.333333333333329</v>
          </cell>
          <cell r="CR407">
            <v>14</v>
          </cell>
          <cell r="CS407">
            <v>100</v>
          </cell>
          <cell r="CT407">
            <v>10</v>
          </cell>
          <cell r="CU407">
            <v>100</v>
          </cell>
          <cell r="CV407">
            <v>20</v>
          </cell>
          <cell r="CW407">
            <v>20</v>
          </cell>
          <cell r="CX407">
            <v>16</v>
          </cell>
          <cell r="CY407">
            <v>100</v>
          </cell>
          <cell r="CZ407">
            <v>60</v>
          </cell>
          <cell r="DA407">
            <v>60</v>
          </cell>
          <cell r="DB407">
            <v>100</v>
          </cell>
          <cell r="DC407">
            <v>0</v>
          </cell>
          <cell r="DD407">
            <v>0</v>
          </cell>
          <cell r="DE407">
            <v>0</v>
          </cell>
          <cell r="DF407">
            <v>4</v>
          </cell>
          <cell r="DG407">
            <v>4</v>
          </cell>
          <cell r="DH407">
            <v>100</v>
          </cell>
          <cell r="DI407">
            <v>540</v>
          </cell>
          <cell r="DJ407">
            <v>600</v>
          </cell>
          <cell r="DK407">
            <v>90</v>
          </cell>
          <cell r="DL407">
            <v>3</v>
          </cell>
          <cell r="DM407">
            <v>3</v>
          </cell>
          <cell r="DN407">
            <v>100</v>
          </cell>
          <cell r="DO407">
            <v>450</v>
          </cell>
          <cell r="DP407">
            <v>390</v>
          </cell>
          <cell r="DQ407">
            <v>86.6666666666667</v>
          </cell>
          <cell r="DR407">
            <v>63.3333333333333</v>
          </cell>
          <cell r="DS407">
            <v>86.757990867579863</v>
          </cell>
          <cell r="DT407">
            <v>29</v>
          </cell>
          <cell r="DU407">
            <v>41</v>
          </cell>
          <cell r="DV407">
            <v>70.731707317073173</v>
          </cell>
          <cell r="DW407">
            <v>91</v>
          </cell>
          <cell r="DX407">
            <v>100</v>
          </cell>
          <cell r="DY407">
            <v>0</v>
          </cell>
          <cell r="DZ407">
            <v>0</v>
          </cell>
          <cell r="EA407" t="str">
            <v>YES</v>
          </cell>
          <cell r="EB407" t="str">
            <v>Placement</v>
          </cell>
          <cell r="EC407" t="str">
            <v>Placement</v>
          </cell>
          <cell r="ED407" t="str">
            <v>Placement</v>
          </cell>
          <cell r="EE407" t="str">
            <v>Placement</v>
          </cell>
          <cell r="EF407" t="str">
            <v>Placement</v>
          </cell>
          <cell r="EG407">
            <v>0</v>
          </cell>
          <cell r="EH407" t="str">
            <v>PLI</v>
          </cell>
          <cell r="EI407" t="str">
            <v>Yes</v>
          </cell>
          <cell r="EJ407">
            <v>0</v>
          </cell>
          <cell r="EK407" t="str">
            <v>Batch-1</v>
          </cell>
          <cell r="EL407">
            <v>0</v>
          </cell>
          <cell r="EM407" t="str">
            <v>PAID</v>
          </cell>
          <cell r="EN407">
            <v>45147</v>
          </cell>
          <cell r="EO407" t="str">
            <v>IT+Core</v>
          </cell>
          <cell r="EP407">
            <v>0</v>
          </cell>
          <cell r="EQ407" t="str">
            <v>CAT-1</v>
          </cell>
        </row>
        <row r="408">
          <cell r="B408" t="str">
            <v>21-COMPC59-25</v>
          </cell>
          <cell r="C408" t="str">
            <v>COMP-C</v>
          </cell>
          <cell r="D408">
            <v>59</v>
          </cell>
          <cell r="E408" t="str">
            <v>YADAV SHUBHAM SANJAYKUMAR  NISHA</v>
          </cell>
          <cell r="F408" t="str">
            <v>Male</v>
          </cell>
          <cell r="G408" t="str">
            <v>08/11/2003</v>
          </cell>
          <cell r="H408">
            <v>9867615296</v>
          </cell>
          <cell r="I408">
            <v>8693844098</v>
          </cell>
          <cell r="J408" t="str">
            <v>shubhamyadv8@gmail.com</v>
          </cell>
          <cell r="K408" t="str">
            <v>1032210569@tcetmumbai.in</v>
          </cell>
          <cell r="L408" t="str">
            <v>R.no.1, Faizulla chawl, farid nagar, J.N. Road, Bhandup (W), Mumbai-78</v>
          </cell>
          <cell r="M408">
            <v>400078</v>
          </cell>
          <cell r="N408">
            <v>0</v>
          </cell>
          <cell r="O408" t="str">
            <v>Business</v>
          </cell>
          <cell r="P408" t="str">
            <v>7,00,001 - 8,00,000</v>
          </cell>
          <cell r="Q408" t="str">
            <v>Normal</v>
          </cell>
          <cell r="R408" t="str">
            <v>Open</v>
          </cell>
          <cell r="S408">
            <v>2021</v>
          </cell>
          <cell r="T408" t="str">
            <v>FE</v>
          </cell>
          <cell r="U408" t="str">
            <v>MH-CET</v>
          </cell>
          <cell r="V408">
            <v>90.02</v>
          </cell>
          <cell r="W408">
            <v>77.239999999999995</v>
          </cell>
          <cell r="X408" t="str">
            <v>Minority</v>
          </cell>
          <cell r="Y408">
            <v>341</v>
          </cell>
          <cell r="Z408">
            <v>500</v>
          </cell>
          <cell r="AA408">
            <v>68.2</v>
          </cell>
          <cell r="AB408">
            <v>2019</v>
          </cell>
          <cell r="AC408" t="str">
            <v>Maharashtra</v>
          </cell>
          <cell r="AD408" t="str">
            <v>COSMOS ENGLISH HIGH SCHOOL AND JUNIOR COLLEGE</v>
          </cell>
          <cell r="AE408">
            <v>484</v>
          </cell>
          <cell r="AF408">
            <v>600</v>
          </cell>
          <cell r="AG408">
            <v>80.6666666666667</v>
          </cell>
          <cell r="AH408">
            <v>2021</v>
          </cell>
          <cell r="AI408" t="str">
            <v>Maharashtra</v>
          </cell>
          <cell r="AJ408" t="str">
            <v>ST. XAVIER'S HIGH SCHOOL AND JUNIOR COLLEGE</v>
          </cell>
          <cell r="AK408">
            <v>167</v>
          </cell>
          <cell r="AL408">
            <v>23</v>
          </cell>
          <cell r="AM408">
            <v>7.2608695652173916</v>
          </cell>
          <cell r="AN408">
            <v>98</v>
          </cell>
          <cell r="AO408">
            <v>205</v>
          </cell>
          <cell r="AP408">
            <v>26</v>
          </cell>
          <cell r="AQ408">
            <v>7.884615384615385</v>
          </cell>
          <cell r="AR408">
            <v>95.06</v>
          </cell>
          <cell r="AS408">
            <v>372</v>
          </cell>
          <cell r="AT408">
            <v>49</v>
          </cell>
          <cell r="AU408">
            <v>7.591836734693878</v>
          </cell>
          <cell r="AV408">
            <v>193</v>
          </cell>
          <cell r="AW408">
            <v>25</v>
          </cell>
          <cell r="AX408">
            <v>7.72</v>
          </cell>
          <cell r="AY408">
            <v>96.53</v>
          </cell>
          <cell r="AZ408">
            <v>251</v>
          </cell>
          <cell r="BA408">
            <v>29</v>
          </cell>
          <cell r="BB408">
            <v>8.6551724137931032</v>
          </cell>
          <cell r="BC408">
            <v>75</v>
          </cell>
          <cell r="BD408">
            <v>444</v>
          </cell>
          <cell r="BE408">
            <v>54</v>
          </cell>
          <cell r="BF408">
            <v>8.2222222222222214</v>
          </cell>
          <cell r="BG408">
            <v>166</v>
          </cell>
          <cell r="BH408">
            <v>24</v>
          </cell>
          <cell r="BI408">
            <v>6.916666666666667</v>
          </cell>
          <cell r="BJ408">
            <v>81</v>
          </cell>
          <cell r="BK408">
            <v>236</v>
          </cell>
          <cell r="BL408">
            <v>29</v>
          </cell>
          <cell r="BM408">
            <v>8.137931034482758</v>
          </cell>
          <cell r="BN408">
            <v>76</v>
          </cell>
          <cell r="BO408">
            <v>402</v>
          </cell>
          <cell r="BP408">
            <v>53</v>
          </cell>
          <cell r="BQ408">
            <v>7.5849056603773581</v>
          </cell>
          <cell r="BR408">
            <v>204</v>
          </cell>
          <cell r="BS408">
            <v>24</v>
          </cell>
          <cell r="BT408">
            <v>82.51</v>
          </cell>
          <cell r="BU408">
            <v>204</v>
          </cell>
          <cell r="BV408">
            <v>24</v>
          </cell>
          <cell r="BW408">
            <v>1422</v>
          </cell>
          <cell r="BX408">
            <v>180</v>
          </cell>
          <cell r="BY408">
            <v>7.9</v>
          </cell>
          <cell r="BZ408">
            <v>89.118000000000009</v>
          </cell>
          <cell r="CA408" t="str">
            <v>Capgemini</v>
          </cell>
          <cell r="CB408">
            <v>0</v>
          </cell>
          <cell r="CC408">
            <v>0</v>
          </cell>
          <cell r="CD408">
            <v>0</v>
          </cell>
          <cell r="CE408" t="str">
            <v>PLI</v>
          </cell>
          <cell r="CF408">
            <v>4.25</v>
          </cell>
          <cell r="CG408">
            <v>0</v>
          </cell>
          <cell r="CH408" t="str">
            <v>Red</v>
          </cell>
          <cell r="CI408" t="str">
            <v>Red in Quantiphi</v>
          </cell>
          <cell r="CJ408">
            <v>0</v>
          </cell>
          <cell r="CK408">
            <v>0</v>
          </cell>
          <cell r="CL408">
            <v>13</v>
          </cell>
          <cell r="CM408">
            <v>13</v>
          </cell>
          <cell r="CN408">
            <v>0</v>
          </cell>
          <cell r="CO408">
            <v>19</v>
          </cell>
          <cell r="CP408">
            <v>60</v>
          </cell>
          <cell r="CQ408">
            <v>31.666666666666664</v>
          </cell>
          <cell r="CR408">
            <v>12</v>
          </cell>
          <cell r="CS408">
            <v>86</v>
          </cell>
          <cell r="CT408">
            <v>10</v>
          </cell>
          <cell r="CU408">
            <v>100</v>
          </cell>
          <cell r="CV408">
            <v>13</v>
          </cell>
          <cell r="CW408">
            <v>22</v>
          </cell>
          <cell r="CX408">
            <v>16</v>
          </cell>
          <cell r="CY408">
            <v>77</v>
          </cell>
          <cell r="CZ408">
            <v>51</v>
          </cell>
          <cell r="DA408">
            <v>62</v>
          </cell>
          <cell r="DB408">
            <v>83</v>
          </cell>
          <cell r="DC408">
            <v>0</v>
          </cell>
          <cell r="DD408">
            <v>0</v>
          </cell>
          <cell r="DE408">
            <v>0</v>
          </cell>
          <cell r="DF408">
            <v>3</v>
          </cell>
          <cell r="DG408">
            <v>4</v>
          </cell>
          <cell r="DH408">
            <v>75</v>
          </cell>
          <cell r="DI408">
            <v>400</v>
          </cell>
          <cell r="DJ408">
            <v>600</v>
          </cell>
          <cell r="DK408">
            <v>66.6666666666667</v>
          </cell>
          <cell r="DL408">
            <v>3</v>
          </cell>
          <cell r="DM408">
            <v>2</v>
          </cell>
          <cell r="DN408">
            <v>66.6666666666667</v>
          </cell>
          <cell r="DO408">
            <v>450</v>
          </cell>
          <cell r="DP408">
            <v>300</v>
          </cell>
          <cell r="DQ408">
            <v>66.6666666666667</v>
          </cell>
          <cell r="DR408">
            <v>31.6666666666667</v>
          </cell>
          <cell r="DS408">
            <v>43.378995433790003</v>
          </cell>
          <cell r="DT408">
            <v>25</v>
          </cell>
          <cell r="DU408">
            <v>41</v>
          </cell>
          <cell r="DV408">
            <v>60.975609756097562</v>
          </cell>
          <cell r="DW408">
            <v>79</v>
          </cell>
          <cell r="DX408">
            <v>90</v>
          </cell>
          <cell r="DY408">
            <v>0</v>
          </cell>
          <cell r="DZ408">
            <v>0</v>
          </cell>
          <cell r="EA408" t="str">
            <v>YES</v>
          </cell>
          <cell r="EB408" t="str">
            <v>Placement</v>
          </cell>
          <cell r="EC408" t="str">
            <v>Placement</v>
          </cell>
          <cell r="ED408" t="str">
            <v>Placement</v>
          </cell>
          <cell r="EE408" t="str">
            <v>Placement</v>
          </cell>
          <cell r="EF408" t="str">
            <v>Placement</v>
          </cell>
          <cell r="EG408">
            <v>0</v>
          </cell>
          <cell r="EH408" t="str">
            <v>PLI</v>
          </cell>
          <cell r="EI408" t="str">
            <v>Yes</v>
          </cell>
          <cell r="EJ408">
            <v>0</v>
          </cell>
          <cell r="EK408" t="str">
            <v>Batch-7</v>
          </cell>
          <cell r="EL408">
            <v>0</v>
          </cell>
          <cell r="EM408" t="str">
            <v>PAID</v>
          </cell>
          <cell r="EN408">
            <v>45147</v>
          </cell>
          <cell r="EO408" t="str">
            <v>IT+Core</v>
          </cell>
          <cell r="EP408">
            <v>0</v>
          </cell>
          <cell r="EQ408" t="str">
            <v>CAT-2</v>
          </cell>
        </row>
        <row r="409">
          <cell r="B409" t="str">
            <v>21-COMPC60-25</v>
          </cell>
          <cell r="C409" t="str">
            <v>COMP-C</v>
          </cell>
          <cell r="D409">
            <v>60</v>
          </cell>
          <cell r="E409" t="str">
            <v>YADAV SIMRAN JANGBAHADUR ANJANA</v>
          </cell>
          <cell r="F409" t="str">
            <v>Female</v>
          </cell>
          <cell r="G409" t="str">
            <v>23/08/2003</v>
          </cell>
          <cell r="H409">
            <v>8591629246</v>
          </cell>
          <cell r="I409">
            <v>9423992562</v>
          </cell>
          <cell r="J409" t="str">
            <v>ysimran1823@gmail.com</v>
          </cell>
          <cell r="K409" t="str">
            <v>1032210570@tcetmumbai.in</v>
          </cell>
          <cell r="L409" t="str">
            <v>A8/502,Happy Valley,Tikujiniwadi road,Manpada,Thane(W)</v>
          </cell>
          <cell r="M409">
            <v>400610</v>
          </cell>
          <cell r="N409">
            <v>0</v>
          </cell>
          <cell r="O409" t="str">
            <v>Service</v>
          </cell>
          <cell r="P409" t="str">
            <v>6,00,001 - 7,00,000</v>
          </cell>
          <cell r="Q409" t="str">
            <v>Normal</v>
          </cell>
          <cell r="R409" t="str">
            <v>Open</v>
          </cell>
          <cell r="S409">
            <v>2021</v>
          </cell>
          <cell r="T409" t="str">
            <v>FE</v>
          </cell>
          <cell r="U409" t="str">
            <v>MH-CET</v>
          </cell>
          <cell r="V409">
            <v>90.16</v>
          </cell>
          <cell r="W409">
            <v>19.699731</v>
          </cell>
          <cell r="X409" t="str">
            <v>Minority</v>
          </cell>
          <cell r="Y409">
            <v>467</v>
          </cell>
          <cell r="Z409">
            <v>500</v>
          </cell>
          <cell r="AA409">
            <v>93.4</v>
          </cell>
          <cell r="AB409">
            <v>2019</v>
          </cell>
          <cell r="AC409" t="str">
            <v>CBSE</v>
          </cell>
          <cell r="AD409" t="str">
            <v>LOK PURAM PUBLIC SCHOOL</v>
          </cell>
          <cell r="AE409">
            <v>581</v>
          </cell>
          <cell r="AF409">
            <v>600</v>
          </cell>
          <cell r="AG409">
            <v>96.8333333333333</v>
          </cell>
          <cell r="AH409">
            <v>2021</v>
          </cell>
          <cell r="AI409" t="str">
            <v>Maharashtra</v>
          </cell>
          <cell r="AJ409" t="str">
            <v>SHUBHAMRAJE JR. COLLEGE</v>
          </cell>
          <cell r="AK409">
            <v>222</v>
          </cell>
          <cell r="AL409">
            <v>23</v>
          </cell>
          <cell r="AM409">
            <v>9.6521739130434785</v>
          </cell>
          <cell r="AN409">
            <v>87</v>
          </cell>
          <cell r="AO409">
            <v>259</v>
          </cell>
          <cell r="AP409">
            <v>26</v>
          </cell>
          <cell r="AQ409">
            <v>9.9615384615384617</v>
          </cell>
          <cell r="AR409">
            <v>97.94</v>
          </cell>
          <cell r="AS409">
            <v>481</v>
          </cell>
          <cell r="AT409">
            <v>49</v>
          </cell>
          <cell r="AU409">
            <v>9.816326530612244</v>
          </cell>
          <cell r="AV409">
            <v>250</v>
          </cell>
          <cell r="AW409">
            <v>25</v>
          </cell>
          <cell r="AX409">
            <v>10</v>
          </cell>
          <cell r="AY409">
            <v>92.47</v>
          </cell>
          <cell r="AZ409">
            <v>290</v>
          </cell>
          <cell r="BA409">
            <v>29</v>
          </cell>
          <cell r="BB409">
            <v>10</v>
          </cell>
          <cell r="BC409">
            <v>97</v>
          </cell>
          <cell r="BD409">
            <v>540</v>
          </cell>
          <cell r="BE409">
            <v>54</v>
          </cell>
          <cell r="BF409">
            <v>10</v>
          </cell>
          <cell r="BG409">
            <v>234</v>
          </cell>
          <cell r="BH409">
            <v>24</v>
          </cell>
          <cell r="BI409">
            <v>9.75</v>
          </cell>
          <cell r="BJ409">
            <v>92</v>
          </cell>
          <cell r="BK409">
            <v>283</v>
          </cell>
          <cell r="BL409">
            <v>29</v>
          </cell>
          <cell r="BM409">
            <v>9.7586206896551726</v>
          </cell>
          <cell r="BN409">
            <v>93</v>
          </cell>
          <cell r="BO409">
            <v>517</v>
          </cell>
          <cell r="BP409">
            <v>53</v>
          </cell>
          <cell r="BQ409">
            <v>9.7547169811320753</v>
          </cell>
          <cell r="BR409">
            <v>234</v>
          </cell>
          <cell r="BS409">
            <v>24</v>
          </cell>
          <cell r="BT409">
            <v>94.156666666666695</v>
          </cell>
          <cell r="BU409">
            <v>234</v>
          </cell>
          <cell r="BV409">
            <v>24</v>
          </cell>
          <cell r="BW409">
            <v>1772</v>
          </cell>
          <cell r="BX409">
            <v>180</v>
          </cell>
          <cell r="BY409">
            <v>9.844444444444445</v>
          </cell>
          <cell r="BZ409">
            <v>93.281999999999996</v>
          </cell>
          <cell r="CA409" t="str">
            <v xml:space="preserve">Tata Consultancy Services </v>
          </cell>
          <cell r="CB409">
            <v>0</v>
          </cell>
          <cell r="CC409">
            <v>0</v>
          </cell>
          <cell r="CD409">
            <v>0</v>
          </cell>
          <cell r="CE409" t="str">
            <v>Normal</v>
          </cell>
          <cell r="CF409">
            <v>3.45</v>
          </cell>
          <cell r="CG409">
            <v>0</v>
          </cell>
          <cell r="CH409" t="str">
            <v>Green</v>
          </cell>
          <cell r="CI409">
            <v>0</v>
          </cell>
          <cell r="CJ409">
            <v>0</v>
          </cell>
          <cell r="CK409">
            <v>0</v>
          </cell>
          <cell r="CL409">
            <v>13</v>
          </cell>
          <cell r="CM409">
            <v>13</v>
          </cell>
          <cell r="CN409">
            <v>0</v>
          </cell>
          <cell r="CO409">
            <v>28</v>
          </cell>
          <cell r="CP409">
            <v>60</v>
          </cell>
          <cell r="CQ409">
            <v>46.666666666666664</v>
          </cell>
          <cell r="CR409">
            <v>12</v>
          </cell>
          <cell r="CS409">
            <v>86</v>
          </cell>
          <cell r="CT409">
            <v>9</v>
          </cell>
          <cell r="CU409">
            <v>90</v>
          </cell>
          <cell r="CV409">
            <v>16</v>
          </cell>
          <cell r="CW409">
            <v>18</v>
          </cell>
          <cell r="CX409">
            <v>16</v>
          </cell>
          <cell r="CY409">
            <v>95</v>
          </cell>
          <cell r="CZ409">
            <v>53</v>
          </cell>
          <cell r="DA409">
            <v>58</v>
          </cell>
          <cell r="DB409">
            <v>92</v>
          </cell>
          <cell r="DC409">
            <v>0</v>
          </cell>
          <cell r="DD409">
            <v>0</v>
          </cell>
          <cell r="DE409">
            <v>0</v>
          </cell>
          <cell r="DF409">
            <v>4</v>
          </cell>
          <cell r="DG409">
            <v>4</v>
          </cell>
          <cell r="DH409">
            <v>100</v>
          </cell>
          <cell r="DI409">
            <v>450</v>
          </cell>
          <cell r="DJ409">
            <v>600</v>
          </cell>
          <cell r="DK409">
            <v>75</v>
          </cell>
          <cell r="DL409">
            <v>3</v>
          </cell>
          <cell r="DM409">
            <v>3</v>
          </cell>
          <cell r="DN409">
            <v>100</v>
          </cell>
          <cell r="DO409">
            <v>450</v>
          </cell>
          <cell r="DP409">
            <v>450</v>
          </cell>
          <cell r="DQ409">
            <v>100</v>
          </cell>
          <cell r="DR409">
            <v>46.6666666666667</v>
          </cell>
          <cell r="DS409">
            <v>63.926940639269446</v>
          </cell>
          <cell r="DT409">
            <v>25</v>
          </cell>
          <cell r="DU409">
            <v>41</v>
          </cell>
          <cell r="DV409">
            <v>60.975609756097562</v>
          </cell>
          <cell r="DW409">
            <v>83</v>
          </cell>
          <cell r="DX409">
            <v>90</v>
          </cell>
          <cell r="DY409">
            <v>0</v>
          </cell>
          <cell r="DZ409">
            <v>0</v>
          </cell>
          <cell r="EA409" t="str">
            <v>YES</v>
          </cell>
          <cell r="EB409" t="str">
            <v>Placement</v>
          </cell>
          <cell r="EC409" t="str">
            <v>Placement</v>
          </cell>
          <cell r="ED409" t="str">
            <v>Placement</v>
          </cell>
          <cell r="EE409" t="str">
            <v>Placement</v>
          </cell>
          <cell r="EF409" t="str">
            <v>Placement</v>
          </cell>
          <cell r="EG409">
            <v>0</v>
          </cell>
          <cell r="EH409" t="str">
            <v>PLI</v>
          </cell>
          <cell r="EI409" t="str">
            <v>Yes</v>
          </cell>
          <cell r="EJ409">
            <v>0</v>
          </cell>
          <cell r="EK409" t="str">
            <v>Batch-2</v>
          </cell>
          <cell r="EL409">
            <v>0</v>
          </cell>
          <cell r="EM409" t="str">
            <v>PAID</v>
          </cell>
          <cell r="EN409">
            <v>45147</v>
          </cell>
          <cell r="EO409" t="str">
            <v>IT+Core</v>
          </cell>
          <cell r="EP409">
            <v>0</v>
          </cell>
          <cell r="EQ409" t="str">
            <v>CAT-1</v>
          </cell>
        </row>
        <row r="410">
          <cell r="B410" t="str">
            <v>21-COMPC61-25</v>
          </cell>
          <cell r="C410" t="str">
            <v>COMP-C</v>
          </cell>
          <cell r="D410">
            <v>61</v>
          </cell>
          <cell r="E410" t="str">
            <v>YADAV VISHAL SURYANATH  SANGEETA</v>
          </cell>
          <cell r="F410" t="str">
            <v>Male</v>
          </cell>
          <cell r="G410" t="str">
            <v>26/09/2002</v>
          </cell>
          <cell r="H410">
            <v>7709517475</v>
          </cell>
          <cell r="I410">
            <v>9594499515</v>
          </cell>
          <cell r="J410" t="str">
            <v>vishalyadav26092002@gmail.com</v>
          </cell>
          <cell r="K410" t="str">
            <v>1032210571@tcetmumbai.in</v>
          </cell>
          <cell r="L410" t="str">
            <v>Vaishnav nagar ishwarpuri dhaniv baug Nallasopara east</v>
          </cell>
          <cell r="M410">
            <v>401209</v>
          </cell>
          <cell r="N410">
            <v>0</v>
          </cell>
          <cell r="O410" t="str">
            <v>Truck driver</v>
          </cell>
          <cell r="P410" t="str">
            <v>10,00,001 - 15,00,000</v>
          </cell>
          <cell r="Q410" t="str">
            <v>Normal</v>
          </cell>
          <cell r="R410" t="str">
            <v>Open</v>
          </cell>
          <cell r="S410">
            <v>2021</v>
          </cell>
          <cell r="T410" t="str">
            <v>FE</v>
          </cell>
          <cell r="U410" t="str">
            <v>MH-CET</v>
          </cell>
          <cell r="V410">
            <v>91.04</v>
          </cell>
          <cell r="W410" t="str">
            <v>NA</v>
          </cell>
          <cell r="X410" t="str">
            <v>Minority</v>
          </cell>
          <cell r="Y410">
            <v>412</v>
          </cell>
          <cell r="Z410">
            <v>500</v>
          </cell>
          <cell r="AA410">
            <v>82.4</v>
          </cell>
          <cell r="AB410">
            <v>2019</v>
          </cell>
          <cell r="AC410" t="str">
            <v>Maharashtra</v>
          </cell>
          <cell r="AD410" t="str">
            <v>SUNDARSHAN ENGLISH HIGH SCHOOL</v>
          </cell>
          <cell r="AE410">
            <v>546</v>
          </cell>
          <cell r="AF410">
            <v>600</v>
          </cell>
          <cell r="AG410">
            <v>91</v>
          </cell>
          <cell r="AH410">
            <v>2021</v>
          </cell>
          <cell r="AI410" t="str">
            <v>Maharashtra</v>
          </cell>
          <cell r="AJ410" t="str">
            <v>SUDARSHAN JUNIOR COLLEGE</v>
          </cell>
          <cell r="AK410">
            <v>203</v>
          </cell>
          <cell r="AL410">
            <v>23</v>
          </cell>
          <cell r="AM410">
            <v>8.8260869565217384</v>
          </cell>
          <cell r="AN410">
            <v>86</v>
          </cell>
          <cell r="AO410">
            <v>243</v>
          </cell>
          <cell r="AP410">
            <v>26</v>
          </cell>
          <cell r="AQ410">
            <v>9.3461538461538467</v>
          </cell>
          <cell r="AR410">
            <v>94.24</v>
          </cell>
          <cell r="AS410">
            <v>446</v>
          </cell>
          <cell r="AT410">
            <v>49</v>
          </cell>
          <cell r="AU410">
            <v>9.1020408163265305</v>
          </cell>
          <cell r="AV410">
            <v>239</v>
          </cell>
          <cell r="AW410">
            <v>25</v>
          </cell>
          <cell r="AX410">
            <v>9.56</v>
          </cell>
          <cell r="AY410">
            <v>90.12</v>
          </cell>
          <cell r="AZ410">
            <v>271</v>
          </cell>
          <cell r="BA410">
            <v>29</v>
          </cell>
          <cell r="BB410">
            <v>9.3448275862068968</v>
          </cell>
          <cell r="BC410">
            <v>98</v>
          </cell>
          <cell r="BD410">
            <v>510</v>
          </cell>
          <cell r="BE410">
            <v>54</v>
          </cell>
          <cell r="BF410">
            <v>9.4444444444444446</v>
          </cell>
          <cell r="BG410">
            <v>216</v>
          </cell>
          <cell r="BH410">
            <v>24</v>
          </cell>
          <cell r="BI410">
            <v>9</v>
          </cell>
          <cell r="BJ410">
            <v>89</v>
          </cell>
          <cell r="BK410">
            <v>271</v>
          </cell>
          <cell r="BL410">
            <v>29</v>
          </cell>
          <cell r="BM410">
            <v>9.3448275862068968</v>
          </cell>
          <cell r="BN410">
            <v>95</v>
          </cell>
          <cell r="BO410">
            <v>487</v>
          </cell>
          <cell r="BP410">
            <v>53</v>
          </cell>
          <cell r="BQ410">
            <v>9.1886792452830193</v>
          </cell>
          <cell r="BR410">
            <v>229</v>
          </cell>
          <cell r="BS410">
            <v>24</v>
          </cell>
          <cell r="BT410">
            <v>94.373333333333306</v>
          </cell>
          <cell r="BU410">
            <v>229</v>
          </cell>
          <cell r="BV410">
            <v>24</v>
          </cell>
          <cell r="BW410">
            <v>1672</v>
          </cell>
          <cell r="BX410">
            <v>180</v>
          </cell>
          <cell r="BY410">
            <v>9.2888888888888896</v>
          </cell>
          <cell r="BZ410">
            <v>91.472000000000008</v>
          </cell>
          <cell r="CA410">
            <v>0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 t="str">
            <v>Green</v>
          </cell>
          <cell r="CI410">
            <v>0</v>
          </cell>
          <cell r="CJ410">
            <v>0</v>
          </cell>
          <cell r="CK410">
            <v>1</v>
          </cell>
          <cell r="CL410">
            <v>12</v>
          </cell>
          <cell r="CM410">
            <v>13</v>
          </cell>
          <cell r="CN410">
            <v>7.6923076923076925</v>
          </cell>
          <cell r="CO410">
            <v>24</v>
          </cell>
          <cell r="CP410">
            <v>60</v>
          </cell>
          <cell r="CQ410">
            <v>40</v>
          </cell>
          <cell r="CR410">
            <v>13</v>
          </cell>
          <cell r="CS410">
            <v>93</v>
          </cell>
          <cell r="CT410">
            <v>10</v>
          </cell>
          <cell r="CU410">
            <v>100</v>
          </cell>
          <cell r="CV410">
            <v>18</v>
          </cell>
          <cell r="CW410">
            <v>20</v>
          </cell>
          <cell r="CX410">
            <v>16</v>
          </cell>
          <cell r="CY410">
            <v>95</v>
          </cell>
          <cell r="CZ410">
            <v>57</v>
          </cell>
          <cell r="DA410">
            <v>60</v>
          </cell>
          <cell r="DB410">
            <v>95</v>
          </cell>
          <cell r="DC410">
            <v>0</v>
          </cell>
          <cell r="DD410">
            <v>0</v>
          </cell>
          <cell r="DE410">
            <v>0</v>
          </cell>
          <cell r="DF410">
            <v>4</v>
          </cell>
          <cell r="DG410">
            <v>4</v>
          </cell>
          <cell r="DH410">
            <v>100</v>
          </cell>
          <cell r="DI410">
            <v>0</v>
          </cell>
          <cell r="DJ410">
            <v>600</v>
          </cell>
          <cell r="DK410">
            <v>0</v>
          </cell>
          <cell r="DL410">
            <v>3</v>
          </cell>
          <cell r="DM410">
            <v>3</v>
          </cell>
          <cell r="DN410">
            <v>100</v>
          </cell>
          <cell r="DO410">
            <v>450</v>
          </cell>
          <cell r="DP410">
            <v>450</v>
          </cell>
          <cell r="DQ410">
            <v>100</v>
          </cell>
          <cell r="DR410">
            <v>40</v>
          </cell>
          <cell r="DS410">
            <v>54.794520547945204</v>
          </cell>
          <cell r="DT410">
            <v>28</v>
          </cell>
          <cell r="DU410">
            <v>41</v>
          </cell>
          <cell r="DV410">
            <v>68.292682926829272</v>
          </cell>
          <cell r="DW410">
            <v>89</v>
          </cell>
          <cell r="DX410">
            <v>97</v>
          </cell>
          <cell r="DY410">
            <v>0</v>
          </cell>
          <cell r="DZ410">
            <v>0</v>
          </cell>
          <cell r="EA410" t="str">
            <v>YES</v>
          </cell>
          <cell r="EB410" t="str">
            <v>Placement</v>
          </cell>
          <cell r="EC410" t="str">
            <v>Placement</v>
          </cell>
          <cell r="ED410" t="str">
            <v>Placement</v>
          </cell>
          <cell r="EE410" t="str">
            <v>Placement</v>
          </cell>
          <cell r="EF410" t="str">
            <v>Placement</v>
          </cell>
          <cell r="EG410">
            <v>0</v>
          </cell>
          <cell r="EH410" t="str">
            <v>PLI</v>
          </cell>
          <cell r="EI410" t="str">
            <v>Yes</v>
          </cell>
          <cell r="EJ410">
            <v>0</v>
          </cell>
          <cell r="EK410" t="str">
            <v>Batch-2</v>
          </cell>
          <cell r="EL410">
            <v>0</v>
          </cell>
          <cell r="EM410" t="str">
            <v>PAID</v>
          </cell>
          <cell r="EN410">
            <v>45147</v>
          </cell>
          <cell r="EO410" t="str">
            <v>IT+Core</v>
          </cell>
          <cell r="EP410">
            <v>0</v>
          </cell>
          <cell r="EQ410" t="str">
            <v>CAT-1</v>
          </cell>
        </row>
        <row r="411">
          <cell r="B411" t="str">
            <v>21-COMPC62-25</v>
          </cell>
          <cell r="C411" t="str">
            <v>COMP-C</v>
          </cell>
          <cell r="D411">
            <v>62</v>
          </cell>
          <cell r="E411" t="str">
            <v>YADAV VIVEK KUMAR KAMLESH KUMAR MANJU</v>
          </cell>
          <cell r="F411" t="str">
            <v>Male</v>
          </cell>
          <cell r="G411" t="str">
            <v>08/06/2002</v>
          </cell>
          <cell r="H411">
            <v>9004041885</v>
          </cell>
          <cell r="I411">
            <v>9833328851</v>
          </cell>
          <cell r="J411" t="str">
            <v>yadav7738vivek@gmail.com</v>
          </cell>
          <cell r="K411" t="str">
            <v>1032210572@tcetmumbai.in</v>
          </cell>
          <cell r="L411" t="str">
            <v>Room no.308,R4B,Sharma Ind. Estate, goregaon east, mumbai.</v>
          </cell>
          <cell r="M411">
            <v>400063</v>
          </cell>
          <cell r="N411">
            <v>0</v>
          </cell>
          <cell r="O411" t="str">
            <v>Supervisor</v>
          </cell>
          <cell r="P411" t="str">
            <v>5,50,001 - 6,00,000</v>
          </cell>
          <cell r="Q411" t="str">
            <v>Normal</v>
          </cell>
          <cell r="R411" t="str">
            <v>Open</v>
          </cell>
          <cell r="S411">
            <v>2021</v>
          </cell>
          <cell r="T411" t="str">
            <v>FE</v>
          </cell>
          <cell r="U411" t="str">
            <v>MH-CET</v>
          </cell>
          <cell r="V411">
            <v>91.07</v>
          </cell>
          <cell r="W411">
            <v>62.5</v>
          </cell>
          <cell r="X411" t="str">
            <v>Minority</v>
          </cell>
          <cell r="Y411">
            <v>413</v>
          </cell>
          <cell r="Z411">
            <v>500</v>
          </cell>
          <cell r="AA411">
            <v>82.6</v>
          </cell>
          <cell r="AB411">
            <v>2019</v>
          </cell>
          <cell r="AC411" t="str">
            <v>Maharashtra</v>
          </cell>
          <cell r="AD411" t="str">
            <v>JAWAHAR VIDYALAYA</v>
          </cell>
          <cell r="AE411">
            <v>525</v>
          </cell>
          <cell r="AF411">
            <v>600</v>
          </cell>
          <cell r="AG411">
            <v>87.5</v>
          </cell>
          <cell r="AH411">
            <v>2021</v>
          </cell>
          <cell r="AI411" t="str">
            <v>Maharashtra</v>
          </cell>
          <cell r="AJ411" t="str">
            <v>MITHIBAI COLLEGE</v>
          </cell>
          <cell r="AK411">
            <v>178</v>
          </cell>
          <cell r="AL411">
            <v>23</v>
          </cell>
          <cell r="AM411">
            <v>7.7391304347826084</v>
          </cell>
          <cell r="AN411">
            <v>98</v>
          </cell>
          <cell r="AO411">
            <v>198</v>
          </cell>
          <cell r="AP411">
            <v>26</v>
          </cell>
          <cell r="AQ411">
            <v>7.615384615384615</v>
          </cell>
          <cell r="AR411">
            <v>95.47</v>
          </cell>
          <cell r="AS411">
            <v>376</v>
          </cell>
          <cell r="AT411">
            <v>49</v>
          </cell>
          <cell r="AU411">
            <v>7.6734693877551017</v>
          </cell>
          <cell r="AV411">
            <v>230</v>
          </cell>
          <cell r="AW411">
            <v>25</v>
          </cell>
          <cell r="AX411">
            <v>9.1999999999999993</v>
          </cell>
          <cell r="AY411">
            <v>96.734999999999999</v>
          </cell>
          <cell r="AZ411">
            <v>278</v>
          </cell>
          <cell r="BA411">
            <v>29</v>
          </cell>
          <cell r="BB411">
            <v>9.5862068965517242</v>
          </cell>
          <cell r="BC411">
            <v>94</v>
          </cell>
          <cell r="BD411">
            <v>508</v>
          </cell>
          <cell r="BE411">
            <v>54</v>
          </cell>
          <cell r="BF411">
            <v>9.4074074074074066</v>
          </cell>
          <cell r="BG411">
            <v>219</v>
          </cell>
          <cell r="BH411">
            <v>24</v>
          </cell>
          <cell r="BI411">
            <v>9.125</v>
          </cell>
          <cell r="BJ411">
            <v>75</v>
          </cell>
          <cell r="BK411">
            <v>259</v>
          </cell>
          <cell r="BL411">
            <v>29</v>
          </cell>
          <cell r="BM411">
            <v>8.931034482758621</v>
          </cell>
          <cell r="BN411">
            <v>86</v>
          </cell>
          <cell r="BO411">
            <v>478</v>
          </cell>
          <cell r="BP411">
            <v>53</v>
          </cell>
          <cell r="BQ411">
            <v>9.0188679245283012</v>
          </cell>
          <cell r="BR411">
            <v>213</v>
          </cell>
          <cell r="BS411">
            <v>24</v>
          </cell>
          <cell r="BT411">
            <v>92.245000000000005</v>
          </cell>
          <cell r="BU411">
            <v>213</v>
          </cell>
          <cell r="BV411">
            <v>24</v>
          </cell>
          <cell r="BW411">
            <v>1575</v>
          </cell>
          <cell r="BX411">
            <v>180</v>
          </cell>
          <cell r="BY411">
            <v>8.75</v>
          </cell>
          <cell r="BZ411">
            <v>91.840999999999994</v>
          </cell>
          <cell r="CA411" t="str">
            <v>Off- Nexby AI Solutions Pvt.Ltd.</v>
          </cell>
          <cell r="CB411">
            <v>0</v>
          </cell>
          <cell r="CC411">
            <v>0</v>
          </cell>
          <cell r="CD411">
            <v>0</v>
          </cell>
          <cell r="CE411" t="str">
            <v>PLI</v>
          </cell>
          <cell r="CF411">
            <v>4</v>
          </cell>
          <cell r="CG411">
            <v>0</v>
          </cell>
          <cell r="CH411" t="str">
            <v>Green</v>
          </cell>
          <cell r="CI411">
            <v>0</v>
          </cell>
          <cell r="CJ411">
            <v>0</v>
          </cell>
          <cell r="CK411">
            <v>0</v>
          </cell>
          <cell r="CL411">
            <v>13</v>
          </cell>
          <cell r="CM411">
            <v>13</v>
          </cell>
          <cell r="CN411">
            <v>0</v>
          </cell>
          <cell r="CO411">
            <v>34</v>
          </cell>
          <cell r="CP411">
            <v>60</v>
          </cell>
          <cell r="CQ411">
            <v>56.666666666666664</v>
          </cell>
          <cell r="CR411">
            <v>14</v>
          </cell>
          <cell r="CS411">
            <v>100</v>
          </cell>
          <cell r="CT411">
            <v>9</v>
          </cell>
          <cell r="CU411">
            <v>90</v>
          </cell>
          <cell r="CV411">
            <v>19</v>
          </cell>
          <cell r="CW411">
            <v>19</v>
          </cell>
          <cell r="CX411">
            <v>15</v>
          </cell>
          <cell r="CY411">
            <v>98</v>
          </cell>
          <cell r="CZ411">
            <v>57</v>
          </cell>
          <cell r="DA411">
            <v>59</v>
          </cell>
          <cell r="DB411">
            <v>97</v>
          </cell>
          <cell r="DC411">
            <v>0</v>
          </cell>
          <cell r="DD411">
            <v>0</v>
          </cell>
          <cell r="DE411">
            <v>0</v>
          </cell>
          <cell r="DF411">
            <v>4</v>
          </cell>
          <cell r="DG411">
            <v>4</v>
          </cell>
          <cell r="DH411">
            <v>100</v>
          </cell>
          <cell r="DI411">
            <v>300</v>
          </cell>
          <cell r="DJ411">
            <v>600</v>
          </cell>
          <cell r="DK411">
            <v>50</v>
          </cell>
          <cell r="DL411">
            <v>3</v>
          </cell>
          <cell r="DM411">
            <v>3</v>
          </cell>
          <cell r="DN411">
            <v>100</v>
          </cell>
          <cell r="DO411">
            <v>450</v>
          </cell>
          <cell r="DP411">
            <v>450</v>
          </cell>
          <cell r="DQ411">
            <v>100</v>
          </cell>
          <cell r="DR411">
            <v>56.6666666666667</v>
          </cell>
          <cell r="DS411">
            <v>77.625570776255742</v>
          </cell>
          <cell r="DT411">
            <v>27</v>
          </cell>
          <cell r="DU411">
            <v>41</v>
          </cell>
          <cell r="DV411">
            <v>65.853658536585371</v>
          </cell>
          <cell r="DW411">
            <v>87</v>
          </cell>
          <cell r="DX411">
            <v>97</v>
          </cell>
          <cell r="DY411">
            <v>0</v>
          </cell>
          <cell r="DZ411">
            <v>0</v>
          </cell>
          <cell r="EA411" t="str">
            <v>YES</v>
          </cell>
          <cell r="EB411" t="str">
            <v>Placement</v>
          </cell>
          <cell r="EC411" t="str">
            <v>Placement</v>
          </cell>
          <cell r="ED411" t="str">
            <v>Placement</v>
          </cell>
          <cell r="EE411" t="str">
            <v>Placement</v>
          </cell>
          <cell r="EF411" t="str">
            <v>Placement</v>
          </cell>
          <cell r="EG411">
            <v>0</v>
          </cell>
          <cell r="EH411" t="str">
            <v>PLI</v>
          </cell>
          <cell r="EI411" t="str">
            <v>Yes</v>
          </cell>
          <cell r="EJ411">
            <v>0</v>
          </cell>
          <cell r="EK411" t="str">
            <v>Batch-1</v>
          </cell>
          <cell r="EL411">
            <v>0</v>
          </cell>
          <cell r="EM411" t="str">
            <v>PAID</v>
          </cell>
          <cell r="EN411">
            <v>45147</v>
          </cell>
          <cell r="EO411" t="str">
            <v>IT+Core</v>
          </cell>
          <cell r="EP411">
            <v>0</v>
          </cell>
          <cell r="EQ411" t="str">
            <v>CAT-1</v>
          </cell>
        </row>
        <row r="412">
          <cell r="B412" t="str">
            <v>21-COMPC63-25</v>
          </cell>
          <cell r="C412" t="str">
            <v>COMP-C</v>
          </cell>
          <cell r="D412">
            <v>63</v>
          </cell>
          <cell r="E412" t="str">
            <v xml:space="preserve">YADAV YOGESH AWADHESH  NEELAM </v>
          </cell>
          <cell r="F412" t="str">
            <v>Male</v>
          </cell>
          <cell r="G412" t="str">
            <v>19/06/2003</v>
          </cell>
          <cell r="H412">
            <v>9820454730</v>
          </cell>
          <cell r="I412">
            <v>9820192878</v>
          </cell>
          <cell r="J412" t="str">
            <v>yadyog19@gmail.com</v>
          </cell>
          <cell r="K412" t="str">
            <v>1032210573@tcetmumbai.in</v>
          </cell>
          <cell r="L412" t="str">
            <v>510 ADARSH JANSEVA CHS , SHREE VASTU ENCLAVE, MANISH PARK, JIJAMATA ROAD, PUMP HOUSE, ANDHERI (EAST), MUMBAI 400093</v>
          </cell>
          <cell r="M412">
            <v>400093</v>
          </cell>
          <cell r="N412">
            <v>0</v>
          </cell>
          <cell r="O412" t="str">
            <v>Service</v>
          </cell>
          <cell r="P412" t="str">
            <v>2,00,001 -2,50,000</v>
          </cell>
          <cell r="Q412" t="str">
            <v>Normal</v>
          </cell>
          <cell r="R412" t="str">
            <v>Open</v>
          </cell>
          <cell r="S412">
            <v>2021</v>
          </cell>
          <cell r="T412" t="str">
            <v>FE</v>
          </cell>
          <cell r="U412" t="str">
            <v>MH-CET</v>
          </cell>
          <cell r="V412">
            <v>90.4</v>
          </cell>
          <cell r="W412">
            <v>47</v>
          </cell>
          <cell r="X412" t="str">
            <v>Minority</v>
          </cell>
          <cell r="Y412">
            <v>423</v>
          </cell>
          <cell r="Z412">
            <v>500</v>
          </cell>
          <cell r="AA412">
            <v>84.6</v>
          </cell>
          <cell r="AB412">
            <v>2019</v>
          </cell>
          <cell r="AC412" t="str">
            <v>Maharashtra</v>
          </cell>
          <cell r="AD412" t="str">
            <v>ST. ARNOLD HIGH SCHOOL</v>
          </cell>
          <cell r="AE412">
            <v>522</v>
          </cell>
          <cell r="AF412">
            <v>600</v>
          </cell>
          <cell r="AG412">
            <v>87</v>
          </cell>
          <cell r="AH412">
            <v>2020</v>
          </cell>
          <cell r="AI412" t="str">
            <v>Maharashtra</v>
          </cell>
          <cell r="AJ412" t="str">
            <v>SATHAYE COLLEGE</v>
          </cell>
          <cell r="AK412">
            <v>204</v>
          </cell>
          <cell r="AL412">
            <v>23</v>
          </cell>
          <cell r="AM412">
            <v>8.8695652173913047</v>
          </cell>
          <cell r="AN412">
            <v>98</v>
          </cell>
          <cell r="AO412">
            <v>215</v>
          </cell>
          <cell r="AP412">
            <v>26</v>
          </cell>
          <cell r="AQ412">
            <v>8.2692307692307701</v>
          </cell>
          <cell r="AR412">
            <v>99.18</v>
          </cell>
          <cell r="AS412">
            <v>419</v>
          </cell>
          <cell r="AT412">
            <v>49</v>
          </cell>
          <cell r="AU412">
            <v>8.5510204081632661</v>
          </cell>
          <cell r="AV412">
            <v>225</v>
          </cell>
          <cell r="AW412">
            <v>25</v>
          </cell>
          <cell r="AX412">
            <v>9</v>
          </cell>
          <cell r="AY412">
            <v>98.59</v>
          </cell>
          <cell r="AZ412">
            <v>245</v>
          </cell>
          <cell r="BA412">
            <v>29</v>
          </cell>
          <cell r="BB412">
            <v>8.4482758620689662</v>
          </cell>
          <cell r="BC412">
            <v>82</v>
          </cell>
          <cell r="BD412">
            <v>470</v>
          </cell>
          <cell r="BE412">
            <v>54</v>
          </cell>
          <cell r="BF412">
            <v>8.7037037037037042</v>
          </cell>
          <cell r="BG412">
            <v>185</v>
          </cell>
          <cell r="BH412">
            <v>24</v>
          </cell>
          <cell r="BI412">
            <v>7.708333333333333</v>
          </cell>
          <cell r="BJ412">
            <v>75</v>
          </cell>
          <cell r="BK412">
            <v>228</v>
          </cell>
          <cell r="BL412">
            <v>29</v>
          </cell>
          <cell r="BM412">
            <v>7.8620689655172411</v>
          </cell>
          <cell r="BN412">
            <v>80</v>
          </cell>
          <cell r="BO412">
            <v>413</v>
          </cell>
          <cell r="BP412">
            <v>53</v>
          </cell>
          <cell r="BQ412">
            <v>7.7924528301886795</v>
          </cell>
          <cell r="BR412">
            <v>211</v>
          </cell>
          <cell r="BS412">
            <v>24</v>
          </cell>
          <cell r="BT412">
            <v>86.863333333333301</v>
          </cell>
          <cell r="BU412">
            <v>211</v>
          </cell>
          <cell r="BV412">
            <v>24</v>
          </cell>
          <cell r="BW412">
            <v>1513</v>
          </cell>
          <cell r="BX412">
            <v>180</v>
          </cell>
          <cell r="BY412">
            <v>8.405555555555555</v>
          </cell>
          <cell r="BZ412">
            <v>90.554000000000002</v>
          </cell>
          <cell r="CA412" t="str">
            <v xml:space="preserve">Tata Consultancy Services </v>
          </cell>
          <cell r="CB412">
            <v>0</v>
          </cell>
          <cell r="CC412">
            <v>0</v>
          </cell>
          <cell r="CD412">
            <v>0</v>
          </cell>
          <cell r="CE412" t="str">
            <v>Normal</v>
          </cell>
          <cell r="CF412">
            <v>3.6</v>
          </cell>
          <cell r="CG412">
            <v>0</v>
          </cell>
          <cell r="CH412" t="str">
            <v>Green</v>
          </cell>
          <cell r="CI412">
            <v>0</v>
          </cell>
          <cell r="CJ412">
            <v>0</v>
          </cell>
          <cell r="CK412">
            <v>1</v>
          </cell>
          <cell r="CL412">
            <v>12</v>
          </cell>
          <cell r="CM412">
            <v>13</v>
          </cell>
          <cell r="CN412">
            <v>7.6923076923076925</v>
          </cell>
          <cell r="CO412">
            <v>20</v>
          </cell>
          <cell r="CP412">
            <v>60</v>
          </cell>
          <cell r="CQ412">
            <v>33.333333333333329</v>
          </cell>
          <cell r="CR412">
            <v>10</v>
          </cell>
          <cell r="CS412">
            <v>72</v>
          </cell>
          <cell r="CT412">
            <v>9</v>
          </cell>
          <cell r="CU412">
            <v>90</v>
          </cell>
          <cell r="CV412">
            <v>17</v>
          </cell>
          <cell r="CW412">
            <v>21</v>
          </cell>
          <cell r="CX412">
            <v>10</v>
          </cell>
          <cell r="CY412">
            <v>73</v>
          </cell>
          <cell r="CZ412">
            <v>46</v>
          </cell>
          <cell r="DA412">
            <v>61</v>
          </cell>
          <cell r="DB412">
            <v>76</v>
          </cell>
          <cell r="DC412">
            <v>0</v>
          </cell>
          <cell r="DD412">
            <v>0</v>
          </cell>
          <cell r="DE412">
            <v>0</v>
          </cell>
          <cell r="DF412">
            <v>0</v>
          </cell>
          <cell r="DG412">
            <v>4</v>
          </cell>
          <cell r="DH412">
            <v>0</v>
          </cell>
          <cell r="DI412">
            <v>0</v>
          </cell>
          <cell r="DJ412">
            <v>600</v>
          </cell>
          <cell r="DK412">
            <v>0</v>
          </cell>
          <cell r="DL412">
            <v>3</v>
          </cell>
          <cell r="DM412">
            <v>2</v>
          </cell>
          <cell r="DN412">
            <v>66.6666666666667</v>
          </cell>
          <cell r="DO412">
            <v>450</v>
          </cell>
          <cell r="DP412">
            <v>300</v>
          </cell>
          <cell r="DQ412">
            <v>66.6666666666667</v>
          </cell>
          <cell r="DR412">
            <v>33.3333333333333</v>
          </cell>
          <cell r="DS412">
            <v>45.662100456620955</v>
          </cell>
          <cell r="DT412">
            <v>20</v>
          </cell>
          <cell r="DU412">
            <v>41</v>
          </cell>
          <cell r="DV412">
            <v>48.780487804878049</v>
          </cell>
          <cell r="DW412">
            <v>50</v>
          </cell>
          <cell r="DX412">
            <v>68</v>
          </cell>
          <cell r="DY412">
            <v>0</v>
          </cell>
          <cell r="DZ412">
            <v>0</v>
          </cell>
          <cell r="EA412" t="str">
            <v>YES</v>
          </cell>
          <cell r="EB412" t="str">
            <v>Placement</v>
          </cell>
          <cell r="EC412" t="str">
            <v>Placement</v>
          </cell>
          <cell r="ED412" t="str">
            <v>Placement</v>
          </cell>
          <cell r="EE412" t="str">
            <v>Placement</v>
          </cell>
          <cell r="EF412" t="str">
            <v>Placement</v>
          </cell>
          <cell r="EG412">
            <v>0</v>
          </cell>
          <cell r="EH412" t="str">
            <v>PLI</v>
          </cell>
          <cell r="EI412" t="str">
            <v>Yes</v>
          </cell>
          <cell r="EJ412">
            <v>0</v>
          </cell>
          <cell r="EK412" t="str">
            <v>Batch-4</v>
          </cell>
          <cell r="EL412">
            <v>0</v>
          </cell>
          <cell r="EM412" t="str">
            <v>PAID</v>
          </cell>
          <cell r="EN412">
            <v>45147</v>
          </cell>
          <cell r="EO412" t="str">
            <v>IT+Core</v>
          </cell>
          <cell r="EP412">
            <v>0</v>
          </cell>
          <cell r="EQ412" t="str">
            <v>CAT-2</v>
          </cell>
        </row>
        <row r="413">
          <cell r="B413" t="str">
            <v>21-COMPC64-25</v>
          </cell>
          <cell r="C413" t="str">
            <v>COMP-C</v>
          </cell>
          <cell r="D413">
            <v>64</v>
          </cell>
          <cell r="E413" t="str">
            <v>CHITALIA ZENA BHAVIN MEETA</v>
          </cell>
          <cell r="F413" t="str">
            <v>Female</v>
          </cell>
          <cell r="G413" t="str">
            <v>28/04/2003</v>
          </cell>
          <cell r="H413">
            <v>9867562259</v>
          </cell>
          <cell r="I413">
            <v>9892733633</v>
          </cell>
          <cell r="J413" t="str">
            <v>zenachitalia45633@gmail.com</v>
          </cell>
          <cell r="K413" t="str">
            <v>1032210574@tcetmumbai.in</v>
          </cell>
          <cell r="L413" t="str">
            <v>A1/503,Shanti apartment, Mathuradas road, kandivali west, mumbai 400067</v>
          </cell>
          <cell r="M413">
            <v>400067</v>
          </cell>
          <cell r="N413">
            <v>0</v>
          </cell>
          <cell r="O413" t="str">
            <v xml:space="preserve">Business </v>
          </cell>
          <cell r="P413" t="str">
            <v>9,00,001 - 10,00,000</v>
          </cell>
          <cell r="Q413" t="str">
            <v>Normal</v>
          </cell>
          <cell r="R413" t="str">
            <v>Open</v>
          </cell>
          <cell r="S413">
            <v>2021</v>
          </cell>
          <cell r="T413" t="str">
            <v>FE</v>
          </cell>
          <cell r="U413" t="str">
            <v>MH-CET</v>
          </cell>
          <cell r="V413">
            <v>91.24</v>
          </cell>
          <cell r="W413">
            <v>31</v>
          </cell>
          <cell r="X413" t="str">
            <v>Institute</v>
          </cell>
          <cell r="Y413">
            <v>649</v>
          </cell>
          <cell r="Z413">
            <v>700</v>
          </cell>
          <cell r="AA413">
            <v>92.714285714285694</v>
          </cell>
          <cell r="AB413">
            <v>2019</v>
          </cell>
          <cell r="AC413" t="str">
            <v>ICSE</v>
          </cell>
          <cell r="AD413" t="str">
            <v>RYAN INTERNATIONAL SCHOOL</v>
          </cell>
          <cell r="AE413">
            <v>563</v>
          </cell>
          <cell r="AF413">
            <v>600</v>
          </cell>
          <cell r="AG413">
            <v>93.8333333333333</v>
          </cell>
          <cell r="AH413">
            <v>2021</v>
          </cell>
          <cell r="AI413" t="str">
            <v>Maharashtra</v>
          </cell>
          <cell r="AJ413" t="str">
            <v>PRAKASH COLLEGE</v>
          </cell>
          <cell r="AK413">
            <v>192</v>
          </cell>
          <cell r="AL413">
            <v>23</v>
          </cell>
          <cell r="AM413">
            <v>8.3478260869565215</v>
          </cell>
          <cell r="AN413">
            <v>95</v>
          </cell>
          <cell r="AO413">
            <v>226</v>
          </cell>
          <cell r="AP413">
            <v>26</v>
          </cell>
          <cell r="AQ413">
            <v>8.6923076923076916</v>
          </cell>
          <cell r="AR413">
            <v>96.71</v>
          </cell>
          <cell r="AS413">
            <v>418</v>
          </cell>
          <cell r="AT413">
            <v>49</v>
          </cell>
          <cell r="AU413">
            <v>8.5306122448979593</v>
          </cell>
          <cell r="AV413">
            <v>238</v>
          </cell>
          <cell r="AW413">
            <v>25</v>
          </cell>
          <cell r="AX413">
            <v>9.52</v>
          </cell>
          <cell r="AY413">
            <v>95.855000000000004</v>
          </cell>
          <cell r="AZ413">
            <v>267</v>
          </cell>
          <cell r="BA413">
            <v>29</v>
          </cell>
          <cell r="BB413">
            <v>9.2068965517241388</v>
          </cell>
          <cell r="BC413">
            <v>88</v>
          </cell>
          <cell r="BD413">
            <v>505</v>
          </cell>
          <cell r="BE413">
            <v>54</v>
          </cell>
          <cell r="BF413">
            <v>9.3518518518518512</v>
          </cell>
          <cell r="BG413">
            <v>215</v>
          </cell>
          <cell r="BH413">
            <v>24</v>
          </cell>
          <cell r="BI413">
            <v>8.9583333333333339</v>
          </cell>
          <cell r="BJ413">
            <v>78</v>
          </cell>
          <cell r="BK413">
            <v>266</v>
          </cell>
          <cell r="BL413">
            <v>29</v>
          </cell>
          <cell r="BM413">
            <v>9.1724137931034484</v>
          </cell>
          <cell r="BN413">
            <v>86</v>
          </cell>
          <cell r="BO413">
            <v>481</v>
          </cell>
          <cell r="BP413">
            <v>53</v>
          </cell>
          <cell r="BQ413">
            <v>9.0754716981132084</v>
          </cell>
          <cell r="BR413">
            <v>225</v>
          </cell>
          <cell r="BS413">
            <v>24</v>
          </cell>
          <cell r="BT413">
            <v>89.951666666666696</v>
          </cell>
          <cell r="BU413">
            <v>225</v>
          </cell>
          <cell r="BV413">
            <v>24</v>
          </cell>
          <cell r="BW413">
            <v>1629</v>
          </cell>
          <cell r="BX413">
            <v>180</v>
          </cell>
          <cell r="BY413">
            <v>9.0500000000000007</v>
          </cell>
          <cell r="BZ413">
            <v>90.712999999999994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 t="str">
            <v>Green</v>
          </cell>
          <cell r="CI413">
            <v>0</v>
          </cell>
          <cell r="CJ413">
            <v>0</v>
          </cell>
          <cell r="CK413">
            <v>0</v>
          </cell>
          <cell r="CL413">
            <v>13</v>
          </cell>
          <cell r="CM413">
            <v>13</v>
          </cell>
          <cell r="CN413">
            <v>0</v>
          </cell>
          <cell r="CO413" t="str">
            <v>Absent</v>
          </cell>
          <cell r="CP413">
            <v>60</v>
          </cell>
          <cell r="CQ413">
            <v>0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1</v>
          </cell>
          <cell r="CW413">
            <v>18</v>
          </cell>
          <cell r="CX413">
            <v>0</v>
          </cell>
          <cell r="CY413">
            <v>3</v>
          </cell>
          <cell r="CZ413">
            <v>1</v>
          </cell>
          <cell r="DA413">
            <v>58</v>
          </cell>
          <cell r="DB413">
            <v>2</v>
          </cell>
          <cell r="DC413">
            <v>0</v>
          </cell>
          <cell r="DD413">
            <v>0</v>
          </cell>
          <cell r="DE413">
            <v>0</v>
          </cell>
          <cell r="DF413">
            <v>0</v>
          </cell>
          <cell r="DG413">
            <v>4</v>
          </cell>
          <cell r="DH413">
            <v>0</v>
          </cell>
          <cell r="DI413">
            <v>0</v>
          </cell>
          <cell r="DJ413">
            <v>600</v>
          </cell>
          <cell r="DK413">
            <v>0</v>
          </cell>
          <cell r="DL413">
            <v>3</v>
          </cell>
          <cell r="DM413">
            <v>0</v>
          </cell>
          <cell r="DN413">
            <v>0</v>
          </cell>
          <cell r="DO413">
            <v>450</v>
          </cell>
          <cell r="DP413">
            <v>0</v>
          </cell>
          <cell r="DQ413">
            <v>0</v>
          </cell>
          <cell r="DR413">
            <v>0</v>
          </cell>
          <cell r="DS413">
            <v>0</v>
          </cell>
          <cell r="DT413">
            <v>0</v>
          </cell>
          <cell r="DU413">
            <v>41</v>
          </cell>
          <cell r="DV413">
            <v>0</v>
          </cell>
          <cell r="DW413">
            <v>0</v>
          </cell>
          <cell r="DX413">
            <v>0</v>
          </cell>
          <cell r="DY413">
            <v>0</v>
          </cell>
          <cell r="DZ413">
            <v>0</v>
          </cell>
          <cell r="EA413" t="str">
            <v>NO</v>
          </cell>
          <cell r="EB413" t="str">
            <v>Higher Studies</v>
          </cell>
          <cell r="EC413" t="str">
            <v>Higher Studies</v>
          </cell>
          <cell r="ED413" t="str">
            <v>Higher Studies</v>
          </cell>
          <cell r="EE413" t="str">
            <v>Higher Studies</v>
          </cell>
          <cell r="EF413" t="str">
            <v>Higher Studies</v>
          </cell>
          <cell r="EG413">
            <v>0</v>
          </cell>
          <cell r="EH413">
            <v>0</v>
          </cell>
          <cell r="EI413" t="str">
            <v>Yes</v>
          </cell>
          <cell r="EJ413">
            <v>45414</v>
          </cell>
          <cell r="EK413" t="str">
            <v>Batch-9</v>
          </cell>
          <cell r="EL413">
            <v>0</v>
          </cell>
          <cell r="EM413" t="str">
            <v>PAID</v>
          </cell>
          <cell r="EN413">
            <v>45148</v>
          </cell>
          <cell r="EO413">
            <v>0</v>
          </cell>
          <cell r="EP413">
            <v>0</v>
          </cell>
          <cell r="EQ413" t="str">
            <v>CAT-3</v>
          </cell>
        </row>
        <row r="414">
          <cell r="B414" t="str">
            <v>22-COMPC65-25</v>
          </cell>
          <cell r="C414" t="str">
            <v>COMP-C</v>
          </cell>
          <cell r="D414">
            <v>65</v>
          </cell>
          <cell r="E414" t="str">
            <v>SIDDIQUI MAROOF REHAN FARHAT</v>
          </cell>
          <cell r="F414" t="str">
            <v>Male</v>
          </cell>
          <cell r="G414" t="str">
            <v>2004-03-19</v>
          </cell>
          <cell r="H414">
            <v>8655805780</v>
          </cell>
          <cell r="I414" t="str">
            <v>9082966933</v>
          </cell>
          <cell r="J414" t="str">
            <v>maroof.siddiqui55@gmail.com</v>
          </cell>
          <cell r="K414" t="str">
            <v>1032221453@tcetmumbai.in</v>
          </cell>
          <cell r="L414" t="str">
            <v>202, H-Wing,,RAJ NAGAR C.H.S LTD, 173, S.V. ROAD,JOGESHWARI WEST,OPPOSITE MTNL,MUMBAI,400102</v>
          </cell>
          <cell r="M414">
            <v>0</v>
          </cell>
          <cell r="N414" t="str">
            <v>Maharashtra</v>
          </cell>
          <cell r="O414" t="str">
            <v>Retired</v>
          </cell>
          <cell r="P414" t="str">
            <v>10,00,001 - 15,00,000</v>
          </cell>
          <cell r="Q414" t="str">
            <v>Normal</v>
          </cell>
          <cell r="R414" t="str">
            <v>Open</v>
          </cell>
          <cell r="S414">
            <v>2022</v>
          </cell>
          <cell r="T414" t="str">
            <v>DSE</v>
          </cell>
          <cell r="U414" t="str">
            <v>NA</v>
          </cell>
          <cell r="V414" t="str">
            <v>NA</v>
          </cell>
          <cell r="W414" t="str">
            <v>NA</v>
          </cell>
          <cell r="X414" t="str">
            <v>CAP</v>
          </cell>
          <cell r="Y414" t="str">
            <v>398.00</v>
          </cell>
          <cell r="Z414" t="str">
            <v>500.00</v>
          </cell>
          <cell r="AA414" t="str">
            <v>79.60</v>
          </cell>
          <cell r="AB414" t="str">
            <v>2019</v>
          </cell>
          <cell r="AC414" t="str">
            <v>MAHARASHTRA STATE BOARD OF SECONDARY AND HIGHER SECONDARY EDUCATION</v>
          </cell>
          <cell r="AD414" t="str">
            <v>ST XAVIER'S HIGH SCHOOL</v>
          </cell>
          <cell r="AE414" t="str">
            <v>1060.00</v>
          </cell>
          <cell r="AF414" t="str">
            <v>1200.00</v>
          </cell>
          <cell r="AG414" t="str">
            <v>88.33</v>
          </cell>
          <cell r="AH414" t="str">
            <v>2022</v>
          </cell>
          <cell r="AI414" t="str">
            <v>-</v>
          </cell>
          <cell r="AJ414" t="str">
            <v>GOVERNMENT POLYTECHNIC MUMBAI</v>
          </cell>
          <cell r="AK414">
            <v>0</v>
          </cell>
          <cell r="AL414">
            <v>0</v>
          </cell>
          <cell r="AM414" t="e">
            <v>#DIV/0!</v>
          </cell>
          <cell r="AN414">
            <v>0</v>
          </cell>
          <cell r="AO414">
            <v>0</v>
          </cell>
          <cell r="AP414">
            <v>0</v>
          </cell>
          <cell r="AQ414" t="e">
            <v>#DIV/0!</v>
          </cell>
          <cell r="AR414">
            <v>0</v>
          </cell>
          <cell r="AS414">
            <v>0</v>
          </cell>
          <cell r="AT414">
            <v>0</v>
          </cell>
          <cell r="AU414" t="e">
            <v>#DIV/0!</v>
          </cell>
          <cell r="AV414">
            <v>230</v>
          </cell>
          <cell r="AW414">
            <v>25</v>
          </cell>
          <cell r="AX414">
            <v>9.1999999999999993</v>
          </cell>
          <cell r="AY414">
            <v>84</v>
          </cell>
          <cell r="AZ414">
            <v>261</v>
          </cell>
          <cell r="BA414">
            <v>29</v>
          </cell>
          <cell r="BB414">
            <v>9</v>
          </cell>
          <cell r="BC414">
            <v>92</v>
          </cell>
          <cell r="BD414">
            <v>497</v>
          </cell>
          <cell r="BE414">
            <v>54</v>
          </cell>
          <cell r="BF414">
            <v>9.2037037037037042</v>
          </cell>
          <cell r="BG414">
            <v>231</v>
          </cell>
          <cell r="BH414">
            <v>24</v>
          </cell>
          <cell r="BI414">
            <v>9.625</v>
          </cell>
          <cell r="BJ414">
            <v>79</v>
          </cell>
          <cell r="BK414">
            <v>252</v>
          </cell>
          <cell r="BL414">
            <v>29</v>
          </cell>
          <cell r="BM414">
            <v>8.6896551724137936</v>
          </cell>
          <cell r="BN414">
            <v>91</v>
          </cell>
          <cell r="BO414">
            <v>483</v>
          </cell>
          <cell r="BP414">
            <v>53</v>
          </cell>
          <cell r="BQ414">
            <v>9.1132075471698109</v>
          </cell>
          <cell r="BR414">
            <v>211</v>
          </cell>
          <cell r="BS414">
            <v>24</v>
          </cell>
          <cell r="BT414">
            <v>89</v>
          </cell>
          <cell r="BU414">
            <v>211</v>
          </cell>
          <cell r="BV414">
            <v>24</v>
          </cell>
          <cell r="BW414">
            <v>1191</v>
          </cell>
          <cell r="BX414">
            <v>131</v>
          </cell>
          <cell r="BY414">
            <v>9.0916030534351151</v>
          </cell>
          <cell r="BZ414">
            <v>85</v>
          </cell>
          <cell r="CA414" t="str">
            <v>Capgemini</v>
          </cell>
          <cell r="CB414">
            <v>0</v>
          </cell>
          <cell r="CC414">
            <v>0</v>
          </cell>
          <cell r="CD414">
            <v>0</v>
          </cell>
          <cell r="CE414" t="str">
            <v>PLI</v>
          </cell>
          <cell r="CF414">
            <v>4.25</v>
          </cell>
          <cell r="CG414">
            <v>0</v>
          </cell>
          <cell r="CH414" t="str">
            <v>Red</v>
          </cell>
          <cell r="CI414" t="str">
            <v>Red in Quantiphi</v>
          </cell>
          <cell r="CJ414">
            <v>0</v>
          </cell>
          <cell r="CK414">
            <v>3</v>
          </cell>
          <cell r="CL414">
            <v>5</v>
          </cell>
          <cell r="CM414">
            <v>8</v>
          </cell>
          <cell r="CN414">
            <v>37.5</v>
          </cell>
          <cell r="CO414">
            <v>29</v>
          </cell>
          <cell r="CP414">
            <v>60</v>
          </cell>
          <cell r="CQ414">
            <v>48.333333333333336</v>
          </cell>
          <cell r="CR414">
            <v>14</v>
          </cell>
          <cell r="CS414">
            <v>100</v>
          </cell>
          <cell r="CT414">
            <v>10</v>
          </cell>
          <cell r="CU414">
            <v>100</v>
          </cell>
          <cell r="CV414">
            <v>13</v>
          </cell>
          <cell r="CW414">
            <v>20</v>
          </cell>
          <cell r="CX414">
            <v>11</v>
          </cell>
          <cell r="CY414">
            <v>67</v>
          </cell>
          <cell r="CZ414">
            <v>48</v>
          </cell>
          <cell r="DA414">
            <v>60</v>
          </cell>
          <cell r="DB414">
            <v>80</v>
          </cell>
          <cell r="DC414">
            <v>0</v>
          </cell>
          <cell r="DD414">
            <v>0</v>
          </cell>
          <cell r="DE414">
            <v>0</v>
          </cell>
          <cell r="DF414">
            <v>4</v>
          </cell>
          <cell r="DG414">
            <v>4</v>
          </cell>
          <cell r="DH414">
            <v>100</v>
          </cell>
          <cell r="DI414">
            <v>460</v>
          </cell>
          <cell r="DJ414">
            <v>600</v>
          </cell>
          <cell r="DK414">
            <v>76.6666666666667</v>
          </cell>
          <cell r="DL414">
            <v>3</v>
          </cell>
          <cell r="DM414">
            <v>3</v>
          </cell>
          <cell r="DN414">
            <v>100</v>
          </cell>
          <cell r="DO414">
            <v>450</v>
          </cell>
          <cell r="DP414">
            <v>410</v>
          </cell>
          <cell r="DQ414">
            <v>91.1111111111111</v>
          </cell>
          <cell r="DR414">
            <v>48.3333333333333</v>
          </cell>
          <cell r="DS414">
            <v>66.210045662100413</v>
          </cell>
          <cell r="DT414">
            <v>31</v>
          </cell>
          <cell r="DU414">
            <v>41</v>
          </cell>
          <cell r="DV414">
            <v>75.609756097560975</v>
          </cell>
          <cell r="DW414">
            <v>94</v>
          </cell>
          <cell r="DX414">
            <v>100</v>
          </cell>
          <cell r="DY414">
            <v>0</v>
          </cell>
          <cell r="DZ414">
            <v>0</v>
          </cell>
          <cell r="EA414" t="str">
            <v>YES</v>
          </cell>
          <cell r="EB414" t="str">
            <v>Placement</v>
          </cell>
          <cell r="EC414" t="str">
            <v>Placement</v>
          </cell>
          <cell r="ED414" t="str">
            <v>Placement</v>
          </cell>
          <cell r="EE414" t="str">
            <v>Placement</v>
          </cell>
          <cell r="EF414" t="str">
            <v>Placement</v>
          </cell>
          <cell r="EG414">
            <v>0</v>
          </cell>
          <cell r="EH414" t="str">
            <v>PLI</v>
          </cell>
          <cell r="EI414" t="str">
            <v>Yes</v>
          </cell>
          <cell r="EJ414">
            <v>0</v>
          </cell>
          <cell r="EK414" t="str">
            <v>Batch-1</v>
          </cell>
          <cell r="EL414">
            <v>0</v>
          </cell>
          <cell r="EM414" t="str">
            <v>PAID</v>
          </cell>
          <cell r="EN414">
            <v>45147</v>
          </cell>
          <cell r="EO414" t="str">
            <v>IT+Core</v>
          </cell>
          <cell r="EP414">
            <v>0</v>
          </cell>
          <cell r="EQ414" t="str">
            <v>CAT-1</v>
          </cell>
        </row>
        <row r="415">
          <cell r="B415" t="str">
            <v>22-COMPC66-25</v>
          </cell>
          <cell r="C415" t="str">
            <v>COMP-C</v>
          </cell>
          <cell r="D415">
            <v>66</v>
          </cell>
          <cell r="E415" t="str">
            <v>SINGH ANANT MANISH  SUMAN</v>
          </cell>
          <cell r="F415" t="str">
            <v>Male</v>
          </cell>
          <cell r="G415" t="str">
            <v>2003-02-13</v>
          </cell>
          <cell r="H415">
            <v>8850496186</v>
          </cell>
          <cell r="I415" t="str">
            <v>8850496186</v>
          </cell>
          <cell r="J415" t="str">
            <v>anantsingh1302@gmail.com</v>
          </cell>
          <cell r="K415" t="str">
            <v>1032221313@tcetmumbai.in</v>
          </cell>
          <cell r="L415" t="str">
            <v>1301, Agrawal Infinity Heights,Orlem, Marve Road, Malad West,Mumbai ,400064</v>
          </cell>
          <cell r="M415">
            <v>0</v>
          </cell>
          <cell r="N415" t="str">
            <v>Maharashtra</v>
          </cell>
          <cell r="O415" t="str">
            <v>Service</v>
          </cell>
          <cell r="P415" t="str">
            <v>50,001 - 1,00,000</v>
          </cell>
          <cell r="Q415" t="str">
            <v>Normal</v>
          </cell>
          <cell r="R415" t="str">
            <v>Open</v>
          </cell>
          <cell r="S415">
            <v>2022</v>
          </cell>
          <cell r="T415" t="str">
            <v>DSE</v>
          </cell>
          <cell r="U415" t="str">
            <v>NA</v>
          </cell>
          <cell r="V415" t="str">
            <v>NA</v>
          </cell>
          <cell r="W415" t="str">
            <v>NA</v>
          </cell>
          <cell r="X415" t="str">
            <v>CAP</v>
          </cell>
          <cell r="Y415" t="str">
            <v>388.00</v>
          </cell>
          <cell r="Z415" t="str">
            <v>500.00</v>
          </cell>
          <cell r="AA415" t="str">
            <v>77.60</v>
          </cell>
          <cell r="AB415" t="str">
            <v>2019</v>
          </cell>
          <cell r="AC415" t="str">
            <v>MAHARASHTRA STATE BOARD OF SECONDARY AND HIGHER SECONDARY EDUCATION</v>
          </cell>
          <cell r="AD415" t="str">
            <v>ST. JOSEPH SCHOOL</v>
          </cell>
          <cell r="AE415" t="str">
            <v>1590.00</v>
          </cell>
          <cell r="AF415" t="str">
            <v>1750.00</v>
          </cell>
          <cell r="AG415" t="str">
            <v>90.86</v>
          </cell>
          <cell r="AH415" t="str">
            <v>2022</v>
          </cell>
          <cell r="AI415" t="str">
            <v>Maharashtra State Board of Technical Education</v>
          </cell>
          <cell r="AJ415" t="str">
            <v>THAKUR POLYTECHNIC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 t="e">
            <v>#DIV/0!</v>
          </cell>
          <cell r="AV415">
            <v>227</v>
          </cell>
          <cell r="AW415">
            <v>25</v>
          </cell>
          <cell r="AX415">
            <v>9.08</v>
          </cell>
          <cell r="AY415">
            <v>85</v>
          </cell>
          <cell r="AZ415">
            <v>257</v>
          </cell>
          <cell r="BA415">
            <v>29</v>
          </cell>
          <cell r="BB415">
            <v>8.862068965517242</v>
          </cell>
          <cell r="BC415">
            <v>90</v>
          </cell>
          <cell r="BD415">
            <v>484</v>
          </cell>
          <cell r="BE415">
            <v>54</v>
          </cell>
          <cell r="BF415">
            <v>8.9629629629629637</v>
          </cell>
          <cell r="BG415">
            <v>212</v>
          </cell>
          <cell r="BH415">
            <v>24</v>
          </cell>
          <cell r="BI415">
            <v>8.8333333333333339</v>
          </cell>
          <cell r="BJ415">
            <v>81</v>
          </cell>
          <cell r="BK415">
            <v>240</v>
          </cell>
          <cell r="BL415">
            <v>29</v>
          </cell>
          <cell r="BM415">
            <v>8.2758620689655178</v>
          </cell>
          <cell r="BN415">
            <v>76</v>
          </cell>
          <cell r="BO415">
            <v>452</v>
          </cell>
          <cell r="BP415">
            <v>53</v>
          </cell>
          <cell r="BQ415">
            <v>8.5283018867924536</v>
          </cell>
          <cell r="BR415">
            <v>201</v>
          </cell>
          <cell r="BS415">
            <v>24</v>
          </cell>
          <cell r="BT415">
            <v>83.6666666666667</v>
          </cell>
          <cell r="BU415">
            <v>201</v>
          </cell>
          <cell r="BV415">
            <v>24</v>
          </cell>
          <cell r="BW415">
            <v>1137</v>
          </cell>
          <cell r="BX415">
            <v>131</v>
          </cell>
          <cell r="BY415">
            <v>8.6793893129770989</v>
          </cell>
          <cell r="BZ415">
            <v>85.333333333333329</v>
          </cell>
          <cell r="CA415" t="str">
            <v>Oracle</v>
          </cell>
          <cell r="CB415">
            <v>0</v>
          </cell>
          <cell r="CC415">
            <v>0</v>
          </cell>
          <cell r="CD415" t="str">
            <v>Yes</v>
          </cell>
          <cell r="CE415" t="str">
            <v>PLI</v>
          </cell>
          <cell r="CF415">
            <v>9.36</v>
          </cell>
          <cell r="CG415">
            <v>0</v>
          </cell>
          <cell r="CH415" t="str">
            <v>Green</v>
          </cell>
          <cell r="CI415">
            <v>0</v>
          </cell>
          <cell r="CJ415">
            <v>0</v>
          </cell>
          <cell r="CK415">
            <v>0</v>
          </cell>
          <cell r="CL415">
            <v>8</v>
          </cell>
          <cell r="CM415">
            <v>8</v>
          </cell>
          <cell r="CN415">
            <v>0</v>
          </cell>
          <cell r="CO415">
            <v>23</v>
          </cell>
          <cell r="CP415">
            <v>60</v>
          </cell>
          <cell r="CQ415">
            <v>38.333333333333336</v>
          </cell>
          <cell r="CR415">
            <v>6</v>
          </cell>
          <cell r="CS415">
            <v>43</v>
          </cell>
          <cell r="CT415">
            <v>10</v>
          </cell>
          <cell r="CU415">
            <v>100</v>
          </cell>
          <cell r="CV415">
            <v>17</v>
          </cell>
          <cell r="CW415">
            <v>18</v>
          </cell>
          <cell r="CX415">
            <v>14</v>
          </cell>
          <cell r="CY415">
            <v>92</v>
          </cell>
          <cell r="CZ415">
            <v>47</v>
          </cell>
          <cell r="DA415">
            <v>58</v>
          </cell>
          <cell r="DB415">
            <v>82</v>
          </cell>
          <cell r="DC415">
            <v>0</v>
          </cell>
          <cell r="DD415">
            <v>0</v>
          </cell>
          <cell r="DE415">
            <v>0</v>
          </cell>
          <cell r="DF415">
            <v>4</v>
          </cell>
          <cell r="DG415">
            <v>4</v>
          </cell>
          <cell r="DH415">
            <v>100</v>
          </cell>
          <cell r="DI415">
            <v>600</v>
          </cell>
          <cell r="DJ415">
            <v>600</v>
          </cell>
          <cell r="DK415">
            <v>100</v>
          </cell>
          <cell r="DL415">
            <v>3</v>
          </cell>
          <cell r="DM415">
            <v>3</v>
          </cell>
          <cell r="DN415">
            <v>100</v>
          </cell>
          <cell r="DO415">
            <v>450</v>
          </cell>
          <cell r="DP415">
            <v>450</v>
          </cell>
          <cell r="DQ415">
            <v>100</v>
          </cell>
          <cell r="DR415">
            <v>38.3333333333333</v>
          </cell>
          <cell r="DS415">
            <v>52.511415525114117</v>
          </cell>
          <cell r="DT415">
            <v>20</v>
          </cell>
          <cell r="DU415">
            <v>41</v>
          </cell>
          <cell r="DV415">
            <v>48.780487804878049</v>
          </cell>
          <cell r="DW415">
            <v>73</v>
          </cell>
          <cell r="DX415">
            <v>72</v>
          </cell>
          <cell r="DY415">
            <v>0</v>
          </cell>
          <cell r="DZ415">
            <v>0</v>
          </cell>
          <cell r="EA415" t="str">
            <v>YES</v>
          </cell>
          <cell r="EB415" t="str">
            <v>Higher Studies</v>
          </cell>
          <cell r="EC415" t="str">
            <v>Placement</v>
          </cell>
          <cell r="ED415" t="str">
            <v>Placement</v>
          </cell>
          <cell r="EE415" t="str">
            <v>Placement</v>
          </cell>
          <cell r="EF415" t="str">
            <v>Placement</v>
          </cell>
          <cell r="EG415">
            <v>0</v>
          </cell>
          <cell r="EH415" t="str">
            <v>PLI</v>
          </cell>
          <cell r="EI415" t="str">
            <v>Yes</v>
          </cell>
          <cell r="EJ415">
            <v>45414</v>
          </cell>
          <cell r="EK415" t="str">
            <v>Batch-5</v>
          </cell>
          <cell r="EL415">
            <v>0</v>
          </cell>
          <cell r="EM415" t="str">
            <v>PAID</v>
          </cell>
          <cell r="EN415">
            <v>45148</v>
          </cell>
          <cell r="EO415" t="str">
            <v>IT+Core</v>
          </cell>
          <cell r="EP415">
            <v>0</v>
          </cell>
          <cell r="EQ415" t="str">
            <v>CAT-1</v>
          </cell>
        </row>
        <row r="416">
          <cell r="B416" t="str">
            <v>22-COMPC67-25</v>
          </cell>
          <cell r="C416" t="str">
            <v>COMP-C</v>
          </cell>
          <cell r="D416">
            <v>67</v>
          </cell>
          <cell r="E416" t="str">
            <v>SINGH DIVYANSHU BRIJENDRA  BHAATI</v>
          </cell>
          <cell r="F416" t="str">
            <v>Male</v>
          </cell>
          <cell r="G416" t="str">
            <v>2003-04-10</v>
          </cell>
          <cell r="H416">
            <v>7738296424</v>
          </cell>
          <cell r="I416">
            <v>0</v>
          </cell>
          <cell r="J416" t="str">
            <v>singhdivyanshu7869@gmail.com</v>
          </cell>
          <cell r="K416" t="str">
            <v>1032221315@tcetmumbai.in</v>
          </cell>
          <cell r="L416" t="str">
            <v>D/21, Nand Dham, Bhausaheb Parab Road.,Kanderpada, Dahisar-West, Mumbai-68.,Mumbai,400068</v>
          </cell>
          <cell r="M416">
            <v>0</v>
          </cell>
          <cell r="N416" t="str">
            <v>Maharashtra</v>
          </cell>
          <cell r="O416" t="str">
            <v>Laborer</v>
          </cell>
          <cell r="P416" t="str">
            <v>4,00,001 - 4,50,000</v>
          </cell>
          <cell r="Q416" t="str">
            <v>Normal</v>
          </cell>
          <cell r="R416" t="str">
            <v>Open</v>
          </cell>
          <cell r="S416">
            <v>2022</v>
          </cell>
          <cell r="T416" t="str">
            <v>DSE</v>
          </cell>
          <cell r="U416" t="str">
            <v>NA</v>
          </cell>
          <cell r="V416" t="str">
            <v>NA</v>
          </cell>
          <cell r="W416" t="str">
            <v>NA</v>
          </cell>
          <cell r="X416" t="str">
            <v>CAP</v>
          </cell>
          <cell r="Y416" t="str">
            <v>385.00</v>
          </cell>
          <cell r="Z416" t="str">
            <v>500.00</v>
          </cell>
          <cell r="AA416" t="str">
            <v>77.00</v>
          </cell>
          <cell r="AB416" t="str">
            <v>2019</v>
          </cell>
          <cell r="AC416" t="str">
            <v>MAHARASHTRA STATE BOARD OF SECONDARY AND HIGHER SECONDARY EDUCATION</v>
          </cell>
          <cell r="AD416" t="str">
            <v>ST. LOUIS HIGH SCHOOL</v>
          </cell>
          <cell r="AE416" t="str">
            <v>1571.00</v>
          </cell>
          <cell r="AF416" t="str">
            <v>1750.00</v>
          </cell>
          <cell r="AG416" t="str">
            <v>89.77</v>
          </cell>
          <cell r="AH416" t="str">
            <v>2022</v>
          </cell>
          <cell r="AI416" t="str">
            <v>Maharashtra State Board of Technical Education</v>
          </cell>
          <cell r="AJ416" t="str">
            <v>THAKUR POLYTECHNIC</v>
          </cell>
          <cell r="AK416">
            <v>0</v>
          </cell>
          <cell r="AL416">
            <v>0</v>
          </cell>
          <cell r="AM416" t="e">
            <v>#DIV/0!</v>
          </cell>
          <cell r="AN416">
            <v>0</v>
          </cell>
          <cell r="AO416">
            <v>0</v>
          </cell>
          <cell r="AP416">
            <v>0</v>
          </cell>
          <cell r="AQ416" t="e">
            <v>#DIV/0!</v>
          </cell>
          <cell r="AR416">
            <v>0</v>
          </cell>
          <cell r="AS416">
            <v>0</v>
          </cell>
          <cell r="AT416">
            <v>0</v>
          </cell>
          <cell r="AU416" t="e">
            <v>#DIV/0!</v>
          </cell>
          <cell r="AV416">
            <v>230</v>
          </cell>
          <cell r="AW416">
            <v>25</v>
          </cell>
          <cell r="AX416">
            <v>9.1999999999999993</v>
          </cell>
          <cell r="AY416">
            <v>86</v>
          </cell>
          <cell r="AZ416">
            <v>274</v>
          </cell>
          <cell r="BA416">
            <v>29</v>
          </cell>
          <cell r="BB416">
            <v>9.4482758620689662</v>
          </cell>
          <cell r="BC416">
            <v>89</v>
          </cell>
          <cell r="BD416">
            <v>504</v>
          </cell>
          <cell r="BE416">
            <v>54</v>
          </cell>
          <cell r="BF416">
            <v>9.3333333333333339</v>
          </cell>
          <cell r="BG416">
            <v>212</v>
          </cell>
          <cell r="BH416">
            <v>24</v>
          </cell>
          <cell r="BI416">
            <v>8.8333333333333339</v>
          </cell>
          <cell r="BJ416">
            <v>84</v>
          </cell>
          <cell r="BK416">
            <v>240</v>
          </cell>
          <cell r="BL416">
            <v>29</v>
          </cell>
          <cell r="BM416">
            <v>8.2758620689655178</v>
          </cell>
          <cell r="BN416">
            <v>84</v>
          </cell>
          <cell r="BO416">
            <v>452</v>
          </cell>
          <cell r="BP416">
            <v>53</v>
          </cell>
          <cell r="BQ416">
            <v>8.5283018867924536</v>
          </cell>
          <cell r="BR416">
            <v>209</v>
          </cell>
          <cell r="BS416">
            <v>24</v>
          </cell>
          <cell r="BT416">
            <v>86.3333333333333</v>
          </cell>
          <cell r="BU416">
            <v>209</v>
          </cell>
          <cell r="BV416">
            <v>24</v>
          </cell>
          <cell r="BW416">
            <v>1165</v>
          </cell>
          <cell r="BX416">
            <v>131</v>
          </cell>
          <cell r="BY416">
            <v>8.8931297709923669</v>
          </cell>
          <cell r="BZ416">
            <v>86.333333333333329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 t="str">
            <v>Green</v>
          </cell>
          <cell r="CI416">
            <v>0</v>
          </cell>
          <cell r="CJ416">
            <v>0</v>
          </cell>
          <cell r="CK416">
            <v>1</v>
          </cell>
          <cell r="CL416">
            <v>7</v>
          </cell>
          <cell r="CM416">
            <v>8</v>
          </cell>
          <cell r="CN416">
            <v>12.5</v>
          </cell>
          <cell r="CO416">
            <v>31</v>
          </cell>
          <cell r="CP416">
            <v>60</v>
          </cell>
          <cell r="CQ416">
            <v>51.666666666666671</v>
          </cell>
          <cell r="CR416">
            <v>14</v>
          </cell>
          <cell r="CS416">
            <v>100</v>
          </cell>
          <cell r="CT416">
            <v>10</v>
          </cell>
          <cell r="CU416">
            <v>100</v>
          </cell>
          <cell r="CV416">
            <v>13</v>
          </cell>
          <cell r="CW416">
            <v>19</v>
          </cell>
          <cell r="CX416">
            <v>14</v>
          </cell>
          <cell r="CY416">
            <v>78</v>
          </cell>
          <cell r="CZ416">
            <v>51</v>
          </cell>
          <cell r="DA416">
            <v>59</v>
          </cell>
          <cell r="DB416">
            <v>87</v>
          </cell>
          <cell r="DC416">
            <v>0</v>
          </cell>
          <cell r="DD416">
            <v>0</v>
          </cell>
          <cell r="DE416">
            <v>0</v>
          </cell>
          <cell r="DF416">
            <v>4</v>
          </cell>
          <cell r="DG416">
            <v>4</v>
          </cell>
          <cell r="DH416">
            <v>100</v>
          </cell>
          <cell r="DI416">
            <v>600</v>
          </cell>
          <cell r="DJ416">
            <v>600</v>
          </cell>
          <cell r="DK416">
            <v>100</v>
          </cell>
          <cell r="DL416">
            <v>3</v>
          </cell>
          <cell r="DM416">
            <v>3</v>
          </cell>
          <cell r="DN416">
            <v>100</v>
          </cell>
          <cell r="DO416">
            <v>450</v>
          </cell>
          <cell r="DP416">
            <v>450</v>
          </cell>
          <cell r="DQ416">
            <v>100</v>
          </cell>
          <cell r="DR416">
            <v>51.6666666666667</v>
          </cell>
          <cell r="DS416">
            <v>70.776255707762601</v>
          </cell>
          <cell r="DT416">
            <v>29</v>
          </cell>
          <cell r="DU416">
            <v>41</v>
          </cell>
          <cell r="DV416">
            <v>70.731707317073173</v>
          </cell>
          <cell r="DW416">
            <v>92</v>
          </cell>
          <cell r="DX416">
            <v>100</v>
          </cell>
          <cell r="DY416">
            <v>0</v>
          </cell>
          <cell r="DZ416">
            <v>0</v>
          </cell>
          <cell r="EA416" t="str">
            <v>YES</v>
          </cell>
          <cell r="EB416" t="str">
            <v>Placement</v>
          </cell>
          <cell r="EC416" t="str">
            <v>Placement</v>
          </cell>
          <cell r="ED416" t="str">
            <v>Placement</v>
          </cell>
          <cell r="EE416" t="str">
            <v>Placement</v>
          </cell>
          <cell r="EF416" t="str">
            <v>Placement</v>
          </cell>
          <cell r="EG416">
            <v>0</v>
          </cell>
          <cell r="EH416" t="str">
            <v>PLI</v>
          </cell>
          <cell r="EI416" t="str">
            <v>Yes</v>
          </cell>
          <cell r="EJ416">
            <v>0</v>
          </cell>
          <cell r="EK416" t="str">
            <v>Batch-1</v>
          </cell>
          <cell r="EL416">
            <v>0</v>
          </cell>
          <cell r="EM416" t="str">
            <v>PAID</v>
          </cell>
          <cell r="EN416">
            <v>45147</v>
          </cell>
          <cell r="EO416" t="str">
            <v>IT+Core</v>
          </cell>
          <cell r="EP416">
            <v>0</v>
          </cell>
          <cell r="EQ416" t="str">
            <v>CAT-1</v>
          </cell>
        </row>
        <row r="417">
          <cell r="B417" t="str">
            <v>22-COMPC68-25</v>
          </cell>
          <cell r="C417" t="str">
            <v>COMP-C</v>
          </cell>
          <cell r="D417">
            <v>68</v>
          </cell>
          <cell r="E417" t="str">
            <v>SINGH KINJAL PRITHVIRAJ MEENA</v>
          </cell>
          <cell r="F417" t="str">
            <v>Female</v>
          </cell>
          <cell r="G417" t="str">
            <v>2003-09-19</v>
          </cell>
          <cell r="H417">
            <v>7678073799</v>
          </cell>
          <cell r="I417">
            <v>0</v>
          </cell>
          <cell r="J417" t="str">
            <v>kinjalsingh0903@gmail.com</v>
          </cell>
          <cell r="K417" t="str">
            <v>1032221311@tcetmumbai.in</v>
          </cell>
          <cell r="L417" t="str">
            <v>FLAT NO-6, KIM COTTAGE BUILDING,OPP JAGRUTI NAGAR METRO STATION, GHAT W ,MUMBAI,400086</v>
          </cell>
          <cell r="M417">
            <v>0</v>
          </cell>
          <cell r="N417" t="str">
            <v>Maharashtra</v>
          </cell>
          <cell r="O417" t="str">
            <v>Business</v>
          </cell>
          <cell r="P417" t="str">
            <v>2,00,001 -2,50,000</v>
          </cell>
          <cell r="Q417" t="str">
            <v>Normal</v>
          </cell>
          <cell r="R417" t="str">
            <v>Open</v>
          </cell>
          <cell r="S417">
            <v>2022</v>
          </cell>
          <cell r="T417" t="str">
            <v>DSE</v>
          </cell>
          <cell r="U417" t="str">
            <v>NA</v>
          </cell>
          <cell r="V417" t="str">
            <v>NA</v>
          </cell>
          <cell r="W417" t="str">
            <v>NA</v>
          </cell>
          <cell r="X417" t="str">
            <v>CAP</v>
          </cell>
          <cell r="Y417" t="str">
            <v>399.00</v>
          </cell>
          <cell r="Z417" t="str">
            <v>500.00</v>
          </cell>
          <cell r="AA417" t="str">
            <v>79.80</v>
          </cell>
          <cell r="AB417" t="str">
            <v>2019</v>
          </cell>
          <cell r="AC417" t="str">
            <v>MAHARASHTRA STATE BOARD OF SECONDARY AND HIGHER SECONDARY EDUCATION</v>
          </cell>
          <cell r="AD417" t="str">
            <v>PUNE VIDYARTHI GRIHA'S VIDYA BHAWAN</v>
          </cell>
          <cell r="AE417" t="str">
            <v>1598.00</v>
          </cell>
          <cell r="AF417" t="str">
            <v>1750.00</v>
          </cell>
          <cell r="AG417" t="str">
            <v>91.31</v>
          </cell>
          <cell r="AH417" t="str">
            <v>2022</v>
          </cell>
          <cell r="AI417" t="str">
            <v>Maharashtra State Board of Technical Education</v>
          </cell>
          <cell r="AJ417" t="str">
            <v>VIVEKANAND EDUCATION SOCIETY'S POLYTECHNIC</v>
          </cell>
          <cell r="AK417">
            <v>0</v>
          </cell>
          <cell r="AL417">
            <v>0</v>
          </cell>
          <cell r="AM417" t="e">
            <v>#DIV/0!</v>
          </cell>
          <cell r="AN417">
            <v>0</v>
          </cell>
          <cell r="AO417">
            <v>0</v>
          </cell>
          <cell r="AP417">
            <v>0</v>
          </cell>
          <cell r="AQ417" t="e">
            <v>#DIV/0!</v>
          </cell>
          <cell r="AR417">
            <v>0</v>
          </cell>
          <cell r="AS417">
            <v>0</v>
          </cell>
          <cell r="AT417">
            <v>0</v>
          </cell>
          <cell r="AU417" t="e">
            <v>#DIV/0!</v>
          </cell>
          <cell r="AV417">
            <v>245</v>
          </cell>
          <cell r="AW417">
            <v>25</v>
          </cell>
          <cell r="AX417">
            <v>9.8000000000000007</v>
          </cell>
          <cell r="AY417">
            <v>84</v>
          </cell>
          <cell r="AZ417">
            <v>290</v>
          </cell>
          <cell r="BA417">
            <v>29</v>
          </cell>
          <cell r="BB417">
            <v>10</v>
          </cell>
          <cell r="BC417">
            <v>95</v>
          </cell>
          <cell r="BD417">
            <v>535</v>
          </cell>
          <cell r="BE417">
            <v>54</v>
          </cell>
          <cell r="BF417">
            <v>9.9074074074074066</v>
          </cell>
          <cell r="BG417">
            <v>237</v>
          </cell>
          <cell r="BH417">
            <v>24</v>
          </cell>
          <cell r="BI417">
            <v>9.875</v>
          </cell>
          <cell r="BJ417">
            <v>81</v>
          </cell>
          <cell r="BK417">
            <v>275</v>
          </cell>
          <cell r="BL417">
            <v>29</v>
          </cell>
          <cell r="BM417">
            <v>9.4827586206896548</v>
          </cell>
          <cell r="BN417">
            <v>85</v>
          </cell>
          <cell r="BO417">
            <v>512</v>
          </cell>
          <cell r="BP417">
            <v>53</v>
          </cell>
          <cell r="BQ417">
            <v>9.6603773584905657</v>
          </cell>
          <cell r="BR417">
            <v>228</v>
          </cell>
          <cell r="BS417">
            <v>24</v>
          </cell>
          <cell r="BT417">
            <v>88</v>
          </cell>
          <cell r="BU417">
            <v>228</v>
          </cell>
          <cell r="BV417">
            <v>24</v>
          </cell>
          <cell r="BW417">
            <v>1275</v>
          </cell>
          <cell r="BX417">
            <v>131</v>
          </cell>
          <cell r="BY417">
            <v>9.7328244274809155</v>
          </cell>
          <cell r="BZ417">
            <v>86.666666666666671</v>
          </cell>
          <cell r="CA417">
            <v>0</v>
          </cell>
          <cell r="CB417">
            <v>0</v>
          </cell>
          <cell r="CC417" t="str">
            <v>Red Card in TechMahinder  / Red card in Vermont Information Processing (VIP) India Pvt Ltd</v>
          </cell>
          <cell r="CD417">
            <v>0</v>
          </cell>
          <cell r="CE417">
            <v>0</v>
          </cell>
          <cell r="CF417">
            <v>0</v>
          </cell>
          <cell r="CG417">
            <v>0</v>
          </cell>
          <cell r="CH417" t="str">
            <v>Green</v>
          </cell>
          <cell r="CI417">
            <v>0</v>
          </cell>
          <cell r="CJ417">
            <v>0</v>
          </cell>
          <cell r="CK417">
            <v>2</v>
          </cell>
          <cell r="CL417">
            <v>6</v>
          </cell>
          <cell r="CM417">
            <v>8</v>
          </cell>
          <cell r="CN417">
            <v>25</v>
          </cell>
          <cell r="CO417">
            <v>19</v>
          </cell>
          <cell r="CP417">
            <v>60</v>
          </cell>
          <cell r="CQ417">
            <v>31.666666666666664</v>
          </cell>
          <cell r="CR417">
            <v>14</v>
          </cell>
          <cell r="CS417">
            <v>100</v>
          </cell>
          <cell r="CT417">
            <v>10</v>
          </cell>
          <cell r="CU417">
            <v>100</v>
          </cell>
          <cell r="CV417">
            <v>7</v>
          </cell>
          <cell r="CW417">
            <v>18</v>
          </cell>
          <cell r="CX417">
            <v>16</v>
          </cell>
          <cell r="CY417">
            <v>68</v>
          </cell>
          <cell r="CZ417">
            <v>47</v>
          </cell>
          <cell r="DA417">
            <v>58</v>
          </cell>
          <cell r="DB417">
            <v>82</v>
          </cell>
          <cell r="DC417">
            <v>0</v>
          </cell>
          <cell r="DD417">
            <v>0</v>
          </cell>
          <cell r="DE417">
            <v>0</v>
          </cell>
          <cell r="DF417">
            <v>4</v>
          </cell>
          <cell r="DG417">
            <v>4</v>
          </cell>
          <cell r="DH417">
            <v>100</v>
          </cell>
          <cell r="DI417">
            <v>600</v>
          </cell>
          <cell r="DJ417">
            <v>600</v>
          </cell>
          <cell r="DK417">
            <v>100</v>
          </cell>
          <cell r="DL417">
            <v>3</v>
          </cell>
          <cell r="DM417">
            <v>2</v>
          </cell>
          <cell r="DN417">
            <v>66.6666666666667</v>
          </cell>
          <cell r="DO417">
            <v>450</v>
          </cell>
          <cell r="DP417">
            <v>200</v>
          </cell>
          <cell r="DQ417">
            <v>44.4444444444444</v>
          </cell>
          <cell r="DR417">
            <v>31.6666666666667</v>
          </cell>
          <cell r="DS417">
            <v>43.378995433790003</v>
          </cell>
          <cell r="DT417">
            <v>30</v>
          </cell>
          <cell r="DU417">
            <v>41</v>
          </cell>
          <cell r="DV417">
            <v>73.170731707317074</v>
          </cell>
          <cell r="DW417">
            <v>93</v>
          </cell>
          <cell r="DX417">
            <v>100</v>
          </cell>
          <cell r="DY417">
            <v>0</v>
          </cell>
          <cell r="DZ417">
            <v>0</v>
          </cell>
          <cell r="EA417" t="str">
            <v>YES</v>
          </cell>
          <cell r="EB417" t="str">
            <v>Placement</v>
          </cell>
          <cell r="EC417" t="str">
            <v>Placement</v>
          </cell>
          <cell r="ED417" t="str">
            <v>Placement</v>
          </cell>
          <cell r="EE417" t="str">
            <v>Placement</v>
          </cell>
          <cell r="EF417" t="str">
            <v>Placement</v>
          </cell>
          <cell r="EG417">
            <v>0</v>
          </cell>
          <cell r="EH417" t="str">
            <v>PLI</v>
          </cell>
          <cell r="EI417" t="str">
            <v>Yes</v>
          </cell>
          <cell r="EJ417">
            <v>0</v>
          </cell>
          <cell r="EK417" t="str">
            <v>Batch-2</v>
          </cell>
          <cell r="EL417">
            <v>0</v>
          </cell>
          <cell r="EM417" t="str">
            <v>PAID</v>
          </cell>
          <cell r="EN417">
            <v>45147</v>
          </cell>
          <cell r="EO417" t="str">
            <v>IT+Core</v>
          </cell>
          <cell r="EP417">
            <v>0</v>
          </cell>
          <cell r="EQ417" t="str">
            <v>CAT-1</v>
          </cell>
        </row>
        <row r="418">
          <cell r="B418" t="str">
            <v>22-COMPC69-25</v>
          </cell>
          <cell r="C418" t="str">
            <v>COMP-C</v>
          </cell>
          <cell r="D418">
            <v>69</v>
          </cell>
          <cell r="E418" t="str">
            <v>TIWARI ARYA BRIJESH CHANDRAKALA</v>
          </cell>
          <cell r="F418" t="str">
            <v>Male</v>
          </cell>
          <cell r="G418" t="str">
            <v>2003-12-20</v>
          </cell>
          <cell r="H418">
            <v>9320408279</v>
          </cell>
          <cell r="I418">
            <v>0</v>
          </cell>
          <cell r="J418" t="str">
            <v>aryabrijeshtiwarii@gmail.com</v>
          </cell>
          <cell r="K418" t="str">
            <v>1032221319@tcetmumbai.in</v>
          </cell>
          <cell r="L418" t="str">
            <v>V/404, SAI SUBH, MEDTIYA NAGAR,OPP-SEVEN SQUARE ACADEMY,DEEPAK HOSPITAL,MIRA ROAD EAST, THANE,MIRA BHAYANDAR,MUMBAI,401107</v>
          </cell>
          <cell r="M418">
            <v>0</v>
          </cell>
          <cell r="N418" t="str">
            <v>Maharashtra</v>
          </cell>
          <cell r="O418" t="str">
            <v>Business</v>
          </cell>
          <cell r="P418" t="str">
            <v>Above 15,00,000</v>
          </cell>
          <cell r="Q418" t="str">
            <v>Normal</v>
          </cell>
          <cell r="R418" t="str">
            <v>Open</v>
          </cell>
          <cell r="S418">
            <v>2022</v>
          </cell>
          <cell r="T418" t="str">
            <v>DSE</v>
          </cell>
          <cell r="U418" t="str">
            <v>NA</v>
          </cell>
          <cell r="V418" t="str">
            <v>NA</v>
          </cell>
          <cell r="W418" t="str">
            <v>NA</v>
          </cell>
          <cell r="X418" t="str">
            <v>CAP</v>
          </cell>
          <cell r="Y418" t="str">
            <v>315.00</v>
          </cell>
          <cell r="Z418" t="str">
            <v>500.00</v>
          </cell>
          <cell r="AA418" t="str">
            <v>63.00</v>
          </cell>
          <cell r="AB418" t="str">
            <v>2019</v>
          </cell>
          <cell r="AC418" t="str">
            <v>MAHARASHTRA STATE BOARD OF SECONDARY AND HIGHER SECONDARY EDUCATION</v>
          </cell>
          <cell r="AD418" t="str">
            <v>CHRIST HIGH SCHOOL</v>
          </cell>
          <cell r="AE418" t="str">
            <v>1550.00</v>
          </cell>
          <cell r="AF418" t="str">
            <v>1750.00</v>
          </cell>
          <cell r="AG418" t="str">
            <v>88.57</v>
          </cell>
          <cell r="AH418" t="str">
            <v>2022</v>
          </cell>
          <cell r="AI418" t="str">
            <v>Maharashtra State Board of Technical Education</v>
          </cell>
          <cell r="AJ418" t="str">
            <v>PRAVIN PATIL COLLEGE OF DIPLOMA ENGINEERING AND TECHNOLOGY</v>
          </cell>
          <cell r="AK418">
            <v>0</v>
          </cell>
          <cell r="AL418">
            <v>0</v>
          </cell>
          <cell r="AM418" t="e">
            <v>#DIV/0!</v>
          </cell>
          <cell r="AN418">
            <v>0</v>
          </cell>
          <cell r="AO418">
            <v>0</v>
          </cell>
          <cell r="AP418">
            <v>0</v>
          </cell>
          <cell r="AQ418" t="e">
            <v>#DIV/0!</v>
          </cell>
          <cell r="AR418">
            <v>0</v>
          </cell>
          <cell r="AS418">
            <v>0</v>
          </cell>
          <cell r="AT418">
            <v>0</v>
          </cell>
          <cell r="AU418" t="e">
            <v>#DIV/0!</v>
          </cell>
          <cell r="AV418">
            <v>207</v>
          </cell>
          <cell r="AW418">
            <v>25</v>
          </cell>
          <cell r="AX418">
            <v>8.2799999999999994</v>
          </cell>
          <cell r="AY418">
            <v>87</v>
          </cell>
          <cell r="AZ418">
            <v>245</v>
          </cell>
          <cell r="BA418">
            <v>29</v>
          </cell>
          <cell r="BB418">
            <v>8.4482758620689662</v>
          </cell>
          <cell r="BC418">
            <v>93</v>
          </cell>
          <cell r="BD418">
            <v>452</v>
          </cell>
          <cell r="BE418">
            <v>54</v>
          </cell>
          <cell r="BF418">
            <v>8.3703703703703702</v>
          </cell>
          <cell r="BG418">
            <v>213</v>
          </cell>
          <cell r="BH418">
            <v>24</v>
          </cell>
          <cell r="BI418">
            <v>8.875</v>
          </cell>
          <cell r="BJ418">
            <v>75</v>
          </cell>
          <cell r="BK418">
            <v>233</v>
          </cell>
          <cell r="BL418">
            <v>29</v>
          </cell>
          <cell r="BM418">
            <v>8.0344827586206904</v>
          </cell>
          <cell r="BN418">
            <v>91</v>
          </cell>
          <cell r="BO418">
            <v>446</v>
          </cell>
          <cell r="BP418">
            <v>53</v>
          </cell>
          <cell r="BQ418">
            <v>8.415094339622641</v>
          </cell>
          <cell r="BR418">
            <v>207</v>
          </cell>
          <cell r="BS418">
            <v>24</v>
          </cell>
          <cell r="BT418">
            <v>90.3333333333333</v>
          </cell>
          <cell r="BU418">
            <v>207</v>
          </cell>
          <cell r="BV418">
            <v>24</v>
          </cell>
          <cell r="BW418">
            <v>1105</v>
          </cell>
          <cell r="BX418">
            <v>131</v>
          </cell>
          <cell r="BY418">
            <v>8.4351145038167932</v>
          </cell>
          <cell r="BZ418">
            <v>85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 t="str">
            <v>Green</v>
          </cell>
          <cell r="CI418">
            <v>0</v>
          </cell>
          <cell r="CJ418">
            <v>0</v>
          </cell>
          <cell r="CK418">
            <v>3</v>
          </cell>
          <cell r="CL418">
            <v>5</v>
          </cell>
          <cell r="CM418">
            <v>8</v>
          </cell>
          <cell r="CN418">
            <v>37.5</v>
          </cell>
          <cell r="CO418">
            <v>24</v>
          </cell>
          <cell r="CP418">
            <v>60</v>
          </cell>
          <cell r="CQ418">
            <v>40</v>
          </cell>
          <cell r="CR418">
            <v>14</v>
          </cell>
          <cell r="CS418">
            <v>100</v>
          </cell>
          <cell r="CT418">
            <v>9</v>
          </cell>
          <cell r="CU418">
            <v>90</v>
          </cell>
          <cell r="CV418">
            <v>16</v>
          </cell>
          <cell r="CW418">
            <v>20</v>
          </cell>
          <cell r="CX418">
            <v>14</v>
          </cell>
          <cell r="CY418">
            <v>84</v>
          </cell>
          <cell r="CZ418">
            <v>53</v>
          </cell>
          <cell r="DA418">
            <v>60</v>
          </cell>
          <cell r="DB418">
            <v>89</v>
          </cell>
          <cell r="DC418">
            <v>0</v>
          </cell>
          <cell r="DD418">
            <v>0</v>
          </cell>
          <cell r="DE418">
            <v>0</v>
          </cell>
          <cell r="DF418">
            <v>4</v>
          </cell>
          <cell r="DG418">
            <v>4</v>
          </cell>
          <cell r="DH418">
            <v>100</v>
          </cell>
          <cell r="DI418">
            <v>600</v>
          </cell>
          <cell r="DJ418">
            <v>600</v>
          </cell>
          <cell r="DK418">
            <v>100</v>
          </cell>
          <cell r="DL418">
            <v>3</v>
          </cell>
          <cell r="DM418">
            <v>3</v>
          </cell>
          <cell r="DN418">
            <v>100</v>
          </cell>
          <cell r="DO418">
            <v>450</v>
          </cell>
          <cell r="DP418">
            <v>450</v>
          </cell>
          <cell r="DQ418">
            <v>100</v>
          </cell>
          <cell r="DR418">
            <v>40</v>
          </cell>
          <cell r="DS418">
            <v>54.794520547945204</v>
          </cell>
          <cell r="DT418">
            <v>30</v>
          </cell>
          <cell r="DU418">
            <v>41</v>
          </cell>
          <cell r="DV418">
            <v>73.170731707317074</v>
          </cell>
          <cell r="DW418">
            <v>91</v>
          </cell>
          <cell r="DX418">
            <v>97</v>
          </cell>
          <cell r="DY418">
            <v>0</v>
          </cell>
          <cell r="DZ418">
            <v>0</v>
          </cell>
          <cell r="EA418" t="str">
            <v>YES</v>
          </cell>
          <cell r="EB418" t="str">
            <v>Placement</v>
          </cell>
          <cell r="EC418" t="str">
            <v>Placement</v>
          </cell>
          <cell r="ED418" t="str">
            <v>Placement</v>
          </cell>
          <cell r="EE418" t="str">
            <v>Placement</v>
          </cell>
          <cell r="EF418" t="str">
            <v>Placement</v>
          </cell>
          <cell r="EG418">
            <v>0</v>
          </cell>
          <cell r="EH418" t="str">
            <v>PLI</v>
          </cell>
          <cell r="EI418" t="str">
            <v>Yes</v>
          </cell>
          <cell r="EJ418">
            <v>0</v>
          </cell>
          <cell r="EK418" t="str">
            <v>Batch-1</v>
          </cell>
          <cell r="EL418">
            <v>0</v>
          </cell>
          <cell r="EM418" t="str">
            <v>PAID</v>
          </cell>
          <cell r="EN418">
            <v>45147</v>
          </cell>
          <cell r="EO418" t="str">
            <v>IT+Core</v>
          </cell>
          <cell r="EP418">
            <v>0</v>
          </cell>
          <cell r="EQ418" t="str">
            <v>CAT-1</v>
          </cell>
        </row>
        <row r="419">
          <cell r="B419" t="str">
            <v>21-CS&amp;E01-25</v>
          </cell>
          <cell r="C419" t="str">
            <v>CS&amp;E</v>
          </cell>
          <cell r="D419">
            <v>1</v>
          </cell>
          <cell r="E419" t="str">
            <v>AGARWAL KAUSHAL MANOJ ALKA</v>
          </cell>
          <cell r="F419" t="str">
            <v>Male</v>
          </cell>
          <cell r="G419">
            <v>37774</v>
          </cell>
          <cell r="H419">
            <v>9619076128</v>
          </cell>
          <cell r="I419">
            <v>9833025920</v>
          </cell>
          <cell r="J419" t="str">
            <v>kaushalagarwal1818@gmail.com</v>
          </cell>
          <cell r="K419" t="str">
            <v>1032210863@tcetmumbai.in</v>
          </cell>
          <cell r="L419" t="str">
            <v>B-13/1036 Madhusudan CHS Old MHB Colony, Gorai Road, Borivali West, Mumbai 400091</v>
          </cell>
          <cell r="M419">
            <v>400091</v>
          </cell>
          <cell r="N419">
            <v>0</v>
          </cell>
          <cell r="O419" t="str">
            <v>Business</v>
          </cell>
          <cell r="P419" t="str">
            <v>Above 15,00,000</v>
          </cell>
          <cell r="Q419" t="str">
            <v>Normal</v>
          </cell>
          <cell r="R419" t="str">
            <v>Open</v>
          </cell>
          <cell r="S419">
            <v>2021</v>
          </cell>
          <cell r="T419" t="str">
            <v>FE</v>
          </cell>
          <cell r="U419" t="str">
            <v>MH-CET</v>
          </cell>
          <cell r="V419">
            <v>87.26</v>
          </cell>
          <cell r="W419">
            <v>85.004770300000004</v>
          </cell>
          <cell r="X419" t="str">
            <v>Minority</v>
          </cell>
          <cell r="Y419">
            <v>489</v>
          </cell>
          <cell r="Z419">
            <v>500</v>
          </cell>
          <cell r="AA419">
            <v>97.8</v>
          </cell>
          <cell r="AB419">
            <v>2019</v>
          </cell>
          <cell r="AC419" t="str">
            <v>CBSE</v>
          </cell>
          <cell r="AD419" t="str">
            <v>MKVV INTERNATIONAL VIDYALAYA</v>
          </cell>
          <cell r="AE419">
            <v>583</v>
          </cell>
          <cell r="AF419">
            <v>600</v>
          </cell>
          <cell r="AG419">
            <v>97.1666666666667</v>
          </cell>
          <cell r="AH419">
            <v>2021</v>
          </cell>
          <cell r="AI419" t="str">
            <v>Maharashtra</v>
          </cell>
          <cell r="AJ419" t="str">
            <v>PACE JUNIOR SCIENCE COLLEGE ANDHERI</v>
          </cell>
          <cell r="AK419">
            <v>230</v>
          </cell>
          <cell r="AL419">
            <v>23</v>
          </cell>
          <cell r="AM419">
            <v>10</v>
          </cell>
          <cell r="AN419">
            <v>98</v>
          </cell>
          <cell r="AO419">
            <v>260</v>
          </cell>
          <cell r="AP419">
            <v>26</v>
          </cell>
          <cell r="AQ419">
            <v>10</v>
          </cell>
          <cell r="AR419">
            <v>88</v>
          </cell>
          <cell r="AS419">
            <v>490</v>
          </cell>
          <cell r="AT419">
            <v>49</v>
          </cell>
          <cell r="AU419">
            <v>10</v>
          </cell>
          <cell r="AV419">
            <v>250</v>
          </cell>
          <cell r="AW419">
            <v>25</v>
          </cell>
          <cell r="AX419">
            <v>10</v>
          </cell>
          <cell r="AY419">
            <v>93</v>
          </cell>
          <cell r="AZ419">
            <v>290</v>
          </cell>
          <cell r="BA419">
            <v>29</v>
          </cell>
          <cell r="BB419">
            <v>10</v>
          </cell>
          <cell r="BC419">
            <v>75</v>
          </cell>
          <cell r="BD419">
            <v>540</v>
          </cell>
          <cell r="BE419">
            <v>54</v>
          </cell>
          <cell r="BF419">
            <v>10</v>
          </cell>
          <cell r="BG419">
            <v>240</v>
          </cell>
          <cell r="BH419">
            <v>24</v>
          </cell>
          <cell r="BI419">
            <v>10</v>
          </cell>
          <cell r="BJ419">
            <v>97</v>
          </cell>
          <cell r="BK419">
            <v>290</v>
          </cell>
          <cell r="BL419">
            <v>29</v>
          </cell>
          <cell r="BM419">
            <v>10</v>
          </cell>
          <cell r="BN419">
            <v>84</v>
          </cell>
          <cell r="BO419">
            <v>530</v>
          </cell>
          <cell r="BP419">
            <v>53</v>
          </cell>
          <cell r="BQ419">
            <v>10</v>
          </cell>
          <cell r="BR419">
            <v>240</v>
          </cell>
          <cell r="BS419">
            <v>24</v>
          </cell>
          <cell r="BT419">
            <v>84</v>
          </cell>
          <cell r="BU419">
            <v>240</v>
          </cell>
          <cell r="BV419">
            <v>24</v>
          </cell>
          <cell r="BW419">
            <v>1800</v>
          </cell>
          <cell r="BX419">
            <v>180</v>
          </cell>
          <cell r="BY419">
            <v>10</v>
          </cell>
          <cell r="BZ419">
            <v>86.6</v>
          </cell>
          <cell r="CA419" t="str">
            <v>Tech Mahindra Ltd.(N)</v>
          </cell>
          <cell r="CB419">
            <v>0</v>
          </cell>
          <cell r="CC419">
            <v>0</v>
          </cell>
          <cell r="CD419">
            <v>0</v>
          </cell>
          <cell r="CE419" t="str">
            <v>Normal</v>
          </cell>
          <cell r="CF419">
            <v>3.25</v>
          </cell>
          <cell r="CG419">
            <v>0</v>
          </cell>
          <cell r="CH419" t="str">
            <v>Green</v>
          </cell>
          <cell r="CI419">
            <v>0</v>
          </cell>
          <cell r="CJ419">
            <v>0</v>
          </cell>
          <cell r="CK419">
            <v>1</v>
          </cell>
          <cell r="CL419">
            <v>12</v>
          </cell>
          <cell r="CM419">
            <v>13</v>
          </cell>
          <cell r="CN419">
            <v>7.6923076923076925</v>
          </cell>
          <cell r="CO419">
            <v>40</v>
          </cell>
          <cell r="CP419">
            <v>60</v>
          </cell>
          <cell r="CQ419">
            <v>66.666666666666657</v>
          </cell>
          <cell r="CR419">
            <v>14</v>
          </cell>
          <cell r="CS419">
            <v>100</v>
          </cell>
          <cell r="CT419">
            <v>10</v>
          </cell>
          <cell r="CU419">
            <v>100</v>
          </cell>
          <cell r="CV419">
            <v>13</v>
          </cell>
          <cell r="CW419">
            <v>18</v>
          </cell>
          <cell r="CX419">
            <v>16</v>
          </cell>
          <cell r="CY419">
            <v>86</v>
          </cell>
          <cell r="CZ419">
            <v>53</v>
          </cell>
          <cell r="DA419">
            <v>58</v>
          </cell>
          <cell r="DB419">
            <v>92</v>
          </cell>
          <cell r="DC419">
            <v>0</v>
          </cell>
          <cell r="DD419">
            <v>0</v>
          </cell>
          <cell r="DE419">
            <v>0</v>
          </cell>
          <cell r="DF419">
            <v>4</v>
          </cell>
          <cell r="DG419">
            <v>4</v>
          </cell>
          <cell r="DH419">
            <v>100</v>
          </cell>
          <cell r="DI419">
            <v>600</v>
          </cell>
          <cell r="DJ419">
            <v>600</v>
          </cell>
          <cell r="DK419">
            <v>100</v>
          </cell>
          <cell r="DL419">
            <v>3</v>
          </cell>
          <cell r="DM419">
            <v>3</v>
          </cell>
          <cell r="DN419">
            <v>100</v>
          </cell>
          <cell r="DO419">
            <v>450</v>
          </cell>
          <cell r="DP419">
            <v>450</v>
          </cell>
          <cell r="DQ419">
            <v>100</v>
          </cell>
          <cell r="DR419">
            <v>66.6666666666667</v>
          </cell>
          <cell r="DS419">
            <v>91.324200913242066</v>
          </cell>
          <cell r="DT419">
            <v>29</v>
          </cell>
          <cell r="DU419">
            <v>41</v>
          </cell>
          <cell r="DV419">
            <v>70.731707317073173</v>
          </cell>
          <cell r="DW419">
            <v>91</v>
          </cell>
          <cell r="DX419">
            <v>100</v>
          </cell>
          <cell r="DY419">
            <v>0</v>
          </cell>
          <cell r="DZ419">
            <v>0</v>
          </cell>
          <cell r="EA419" t="str">
            <v>Yes</v>
          </cell>
          <cell r="EB419" t="str">
            <v>Higher Studies</v>
          </cell>
          <cell r="EC419" t="str">
            <v>Higher Studies</v>
          </cell>
          <cell r="ED419" t="str">
            <v>Higher Studies</v>
          </cell>
          <cell r="EE419" t="str">
            <v>Placement</v>
          </cell>
          <cell r="EF419" t="str">
            <v>Placement</v>
          </cell>
          <cell r="EG419">
            <v>45606</v>
          </cell>
          <cell r="EH419" t="str">
            <v>PLI</v>
          </cell>
          <cell r="EI419" t="str">
            <v>Yes</v>
          </cell>
          <cell r="EJ419">
            <v>0</v>
          </cell>
          <cell r="EK419" t="str">
            <v>Batch-1</v>
          </cell>
          <cell r="EL419">
            <v>0</v>
          </cell>
          <cell r="EM419" t="str">
            <v>PAID</v>
          </cell>
          <cell r="EN419">
            <v>45141</v>
          </cell>
          <cell r="EO419" t="str">
            <v>IT+Core</v>
          </cell>
          <cell r="EP419">
            <v>0</v>
          </cell>
          <cell r="EQ419" t="str">
            <v>CAT-1</v>
          </cell>
        </row>
        <row r="420">
          <cell r="B420" t="str">
            <v>21-CS&amp;E02-25</v>
          </cell>
          <cell r="C420" t="str">
            <v>CS&amp;E</v>
          </cell>
          <cell r="D420">
            <v>2</v>
          </cell>
          <cell r="E420" t="str">
            <v xml:space="preserve">AGARWAL VAIBHAV PANKAJ  POOJA </v>
          </cell>
          <cell r="F420" t="str">
            <v>Male</v>
          </cell>
          <cell r="G420">
            <v>37882</v>
          </cell>
          <cell r="H420">
            <v>8097250804</v>
          </cell>
          <cell r="I420">
            <v>9869620851</v>
          </cell>
          <cell r="J420" t="str">
            <v>vjindal742@gmail.com</v>
          </cell>
          <cell r="K420" t="str">
            <v>1032210864@tcetmumbai.in</v>
          </cell>
          <cell r="L420" t="str">
            <v xml:space="preserve">ROOM NO 301,TAKSHILLA BLDG,NEAR MAHAVIR TOWER,L.N.PAPAN MARG,GANDHINAGAR,WORLI,MUMBAI-18 </v>
          </cell>
          <cell r="M420">
            <v>400018</v>
          </cell>
          <cell r="N420">
            <v>0</v>
          </cell>
          <cell r="O420" t="str">
            <v xml:space="preserve">SELF EMPLOYED </v>
          </cell>
          <cell r="P420" t="str">
            <v>4,00,001 - 4,50,000</v>
          </cell>
          <cell r="Q420" t="str">
            <v>Normal</v>
          </cell>
          <cell r="R420" t="str">
            <v>Open</v>
          </cell>
          <cell r="S420">
            <v>2021</v>
          </cell>
          <cell r="T420" t="str">
            <v>FE</v>
          </cell>
          <cell r="U420" t="str">
            <v>MH-CET</v>
          </cell>
          <cell r="V420">
            <v>74.36</v>
          </cell>
          <cell r="W420" t="str">
            <v>NA</v>
          </cell>
          <cell r="X420" t="str">
            <v>Minority</v>
          </cell>
          <cell r="Y420">
            <v>383</v>
          </cell>
          <cell r="Z420">
            <v>500</v>
          </cell>
          <cell r="AA420">
            <v>76.599999999999994</v>
          </cell>
          <cell r="AB420">
            <v>2019</v>
          </cell>
          <cell r="AC420" t="str">
            <v>Maharashtra</v>
          </cell>
          <cell r="AD420" t="str">
            <v>SACRED HEART HIGH SCHOOL</v>
          </cell>
          <cell r="AE420">
            <v>441</v>
          </cell>
          <cell r="AF420">
            <v>600</v>
          </cell>
          <cell r="AG420">
            <v>73.5</v>
          </cell>
          <cell r="AH420">
            <v>2021</v>
          </cell>
          <cell r="AI420" t="str">
            <v>Maharashtra</v>
          </cell>
          <cell r="AJ420" t="str">
            <v>ELPHINSTONE COLLEGE</v>
          </cell>
          <cell r="AK420">
            <v>184</v>
          </cell>
          <cell r="AL420">
            <v>23</v>
          </cell>
          <cell r="AM420">
            <v>8</v>
          </cell>
          <cell r="AN420">
            <v>97</v>
          </cell>
          <cell r="AO420">
            <v>215</v>
          </cell>
          <cell r="AP420">
            <v>26</v>
          </cell>
          <cell r="AQ420">
            <v>8.2692307692307701</v>
          </cell>
          <cell r="AR420">
            <v>87</v>
          </cell>
          <cell r="AS420">
            <v>399</v>
          </cell>
          <cell r="AT420">
            <v>49</v>
          </cell>
          <cell r="AU420">
            <v>8.1428571428571423</v>
          </cell>
          <cell r="AV420">
            <v>195</v>
          </cell>
          <cell r="AW420">
            <v>25</v>
          </cell>
          <cell r="AX420">
            <v>7.8</v>
          </cell>
          <cell r="AY420">
            <v>92</v>
          </cell>
          <cell r="AZ420">
            <v>245</v>
          </cell>
          <cell r="BA420">
            <v>29</v>
          </cell>
          <cell r="BB420">
            <v>8.4482758620689662</v>
          </cell>
          <cell r="BC420">
            <v>76</v>
          </cell>
          <cell r="BD420">
            <v>440</v>
          </cell>
          <cell r="BE420">
            <v>54</v>
          </cell>
          <cell r="BF420">
            <v>8.1481481481481488</v>
          </cell>
          <cell r="BG420">
            <v>186</v>
          </cell>
          <cell r="BH420">
            <v>24</v>
          </cell>
          <cell r="BI420">
            <v>7.75</v>
          </cell>
          <cell r="BJ420">
            <v>75</v>
          </cell>
          <cell r="BK420">
            <v>225</v>
          </cell>
          <cell r="BL420">
            <v>29</v>
          </cell>
          <cell r="BM420">
            <v>7.7586206896551726</v>
          </cell>
          <cell r="BN420">
            <v>75</v>
          </cell>
          <cell r="BO420">
            <v>411</v>
          </cell>
          <cell r="BP420">
            <v>53</v>
          </cell>
          <cell r="BQ420">
            <v>7.7547169811320753</v>
          </cell>
          <cell r="BR420">
            <v>198</v>
          </cell>
          <cell r="BS420">
            <v>24</v>
          </cell>
          <cell r="BT420">
            <v>81</v>
          </cell>
          <cell r="BU420">
            <v>198</v>
          </cell>
          <cell r="BV420">
            <v>24</v>
          </cell>
          <cell r="BW420">
            <v>1448</v>
          </cell>
          <cell r="BX420">
            <v>180</v>
          </cell>
          <cell r="BY420">
            <v>8.0444444444444443</v>
          </cell>
          <cell r="BZ420">
            <v>89.4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 t="str">
            <v>Green</v>
          </cell>
          <cell r="CI420">
            <v>0</v>
          </cell>
          <cell r="CJ420">
            <v>0</v>
          </cell>
          <cell r="CK420">
            <v>1</v>
          </cell>
          <cell r="CL420">
            <v>12</v>
          </cell>
          <cell r="CM420">
            <v>13</v>
          </cell>
          <cell r="CN420">
            <v>7.6923076923076925</v>
          </cell>
          <cell r="CO420" t="str">
            <v>Absent</v>
          </cell>
          <cell r="CP420">
            <v>60</v>
          </cell>
          <cell r="CQ420">
            <v>0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22</v>
          </cell>
          <cell r="CX420">
            <v>0</v>
          </cell>
          <cell r="CY420">
            <v>0</v>
          </cell>
          <cell r="CZ420">
            <v>0</v>
          </cell>
          <cell r="DA420">
            <v>62</v>
          </cell>
          <cell r="DB420">
            <v>0</v>
          </cell>
          <cell r="DC420">
            <v>0</v>
          </cell>
          <cell r="DD420">
            <v>0</v>
          </cell>
          <cell r="DE420">
            <v>0</v>
          </cell>
          <cell r="DF420">
            <v>0</v>
          </cell>
          <cell r="DG420">
            <v>0</v>
          </cell>
          <cell r="DH420">
            <v>0</v>
          </cell>
          <cell r="DI420">
            <v>0</v>
          </cell>
          <cell r="DJ420">
            <v>0</v>
          </cell>
          <cell r="DK420">
            <v>0</v>
          </cell>
          <cell r="DL420">
            <v>0</v>
          </cell>
          <cell r="DM420">
            <v>0</v>
          </cell>
          <cell r="DN420">
            <v>0</v>
          </cell>
          <cell r="DO420">
            <v>0</v>
          </cell>
          <cell r="DP420">
            <v>0</v>
          </cell>
          <cell r="DQ420">
            <v>0</v>
          </cell>
          <cell r="DR420">
            <v>0</v>
          </cell>
          <cell r="DS420">
            <v>0</v>
          </cell>
          <cell r="DT420">
            <v>1</v>
          </cell>
          <cell r="DU420">
            <v>41</v>
          </cell>
          <cell r="DV420">
            <v>2.4390243902439024</v>
          </cell>
          <cell r="DW420">
            <v>1</v>
          </cell>
          <cell r="DX420">
            <v>0</v>
          </cell>
          <cell r="DY420">
            <v>0</v>
          </cell>
          <cell r="DZ420">
            <v>0</v>
          </cell>
          <cell r="EA420" t="str">
            <v>Yes</v>
          </cell>
          <cell r="EB420" t="str">
            <v>Higher Studies</v>
          </cell>
          <cell r="EC420" t="str">
            <v>Higher Studies</v>
          </cell>
          <cell r="ED420" t="str">
            <v>Higher Studies</v>
          </cell>
          <cell r="EE420" t="str">
            <v>Higher Studies</v>
          </cell>
          <cell r="EF420" t="str">
            <v>Higher Studies</v>
          </cell>
          <cell r="EG420">
            <v>0</v>
          </cell>
          <cell r="EH420">
            <v>0</v>
          </cell>
          <cell r="EI420" t="str">
            <v>Yes</v>
          </cell>
          <cell r="EJ420">
            <v>0</v>
          </cell>
          <cell r="EK420">
            <v>0</v>
          </cell>
          <cell r="EL420">
            <v>0</v>
          </cell>
          <cell r="EM420">
            <v>0</v>
          </cell>
          <cell r="EN420">
            <v>0</v>
          </cell>
          <cell r="EO420">
            <v>0</v>
          </cell>
          <cell r="EP420">
            <v>0</v>
          </cell>
          <cell r="EQ420" t="str">
            <v>CAT-3</v>
          </cell>
        </row>
        <row r="421">
          <cell r="B421" t="str">
            <v>21-CS&amp;E03-25</v>
          </cell>
          <cell r="C421" t="str">
            <v>CS&amp;E</v>
          </cell>
          <cell r="D421">
            <v>3</v>
          </cell>
          <cell r="E421" t="str">
            <v xml:space="preserve">ANUTE SHREYAS VITHAL SUREKHA </v>
          </cell>
          <cell r="F421" t="str">
            <v>Male</v>
          </cell>
          <cell r="G421">
            <v>37810</v>
          </cell>
          <cell r="H421">
            <v>8369499820</v>
          </cell>
          <cell r="I421">
            <v>9820204365</v>
          </cell>
          <cell r="J421" t="str">
            <v>010335shreyasanute@gmail.com</v>
          </cell>
          <cell r="K421" t="str">
            <v>1032210865@tcetmumbai.in</v>
          </cell>
          <cell r="L421" t="str">
            <v>D2/Ewing/303
SAHYADRI NAGAR CHARKOP KANDIVALI (WEST)</v>
          </cell>
          <cell r="M421">
            <v>400067</v>
          </cell>
          <cell r="N421">
            <v>0</v>
          </cell>
          <cell r="O421" t="str">
            <v>Service</v>
          </cell>
          <cell r="P421" t="str">
            <v>4,00,001 - 4,50,000</v>
          </cell>
          <cell r="Q421" t="str">
            <v>Normal</v>
          </cell>
          <cell r="R421" t="str">
            <v>Open</v>
          </cell>
          <cell r="S421">
            <v>2021</v>
          </cell>
          <cell r="T421" t="str">
            <v>FE</v>
          </cell>
          <cell r="U421" t="str">
            <v>MH-CET</v>
          </cell>
          <cell r="V421">
            <v>68.319999999999993</v>
          </cell>
          <cell r="W421">
            <v>66.52</v>
          </cell>
          <cell r="X421" t="str">
            <v>Institute</v>
          </cell>
          <cell r="Y421">
            <v>401</v>
          </cell>
          <cell r="Z421">
            <v>500</v>
          </cell>
          <cell r="AA421">
            <v>80.2</v>
          </cell>
          <cell r="AB421">
            <v>2019</v>
          </cell>
          <cell r="AC421" t="str">
            <v>Maharashtra</v>
          </cell>
          <cell r="AD421" t="str">
            <v>OXFORD PUBLIC SCHOL</v>
          </cell>
          <cell r="AE421">
            <v>521</v>
          </cell>
          <cell r="AF421">
            <v>600</v>
          </cell>
          <cell r="AG421">
            <v>86.8333333333333</v>
          </cell>
          <cell r="AH421">
            <v>2021</v>
          </cell>
          <cell r="AI421" t="str">
            <v>Maharashtra</v>
          </cell>
          <cell r="AJ421" t="str">
            <v>PACE JUNIOR SCIENCE COLLEGE</v>
          </cell>
          <cell r="AK421">
            <v>183</v>
          </cell>
          <cell r="AL421">
            <v>23</v>
          </cell>
          <cell r="AM421">
            <v>7.9565217391304346</v>
          </cell>
          <cell r="AN421">
            <v>95</v>
          </cell>
          <cell r="AO421">
            <v>202</v>
          </cell>
          <cell r="AP421">
            <v>26</v>
          </cell>
          <cell r="AQ421">
            <v>7.7692307692307692</v>
          </cell>
          <cell r="AR421">
            <v>85</v>
          </cell>
          <cell r="AS421">
            <v>385</v>
          </cell>
          <cell r="AT421">
            <v>49</v>
          </cell>
          <cell r="AU421">
            <v>7.8571428571428568</v>
          </cell>
          <cell r="AV421">
            <v>197</v>
          </cell>
          <cell r="AW421">
            <v>25</v>
          </cell>
          <cell r="AX421">
            <v>7.88</v>
          </cell>
          <cell r="AY421">
            <v>90</v>
          </cell>
          <cell r="AZ421">
            <v>234</v>
          </cell>
          <cell r="BA421">
            <v>29</v>
          </cell>
          <cell r="BB421">
            <v>8.068965517241379</v>
          </cell>
          <cell r="BC421">
            <v>82</v>
          </cell>
          <cell r="BD421">
            <v>431</v>
          </cell>
          <cell r="BE421">
            <v>54</v>
          </cell>
          <cell r="BF421">
            <v>7.9814814814814818</v>
          </cell>
          <cell r="BG421">
            <v>185</v>
          </cell>
          <cell r="BH421">
            <v>24</v>
          </cell>
          <cell r="BI421">
            <v>7.708333333333333</v>
          </cell>
          <cell r="BJ421">
            <v>86</v>
          </cell>
          <cell r="BK421">
            <v>232</v>
          </cell>
          <cell r="BL421">
            <v>29</v>
          </cell>
          <cell r="BM421">
            <v>8</v>
          </cell>
          <cell r="BN421">
            <v>76</v>
          </cell>
          <cell r="BO421">
            <v>417</v>
          </cell>
          <cell r="BP421">
            <v>53</v>
          </cell>
          <cell r="BQ421">
            <v>7.867924528301887</v>
          </cell>
          <cell r="BR421">
            <v>198</v>
          </cell>
          <cell r="BS421">
            <v>24</v>
          </cell>
          <cell r="BT421">
            <v>82.6666666666667</v>
          </cell>
          <cell r="BU421">
            <v>198</v>
          </cell>
          <cell r="BV421">
            <v>24</v>
          </cell>
          <cell r="BW421">
            <v>1431</v>
          </cell>
          <cell r="BX421">
            <v>180</v>
          </cell>
          <cell r="BY421">
            <v>7.95</v>
          </cell>
          <cell r="BZ421">
            <v>89.6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 t="str">
            <v>Green</v>
          </cell>
          <cell r="CI421">
            <v>0</v>
          </cell>
          <cell r="CJ421">
            <v>0</v>
          </cell>
          <cell r="CK421">
            <v>0</v>
          </cell>
          <cell r="CL421">
            <v>13</v>
          </cell>
          <cell r="CM421">
            <v>13</v>
          </cell>
          <cell r="CN421">
            <v>0</v>
          </cell>
          <cell r="CO421">
            <v>26</v>
          </cell>
          <cell r="CP421">
            <v>60</v>
          </cell>
          <cell r="CQ421">
            <v>43.333333333333336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22</v>
          </cell>
          <cell r="CX421">
            <v>0</v>
          </cell>
          <cell r="CY421">
            <v>0</v>
          </cell>
          <cell r="CZ421">
            <v>0</v>
          </cell>
          <cell r="DA421">
            <v>62</v>
          </cell>
          <cell r="DB421">
            <v>0</v>
          </cell>
          <cell r="DC421">
            <v>0</v>
          </cell>
          <cell r="DD421">
            <v>0</v>
          </cell>
          <cell r="DE421">
            <v>0</v>
          </cell>
          <cell r="DF421">
            <v>0</v>
          </cell>
          <cell r="DG421">
            <v>0</v>
          </cell>
          <cell r="DH421">
            <v>0</v>
          </cell>
          <cell r="DI421">
            <v>0</v>
          </cell>
          <cell r="DJ421">
            <v>0</v>
          </cell>
          <cell r="DK421">
            <v>0</v>
          </cell>
          <cell r="DL421">
            <v>0</v>
          </cell>
          <cell r="DM421">
            <v>0</v>
          </cell>
          <cell r="DN421">
            <v>0</v>
          </cell>
          <cell r="DO421">
            <v>0</v>
          </cell>
          <cell r="DP421">
            <v>0</v>
          </cell>
          <cell r="DQ421">
            <v>0</v>
          </cell>
          <cell r="DR421">
            <v>43.3333333333333</v>
          </cell>
          <cell r="DS421">
            <v>59.360730593607258</v>
          </cell>
          <cell r="DT421">
            <v>0</v>
          </cell>
          <cell r="DU421">
            <v>41</v>
          </cell>
          <cell r="DV421">
            <v>0</v>
          </cell>
          <cell r="DW421">
            <v>0</v>
          </cell>
          <cell r="DX421">
            <v>0</v>
          </cell>
          <cell r="DY421">
            <v>0</v>
          </cell>
          <cell r="DZ421">
            <v>0</v>
          </cell>
          <cell r="EA421" t="str">
            <v>Yes</v>
          </cell>
          <cell r="EB421" t="str">
            <v>Higher Studies</v>
          </cell>
          <cell r="EC421" t="str">
            <v>Higher Studies</v>
          </cell>
          <cell r="ED421" t="str">
            <v>Higher Studies</v>
          </cell>
          <cell r="EE421" t="str">
            <v>Higher Studies</v>
          </cell>
          <cell r="EF421" t="str">
            <v>Higher Studies</v>
          </cell>
          <cell r="EG421">
            <v>0</v>
          </cell>
          <cell r="EH421">
            <v>0</v>
          </cell>
          <cell r="EI421" t="str">
            <v>Yes</v>
          </cell>
          <cell r="EJ421">
            <v>0</v>
          </cell>
          <cell r="EK421">
            <v>0</v>
          </cell>
          <cell r="EL421">
            <v>0</v>
          </cell>
          <cell r="EM421">
            <v>0</v>
          </cell>
          <cell r="EN421">
            <v>0</v>
          </cell>
          <cell r="EO421">
            <v>0</v>
          </cell>
          <cell r="EP421">
            <v>0</v>
          </cell>
          <cell r="EQ421" t="str">
            <v>CAT-3</v>
          </cell>
        </row>
        <row r="422">
          <cell r="B422" t="str">
            <v>21-CS&amp;E04-25</v>
          </cell>
          <cell r="C422" t="str">
            <v>CS&amp;E</v>
          </cell>
          <cell r="D422">
            <v>4</v>
          </cell>
          <cell r="E422" t="str">
            <v xml:space="preserve">BEHERE ANUSHKA MAHESH  ASHWINI </v>
          </cell>
          <cell r="F422" t="str">
            <v>Female</v>
          </cell>
          <cell r="G422">
            <v>37851</v>
          </cell>
          <cell r="H422">
            <v>9289324218</v>
          </cell>
          <cell r="I422">
            <v>9650173316</v>
          </cell>
          <cell r="J422" t="str">
            <v>behereanushka@gmail.com</v>
          </cell>
          <cell r="K422" t="str">
            <v>1032210866@tcetmumbai.in</v>
          </cell>
          <cell r="L422" t="str">
            <v>F-205, Surya cooperative housing society, Gunjan, Vapi, Gujarat</v>
          </cell>
          <cell r="M422">
            <v>396195</v>
          </cell>
          <cell r="N422">
            <v>0</v>
          </cell>
          <cell r="O422" t="str">
            <v>Service</v>
          </cell>
          <cell r="P422" t="str">
            <v>5,50,001 - 6,00,000</v>
          </cell>
          <cell r="Q422" t="str">
            <v>Normal</v>
          </cell>
          <cell r="R422" t="str">
            <v>Open</v>
          </cell>
          <cell r="S422">
            <v>2021</v>
          </cell>
          <cell r="T422" t="str">
            <v>FE</v>
          </cell>
          <cell r="U422" t="str">
            <v>MH-CET</v>
          </cell>
          <cell r="V422">
            <v>93.66</v>
          </cell>
          <cell r="W422">
            <v>87.9335442</v>
          </cell>
          <cell r="X422" t="str">
            <v>CAP</v>
          </cell>
          <cell r="Y422">
            <v>568</v>
          </cell>
          <cell r="Z422">
            <v>600</v>
          </cell>
          <cell r="AA422">
            <v>94.6666666666667</v>
          </cell>
          <cell r="AB422">
            <v>2019</v>
          </cell>
          <cell r="AC422" t="str">
            <v>CBSE</v>
          </cell>
          <cell r="AD422" t="str">
            <v>RYAN INTERNATIONAL SCHOOL</v>
          </cell>
          <cell r="AE422">
            <v>483</v>
          </cell>
          <cell r="AF422">
            <v>500</v>
          </cell>
          <cell r="AG422">
            <v>96.6</v>
          </cell>
          <cell r="AH422">
            <v>2021</v>
          </cell>
          <cell r="AI422" t="str">
            <v>CBSE</v>
          </cell>
          <cell r="AJ422" t="str">
            <v>RYAN INTERNATIONAL SCHOOL</v>
          </cell>
          <cell r="AK422">
            <v>230</v>
          </cell>
          <cell r="AL422">
            <v>23</v>
          </cell>
          <cell r="AM422">
            <v>10</v>
          </cell>
          <cell r="AN422">
            <v>97</v>
          </cell>
          <cell r="AO422">
            <v>258</v>
          </cell>
          <cell r="AP422">
            <v>26</v>
          </cell>
          <cell r="AQ422">
            <v>9.9230769230769234</v>
          </cell>
          <cell r="AR422">
            <v>85</v>
          </cell>
          <cell r="AS422">
            <v>488</v>
          </cell>
          <cell r="AT422">
            <v>49</v>
          </cell>
          <cell r="AU422">
            <v>9.9591836734693882</v>
          </cell>
          <cell r="AV422">
            <v>244</v>
          </cell>
          <cell r="AW422">
            <v>25</v>
          </cell>
          <cell r="AX422">
            <v>9.76</v>
          </cell>
          <cell r="AY422">
            <v>91</v>
          </cell>
          <cell r="AZ422">
            <v>287</v>
          </cell>
          <cell r="BA422">
            <v>29</v>
          </cell>
          <cell r="BB422">
            <v>9.8965517241379306</v>
          </cell>
          <cell r="BC422">
            <v>76</v>
          </cell>
          <cell r="BD422">
            <v>531</v>
          </cell>
          <cell r="BE422">
            <v>54</v>
          </cell>
          <cell r="BF422">
            <v>9.8333333333333339</v>
          </cell>
          <cell r="BG422">
            <v>235</v>
          </cell>
          <cell r="BH422">
            <v>24</v>
          </cell>
          <cell r="BI422">
            <v>9.7916666666666661</v>
          </cell>
          <cell r="BJ422">
            <v>79</v>
          </cell>
          <cell r="BK422">
            <v>290</v>
          </cell>
          <cell r="BL422">
            <v>29</v>
          </cell>
          <cell r="BM422">
            <v>10</v>
          </cell>
          <cell r="BN422">
            <v>79</v>
          </cell>
          <cell r="BO422">
            <v>525</v>
          </cell>
          <cell r="BP422">
            <v>53</v>
          </cell>
          <cell r="BQ422">
            <v>9.9056603773584904</v>
          </cell>
          <cell r="BR422">
            <v>240</v>
          </cell>
          <cell r="BS422">
            <v>24</v>
          </cell>
          <cell r="BT422">
            <v>82</v>
          </cell>
          <cell r="BU422">
            <v>240</v>
          </cell>
          <cell r="BV422">
            <v>24</v>
          </cell>
          <cell r="BW422">
            <v>1784</v>
          </cell>
          <cell r="BX422">
            <v>180</v>
          </cell>
          <cell r="BY422">
            <v>9.9111111111111114</v>
          </cell>
          <cell r="BZ422">
            <v>88.4</v>
          </cell>
          <cell r="CA422" t="str">
            <v>KPMG</v>
          </cell>
          <cell r="CB422">
            <v>0</v>
          </cell>
          <cell r="CC422">
            <v>0</v>
          </cell>
          <cell r="CD422">
            <v>0</v>
          </cell>
          <cell r="CE422" t="str">
            <v>PLI</v>
          </cell>
          <cell r="CF422">
            <v>5</v>
          </cell>
          <cell r="CG422">
            <v>0</v>
          </cell>
          <cell r="CH422" t="str">
            <v>Green</v>
          </cell>
          <cell r="CI422">
            <v>0</v>
          </cell>
          <cell r="CJ422">
            <v>0</v>
          </cell>
          <cell r="CK422">
            <v>0</v>
          </cell>
          <cell r="CL422">
            <v>13</v>
          </cell>
          <cell r="CM422">
            <v>13</v>
          </cell>
          <cell r="CN422">
            <v>0</v>
          </cell>
          <cell r="CO422">
            <v>32</v>
          </cell>
          <cell r="CP422">
            <v>60</v>
          </cell>
          <cell r="CQ422">
            <v>53.333333333333336</v>
          </cell>
          <cell r="CR422">
            <v>12</v>
          </cell>
          <cell r="CS422">
            <v>86</v>
          </cell>
          <cell r="CT422">
            <v>5</v>
          </cell>
          <cell r="CU422">
            <v>50</v>
          </cell>
          <cell r="CV422">
            <v>12</v>
          </cell>
          <cell r="CW422">
            <v>19</v>
          </cell>
          <cell r="CX422">
            <v>15</v>
          </cell>
          <cell r="CY422">
            <v>78</v>
          </cell>
          <cell r="CZ422">
            <v>44</v>
          </cell>
          <cell r="DA422">
            <v>59</v>
          </cell>
          <cell r="DB422">
            <v>75</v>
          </cell>
          <cell r="DC422">
            <v>0</v>
          </cell>
          <cell r="DD422">
            <v>0</v>
          </cell>
          <cell r="DE422">
            <v>0</v>
          </cell>
          <cell r="DF422">
            <v>3</v>
          </cell>
          <cell r="DG422">
            <v>4</v>
          </cell>
          <cell r="DH422">
            <v>75</v>
          </cell>
          <cell r="DI422">
            <v>380</v>
          </cell>
          <cell r="DJ422">
            <v>600</v>
          </cell>
          <cell r="DK422">
            <v>63.3333333333333</v>
          </cell>
          <cell r="DL422">
            <v>3</v>
          </cell>
          <cell r="DM422">
            <v>2</v>
          </cell>
          <cell r="DN422">
            <v>66.6666666666667</v>
          </cell>
          <cell r="DO422">
            <v>450</v>
          </cell>
          <cell r="DP422">
            <v>225</v>
          </cell>
          <cell r="DQ422">
            <v>50</v>
          </cell>
          <cell r="DR422">
            <v>53.3333333333333</v>
          </cell>
          <cell r="DS422">
            <v>73.059360730593554</v>
          </cell>
          <cell r="DT422">
            <v>20</v>
          </cell>
          <cell r="DU422">
            <v>41</v>
          </cell>
          <cell r="DV422">
            <v>48.780487804878049</v>
          </cell>
          <cell r="DW422">
            <v>64</v>
          </cell>
          <cell r="DX422">
            <v>72</v>
          </cell>
          <cell r="DY422">
            <v>0</v>
          </cell>
          <cell r="DZ422">
            <v>0</v>
          </cell>
          <cell r="EA422" t="str">
            <v>Yes</v>
          </cell>
          <cell r="EB422" t="str">
            <v>Higher Studies</v>
          </cell>
          <cell r="EC422" t="str">
            <v>Higher Studies</v>
          </cell>
          <cell r="ED422" t="str">
            <v>Higher Studies</v>
          </cell>
          <cell r="EE422" t="str">
            <v>Placement</v>
          </cell>
          <cell r="EF422" t="str">
            <v>Placement</v>
          </cell>
          <cell r="EG422">
            <v>45606</v>
          </cell>
          <cell r="EH422" t="str">
            <v>PLI</v>
          </cell>
          <cell r="EI422" t="str">
            <v>Yes</v>
          </cell>
          <cell r="EJ422">
            <v>0</v>
          </cell>
          <cell r="EK422" t="str">
            <v>Batch-2</v>
          </cell>
          <cell r="EL422">
            <v>0</v>
          </cell>
          <cell r="EM422" t="str">
            <v>PAID</v>
          </cell>
          <cell r="EN422">
            <v>45147</v>
          </cell>
          <cell r="EO422" t="str">
            <v>IT+Core</v>
          </cell>
          <cell r="EP422">
            <v>0</v>
          </cell>
          <cell r="EQ422" t="str">
            <v>CAT-1</v>
          </cell>
        </row>
        <row r="423">
          <cell r="B423" t="str">
            <v>21-CS&amp;E05-25</v>
          </cell>
          <cell r="C423" t="str">
            <v>CS&amp;E</v>
          </cell>
          <cell r="D423">
            <v>5</v>
          </cell>
          <cell r="E423" t="str">
            <v xml:space="preserve">BHARDWAJ MAURWIN SHAMBHUNATH  ZEERA </v>
          </cell>
          <cell r="F423" t="str">
            <v>Male</v>
          </cell>
          <cell r="G423">
            <v>37944</v>
          </cell>
          <cell r="H423">
            <v>7507191103</v>
          </cell>
          <cell r="I423">
            <v>9004498353</v>
          </cell>
          <cell r="J423" t="str">
            <v>maurwin2003@gmail.com</v>
          </cell>
          <cell r="K423" t="str">
            <v>1032210867@tcetmumbai.in</v>
          </cell>
          <cell r="L423" t="str">
            <v>A/203, Gokul Enclave, Agrawal Gardens Phase 2, Gokul Township, Virar west</v>
          </cell>
          <cell r="M423">
            <v>401303</v>
          </cell>
          <cell r="N423">
            <v>0</v>
          </cell>
          <cell r="O423" t="str">
            <v>Service</v>
          </cell>
          <cell r="P423" t="str">
            <v>5,00,001 - 5,50,000</v>
          </cell>
          <cell r="Q423" t="str">
            <v>Normal</v>
          </cell>
          <cell r="R423" t="str">
            <v>Open</v>
          </cell>
          <cell r="S423">
            <v>2021</v>
          </cell>
          <cell r="T423" t="str">
            <v>FE</v>
          </cell>
          <cell r="U423" t="str">
            <v>MH-CET</v>
          </cell>
          <cell r="V423">
            <v>84.1</v>
          </cell>
          <cell r="W423">
            <v>69.552964900000006</v>
          </cell>
          <cell r="X423" t="str">
            <v>Minority</v>
          </cell>
          <cell r="Y423">
            <v>465</v>
          </cell>
          <cell r="Z423">
            <v>500</v>
          </cell>
          <cell r="AA423">
            <v>93</v>
          </cell>
          <cell r="AB423">
            <v>2019</v>
          </cell>
          <cell r="AC423" t="str">
            <v>CBSE</v>
          </cell>
          <cell r="AD423" t="str">
            <v>MULJIBHAIMEHTAINTERNATIONALSCHOOL</v>
          </cell>
          <cell r="AE423">
            <v>408</v>
          </cell>
          <cell r="AF423">
            <v>500</v>
          </cell>
          <cell r="AG423">
            <v>81.599999999999994</v>
          </cell>
          <cell r="AH423">
            <v>2021</v>
          </cell>
          <cell r="AI423" t="str">
            <v>CBSE</v>
          </cell>
          <cell r="AJ423" t="str">
            <v>MATRIX ACADEMY SCHOOL</v>
          </cell>
          <cell r="AK423">
            <v>199</v>
          </cell>
          <cell r="AL423">
            <v>23</v>
          </cell>
          <cell r="AM423">
            <v>8.6521739130434785</v>
          </cell>
          <cell r="AN423">
            <v>97</v>
          </cell>
          <cell r="AO423">
            <v>218</v>
          </cell>
          <cell r="AP423">
            <v>26</v>
          </cell>
          <cell r="AQ423">
            <v>8.384615384615385</v>
          </cell>
          <cell r="AR423">
            <v>84</v>
          </cell>
          <cell r="AS423">
            <v>417</v>
          </cell>
          <cell r="AT423">
            <v>49</v>
          </cell>
          <cell r="AU423">
            <v>8.5102040816326525</v>
          </cell>
          <cell r="AV423">
            <v>185</v>
          </cell>
          <cell r="AW423">
            <v>25</v>
          </cell>
          <cell r="AX423">
            <v>7.4</v>
          </cell>
          <cell r="AY423">
            <v>90.5</v>
          </cell>
          <cell r="AZ423">
            <v>244</v>
          </cell>
          <cell r="BA423">
            <v>29</v>
          </cell>
          <cell r="BB423">
            <v>8.4137931034482758</v>
          </cell>
          <cell r="BC423">
            <v>78</v>
          </cell>
          <cell r="BD423">
            <v>429</v>
          </cell>
          <cell r="BE423">
            <v>54</v>
          </cell>
          <cell r="BF423">
            <v>7.9444444444444446</v>
          </cell>
          <cell r="BG423">
            <v>214</v>
          </cell>
          <cell r="BH423">
            <v>24</v>
          </cell>
          <cell r="BI423">
            <v>8.9166666666666661</v>
          </cell>
          <cell r="BJ423">
            <v>92</v>
          </cell>
          <cell r="BK423">
            <v>262</v>
          </cell>
          <cell r="BL423">
            <v>29</v>
          </cell>
          <cell r="BM423">
            <v>9.0344827586206904</v>
          </cell>
          <cell r="BN423">
            <v>78</v>
          </cell>
          <cell r="BO423">
            <v>476</v>
          </cell>
          <cell r="BP423">
            <v>53</v>
          </cell>
          <cell r="BQ423">
            <v>8.9811320754716988</v>
          </cell>
          <cell r="BR423">
            <v>236</v>
          </cell>
          <cell r="BS423">
            <v>24</v>
          </cell>
          <cell r="BT423">
            <v>82.1666666666667</v>
          </cell>
          <cell r="BU423">
            <v>236</v>
          </cell>
          <cell r="BV423">
            <v>24</v>
          </cell>
          <cell r="BW423">
            <v>1558</v>
          </cell>
          <cell r="BX423">
            <v>180</v>
          </cell>
          <cell r="BY423">
            <v>8.655555555555555</v>
          </cell>
          <cell r="BZ423">
            <v>87.7</v>
          </cell>
          <cell r="CA423">
            <v>0</v>
          </cell>
          <cell r="CB423">
            <v>0</v>
          </cell>
          <cell r="CC423" t="str">
            <v xml:space="preserve">Red Card in TechMahinder </v>
          </cell>
          <cell r="CD423">
            <v>0</v>
          </cell>
          <cell r="CE423">
            <v>0</v>
          </cell>
          <cell r="CF423">
            <v>0</v>
          </cell>
          <cell r="CG423">
            <v>0</v>
          </cell>
          <cell r="CH423" t="str">
            <v>Green</v>
          </cell>
          <cell r="CI423">
            <v>0</v>
          </cell>
          <cell r="CJ423">
            <v>0</v>
          </cell>
          <cell r="CK423">
            <v>0</v>
          </cell>
          <cell r="CL423">
            <v>13</v>
          </cell>
          <cell r="CM423">
            <v>13</v>
          </cell>
          <cell r="CN423">
            <v>0</v>
          </cell>
          <cell r="CO423">
            <v>36</v>
          </cell>
          <cell r="CP423">
            <v>60</v>
          </cell>
          <cell r="CQ423">
            <v>60</v>
          </cell>
          <cell r="CR423">
            <v>11</v>
          </cell>
          <cell r="CS423">
            <v>79</v>
          </cell>
          <cell r="CT423">
            <v>8</v>
          </cell>
          <cell r="CU423">
            <v>80</v>
          </cell>
          <cell r="CV423">
            <v>18</v>
          </cell>
          <cell r="CW423">
            <v>18</v>
          </cell>
          <cell r="CX423">
            <v>16</v>
          </cell>
          <cell r="CY423">
            <v>100</v>
          </cell>
          <cell r="CZ423">
            <v>53</v>
          </cell>
          <cell r="DA423">
            <v>58</v>
          </cell>
          <cell r="DB423">
            <v>92</v>
          </cell>
          <cell r="DC423">
            <v>0</v>
          </cell>
          <cell r="DD423">
            <v>0</v>
          </cell>
          <cell r="DE423">
            <v>0</v>
          </cell>
          <cell r="DF423">
            <v>2</v>
          </cell>
          <cell r="DG423">
            <v>4</v>
          </cell>
          <cell r="DH423">
            <v>50</v>
          </cell>
          <cell r="DI423">
            <v>250</v>
          </cell>
          <cell r="DJ423">
            <v>600</v>
          </cell>
          <cell r="DK423">
            <v>41.6666666666667</v>
          </cell>
          <cell r="DL423">
            <v>3</v>
          </cell>
          <cell r="DM423">
            <v>3</v>
          </cell>
          <cell r="DN423">
            <v>100</v>
          </cell>
          <cell r="DO423">
            <v>450</v>
          </cell>
          <cell r="DP423">
            <v>450</v>
          </cell>
          <cell r="DQ423">
            <v>100</v>
          </cell>
          <cell r="DR423">
            <v>60</v>
          </cell>
          <cell r="DS423">
            <v>82.191780821917803</v>
          </cell>
          <cell r="DT423">
            <v>21</v>
          </cell>
          <cell r="DU423">
            <v>41</v>
          </cell>
          <cell r="DV423">
            <v>51.219512195121951</v>
          </cell>
          <cell r="DW423">
            <v>63</v>
          </cell>
          <cell r="DX423">
            <v>75</v>
          </cell>
          <cell r="DY423">
            <v>0</v>
          </cell>
          <cell r="DZ423">
            <v>0</v>
          </cell>
          <cell r="EA423" t="str">
            <v>Yes</v>
          </cell>
          <cell r="EB423" t="str">
            <v>Placement</v>
          </cell>
          <cell r="EC423" t="str">
            <v>Placement</v>
          </cell>
          <cell r="ED423" t="str">
            <v>Placement</v>
          </cell>
          <cell r="EE423" t="str">
            <v>Placement</v>
          </cell>
          <cell r="EF423" t="str">
            <v>Placement</v>
          </cell>
          <cell r="EG423">
            <v>0</v>
          </cell>
          <cell r="EH423" t="str">
            <v>PLI</v>
          </cell>
          <cell r="EI423" t="str">
            <v>Yes</v>
          </cell>
          <cell r="EJ423">
            <v>0</v>
          </cell>
          <cell r="EK423" t="str">
            <v>Batch-2</v>
          </cell>
          <cell r="EL423">
            <v>0</v>
          </cell>
          <cell r="EM423" t="str">
            <v>PAID</v>
          </cell>
          <cell r="EN423">
            <v>45141</v>
          </cell>
          <cell r="EO423" t="str">
            <v>IT+Core</v>
          </cell>
          <cell r="EP423">
            <v>0</v>
          </cell>
          <cell r="EQ423" t="str">
            <v>CAT-1</v>
          </cell>
        </row>
        <row r="424">
          <cell r="B424" t="str">
            <v>21-CS&amp;E06-25</v>
          </cell>
          <cell r="C424" t="str">
            <v>CS&amp;E</v>
          </cell>
          <cell r="D424">
            <v>6</v>
          </cell>
          <cell r="E424" t="str">
            <v xml:space="preserve">BHOSALE JOTIRADITYA VITHOBA  SUNITA </v>
          </cell>
          <cell r="F424" t="str">
            <v>Male</v>
          </cell>
          <cell r="G424">
            <v>37796</v>
          </cell>
          <cell r="H424">
            <v>9146822024</v>
          </cell>
          <cell r="I424">
            <v>8788007963</v>
          </cell>
          <cell r="J424" t="str">
            <v>jvbhosale19@gmail.com</v>
          </cell>
          <cell r="K424" t="str">
            <v>1032210868@tcetmumbai.in</v>
          </cell>
          <cell r="L424" t="str">
            <v>A/P Girye Tal Devgad Dist Sindhudurga</v>
          </cell>
          <cell r="M424">
            <v>416806</v>
          </cell>
          <cell r="N424">
            <v>0</v>
          </cell>
          <cell r="O424" t="str">
            <v>Retired teacher</v>
          </cell>
          <cell r="P424" t="str">
            <v>&gt;= 15,00,001</v>
          </cell>
          <cell r="Q424" t="str">
            <v>Normal</v>
          </cell>
          <cell r="R424" t="str">
            <v>Open</v>
          </cell>
          <cell r="S424">
            <v>2021</v>
          </cell>
          <cell r="T424" t="str">
            <v>FE</v>
          </cell>
          <cell r="U424" t="str">
            <v>MH-CET</v>
          </cell>
          <cell r="V424">
            <v>93.22</v>
          </cell>
          <cell r="W424">
            <v>53</v>
          </cell>
          <cell r="X424" t="str">
            <v>CAP</v>
          </cell>
          <cell r="Y424">
            <v>452</v>
          </cell>
          <cell r="Z424">
            <v>500</v>
          </cell>
          <cell r="AA424">
            <v>90.4</v>
          </cell>
          <cell r="AB424">
            <v>2019</v>
          </cell>
          <cell r="AC424" t="str">
            <v>CBSE</v>
          </cell>
          <cell r="AD424" t="str">
            <v>JAWAHAR NAVODAYA VIDYALAYA SINDHUDURGA</v>
          </cell>
          <cell r="AE424">
            <v>461</v>
          </cell>
          <cell r="AF424">
            <v>500</v>
          </cell>
          <cell r="AG424">
            <v>92.2</v>
          </cell>
          <cell r="AH424">
            <v>2021</v>
          </cell>
          <cell r="AI424" t="str">
            <v>CBSE</v>
          </cell>
          <cell r="AJ424" t="str">
            <v>JAWAHAR NAVODAYA VIDYALAYA SINDHUDURGA</v>
          </cell>
          <cell r="AK424">
            <v>192</v>
          </cell>
          <cell r="AL424">
            <v>23</v>
          </cell>
          <cell r="AM424">
            <v>8.3478260869565215</v>
          </cell>
          <cell r="AN424">
            <v>84</v>
          </cell>
          <cell r="AO424">
            <v>233</v>
          </cell>
          <cell r="AP424">
            <v>26</v>
          </cell>
          <cell r="AQ424">
            <v>8.9615384615384617</v>
          </cell>
          <cell r="AR424">
            <v>97.94</v>
          </cell>
          <cell r="AS424">
            <v>425</v>
          </cell>
          <cell r="AT424">
            <v>49</v>
          </cell>
          <cell r="AU424">
            <v>8.6734693877551017</v>
          </cell>
          <cell r="AV424">
            <v>225</v>
          </cell>
          <cell r="AW424">
            <v>25</v>
          </cell>
          <cell r="AX424">
            <v>9</v>
          </cell>
          <cell r="AY424">
            <v>90.97</v>
          </cell>
          <cell r="AZ424">
            <v>280</v>
          </cell>
          <cell r="BA424">
            <v>29</v>
          </cell>
          <cell r="BB424">
            <v>9.6551724137931032</v>
          </cell>
          <cell r="BC424">
            <v>87</v>
          </cell>
          <cell r="BD424">
            <v>505</v>
          </cell>
          <cell r="BE424">
            <v>54</v>
          </cell>
          <cell r="BF424">
            <v>9.3518518518518512</v>
          </cell>
          <cell r="BG424">
            <v>223</v>
          </cell>
          <cell r="BH424">
            <v>24</v>
          </cell>
          <cell r="BI424">
            <v>9.2916666666666661</v>
          </cell>
          <cell r="BJ424">
            <v>97</v>
          </cell>
          <cell r="BK424">
            <v>274</v>
          </cell>
          <cell r="BL424">
            <v>29</v>
          </cell>
          <cell r="BM424">
            <v>9.4482758620689662</v>
          </cell>
          <cell r="BN424">
            <v>75</v>
          </cell>
          <cell r="BO424">
            <v>497</v>
          </cell>
          <cell r="BP424">
            <v>53</v>
          </cell>
          <cell r="BQ424">
            <v>9.3773584905660385</v>
          </cell>
          <cell r="BR424">
            <v>221</v>
          </cell>
          <cell r="BS424">
            <v>24</v>
          </cell>
          <cell r="BT424">
            <v>84.323333333333295</v>
          </cell>
          <cell r="BU424">
            <v>221</v>
          </cell>
          <cell r="BV424">
            <v>24</v>
          </cell>
          <cell r="BW424">
            <v>1648</v>
          </cell>
          <cell r="BX424">
            <v>180</v>
          </cell>
          <cell r="BY424">
            <v>9.155555555555555</v>
          </cell>
          <cell r="BZ424">
            <v>90.181999999999988</v>
          </cell>
          <cell r="CA424">
            <v>0</v>
          </cell>
          <cell r="CB424">
            <v>0</v>
          </cell>
          <cell r="CC424">
            <v>0</v>
          </cell>
          <cell r="CD424">
            <v>0</v>
          </cell>
          <cell r="CE424">
            <v>0</v>
          </cell>
          <cell r="CF424">
            <v>0</v>
          </cell>
          <cell r="CG424">
            <v>0</v>
          </cell>
          <cell r="CH424" t="str">
            <v>Green</v>
          </cell>
          <cell r="CI424">
            <v>0</v>
          </cell>
          <cell r="CJ424">
            <v>0</v>
          </cell>
          <cell r="CK424">
            <v>1</v>
          </cell>
          <cell r="CL424">
            <v>12</v>
          </cell>
          <cell r="CM424">
            <v>13</v>
          </cell>
          <cell r="CN424">
            <v>7.6923076923076925</v>
          </cell>
          <cell r="CO424">
            <v>30</v>
          </cell>
          <cell r="CP424">
            <v>60</v>
          </cell>
          <cell r="CQ424">
            <v>50</v>
          </cell>
          <cell r="CR424">
            <v>0</v>
          </cell>
          <cell r="CS424">
            <v>0</v>
          </cell>
          <cell r="CT424">
            <v>0</v>
          </cell>
          <cell r="CU424">
            <v>0</v>
          </cell>
          <cell r="CV424">
            <v>0</v>
          </cell>
          <cell r="CW424">
            <v>22</v>
          </cell>
          <cell r="CX424">
            <v>0</v>
          </cell>
          <cell r="CY424">
            <v>0</v>
          </cell>
          <cell r="CZ424">
            <v>0</v>
          </cell>
          <cell r="DA424">
            <v>62</v>
          </cell>
          <cell r="DB424">
            <v>0</v>
          </cell>
          <cell r="DC424">
            <v>0</v>
          </cell>
          <cell r="DD424">
            <v>0</v>
          </cell>
          <cell r="DE424">
            <v>0</v>
          </cell>
          <cell r="DF424">
            <v>0</v>
          </cell>
          <cell r="DG424">
            <v>0</v>
          </cell>
          <cell r="DH424">
            <v>0</v>
          </cell>
          <cell r="DI424">
            <v>0</v>
          </cell>
          <cell r="DJ424">
            <v>0</v>
          </cell>
          <cell r="DK424">
            <v>0</v>
          </cell>
          <cell r="DL424">
            <v>0</v>
          </cell>
          <cell r="DM424">
            <v>0</v>
          </cell>
          <cell r="DN424">
            <v>0</v>
          </cell>
          <cell r="DO424">
            <v>0</v>
          </cell>
          <cell r="DP424">
            <v>0</v>
          </cell>
          <cell r="DQ424">
            <v>0</v>
          </cell>
          <cell r="DR424">
            <v>50</v>
          </cell>
          <cell r="DS424">
            <v>68.493150684931507</v>
          </cell>
          <cell r="DT424">
            <v>1</v>
          </cell>
          <cell r="DU424">
            <v>41</v>
          </cell>
          <cell r="DV424">
            <v>2.4390243902439024</v>
          </cell>
          <cell r="DW424">
            <v>1</v>
          </cell>
          <cell r="DX424">
            <v>0</v>
          </cell>
          <cell r="DY424">
            <v>0</v>
          </cell>
          <cell r="DZ424">
            <v>0</v>
          </cell>
          <cell r="EA424" t="str">
            <v>Yes</v>
          </cell>
          <cell r="EB424" t="str">
            <v>Higher Studies</v>
          </cell>
          <cell r="EC424" t="str">
            <v>Higher Studies</v>
          </cell>
          <cell r="ED424" t="str">
            <v>Higher Studies</v>
          </cell>
          <cell r="EE424" t="str">
            <v>Higher Studies</v>
          </cell>
          <cell r="EF424" t="str">
            <v>Higher Studies</v>
          </cell>
          <cell r="EG424">
            <v>0</v>
          </cell>
          <cell r="EH424">
            <v>0</v>
          </cell>
          <cell r="EI424" t="str">
            <v>Yes</v>
          </cell>
          <cell r="EJ424">
            <v>0</v>
          </cell>
          <cell r="EK424">
            <v>0</v>
          </cell>
          <cell r="EL424">
            <v>0</v>
          </cell>
          <cell r="EM424">
            <v>0</v>
          </cell>
          <cell r="EN424">
            <v>0</v>
          </cell>
          <cell r="EO424">
            <v>0</v>
          </cell>
          <cell r="EP424">
            <v>0</v>
          </cell>
          <cell r="EQ424" t="str">
            <v>CAT-3</v>
          </cell>
        </row>
        <row r="425">
          <cell r="B425" t="str">
            <v>21-CS&amp;E07-25</v>
          </cell>
          <cell r="C425" t="str">
            <v>CS&amp;E</v>
          </cell>
          <cell r="D425">
            <v>7</v>
          </cell>
          <cell r="E425" t="str">
            <v xml:space="preserve">CHAURASIA ABHISHEK AVDHESH  PUSHPA </v>
          </cell>
          <cell r="F425" t="str">
            <v>Male</v>
          </cell>
          <cell r="G425">
            <v>38109</v>
          </cell>
          <cell r="H425">
            <v>8788254236</v>
          </cell>
          <cell r="I425">
            <v>9320816345</v>
          </cell>
          <cell r="J425" t="str">
            <v>abhichaurasia1010@gmail.com</v>
          </cell>
          <cell r="K425" t="str">
            <v>1032210869@tcetmumbai.in</v>
          </cell>
          <cell r="L425" t="str">
            <v xml:space="preserve">G/203 veena sur Shyam complex Vasant nagari nallasopara east near fire brigade </v>
          </cell>
          <cell r="M425">
            <v>401208</v>
          </cell>
          <cell r="N425">
            <v>0</v>
          </cell>
          <cell r="O425" t="str">
            <v>Buisness</v>
          </cell>
          <cell r="P425" t="str">
            <v>5,50,001 - 6,00,000</v>
          </cell>
          <cell r="Q425" t="str">
            <v>Normal</v>
          </cell>
          <cell r="R425" t="str">
            <v>Open</v>
          </cell>
          <cell r="S425">
            <v>2021</v>
          </cell>
          <cell r="T425" t="str">
            <v>FE</v>
          </cell>
          <cell r="U425" t="str">
            <v>MH-CET</v>
          </cell>
          <cell r="V425">
            <v>72.59</v>
          </cell>
          <cell r="W425" t="str">
            <v>NA</v>
          </cell>
          <cell r="X425" t="str">
            <v>Institute</v>
          </cell>
          <cell r="Y425">
            <v>351</v>
          </cell>
          <cell r="Z425">
            <v>500</v>
          </cell>
          <cell r="AA425">
            <v>70.2</v>
          </cell>
          <cell r="AB425">
            <v>2019</v>
          </cell>
          <cell r="AC425" t="str">
            <v>Maharashtra</v>
          </cell>
          <cell r="AD425">
            <v>0</v>
          </cell>
          <cell r="AE425">
            <v>516</v>
          </cell>
          <cell r="AF425">
            <v>600</v>
          </cell>
          <cell r="AG425">
            <v>86</v>
          </cell>
          <cell r="AH425">
            <v>2021</v>
          </cell>
          <cell r="AI425" t="str">
            <v>Maharashtra</v>
          </cell>
          <cell r="AJ425" t="str">
            <v>SHETH VIDYA MANDIR JUNIOR COLLEGE</v>
          </cell>
          <cell r="AK425">
            <v>164.91</v>
          </cell>
          <cell r="AL425">
            <v>23</v>
          </cell>
          <cell r="AM425">
            <v>7.17</v>
          </cell>
          <cell r="AN425">
            <v>98</v>
          </cell>
          <cell r="AO425">
            <v>191</v>
          </cell>
          <cell r="AP425">
            <v>26</v>
          </cell>
          <cell r="AQ425">
            <v>7.3461538461538458</v>
          </cell>
          <cell r="AR425">
            <v>97.94</v>
          </cell>
          <cell r="AS425">
            <v>355.90999999999997</v>
          </cell>
          <cell r="AT425">
            <v>49</v>
          </cell>
          <cell r="AU425">
            <v>7.2634693877551015</v>
          </cell>
          <cell r="AV425">
            <v>170</v>
          </cell>
          <cell r="AW425">
            <v>25</v>
          </cell>
          <cell r="AX425">
            <v>6.8</v>
          </cell>
          <cell r="AY425">
            <v>97.97</v>
          </cell>
          <cell r="AZ425">
            <v>216</v>
          </cell>
          <cell r="BA425">
            <v>29</v>
          </cell>
          <cell r="BB425">
            <v>7.4482758620689653</v>
          </cell>
          <cell r="BC425">
            <v>77</v>
          </cell>
          <cell r="BD425">
            <v>386</v>
          </cell>
          <cell r="BE425">
            <v>54</v>
          </cell>
          <cell r="BF425">
            <v>7.1481481481481479</v>
          </cell>
          <cell r="BG425">
            <v>167</v>
          </cell>
          <cell r="BH425">
            <v>24</v>
          </cell>
          <cell r="BI425">
            <v>6.958333333333333</v>
          </cell>
          <cell r="BJ425">
            <v>97</v>
          </cell>
          <cell r="BK425">
            <v>216</v>
          </cell>
          <cell r="BL425">
            <v>29</v>
          </cell>
          <cell r="BM425">
            <v>7.4482758620689653</v>
          </cell>
          <cell r="BN425">
            <v>76</v>
          </cell>
          <cell r="BO425">
            <v>383</v>
          </cell>
          <cell r="BP425">
            <v>53</v>
          </cell>
          <cell r="BQ425">
            <v>7.2264150943396226</v>
          </cell>
          <cell r="BR425">
            <v>189</v>
          </cell>
          <cell r="BS425">
            <v>24</v>
          </cell>
          <cell r="BT425">
            <v>83.656666666666695</v>
          </cell>
          <cell r="BU425">
            <v>189</v>
          </cell>
          <cell r="BV425">
            <v>24</v>
          </cell>
          <cell r="BW425">
            <v>1313.9099999999999</v>
          </cell>
          <cell r="BX425">
            <v>180</v>
          </cell>
          <cell r="BY425">
            <v>7.2994999999999992</v>
          </cell>
          <cell r="BZ425">
            <v>92.981999999999999</v>
          </cell>
          <cell r="CA425">
            <v>0</v>
          </cell>
          <cell r="CB425">
            <v>0</v>
          </cell>
          <cell r="CC425" t="str">
            <v xml:space="preserve">Red Card in TechMahinder </v>
          </cell>
          <cell r="CD425">
            <v>0</v>
          </cell>
          <cell r="CE425">
            <v>0</v>
          </cell>
          <cell r="CF425">
            <v>0</v>
          </cell>
          <cell r="CG425">
            <v>0</v>
          </cell>
          <cell r="CH425" t="str">
            <v>Green</v>
          </cell>
          <cell r="CI425">
            <v>0</v>
          </cell>
          <cell r="CJ425">
            <v>0</v>
          </cell>
          <cell r="CK425">
            <v>0</v>
          </cell>
          <cell r="CL425">
            <v>13</v>
          </cell>
          <cell r="CM425">
            <v>13</v>
          </cell>
          <cell r="CN425">
            <v>0</v>
          </cell>
          <cell r="CO425">
            <v>24</v>
          </cell>
          <cell r="CP425">
            <v>60</v>
          </cell>
          <cell r="CQ425">
            <v>40</v>
          </cell>
          <cell r="CR425">
            <v>9</v>
          </cell>
          <cell r="CS425">
            <v>65</v>
          </cell>
          <cell r="CT425">
            <v>10</v>
          </cell>
          <cell r="CU425">
            <v>100</v>
          </cell>
          <cell r="CV425">
            <v>15</v>
          </cell>
          <cell r="CW425">
            <v>18</v>
          </cell>
          <cell r="CX425">
            <v>10</v>
          </cell>
          <cell r="CY425">
            <v>74</v>
          </cell>
          <cell r="CZ425">
            <v>44</v>
          </cell>
          <cell r="DA425">
            <v>58</v>
          </cell>
          <cell r="DB425">
            <v>76</v>
          </cell>
          <cell r="DC425">
            <v>0</v>
          </cell>
          <cell r="DD425">
            <v>0</v>
          </cell>
          <cell r="DE425">
            <v>0</v>
          </cell>
          <cell r="DF425">
            <v>0</v>
          </cell>
          <cell r="DG425">
            <v>4</v>
          </cell>
          <cell r="DH425">
            <v>0</v>
          </cell>
          <cell r="DI425">
            <v>0</v>
          </cell>
          <cell r="DJ425">
            <v>600</v>
          </cell>
          <cell r="DK425">
            <v>0</v>
          </cell>
          <cell r="DL425">
            <v>3</v>
          </cell>
          <cell r="DM425">
            <v>0</v>
          </cell>
          <cell r="DN425">
            <v>0</v>
          </cell>
          <cell r="DO425">
            <v>450</v>
          </cell>
          <cell r="DP425">
            <v>0</v>
          </cell>
          <cell r="DQ425">
            <v>0</v>
          </cell>
          <cell r="DR425">
            <v>40</v>
          </cell>
          <cell r="DS425">
            <v>54.794520547945204</v>
          </cell>
          <cell r="DT425">
            <v>19</v>
          </cell>
          <cell r="DU425">
            <v>41</v>
          </cell>
          <cell r="DV425">
            <v>46.341463414634148</v>
          </cell>
          <cell r="DW425">
            <v>50</v>
          </cell>
          <cell r="DX425">
            <v>68</v>
          </cell>
          <cell r="DY425">
            <v>0</v>
          </cell>
          <cell r="DZ425">
            <v>0</v>
          </cell>
          <cell r="EA425" t="str">
            <v>Yes</v>
          </cell>
          <cell r="EB425" t="str">
            <v>Placement</v>
          </cell>
          <cell r="EC425" t="str">
            <v>Placement</v>
          </cell>
          <cell r="ED425" t="str">
            <v>Placement</v>
          </cell>
          <cell r="EE425" t="str">
            <v>Placement</v>
          </cell>
          <cell r="EF425" t="str">
            <v>Placement</v>
          </cell>
          <cell r="EG425">
            <v>0</v>
          </cell>
          <cell r="EH425">
            <v>0</v>
          </cell>
          <cell r="EI425" t="str">
            <v>Yes</v>
          </cell>
          <cell r="EJ425">
            <v>0</v>
          </cell>
          <cell r="EK425" t="str">
            <v>Batch-7</v>
          </cell>
          <cell r="EL425">
            <v>0</v>
          </cell>
          <cell r="EM425" t="str">
            <v>PAID</v>
          </cell>
          <cell r="EN425">
            <v>45147</v>
          </cell>
          <cell r="EO425" t="str">
            <v>IT+Core</v>
          </cell>
          <cell r="EP425">
            <v>0</v>
          </cell>
          <cell r="EQ425" t="str">
            <v>CAT-2</v>
          </cell>
        </row>
        <row r="426">
          <cell r="B426" t="str">
            <v>21-CS&amp;E08-25</v>
          </cell>
          <cell r="C426" t="str">
            <v>CS&amp;E</v>
          </cell>
          <cell r="D426">
            <v>8</v>
          </cell>
          <cell r="E426" t="str">
            <v>DAHIYA YESHWARDHAN SINGH MANGALSINGH SANTOSH</v>
          </cell>
          <cell r="F426" t="str">
            <v>Male</v>
          </cell>
          <cell r="G426">
            <v>37841</v>
          </cell>
          <cell r="H426">
            <v>7742558899</v>
          </cell>
          <cell r="I426">
            <v>9320668686</v>
          </cell>
          <cell r="J426" t="str">
            <v>yeshdahiya8@gmail.com</v>
          </cell>
          <cell r="K426" t="str">
            <v>1032210870@tcetmumbai.in</v>
          </cell>
          <cell r="L426" t="str">
            <v>Flat no:-46, C wing, Mahavir Apt. CHS Ltd., Ratan Nagar, Dahisar (East), Mumbai:400068</v>
          </cell>
          <cell r="M426">
            <v>400068</v>
          </cell>
          <cell r="N426">
            <v>0</v>
          </cell>
          <cell r="O426" t="str">
            <v>Businessman</v>
          </cell>
          <cell r="P426" t="str">
            <v>8,00,001 - 9,00,000</v>
          </cell>
          <cell r="Q426" t="str">
            <v>Normal</v>
          </cell>
          <cell r="R426" t="str">
            <v>Open</v>
          </cell>
          <cell r="S426">
            <v>2021</v>
          </cell>
          <cell r="T426" t="str">
            <v>FE</v>
          </cell>
          <cell r="U426" t="str">
            <v>MH-CET</v>
          </cell>
          <cell r="V426">
            <v>56.16</v>
          </cell>
          <cell r="W426">
            <v>19.546891500000001</v>
          </cell>
          <cell r="X426" t="str">
            <v>Institute</v>
          </cell>
          <cell r="Y426">
            <v>307</v>
          </cell>
          <cell r="Z426">
            <v>500</v>
          </cell>
          <cell r="AA426">
            <v>61.4</v>
          </cell>
          <cell r="AB426">
            <v>2019</v>
          </cell>
          <cell r="AC426" t="str">
            <v>Maharashtra</v>
          </cell>
          <cell r="AD426" t="str">
            <v>ST. XAVIER HIGH SCHOOL  RATAN NAGAR  BORIVALI EAST</v>
          </cell>
          <cell r="AE426">
            <v>521</v>
          </cell>
          <cell r="AF426">
            <v>600</v>
          </cell>
          <cell r="AG426">
            <v>86.8333333333333</v>
          </cell>
          <cell r="AH426">
            <v>2021</v>
          </cell>
          <cell r="AI426" t="str">
            <v>Maharashtra</v>
          </cell>
          <cell r="AJ426" t="str">
            <v>NIRMALA MEMORIAL FOUNDATION JUNIOR COLLEGE OF COMMERCE AND SCIENCE</v>
          </cell>
          <cell r="AK426">
            <v>179</v>
          </cell>
          <cell r="AL426">
            <v>23</v>
          </cell>
          <cell r="AM426">
            <v>7.7826086956521738</v>
          </cell>
          <cell r="AN426">
            <v>77</v>
          </cell>
          <cell r="AO426">
            <v>195</v>
          </cell>
          <cell r="AP426">
            <v>26</v>
          </cell>
          <cell r="AQ426">
            <v>7.5</v>
          </cell>
          <cell r="AR426">
            <v>94.24</v>
          </cell>
          <cell r="AS426">
            <v>374</v>
          </cell>
          <cell r="AT426">
            <v>49</v>
          </cell>
          <cell r="AU426">
            <v>7.6326530612244898</v>
          </cell>
          <cell r="AV426">
            <v>182</v>
          </cell>
          <cell r="AW426">
            <v>25</v>
          </cell>
          <cell r="AX426">
            <v>7.28</v>
          </cell>
          <cell r="AY426">
            <v>85.62</v>
          </cell>
          <cell r="AZ426">
            <v>217</v>
          </cell>
          <cell r="BA426">
            <v>29</v>
          </cell>
          <cell r="BB426">
            <v>7.4827586206896548</v>
          </cell>
          <cell r="BC426">
            <v>80</v>
          </cell>
          <cell r="BD426">
            <v>399</v>
          </cell>
          <cell r="BE426">
            <v>54</v>
          </cell>
          <cell r="BF426">
            <v>7.3888888888888893</v>
          </cell>
          <cell r="BG426">
            <v>187</v>
          </cell>
          <cell r="BH426">
            <v>24</v>
          </cell>
          <cell r="BI426">
            <v>7.791666666666667</v>
          </cell>
          <cell r="BJ426">
            <v>88</v>
          </cell>
          <cell r="BK426">
            <v>254</v>
          </cell>
          <cell r="BL426">
            <v>29</v>
          </cell>
          <cell r="BM426">
            <v>8.7586206896551726</v>
          </cell>
          <cell r="BN426">
            <v>77</v>
          </cell>
          <cell r="BO426">
            <v>441</v>
          </cell>
          <cell r="BP426">
            <v>53</v>
          </cell>
          <cell r="BQ426">
            <v>8.3207547169811313</v>
          </cell>
          <cell r="BR426">
            <v>216</v>
          </cell>
          <cell r="BS426">
            <v>24</v>
          </cell>
          <cell r="BT426">
            <v>80.873333333333306</v>
          </cell>
          <cell r="BU426">
            <v>216</v>
          </cell>
          <cell r="BV426">
            <v>24</v>
          </cell>
          <cell r="BW426">
            <v>1430</v>
          </cell>
          <cell r="BX426">
            <v>180</v>
          </cell>
          <cell r="BY426">
            <v>7.9444444444444446</v>
          </cell>
          <cell r="BZ426">
            <v>82.372</v>
          </cell>
          <cell r="CA426">
            <v>0</v>
          </cell>
          <cell r="CB426">
            <v>0</v>
          </cell>
          <cell r="CC426">
            <v>0</v>
          </cell>
          <cell r="CD426" t="str">
            <v>Yes</v>
          </cell>
          <cell r="CE426">
            <v>0</v>
          </cell>
          <cell r="CF426">
            <v>0</v>
          </cell>
          <cell r="CG426">
            <v>0</v>
          </cell>
          <cell r="CH426" t="str">
            <v>Green</v>
          </cell>
          <cell r="CI426">
            <v>0</v>
          </cell>
          <cell r="CJ426">
            <v>0</v>
          </cell>
          <cell r="CK426">
            <v>0</v>
          </cell>
          <cell r="CL426">
            <v>13</v>
          </cell>
          <cell r="CM426">
            <v>13</v>
          </cell>
          <cell r="CN426">
            <v>0</v>
          </cell>
          <cell r="CO426">
            <v>18</v>
          </cell>
          <cell r="CP426">
            <v>60</v>
          </cell>
          <cell r="CQ426">
            <v>30</v>
          </cell>
          <cell r="CR426">
            <v>10</v>
          </cell>
          <cell r="CS426">
            <v>72</v>
          </cell>
          <cell r="CT426">
            <v>10</v>
          </cell>
          <cell r="CU426">
            <v>100</v>
          </cell>
          <cell r="CV426">
            <v>17</v>
          </cell>
          <cell r="CW426">
            <v>20</v>
          </cell>
          <cell r="CX426">
            <v>15</v>
          </cell>
          <cell r="CY426">
            <v>89</v>
          </cell>
          <cell r="CZ426">
            <v>52</v>
          </cell>
          <cell r="DA426">
            <v>60</v>
          </cell>
          <cell r="DB426">
            <v>87</v>
          </cell>
          <cell r="DC426">
            <v>0</v>
          </cell>
          <cell r="DD426">
            <v>0</v>
          </cell>
          <cell r="DE426">
            <v>0</v>
          </cell>
          <cell r="DF426">
            <v>3</v>
          </cell>
          <cell r="DG426">
            <v>4</v>
          </cell>
          <cell r="DH426">
            <v>75</v>
          </cell>
          <cell r="DI426">
            <v>370</v>
          </cell>
          <cell r="DJ426">
            <v>600</v>
          </cell>
          <cell r="DK426">
            <v>61.6666666666667</v>
          </cell>
          <cell r="DL426">
            <v>3</v>
          </cell>
          <cell r="DM426">
            <v>2</v>
          </cell>
          <cell r="DN426">
            <v>66.6666666666667</v>
          </cell>
          <cell r="DO426">
            <v>450</v>
          </cell>
          <cell r="DP426">
            <v>300</v>
          </cell>
          <cell r="DQ426">
            <v>66.6666666666667</v>
          </cell>
          <cell r="DR426">
            <v>30</v>
          </cell>
          <cell r="DS426">
            <v>41.095890410958901</v>
          </cell>
          <cell r="DT426">
            <v>23</v>
          </cell>
          <cell r="DU426">
            <v>41</v>
          </cell>
          <cell r="DV426">
            <v>56.09756097560976</v>
          </cell>
          <cell r="DW426">
            <v>75</v>
          </cell>
          <cell r="DX426">
            <v>83</v>
          </cell>
          <cell r="DY426">
            <v>0</v>
          </cell>
          <cell r="DZ426">
            <v>0</v>
          </cell>
          <cell r="EA426" t="str">
            <v>Yes</v>
          </cell>
          <cell r="EB426" t="str">
            <v>Entrepreneurship</v>
          </cell>
          <cell r="EC426" t="str">
            <v>Entrepreneurship</v>
          </cell>
          <cell r="ED426" t="str">
            <v>Placement</v>
          </cell>
          <cell r="EE426" t="str">
            <v>Placement</v>
          </cell>
          <cell r="EF426" t="str">
            <v>Placement</v>
          </cell>
          <cell r="EG426">
            <v>45606</v>
          </cell>
          <cell r="EH426" t="str">
            <v>PLI</v>
          </cell>
          <cell r="EI426" t="str">
            <v>Yes</v>
          </cell>
          <cell r="EJ426" t="str">
            <v>25/07/2024</v>
          </cell>
          <cell r="EK426" t="str">
            <v>Batch-8</v>
          </cell>
          <cell r="EL426">
            <v>0</v>
          </cell>
          <cell r="EM426" t="str">
            <v>PAID</v>
          </cell>
          <cell r="EN426">
            <v>45148</v>
          </cell>
          <cell r="EO426" t="str">
            <v>IT+Core</v>
          </cell>
          <cell r="EP426">
            <v>0</v>
          </cell>
          <cell r="EQ426" t="str">
            <v>CAT-1</v>
          </cell>
        </row>
        <row r="427">
          <cell r="B427" t="str">
            <v>21-CS&amp;E09-25</v>
          </cell>
          <cell r="C427" t="str">
            <v>CS&amp;E</v>
          </cell>
          <cell r="D427">
            <v>9</v>
          </cell>
          <cell r="E427" t="str">
            <v>DAS ANKIT NITYANAND NITYANAND PRATIMA</v>
          </cell>
          <cell r="F427" t="str">
            <v>Male</v>
          </cell>
          <cell r="G427">
            <v>37916</v>
          </cell>
          <cell r="H427">
            <v>8369228721</v>
          </cell>
          <cell r="I427">
            <v>9594116614</v>
          </cell>
          <cell r="J427" t="str">
            <v>ankitdas1107@gmail.com</v>
          </cell>
          <cell r="K427" t="str">
            <v>1032210871@tcetmumbai.in</v>
          </cell>
          <cell r="L427" t="str">
            <v>G- 604 KRISHNA, VASANT SAGAR COMPLEX , THAKUR VILLAGE, KANDIVALI-EAST, MUMBAI.</v>
          </cell>
          <cell r="M427">
            <v>400101</v>
          </cell>
          <cell r="N427">
            <v>0</v>
          </cell>
          <cell r="O427" t="str">
            <v>MOTHER - HOUSEWIFE  , FATHER - BUISNESS</v>
          </cell>
          <cell r="P427" t="str">
            <v>2,50,001 - 3,00,000</v>
          </cell>
          <cell r="Q427" t="str">
            <v>Normal</v>
          </cell>
          <cell r="R427" t="str">
            <v>Open</v>
          </cell>
          <cell r="S427">
            <v>2021</v>
          </cell>
          <cell r="T427" t="str">
            <v>FE</v>
          </cell>
          <cell r="U427" t="str">
            <v>MH-CET</v>
          </cell>
          <cell r="V427">
            <v>91.45</v>
          </cell>
          <cell r="W427">
            <v>72.367131200000003</v>
          </cell>
          <cell r="X427" t="str">
            <v>CAP</v>
          </cell>
          <cell r="Y427">
            <v>538</v>
          </cell>
          <cell r="Z427">
            <v>600</v>
          </cell>
          <cell r="AA427">
            <v>89.6666666666667</v>
          </cell>
          <cell r="AB427">
            <v>2019</v>
          </cell>
          <cell r="AC427" t="str">
            <v>ICSE</v>
          </cell>
          <cell r="AD427" t="str">
            <v>THAKUR PUBLIC SCHOOL</v>
          </cell>
          <cell r="AE427">
            <v>534</v>
          </cell>
          <cell r="AF427">
            <v>600</v>
          </cell>
          <cell r="AG427">
            <v>89</v>
          </cell>
          <cell r="AH427">
            <v>2021</v>
          </cell>
          <cell r="AI427" t="str">
            <v>Maharashtra</v>
          </cell>
          <cell r="AJ427" t="str">
            <v>THAKUR COLLEGE OF SCIENCE AND COMMERCE</v>
          </cell>
          <cell r="AK427">
            <v>193</v>
          </cell>
          <cell r="AL427">
            <v>23</v>
          </cell>
          <cell r="AM427">
            <v>8.3913043478260878</v>
          </cell>
          <cell r="AN427">
            <v>75</v>
          </cell>
          <cell r="AO427">
            <v>247</v>
          </cell>
          <cell r="AP427">
            <v>26</v>
          </cell>
          <cell r="AQ427">
            <v>9.5</v>
          </cell>
          <cell r="AR427">
            <v>98.35</v>
          </cell>
          <cell r="AS427">
            <v>440</v>
          </cell>
          <cell r="AT427">
            <v>49</v>
          </cell>
          <cell r="AU427">
            <v>8.9795918367346932</v>
          </cell>
          <cell r="AV427">
            <v>231</v>
          </cell>
          <cell r="AW427">
            <v>25</v>
          </cell>
          <cell r="AX427">
            <v>9.24</v>
          </cell>
          <cell r="AY427">
            <v>86.674999999999997</v>
          </cell>
          <cell r="AZ427">
            <v>284</v>
          </cell>
          <cell r="BA427">
            <v>29</v>
          </cell>
          <cell r="BB427">
            <v>9.7931034482758612</v>
          </cell>
          <cell r="BC427">
            <v>76</v>
          </cell>
          <cell r="BD427">
            <v>515</v>
          </cell>
          <cell r="BE427">
            <v>54</v>
          </cell>
          <cell r="BF427">
            <v>9.5370370370370363</v>
          </cell>
          <cell r="BG427">
            <v>234</v>
          </cell>
          <cell r="BH427">
            <v>24</v>
          </cell>
          <cell r="BI427">
            <v>9.75</v>
          </cell>
          <cell r="BJ427">
            <v>88</v>
          </cell>
          <cell r="BK427">
            <v>284</v>
          </cell>
          <cell r="BL427">
            <v>29</v>
          </cell>
          <cell r="BM427">
            <v>9.7931034482758612</v>
          </cell>
          <cell r="BN427">
            <v>81</v>
          </cell>
          <cell r="BO427">
            <v>518</v>
          </cell>
          <cell r="BP427">
            <v>53</v>
          </cell>
          <cell r="BQ427">
            <v>9.7735849056603765</v>
          </cell>
          <cell r="BR427">
            <v>237</v>
          </cell>
          <cell r="BS427">
            <v>24</v>
          </cell>
          <cell r="BT427">
            <v>81.224999999999994</v>
          </cell>
          <cell r="BU427">
            <v>237</v>
          </cell>
          <cell r="BV427">
            <v>24</v>
          </cell>
          <cell r="BW427">
            <v>1710</v>
          </cell>
          <cell r="BX427">
            <v>180</v>
          </cell>
          <cell r="BY427">
            <v>9.5</v>
          </cell>
          <cell r="BZ427">
            <v>83.004999999999995</v>
          </cell>
          <cell r="CA427">
            <v>0</v>
          </cell>
          <cell r="CB427">
            <v>0</v>
          </cell>
          <cell r="CC427">
            <v>0</v>
          </cell>
          <cell r="CD427">
            <v>0</v>
          </cell>
          <cell r="CE427">
            <v>0</v>
          </cell>
          <cell r="CF427">
            <v>0</v>
          </cell>
          <cell r="CG427">
            <v>0</v>
          </cell>
          <cell r="CH427" t="str">
            <v>Green</v>
          </cell>
          <cell r="CI427">
            <v>0</v>
          </cell>
          <cell r="CJ427">
            <v>0</v>
          </cell>
          <cell r="CK427">
            <v>1</v>
          </cell>
          <cell r="CL427">
            <v>12</v>
          </cell>
          <cell r="CM427">
            <v>13</v>
          </cell>
          <cell r="CN427">
            <v>7.6923076923076925</v>
          </cell>
          <cell r="CO427">
            <v>25</v>
          </cell>
          <cell r="CP427">
            <v>60</v>
          </cell>
          <cell r="CQ427">
            <v>41.666666666666671</v>
          </cell>
          <cell r="CR427">
            <v>14</v>
          </cell>
          <cell r="CS427">
            <v>100</v>
          </cell>
          <cell r="CT427">
            <v>8</v>
          </cell>
          <cell r="CU427">
            <v>80</v>
          </cell>
          <cell r="CV427">
            <v>10</v>
          </cell>
          <cell r="CW427">
            <v>18</v>
          </cell>
          <cell r="CX427">
            <v>0</v>
          </cell>
          <cell r="CY427">
            <v>30</v>
          </cell>
          <cell r="CZ427">
            <v>32</v>
          </cell>
          <cell r="DA427">
            <v>58</v>
          </cell>
          <cell r="DB427">
            <v>56</v>
          </cell>
          <cell r="DC427">
            <v>0</v>
          </cell>
          <cell r="DD427">
            <v>0</v>
          </cell>
          <cell r="DE427">
            <v>0</v>
          </cell>
          <cell r="DF427">
            <v>4</v>
          </cell>
          <cell r="DG427">
            <v>4</v>
          </cell>
          <cell r="DH427">
            <v>100</v>
          </cell>
          <cell r="DI427">
            <v>395</v>
          </cell>
          <cell r="DJ427">
            <v>600</v>
          </cell>
          <cell r="DK427">
            <v>65.8333333333333</v>
          </cell>
          <cell r="DL427">
            <v>3</v>
          </cell>
          <cell r="DM427">
            <v>2</v>
          </cell>
          <cell r="DN427">
            <v>66.6666666666667</v>
          </cell>
          <cell r="DO427">
            <v>450</v>
          </cell>
          <cell r="DP427">
            <v>300</v>
          </cell>
          <cell r="DQ427">
            <v>66.6666666666667</v>
          </cell>
          <cell r="DR427">
            <v>41.6666666666667</v>
          </cell>
          <cell r="DS427">
            <v>57.077625570776306</v>
          </cell>
          <cell r="DT427">
            <v>27</v>
          </cell>
          <cell r="DU427">
            <v>41</v>
          </cell>
          <cell r="DV427">
            <v>65.853658536585371</v>
          </cell>
          <cell r="DW427">
            <v>85</v>
          </cell>
          <cell r="DX427">
            <v>93</v>
          </cell>
          <cell r="DY427">
            <v>0</v>
          </cell>
          <cell r="DZ427">
            <v>0</v>
          </cell>
          <cell r="EA427" t="str">
            <v>Yes</v>
          </cell>
          <cell r="EB427" t="str">
            <v>Higher Studies</v>
          </cell>
          <cell r="EC427" t="str">
            <v>Higher Studies</v>
          </cell>
          <cell r="ED427" t="str">
            <v>Higher Studies</v>
          </cell>
          <cell r="EE427" t="str">
            <v>Higher Studies</v>
          </cell>
          <cell r="EF427" t="str">
            <v>Higher Studies</v>
          </cell>
          <cell r="EG427">
            <v>0</v>
          </cell>
          <cell r="EH427">
            <v>0</v>
          </cell>
          <cell r="EI427" t="str">
            <v>Yes</v>
          </cell>
          <cell r="EJ427">
            <v>0</v>
          </cell>
          <cell r="EK427" t="str">
            <v>Batch-3</v>
          </cell>
          <cell r="EL427">
            <v>0</v>
          </cell>
          <cell r="EM427" t="str">
            <v>PAID</v>
          </cell>
          <cell r="EN427">
            <v>45147</v>
          </cell>
          <cell r="EO427">
            <v>0</v>
          </cell>
          <cell r="EP427">
            <v>0</v>
          </cell>
          <cell r="EQ427" t="str">
            <v>CAT-3</v>
          </cell>
        </row>
        <row r="428">
          <cell r="B428" t="str">
            <v>21-CS&amp;E10-25</v>
          </cell>
          <cell r="C428" t="str">
            <v>CS&amp;E</v>
          </cell>
          <cell r="D428">
            <v>10</v>
          </cell>
          <cell r="E428" t="str">
            <v>DUBEY PRAHARSH SHAILESH ARCHANA</v>
          </cell>
          <cell r="F428" t="str">
            <v>Male</v>
          </cell>
          <cell r="G428">
            <v>37865</v>
          </cell>
          <cell r="H428">
            <v>9930683671</v>
          </cell>
          <cell r="I428">
            <v>9819698117</v>
          </cell>
          <cell r="J428" t="str">
            <v>praharshdubey2003@gmail.com</v>
          </cell>
          <cell r="K428" t="str">
            <v>1032210872@tcetmumbai.in</v>
          </cell>
          <cell r="L428" t="str">
            <v>1,Parvati Niwas, Shiv Sai Nagar, St Anthony Road, Near Niron Hospital, Kalina, Santacruz (East), Mumbai</v>
          </cell>
          <cell r="M428">
            <v>400098</v>
          </cell>
          <cell r="N428">
            <v>0</v>
          </cell>
          <cell r="O428" t="str">
            <v>Service</v>
          </cell>
          <cell r="P428" t="str">
            <v>&gt;= 15,00,001</v>
          </cell>
          <cell r="Q428" t="str">
            <v>Normal</v>
          </cell>
          <cell r="R428" t="str">
            <v>Open</v>
          </cell>
          <cell r="S428">
            <v>2021</v>
          </cell>
          <cell r="T428" t="str">
            <v>FE</v>
          </cell>
          <cell r="U428" t="str">
            <v>MH-CET</v>
          </cell>
          <cell r="V428">
            <v>77</v>
          </cell>
          <cell r="W428" t="str">
            <v>NA</v>
          </cell>
          <cell r="X428" t="str">
            <v>Minority</v>
          </cell>
          <cell r="Y428">
            <v>393</v>
          </cell>
          <cell r="Z428">
            <v>500</v>
          </cell>
          <cell r="AA428">
            <v>78.599999999999994</v>
          </cell>
          <cell r="AB428">
            <v>2019</v>
          </cell>
          <cell r="AC428" t="str">
            <v>Maharashtra</v>
          </cell>
          <cell r="AD428" t="str">
            <v>K.E.S HANS BHUGRA HIGH SCHOOL</v>
          </cell>
          <cell r="AE428">
            <v>489</v>
          </cell>
          <cell r="AF428">
            <v>600</v>
          </cell>
          <cell r="AG428">
            <v>81.5</v>
          </cell>
          <cell r="AH428">
            <v>2021</v>
          </cell>
          <cell r="AI428" t="str">
            <v>Maharashtra</v>
          </cell>
          <cell r="AJ428" t="str">
            <v>THAKUR COLLEGE OF SCIENCE OF COMMERCE</v>
          </cell>
          <cell r="AK428">
            <v>174</v>
          </cell>
          <cell r="AL428">
            <v>23</v>
          </cell>
          <cell r="AM428">
            <v>7.5652173913043477</v>
          </cell>
          <cell r="AN428">
            <v>80</v>
          </cell>
          <cell r="AO428">
            <v>219</v>
          </cell>
          <cell r="AP428">
            <v>26</v>
          </cell>
          <cell r="AQ428">
            <v>8.4230769230769234</v>
          </cell>
          <cell r="AR428">
            <v>92.89</v>
          </cell>
          <cell r="AS428">
            <v>393</v>
          </cell>
          <cell r="AT428">
            <v>49</v>
          </cell>
          <cell r="AU428">
            <v>8.0204081632653068</v>
          </cell>
          <cell r="AV428">
            <v>203</v>
          </cell>
          <cell r="AW428">
            <v>25</v>
          </cell>
          <cell r="AX428">
            <v>8.1199999999999992</v>
          </cell>
          <cell r="AY428">
            <v>86.444999999999993</v>
          </cell>
          <cell r="AZ428">
            <v>286</v>
          </cell>
          <cell r="BA428">
            <v>29</v>
          </cell>
          <cell r="BB428">
            <v>9.862068965517242</v>
          </cell>
          <cell r="BC428">
            <v>78</v>
          </cell>
          <cell r="BD428">
            <v>489</v>
          </cell>
          <cell r="BE428">
            <v>54</v>
          </cell>
          <cell r="BF428">
            <v>9.0555555555555554</v>
          </cell>
          <cell r="BG428">
            <v>226</v>
          </cell>
          <cell r="BH428">
            <v>24</v>
          </cell>
          <cell r="BI428">
            <v>9.4166666666666661</v>
          </cell>
          <cell r="BJ428">
            <v>96</v>
          </cell>
          <cell r="BK428">
            <v>282</v>
          </cell>
          <cell r="BL428">
            <v>29</v>
          </cell>
          <cell r="BM428">
            <v>9.7241379310344822</v>
          </cell>
          <cell r="BN428">
            <v>75</v>
          </cell>
          <cell r="BO428">
            <v>508</v>
          </cell>
          <cell r="BP428">
            <v>53</v>
          </cell>
          <cell r="BQ428">
            <v>9.584905660377359</v>
          </cell>
          <cell r="BR428">
            <v>232</v>
          </cell>
          <cell r="BS428">
            <v>24</v>
          </cell>
          <cell r="BT428">
            <v>79.814999999999998</v>
          </cell>
          <cell r="BU428">
            <v>232</v>
          </cell>
          <cell r="BV428">
            <v>24</v>
          </cell>
          <cell r="BW428">
            <v>1622</v>
          </cell>
          <cell r="BX428">
            <v>180</v>
          </cell>
          <cell r="BY428">
            <v>9.0111111111111111</v>
          </cell>
          <cell r="BZ428">
            <v>83.066999999999993</v>
          </cell>
          <cell r="CA428" t="str">
            <v>Blackcurrrant Apps</v>
          </cell>
          <cell r="CB428">
            <v>0</v>
          </cell>
          <cell r="CC428">
            <v>0</v>
          </cell>
          <cell r="CD428">
            <v>0</v>
          </cell>
          <cell r="CE428" t="str">
            <v>PLI</v>
          </cell>
          <cell r="CF428">
            <v>5</v>
          </cell>
          <cell r="CG428">
            <v>0</v>
          </cell>
          <cell r="CH428" t="str">
            <v>Green</v>
          </cell>
          <cell r="CI428">
            <v>0</v>
          </cell>
          <cell r="CJ428">
            <v>0</v>
          </cell>
          <cell r="CK428">
            <v>0</v>
          </cell>
          <cell r="CL428">
            <v>13</v>
          </cell>
          <cell r="CM428">
            <v>13</v>
          </cell>
          <cell r="CN428">
            <v>0</v>
          </cell>
          <cell r="CO428">
            <v>27</v>
          </cell>
          <cell r="CP428">
            <v>60</v>
          </cell>
          <cell r="CQ428">
            <v>45</v>
          </cell>
          <cell r="CR428">
            <v>11</v>
          </cell>
          <cell r="CS428">
            <v>79</v>
          </cell>
          <cell r="CT428">
            <v>7</v>
          </cell>
          <cell r="CU428">
            <v>70</v>
          </cell>
          <cell r="CV428">
            <v>16</v>
          </cell>
          <cell r="CW428">
            <v>18</v>
          </cell>
          <cell r="CX428">
            <v>14</v>
          </cell>
          <cell r="CY428">
            <v>89</v>
          </cell>
          <cell r="CZ428">
            <v>48</v>
          </cell>
          <cell r="DA428">
            <v>58</v>
          </cell>
          <cell r="DB428">
            <v>83</v>
          </cell>
          <cell r="DC428">
            <v>0</v>
          </cell>
          <cell r="DD428">
            <v>0</v>
          </cell>
          <cell r="DE428">
            <v>0</v>
          </cell>
          <cell r="DF428">
            <v>4</v>
          </cell>
          <cell r="DG428">
            <v>4</v>
          </cell>
          <cell r="DH428">
            <v>100</v>
          </cell>
          <cell r="DI428">
            <v>600</v>
          </cell>
          <cell r="DJ428">
            <v>600</v>
          </cell>
          <cell r="DK428">
            <v>100</v>
          </cell>
          <cell r="DL428">
            <v>3</v>
          </cell>
          <cell r="DM428">
            <v>3</v>
          </cell>
          <cell r="DN428">
            <v>100</v>
          </cell>
          <cell r="DO428">
            <v>450</v>
          </cell>
          <cell r="DP428">
            <v>450</v>
          </cell>
          <cell r="DQ428">
            <v>100</v>
          </cell>
          <cell r="DR428">
            <v>45</v>
          </cell>
          <cell r="DS428">
            <v>61.643835616438359</v>
          </cell>
          <cell r="DT428">
            <v>22</v>
          </cell>
          <cell r="DU428">
            <v>41</v>
          </cell>
          <cell r="DV428">
            <v>53.658536585365859</v>
          </cell>
          <cell r="DW428">
            <v>75</v>
          </cell>
          <cell r="DX428">
            <v>79</v>
          </cell>
          <cell r="DY428">
            <v>0</v>
          </cell>
          <cell r="DZ428">
            <v>0</v>
          </cell>
          <cell r="EA428" t="str">
            <v>Yes</v>
          </cell>
          <cell r="EB428" t="str">
            <v>Placement</v>
          </cell>
          <cell r="EC428" t="str">
            <v>Placement</v>
          </cell>
          <cell r="ED428" t="str">
            <v>Placement</v>
          </cell>
          <cell r="EE428" t="str">
            <v>Placement</v>
          </cell>
          <cell r="EF428" t="str">
            <v>Placement</v>
          </cell>
          <cell r="EG428">
            <v>0</v>
          </cell>
          <cell r="EH428" t="str">
            <v>PLI</v>
          </cell>
          <cell r="EI428" t="str">
            <v>Yes</v>
          </cell>
          <cell r="EJ428">
            <v>0</v>
          </cell>
          <cell r="EK428" t="str">
            <v>Batch-5</v>
          </cell>
          <cell r="EL428">
            <v>0</v>
          </cell>
          <cell r="EM428" t="str">
            <v>PAID</v>
          </cell>
          <cell r="EN428">
            <v>45147</v>
          </cell>
          <cell r="EO428" t="str">
            <v>IT+Core</v>
          </cell>
          <cell r="EP428">
            <v>0</v>
          </cell>
          <cell r="EQ428" t="str">
            <v>CAT-1</v>
          </cell>
        </row>
        <row r="429">
          <cell r="B429" t="str">
            <v>21-CS&amp;E11-25</v>
          </cell>
          <cell r="C429" t="str">
            <v>CS&amp;E</v>
          </cell>
          <cell r="D429">
            <v>11</v>
          </cell>
          <cell r="E429" t="str">
            <v xml:space="preserve">DUBEY SHAURYA RAJESH POONAM </v>
          </cell>
          <cell r="F429" t="str">
            <v>Male</v>
          </cell>
          <cell r="G429">
            <v>37816</v>
          </cell>
          <cell r="H429">
            <v>9867677284</v>
          </cell>
          <cell r="I429">
            <v>9820102784</v>
          </cell>
          <cell r="J429" t="str">
            <v>shauryadubey14@gmail.com</v>
          </cell>
          <cell r="K429" t="str">
            <v>1032210873@tcetmumbai.in</v>
          </cell>
          <cell r="L429" t="str">
            <v>B/303 Gokul avenue thakur complex Kandivali East Mumbai</v>
          </cell>
          <cell r="M429">
            <v>400101</v>
          </cell>
          <cell r="N429">
            <v>0</v>
          </cell>
          <cell r="O429" t="str">
            <v>Buisness</v>
          </cell>
          <cell r="P429" t="str">
            <v>10,00,001 - 15,00,000</v>
          </cell>
          <cell r="Q429" t="str">
            <v>Normal</v>
          </cell>
          <cell r="R429" t="str">
            <v>Open</v>
          </cell>
          <cell r="S429">
            <v>2021</v>
          </cell>
          <cell r="T429" t="str">
            <v>FE</v>
          </cell>
          <cell r="U429" t="str">
            <v>MH-CET</v>
          </cell>
          <cell r="V429">
            <v>22</v>
          </cell>
          <cell r="W429">
            <v>50</v>
          </cell>
          <cell r="X429" t="str">
            <v>ACAP</v>
          </cell>
          <cell r="Y429">
            <v>488</v>
          </cell>
          <cell r="Z429">
            <v>700</v>
          </cell>
          <cell r="AA429">
            <v>69.714285714285694</v>
          </cell>
          <cell r="AB429">
            <v>2019</v>
          </cell>
          <cell r="AC429" t="str">
            <v>ICSE</v>
          </cell>
          <cell r="AD429" t="str">
            <v>CAMBRIDGE SCHOOL</v>
          </cell>
          <cell r="AE429">
            <v>477</v>
          </cell>
          <cell r="AF429">
            <v>600</v>
          </cell>
          <cell r="AG429">
            <v>79.5</v>
          </cell>
          <cell r="AH429">
            <v>2021</v>
          </cell>
          <cell r="AI429" t="str">
            <v>Maharashtra</v>
          </cell>
          <cell r="AJ429" t="str">
            <v>TVM</v>
          </cell>
          <cell r="AK429">
            <v>168</v>
          </cell>
          <cell r="AL429">
            <v>23</v>
          </cell>
          <cell r="AM429">
            <v>7.3043478260869561</v>
          </cell>
          <cell r="AN429">
            <v>77</v>
          </cell>
          <cell r="AO429">
            <v>185</v>
          </cell>
          <cell r="AP429">
            <v>26</v>
          </cell>
          <cell r="AQ429">
            <v>7.115384615384615</v>
          </cell>
          <cell r="AR429">
            <v>88.07</v>
          </cell>
          <cell r="AS429">
            <v>353</v>
          </cell>
          <cell r="AT429">
            <v>49</v>
          </cell>
          <cell r="AU429">
            <v>7.204081632653061</v>
          </cell>
          <cell r="AV429">
            <v>169</v>
          </cell>
          <cell r="AW429">
            <v>25</v>
          </cell>
          <cell r="AX429">
            <v>6.76</v>
          </cell>
          <cell r="AY429">
            <v>82.534999999999997</v>
          </cell>
          <cell r="AZ429">
            <v>209.96</v>
          </cell>
          <cell r="BA429">
            <v>29</v>
          </cell>
          <cell r="BB429">
            <v>7.24</v>
          </cell>
          <cell r="BC429">
            <v>75</v>
          </cell>
          <cell r="BD429">
            <v>378.96000000000004</v>
          </cell>
          <cell r="BE429">
            <v>54</v>
          </cell>
          <cell r="BF429">
            <v>7.0177777777777788</v>
          </cell>
          <cell r="BG429">
            <v>182</v>
          </cell>
          <cell r="BH429">
            <v>24</v>
          </cell>
          <cell r="BI429">
            <v>7.583333333333333</v>
          </cell>
          <cell r="BJ429">
            <v>86</v>
          </cell>
          <cell r="BK429">
            <v>218</v>
          </cell>
          <cell r="BL429">
            <v>29</v>
          </cell>
          <cell r="BM429">
            <v>7.5172413793103452</v>
          </cell>
          <cell r="BN429">
            <v>75</v>
          </cell>
          <cell r="BO429">
            <v>400</v>
          </cell>
          <cell r="BP429">
            <v>53</v>
          </cell>
          <cell r="BQ429">
            <v>7.5471698113207548</v>
          </cell>
          <cell r="BR429">
            <v>186</v>
          </cell>
          <cell r="BS429">
            <v>24</v>
          </cell>
          <cell r="BT429">
            <v>77.511666666666699</v>
          </cell>
          <cell r="BU429">
            <v>186</v>
          </cell>
          <cell r="BV429">
            <v>24</v>
          </cell>
          <cell r="BW429">
            <v>1317.96</v>
          </cell>
          <cell r="BX429">
            <v>180</v>
          </cell>
          <cell r="BY429">
            <v>7.3220000000000001</v>
          </cell>
          <cell r="BZ429">
            <v>79.721000000000004</v>
          </cell>
          <cell r="CA429">
            <v>0</v>
          </cell>
          <cell r="CB429">
            <v>0</v>
          </cell>
          <cell r="CC429" t="str">
            <v xml:space="preserve">Red Card in TechMahinder </v>
          </cell>
          <cell r="CD429">
            <v>0</v>
          </cell>
          <cell r="CE429">
            <v>0</v>
          </cell>
          <cell r="CF429">
            <v>0</v>
          </cell>
          <cell r="CG429">
            <v>0</v>
          </cell>
          <cell r="CH429" t="str">
            <v>Green</v>
          </cell>
          <cell r="CI429">
            <v>0</v>
          </cell>
          <cell r="CJ429">
            <v>0</v>
          </cell>
          <cell r="CK429">
            <v>0</v>
          </cell>
          <cell r="CL429">
            <v>13</v>
          </cell>
          <cell r="CM429">
            <v>13</v>
          </cell>
          <cell r="CN429">
            <v>0</v>
          </cell>
          <cell r="CO429" t="str">
            <v>Absent</v>
          </cell>
          <cell r="CP429">
            <v>60</v>
          </cell>
          <cell r="CQ429">
            <v>0</v>
          </cell>
          <cell r="CR429">
            <v>9</v>
          </cell>
          <cell r="CS429">
            <v>65</v>
          </cell>
          <cell r="CT429">
            <v>10</v>
          </cell>
          <cell r="CU429">
            <v>100</v>
          </cell>
          <cell r="CV429">
            <v>14</v>
          </cell>
          <cell r="CW429">
            <v>18</v>
          </cell>
          <cell r="CX429">
            <v>13</v>
          </cell>
          <cell r="CY429">
            <v>80</v>
          </cell>
          <cell r="CZ429">
            <v>46</v>
          </cell>
          <cell r="DA429">
            <v>58</v>
          </cell>
          <cell r="DB429">
            <v>80</v>
          </cell>
          <cell r="DC429">
            <v>0</v>
          </cell>
          <cell r="DD429">
            <v>0</v>
          </cell>
          <cell r="DE429">
            <v>0</v>
          </cell>
          <cell r="DF429">
            <v>1</v>
          </cell>
          <cell r="DG429">
            <v>4</v>
          </cell>
          <cell r="DH429">
            <v>25</v>
          </cell>
          <cell r="DI429">
            <v>150</v>
          </cell>
          <cell r="DJ429">
            <v>600</v>
          </cell>
          <cell r="DK429">
            <v>25</v>
          </cell>
          <cell r="DL429">
            <v>3</v>
          </cell>
          <cell r="DM429">
            <v>0</v>
          </cell>
          <cell r="DN429">
            <v>0</v>
          </cell>
          <cell r="DO429">
            <v>450</v>
          </cell>
          <cell r="DP429">
            <v>0</v>
          </cell>
          <cell r="DQ429">
            <v>0</v>
          </cell>
          <cell r="DR429">
            <v>0</v>
          </cell>
          <cell r="DS429">
            <v>0</v>
          </cell>
          <cell r="DT429">
            <v>20</v>
          </cell>
          <cell r="DU429">
            <v>41</v>
          </cell>
          <cell r="DV429">
            <v>48.780487804878049</v>
          </cell>
          <cell r="DW429">
            <v>57</v>
          </cell>
          <cell r="DX429">
            <v>72</v>
          </cell>
          <cell r="DY429">
            <v>0</v>
          </cell>
          <cell r="DZ429">
            <v>0</v>
          </cell>
          <cell r="EA429" t="str">
            <v>Yes</v>
          </cell>
          <cell r="EB429" t="str">
            <v>Placement</v>
          </cell>
          <cell r="EC429" t="str">
            <v>Placement</v>
          </cell>
          <cell r="ED429" t="str">
            <v>Placement</v>
          </cell>
          <cell r="EE429" t="str">
            <v>Placement</v>
          </cell>
          <cell r="EF429" t="str">
            <v>Placement</v>
          </cell>
          <cell r="EG429">
            <v>0</v>
          </cell>
          <cell r="EH429">
            <v>0</v>
          </cell>
          <cell r="EI429" t="str">
            <v>Yes</v>
          </cell>
          <cell r="EJ429">
            <v>0</v>
          </cell>
          <cell r="EK429" t="str">
            <v>Batch-10</v>
          </cell>
          <cell r="EL429">
            <v>0</v>
          </cell>
          <cell r="EM429" t="str">
            <v>PAID</v>
          </cell>
          <cell r="EN429">
            <v>45147</v>
          </cell>
          <cell r="EO429" t="str">
            <v>IT+Core</v>
          </cell>
          <cell r="EP429">
            <v>0</v>
          </cell>
          <cell r="EQ429" t="str">
            <v>CAT-2</v>
          </cell>
        </row>
        <row r="430">
          <cell r="B430" t="str">
            <v>21-CS&amp;E12-25</v>
          </cell>
          <cell r="C430" t="str">
            <v>CS&amp;E</v>
          </cell>
          <cell r="D430">
            <v>12</v>
          </cell>
          <cell r="E430" t="str">
            <v>GODHA TANMAY PARAS PARAS NEETA</v>
          </cell>
          <cell r="F430" t="str">
            <v>Male</v>
          </cell>
          <cell r="G430">
            <v>37782</v>
          </cell>
          <cell r="H430">
            <v>9284004011</v>
          </cell>
          <cell r="I430">
            <v>9850697838</v>
          </cell>
          <cell r="J430" t="str">
            <v>godhatanmay5@gmail.com</v>
          </cell>
          <cell r="K430" t="str">
            <v>1032210874@tcetmumbai.in</v>
          </cell>
          <cell r="L430" t="str">
            <v>56-B Vishnu nagar,  Aurangabad</v>
          </cell>
          <cell r="M430">
            <v>431001</v>
          </cell>
          <cell r="N430">
            <v>0</v>
          </cell>
          <cell r="O430" t="str">
            <v>Business</v>
          </cell>
          <cell r="P430" t="str">
            <v>&gt;= 15,00,001</v>
          </cell>
          <cell r="Q430" t="str">
            <v>Normal</v>
          </cell>
          <cell r="R430" t="str">
            <v>Open</v>
          </cell>
          <cell r="S430">
            <v>2021</v>
          </cell>
          <cell r="T430" t="str">
            <v>FE</v>
          </cell>
          <cell r="U430" t="str">
            <v>MH-CET</v>
          </cell>
          <cell r="V430">
            <v>82.64</v>
          </cell>
          <cell r="W430">
            <v>47.447741800000003</v>
          </cell>
          <cell r="X430" t="str">
            <v>Minority</v>
          </cell>
          <cell r="Y430">
            <v>443</v>
          </cell>
          <cell r="Z430">
            <v>500</v>
          </cell>
          <cell r="AA430">
            <v>88.6</v>
          </cell>
          <cell r="AB430">
            <v>2019</v>
          </cell>
          <cell r="AC430" t="str">
            <v>CBSE</v>
          </cell>
          <cell r="AD430" t="str">
            <v>JAIN INTERNATIONAL SCHOOL AURANGABAD MAHARASHTRA</v>
          </cell>
          <cell r="AE430">
            <v>570</v>
          </cell>
          <cell r="AF430">
            <v>600</v>
          </cell>
          <cell r="AG430">
            <v>95</v>
          </cell>
          <cell r="AH430">
            <v>2021</v>
          </cell>
          <cell r="AI430" t="str">
            <v>Maharashtra</v>
          </cell>
          <cell r="AJ430" t="str">
            <v>DEOGIRI COLLEGE AURANGABAD</v>
          </cell>
          <cell r="AK430">
            <v>168</v>
          </cell>
          <cell r="AL430">
            <v>23</v>
          </cell>
          <cell r="AM430">
            <v>7.3043478260869561</v>
          </cell>
          <cell r="AN430">
            <v>75</v>
          </cell>
          <cell r="AO430">
            <v>199</v>
          </cell>
          <cell r="AP430">
            <v>26</v>
          </cell>
          <cell r="AQ430">
            <v>7.6538461538461542</v>
          </cell>
          <cell r="AR430">
            <v>86</v>
          </cell>
          <cell r="AS430">
            <v>367</v>
          </cell>
          <cell r="AT430">
            <v>49</v>
          </cell>
          <cell r="AU430">
            <v>7.4897959183673466</v>
          </cell>
          <cell r="AV430">
            <v>187</v>
          </cell>
          <cell r="AW430">
            <v>25</v>
          </cell>
          <cell r="AX430">
            <v>7.48</v>
          </cell>
          <cell r="AY430">
            <v>80.5</v>
          </cell>
          <cell r="AZ430">
            <v>219</v>
          </cell>
          <cell r="BA430">
            <v>29</v>
          </cell>
          <cell r="BB430">
            <v>7.5517241379310347</v>
          </cell>
          <cell r="BC430">
            <v>77</v>
          </cell>
          <cell r="BD430">
            <v>406</v>
          </cell>
          <cell r="BE430">
            <v>54</v>
          </cell>
          <cell r="BF430">
            <v>7.5185185185185182</v>
          </cell>
          <cell r="BG430">
            <v>183</v>
          </cell>
          <cell r="BH430">
            <v>24</v>
          </cell>
          <cell r="BI430">
            <v>7.625</v>
          </cell>
          <cell r="BJ430">
            <v>96</v>
          </cell>
          <cell r="BK430">
            <v>213</v>
          </cell>
          <cell r="BL430">
            <v>29</v>
          </cell>
          <cell r="BM430">
            <v>7.3448275862068968</v>
          </cell>
          <cell r="BN430">
            <v>75</v>
          </cell>
          <cell r="BO430">
            <v>396</v>
          </cell>
          <cell r="BP430">
            <v>53</v>
          </cell>
          <cell r="BQ430">
            <v>7.4716981132075473</v>
          </cell>
          <cell r="BR430">
            <v>197</v>
          </cell>
          <cell r="BS430">
            <v>24</v>
          </cell>
          <cell r="BT430">
            <v>77.5</v>
          </cell>
          <cell r="BU430">
            <v>197</v>
          </cell>
          <cell r="BV430">
            <v>24</v>
          </cell>
          <cell r="BW430">
            <v>1366</v>
          </cell>
          <cell r="BX430">
            <v>180</v>
          </cell>
          <cell r="BY430">
            <v>7.5888888888888886</v>
          </cell>
          <cell r="BZ430">
            <v>78.900000000000006</v>
          </cell>
          <cell r="CA430">
            <v>0</v>
          </cell>
          <cell r="CB430">
            <v>0</v>
          </cell>
          <cell r="CC430">
            <v>0</v>
          </cell>
          <cell r="CD430">
            <v>0</v>
          </cell>
          <cell r="CE430">
            <v>0</v>
          </cell>
          <cell r="CF430">
            <v>0</v>
          </cell>
          <cell r="CG430">
            <v>0</v>
          </cell>
          <cell r="CH430" t="str">
            <v>Green</v>
          </cell>
          <cell r="CI430">
            <v>0</v>
          </cell>
          <cell r="CJ430">
            <v>0</v>
          </cell>
          <cell r="CK430">
            <v>0</v>
          </cell>
          <cell r="CL430">
            <v>13</v>
          </cell>
          <cell r="CM430">
            <v>13</v>
          </cell>
          <cell r="CN430">
            <v>0</v>
          </cell>
          <cell r="CO430">
            <v>25</v>
          </cell>
          <cell r="CP430">
            <v>60</v>
          </cell>
          <cell r="CQ430">
            <v>41.666666666666671</v>
          </cell>
          <cell r="CR430">
            <v>0</v>
          </cell>
          <cell r="CS430">
            <v>0</v>
          </cell>
          <cell r="CT430">
            <v>0</v>
          </cell>
          <cell r="CU430">
            <v>0</v>
          </cell>
          <cell r="CV430">
            <v>0</v>
          </cell>
          <cell r="CW430">
            <v>22</v>
          </cell>
          <cell r="CX430">
            <v>0</v>
          </cell>
          <cell r="CY430">
            <v>0</v>
          </cell>
          <cell r="CZ430">
            <v>0</v>
          </cell>
          <cell r="DA430">
            <v>62</v>
          </cell>
          <cell r="DB430">
            <v>0</v>
          </cell>
          <cell r="DC430">
            <v>0</v>
          </cell>
          <cell r="DD430">
            <v>0</v>
          </cell>
          <cell r="DE430">
            <v>0</v>
          </cell>
          <cell r="DF430">
            <v>0</v>
          </cell>
          <cell r="DG430">
            <v>0</v>
          </cell>
          <cell r="DH430">
            <v>0</v>
          </cell>
          <cell r="DI430">
            <v>0</v>
          </cell>
          <cell r="DJ430">
            <v>0</v>
          </cell>
          <cell r="DK430">
            <v>0</v>
          </cell>
          <cell r="DL430">
            <v>0</v>
          </cell>
          <cell r="DM430">
            <v>0</v>
          </cell>
          <cell r="DN430">
            <v>0</v>
          </cell>
          <cell r="DO430">
            <v>0</v>
          </cell>
          <cell r="DP430">
            <v>0</v>
          </cell>
          <cell r="DQ430">
            <v>0</v>
          </cell>
          <cell r="DR430">
            <v>41.6666666666667</v>
          </cell>
          <cell r="DS430">
            <v>57.077625570776306</v>
          </cell>
          <cell r="DT430">
            <v>0</v>
          </cell>
          <cell r="DU430">
            <v>41</v>
          </cell>
          <cell r="DV430">
            <v>0</v>
          </cell>
          <cell r="DW430">
            <v>0</v>
          </cell>
          <cell r="DX430">
            <v>0</v>
          </cell>
          <cell r="DY430">
            <v>0</v>
          </cell>
          <cell r="DZ430">
            <v>0</v>
          </cell>
          <cell r="EA430" t="str">
            <v>Yes</v>
          </cell>
          <cell r="EB430" t="str">
            <v>Entrepreneurship</v>
          </cell>
          <cell r="EC430" t="str">
            <v>Entrepreneurship</v>
          </cell>
          <cell r="ED430" t="str">
            <v>Entrepreneurship</v>
          </cell>
          <cell r="EE430" t="str">
            <v>Entrepreneurship</v>
          </cell>
          <cell r="EF430" t="str">
            <v>Entrepreneurship</v>
          </cell>
          <cell r="EG430">
            <v>0</v>
          </cell>
          <cell r="EH430">
            <v>0</v>
          </cell>
          <cell r="EI430" t="str">
            <v>Yes</v>
          </cell>
          <cell r="EJ430">
            <v>0</v>
          </cell>
          <cell r="EK430">
            <v>0</v>
          </cell>
          <cell r="EL430">
            <v>0</v>
          </cell>
          <cell r="EM430">
            <v>0</v>
          </cell>
          <cell r="EN430">
            <v>0</v>
          </cell>
          <cell r="EO430">
            <v>0</v>
          </cell>
          <cell r="EP430">
            <v>0</v>
          </cell>
          <cell r="EQ430" t="str">
            <v>CAT-3</v>
          </cell>
        </row>
        <row r="431">
          <cell r="B431" t="str">
            <v>21-CS&amp;E13-25</v>
          </cell>
          <cell r="C431" t="str">
            <v>CS&amp;E</v>
          </cell>
          <cell r="D431">
            <v>13</v>
          </cell>
          <cell r="E431" t="str">
            <v>GUPTA DHANRAJ SUNIL RAJASHRI</v>
          </cell>
          <cell r="F431" t="str">
            <v>Male</v>
          </cell>
          <cell r="G431">
            <v>38006</v>
          </cell>
          <cell r="H431">
            <v>8828440542</v>
          </cell>
          <cell r="I431">
            <v>9930564244</v>
          </cell>
          <cell r="J431" t="str">
            <v>dhanrajgupta676@gmail.com</v>
          </cell>
          <cell r="K431" t="str">
            <v>1032210875@tcetmumbai.in</v>
          </cell>
          <cell r="L431" t="str">
            <v>5, jaykiran mishra chawl, Sindhi wadi, Prabhat colony, Santacruz East, mumbai -55</v>
          </cell>
          <cell r="M431">
            <v>400055</v>
          </cell>
          <cell r="N431">
            <v>0</v>
          </cell>
          <cell r="O431" t="str">
            <v>businessman</v>
          </cell>
          <cell r="P431" t="str">
            <v>1,00,001 - 1,50,000</v>
          </cell>
          <cell r="Q431" t="str">
            <v>Normal</v>
          </cell>
          <cell r="R431" t="str">
            <v>Open</v>
          </cell>
          <cell r="S431">
            <v>2021</v>
          </cell>
          <cell r="T431" t="str">
            <v>FE</v>
          </cell>
          <cell r="U431" t="str">
            <v>MH-CET</v>
          </cell>
          <cell r="V431">
            <v>31.36</v>
          </cell>
          <cell r="W431" t="str">
            <v>NA</v>
          </cell>
          <cell r="X431" t="str">
            <v>Institute</v>
          </cell>
          <cell r="Y431">
            <v>347</v>
          </cell>
          <cell r="Z431">
            <v>500</v>
          </cell>
          <cell r="AA431">
            <v>69.400000000000006</v>
          </cell>
          <cell r="AB431">
            <v>2019</v>
          </cell>
          <cell r="AC431" t="str">
            <v>Maharashtra</v>
          </cell>
          <cell r="AD431" t="str">
            <v>ST XAVIER'S HIGH SCHOOL</v>
          </cell>
          <cell r="AE431">
            <v>465</v>
          </cell>
          <cell r="AF431">
            <v>600</v>
          </cell>
          <cell r="AG431">
            <v>77.5</v>
          </cell>
          <cell r="AH431">
            <v>2021</v>
          </cell>
          <cell r="AI431" t="str">
            <v>Maharashtra</v>
          </cell>
          <cell r="AJ431" t="str">
            <v>THAKUR COLLEGE OF SCIENCE AND COMMERCE</v>
          </cell>
          <cell r="AK431">
            <v>176</v>
          </cell>
          <cell r="AL431">
            <v>23</v>
          </cell>
          <cell r="AM431">
            <v>7.6521739130434785</v>
          </cell>
          <cell r="AN431">
            <v>86</v>
          </cell>
          <cell r="AO431">
            <v>211</v>
          </cell>
          <cell r="AP431">
            <v>26</v>
          </cell>
          <cell r="AQ431">
            <v>8.115384615384615</v>
          </cell>
          <cell r="AR431">
            <v>97.94</v>
          </cell>
          <cell r="AS431">
            <v>387</v>
          </cell>
          <cell r="AT431">
            <v>49</v>
          </cell>
          <cell r="AU431">
            <v>7.8979591836734695</v>
          </cell>
          <cell r="AV431">
            <v>187</v>
          </cell>
          <cell r="AW431">
            <v>25</v>
          </cell>
          <cell r="AX431">
            <v>7.48</v>
          </cell>
          <cell r="AY431">
            <v>91.97</v>
          </cell>
          <cell r="AZ431">
            <v>238</v>
          </cell>
          <cell r="BA431">
            <v>29</v>
          </cell>
          <cell r="BB431">
            <v>8.2068965517241388</v>
          </cell>
          <cell r="BC431">
            <v>79</v>
          </cell>
          <cell r="BD431">
            <v>425</v>
          </cell>
          <cell r="BE431">
            <v>54</v>
          </cell>
          <cell r="BF431">
            <v>7.8703703703703702</v>
          </cell>
          <cell r="BG431">
            <v>193</v>
          </cell>
          <cell r="BH431">
            <v>24</v>
          </cell>
          <cell r="BI431">
            <v>8.0416666666666661</v>
          </cell>
          <cell r="BJ431">
            <v>80</v>
          </cell>
          <cell r="BK431">
            <v>224</v>
          </cell>
          <cell r="BL431">
            <v>29</v>
          </cell>
          <cell r="BM431">
            <v>7.7241379310344831</v>
          </cell>
          <cell r="BN431">
            <v>79</v>
          </cell>
          <cell r="BO431">
            <v>417</v>
          </cell>
          <cell r="BP431">
            <v>53</v>
          </cell>
          <cell r="BQ431">
            <v>7.867924528301887</v>
          </cell>
          <cell r="BR431">
            <v>195</v>
          </cell>
          <cell r="BS431">
            <v>24</v>
          </cell>
          <cell r="BT431">
            <v>83.323333333333295</v>
          </cell>
          <cell r="BU431">
            <v>195</v>
          </cell>
          <cell r="BV431">
            <v>24</v>
          </cell>
          <cell r="BW431">
            <v>1424</v>
          </cell>
          <cell r="BX431">
            <v>180</v>
          </cell>
          <cell r="BY431">
            <v>7.9111111111111114</v>
          </cell>
          <cell r="BZ431">
            <v>88.181999999999988</v>
          </cell>
          <cell r="CA431">
            <v>0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F431">
            <v>0</v>
          </cell>
          <cell r="CG431">
            <v>0</v>
          </cell>
          <cell r="CH431" t="str">
            <v>Green</v>
          </cell>
          <cell r="CI431">
            <v>0</v>
          </cell>
          <cell r="CJ431">
            <v>0</v>
          </cell>
          <cell r="CK431">
            <v>1</v>
          </cell>
          <cell r="CL431">
            <v>12</v>
          </cell>
          <cell r="CM431">
            <v>13</v>
          </cell>
          <cell r="CN431">
            <v>7.6923076923076925</v>
          </cell>
          <cell r="CO431">
            <v>16</v>
          </cell>
          <cell r="CP431">
            <v>60</v>
          </cell>
          <cell r="CQ431">
            <v>26.666666666666668</v>
          </cell>
          <cell r="CR431">
            <v>7</v>
          </cell>
          <cell r="CS431">
            <v>50</v>
          </cell>
          <cell r="CT431">
            <v>10</v>
          </cell>
          <cell r="CU431">
            <v>100</v>
          </cell>
          <cell r="CV431">
            <v>15</v>
          </cell>
          <cell r="CW431">
            <v>18</v>
          </cell>
          <cell r="CX431">
            <v>1</v>
          </cell>
          <cell r="CY431">
            <v>48</v>
          </cell>
          <cell r="CZ431">
            <v>33</v>
          </cell>
          <cell r="DA431">
            <v>58</v>
          </cell>
          <cell r="DB431">
            <v>57</v>
          </cell>
          <cell r="DC431">
            <v>0</v>
          </cell>
          <cell r="DD431">
            <v>0</v>
          </cell>
          <cell r="DE431">
            <v>0</v>
          </cell>
          <cell r="DF431">
            <v>1</v>
          </cell>
          <cell r="DG431">
            <v>4</v>
          </cell>
          <cell r="DH431">
            <v>25</v>
          </cell>
          <cell r="DI431">
            <v>140</v>
          </cell>
          <cell r="DJ431">
            <v>600</v>
          </cell>
          <cell r="DK431">
            <v>23.3333333333333</v>
          </cell>
          <cell r="DL431">
            <v>3</v>
          </cell>
          <cell r="DM431">
            <v>0</v>
          </cell>
          <cell r="DN431">
            <v>0</v>
          </cell>
          <cell r="DO431">
            <v>450</v>
          </cell>
          <cell r="DP431">
            <v>0</v>
          </cell>
          <cell r="DQ431">
            <v>0</v>
          </cell>
          <cell r="DR431">
            <v>26.6666666666667</v>
          </cell>
          <cell r="DS431">
            <v>36.529680365296855</v>
          </cell>
          <cell r="DT431">
            <v>19</v>
          </cell>
          <cell r="DU431">
            <v>41</v>
          </cell>
          <cell r="DV431">
            <v>46.341463414634148</v>
          </cell>
          <cell r="DW431">
            <v>54</v>
          </cell>
          <cell r="DX431">
            <v>65</v>
          </cell>
          <cell r="DY431">
            <v>0</v>
          </cell>
          <cell r="DZ431">
            <v>0</v>
          </cell>
          <cell r="EA431" t="str">
            <v>Yes</v>
          </cell>
          <cell r="EB431" t="str">
            <v>Placement</v>
          </cell>
          <cell r="EC431" t="str">
            <v>Placement</v>
          </cell>
          <cell r="ED431" t="str">
            <v>Placement</v>
          </cell>
          <cell r="EE431" t="str">
            <v>Placement</v>
          </cell>
          <cell r="EF431" t="str">
            <v>Placement</v>
          </cell>
          <cell r="EG431">
            <v>45606</v>
          </cell>
          <cell r="EH431" t="str">
            <v>PLI</v>
          </cell>
          <cell r="EI431" t="str">
            <v>Yes</v>
          </cell>
          <cell r="EJ431">
            <v>0</v>
          </cell>
          <cell r="EK431" t="str">
            <v>Batch-7</v>
          </cell>
          <cell r="EL431">
            <v>0</v>
          </cell>
          <cell r="EM431" t="str">
            <v>PAID</v>
          </cell>
          <cell r="EN431">
            <v>45147</v>
          </cell>
          <cell r="EO431" t="str">
            <v>IT+Core</v>
          </cell>
          <cell r="EP431">
            <v>0</v>
          </cell>
          <cell r="EQ431" t="str">
            <v>CAT-3</v>
          </cell>
        </row>
        <row r="432">
          <cell r="B432" t="str">
            <v>21-CS&amp;E14-25</v>
          </cell>
          <cell r="C432" t="str">
            <v>CS&amp;E</v>
          </cell>
          <cell r="D432">
            <v>14</v>
          </cell>
          <cell r="E432" t="str">
            <v xml:space="preserve">HALDER KESHAV DIPESH DIPALI </v>
          </cell>
          <cell r="F432" t="str">
            <v>Male</v>
          </cell>
          <cell r="G432">
            <v>37982</v>
          </cell>
          <cell r="H432">
            <v>9920224604</v>
          </cell>
          <cell r="I432">
            <v>9819352344</v>
          </cell>
          <cell r="J432" t="str">
            <v>khalder3881@gmail.com</v>
          </cell>
          <cell r="K432" t="str">
            <v>1032210876@tcetmumbai.in</v>
          </cell>
          <cell r="L432" t="str">
            <v>H-701 Rashmi Tanmay , Beverly park , Eden Rose , Mira Road</v>
          </cell>
          <cell r="M432">
            <v>401107</v>
          </cell>
          <cell r="N432">
            <v>0</v>
          </cell>
          <cell r="O432" t="str">
            <v>service</v>
          </cell>
          <cell r="P432" t="str">
            <v>2,00,001 -2,50,000</v>
          </cell>
          <cell r="Q432" t="str">
            <v>Normal</v>
          </cell>
          <cell r="R432" t="str">
            <v>Open</v>
          </cell>
          <cell r="S432">
            <v>2021</v>
          </cell>
          <cell r="T432" t="str">
            <v>FE</v>
          </cell>
          <cell r="U432" t="str">
            <v>MH-CET</v>
          </cell>
          <cell r="V432">
            <v>94.12</v>
          </cell>
          <cell r="W432">
            <v>84.1845821</v>
          </cell>
          <cell r="X432" t="str">
            <v>CAP</v>
          </cell>
          <cell r="Y432">
            <v>543</v>
          </cell>
          <cell r="Z432">
            <v>600</v>
          </cell>
          <cell r="AA432">
            <v>90.5</v>
          </cell>
          <cell r="AB432">
            <v>2019</v>
          </cell>
          <cell r="AC432" t="str">
            <v>ICSE</v>
          </cell>
          <cell r="AD432" t="str">
            <v>R.B.K. SCHOOL  MIRA ROAD EAST MUMBAI</v>
          </cell>
          <cell r="AE432">
            <v>538</v>
          </cell>
          <cell r="AF432">
            <v>600</v>
          </cell>
          <cell r="AG432">
            <v>89.6666666666667</v>
          </cell>
          <cell r="AH432">
            <v>2021</v>
          </cell>
          <cell r="AI432" t="str">
            <v>Maharashtra</v>
          </cell>
          <cell r="AJ432" t="str">
            <v>QUEEN MARY'S HIGH SCHOOL AND JUNIOR COLLEGE</v>
          </cell>
          <cell r="AK432">
            <v>193</v>
          </cell>
          <cell r="AL432">
            <v>23</v>
          </cell>
          <cell r="AM432">
            <v>8.3913043478260878</v>
          </cell>
          <cell r="AN432">
            <v>86</v>
          </cell>
          <cell r="AO432">
            <v>248</v>
          </cell>
          <cell r="AP432">
            <v>26</v>
          </cell>
          <cell r="AQ432">
            <v>9.5384615384615383</v>
          </cell>
          <cell r="AR432">
            <v>97.12</v>
          </cell>
          <cell r="AS432">
            <v>441</v>
          </cell>
          <cell r="AT432">
            <v>49</v>
          </cell>
          <cell r="AU432">
            <v>9</v>
          </cell>
          <cell r="AV432">
            <v>206</v>
          </cell>
          <cell r="AW432">
            <v>25</v>
          </cell>
          <cell r="AX432">
            <v>8.24</v>
          </cell>
          <cell r="AY432">
            <v>91.56</v>
          </cell>
          <cell r="AZ432">
            <v>277</v>
          </cell>
          <cell r="BA432">
            <v>29</v>
          </cell>
          <cell r="BB432">
            <v>9.5517241379310338</v>
          </cell>
          <cell r="BC432">
            <v>78</v>
          </cell>
          <cell r="BD432">
            <v>483</v>
          </cell>
          <cell r="BE432">
            <v>54</v>
          </cell>
          <cell r="BF432">
            <v>8.9444444444444446</v>
          </cell>
          <cell r="BG432">
            <v>217</v>
          </cell>
          <cell r="BH432">
            <v>24</v>
          </cell>
          <cell r="BI432">
            <v>9.0416666666666661</v>
          </cell>
          <cell r="BJ432">
            <v>82</v>
          </cell>
          <cell r="BK432">
            <v>279</v>
          </cell>
          <cell r="BL432">
            <v>29</v>
          </cell>
          <cell r="BM432">
            <v>9.6206896551724146</v>
          </cell>
          <cell r="BN432">
            <v>75</v>
          </cell>
          <cell r="BO432">
            <v>496</v>
          </cell>
          <cell r="BP432">
            <v>53</v>
          </cell>
          <cell r="BQ432">
            <v>9.3584905660377355</v>
          </cell>
          <cell r="BR432">
            <v>237</v>
          </cell>
          <cell r="BS432">
            <v>24</v>
          </cell>
          <cell r="BT432">
            <v>81.52</v>
          </cell>
          <cell r="BU432">
            <v>237</v>
          </cell>
          <cell r="BV432">
            <v>24</v>
          </cell>
          <cell r="BW432">
            <v>1657</v>
          </cell>
          <cell r="BX432">
            <v>180</v>
          </cell>
          <cell r="BY432">
            <v>9.2055555555555557</v>
          </cell>
          <cell r="BZ432">
            <v>84.936000000000007</v>
          </cell>
          <cell r="CA432">
            <v>0</v>
          </cell>
          <cell r="CB432">
            <v>0</v>
          </cell>
          <cell r="CC432">
            <v>0</v>
          </cell>
          <cell r="CD432">
            <v>0</v>
          </cell>
          <cell r="CE432">
            <v>0</v>
          </cell>
          <cell r="CF432">
            <v>0</v>
          </cell>
          <cell r="CG432">
            <v>0</v>
          </cell>
          <cell r="CH432" t="str">
            <v>Green</v>
          </cell>
          <cell r="CI432">
            <v>0</v>
          </cell>
          <cell r="CJ432">
            <v>0</v>
          </cell>
          <cell r="CK432">
            <v>1</v>
          </cell>
          <cell r="CL432">
            <v>12</v>
          </cell>
          <cell r="CM432">
            <v>13</v>
          </cell>
          <cell r="CN432">
            <v>7.6923076923076925</v>
          </cell>
          <cell r="CO432">
            <v>26</v>
          </cell>
          <cell r="CP432">
            <v>60</v>
          </cell>
          <cell r="CQ432">
            <v>43.333333333333336</v>
          </cell>
          <cell r="CR432">
            <v>14</v>
          </cell>
          <cell r="CS432">
            <v>100</v>
          </cell>
          <cell r="CT432">
            <v>10</v>
          </cell>
          <cell r="CU432">
            <v>100</v>
          </cell>
          <cell r="CV432">
            <v>20</v>
          </cell>
          <cell r="CW432">
            <v>20</v>
          </cell>
          <cell r="CX432">
            <v>15</v>
          </cell>
          <cell r="CY432">
            <v>98</v>
          </cell>
          <cell r="CZ432">
            <v>59</v>
          </cell>
          <cell r="DA432">
            <v>60</v>
          </cell>
          <cell r="DB432">
            <v>99</v>
          </cell>
          <cell r="DC432">
            <v>0</v>
          </cell>
          <cell r="DD432">
            <v>0</v>
          </cell>
          <cell r="DE432">
            <v>0</v>
          </cell>
          <cell r="DF432">
            <v>4</v>
          </cell>
          <cell r="DG432">
            <v>4</v>
          </cell>
          <cell r="DH432">
            <v>100</v>
          </cell>
          <cell r="DI432">
            <v>485</v>
          </cell>
          <cell r="DJ432">
            <v>600</v>
          </cell>
          <cell r="DK432">
            <v>80.8333333333333</v>
          </cell>
          <cell r="DL432">
            <v>3</v>
          </cell>
          <cell r="DM432">
            <v>3</v>
          </cell>
          <cell r="DN432">
            <v>100</v>
          </cell>
          <cell r="DO432">
            <v>450</v>
          </cell>
          <cell r="DP432">
            <v>400</v>
          </cell>
          <cell r="DQ432">
            <v>88.8888888888889</v>
          </cell>
          <cell r="DR432">
            <v>43.3333333333333</v>
          </cell>
          <cell r="DS432">
            <v>59.360730593607258</v>
          </cell>
          <cell r="DT432">
            <v>29</v>
          </cell>
          <cell r="DU432">
            <v>41</v>
          </cell>
          <cell r="DV432">
            <v>70.731707317073173</v>
          </cell>
          <cell r="DW432">
            <v>91</v>
          </cell>
          <cell r="DX432">
            <v>100</v>
          </cell>
          <cell r="DY432">
            <v>0</v>
          </cell>
          <cell r="DZ432">
            <v>0</v>
          </cell>
          <cell r="EA432" t="str">
            <v>Yes</v>
          </cell>
          <cell r="EB432" t="str">
            <v>Placement</v>
          </cell>
          <cell r="EC432" t="str">
            <v>Placement</v>
          </cell>
          <cell r="ED432" t="str">
            <v>Placement</v>
          </cell>
          <cell r="EE432" t="str">
            <v>Placement</v>
          </cell>
          <cell r="EF432" t="str">
            <v>Placement</v>
          </cell>
          <cell r="EG432">
            <v>0</v>
          </cell>
          <cell r="EH432" t="str">
            <v>PLI</v>
          </cell>
          <cell r="EI432" t="str">
            <v>Yes</v>
          </cell>
          <cell r="EJ432">
            <v>0</v>
          </cell>
          <cell r="EK432" t="str">
            <v>Batch-3</v>
          </cell>
          <cell r="EL432">
            <v>0</v>
          </cell>
          <cell r="EM432" t="str">
            <v>PAID</v>
          </cell>
          <cell r="EN432">
            <v>45147</v>
          </cell>
          <cell r="EO432" t="str">
            <v>IT+Core</v>
          </cell>
          <cell r="EP432">
            <v>0</v>
          </cell>
          <cell r="EQ432" t="str">
            <v>CAT-1</v>
          </cell>
        </row>
        <row r="433">
          <cell r="B433" t="str">
            <v>21-CS&amp;E15-25</v>
          </cell>
          <cell r="C433" t="str">
            <v>CS&amp;E</v>
          </cell>
          <cell r="D433">
            <v>15</v>
          </cell>
          <cell r="E433" t="str">
            <v>JADHAV SUJAL BHARAT  GAYATRI</v>
          </cell>
          <cell r="F433" t="str">
            <v>Male</v>
          </cell>
          <cell r="G433">
            <v>38128</v>
          </cell>
          <cell r="H433">
            <v>9324276581</v>
          </cell>
          <cell r="I433">
            <v>9833761351</v>
          </cell>
          <cell r="J433" t="str">
            <v>1976bharatjadhav@gmail.com</v>
          </cell>
          <cell r="K433" t="str">
            <v>1032210877@tcetmumbai.in</v>
          </cell>
          <cell r="L433" t="str">
            <v>1601,Estella,2A,JP North Garden city, vinay nagar, mira road (e)</v>
          </cell>
          <cell r="M433">
            <v>401107</v>
          </cell>
          <cell r="N433">
            <v>0</v>
          </cell>
          <cell r="O433" t="str">
            <v>Service</v>
          </cell>
          <cell r="P433" t="str">
            <v>2,50,001 - 3,00,000</v>
          </cell>
          <cell r="Q433" t="str">
            <v>Normal</v>
          </cell>
          <cell r="R433" t="str">
            <v>Open</v>
          </cell>
          <cell r="S433">
            <v>2021</v>
          </cell>
          <cell r="T433" t="str">
            <v>FE</v>
          </cell>
          <cell r="U433" t="str">
            <v>MH-CET</v>
          </cell>
          <cell r="V433">
            <v>82.52</v>
          </cell>
          <cell r="W433">
            <v>54.75</v>
          </cell>
          <cell r="X433" t="str">
            <v>ACAP</v>
          </cell>
          <cell r="Y433">
            <v>362</v>
          </cell>
          <cell r="Z433">
            <v>500</v>
          </cell>
          <cell r="AA433">
            <v>72.400000000000006</v>
          </cell>
          <cell r="AB433">
            <v>2019</v>
          </cell>
          <cell r="AC433" t="str">
            <v>Maharashtra</v>
          </cell>
          <cell r="AD433" t="str">
            <v>ST.XAVIERS HIGH SCHOOL</v>
          </cell>
          <cell r="AE433">
            <v>551</v>
          </cell>
          <cell r="AF433">
            <v>600</v>
          </cell>
          <cell r="AG433">
            <v>91.8333333333333</v>
          </cell>
          <cell r="AH433">
            <v>2021</v>
          </cell>
          <cell r="AI433" t="str">
            <v>Maharashtra</v>
          </cell>
          <cell r="AJ433" t="str">
            <v>RAO JUNIOR COLLEGE OF SCIENCE ANDHERI</v>
          </cell>
          <cell r="AK433">
            <v>183</v>
          </cell>
          <cell r="AL433">
            <v>23</v>
          </cell>
          <cell r="AM433">
            <v>7.9565217391304346</v>
          </cell>
          <cell r="AN433">
            <v>89</v>
          </cell>
          <cell r="AO433">
            <v>242</v>
          </cell>
          <cell r="AP433">
            <v>26</v>
          </cell>
          <cell r="AQ433">
            <v>9.3076923076923084</v>
          </cell>
          <cell r="AR433">
            <v>94.88</v>
          </cell>
          <cell r="AS433">
            <v>425</v>
          </cell>
          <cell r="AT433">
            <v>49</v>
          </cell>
          <cell r="AU433">
            <v>8.6734693877551017</v>
          </cell>
          <cell r="AV433">
            <v>211</v>
          </cell>
          <cell r="AW433">
            <v>25</v>
          </cell>
          <cell r="AX433">
            <v>8.44</v>
          </cell>
          <cell r="AY433">
            <v>91.94</v>
          </cell>
          <cell r="AZ433">
            <v>277</v>
          </cell>
          <cell r="BA433">
            <v>29</v>
          </cell>
          <cell r="BB433">
            <v>9.5517241379310338</v>
          </cell>
          <cell r="BC433">
            <v>83</v>
          </cell>
          <cell r="BD433">
            <v>488</v>
          </cell>
          <cell r="BE433">
            <v>54</v>
          </cell>
          <cell r="BF433">
            <v>9.0370370370370363</v>
          </cell>
          <cell r="BG433">
            <v>225</v>
          </cell>
          <cell r="BH433">
            <v>24</v>
          </cell>
          <cell r="BI433">
            <v>9.375</v>
          </cell>
          <cell r="BJ433">
            <v>85</v>
          </cell>
          <cell r="BK433">
            <v>281</v>
          </cell>
          <cell r="BL433">
            <v>29</v>
          </cell>
          <cell r="BM433">
            <v>9.6896551724137936</v>
          </cell>
          <cell r="BN433">
            <v>94</v>
          </cell>
          <cell r="BO433">
            <v>506</v>
          </cell>
          <cell r="BP433">
            <v>53</v>
          </cell>
          <cell r="BQ433">
            <v>9.5471698113207548</v>
          </cell>
          <cell r="BR433">
            <v>237</v>
          </cell>
          <cell r="BS433">
            <v>24</v>
          </cell>
          <cell r="BT433">
            <v>89.646666666666704</v>
          </cell>
          <cell r="BU433">
            <v>237</v>
          </cell>
          <cell r="BV433">
            <v>24</v>
          </cell>
          <cell r="BW433">
            <v>1656</v>
          </cell>
          <cell r="BX433">
            <v>180</v>
          </cell>
          <cell r="BY433">
            <v>9.1999999999999993</v>
          </cell>
          <cell r="BZ433">
            <v>81.963999999999999</v>
          </cell>
          <cell r="CA433">
            <v>0</v>
          </cell>
          <cell r="CB433">
            <v>0</v>
          </cell>
          <cell r="CC433">
            <v>0</v>
          </cell>
          <cell r="CD433">
            <v>0</v>
          </cell>
          <cell r="CE433">
            <v>0</v>
          </cell>
          <cell r="CF433">
            <v>0</v>
          </cell>
          <cell r="CG433">
            <v>0</v>
          </cell>
          <cell r="CH433" t="str">
            <v>Green</v>
          </cell>
          <cell r="CI433">
            <v>0</v>
          </cell>
          <cell r="CJ433">
            <v>0</v>
          </cell>
          <cell r="CK433">
            <v>1</v>
          </cell>
          <cell r="CL433">
            <v>12</v>
          </cell>
          <cell r="CM433">
            <v>13</v>
          </cell>
          <cell r="CN433">
            <v>7.6923076923076925</v>
          </cell>
          <cell r="CO433">
            <v>30</v>
          </cell>
          <cell r="CP433">
            <v>60</v>
          </cell>
          <cell r="CQ433">
            <v>50</v>
          </cell>
          <cell r="CR433">
            <v>10</v>
          </cell>
          <cell r="CS433">
            <v>72</v>
          </cell>
          <cell r="CT433">
            <v>5</v>
          </cell>
          <cell r="CU433">
            <v>50</v>
          </cell>
          <cell r="CV433">
            <v>7</v>
          </cell>
          <cell r="CW433">
            <v>18</v>
          </cell>
          <cell r="CX433">
            <v>0</v>
          </cell>
          <cell r="CY433">
            <v>21</v>
          </cell>
          <cell r="CZ433">
            <v>22</v>
          </cell>
          <cell r="DA433">
            <v>58</v>
          </cell>
          <cell r="DB433">
            <v>38</v>
          </cell>
          <cell r="DC433">
            <v>0</v>
          </cell>
          <cell r="DD433">
            <v>0</v>
          </cell>
          <cell r="DE433">
            <v>0</v>
          </cell>
          <cell r="DF433">
            <v>4</v>
          </cell>
          <cell r="DG433">
            <v>4</v>
          </cell>
          <cell r="DH433">
            <v>100</v>
          </cell>
          <cell r="DI433">
            <v>600</v>
          </cell>
          <cell r="DJ433">
            <v>600</v>
          </cell>
          <cell r="DK433">
            <v>100</v>
          </cell>
          <cell r="DL433">
            <v>3</v>
          </cell>
          <cell r="DM433">
            <v>1</v>
          </cell>
          <cell r="DN433">
            <v>33.3333333333333</v>
          </cell>
          <cell r="DO433">
            <v>450</v>
          </cell>
          <cell r="DP433">
            <v>150</v>
          </cell>
          <cell r="DQ433">
            <v>33.3333333333333</v>
          </cell>
          <cell r="DR433">
            <v>50</v>
          </cell>
          <cell r="DS433">
            <v>68.493150684931507</v>
          </cell>
          <cell r="DT433">
            <v>20</v>
          </cell>
          <cell r="DU433">
            <v>41</v>
          </cell>
          <cell r="DV433">
            <v>48.780487804878049</v>
          </cell>
          <cell r="DW433">
            <v>68</v>
          </cell>
          <cell r="DX433">
            <v>68</v>
          </cell>
          <cell r="DY433">
            <v>0</v>
          </cell>
          <cell r="DZ433">
            <v>0</v>
          </cell>
          <cell r="EA433" t="str">
            <v>Yes</v>
          </cell>
          <cell r="EB433" t="str">
            <v>Higher Studies</v>
          </cell>
          <cell r="EC433" t="str">
            <v>Higher Studies</v>
          </cell>
          <cell r="ED433" t="str">
            <v>Higher Studies</v>
          </cell>
          <cell r="EE433" t="str">
            <v>Higher Studies</v>
          </cell>
          <cell r="EF433" t="str">
            <v>Higher Studies</v>
          </cell>
          <cell r="EG433">
            <v>0</v>
          </cell>
          <cell r="EH433">
            <v>0</v>
          </cell>
          <cell r="EI433" t="str">
            <v>Yes</v>
          </cell>
          <cell r="EJ433">
            <v>0</v>
          </cell>
          <cell r="EK433" t="str">
            <v>Batch-2</v>
          </cell>
          <cell r="EL433">
            <v>0</v>
          </cell>
          <cell r="EM433" t="str">
            <v>PAID</v>
          </cell>
          <cell r="EN433">
            <v>45147</v>
          </cell>
          <cell r="EO433">
            <v>0</v>
          </cell>
          <cell r="EP433">
            <v>0</v>
          </cell>
          <cell r="EQ433" t="str">
            <v>CAT-3</v>
          </cell>
        </row>
        <row r="434">
          <cell r="B434" t="str">
            <v>21-CS&amp;E16-25</v>
          </cell>
          <cell r="C434" t="str">
            <v>CS&amp;E</v>
          </cell>
          <cell r="D434">
            <v>16</v>
          </cell>
          <cell r="E434" t="str">
            <v>KAMBLE VEDANT KISHORE ARCHANA</v>
          </cell>
          <cell r="F434" t="str">
            <v>Male</v>
          </cell>
          <cell r="G434">
            <v>37798</v>
          </cell>
          <cell r="H434">
            <v>9372913708</v>
          </cell>
          <cell r="I434">
            <v>9321073594</v>
          </cell>
          <cell r="J434" t="str">
            <v>vedantkamble.kk@gmail.com</v>
          </cell>
          <cell r="K434" t="str">
            <v>1032210878@tcetmumbai.in</v>
          </cell>
          <cell r="L434" t="str">
            <v xml:space="preserve">Plot no 99, road no 1, shingh estate, kandivali east , mumbai </v>
          </cell>
          <cell r="M434">
            <v>400101</v>
          </cell>
          <cell r="N434">
            <v>0</v>
          </cell>
          <cell r="O434" t="str">
            <v>Buisness</v>
          </cell>
          <cell r="P434" t="str">
            <v>3,00,001 - 3,50,000</v>
          </cell>
          <cell r="Q434" t="str">
            <v>Normal</v>
          </cell>
          <cell r="R434" t="str">
            <v>SC</v>
          </cell>
          <cell r="S434">
            <v>2021</v>
          </cell>
          <cell r="T434" t="str">
            <v>FE</v>
          </cell>
          <cell r="U434" t="str">
            <v>MH-CET</v>
          </cell>
          <cell r="V434">
            <v>76.75</v>
          </cell>
          <cell r="W434">
            <v>44.81</v>
          </cell>
          <cell r="X434" t="str">
            <v>ACAP</v>
          </cell>
          <cell r="Y434">
            <v>476</v>
          </cell>
          <cell r="Z434">
            <v>600</v>
          </cell>
          <cell r="AA434">
            <v>79.3333333333333</v>
          </cell>
          <cell r="AB434">
            <v>2019</v>
          </cell>
          <cell r="AC434" t="str">
            <v>ICSE</v>
          </cell>
          <cell r="AD434" t="str">
            <v>THAKUR PUBLIC SCHOOL</v>
          </cell>
          <cell r="AE434">
            <v>452</v>
          </cell>
          <cell r="AF434">
            <v>600</v>
          </cell>
          <cell r="AG434">
            <v>75.3333333333333</v>
          </cell>
          <cell r="AH434">
            <v>2021</v>
          </cell>
          <cell r="AI434" t="str">
            <v>Maharashtra</v>
          </cell>
          <cell r="AJ434" t="str">
            <v>THAKUR COLLEGE OF SCIENCE AND COMMERCE</v>
          </cell>
          <cell r="AK434">
            <v>166</v>
          </cell>
          <cell r="AL434">
            <v>23</v>
          </cell>
          <cell r="AM434">
            <v>7.2173913043478262</v>
          </cell>
          <cell r="AN434">
            <v>77</v>
          </cell>
          <cell r="AO434">
            <v>205</v>
          </cell>
          <cell r="AP434">
            <v>26</v>
          </cell>
          <cell r="AQ434">
            <v>7.884615384615385</v>
          </cell>
          <cell r="AR434">
            <v>84.65</v>
          </cell>
          <cell r="AS434">
            <v>371</v>
          </cell>
          <cell r="AT434">
            <v>49</v>
          </cell>
          <cell r="AU434">
            <v>7.5714285714285712</v>
          </cell>
          <cell r="AV434">
            <v>196</v>
          </cell>
          <cell r="AW434">
            <v>25</v>
          </cell>
          <cell r="AX434">
            <v>7.84</v>
          </cell>
          <cell r="AY434">
            <v>80.825000000000003</v>
          </cell>
          <cell r="AZ434">
            <v>238</v>
          </cell>
          <cell r="BA434">
            <v>29</v>
          </cell>
          <cell r="BB434">
            <v>8.2068965517241388</v>
          </cell>
          <cell r="BC434">
            <v>75</v>
          </cell>
          <cell r="BD434">
            <v>434</v>
          </cell>
          <cell r="BE434">
            <v>54</v>
          </cell>
          <cell r="BF434">
            <v>8.0370370370370363</v>
          </cell>
          <cell r="BG434">
            <v>187</v>
          </cell>
          <cell r="BH434">
            <v>24</v>
          </cell>
          <cell r="BI434">
            <v>7.791666666666667</v>
          </cell>
          <cell r="BJ434">
            <v>83</v>
          </cell>
          <cell r="BK434">
            <v>266</v>
          </cell>
          <cell r="BL434">
            <v>29</v>
          </cell>
          <cell r="BM434">
            <v>9.1724137931034484</v>
          </cell>
          <cell r="BN434">
            <v>75</v>
          </cell>
          <cell r="BO434">
            <v>453</v>
          </cell>
          <cell r="BP434">
            <v>53</v>
          </cell>
          <cell r="BQ434">
            <v>8.5471698113207548</v>
          </cell>
          <cell r="BR434">
            <v>231</v>
          </cell>
          <cell r="BS434">
            <v>24</v>
          </cell>
          <cell r="BT434">
            <v>76.941666666666706</v>
          </cell>
          <cell r="BU434">
            <v>231</v>
          </cell>
          <cell r="BV434">
            <v>24</v>
          </cell>
          <cell r="BW434">
            <v>1489</v>
          </cell>
          <cell r="BX434">
            <v>180</v>
          </cell>
          <cell r="BY434">
            <v>8.2722222222222221</v>
          </cell>
          <cell r="BZ434">
            <v>81.295000000000002</v>
          </cell>
          <cell r="CA434">
            <v>0</v>
          </cell>
          <cell r="CB434">
            <v>0</v>
          </cell>
          <cell r="CC434">
            <v>0</v>
          </cell>
          <cell r="CD434">
            <v>0</v>
          </cell>
          <cell r="CE434">
            <v>0</v>
          </cell>
          <cell r="CF434">
            <v>0</v>
          </cell>
          <cell r="CG434">
            <v>0</v>
          </cell>
          <cell r="CH434" t="str">
            <v>Green</v>
          </cell>
          <cell r="CI434">
            <v>0</v>
          </cell>
          <cell r="CJ434">
            <v>0</v>
          </cell>
          <cell r="CK434">
            <v>1</v>
          </cell>
          <cell r="CL434">
            <v>12</v>
          </cell>
          <cell r="CM434">
            <v>13</v>
          </cell>
          <cell r="CN434">
            <v>7.6923076923076925</v>
          </cell>
          <cell r="CO434">
            <v>22</v>
          </cell>
          <cell r="CP434">
            <v>60</v>
          </cell>
          <cell r="CQ434">
            <v>36.666666666666664</v>
          </cell>
          <cell r="CR434">
            <v>11</v>
          </cell>
          <cell r="CS434">
            <v>79</v>
          </cell>
          <cell r="CT434">
            <v>10</v>
          </cell>
          <cell r="CU434">
            <v>100</v>
          </cell>
          <cell r="CV434">
            <v>17</v>
          </cell>
          <cell r="CW434">
            <v>18</v>
          </cell>
          <cell r="CX434">
            <v>10</v>
          </cell>
          <cell r="CY434">
            <v>80</v>
          </cell>
          <cell r="CZ434">
            <v>48</v>
          </cell>
          <cell r="DA434">
            <v>58</v>
          </cell>
          <cell r="DB434">
            <v>83</v>
          </cell>
          <cell r="DC434">
            <v>0</v>
          </cell>
          <cell r="DD434">
            <v>0</v>
          </cell>
          <cell r="DE434">
            <v>0</v>
          </cell>
          <cell r="DF434">
            <v>2</v>
          </cell>
          <cell r="DG434">
            <v>4</v>
          </cell>
          <cell r="DH434">
            <v>50</v>
          </cell>
          <cell r="DI434">
            <v>290</v>
          </cell>
          <cell r="DJ434">
            <v>600</v>
          </cell>
          <cell r="DK434">
            <v>48.3333333333333</v>
          </cell>
          <cell r="DL434">
            <v>3</v>
          </cell>
          <cell r="DM434">
            <v>0</v>
          </cell>
          <cell r="DN434">
            <v>0</v>
          </cell>
          <cell r="DO434">
            <v>450</v>
          </cell>
          <cell r="DP434">
            <v>0</v>
          </cell>
          <cell r="DQ434">
            <v>0</v>
          </cell>
          <cell r="DR434">
            <v>36.6666666666667</v>
          </cell>
          <cell r="DS434">
            <v>50.228310502283144</v>
          </cell>
          <cell r="DT434">
            <v>24</v>
          </cell>
          <cell r="DU434">
            <v>41</v>
          </cell>
          <cell r="DV434">
            <v>58.536585365853654</v>
          </cell>
          <cell r="DW434">
            <v>70</v>
          </cell>
          <cell r="DX434">
            <v>83</v>
          </cell>
          <cell r="DY434">
            <v>0</v>
          </cell>
          <cell r="DZ434">
            <v>0</v>
          </cell>
          <cell r="EA434" t="str">
            <v>Yes</v>
          </cell>
          <cell r="EB434" t="str">
            <v>Entrepreneurship</v>
          </cell>
          <cell r="EC434" t="str">
            <v>Entrepreneurship</v>
          </cell>
          <cell r="ED434" t="str">
            <v>Entrepreneurship</v>
          </cell>
          <cell r="EE434" t="str">
            <v>Entrepreneurship</v>
          </cell>
          <cell r="EF434" t="str">
            <v>Entrepreneurship</v>
          </cell>
          <cell r="EG434">
            <v>0</v>
          </cell>
          <cell r="EH434">
            <v>0</v>
          </cell>
          <cell r="EI434" t="str">
            <v>Yes</v>
          </cell>
          <cell r="EJ434">
            <v>0</v>
          </cell>
          <cell r="EK434" t="str">
            <v>Batch-7</v>
          </cell>
          <cell r="EL434">
            <v>0</v>
          </cell>
          <cell r="EM434" t="str">
            <v>PAID</v>
          </cell>
          <cell r="EN434">
            <v>45141</v>
          </cell>
          <cell r="EO434">
            <v>0</v>
          </cell>
          <cell r="EP434">
            <v>0</v>
          </cell>
          <cell r="EQ434" t="str">
            <v>CAT-1</v>
          </cell>
        </row>
        <row r="435">
          <cell r="B435" t="str">
            <v>21-CS&amp;E17-25</v>
          </cell>
          <cell r="C435" t="str">
            <v>CS&amp;E</v>
          </cell>
          <cell r="D435">
            <v>17</v>
          </cell>
          <cell r="E435" t="str">
            <v>KHANDELWAL HARSHITA SANJIV RITU</v>
          </cell>
          <cell r="F435" t="str">
            <v>Female</v>
          </cell>
          <cell r="G435">
            <v>37531</v>
          </cell>
          <cell r="H435">
            <v>8180023109</v>
          </cell>
          <cell r="I435">
            <v>9371214486</v>
          </cell>
          <cell r="J435" t="str">
            <v>harshitakhandelwal0210@gmail.com</v>
          </cell>
          <cell r="K435" t="str">
            <v>1032210879@tcetmumbai.in</v>
          </cell>
          <cell r="L435" t="str">
            <v xml:space="preserve">Near Shitla mata mandir sai nagar Govindpur, Gondia. </v>
          </cell>
          <cell r="M435">
            <v>441601</v>
          </cell>
          <cell r="N435">
            <v>0</v>
          </cell>
          <cell r="O435" t="str">
            <v>Business</v>
          </cell>
          <cell r="P435" t="str">
            <v>8,00,001 - 9,00,000</v>
          </cell>
          <cell r="Q435" t="str">
            <v>Normal</v>
          </cell>
          <cell r="R435" t="str">
            <v>Open</v>
          </cell>
          <cell r="S435">
            <v>2021</v>
          </cell>
          <cell r="T435" t="str">
            <v>FE</v>
          </cell>
          <cell r="U435" t="str">
            <v>MH-CET</v>
          </cell>
          <cell r="V435">
            <v>80.23</v>
          </cell>
          <cell r="W435" t="str">
            <v>NA</v>
          </cell>
          <cell r="X435" t="str">
            <v>Minority</v>
          </cell>
          <cell r="Y435">
            <v>423</v>
          </cell>
          <cell r="Z435">
            <v>500</v>
          </cell>
          <cell r="AA435">
            <v>84.6</v>
          </cell>
          <cell r="AB435">
            <v>2018</v>
          </cell>
          <cell r="AC435" t="str">
            <v>Maharashtra</v>
          </cell>
          <cell r="AD435" t="str">
            <v>SHRI GANESHAN CONVENT SCHOOL</v>
          </cell>
          <cell r="AE435">
            <v>545</v>
          </cell>
          <cell r="AF435">
            <v>650</v>
          </cell>
          <cell r="AG435">
            <v>83.846153846153896</v>
          </cell>
          <cell r="AH435">
            <v>2020</v>
          </cell>
          <cell r="AI435" t="str">
            <v>Maharashtra</v>
          </cell>
          <cell r="AJ435" t="str">
            <v>SHRI MAHAVIR MARWADI JUNIOR COLLEGE OF SCIENCE</v>
          </cell>
          <cell r="AK435">
            <v>182</v>
          </cell>
          <cell r="AL435">
            <v>23</v>
          </cell>
          <cell r="AM435">
            <v>7.9130434782608692</v>
          </cell>
          <cell r="AN435">
            <v>77</v>
          </cell>
          <cell r="AO435">
            <v>223</v>
          </cell>
          <cell r="AP435">
            <v>26</v>
          </cell>
          <cell r="AQ435">
            <v>8.5769230769230766</v>
          </cell>
          <cell r="AR435">
            <v>97.7</v>
          </cell>
          <cell r="AS435">
            <v>405</v>
          </cell>
          <cell r="AT435">
            <v>49</v>
          </cell>
          <cell r="AU435">
            <v>8.2653061224489797</v>
          </cell>
          <cell r="AV435">
            <v>230</v>
          </cell>
          <cell r="AW435">
            <v>25</v>
          </cell>
          <cell r="AX435">
            <v>9.1999999999999993</v>
          </cell>
          <cell r="AY435">
            <v>87.35</v>
          </cell>
          <cell r="AZ435">
            <v>272</v>
          </cell>
          <cell r="BA435">
            <v>29</v>
          </cell>
          <cell r="BB435">
            <v>9.3793103448275854</v>
          </cell>
          <cell r="BC435">
            <v>83</v>
          </cell>
          <cell r="BD435">
            <v>502</v>
          </cell>
          <cell r="BE435">
            <v>54</v>
          </cell>
          <cell r="BF435">
            <v>9.2962962962962958</v>
          </cell>
          <cell r="BG435">
            <v>228</v>
          </cell>
          <cell r="BH435">
            <v>24</v>
          </cell>
          <cell r="BI435">
            <v>9.5</v>
          </cell>
          <cell r="BJ435">
            <v>83</v>
          </cell>
          <cell r="BK435">
            <v>275</v>
          </cell>
          <cell r="BL435">
            <v>29</v>
          </cell>
          <cell r="BM435">
            <v>9.4827586206896548</v>
          </cell>
          <cell r="BN435">
            <v>75</v>
          </cell>
          <cell r="BO435">
            <v>503</v>
          </cell>
          <cell r="BP435">
            <v>53</v>
          </cell>
          <cell r="BQ435">
            <v>9.4905660377358494</v>
          </cell>
          <cell r="BR435">
            <v>240</v>
          </cell>
          <cell r="BS435">
            <v>24</v>
          </cell>
          <cell r="BT435">
            <v>81.783333333333303</v>
          </cell>
          <cell r="BU435">
            <v>240</v>
          </cell>
          <cell r="BV435">
            <v>24</v>
          </cell>
          <cell r="BW435">
            <v>1650</v>
          </cell>
          <cell r="BX435">
            <v>180</v>
          </cell>
          <cell r="BY435">
            <v>9.1666666666666661</v>
          </cell>
          <cell r="BZ435">
            <v>80.41</v>
          </cell>
          <cell r="CA435" t="str">
            <v xml:space="preserve">Tata Consultancy Services </v>
          </cell>
          <cell r="CB435">
            <v>0</v>
          </cell>
          <cell r="CC435" t="str">
            <v>Black listed in Media.net</v>
          </cell>
          <cell r="CD435">
            <v>0</v>
          </cell>
          <cell r="CE435" t="str">
            <v>Normal</v>
          </cell>
          <cell r="CF435">
            <v>3.6</v>
          </cell>
          <cell r="CG435">
            <v>0</v>
          </cell>
          <cell r="CH435" t="str">
            <v>Green</v>
          </cell>
          <cell r="CI435">
            <v>0</v>
          </cell>
          <cell r="CJ435">
            <v>0</v>
          </cell>
          <cell r="CK435">
            <v>1</v>
          </cell>
          <cell r="CL435">
            <v>12</v>
          </cell>
          <cell r="CM435">
            <v>13</v>
          </cell>
          <cell r="CN435">
            <v>7.6923076923076925</v>
          </cell>
          <cell r="CO435">
            <v>23</v>
          </cell>
          <cell r="CP435">
            <v>60</v>
          </cell>
          <cell r="CQ435">
            <v>38.333333333333336</v>
          </cell>
          <cell r="CR435">
            <v>14</v>
          </cell>
          <cell r="CS435">
            <v>100</v>
          </cell>
          <cell r="CT435">
            <v>10</v>
          </cell>
          <cell r="CU435">
            <v>100</v>
          </cell>
          <cell r="CV435">
            <v>22</v>
          </cell>
          <cell r="CW435">
            <v>22</v>
          </cell>
          <cell r="CX435">
            <v>16</v>
          </cell>
          <cell r="CY435">
            <v>100</v>
          </cell>
          <cell r="CZ435">
            <v>62</v>
          </cell>
          <cell r="DA435">
            <v>62</v>
          </cell>
          <cell r="DB435">
            <v>100</v>
          </cell>
          <cell r="DC435">
            <v>0</v>
          </cell>
          <cell r="DD435">
            <v>0</v>
          </cell>
          <cell r="DE435">
            <v>0</v>
          </cell>
          <cell r="DF435">
            <v>4</v>
          </cell>
          <cell r="DG435">
            <v>4</v>
          </cell>
          <cell r="DH435">
            <v>100</v>
          </cell>
          <cell r="DI435">
            <v>550</v>
          </cell>
          <cell r="DJ435">
            <v>600</v>
          </cell>
          <cell r="DK435">
            <v>91.6666666666667</v>
          </cell>
          <cell r="DL435">
            <v>3</v>
          </cell>
          <cell r="DM435">
            <v>3</v>
          </cell>
          <cell r="DN435">
            <v>100</v>
          </cell>
          <cell r="DO435">
            <v>450</v>
          </cell>
          <cell r="DP435">
            <v>450</v>
          </cell>
          <cell r="DQ435">
            <v>100</v>
          </cell>
          <cell r="DR435">
            <v>38.3333333333333</v>
          </cell>
          <cell r="DS435">
            <v>52.511415525114117</v>
          </cell>
          <cell r="DT435">
            <v>29</v>
          </cell>
          <cell r="DU435">
            <v>41</v>
          </cell>
          <cell r="DV435">
            <v>70.731707317073173</v>
          </cell>
          <cell r="DW435">
            <v>91</v>
          </cell>
          <cell r="DX435">
            <v>100</v>
          </cell>
          <cell r="DY435">
            <v>0</v>
          </cell>
          <cell r="DZ435">
            <v>0</v>
          </cell>
          <cell r="EA435" t="str">
            <v>Yes</v>
          </cell>
          <cell r="EB435" t="str">
            <v>Placement</v>
          </cell>
          <cell r="EC435" t="str">
            <v>Placement</v>
          </cell>
          <cell r="ED435" t="str">
            <v>Placement</v>
          </cell>
          <cell r="EE435" t="str">
            <v>Placement</v>
          </cell>
          <cell r="EF435" t="str">
            <v>Placement</v>
          </cell>
          <cell r="EG435">
            <v>0</v>
          </cell>
          <cell r="EH435" t="str">
            <v>PLI</v>
          </cell>
          <cell r="EI435" t="str">
            <v>Yes</v>
          </cell>
          <cell r="EJ435">
            <v>0</v>
          </cell>
          <cell r="EK435" t="str">
            <v>Batch-4</v>
          </cell>
          <cell r="EL435">
            <v>0</v>
          </cell>
          <cell r="EM435" t="str">
            <v>PAID</v>
          </cell>
          <cell r="EN435">
            <v>45147</v>
          </cell>
          <cell r="EO435" t="str">
            <v>IT+Core</v>
          </cell>
          <cell r="EP435">
            <v>0</v>
          </cell>
          <cell r="EQ435" t="str">
            <v>CAT-1</v>
          </cell>
        </row>
        <row r="436">
          <cell r="B436" t="str">
            <v>21-CS&amp;E18-25</v>
          </cell>
          <cell r="C436" t="str">
            <v>CS&amp;E</v>
          </cell>
          <cell r="D436">
            <v>18</v>
          </cell>
          <cell r="E436" t="str">
            <v>SINGH VIVEK DILIP  MERI</v>
          </cell>
          <cell r="F436" t="str">
            <v>Male</v>
          </cell>
          <cell r="G436">
            <v>37951</v>
          </cell>
          <cell r="H436">
            <v>9324498412</v>
          </cell>
          <cell r="I436">
            <v>8097272750</v>
          </cell>
          <cell r="J436" t="str">
            <v>viveksngh2611@gmail.com</v>
          </cell>
          <cell r="K436" t="str">
            <v>1032210880@tcetmumbai.in</v>
          </cell>
          <cell r="L436" t="str">
            <v>501,Samrudhi apt,Sai krupa complex,Kashigaon</v>
          </cell>
          <cell r="M436">
            <v>401107</v>
          </cell>
          <cell r="N436">
            <v>0</v>
          </cell>
          <cell r="O436" t="str">
            <v>Civil Enggineer</v>
          </cell>
          <cell r="P436" t="str">
            <v>&gt;= 15,00,001</v>
          </cell>
          <cell r="Q436" t="str">
            <v>Normal</v>
          </cell>
          <cell r="R436" t="str">
            <v>Open</v>
          </cell>
          <cell r="S436">
            <v>2021</v>
          </cell>
          <cell r="T436" t="str">
            <v>FE</v>
          </cell>
          <cell r="U436" t="str">
            <v>MH-CET</v>
          </cell>
          <cell r="V436">
            <v>84</v>
          </cell>
          <cell r="W436" t="str">
            <v>NA</v>
          </cell>
          <cell r="X436" t="str">
            <v>Minority</v>
          </cell>
          <cell r="Y436">
            <v>385</v>
          </cell>
          <cell r="Z436">
            <v>500</v>
          </cell>
          <cell r="AA436">
            <v>77</v>
          </cell>
          <cell r="AB436">
            <v>2019</v>
          </cell>
          <cell r="AC436" t="str">
            <v>Maharashtra</v>
          </cell>
          <cell r="AD436" t="str">
            <v>ST.JEROME CONVENT HIGH SCHOOL</v>
          </cell>
          <cell r="AE436">
            <v>442</v>
          </cell>
          <cell r="AF436">
            <v>600</v>
          </cell>
          <cell r="AG436">
            <v>73.6666666666667</v>
          </cell>
          <cell r="AH436">
            <v>2021</v>
          </cell>
          <cell r="AI436" t="str">
            <v>Maharashtra</v>
          </cell>
          <cell r="AJ436" t="str">
            <v>THAKUR COLLEGE OF SCIENCE AND COMMERCE KANDIVALI E</v>
          </cell>
          <cell r="AK436">
            <v>154</v>
          </cell>
          <cell r="AL436">
            <v>23</v>
          </cell>
          <cell r="AM436">
            <v>6.6956521739130439</v>
          </cell>
          <cell r="AN436">
            <v>75</v>
          </cell>
          <cell r="AO436">
            <v>197</v>
          </cell>
          <cell r="AP436">
            <v>26</v>
          </cell>
          <cell r="AQ436">
            <v>7.5769230769230766</v>
          </cell>
          <cell r="AR436">
            <v>86.05</v>
          </cell>
          <cell r="AS436">
            <v>351</v>
          </cell>
          <cell r="AT436">
            <v>49</v>
          </cell>
          <cell r="AU436">
            <v>7.1632653061224492</v>
          </cell>
          <cell r="AV436">
            <v>191</v>
          </cell>
          <cell r="AW436">
            <v>25</v>
          </cell>
          <cell r="AX436">
            <v>7.64</v>
          </cell>
          <cell r="AY436">
            <v>80.525000000000006</v>
          </cell>
          <cell r="AZ436">
            <v>228</v>
          </cell>
          <cell r="BA436">
            <v>29</v>
          </cell>
          <cell r="BB436">
            <v>7.8620689655172411</v>
          </cell>
          <cell r="BC436">
            <v>79</v>
          </cell>
          <cell r="BD436">
            <v>419</v>
          </cell>
          <cell r="BE436">
            <v>54</v>
          </cell>
          <cell r="BF436">
            <v>7.7592592592592595</v>
          </cell>
          <cell r="BG436">
            <v>218</v>
          </cell>
          <cell r="BH436">
            <v>24</v>
          </cell>
          <cell r="BI436">
            <v>9.0833333333333339</v>
          </cell>
          <cell r="BJ436">
            <v>78</v>
          </cell>
          <cell r="BK436">
            <v>259</v>
          </cell>
          <cell r="BL436">
            <v>29</v>
          </cell>
          <cell r="BM436">
            <v>8.931034482758621</v>
          </cell>
          <cell r="BN436">
            <v>82</v>
          </cell>
          <cell r="BO436">
            <v>477</v>
          </cell>
          <cell r="BP436">
            <v>53</v>
          </cell>
          <cell r="BQ436">
            <v>9</v>
          </cell>
          <cell r="BR436">
            <v>219</v>
          </cell>
          <cell r="BS436">
            <v>24</v>
          </cell>
          <cell r="BT436">
            <v>80.508333333333297</v>
          </cell>
          <cell r="BU436">
            <v>219</v>
          </cell>
          <cell r="BV436">
            <v>24</v>
          </cell>
          <cell r="BW436">
            <v>1466</v>
          </cell>
          <cell r="BX436">
            <v>180</v>
          </cell>
          <cell r="BY436">
            <v>8.1444444444444439</v>
          </cell>
          <cell r="BZ436">
            <v>79.115000000000009</v>
          </cell>
          <cell r="CA436" t="str">
            <v>Oracle</v>
          </cell>
          <cell r="CB436">
            <v>0</v>
          </cell>
          <cell r="CC436">
            <v>0</v>
          </cell>
          <cell r="CD436">
            <v>0</v>
          </cell>
          <cell r="CE436" t="str">
            <v>Normal</v>
          </cell>
          <cell r="CF436">
            <v>9.3699999999999992</v>
          </cell>
          <cell r="CG436">
            <v>0</v>
          </cell>
          <cell r="CH436" t="str">
            <v>Green</v>
          </cell>
          <cell r="CI436">
            <v>0</v>
          </cell>
          <cell r="CJ436">
            <v>0</v>
          </cell>
          <cell r="CK436">
            <v>2</v>
          </cell>
          <cell r="CL436">
            <v>11</v>
          </cell>
          <cell r="CM436">
            <v>13</v>
          </cell>
          <cell r="CN436">
            <v>15.384615384615385</v>
          </cell>
          <cell r="CO436">
            <v>24</v>
          </cell>
          <cell r="CP436">
            <v>60</v>
          </cell>
          <cell r="CQ436">
            <v>40</v>
          </cell>
          <cell r="CR436">
            <v>12</v>
          </cell>
          <cell r="CS436">
            <v>86</v>
          </cell>
          <cell r="CT436">
            <v>10</v>
          </cell>
          <cell r="CU436">
            <v>100</v>
          </cell>
          <cell r="CV436">
            <v>20</v>
          </cell>
          <cell r="CW436">
            <v>20</v>
          </cell>
          <cell r="CX436">
            <v>15</v>
          </cell>
          <cell r="CY436">
            <v>98</v>
          </cell>
          <cell r="CZ436">
            <v>57</v>
          </cell>
          <cell r="DA436">
            <v>60</v>
          </cell>
          <cell r="DB436">
            <v>95</v>
          </cell>
          <cell r="DC436">
            <v>0</v>
          </cell>
          <cell r="DD436">
            <v>0</v>
          </cell>
          <cell r="DE436">
            <v>0</v>
          </cell>
          <cell r="DF436">
            <v>4</v>
          </cell>
          <cell r="DG436">
            <v>4</v>
          </cell>
          <cell r="DH436">
            <v>100</v>
          </cell>
          <cell r="DI436">
            <v>600</v>
          </cell>
          <cell r="DJ436">
            <v>600</v>
          </cell>
          <cell r="DK436">
            <v>100</v>
          </cell>
          <cell r="DL436">
            <v>3</v>
          </cell>
          <cell r="DM436">
            <v>3</v>
          </cell>
          <cell r="DN436">
            <v>100</v>
          </cell>
          <cell r="DO436">
            <v>450</v>
          </cell>
          <cell r="DP436">
            <v>400</v>
          </cell>
          <cell r="DQ436">
            <v>88.8888888888889</v>
          </cell>
          <cell r="DR436">
            <v>40</v>
          </cell>
          <cell r="DS436">
            <v>54.794520547945204</v>
          </cell>
          <cell r="DT436">
            <v>28</v>
          </cell>
          <cell r="DU436">
            <v>41</v>
          </cell>
          <cell r="DV436">
            <v>68.292682926829272</v>
          </cell>
          <cell r="DW436">
            <v>88</v>
          </cell>
          <cell r="DX436">
            <v>93</v>
          </cell>
          <cell r="DY436">
            <v>0</v>
          </cell>
          <cell r="DZ436">
            <v>0</v>
          </cell>
          <cell r="EA436" t="str">
            <v>Yes</v>
          </cell>
          <cell r="EB436" t="str">
            <v>Placement</v>
          </cell>
          <cell r="EC436" t="str">
            <v>Placement</v>
          </cell>
          <cell r="ED436" t="str">
            <v>Placement</v>
          </cell>
          <cell r="EE436" t="str">
            <v>Placement</v>
          </cell>
          <cell r="EF436" t="str">
            <v>Placement</v>
          </cell>
          <cell r="EG436">
            <v>0</v>
          </cell>
          <cell r="EH436" t="str">
            <v>PLI</v>
          </cell>
          <cell r="EI436" t="str">
            <v>Yes</v>
          </cell>
          <cell r="EJ436">
            <v>0</v>
          </cell>
          <cell r="EK436" t="str">
            <v>Batch-8</v>
          </cell>
          <cell r="EL436">
            <v>0</v>
          </cell>
          <cell r="EM436" t="str">
            <v>PAID</v>
          </cell>
          <cell r="EN436">
            <v>45147</v>
          </cell>
          <cell r="EO436" t="str">
            <v>IT+Core</v>
          </cell>
          <cell r="EP436">
            <v>0</v>
          </cell>
          <cell r="EQ436" t="str">
            <v>CAT-1</v>
          </cell>
        </row>
        <row r="437">
          <cell r="B437" t="str">
            <v>21-CS&amp;E19-25</v>
          </cell>
          <cell r="C437" t="str">
            <v>CS&amp;E</v>
          </cell>
          <cell r="D437">
            <v>19</v>
          </cell>
          <cell r="E437" t="str">
            <v>LAHOTI AYUSH MAHESH SHOBHA</v>
          </cell>
          <cell r="F437" t="str">
            <v>Male</v>
          </cell>
          <cell r="G437">
            <v>37820</v>
          </cell>
          <cell r="H437">
            <v>9404131807</v>
          </cell>
          <cell r="I437">
            <v>9822782446</v>
          </cell>
          <cell r="J437" t="str">
            <v>ayushlahoti1807@gmail.com</v>
          </cell>
          <cell r="K437" t="str">
            <v>1032210881@tcetmumbai.in</v>
          </cell>
          <cell r="L437" t="str">
            <v>mondha market, Nisha saree center, Parli v., Dist-Beed</v>
          </cell>
          <cell r="M437">
            <v>431515</v>
          </cell>
          <cell r="N437">
            <v>0</v>
          </cell>
          <cell r="O437" t="str">
            <v>businessman</v>
          </cell>
          <cell r="P437" t="str">
            <v>10,00,001 - 15,00,000</v>
          </cell>
          <cell r="Q437" t="str">
            <v>Normal</v>
          </cell>
          <cell r="R437" t="str">
            <v>Open</v>
          </cell>
          <cell r="S437">
            <v>2021</v>
          </cell>
          <cell r="T437" t="str">
            <v>FE</v>
          </cell>
          <cell r="U437" t="str">
            <v>MH-CET</v>
          </cell>
          <cell r="V437">
            <v>79.31</v>
          </cell>
          <cell r="W437">
            <v>70.986499300000006</v>
          </cell>
          <cell r="X437" t="str">
            <v>Minority</v>
          </cell>
          <cell r="Y437">
            <v>515</v>
          </cell>
          <cell r="Z437">
            <v>600</v>
          </cell>
          <cell r="AA437">
            <v>85.8333333333333</v>
          </cell>
          <cell r="AB437">
            <v>2019</v>
          </cell>
          <cell r="AC437" t="str">
            <v>CBSE</v>
          </cell>
          <cell r="AD437" t="str">
            <v>BHEL SECONDARY SCHOOL</v>
          </cell>
          <cell r="AE437">
            <v>544</v>
          </cell>
          <cell r="AF437">
            <v>600</v>
          </cell>
          <cell r="AG437">
            <v>90.6666666666667</v>
          </cell>
          <cell r="AH437">
            <v>2021</v>
          </cell>
          <cell r="AI437" t="str">
            <v>Maharashtra</v>
          </cell>
          <cell r="AJ437" t="str">
            <v>VAIDHYANATH COLLAGE</v>
          </cell>
          <cell r="AK437">
            <v>181</v>
          </cell>
          <cell r="AL437">
            <v>23</v>
          </cell>
          <cell r="AM437">
            <v>7.8695652173913047</v>
          </cell>
          <cell r="AN437">
            <v>90</v>
          </cell>
          <cell r="AO437">
            <v>227</v>
          </cell>
          <cell r="AP437">
            <v>26</v>
          </cell>
          <cell r="AQ437">
            <v>8.7307692307692299</v>
          </cell>
          <cell r="AR437">
            <v>79.260000000000005</v>
          </cell>
          <cell r="AS437">
            <v>408</v>
          </cell>
          <cell r="AT437">
            <v>49</v>
          </cell>
          <cell r="AU437">
            <v>8.3265306122448983</v>
          </cell>
          <cell r="AV437">
            <v>189</v>
          </cell>
          <cell r="AW437">
            <v>25</v>
          </cell>
          <cell r="AX437">
            <v>7.56</v>
          </cell>
          <cell r="AY437">
            <v>84.63</v>
          </cell>
          <cell r="AZ437">
            <v>228</v>
          </cell>
          <cell r="BA437">
            <v>29</v>
          </cell>
          <cell r="BB437">
            <v>7.8620689655172411</v>
          </cell>
          <cell r="BC437">
            <v>76</v>
          </cell>
          <cell r="BD437">
            <v>417</v>
          </cell>
          <cell r="BE437">
            <v>54</v>
          </cell>
          <cell r="BF437">
            <v>7.7222222222222223</v>
          </cell>
          <cell r="BG437">
            <v>194</v>
          </cell>
          <cell r="BH437">
            <v>24</v>
          </cell>
          <cell r="BI437">
            <v>8.0833333333333339</v>
          </cell>
          <cell r="BJ437">
            <v>92</v>
          </cell>
          <cell r="BK437">
            <v>214</v>
          </cell>
          <cell r="BL437">
            <v>29</v>
          </cell>
          <cell r="BM437">
            <v>7.3793103448275863</v>
          </cell>
          <cell r="BN437">
            <v>75</v>
          </cell>
          <cell r="BO437">
            <v>408</v>
          </cell>
          <cell r="BP437">
            <v>53</v>
          </cell>
          <cell r="BQ437">
            <v>7.6981132075471699</v>
          </cell>
          <cell r="BR437">
            <v>191</v>
          </cell>
          <cell r="BS437">
            <v>24</v>
          </cell>
          <cell r="BT437">
            <v>78.543333333333294</v>
          </cell>
          <cell r="BU437">
            <v>191</v>
          </cell>
          <cell r="BV437">
            <v>24</v>
          </cell>
          <cell r="BW437">
            <v>1424</v>
          </cell>
          <cell r="BX437">
            <v>180</v>
          </cell>
          <cell r="BY437">
            <v>7.9111111111111114</v>
          </cell>
          <cell r="BZ437">
            <v>79.378</v>
          </cell>
          <cell r="CA437">
            <v>0</v>
          </cell>
          <cell r="CB437">
            <v>0</v>
          </cell>
          <cell r="CC437">
            <v>0</v>
          </cell>
          <cell r="CD437">
            <v>0</v>
          </cell>
          <cell r="CE437">
            <v>0</v>
          </cell>
          <cell r="CF437">
            <v>0</v>
          </cell>
          <cell r="CG437">
            <v>0</v>
          </cell>
          <cell r="CH437" t="str">
            <v>Green</v>
          </cell>
          <cell r="CI437">
            <v>0</v>
          </cell>
          <cell r="CJ437">
            <v>0</v>
          </cell>
          <cell r="CK437">
            <v>0</v>
          </cell>
          <cell r="CL437">
            <v>13</v>
          </cell>
          <cell r="CM437">
            <v>13</v>
          </cell>
          <cell r="CN437">
            <v>0</v>
          </cell>
          <cell r="CO437">
            <v>31</v>
          </cell>
          <cell r="CP437">
            <v>60</v>
          </cell>
          <cell r="CQ437">
            <v>51.666666666666671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W437">
            <v>22</v>
          </cell>
          <cell r="CX437">
            <v>0</v>
          </cell>
          <cell r="CY437">
            <v>0</v>
          </cell>
          <cell r="CZ437">
            <v>0</v>
          </cell>
          <cell r="DA437">
            <v>62</v>
          </cell>
          <cell r="DB437">
            <v>0</v>
          </cell>
          <cell r="DC437">
            <v>0</v>
          </cell>
          <cell r="DD437">
            <v>0</v>
          </cell>
          <cell r="DE437">
            <v>0</v>
          </cell>
          <cell r="DF437">
            <v>0</v>
          </cell>
          <cell r="DG437">
            <v>0</v>
          </cell>
          <cell r="DH437">
            <v>0</v>
          </cell>
          <cell r="DI437">
            <v>0</v>
          </cell>
          <cell r="DJ437">
            <v>0</v>
          </cell>
          <cell r="DK437">
            <v>0</v>
          </cell>
          <cell r="DL437">
            <v>0</v>
          </cell>
          <cell r="DM437">
            <v>0</v>
          </cell>
          <cell r="DN437">
            <v>0</v>
          </cell>
          <cell r="DO437">
            <v>0</v>
          </cell>
          <cell r="DP437">
            <v>0</v>
          </cell>
          <cell r="DQ437">
            <v>0</v>
          </cell>
          <cell r="DR437">
            <v>51.6666666666667</v>
          </cell>
          <cell r="DS437">
            <v>70.776255707762601</v>
          </cell>
          <cell r="DT437">
            <v>0</v>
          </cell>
          <cell r="DU437">
            <v>41</v>
          </cell>
          <cell r="DV437">
            <v>0</v>
          </cell>
          <cell r="DW437">
            <v>0</v>
          </cell>
          <cell r="DX437">
            <v>0</v>
          </cell>
          <cell r="DY437">
            <v>0</v>
          </cell>
          <cell r="DZ437">
            <v>0</v>
          </cell>
          <cell r="EA437" t="str">
            <v>Yes</v>
          </cell>
          <cell r="EB437" t="str">
            <v>Entrepreneurship</v>
          </cell>
          <cell r="EC437" t="str">
            <v>Entrepreneurship</v>
          </cell>
          <cell r="ED437" t="str">
            <v>Entrepreneurship</v>
          </cell>
          <cell r="EE437" t="str">
            <v>Entrepreneurship</v>
          </cell>
          <cell r="EF437" t="str">
            <v>Entrepreneurship</v>
          </cell>
          <cell r="EG437">
            <v>0</v>
          </cell>
          <cell r="EH437">
            <v>0</v>
          </cell>
          <cell r="EI437" t="str">
            <v>Yes</v>
          </cell>
          <cell r="EJ437">
            <v>0</v>
          </cell>
          <cell r="EK437">
            <v>0</v>
          </cell>
          <cell r="EL437">
            <v>0</v>
          </cell>
          <cell r="EM437">
            <v>0</v>
          </cell>
          <cell r="EN437">
            <v>0</v>
          </cell>
          <cell r="EO437">
            <v>0</v>
          </cell>
          <cell r="EP437">
            <v>0</v>
          </cell>
          <cell r="EQ437" t="str">
            <v>CAT-3</v>
          </cell>
        </row>
        <row r="438">
          <cell r="B438" t="str">
            <v>21-CS&amp;E20-25</v>
          </cell>
          <cell r="C438" t="str">
            <v>CS&amp;E</v>
          </cell>
          <cell r="D438">
            <v>20</v>
          </cell>
          <cell r="E438" t="str">
            <v>MADAN GAURAV BABANRAO  KALPANA</v>
          </cell>
          <cell r="F438" t="str">
            <v>Male</v>
          </cell>
          <cell r="G438">
            <v>38126</v>
          </cell>
          <cell r="H438">
            <v>9689675896</v>
          </cell>
          <cell r="I438">
            <v>9421660019</v>
          </cell>
          <cell r="J438" t="str">
            <v>gauravmadan2004@gmail.com</v>
          </cell>
          <cell r="K438" t="str">
            <v>1032210882@tcetmumbai.in</v>
          </cell>
          <cell r="L438" t="str">
            <v>Plot no. 53, Madan Kirana, Nandanvan Colony Ambad Road Jalna Maharashtra</v>
          </cell>
          <cell r="M438">
            <v>431203</v>
          </cell>
          <cell r="N438">
            <v>0</v>
          </cell>
          <cell r="O438" t="str">
            <v>Farmer/ Kirana Shopkeeper</v>
          </cell>
          <cell r="P438" t="str">
            <v>10,00,001 - 15,00,000</v>
          </cell>
          <cell r="Q438" t="str">
            <v>Normal</v>
          </cell>
          <cell r="R438" t="str">
            <v>Open</v>
          </cell>
          <cell r="S438">
            <v>2021</v>
          </cell>
          <cell r="T438" t="str">
            <v>FE</v>
          </cell>
          <cell r="U438" t="str">
            <v>MH-CET</v>
          </cell>
          <cell r="V438">
            <v>95.14</v>
          </cell>
          <cell r="W438">
            <v>86.74</v>
          </cell>
          <cell r="X438" t="str">
            <v>TFWS</v>
          </cell>
          <cell r="Y438">
            <v>443</v>
          </cell>
          <cell r="Z438">
            <v>500</v>
          </cell>
          <cell r="AA438">
            <v>88.6</v>
          </cell>
          <cell r="AB438">
            <v>2019</v>
          </cell>
          <cell r="AC438" t="str">
            <v>Maharashtra</v>
          </cell>
          <cell r="AD438" t="str">
            <v>KING'S ENGLISH SCHOOL</v>
          </cell>
          <cell r="AE438">
            <v>555</v>
          </cell>
          <cell r="AF438">
            <v>600</v>
          </cell>
          <cell r="AG438">
            <v>92.5</v>
          </cell>
          <cell r="AH438">
            <v>2021</v>
          </cell>
          <cell r="AI438" t="str">
            <v>Maharashtra</v>
          </cell>
          <cell r="AJ438" t="str">
            <v>VISHWASHANTI DNYANDEEP ARTS COM  SCIENCE JR COLLEDGE INDEWADI JALNA</v>
          </cell>
          <cell r="AK438">
            <v>199</v>
          </cell>
          <cell r="AL438">
            <v>23</v>
          </cell>
          <cell r="AM438">
            <v>8.6521739130434785</v>
          </cell>
          <cell r="AN438">
            <v>94</v>
          </cell>
          <cell r="AO438">
            <v>252</v>
          </cell>
          <cell r="AP438">
            <v>26</v>
          </cell>
          <cell r="AQ438">
            <v>9.6923076923076916</v>
          </cell>
          <cell r="AR438">
            <v>86.05</v>
          </cell>
          <cell r="AS438">
            <v>451</v>
          </cell>
          <cell r="AT438">
            <v>49</v>
          </cell>
          <cell r="AU438">
            <v>9.204081632653061</v>
          </cell>
          <cell r="AV438">
            <v>230</v>
          </cell>
          <cell r="AW438">
            <v>25</v>
          </cell>
          <cell r="AX438">
            <v>9.1999999999999993</v>
          </cell>
          <cell r="AY438">
            <v>90.025000000000006</v>
          </cell>
          <cell r="AZ438">
            <v>264</v>
          </cell>
          <cell r="BA438">
            <v>29</v>
          </cell>
          <cell r="BB438">
            <v>9.1034482758620694</v>
          </cell>
          <cell r="BC438">
            <v>80</v>
          </cell>
          <cell r="BD438">
            <v>494</v>
          </cell>
          <cell r="BE438">
            <v>54</v>
          </cell>
          <cell r="BF438">
            <v>9.1481481481481488</v>
          </cell>
          <cell r="BG438">
            <v>223</v>
          </cell>
          <cell r="BH438">
            <v>24</v>
          </cell>
          <cell r="BI438">
            <v>9.2916666666666661</v>
          </cell>
          <cell r="BJ438">
            <v>89</v>
          </cell>
          <cell r="BK438">
            <v>266</v>
          </cell>
          <cell r="BL438">
            <v>29</v>
          </cell>
          <cell r="BM438">
            <v>9.1724137931034484</v>
          </cell>
          <cell r="BN438">
            <v>79</v>
          </cell>
          <cell r="BO438">
            <v>489</v>
          </cell>
          <cell r="BP438">
            <v>53</v>
          </cell>
          <cell r="BQ438">
            <v>9.2264150943396235</v>
          </cell>
          <cell r="BR438">
            <v>222</v>
          </cell>
          <cell r="BS438">
            <v>24</v>
          </cell>
          <cell r="BT438">
            <v>83.008333333333297</v>
          </cell>
          <cell r="BU438">
            <v>222</v>
          </cell>
          <cell r="BV438">
            <v>24</v>
          </cell>
          <cell r="BW438">
            <v>1656</v>
          </cell>
          <cell r="BX438">
            <v>180</v>
          </cell>
          <cell r="BY438">
            <v>9.1999999999999993</v>
          </cell>
          <cell r="BZ438">
            <v>79.415000000000006</v>
          </cell>
          <cell r="CA438" t="str">
            <v>Off-Streambo Media/Capgemini</v>
          </cell>
          <cell r="CB438">
            <v>0</v>
          </cell>
          <cell r="CC438">
            <v>0</v>
          </cell>
          <cell r="CD438">
            <v>0</v>
          </cell>
          <cell r="CE438" t="str">
            <v>PLI/Normal</v>
          </cell>
          <cell r="CF438" t="str">
            <v>5.50/4.25</v>
          </cell>
          <cell r="CG438">
            <v>0</v>
          </cell>
          <cell r="CH438" t="str">
            <v>Green</v>
          </cell>
          <cell r="CI438">
            <v>0</v>
          </cell>
          <cell r="CJ438">
            <v>0</v>
          </cell>
          <cell r="CK438">
            <v>0</v>
          </cell>
          <cell r="CL438">
            <v>13</v>
          </cell>
          <cell r="CM438">
            <v>13</v>
          </cell>
          <cell r="CN438">
            <v>0</v>
          </cell>
          <cell r="CO438">
            <v>32</v>
          </cell>
          <cell r="CP438">
            <v>60</v>
          </cell>
          <cell r="CQ438">
            <v>53.333333333333336</v>
          </cell>
          <cell r="CR438">
            <v>13</v>
          </cell>
          <cell r="CS438">
            <v>93</v>
          </cell>
          <cell r="CT438">
            <v>10</v>
          </cell>
          <cell r="CU438">
            <v>100</v>
          </cell>
          <cell r="CV438">
            <v>20</v>
          </cell>
          <cell r="CW438">
            <v>20</v>
          </cell>
          <cell r="CX438">
            <v>16</v>
          </cell>
          <cell r="CY438">
            <v>100</v>
          </cell>
          <cell r="CZ438">
            <v>59</v>
          </cell>
          <cell r="DA438">
            <v>60</v>
          </cell>
          <cell r="DB438">
            <v>99</v>
          </cell>
          <cell r="DC438">
            <v>0</v>
          </cell>
          <cell r="DD438">
            <v>0</v>
          </cell>
          <cell r="DE438">
            <v>0</v>
          </cell>
          <cell r="DF438">
            <v>4</v>
          </cell>
          <cell r="DG438">
            <v>4</v>
          </cell>
          <cell r="DH438">
            <v>100</v>
          </cell>
          <cell r="DI438">
            <v>490</v>
          </cell>
          <cell r="DJ438">
            <v>600</v>
          </cell>
          <cell r="DK438">
            <v>81.6666666666667</v>
          </cell>
          <cell r="DL438">
            <v>3</v>
          </cell>
          <cell r="DM438">
            <v>3</v>
          </cell>
          <cell r="DN438">
            <v>100</v>
          </cell>
          <cell r="DO438">
            <v>450</v>
          </cell>
          <cell r="DP438">
            <v>450</v>
          </cell>
          <cell r="DQ438">
            <v>100</v>
          </cell>
          <cell r="DR438">
            <v>53.3333333333333</v>
          </cell>
          <cell r="DS438">
            <v>73.059360730593554</v>
          </cell>
          <cell r="DT438">
            <v>27</v>
          </cell>
          <cell r="DU438">
            <v>41</v>
          </cell>
          <cell r="DV438">
            <v>65.853658536585371</v>
          </cell>
          <cell r="DW438">
            <v>88</v>
          </cell>
          <cell r="DX438">
            <v>97</v>
          </cell>
          <cell r="DY438">
            <v>0</v>
          </cell>
          <cell r="DZ438">
            <v>0</v>
          </cell>
          <cell r="EA438" t="str">
            <v>Yes</v>
          </cell>
          <cell r="EB438" t="str">
            <v>Placement</v>
          </cell>
          <cell r="EC438" t="str">
            <v>Placement</v>
          </cell>
          <cell r="ED438" t="str">
            <v>Placement</v>
          </cell>
          <cell r="EE438" t="str">
            <v>Placement</v>
          </cell>
          <cell r="EF438" t="str">
            <v>Placement</v>
          </cell>
          <cell r="EG438">
            <v>0</v>
          </cell>
          <cell r="EH438">
            <v>0</v>
          </cell>
          <cell r="EI438" t="str">
            <v>Yes</v>
          </cell>
          <cell r="EJ438">
            <v>0</v>
          </cell>
          <cell r="EK438" t="str">
            <v>Batch-2</v>
          </cell>
          <cell r="EL438">
            <v>0</v>
          </cell>
          <cell r="EM438" t="str">
            <v>PAID</v>
          </cell>
          <cell r="EN438">
            <v>45142</v>
          </cell>
          <cell r="EO438" t="str">
            <v>IT+Core</v>
          </cell>
          <cell r="EP438">
            <v>0</v>
          </cell>
          <cell r="EQ438" t="str">
            <v>CAT-1</v>
          </cell>
        </row>
        <row r="439">
          <cell r="B439" t="str">
            <v>21-CS&amp;E21-25</v>
          </cell>
          <cell r="C439" t="str">
            <v>CS&amp;E</v>
          </cell>
          <cell r="D439">
            <v>21</v>
          </cell>
          <cell r="E439" t="str">
            <v xml:space="preserve">MALI SIDDHANT VIJAY HARSHALI </v>
          </cell>
          <cell r="F439" t="str">
            <v>Male</v>
          </cell>
          <cell r="G439">
            <v>37764</v>
          </cell>
          <cell r="H439">
            <v>7249571225</v>
          </cell>
          <cell r="I439">
            <v>9822638137</v>
          </cell>
          <cell r="J439" t="str">
            <v>siddhantmali2352003@gmail.com</v>
          </cell>
          <cell r="K439" t="str">
            <v>1032210883@tcetmumbai.in</v>
          </cell>
          <cell r="L439" t="str">
            <v>Samartha krupa agro tourism ,old satpati road Palghar</v>
          </cell>
          <cell r="M439">
            <v>401404</v>
          </cell>
          <cell r="N439">
            <v>0</v>
          </cell>
          <cell r="O439" t="str">
            <v>farmer</v>
          </cell>
          <cell r="P439" t="str">
            <v>50,001 - 1,00,000</v>
          </cell>
          <cell r="Q439" t="str">
            <v>Normal</v>
          </cell>
          <cell r="R439" t="str">
            <v>OBC</v>
          </cell>
          <cell r="S439">
            <v>2021</v>
          </cell>
          <cell r="T439" t="str">
            <v>FE</v>
          </cell>
          <cell r="U439" t="str">
            <v>MH-CET</v>
          </cell>
          <cell r="V439">
            <v>92.34</v>
          </cell>
          <cell r="W439">
            <v>82.999509680000003</v>
          </cell>
          <cell r="X439" t="str">
            <v>CAP</v>
          </cell>
          <cell r="Y439">
            <v>400</v>
          </cell>
          <cell r="Z439">
            <v>500</v>
          </cell>
          <cell r="AA439">
            <v>80</v>
          </cell>
          <cell r="AB439">
            <v>2019</v>
          </cell>
          <cell r="AC439" t="str">
            <v>Maharashtra</v>
          </cell>
          <cell r="AD439" t="str">
            <v>TWINKLE STAR ENGLISH HIGH SCHOOL</v>
          </cell>
          <cell r="AE439">
            <v>510</v>
          </cell>
          <cell r="AF439">
            <v>600</v>
          </cell>
          <cell r="AG439">
            <v>85</v>
          </cell>
          <cell r="AH439">
            <v>2021</v>
          </cell>
          <cell r="AI439" t="str">
            <v>Maharashtra</v>
          </cell>
          <cell r="AJ439" t="str">
            <v>PACE JUNIOR SCIENCE COLLEGE</v>
          </cell>
          <cell r="AK439">
            <v>185</v>
          </cell>
          <cell r="AL439">
            <v>23</v>
          </cell>
          <cell r="AM439">
            <v>8.0434782608695645</v>
          </cell>
          <cell r="AN439">
            <v>81</v>
          </cell>
          <cell r="AO439">
            <v>217</v>
          </cell>
          <cell r="AP439">
            <v>26</v>
          </cell>
          <cell r="AQ439">
            <v>8.3461538461538467</v>
          </cell>
          <cell r="AR439">
            <v>91.71</v>
          </cell>
          <cell r="AS439">
            <v>402</v>
          </cell>
          <cell r="AT439">
            <v>49</v>
          </cell>
          <cell r="AU439">
            <v>8.204081632653061</v>
          </cell>
          <cell r="AV439">
            <v>217</v>
          </cell>
          <cell r="AW439">
            <v>25</v>
          </cell>
          <cell r="AX439">
            <v>8.68</v>
          </cell>
          <cell r="AY439">
            <v>86.355000000000004</v>
          </cell>
          <cell r="AZ439">
            <v>213</v>
          </cell>
          <cell r="BA439">
            <v>29</v>
          </cell>
          <cell r="BB439">
            <v>7.3448275862068968</v>
          </cell>
          <cell r="BC439">
            <v>76</v>
          </cell>
          <cell r="BD439">
            <v>430</v>
          </cell>
          <cell r="BE439">
            <v>54</v>
          </cell>
          <cell r="BF439">
            <v>7.9629629629629628</v>
          </cell>
          <cell r="BG439">
            <v>197</v>
          </cell>
          <cell r="BH439">
            <v>24</v>
          </cell>
          <cell r="BI439">
            <v>8.2083333333333339</v>
          </cell>
          <cell r="BJ439">
            <v>92</v>
          </cell>
          <cell r="BK439">
            <v>237</v>
          </cell>
          <cell r="BL439">
            <v>29</v>
          </cell>
          <cell r="BM439">
            <v>8.1724137931034484</v>
          </cell>
          <cell r="BN439">
            <v>75</v>
          </cell>
          <cell r="BO439">
            <v>434</v>
          </cell>
          <cell r="BP439">
            <v>53</v>
          </cell>
          <cell r="BQ439">
            <v>8.1886792452830193</v>
          </cell>
          <cell r="BR439">
            <v>214</v>
          </cell>
          <cell r="BS439">
            <v>24</v>
          </cell>
          <cell r="BT439">
            <v>79.118333333333297</v>
          </cell>
          <cell r="BU439">
            <v>214</v>
          </cell>
          <cell r="BV439">
            <v>24</v>
          </cell>
          <cell r="BW439">
            <v>1480</v>
          </cell>
          <cell r="BX439">
            <v>180</v>
          </cell>
          <cell r="BY439">
            <v>8.2222222222222214</v>
          </cell>
          <cell r="BZ439">
            <v>78.013000000000005</v>
          </cell>
          <cell r="CA439">
            <v>0</v>
          </cell>
          <cell r="CB439">
            <v>0</v>
          </cell>
          <cell r="CC439">
            <v>0</v>
          </cell>
          <cell r="CD439">
            <v>0</v>
          </cell>
          <cell r="CE439">
            <v>0</v>
          </cell>
          <cell r="CF439">
            <v>0</v>
          </cell>
          <cell r="CG439">
            <v>0</v>
          </cell>
          <cell r="CH439" t="str">
            <v>Green</v>
          </cell>
          <cell r="CI439">
            <v>0</v>
          </cell>
          <cell r="CJ439">
            <v>0</v>
          </cell>
          <cell r="CK439">
            <v>0</v>
          </cell>
          <cell r="CL439">
            <v>13</v>
          </cell>
          <cell r="CM439">
            <v>13</v>
          </cell>
          <cell r="CN439">
            <v>0</v>
          </cell>
          <cell r="CO439">
            <v>36</v>
          </cell>
          <cell r="CP439">
            <v>60</v>
          </cell>
          <cell r="CQ439">
            <v>60</v>
          </cell>
          <cell r="CR439">
            <v>10</v>
          </cell>
          <cell r="CS439">
            <v>72</v>
          </cell>
          <cell r="CT439">
            <v>4</v>
          </cell>
          <cell r="CU439">
            <v>40</v>
          </cell>
          <cell r="CV439">
            <v>12</v>
          </cell>
          <cell r="CW439">
            <v>18</v>
          </cell>
          <cell r="CX439">
            <v>7</v>
          </cell>
          <cell r="CY439">
            <v>56</v>
          </cell>
          <cell r="CZ439">
            <v>33</v>
          </cell>
          <cell r="DA439">
            <v>58</v>
          </cell>
          <cell r="DB439">
            <v>57</v>
          </cell>
          <cell r="DC439">
            <v>0</v>
          </cell>
          <cell r="DD439">
            <v>0</v>
          </cell>
          <cell r="DE439">
            <v>0</v>
          </cell>
          <cell r="DF439">
            <v>3</v>
          </cell>
          <cell r="DG439">
            <v>4</v>
          </cell>
          <cell r="DH439">
            <v>75</v>
          </cell>
          <cell r="DI439">
            <v>410</v>
          </cell>
          <cell r="DJ439">
            <v>600</v>
          </cell>
          <cell r="DK439">
            <v>68.3333333333333</v>
          </cell>
          <cell r="DL439">
            <v>3</v>
          </cell>
          <cell r="DM439">
            <v>1</v>
          </cell>
          <cell r="DN439">
            <v>33.3333333333333</v>
          </cell>
          <cell r="DO439">
            <v>450</v>
          </cell>
          <cell r="DP439">
            <v>100</v>
          </cell>
          <cell r="DQ439">
            <v>22.2222222222222</v>
          </cell>
          <cell r="DR439">
            <v>60</v>
          </cell>
          <cell r="DS439">
            <v>82.191780821917803</v>
          </cell>
          <cell r="DT439">
            <v>17</v>
          </cell>
          <cell r="DU439">
            <v>41</v>
          </cell>
          <cell r="DV439">
            <v>41.463414634146339</v>
          </cell>
          <cell r="DW439">
            <v>57</v>
          </cell>
          <cell r="DX439">
            <v>61</v>
          </cell>
          <cell r="DY439">
            <v>0</v>
          </cell>
          <cell r="DZ439">
            <v>0</v>
          </cell>
          <cell r="EA439" t="str">
            <v>Yes</v>
          </cell>
          <cell r="EB439" t="str">
            <v>Placement</v>
          </cell>
          <cell r="EC439" t="str">
            <v>Placement</v>
          </cell>
          <cell r="ED439" t="str">
            <v>Higher Studies</v>
          </cell>
          <cell r="EE439" t="str">
            <v>Higher Studies</v>
          </cell>
          <cell r="EF439" t="str">
            <v>Higher Studies</v>
          </cell>
          <cell r="EG439">
            <v>0</v>
          </cell>
          <cell r="EH439">
            <v>0</v>
          </cell>
          <cell r="EI439" t="str">
            <v>Yes</v>
          </cell>
          <cell r="EJ439" t="str">
            <v>25/07/2024</v>
          </cell>
          <cell r="EK439" t="str">
            <v>Batch-3</v>
          </cell>
          <cell r="EL439">
            <v>0</v>
          </cell>
          <cell r="EM439" t="str">
            <v>PAID</v>
          </cell>
          <cell r="EN439">
            <v>45147</v>
          </cell>
          <cell r="EO439">
            <v>0</v>
          </cell>
          <cell r="EP439">
            <v>0</v>
          </cell>
          <cell r="EQ439" t="str">
            <v>CAT-3</v>
          </cell>
        </row>
        <row r="440">
          <cell r="B440" t="str">
            <v>21-CS&amp;E22-25</v>
          </cell>
          <cell r="C440" t="str">
            <v>CS&amp;E</v>
          </cell>
          <cell r="D440">
            <v>22</v>
          </cell>
          <cell r="E440" t="str">
            <v xml:space="preserve">MISHRA ABHISHEK BHASKAR REENU </v>
          </cell>
          <cell r="F440" t="str">
            <v>Male</v>
          </cell>
          <cell r="G440">
            <v>37602</v>
          </cell>
          <cell r="H440">
            <v>9167877017</v>
          </cell>
          <cell r="I440">
            <v>9029296221</v>
          </cell>
          <cell r="J440" t="str">
            <v>abmsh000@gmail.com</v>
          </cell>
          <cell r="K440" t="str">
            <v>1032210884@tcetmumbai.in</v>
          </cell>
          <cell r="L440" t="str">
            <v>203 - f wing, Dew Berry apt., Yashwant Gaurav Complex, near Fun Fiesta, Nallasopara west, Mumbai, Maharashtra, India</v>
          </cell>
          <cell r="M440">
            <v>401203</v>
          </cell>
          <cell r="N440">
            <v>0</v>
          </cell>
          <cell r="O440" t="str">
            <v>service</v>
          </cell>
          <cell r="P440" t="str">
            <v>10,00,001 - 15,00,000</v>
          </cell>
          <cell r="Q440" t="str">
            <v>Normal</v>
          </cell>
          <cell r="R440" t="str">
            <v>Open</v>
          </cell>
          <cell r="S440">
            <v>2021</v>
          </cell>
          <cell r="T440" t="str">
            <v>FE</v>
          </cell>
          <cell r="U440" t="str">
            <v>MH-CET</v>
          </cell>
          <cell r="V440">
            <v>90.76</v>
          </cell>
          <cell r="W440" t="str">
            <v>NA</v>
          </cell>
          <cell r="X440" t="str">
            <v>Minority</v>
          </cell>
          <cell r="Y440">
            <v>435</v>
          </cell>
          <cell r="Z440">
            <v>500</v>
          </cell>
          <cell r="AA440">
            <v>87</v>
          </cell>
          <cell r="AB440">
            <v>2018</v>
          </cell>
          <cell r="AC440" t="str">
            <v>Maharashtra</v>
          </cell>
          <cell r="AD440" t="str">
            <v>HOLY CROSS HIGH SCHOOL</v>
          </cell>
          <cell r="AE440">
            <v>435</v>
          </cell>
          <cell r="AF440">
            <v>650</v>
          </cell>
          <cell r="AG440">
            <v>66.923076923076906</v>
          </cell>
          <cell r="AH440">
            <v>2020</v>
          </cell>
          <cell r="AI440" t="str">
            <v>Maharashtra</v>
          </cell>
          <cell r="AJ440" t="str">
            <v>S.K SOMAIYA JR. COLLEGE</v>
          </cell>
          <cell r="AK440">
            <v>189</v>
          </cell>
          <cell r="AL440">
            <v>23</v>
          </cell>
          <cell r="AM440">
            <v>8.2173913043478262</v>
          </cell>
          <cell r="AN440">
            <v>75</v>
          </cell>
          <cell r="AO440">
            <v>229</v>
          </cell>
          <cell r="AP440">
            <v>26</v>
          </cell>
          <cell r="AQ440">
            <v>8.8076923076923084</v>
          </cell>
          <cell r="AR440">
            <v>95.39</v>
          </cell>
          <cell r="AS440">
            <v>418</v>
          </cell>
          <cell r="AT440">
            <v>49</v>
          </cell>
          <cell r="AU440">
            <v>8.5306122448979593</v>
          </cell>
          <cell r="AV440">
            <v>211</v>
          </cell>
          <cell r="AW440">
            <v>25</v>
          </cell>
          <cell r="AX440">
            <v>8.44</v>
          </cell>
          <cell r="AY440">
            <v>85.194999999999993</v>
          </cell>
          <cell r="AZ440">
            <v>251</v>
          </cell>
          <cell r="BA440">
            <v>29</v>
          </cell>
          <cell r="BB440">
            <v>8.6551724137931032</v>
          </cell>
          <cell r="BC440">
            <v>78</v>
          </cell>
          <cell r="BD440">
            <v>462</v>
          </cell>
          <cell r="BE440">
            <v>54</v>
          </cell>
          <cell r="BF440">
            <v>8.5555555555555554</v>
          </cell>
          <cell r="BG440">
            <v>215</v>
          </cell>
          <cell r="BH440">
            <v>24</v>
          </cell>
          <cell r="BI440">
            <v>8.9583333333333339</v>
          </cell>
          <cell r="BJ440">
            <v>83</v>
          </cell>
          <cell r="BK440">
            <v>241</v>
          </cell>
          <cell r="BL440">
            <v>29</v>
          </cell>
          <cell r="BM440">
            <v>8.3103448275862064</v>
          </cell>
          <cell r="BN440">
            <v>75</v>
          </cell>
          <cell r="BO440">
            <v>456</v>
          </cell>
          <cell r="BP440">
            <v>53</v>
          </cell>
          <cell r="BQ440">
            <v>8.6037735849056602</v>
          </cell>
          <cell r="BR440">
            <v>211</v>
          </cell>
          <cell r="BS440">
            <v>24</v>
          </cell>
          <cell r="BT440">
            <v>79.398333333333298</v>
          </cell>
          <cell r="BU440">
            <v>211</v>
          </cell>
          <cell r="BV440">
            <v>24</v>
          </cell>
          <cell r="BW440">
            <v>1547</v>
          </cell>
          <cell r="BX440">
            <v>180</v>
          </cell>
          <cell r="BY440">
            <v>8.594444444444445</v>
          </cell>
          <cell r="BZ440">
            <v>81.516999999999996</v>
          </cell>
          <cell r="CA440" t="str">
            <v xml:space="preserve">Tata Consultancy Services </v>
          </cell>
          <cell r="CB440">
            <v>0</v>
          </cell>
          <cell r="CC440">
            <v>0</v>
          </cell>
          <cell r="CD440">
            <v>0</v>
          </cell>
          <cell r="CE440" t="str">
            <v>Normal</v>
          </cell>
          <cell r="CF440">
            <v>3.6</v>
          </cell>
          <cell r="CG440">
            <v>0</v>
          </cell>
          <cell r="CH440" t="str">
            <v>Green</v>
          </cell>
          <cell r="CI440">
            <v>0</v>
          </cell>
          <cell r="CJ440">
            <v>0</v>
          </cell>
          <cell r="CK440">
            <v>0</v>
          </cell>
          <cell r="CL440">
            <v>13</v>
          </cell>
          <cell r="CM440">
            <v>13</v>
          </cell>
          <cell r="CN440">
            <v>0</v>
          </cell>
          <cell r="CO440">
            <v>29</v>
          </cell>
          <cell r="CP440">
            <v>60</v>
          </cell>
          <cell r="CQ440">
            <v>48.333333333333336</v>
          </cell>
          <cell r="CR440">
            <v>14</v>
          </cell>
          <cell r="CS440">
            <v>100</v>
          </cell>
          <cell r="CT440">
            <v>7</v>
          </cell>
          <cell r="CU440">
            <v>70</v>
          </cell>
          <cell r="CV440">
            <v>14</v>
          </cell>
          <cell r="CW440">
            <v>19</v>
          </cell>
          <cell r="CX440">
            <v>14</v>
          </cell>
          <cell r="CY440">
            <v>80</v>
          </cell>
          <cell r="CZ440">
            <v>49</v>
          </cell>
          <cell r="DA440">
            <v>59</v>
          </cell>
          <cell r="DB440">
            <v>84</v>
          </cell>
          <cell r="DC440">
            <v>0</v>
          </cell>
          <cell r="DD440">
            <v>0</v>
          </cell>
          <cell r="DE440">
            <v>0</v>
          </cell>
          <cell r="DF440">
            <v>3</v>
          </cell>
          <cell r="DG440">
            <v>4</v>
          </cell>
          <cell r="DH440">
            <v>75</v>
          </cell>
          <cell r="DI440">
            <v>450</v>
          </cell>
          <cell r="DJ440">
            <v>600</v>
          </cell>
          <cell r="DK440">
            <v>75</v>
          </cell>
          <cell r="DL440">
            <v>3</v>
          </cell>
          <cell r="DM440">
            <v>3</v>
          </cell>
          <cell r="DN440">
            <v>100</v>
          </cell>
          <cell r="DO440">
            <v>450</v>
          </cell>
          <cell r="DP440">
            <v>420</v>
          </cell>
          <cell r="DQ440">
            <v>93.3333333333333</v>
          </cell>
          <cell r="DR440">
            <v>48.3333333333333</v>
          </cell>
          <cell r="DS440">
            <v>66.210045662100413</v>
          </cell>
          <cell r="DT440">
            <v>24</v>
          </cell>
          <cell r="DU440">
            <v>41</v>
          </cell>
          <cell r="DV440">
            <v>58.536585365853654</v>
          </cell>
          <cell r="DW440">
            <v>74</v>
          </cell>
          <cell r="DX440">
            <v>86</v>
          </cell>
          <cell r="DY440">
            <v>0</v>
          </cell>
          <cell r="DZ440">
            <v>0</v>
          </cell>
          <cell r="EA440" t="str">
            <v>Yes</v>
          </cell>
          <cell r="EB440" t="str">
            <v>Placement</v>
          </cell>
          <cell r="EC440" t="str">
            <v>Placement</v>
          </cell>
          <cell r="ED440" t="str">
            <v>Placement</v>
          </cell>
          <cell r="EE440" t="str">
            <v>Placement</v>
          </cell>
          <cell r="EF440" t="str">
            <v>Placement</v>
          </cell>
          <cell r="EG440">
            <v>0</v>
          </cell>
          <cell r="EH440" t="str">
            <v>PLI</v>
          </cell>
          <cell r="EI440" t="str">
            <v>No</v>
          </cell>
          <cell r="EJ440">
            <v>0</v>
          </cell>
          <cell r="EK440" t="str">
            <v>Batch-5</v>
          </cell>
          <cell r="EL440">
            <v>0</v>
          </cell>
          <cell r="EM440" t="str">
            <v>PAID</v>
          </cell>
          <cell r="EN440">
            <v>45147</v>
          </cell>
          <cell r="EO440" t="str">
            <v>IT+Core</v>
          </cell>
          <cell r="EP440">
            <v>0</v>
          </cell>
          <cell r="EQ440" t="str">
            <v>CAT-1</v>
          </cell>
        </row>
        <row r="441">
          <cell r="B441" t="str">
            <v>21-CS&amp;E23-25</v>
          </cell>
          <cell r="C441" t="str">
            <v>CS&amp;E</v>
          </cell>
          <cell r="D441">
            <v>23</v>
          </cell>
          <cell r="E441" t="str">
            <v xml:space="preserve">MISHRA ABHISHEK KAILASH  SUNITA </v>
          </cell>
          <cell r="F441" t="str">
            <v>Male</v>
          </cell>
          <cell r="G441">
            <v>38233</v>
          </cell>
          <cell r="H441">
            <v>9028662362</v>
          </cell>
          <cell r="I441">
            <v>8999892421</v>
          </cell>
          <cell r="J441" t="str">
            <v>abhishek030409mishra@gmail.com</v>
          </cell>
          <cell r="K441" t="str">
            <v>1032210885@tcetmumbai.in</v>
          </cell>
          <cell r="L441" t="str">
            <v>C/303, Vedanta Complex, Tulinj Road, Nalasopara East</v>
          </cell>
          <cell r="M441">
            <v>401209</v>
          </cell>
          <cell r="N441">
            <v>0</v>
          </cell>
          <cell r="O441" t="str">
            <v>Buisness</v>
          </cell>
          <cell r="P441" t="str">
            <v>10,00,001 - 15,00,000</v>
          </cell>
          <cell r="Q441" t="str">
            <v>Normal</v>
          </cell>
          <cell r="R441" t="str">
            <v>Open</v>
          </cell>
          <cell r="S441">
            <v>2021</v>
          </cell>
          <cell r="T441" t="str">
            <v>FE</v>
          </cell>
          <cell r="U441" t="str">
            <v>MH-CET</v>
          </cell>
          <cell r="V441">
            <v>81.3</v>
          </cell>
          <cell r="W441">
            <v>69.552964900000006</v>
          </cell>
          <cell r="X441" t="str">
            <v>Minority</v>
          </cell>
          <cell r="Y441">
            <v>437</v>
          </cell>
          <cell r="Z441">
            <v>500</v>
          </cell>
          <cell r="AA441">
            <v>87.4</v>
          </cell>
          <cell r="AB441">
            <v>2019</v>
          </cell>
          <cell r="AC441" t="str">
            <v>Maharashtra</v>
          </cell>
          <cell r="AD441" t="str">
            <v>LOKMANYA HINDI HIGH SCHOOL</v>
          </cell>
          <cell r="AE441">
            <v>526</v>
          </cell>
          <cell r="AF441">
            <v>600</v>
          </cell>
          <cell r="AG441">
            <v>87.6666666666667</v>
          </cell>
          <cell r="AH441">
            <v>2021</v>
          </cell>
          <cell r="AI441" t="str">
            <v>Maharashtra</v>
          </cell>
          <cell r="AJ441" t="str">
            <v>AADARSH EDUCATION SOCIETY</v>
          </cell>
          <cell r="AK441">
            <v>171</v>
          </cell>
          <cell r="AL441">
            <v>23</v>
          </cell>
          <cell r="AM441">
            <v>7.4347826086956523</v>
          </cell>
          <cell r="AN441">
            <v>79</v>
          </cell>
          <cell r="AO441">
            <v>248</v>
          </cell>
          <cell r="AP441">
            <v>26</v>
          </cell>
          <cell r="AQ441">
            <v>9.5384615384615383</v>
          </cell>
          <cell r="AR441">
            <v>94.47</v>
          </cell>
          <cell r="AS441">
            <v>419</v>
          </cell>
          <cell r="AT441">
            <v>49</v>
          </cell>
          <cell r="AU441">
            <v>8.5510204081632661</v>
          </cell>
          <cell r="AV441">
            <v>212</v>
          </cell>
          <cell r="AW441">
            <v>25</v>
          </cell>
          <cell r="AX441">
            <v>8.48</v>
          </cell>
          <cell r="AY441">
            <v>86.734999999999999</v>
          </cell>
          <cell r="AZ441">
            <v>257</v>
          </cell>
          <cell r="BA441">
            <v>29</v>
          </cell>
          <cell r="BB441">
            <v>8.862068965517242</v>
          </cell>
          <cell r="BC441">
            <v>76</v>
          </cell>
          <cell r="BD441">
            <v>469</v>
          </cell>
          <cell r="BE441">
            <v>54</v>
          </cell>
          <cell r="BF441">
            <v>8.6851851851851851</v>
          </cell>
          <cell r="BG441">
            <v>198</v>
          </cell>
          <cell r="BH441">
            <v>24</v>
          </cell>
          <cell r="BI441">
            <v>8.25</v>
          </cell>
          <cell r="BJ441">
            <v>79</v>
          </cell>
          <cell r="BK441">
            <v>262</v>
          </cell>
          <cell r="BL441">
            <v>29</v>
          </cell>
          <cell r="BM441">
            <v>9.0344827586206904</v>
          </cell>
          <cell r="BN441">
            <v>76</v>
          </cell>
          <cell r="BO441">
            <v>460</v>
          </cell>
          <cell r="BP441">
            <v>53</v>
          </cell>
          <cell r="BQ441">
            <v>8.6792452830188687</v>
          </cell>
          <cell r="BR441">
            <v>224</v>
          </cell>
          <cell r="BS441">
            <v>24</v>
          </cell>
          <cell r="BT441">
            <v>79.578333333333305</v>
          </cell>
          <cell r="BU441">
            <v>224</v>
          </cell>
          <cell r="BV441">
            <v>24</v>
          </cell>
          <cell r="BW441">
            <v>1572</v>
          </cell>
          <cell r="BX441">
            <v>180</v>
          </cell>
          <cell r="BY441">
            <v>8.7333333333333325</v>
          </cell>
          <cell r="BZ441">
            <v>84.241</v>
          </cell>
          <cell r="CA441">
            <v>0</v>
          </cell>
          <cell r="CB441">
            <v>0</v>
          </cell>
          <cell r="CC441" t="str">
            <v xml:space="preserve">Red Card in TechMahinder </v>
          </cell>
          <cell r="CD441" t="str">
            <v>Yes</v>
          </cell>
          <cell r="CE441">
            <v>0</v>
          </cell>
          <cell r="CF441">
            <v>0</v>
          </cell>
          <cell r="CG441">
            <v>0</v>
          </cell>
          <cell r="CH441" t="str">
            <v>Green</v>
          </cell>
          <cell r="CI441">
            <v>0</v>
          </cell>
          <cell r="CJ441">
            <v>0</v>
          </cell>
          <cell r="CK441">
            <v>0</v>
          </cell>
          <cell r="CL441">
            <v>13</v>
          </cell>
          <cell r="CM441">
            <v>13</v>
          </cell>
          <cell r="CN441">
            <v>0</v>
          </cell>
          <cell r="CO441">
            <v>21</v>
          </cell>
          <cell r="CP441">
            <v>60</v>
          </cell>
          <cell r="CQ441">
            <v>35</v>
          </cell>
          <cell r="CR441">
            <v>6</v>
          </cell>
          <cell r="CS441">
            <v>43</v>
          </cell>
          <cell r="CT441">
            <v>2</v>
          </cell>
          <cell r="CU441">
            <v>20</v>
          </cell>
          <cell r="CV441">
            <v>15</v>
          </cell>
          <cell r="CW441">
            <v>18</v>
          </cell>
          <cell r="CX441">
            <v>16</v>
          </cell>
          <cell r="CY441">
            <v>92</v>
          </cell>
          <cell r="CZ441">
            <v>39</v>
          </cell>
          <cell r="DA441">
            <v>58</v>
          </cell>
          <cell r="DB441">
            <v>68</v>
          </cell>
          <cell r="DC441">
            <v>0</v>
          </cell>
          <cell r="DD441">
            <v>0</v>
          </cell>
          <cell r="DE441">
            <v>0</v>
          </cell>
          <cell r="DF441">
            <v>1</v>
          </cell>
          <cell r="DG441">
            <v>4</v>
          </cell>
          <cell r="DH441">
            <v>25</v>
          </cell>
          <cell r="DI441">
            <v>150</v>
          </cell>
          <cell r="DJ441">
            <v>600</v>
          </cell>
          <cell r="DK441">
            <v>25</v>
          </cell>
          <cell r="DL441">
            <v>3</v>
          </cell>
          <cell r="DM441">
            <v>3</v>
          </cell>
          <cell r="DN441">
            <v>100</v>
          </cell>
          <cell r="DO441">
            <v>450</v>
          </cell>
          <cell r="DP441">
            <v>320</v>
          </cell>
          <cell r="DQ441">
            <v>71.1111111111111</v>
          </cell>
          <cell r="DR441">
            <v>35</v>
          </cell>
          <cell r="DS441">
            <v>47.945205479452049</v>
          </cell>
          <cell r="DT441">
            <v>9</v>
          </cell>
          <cell r="DU441">
            <v>41</v>
          </cell>
          <cell r="DV441">
            <v>21.951219512195124</v>
          </cell>
          <cell r="DW441">
            <v>27</v>
          </cell>
          <cell r="DX441">
            <v>33</v>
          </cell>
          <cell r="DY441">
            <v>0</v>
          </cell>
          <cell r="DZ441">
            <v>0</v>
          </cell>
          <cell r="EA441" t="str">
            <v>Yes</v>
          </cell>
          <cell r="EB441" t="str">
            <v>Placement</v>
          </cell>
          <cell r="EC441" t="str">
            <v>Placement</v>
          </cell>
          <cell r="ED441" t="str">
            <v>Placement</v>
          </cell>
          <cell r="EE441" t="str">
            <v>Placement</v>
          </cell>
          <cell r="EF441" t="str">
            <v>Placement</v>
          </cell>
          <cell r="EG441">
            <v>0</v>
          </cell>
          <cell r="EH441" t="str">
            <v>PLI</v>
          </cell>
          <cell r="EI441" t="str">
            <v>Yes</v>
          </cell>
          <cell r="EJ441">
            <v>45414</v>
          </cell>
          <cell r="EK441" t="str">
            <v>Batch-7</v>
          </cell>
          <cell r="EL441">
            <v>0</v>
          </cell>
          <cell r="EM441" t="str">
            <v>PAID</v>
          </cell>
          <cell r="EN441">
            <v>45147</v>
          </cell>
          <cell r="EO441" t="str">
            <v>IT+Core</v>
          </cell>
          <cell r="EP441">
            <v>0</v>
          </cell>
          <cell r="EQ441" t="str">
            <v>CAT-2</v>
          </cell>
        </row>
        <row r="442">
          <cell r="B442" t="str">
            <v>21-CS&amp;E24-25</v>
          </cell>
          <cell r="C442" t="str">
            <v>CS&amp;E</v>
          </cell>
          <cell r="D442">
            <v>24</v>
          </cell>
          <cell r="E442" t="str">
            <v>MISHRA SHIVAM LAVKUSH VANDANA</v>
          </cell>
          <cell r="F442" t="str">
            <v>Male</v>
          </cell>
          <cell r="G442">
            <v>38021</v>
          </cell>
          <cell r="H442">
            <v>9892773410</v>
          </cell>
          <cell r="I442">
            <v>9821648354</v>
          </cell>
          <cell r="J442" t="str">
            <v>shivammishramalad@gmail.com</v>
          </cell>
          <cell r="K442" t="str">
            <v>1032210886@tcetmumbai.in</v>
          </cell>
          <cell r="L442" t="str">
            <v>Sai nath nagar, building-7, room-12, tulinj road, near radhekrishna hotel, nalasopara East</v>
          </cell>
          <cell r="M442">
            <v>401209</v>
          </cell>
          <cell r="N442">
            <v>0</v>
          </cell>
          <cell r="O442" t="str">
            <v>Service</v>
          </cell>
          <cell r="P442" t="str">
            <v>9,00,001 - 10,00,000</v>
          </cell>
          <cell r="Q442" t="str">
            <v>Normal</v>
          </cell>
          <cell r="R442" t="str">
            <v>Open</v>
          </cell>
          <cell r="S442">
            <v>2021</v>
          </cell>
          <cell r="T442" t="str">
            <v>FE</v>
          </cell>
          <cell r="U442" t="str">
            <v>MH-CET</v>
          </cell>
          <cell r="V442">
            <v>85.8</v>
          </cell>
          <cell r="W442">
            <v>62.563689199999999</v>
          </cell>
          <cell r="X442" t="str">
            <v>Minority</v>
          </cell>
          <cell r="Y442">
            <v>393</v>
          </cell>
          <cell r="Z442">
            <v>500</v>
          </cell>
          <cell r="AA442">
            <v>78.599999999999994</v>
          </cell>
          <cell r="AB442">
            <v>2019</v>
          </cell>
          <cell r="AC442" t="str">
            <v>Maharashtra</v>
          </cell>
          <cell r="AD442" t="str">
            <v>ST FRANCIS HIGH SCHOOL</v>
          </cell>
          <cell r="AE442">
            <v>478</v>
          </cell>
          <cell r="AF442">
            <v>600</v>
          </cell>
          <cell r="AG442">
            <v>79.6666666666667</v>
          </cell>
          <cell r="AH442">
            <v>2021</v>
          </cell>
          <cell r="AI442" t="str">
            <v>Maharashtra</v>
          </cell>
          <cell r="AJ442" t="str">
            <v>SHANKAR NARAYAN JR COLLEGE OF ARTS COMMERCE AND SCIENCE</v>
          </cell>
          <cell r="AK442">
            <v>201</v>
          </cell>
          <cell r="AL442">
            <v>23</v>
          </cell>
          <cell r="AM442">
            <v>8.7391304347826093</v>
          </cell>
          <cell r="AN442">
            <v>77</v>
          </cell>
          <cell r="AO442">
            <v>246</v>
          </cell>
          <cell r="AP442">
            <v>26</v>
          </cell>
          <cell r="AQ442">
            <v>9.4615384615384617</v>
          </cell>
          <cell r="AR442">
            <v>76.959999999999994</v>
          </cell>
          <cell r="AS442">
            <v>447</v>
          </cell>
          <cell r="AT442">
            <v>49</v>
          </cell>
          <cell r="AU442">
            <v>9.1224489795918373</v>
          </cell>
          <cell r="AV442">
            <v>224</v>
          </cell>
          <cell r="AW442">
            <v>25</v>
          </cell>
          <cell r="AX442">
            <v>8.9600000000000009</v>
          </cell>
          <cell r="AY442">
            <v>76.98</v>
          </cell>
          <cell r="AZ442">
            <v>278</v>
          </cell>
          <cell r="BA442">
            <v>29</v>
          </cell>
          <cell r="BB442">
            <v>9.5862068965517242</v>
          </cell>
          <cell r="BC442">
            <v>76</v>
          </cell>
          <cell r="BD442">
            <v>502</v>
          </cell>
          <cell r="BE442">
            <v>54</v>
          </cell>
          <cell r="BF442">
            <v>9.2962962962962958</v>
          </cell>
          <cell r="BG442">
            <v>204</v>
          </cell>
          <cell r="BH442">
            <v>24</v>
          </cell>
          <cell r="BI442">
            <v>8.5</v>
          </cell>
          <cell r="BJ442">
            <v>93</v>
          </cell>
          <cell r="BK442">
            <v>226</v>
          </cell>
          <cell r="BL442">
            <v>29</v>
          </cell>
          <cell r="BM442">
            <v>7.7931034482758621</v>
          </cell>
          <cell r="BN442">
            <v>75</v>
          </cell>
          <cell r="BO442">
            <v>430</v>
          </cell>
          <cell r="BP442">
            <v>53</v>
          </cell>
          <cell r="BQ442">
            <v>8.1132075471698109</v>
          </cell>
          <cell r="BR442">
            <v>205</v>
          </cell>
          <cell r="BS442">
            <v>24</v>
          </cell>
          <cell r="BT442">
            <v>75.993333333333297</v>
          </cell>
          <cell r="BU442">
            <v>205</v>
          </cell>
          <cell r="BV442">
            <v>24</v>
          </cell>
          <cell r="BW442">
            <v>1584</v>
          </cell>
          <cell r="BX442">
            <v>180</v>
          </cell>
          <cell r="BY442">
            <v>8.8000000000000007</v>
          </cell>
          <cell r="BZ442">
            <v>76.988</v>
          </cell>
          <cell r="CA442" t="str">
            <v>KPMG</v>
          </cell>
          <cell r="CB442">
            <v>0</v>
          </cell>
          <cell r="CC442">
            <v>0</v>
          </cell>
          <cell r="CD442">
            <v>0</v>
          </cell>
          <cell r="CE442" t="str">
            <v>PLI</v>
          </cell>
          <cell r="CF442">
            <v>5</v>
          </cell>
          <cell r="CG442">
            <v>0</v>
          </cell>
          <cell r="CH442" t="str">
            <v>Green</v>
          </cell>
          <cell r="CI442">
            <v>0</v>
          </cell>
          <cell r="CJ442">
            <v>0</v>
          </cell>
          <cell r="CK442">
            <v>0</v>
          </cell>
          <cell r="CL442">
            <v>13</v>
          </cell>
          <cell r="CM442">
            <v>13</v>
          </cell>
          <cell r="CN442">
            <v>0</v>
          </cell>
          <cell r="CO442">
            <v>27</v>
          </cell>
          <cell r="CP442">
            <v>60</v>
          </cell>
          <cell r="CQ442">
            <v>45</v>
          </cell>
          <cell r="CR442">
            <v>10</v>
          </cell>
          <cell r="CS442">
            <v>72</v>
          </cell>
          <cell r="CT442">
            <v>7</v>
          </cell>
          <cell r="CU442">
            <v>70</v>
          </cell>
          <cell r="CV442">
            <v>14</v>
          </cell>
          <cell r="CW442">
            <v>18</v>
          </cell>
          <cell r="CX442">
            <v>12</v>
          </cell>
          <cell r="CY442">
            <v>77</v>
          </cell>
          <cell r="CZ442">
            <v>43</v>
          </cell>
          <cell r="DA442">
            <v>58</v>
          </cell>
          <cell r="DB442">
            <v>75</v>
          </cell>
          <cell r="DC442">
            <v>0</v>
          </cell>
          <cell r="DD442">
            <v>0</v>
          </cell>
          <cell r="DE442">
            <v>0</v>
          </cell>
          <cell r="DF442">
            <v>4</v>
          </cell>
          <cell r="DG442">
            <v>4</v>
          </cell>
          <cell r="DH442">
            <v>100</v>
          </cell>
          <cell r="DI442">
            <v>550</v>
          </cell>
          <cell r="DJ442">
            <v>600</v>
          </cell>
          <cell r="DK442">
            <v>91.6666666666667</v>
          </cell>
          <cell r="DL442">
            <v>3</v>
          </cell>
          <cell r="DM442">
            <v>3</v>
          </cell>
          <cell r="DN442">
            <v>100</v>
          </cell>
          <cell r="DO442">
            <v>450</v>
          </cell>
          <cell r="DP442">
            <v>400</v>
          </cell>
          <cell r="DQ442">
            <v>88.8888888888889</v>
          </cell>
          <cell r="DR442">
            <v>45</v>
          </cell>
          <cell r="DS442">
            <v>61.643835616438359</v>
          </cell>
          <cell r="DT442">
            <v>21</v>
          </cell>
          <cell r="DU442">
            <v>41</v>
          </cell>
          <cell r="DV442">
            <v>51.219512195121951</v>
          </cell>
          <cell r="DW442">
            <v>73</v>
          </cell>
          <cell r="DX442">
            <v>75</v>
          </cell>
          <cell r="DY442">
            <v>0</v>
          </cell>
          <cell r="DZ442">
            <v>0</v>
          </cell>
          <cell r="EA442" t="str">
            <v>Yes</v>
          </cell>
          <cell r="EB442" t="str">
            <v>Placement</v>
          </cell>
          <cell r="EC442" t="str">
            <v>Placement</v>
          </cell>
          <cell r="ED442" t="str">
            <v>Placement</v>
          </cell>
          <cell r="EE442" t="str">
            <v>Placement</v>
          </cell>
          <cell r="EF442" t="str">
            <v>Placement</v>
          </cell>
          <cell r="EG442">
            <v>0</v>
          </cell>
          <cell r="EH442" t="str">
            <v>PLI</v>
          </cell>
          <cell r="EI442" t="str">
            <v>No</v>
          </cell>
          <cell r="EJ442">
            <v>0</v>
          </cell>
          <cell r="EK442" t="str">
            <v>Batch-5</v>
          </cell>
          <cell r="EL442">
            <v>0</v>
          </cell>
          <cell r="EM442" t="str">
            <v>PAID</v>
          </cell>
          <cell r="EN442">
            <v>45147</v>
          </cell>
          <cell r="EO442" t="str">
            <v>IT+Core</v>
          </cell>
          <cell r="EP442">
            <v>0</v>
          </cell>
          <cell r="EQ442" t="str">
            <v>CAT-1</v>
          </cell>
        </row>
        <row r="443">
          <cell r="B443" t="str">
            <v>21-CS&amp;E25-25</v>
          </cell>
          <cell r="C443" t="str">
            <v>CS&amp;E</v>
          </cell>
          <cell r="D443">
            <v>25</v>
          </cell>
          <cell r="E443" t="str">
            <v xml:space="preserve">KHAN  MOHD SAAD ZAHID NAJMA </v>
          </cell>
          <cell r="F443" t="str">
            <v>Male</v>
          </cell>
          <cell r="G443">
            <v>37682</v>
          </cell>
          <cell r="H443">
            <v>9324085558</v>
          </cell>
          <cell r="I443">
            <v>9920739930</v>
          </cell>
          <cell r="J443" t="str">
            <v>saad.sk597@gmail.com</v>
          </cell>
          <cell r="K443" t="str">
            <v>1032210887@tcetmumbai.in</v>
          </cell>
          <cell r="L443" t="str">
            <v xml:space="preserve">703/704 A Wing Golden Harvest Queens Park Mira road(E) </v>
          </cell>
          <cell r="M443">
            <v>401107</v>
          </cell>
          <cell r="N443">
            <v>0</v>
          </cell>
          <cell r="O443" t="str">
            <v>Service</v>
          </cell>
          <cell r="P443" t="str">
            <v>50,001 - 1,00,000</v>
          </cell>
          <cell r="Q443" t="str">
            <v>Normal</v>
          </cell>
          <cell r="R443" t="str">
            <v>Open</v>
          </cell>
          <cell r="S443">
            <v>2021</v>
          </cell>
          <cell r="T443" t="str">
            <v>FE</v>
          </cell>
          <cell r="U443" t="str">
            <v>MH-CET</v>
          </cell>
          <cell r="V443">
            <v>90.8</v>
          </cell>
          <cell r="W443">
            <v>78.027817400000004</v>
          </cell>
          <cell r="X443" t="str">
            <v>Minority</v>
          </cell>
          <cell r="Y443">
            <v>470</v>
          </cell>
          <cell r="Z443">
            <v>500</v>
          </cell>
          <cell r="AA443">
            <v>94</v>
          </cell>
          <cell r="AB443">
            <v>2019</v>
          </cell>
          <cell r="AC443" t="str">
            <v>CBSE</v>
          </cell>
          <cell r="AD443" t="str">
            <v>SEVEN SQUARE ACADEMY</v>
          </cell>
          <cell r="AE443">
            <v>394</v>
          </cell>
          <cell r="AF443">
            <v>500</v>
          </cell>
          <cell r="AG443">
            <v>78.8</v>
          </cell>
          <cell r="AH443">
            <v>2021</v>
          </cell>
          <cell r="AI443" t="str">
            <v>CBSE</v>
          </cell>
          <cell r="AJ443" t="str">
            <v>MATUSHRI KASHIBEN VRAJLAL VALIA INTERNATIONAL VIDYALAYA</v>
          </cell>
          <cell r="AK443">
            <v>172</v>
          </cell>
          <cell r="AL443">
            <v>23</v>
          </cell>
          <cell r="AM443">
            <v>7.4782608695652177</v>
          </cell>
          <cell r="AN443">
            <v>79</v>
          </cell>
          <cell r="AO443">
            <v>216</v>
          </cell>
          <cell r="AP443">
            <v>26</v>
          </cell>
          <cell r="AQ443">
            <v>8.3076923076923084</v>
          </cell>
          <cell r="AR443">
            <v>97.67</v>
          </cell>
          <cell r="AS443">
            <v>388</v>
          </cell>
          <cell r="AT443">
            <v>49</v>
          </cell>
          <cell r="AU443">
            <v>7.9183673469387754</v>
          </cell>
          <cell r="AV443">
            <v>207</v>
          </cell>
          <cell r="AW443">
            <v>25</v>
          </cell>
          <cell r="AX443">
            <v>8.2799999999999994</v>
          </cell>
          <cell r="AY443">
            <v>88.334999999999994</v>
          </cell>
          <cell r="AZ443">
            <v>252</v>
          </cell>
          <cell r="BA443">
            <v>29</v>
          </cell>
          <cell r="BB443">
            <v>8.6896551724137936</v>
          </cell>
          <cell r="BC443">
            <v>77</v>
          </cell>
          <cell r="BD443">
            <v>459</v>
          </cell>
          <cell r="BE443">
            <v>54</v>
          </cell>
          <cell r="BF443">
            <v>8.5</v>
          </cell>
          <cell r="BG443">
            <v>206</v>
          </cell>
          <cell r="BH443">
            <v>24</v>
          </cell>
          <cell r="BI443">
            <v>8.5833333333333339</v>
          </cell>
          <cell r="BJ443">
            <v>75</v>
          </cell>
          <cell r="BK443">
            <v>272</v>
          </cell>
          <cell r="BL443">
            <v>29</v>
          </cell>
          <cell r="BM443">
            <v>9.3793103448275854</v>
          </cell>
          <cell r="BN443">
            <v>78</v>
          </cell>
          <cell r="BO443">
            <v>478</v>
          </cell>
          <cell r="BP443">
            <v>53</v>
          </cell>
          <cell r="BQ443">
            <v>9.0188679245283012</v>
          </cell>
          <cell r="BR443">
            <v>238</v>
          </cell>
          <cell r="BS443">
            <v>24</v>
          </cell>
          <cell r="BT443">
            <v>81.111666666666693</v>
          </cell>
          <cell r="BU443">
            <v>238</v>
          </cell>
          <cell r="BV443">
            <v>24</v>
          </cell>
          <cell r="BW443">
            <v>1563</v>
          </cell>
          <cell r="BX443">
            <v>180</v>
          </cell>
          <cell r="BY443">
            <v>8.6833333333333336</v>
          </cell>
          <cell r="BZ443">
            <v>78.801000000000002</v>
          </cell>
          <cell r="CA443" t="str">
            <v>Accenture/Capgemini</v>
          </cell>
          <cell r="CB443">
            <v>0</v>
          </cell>
          <cell r="CC443">
            <v>0</v>
          </cell>
          <cell r="CD443">
            <v>0</v>
          </cell>
          <cell r="CE443" t="str">
            <v>PLI</v>
          </cell>
          <cell r="CF443" t="str">
            <v>4.50/4.25</v>
          </cell>
          <cell r="CG443">
            <v>0</v>
          </cell>
          <cell r="CH443" t="str">
            <v>Green</v>
          </cell>
          <cell r="CI443">
            <v>0</v>
          </cell>
          <cell r="CJ443">
            <v>0</v>
          </cell>
          <cell r="CK443">
            <v>0</v>
          </cell>
          <cell r="CL443">
            <v>13</v>
          </cell>
          <cell r="CM443">
            <v>13</v>
          </cell>
          <cell r="CN443">
            <v>0</v>
          </cell>
          <cell r="CO443">
            <v>37</v>
          </cell>
          <cell r="CP443">
            <v>60</v>
          </cell>
          <cell r="CQ443">
            <v>61.666666666666671</v>
          </cell>
          <cell r="CR443">
            <v>11</v>
          </cell>
          <cell r="CS443">
            <v>79</v>
          </cell>
          <cell r="CT443">
            <v>9</v>
          </cell>
          <cell r="CU443">
            <v>90</v>
          </cell>
          <cell r="CV443">
            <v>14</v>
          </cell>
          <cell r="CW443">
            <v>18</v>
          </cell>
          <cell r="CX443">
            <v>14</v>
          </cell>
          <cell r="CY443">
            <v>83</v>
          </cell>
          <cell r="CZ443">
            <v>48</v>
          </cell>
          <cell r="DA443">
            <v>58</v>
          </cell>
          <cell r="DB443">
            <v>68</v>
          </cell>
          <cell r="DC443">
            <v>73.333333333333329</v>
          </cell>
          <cell r="DD443" t="str">
            <v>Ch 21/08/2024</v>
          </cell>
          <cell r="DE443" t="str">
            <v>Upgraded to Cat 2</v>
          </cell>
          <cell r="DF443">
            <v>4</v>
          </cell>
          <cell r="DG443">
            <v>4</v>
          </cell>
          <cell r="DH443">
            <v>100</v>
          </cell>
          <cell r="DI443">
            <v>320</v>
          </cell>
          <cell r="DJ443">
            <v>600</v>
          </cell>
          <cell r="DK443">
            <v>53.3333333333333</v>
          </cell>
          <cell r="DL443">
            <v>3</v>
          </cell>
          <cell r="DM443">
            <v>3</v>
          </cell>
          <cell r="DN443">
            <v>100</v>
          </cell>
          <cell r="DO443">
            <v>450</v>
          </cell>
          <cell r="DP443">
            <v>400</v>
          </cell>
          <cell r="DQ443">
            <v>88.8888888888889</v>
          </cell>
          <cell r="DR443">
            <v>61.6666666666667</v>
          </cell>
          <cell r="DS443">
            <v>84.474885844748897</v>
          </cell>
          <cell r="DT443">
            <v>24</v>
          </cell>
          <cell r="DU443">
            <v>41</v>
          </cell>
          <cell r="DV443">
            <v>58.536585365853654</v>
          </cell>
          <cell r="DW443">
            <v>81</v>
          </cell>
          <cell r="DX443">
            <v>86</v>
          </cell>
          <cell r="DY443">
            <v>0</v>
          </cell>
          <cell r="DZ443">
            <v>0</v>
          </cell>
          <cell r="EA443" t="str">
            <v>Yes</v>
          </cell>
          <cell r="EB443" t="str">
            <v>Placement</v>
          </cell>
          <cell r="EC443" t="str">
            <v>Placement</v>
          </cell>
          <cell r="ED443" t="str">
            <v>Placement</v>
          </cell>
          <cell r="EE443" t="str">
            <v>Placement</v>
          </cell>
          <cell r="EF443" t="str">
            <v>Placement</v>
          </cell>
          <cell r="EG443">
            <v>0</v>
          </cell>
          <cell r="EH443" t="str">
            <v>PLI</v>
          </cell>
          <cell r="EI443" t="str">
            <v>Yes</v>
          </cell>
          <cell r="EJ443">
            <v>0</v>
          </cell>
          <cell r="EK443" t="str">
            <v>Batch-2</v>
          </cell>
          <cell r="EL443">
            <v>0</v>
          </cell>
          <cell r="EM443" t="str">
            <v>PAID</v>
          </cell>
          <cell r="EN443">
            <v>45147</v>
          </cell>
          <cell r="EO443" t="str">
            <v>IT+Core</v>
          </cell>
          <cell r="EP443">
            <v>0</v>
          </cell>
          <cell r="EQ443" t="str">
            <v>CAT-2</v>
          </cell>
        </row>
        <row r="444">
          <cell r="B444" t="str">
            <v>21-CS&amp;E26-25</v>
          </cell>
          <cell r="C444" t="str">
            <v>CS&amp;E</v>
          </cell>
          <cell r="D444">
            <v>26</v>
          </cell>
          <cell r="E444" t="str">
            <v xml:space="preserve">MUNDHRA GRASHIKA NAVRATAN  JYOTI </v>
          </cell>
          <cell r="F444" t="str">
            <v>Female</v>
          </cell>
          <cell r="G444">
            <v>37763</v>
          </cell>
          <cell r="H444">
            <v>7506239434</v>
          </cell>
          <cell r="I444">
            <v>9892016855</v>
          </cell>
          <cell r="J444" t="str">
            <v>grashika2205@gmail.com</v>
          </cell>
          <cell r="K444" t="str">
            <v>1032210888@tcetmumbai.in</v>
          </cell>
          <cell r="L444" t="str">
            <v>A1-503 Celeste , JP Infra , Vinay nagar ,Mira road (E)</v>
          </cell>
          <cell r="M444">
            <v>401107</v>
          </cell>
          <cell r="N444">
            <v>0</v>
          </cell>
          <cell r="O444" t="str">
            <v>bussiness</v>
          </cell>
          <cell r="P444" t="str">
            <v>4,50,001 - 5,00,000</v>
          </cell>
          <cell r="Q444" t="str">
            <v>Normal</v>
          </cell>
          <cell r="R444" t="str">
            <v>Open</v>
          </cell>
          <cell r="S444">
            <v>2021</v>
          </cell>
          <cell r="T444" t="str">
            <v>FE</v>
          </cell>
          <cell r="U444" t="str">
            <v>MH-CET</v>
          </cell>
          <cell r="V444">
            <v>70</v>
          </cell>
          <cell r="W444">
            <v>52</v>
          </cell>
          <cell r="X444" t="str">
            <v>Institute</v>
          </cell>
          <cell r="Y444">
            <v>470</v>
          </cell>
          <cell r="Z444">
            <v>500</v>
          </cell>
          <cell r="AA444">
            <v>94</v>
          </cell>
          <cell r="AB444">
            <v>2019</v>
          </cell>
          <cell r="AC444" t="str">
            <v>ICSE</v>
          </cell>
          <cell r="AD444" t="str">
            <v>RBK SCHOOL</v>
          </cell>
          <cell r="AE444">
            <v>399</v>
          </cell>
          <cell r="AF444">
            <v>500</v>
          </cell>
          <cell r="AG444">
            <v>79.8</v>
          </cell>
          <cell r="AH444">
            <v>2021</v>
          </cell>
          <cell r="AI444" t="str">
            <v>CBSE</v>
          </cell>
          <cell r="AJ444" t="str">
            <v>MKVVIV</v>
          </cell>
          <cell r="AK444">
            <v>178</v>
          </cell>
          <cell r="AL444">
            <v>23</v>
          </cell>
          <cell r="AM444">
            <v>7.7391304347826084</v>
          </cell>
          <cell r="AN444">
            <v>75</v>
          </cell>
          <cell r="AO444">
            <v>221</v>
          </cell>
          <cell r="AP444">
            <v>26</v>
          </cell>
          <cell r="AQ444">
            <v>8.5</v>
          </cell>
          <cell r="AR444">
            <v>91.71</v>
          </cell>
          <cell r="AS444">
            <v>399</v>
          </cell>
          <cell r="AT444">
            <v>49</v>
          </cell>
          <cell r="AU444">
            <v>8.1428571428571423</v>
          </cell>
          <cell r="AV444">
            <v>215</v>
          </cell>
          <cell r="AW444">
            <v>25</v>
          </cell>
          <cell r="AX444">
            <v>8.6</v>
          </cell>
          <cell r="AY444">
            <v>83.355000000000004</v>
          </cell>
          <cell r="AZ444">
            <v>266</v>
          </cell>
          <cell r="BA444">
            <v>29</v>
          </cell>
          <cell r="BB444">
            <v>9.1724137931034484</v>
          </cell>
          <cell r="BC444">
            <v>81</v>
          </cell>
          <cell r="BD444">
            <v>481</v>
          </cell>
          <cell r="BE444">
            <v>54</v>
          </cell>
          <cell r="BF444">
            <v>8.9074074074074066</v>
          </cell>
          <cell r="BG444">
            <v>234</v>
          </cell>
          <cell r="BH444">
            <v>24</v>
          </cell>
          <cell r="BI444">
            <v>9.75</v>
          </cell>
          <cell r="BJ444">
            <v>75</v>
          </cell>
          <cell r="BK444">
            <v>283</v>
          </cell>
          <cell r="BL444">
            <v>29</v>
          </cell>
          <cell r="BM444">
            <v>9.7586206896551726</v>
          </cell>
          <cell r="BN444">
            <v>83</v>
          </cell>
          <cell r="BO444">
            <v>517</v>
          </cell>
          <cell r="BP444">
            <v>53</v>
          </cell>
          <cell r="BQ444">
            <v>9.7547169811320753</v>
          </cell>
          <cell r="BR444">
            <v>231</v>
          </cell>
          <cell r="BS444">
            <v>24</v>
          </cell>
          <cell r="BT444">
            <v>82.451666666666696</v>
          </cell>
          <cell r="BU444">
            <v>231</v>
          </cell>
          <cell r="BV444">
            <v>24</v>
          </cell>
          <cell r="BW444">
            <v>1628</v>
          </cell>
          <cell r="BX444">
            <v>180</v>
          </cell>
          <cell r="BY444">
            <v>9.0444444444444443</v>
          </cell>
          <cell r="BZ444">
            <v>77.613</v>
          </cell>
          <cell r="CA444" t="str">
            <v>Marico India Limited/Capgemini</v>
          </cell>
          <cell r="CB444">
            <v>0</v>
          </cell>
          <cell r="CC444">
            <v>0</v>
          </cell>
          <cell r="CD444">
            <v>0</v>
          </cell>
          <cell r="CE444" t="str">
            <v>PLI</v>
          </cell>
          <cell r="CF444" t="str">
            <v>6.00/4.25</v>
          </cell>
          <cell r="CG444">
            <v>0</v>
          </cell>
          <cell r="CH444" t="str">
            <v>Green</v>
          </cell>
          <cell r="CI444">
            <v>0</v>
          </cell>
          <cell r="CJ444">
            <v>0</v>
          </cell>
          <cell r="CK444">
            <v>0</v>
          </cell>
          <cell r="CL444">
            <v>13</v>
          </cell>
          <cell r="CM444">
            <v>13</v>
          </cell>
          <cell r="CN444">
            <v>0</v>
          </cell>
          <cell r="CO444">
            <v>26</v>
          </cell>
          <cell r="CP444">
            <v>60</v>
          </cell>
          <cell r="CQ444">
            <v>43.333333333333336</v>
          </cell>
          <cell r="CR444">
            <v>14</v>
          </cell>
          <cell r="CS444">
            <v>100</v>
          </cell>
          <cell r="CT444">
            <v>10</v>
          </cell>
          <cell r="CU444">
            <v>100</v>
          </cell>
          <cell r="CV444">
            <v>17</v>
          </cell>
          <cell r="CW444">
            <v>18</v>
          </cell>
          <cell r="CX444">
            <v>15</v>
          </cell>
          <cell r="CY444">
            <v>95</v>
          </cell>
          <cell r="CZ444">
            <v>56</v>
          </cell>
          <cell r="DA444">
            <v>58</v>
          </cell>
          <cell r="DB444">
            <v>97</v>
          </cell>
          <cell r="DC444">
            <v>0</v>
          </cell>
          <cell r="DD444">
            <v>0</v>
          </cell>
          <cell r="DE444">
            <v>0</v>
          </cell>
          <cell r="DF444">
            <v>4</v>
          </cell>
          <cell r="DG444">
            <v>4</v>
          </cell>
          <cell r="DH444">
            <v>100</v>
          </cell>
          <cell r="DI444">
            <v>570</v>
          </cell>
          <cell r="DJ444">
            <v>600</v>
          </cell>
          <cell r="DK444">
            <v>95</v>
          </cell>
          <cell r="DL444">
            <v>3</v>
          </cell>
          <cell r="DM444">
            <v>3</v>
          </cell>
          <cell r="DN444">
            <v>100</v>
          </cell>
          <cell r="DO444">
            <v>450</v>
          </cell>
          <cell r="DP444">
            <v>400</v>
          </cell>
          <cell r="DQ444">
            <v>88.8888888888889</v>
          </cell>
          <cell r="DR444">
            <v>43.3333333333333</v>
          </cell>
          <cell r="DS444">
            <v>59.360730593607258</v>
          </cell>
          <cell r="DT444">
            <v>28</v>
          </cell>
          <cell r="DU444">
            <v>41</v>
          </cell>
          <cell r="DV444">
            <v>68.292682926829272</v>
          </cell>
          <cell r="DW444">
            <v>90</v>
          </cell>
          <cell r="DX444">
            <v>100</v>
          </cell>
          <cell r="DY444">
            <v>0</v>
          </cell>
          <cell r="DZ444">
            <v>0</v>
          </cell>
          <cell r="EA444" t="str">
            <v>Yes</v>
          </cell>
          <cell r="EB444" t="str">
            <v>Placement</v>
          </cell>
          <cell r="EC444" t="str">
            <v>Placement</v>
          </cell>
          <cell r="ED444" t="str">
            <v>Placement</v>
          </cell>
          <cell r="EE444" t="str">
            <v>Placement</v>
          </cell>
          <cell r="EF444" t="str">
            <v>Placement</v>
          </cell>
          <cell r="EG444">
            <v>0</v>
          </cell>
          <cell r="EH444" t="str">
            <v>PLI</v>
          </cell>
          <cell r="EI444" t="str">
            <v>Yes</v>
          </cell>
          <cell r="EJ444">
            <v>0</v>
          </cell>
          <cell r="EK444" t="str">
            <v>Batch-6</v>
          </cell>
          <cell r="EL444">
            <v>0</v>
          </cell>
          <cell r="EM444" t="str">
            <v>PAID</v>
          </cell>
          <cell r="EN444">
            <v>45142</v>
          </cell>
          <cell r="EO444" t="str">
            <v>IT+Core</v>
          </cell>
          <cell r="EP444">
            <v>0</v>
          </cell>
          <cell r="EQ444" t="str">
            <v>CAT-1</v>
          </cell>
        </row>
        <row r="445">
          <cell r="B445" t="str">
            <v>21-CS&amp;E27-25</v>
          </cell>
          <cell r="C445" t="str">
            <v>CS&amp;E</v>
          </cell>
          <cell r="D445">
            <v>27</v>
          </cell>
          <cell r="E445" t="str">
            <v xml:space="preserve">NAYAK VINAYAK NAGENDAR  MADHU </v>
          </cell>
          <cell r="F445" t="str">
            <v>Male</v>
          </cell>
          <cell r="G445">
            <v>37793</v>
          </cell>
          <cell r="H445">
            <v>9372053377</v>
          </cell>
          <cell r="I445">
            <v>9323292629</v>
          </cell>
          <cell r="J445" t="str">
            <v>vinayaknayak514@gmail.com</v>
          </cell>
          <cell r="K445" t="str">
            <v>1032210889@tcetmumbai.in</v>
          </cell>
          <cell r="L445" t="str">
            <v xml:space="preserve">A wing 504 , Mira paradise society, near balaji temple, geeta nagar phase 2 , mira road (east), Thane </v>
          </cell>
          <cell r="M445">
            <v>401107</v>
          </cell>
          <cell r="N445">
            <v>0</v>
          </cell>
          <cell r="O445" t="str">
            <v xml:space="preserve">Service </v>
          </cell>
          <cell r="P445" t="str">
            <v>3,50,001 - 4,00,000</v>
          </cell>
          <cell r="Q445" t="str">
            <v>Normal</v>
          </cell>
          <cell r="R445" t="str">
            <v>Open</v>
          </cell>
          <cell r="S445">
            <v>2021</v>
          </cell>
          <cell r="T445" t="str">
            <v>FE</v>
          </cell>
          <cell r="U445" t="str">
            <v>MH-CET</v>
          </cell>
          <cell r="V445">
            <v>86.84</v>
          </cell>
          <cell r="W445">
            <v>77.396024299999993</v>
          </cell>
          <cell r="X445" t="str">
            <v>Minority</v>
          </cell>
          <cell r="Y445">
            <v>382</v>
          </cell>
          <cell r="Z445">
            <v>500</v>
          </cell>
          <cell r="AA445">
            <v>76.400000000000006</v>
          </cell>
          <cell r="AB445">
            <v>2019</v>
          </cell>
          <cell r="AC445" t="str">
            <v>Maharashtra</v>
          </cell>
          <cell r="AD445" t="str">
            <v>PG VORA HIGH SCHOOL</v>
          </cell>
          <cell r="AE445">
            <v>500</v>
          </cell>
          <cell r="AF445">
            <v>600</v>
          </cell>
          <cell r="AG445">
            <v>83.3333333333333</v>
          </cell>
          <cell r="AH445">
            <v>2021</v>
          </cell>
          <cell r="AI445" t="str">
            <v>Maharashtra</v>
          </cell>
          <cell r="AJ445" t="str">
            <v>MOTHER MARY JUNIOR COLLEGE</v>
          </cell>
          <cell r="AK445">
            <v>180</v>
          </cell>
          <cell r="AL445">
            <v>23</v>
          </cell>
          <cell r="AM445">
            <v>7.8260869565217392</v>
          </cell>
          <cell r="AN445">
            <v>79</v>
          </cell>
          <cell r="AO445">
            <v>221</v>
          </cell>
          <cell r="AP445">
            <v>26</v>
          </cell>
          <cell r="AQ445">
            <v>8.5</v>
          </cell>
          <cell r="AR445">
            <v>90.23</v>
          </cell>
          <cell r="AS445">
            <v>401</v>
          </cell>
          <cell r="AT445">
            <v>49</v>
          </cell>
          <cell r="AU445">
            <v>8.183673469387756</v>
          </cell>
          <cell r="AV445">
            <v>189</v>
          </cell>
          <cell r="AW445">
            <v>25</v>
          </cell>
          <cell r="AX445">
            <v>7.56</v>
          </cell>
          <cell r="AY445">
            <v>84.614999999999995</v>
          </cell>
          <cell r="AZ445">
            <v>212</v>
          </cell>
          <cell r="BA445">
            <v>29</v>
          </cell>
          <cell r="BB445">
            <v>7.3103448275862073</v>
          </cell>
          <cell r="BC445">
            <v>75</v>
          </cell>
          <cell r="BD445">
            <v>401</v>
          </cell>
          <cell r="BE445">
            <v>54</v>
          </cell>
          <cell r="BF445">
            <v>7.4259259259259256</v>
          </cell>
          <cell r="BG445">
            <v>176</v>
          </cell>
          <cell r="BH445">
            <v>24</v>
          </cell>
          <cell r="BI445">
            <v>7.333333333333333</v>
          </cell>
          <cell r="BJ445">
            <v>75</v>
          </cell>
          <cell r="BK445">
            <v>226</v>
          </cell>
          <cell r="BL445">
            <v>29</v>
          </cell>
          <cell r="BM445">
            <v>7.7931034482758621</v>
          </cell>
          <cell r="BN445">
            <v>79</v>
          </cell>
          <cell r="BO445">
            <v>402</v>
          </cell>
          <cell r="BP445">
            <v>53</v>
          </cell>
          <cell r="BQ445">
            <v>7.5849056603773581</v>
          </cell>
          <cell r="BR445">
            <v>200</v>
          </cell>
          <cell r="BS445">
            <v>24</v>
          </cell>
          <cell r="BT445">
            <v>79.538333333333298</v>
          </cell>
          <cell r="BU445">
            <v>200</v>
          </cell>
          <cell r="BV445">
            <v>24</v>
          </cell>
          <cell r="BW445">
            <v>1404</v>
          </cell>
          <cell r="BX445">
            <v>180</v>
          </cell>
          <cell r="BY445">
            <v>7.8</v>
          </cell>
          <cell r="BZ445">
            <v>75.969000000000008</v>
          </cell>
          <cell r="CA445">
            <v>0</v>
          </cell>
          <cell r="CB445">
            <v>0</v>
          </cell>
          <cell r="CC445" t="str">
            <v xml:space="preserve">Red Card in TechMahinder </v>
          </cell>
          <cell r="CD445">
            <v>0</v>
          </cell>
          <cell r="CE445">
            <v>0</v>
          </cell>
          <cell r="CF445">
            <v>0</v>
          </cell>
          <cell r="CG445">
            <v>0</v>
          </cell>
          <cell r="CH445" t="str">
            <v>Green</v>
          </cell>
          <cell r="CI445">
            <v>0</v>
          </cell>
          <cell r="CJ445">
            <v>0</v>
          </cell>
          <cell r="CK445">
            <v>0</v>
          </cell>
          <cell r="CL445">
            <v>13</v>
          </cell>
          <cell r="CM445">
            <v>13</v>
          </cell>
          <cell r="CN445">
            <v>0</v>
          </cell>
          <cell r="CO445">
            <v>24</v>
          </cell>
          <cell r="CP445">
            <v>60</v>
          </cell>
          <cell r="CQ445">
            <v>40</v>
          </cell>
          <cell r="CR445">
            <v>7</v>
          </cell>
          <cell r="CS445">
            <v>50</v>
          </cell>
          <cell r="CT445">
            <v>5</v>
          </cell>
          <cell r="CU445">
            <v>50</v>
          </cell>
          <cell r="CV445">
            <v>16</v>
          </cell>
          <cell r="CW445">
            <v>18</v>
          </cell>
          <cell r="CX445">
            <v>11</v>
          </cell>
          <cell r="CY445">
            <v>80</v>
          </cell>
          <cell r="CZ445">
            <v>39</v>
          </cell>
          <cell r="DA445">
            <v>58</v>
          </cell>
          <cell r="DB445">
            <v>68</v>
          </cell>
          <cell r="DC445">
            <v>0</v>
          </cell>
          <cell r="DD445">
            <v>0</v>
          </cell>
          <cell r="DE445">
            <v>0</v>
          </cell>
          <cell r="DF445">
            <v>3</v>
          </cell>
          <cell r="DG445">
            <v>4</v>
          </cell>
          <cell r="DH445">
            <v>75</v>
          </cell>
          <cell r="DI445">
            <v>400</v>
          </cell>
          <cell r="DJ445">
            <v>600</v>
          </cell>
          <cell r="DK445">
            <v>66.6666666666667</v>
          </cell>
          <cell r="DL445">
            <v>3</v>
          </cell>
          <cell r="DM445">
            <v>2</v>
          </cell>
          <cell r="DN445">
            <v>66.6666666666667</v>
          </cell>
          <cell r="DO445">
            <v>450</v>
          </cell>
          <cell r="DP445">
            <v>200</v>
          </cell>
          <cell r="DQ445">
            <v>44.4444444444444</v>
          </cell>
          <cell r="DR445">
            <v>40</v>
          </cell>
          <cell r="DS445">
            <v>54.794520547945204</v>
          </cell>
          <cell r="DT445">
            <v>15</v>
          </cell>
          <cell r="DU445">
            <v>41</v>
          </cell>
          <cell r="DV445">
            <v>36.585365853658537</v>
          </cell>
          <cell r="DW445">
            <v>53</v>
          </cell>
          <cell r="DX445">
            <v>54</v>
          </cell>
          <cell r="DY445">
            <v>0</v>
          </cell>
          <cell r="DZ445">
            <v>0</v>
          </cell>
          <cell r="EA445" t="str">
            <v>Yes</v>
          </cell>
          <cell r="EB445" t="str">
            <v>Placement</v>
          </cell>
          <cell r="EC445" t="str">
            <v>Placement</v>
          </cell>
          <cell r="ED445" t="str">
            <v>Placement</v>
          </cell>
          <cell r="EE445" t="str">
            <v>Placement</v>
          </cell>
          <cell r="EF445" t="str">
            <v>Placement</v>
          </cell>
          <cell r="EG445">
            <v>45606</v>
          </cell>
          <cell r="EH445" t="str">
            <v>PLI</v>
          </cell>
          <cell r="EI445" t="str">
            <v>No</v>
          </cell>
          <cell r="EJ445">
            <v>0</v>
          </cell>
          <cell r="EK445" t="str">
            <v>Batch-7</v>
          </cell>
          <cell r="EL445">
            <v>0</v>
          </cell>
          <cell r="EM445" t="str">
            <v>PAID</v>
          </cell>
          <cell r="EN445">
            <v>45147</v>
          </cell>
          <cell r="EO445" t="str">
            <v>IT+Core</v>
          </cell>
          <cell r="EP445">
            <v>0</v>
          </cell>
          <cell r="EQ445" t="str">
            <v>CAT-2</v>
          </cell>
        </row>
        <row r="446">
          <cell r="B446" t="str">
            <v>21-CS&amp;E28-25</v>
          </cell>
          <cell r="C446" t="str">
            <v>CS&amp;E</v>
          </cell>
          <cell r="D446">
            <v>28</v>
          </cell>
          <cell r="E446" t="str">
            <v xml:space="preserve">NIKAM ADITI YOGESH  VAISHALI </v>
          </cell>
          <cell r="F446" t="str">
            <v>Female</v>
          </cell>
          <cell r="G446">
            <v>37959</v>
          </cell>
          <cell r="H446">
            <v>9137003874</v>
          </cell>
          <cell r="I446">
            <v>8689833391</v>
          </cell>
          <cell r="J446" t="str">
            <v>aditinikam412@gmail.com</v>
          </cell>
          <cell r="K446" t="str">
            <v>1032210890@tcetmumbai.in</v>
          </cell>
          <cell r="L446" t="str">
            <v xml:space="preserve">B-201,NIWARA SOCIETY,PLOT NO.-50,SECTOR 8-A,AIROLI,NAVI MUMBAI </v>
          </cell>
          <cell r="M446">
            <v>400708</v>
          </cell>
          <cell r="N446">
            <v>0</v>
          </cell>
          <cell r="O446" t="str">
            <v>SELF EMPLOYEED</v>
          </cell>
          <cell r="P446" t="str">
            <v>5,50,001 - 6,00,000</v>
          </cell>
          <cell r="Q446" t="str">
            <v>Normal</v>
          </cell>
          <cell r="R446" t="str">
            <v>Open</v>
          </cell>
          <cell r="S446">
            <v>2021</v>
          </cell>
          <cell r="T446" t="str">
            <v>FE</v>
          </cell>
          <cell r="U446" t="str">
            <v>MH-CET</v>
          </cell>
          <cell r="V446">
            <v>93.17</v>
          </cell>
          <cell r="W446">
            <v>63.2</v>
          </cell>
          <cell r="X446" t="str">
            <v>CAP</v>
          </cell>
          <cell r="Y446">
            <v>470</v>
          </cell>
          <cell r="Z446">
            <v>500</v>
          </cell>
          <cell r="AA446">
            <v>94</v>
          </cell>
          <cell r="AB446">
            <v>2019</v>
          </cell>
          <cell r="AC446" t="str">
            <v>CBSE</v>
          </cell>
          <cell r="AD446" t="str">
            <v>D.A.V. PUBLIC SCHOOL AIROLI</v>
          </cell>
          <cell r="AE446">
            <v>583</v>
          </cell>
          <cell r="AF446">
            <v>600</v>
          </cell>
          <cell r="AG446">
            <v>97.1666666666667</v>
          </cell>
          <cell r="AH446">
            <v>2021</v>
          </cell>
          <cell r="AI446" t="str">
            <v>Maharashtra</v>
          </cell>
          <cell r="AJ446" t="str">
            <v>SHUBHAMRAJE JR COLLEGE ARTS SCIENCE AND COMMERCE THANE</v>
          </cell>
          <cell r="AK446">
            <v>223</v>
          </cell>
          <cell r="AL446">
            <v>23</v>
          </cell>
          <cell r="AM446">
            <v>9.695652173913043</v>
          </cell>
          <cell r="AN446">
            <v>78</v>
          </cell>
          <cell r="AO446">
            <v>254</v>
          </cell>
          <cell r="AP446">
            <v>26</v>
          </cell>
          <cell r="AQ446">
            <v>9.7692307692307701</v>
          </cell>
          <cell r="AR446">
            <v>84.79</v>
          </cell>
          <cell r="AS446">
            <v>477</v>
          </cell>
          <cell r="AT446">
            <v>49</v>
          </cell>
          <cell r="AU446">
            <v>9.7346938775510203</v>
          </cell>
          <cell r="AV446">
            <v>248</v>
          </cell>
          <cell r="AW446">
            <v>25</v>
          </cell>
          <cell r="AX446">
            <v>9.92</v>
          </cell>
          <cell r="AY446">
            <v>81.394999999999996</v>
          </cell>
          <cell r="AZ446">
            <v>288</v>
          </cell>
          <cell r="BA446">
            <v>29</v>
          </cell>
          <cell r="BB446">
            <v>9.931034482758621</v>
          </cell>
          <cell r="BC446">
            <v>84</v>
          </cell>
          <cell r="BD446">
            <v>536</v>
          </cell>
          <cell r="BE446">
            <v>54</v>
          </cell>
          <cell r="BF446">
            <v>9.9259259259259256</v>
          </cell>
          <cell r="BG446">
            <v>240</v>
          </cell>
          <cell r="BH446">
            <v>24</v>
          </cell>
          <cell r="BI446">
            <v>10</v>
          </cell>
          <cell r="BJ446">
            <v>77</v>
          </cell>
          <cell r="BK446">
            <v>290</v>
          </cell>
          <cell r="BL446">
            <v>29</v>
          </cell>
          <cell r="BM446">
            <v>10</v>
          </cell>
          <cell r="BN446">
            <v>91</v>
          </cell>
          <cell r="BO446">
            <v>530</v>
          </cell>
          <cell r="BP446">
            <v>53</v>
          </cell>
          <cell r="BQ446">
            <v>10</v>
          </cell>
          <cell r="BR446">
            <v>240</v>
          </cell>
          <cell r="BS446">
            <v>24</v>
          </cell>
          <cell r="BT446">
            <v>85.465000000000003</v>
          </cell>
          <cell r="BU446">
            <v>240</v>
          </cell>
          <cell r="BV446">
            <v>24</v>
          </cell>
          <cell r="BW446">
            <v>1783</v>
          </cell>
          <cell r="BX446">
            <v>180</v>
          </cell>
          <cell r="BY446">
            <v>9.905555555555555</v>
          </cell>
          <cell r="BZ446">
            <v>84.236999999999995</v>
          </cell>
          <cell r="CA446" t="str">
            <v>Tech Mahindra Ltd.(N)</v>
          </cell>
          <cell r="CB446">
            <v>0</v>
          </cell>
          <cell r="CC446">
            <v>0</v>
          </cell>
          <cell r="CD446" t="str">
            <v>Yes</v>
          </cell>
          <cell r="CE446" t="str">
            <v>Normal</v>
          </cell>
          <cell r="CF446">
            <v>3.25</v>
          </cell>
          <cell r="CG446">
            <v>0</v>
          </cell>
          <cell r="CH446" t="str">
            <v>Green</v>
          </cell>
          <cell r="CI446">
            <v>0</v>
          </cell>
          <cell r="CJ446">
            <v>0</v>
          </cell>
          <cell r="CK446">
            <v>0</v>
          </cell>
          <cell r="CL446">
            <v>13</v>
          </cell>
          <cell r="CM446">
            <v>13</v>
          </cell>
          <cell r="CN446">
            <v>0</v>
          </cell>
          <cell r="CO446">
            <v>36</v>
          </cell>
          <cell r="CP446">
            <v>60</v>
          </cell>
          <cell r="CQ446">
            <v>60</v>
          </cell>
          <cell r="CR446">
            <v>14</v>
          </cell>
          <cell r="CS446">
            <v>100</v>
          </cell>
          <cell r="CT446">
            <v>5</v>
          </cell>
          <cell r="CU446">
            <v>50</v>
          </cell>
          <cell r="CV446">
            <v>19</v>
          </cell>
          <cell r="CW446">
            <v>19</v>
          </cell>
          <cell r="CX446">
            <v>15</v>
          </cell>
          <cell r="CY446">
            <v>98</v>
          </cell>
          <cell r="CZ446">
            <v>53</v>
          </cell>
          <cell r="DA446">
            <v>59</v>
          </cell>
          <cell r="DB446">
            <v>90</v>
          </cell>
          <cell r="DC446">
            <v>0</v>
          </cell>
          <cell r="DD446">
            <v>0</v>
          </cell>
          <cell r="DE446">
            <v>0</v>
          </cell>
          <cell r="DF446">
            <v>4</v>
          </cell>
          <cell r="DG446">
            <v>4</v>
          </cell>
          <cell r="DH446">
            <v>100</v>
          </cell>
          <cell r="DI446">
            <v>600</v>
          </cell>
          <cell r="DJ446">
            <v>600</v>
          </cell>
          <cell r="DK446">
            <v>100</v>
          </cell>
          <cell r="DL446">
            <v>3</v>
          </cell>
          <cell r="DM446">
            <v>3</v>
          </cell>
          <cell r="DN446">
            <v>100</v>
          </cell>
          <cell r="DO446">
            <v>450</v>
          </cell>
          <cell r="DP446">
            <v>450</v>
          </cell>
          <cell r="DQ446">
            <v>100</v>
          </cell>
          <cell r="DR446">
            <v>60</v>
          </cell>
          <cell r="DS446">
            <v>82.191780821917803</v>
          </cell>
          <cell r="DT446">
            <v>23</v>
          </cell>
          <cell r="DU446">
            <v>41</v>
          </cell>
          <cell r="DV446">
            <v>56.09756097560976</v>
          </cell>
          <cell r="DW446">
            <v>75</v>
          </cell>
          <cell r="DX446">
            <v>83</v>
          </cell>
          <cell r="DY446">
            <v>0</v>
          </cell>
          <cell r="DZ446">
            <v>0</v>
          </cell>
          <cell r="EA446" t="str">
            <v>Yes</v>
          </cell>
          <cell r="EB446" t="str">
            <v>Placement</v>
          </cell>
          <cell r="EC446" t="str">
            <v>Placement</v>
          </cell>
          <cell r="ED446" t="str">
            <v>Placement</v>
          </cell>
          <cell r="EE446" t="str">
            <v>Placement</v>
          </cell>
          <cell r="EF446" t="str">
            <v>Placement</v>
          </cell>
          <cell r="EG446">
            <v>0</v>
          </cell>
          <cell r="EH446" t="str">
            <v>PLI</v>
          </cell>
          <cell r="EI446" t="str">
            <v>Yes</v>
          </cell>
          <cell r="EJ446">
            <v>0</v>
          </cell>
          <cell r="EK446" t="str">
            <v>Batch-1</v>
          </cell>
          <cell r="EL446">
            <v>0</v>
          </cell>
          <cell r="EM446" t="str">
            <v>PAID</v>
          </cell>
          <cell r="EN446">
            <v>45147</v>
          </cell>
          <cell r="EO446" t="str">
            <v>IT+Core</v>
          </cell>
          <cell r="EP446">
            <v>0</v>
          </cell>
          <cell r="EQ446" t="str">
            <v>CAT-1</v>
          </cell>
        </row>
        <row r="447">
          <cell r="B447" t="str">
            <v>21-CS&amp;E29-25</v>
          </cell>
          <cell r="C447" t="str">
            <v>CS&amp;E</v>
          </cell>
          <cell r="D447">
            <v>29</v>
          </cell>
          <cell r="E447" t="str">
            <v xml:space="preserve">NISHAD RAJ CHANDRASHEKHAR RINKI </v>
          </cell>
          <cell r="F447" t="str">
            <v>Male</v>
          </cell>
          <cell r="G447">
            <v>37857</v>
          </cell>
          <cell r="H447">
            <v>8169144969</v>
          </cell>
          <cell r="I447">
            <v>9821271579</v>
          </cell>
          <cell r="J447" t="str">
            <v>rajnishad24082003@gmail.com</v>
          </cell>
          <cell r="K447" t="str">
            <v>1032210891@tcetmumbai.in</v>
          </cell>
          <cell r="L447" t="str">
            <v>B/704 venice , mohak city , manwalpada , virar-(east)</v>
          </cell>
          <cell r="M447">
            <v>401305</v>
          </cell>
          <cell r="N447">
            <v>0</v>
          </cell>
          <cell r="O447" t="str">
            <v>interior contractor</v>
          </cell>
          <cell r="P447" t="str">
            <v>8,00,001 - 9,00,000</v>
          </cell>
          <cell r="Q447" t="str">
            <v>Normal</v>
          </cell>
          <cell r="R447" t="str">
            <v>Open</v>
          </cell>
          <cell r="S447">
            <v>2021</v>
          </cell>
          <cell r="T447" t="str">
            <v>FE</v>
          </cell>
          <cell r="U447" t="str">
            <v>MH-CET</v>
          </cell>
          <cell r="V447">
            <v>30</v>
          </cell>
          <cell r="W447">
            <v>92.19</v>
          </cell>
          <cell r="X447" t="str">
            <v>CAP</v>
          </cell>
          <cell r="Y447">
            <v>416</v>
          </cell>
          <cell r="Z447">
            <v>500</v>
          </cell>
          <cell r="AA447">
            <v>83.2</v>
          </cell>
          <cell r="AB447">
            <v>2019</v>
          </cell>
          <cell r="AC447" t="str">
            <v>Maharashtra</v>
          </cell>
          <cell r="AD447" t="str">
            <v>MOTHER MARY'S ENGLISH HIGH SCHOOL</v>
          </cell>
          <cell r="AE447">
            <v>547</v>
          </cell>
          <cell r="AF447">
            <v>600</v>
          </cell>
          <cell r="AG447">
            <v>91.1666666666667</v>
          </cell>
          <cell r="AH447">
            <v>2021</v>
          </cell>
          <cell r="AI447" t="str">
            <v>Maharashtra</v>
          </cell>
          <cell r="AJ447" t="str">
            <v>VIVA COLLEGE</v>
          </cell>
          <cell r="AK447">
            <v>175</v>
          </cell>
          <cell r="AL447">
            <v>23</v>
          </cell>
          <cell r="AM447">
            <v>7.6086956521739131</v>
          </cell>
          <cell r="AN447">
            <v>91</v>
          </cell>
          <cell r="AO447">
            <v>229</v>
          </cell>
          <cell r="AP447">
            <v>26</v>
          </cell>
          <cell r="AQ447">
            <v>8.8076923076923084</v>
          </cell>
          <cell r="AR447">
            <v>97.67</v>
          </cell>
          <cell r="AS447">
            <v>404</v>
          </cell>
          <cell r="AT447">
            <v>49</v>
          </cell>
          <cell r="AU447">
            <v>8.2448979591836729</v>
          </cell>
          <cell r="AV447">
            <v>207</v>
          </cell>
          <cell r="AW447">
            <v>25</v>
          </cell>
          <cell r="AX447">
            <v>8.2799999999999994</v>
          </cell>
          <cell r="AY447">
            <v>94.334999999999994</v>
          </cell>
          <cell r="AZ447">
            <v>265</v>
          </cell>
          <cell r="BA447">
            <v>29</v>
          </cell>
          <cell r="BB447">
            <v>9.137931034482758</v>
          </cell>
          <cell r="BC447">
            <v>75</v>
          </cell>
          <cell r="BD447">
            <v>472</v>
          </cell>
          <cell r="BE447">
            <v>54</v>
          </cell>
          <cell r="BF447">
            <v>8.7407407407407405</v>
          </cell>
          <cell r="BG447">
            <v>216</v>
          </cell>
          <cell r="BH447">
            <v>24</v>
          </cell>
          <cell r="BI447">
            <v>9</v>
          </cell>
          <cell r="BJ447">
            <v>79</v>
          </cell>
          <cell r="BK447">
            <v>274</v>
          </cell>
          <cell r="BL447">
            <v>29</v>
          </cell>
          <cell r="BM447">
            <v>9.4482758620689662</v>
          </cell>
          <cell r="BN447">
            <v>81</v>
          </cell>
          <cell r="BO447">
            <v>490</v>
          </cell>
          <cell r="BP447">
            <v>53</v>
          </cell>
          <cell r="BQ447">
            <v>9.2452830188679247</v>
          </cell>
          <cell r="BR447">
            <v>225</v>
          </cell>
          <cell r="BS447">
            <v>24</v>
          </cell>
          <cell r="BT447">
            <v>83.444999999999993</v>
          </cell>
          <cell r="BU447">
            <v>225</v>
          </cell>
          <cell r="BV447">
            <v>24</v>
          </cell>
          <cell r="BW447">
            <v>1591</v>
          </cell>
          <cell r="BX447">
            <v>180</v>
          </cell>
          <cell r="BY447">
            <v>8.8388888888888886</v>
          </cell>
          <cell r="BZ447">
            <v>86.400999999999996</v>
          </cell>
          <cell r="CA447" t="str">
            <v>Accenture (PLI asper Zahir Sir Instraction)</v>
          </cell>
          <cell r="CB447">
            <v>0</v>
          </cell>
          <cell r="CC447">
            <v>0</v>
          </cell>
          <cell r="CD447">
            <v>0</v>
          </cell>
          <cell r="CE447" t="str">
            <v>PLI</v>
          </cell>
          <cell r="CF447">
            <v>4.5</v>
          </cell>
          <cell r="CG447">
            <v>0</v>
          </cell>
          <cell r="CH447" t="str">
            <v>Green</v>
          </cell>
          <cell r="CI447">
            <v>0</v>
          </cell>
          <cell r="CJ447">
            <v>0</v>
          </cell>
          <cell r="CK447">
            <v>0</v>
          </cell>
          <cell r="CL447">
            <v>13</v>
          </cell>
          <cell r="CM447">
            <v>13</v>
          </cell>
          <cell r="CN447">
            <v>0</v>
          </cell>
          <cell r="CO447">
            <v>38</v>
          </cell>
          <cell r="CP447">
            <v>60</v>
          </cell>
          <cell r="CQ447">
            <v>63.333333333333329</v>
          </cell>
          <cell r="CR447">
            <v>13</v>
          </cell>
          <cell r="CS447">
            <v>93</v>
          </cell>
          <cell r="CT447">
            <v>10</v>
          </cell>
          <cell r="CU447">
            <v>100</v>
          </cell>
          <cell r="CV447">
            <v>17</v>
          </cell>
          <cell r="CW447">
            <v>19</v>
          </cell>
          <cell r="CX447">
            <v>16</v>
          </cell>
          <cell r="CY447">
            <v>95</v>
          </cell>
          <cell r="CZ447">
            <v>56</v>
          </cell>
          <cell r="DA447">
            <v>59</v>
          </cell>
          <cell r="DB447">
            <v>95</v>
          </cell>
          <cell r="DC447">
            <v>0</v>
          </cell>
          <cell r="DD447">
            <v>0</v>
          </cell>
          <cell r="DE447">
            <v>0</v>
          </cell>
          <cell r="DF447">
            <v>3</v>
          </cell>
          <cell r="DG447">
            <v>4</v>
          </cell>
          <cell r="DH447">
            <v>75</v>
          </cell>
          <cell r="DI447">
            <v>439</v>
          </cell>
          <cell r="DJ447">
            <v>600</v>
          </cell>
          <cell r="DK447">
            <v>73.1666666666667</v>
          </cell>
          <cell r="DL447">
            <v>3</v>
          </cell>
          <cell r="DM447">
            <v>3</v>
          </cell>
          <cell r="DN447">
            <v>100</v>
          </cell>
          <cell r="DO447">
            <v>450</v>
          </cell>
          <cell r="DP447">
            <v>450</v>
          </cell>
          <cell r="DQ447">
            <v>100</v>
          </cell>
          <cell r="DR447">
            <v>63.3333333333333</v>
          </cell>
          <cell r="DS447">
            <v>86.757990867579863</v>
          </cell>
          <cell r="DT447">
            <v>26</v>
          </cell>
          <cell r="DU447">
            <v>41</v>
          </cell>
          <cell r="DV447">
            <v>63.414634146341463</v>
          </cell>
          <cell r="DW447">
            <v>81</v>
          </cell>
          <cell r="DX447">
            <v>93</v>
          </cell>
          <cell r="DY447">
            <v>0</v>
          </cell>
          <cell r="DZ447">
            <v>0</v>
          </cell>
          <cell r="EA447" t="str">
            <v>Yes</v>
          </cell>
          <cell r="EB447" t="str">
            <v>Placement</v>
          </cell>
          <cell r="EC447" t="str">
            <v>Placement</v>
          </cell>
          <cell r="ED447" t="str">
            <v>Placement</v>
          </cell>
          <cell r="EE447" t="str">
            <v>Placement</v>
          </cell>
          <cell r="EF447" t="str">
            <v>Placement</v>
          </cell>
          <cell r="EG447">
            <v>0</v>
          </cell>
          <cell r="EH447" t="str">
            <v>PLI</v>
          </cell>
          <cell r="EI447" t="str">
            <v>Yes</v>
          </cell>
          <cell r="EJ447">
            <v>0</v>
          </cell>
          <cell r="EK447" t="str">
            <v>Batch-1</v>
          </cell>
          <cell r="EL447">
            <v>0</v>
          </cell>
          <cell r="EM447" t="str">
            <v>PAID</v>
          </cell>
          <cell r="EN447">
            <v>45147</v>
          </cell>
          <cell r="EO447" t="str">
            <v>IT+Core</v>
          </cell>
          <cell r="EP447">
            <v>0</v>
          </cell>
          <cell r="EQ447" t="str">
            <v>CAT-1</v>
          </cell>
        </row>
        <row r="448">
          <cell r="B448" t="str">
            <v>21-CS&amp;E30-25</v>
          </cell>
          <cell r="C448" t="str">
            <v>CS&amp;E</v>
          </cell>
          <cell r="D448">
            <v>30</v>
          </cell>
          <cell r="E448" t="str">
            <v>OJHA NISHANT DEEPAK NISHA</v>
          </cell>
          <cell r="F448" t="str">
            <v>Male</v>
          </cell>
          <cell r="G448">
            <v>37542</v>
          </cell>
          <cell r="H448">
            <v>8084544730</v>
          </cell>
          <cell r="I448">
            <v>9920171241</v>
          </cell>
          <cell r="J448" t="str">
            <v>nishant1234ojha@gmail.com</v>
          </cell>
          <cell r="K448" t="str">
            <v>1032210892@tcetmumbai.in</v>
          </cell>
          <cell r="L448" t="str">
            <v>2B-203, Green hills chs, lokhandwala township , kandivali east, Mumbai 400101</v>
          </cell>
          <cell r="M448">
            <v>400101</v>
          </cell>
          <cell r="N448">
            <v>0</v>
          </cell>
          <cell r="O448" t="str">
            <v>Banker</v>
          </cell>
          <cell r="P448" t="str">
            <v>&gt;= 15,00,001</v>
          </cell>
          <cell r="Q448" t="str">
            <v>Normal</v>
          </cell>
          <cell r="R448" t="str">
            <v>Open</v>
          </cell>
          <cell r="S448">
            <v>2021</v>
          </cell>
          <cell r="T448" t="str">
            <v>FE</v>
          </cell>
          <cell r="U448" t="str">
            <v>MH-CET</v>
          </cell>
          <cell r="V448">
            <v>77.599999999999994</v>
          </cell>
          <cell r="W448">
            <v>58</v>
          </cell>
          <cell r="X448" t="str">
            <v>Institute</v>
          </cell>
          <cell r="Y448">
            <v>444</v>
          </cell>
          <cell r="Z448">
            <v>500</v>
          </cell>
          <cell r="AA448">
            <v>88.8</v>
          </cell>
          <cell r="AB448">
            <v>2019</v>
          </cell>
          <cell r="AC448" t="str">
            <v>CBSE</v>
          </cell>
          <cell r="AD448" t="str">
            <v>NARAYANA E TECHNO SCHOOL</v>
          </cell>
          <cell r="AE448">
            <v>533</v>
          </cell>
          <cell r="AF448">
            <v>600</v>
          </cell>
          <cell r="AG448">
            <v>88.8333333333333</v>
          </cell>
          <cell r="AH448">
            <v>2021</v>
          </cell>
          <cell r="AI448" t="str">
            <v>Maharashtra</v>
          </cell>
          <cell r="AJ448" t="str">
            <v>NARAYANA JR COLLEGE</v>
          </cell>
          <cell r="AK448">
            <v>168</v>
          </cell>
          <cell r="AL448">
            <v>23</v>
          </cell>
          <cell r="AM448">
            <v>7.3043478260869561</v>
          </cell>
          <cell r="AN448">
            <v>92</v>
          </cell>
          <cell r="AO448">
            <v>202</v>
          </cell>
          <cell r="AP448">
            <v>26</v>
          </cell>
          <cell r="AQ448">
            <v>7.7692307692307692</v>
          </cell>
          <cell r="AR448">
            <v>75</v>
          </cell>
          <cell r="AS448">
            <v>370</v>
          </cell>
          <cell r="AT448">
            <v>49</v>
          </cell>
          <cell r="AU448">
            <v>7.5510204081632653</v>
          </cell>
          <cell r="AV448">
            <v>181</v>
          </cell>
          <cell r="AW448">
            <v>25</v>
          </cell>
          <cell r="AX448">
            <v>7.24</v>
          </cell>
          <cell r="AY448">
            <v>83.5</v>
          </cell>
          <cell r="AZ448">
            <v>221</v>
          </cell>
          <cell r="BA448">
            <v>29</v>
          </cell>
          <cell r="BB448">
            <v>7.6206896551724137</v>
          </cell>
          <cell r="BC448">
            <v>77</v>
          </cell>
          <cell r="BD448">
            <v>402</v>
          </cell>
          <cell r="BE448">
            <v>54</v>
          </cell>
          <cell r="BF448">
            <v>7.4444444444444446</v>
          </cell>
          <cell r="BG448">
            <v>184</v>
          </cell>
          <cell r="BH448">
            <v>24</v>
          </cell>
          <cell r="BI448">
            <v>7.666666666666667</v>
          </cell>
          <cell r="BJ448">
            <v>95</v>
          </cell>
          <cell r="BK448">
            <v>243</v>
          </cell>
          <cell r="BL448">
            <v>29</v>
          </cell>
          <cell r="BM448">
            <v>8.3793103448275854</v>
          </cell>
          <cell r="BN448">
            <v>76</v>
          </cell>
          <cell r="BO448">
            <v>427</v>
          </cell>
          <cell r="BP448">
            <v>53</v>
          </cell>
          <cell r="BQ448">
            <v>8.0566037735849054</v>
          </cell>
          <cell r="BR448">
            <v>197</v>
          </cell>
          <cell r="BS448">
            <v>24</v>
          </cell>
          <cell r="BT448">
            <v>78.8333333333333</v>
          </cell>
          <cell r="BU448">
            <v>197</v>
          </cell>
          <cell r="BV448">
            <v>24</v>
          </cell>
          <cell r="BW448">
            <v>1396</v>
          </cell>
          <cell r="BX448">
            <v>180</v>
          </cell>
          <cell r="BY448">
            <v>7.7555555555555555</v>
          </cell>
          <cell r="BZ448">
            <v>83.3</v>
          </cell>
          <cell r="CA448">
            <v>0</v>
          </cell>
          <cell r="CB448">
            <v>0</v>
          </cell>
          <cell r="CC448" t="str">
            <v xml:space="preserve">Red Card in TechMahinder </v>
          </cell>
          <cell r="CD448">
            <v>0</v>
          </cell>
          <cell r="CE448">
            <v>0</v>
          </cell>
          <cell r="CF448">
            <v>0</v>
          </cell>
          <cell r="CG448">
            <v>0</v>
          </cell>
          <cell r="CH448" t="str">
            <v>Green</v>
          </cell>
          <cell r="CI448">
            <v>0</v>
          </cell>
          <cell r="CJ448">
            <v>0</v>
          </cell>
          <cell r="CK448">
            <v>0</v>
          </cell>
          <cell r="CL448">
            <v>13</v>
          </cell>
          <cell r="CM448">
            <v>13</v>
          </cell>
          <cell r="CN448">
            <v>0</v>
          </cell>
          <cell r="CO448">
            <v>30</v>
          </cell>
          <cell r="CP448">
            <v>60</v>
          </cell>
          <cell r="CQ448">
            <v>50</v>
          </cell>
          <cell r="CR448">
            <v>14</v>
          </cell>
          <cell r="CS448">
            <v>100</v>
          </cell>
          <cell r="CT448">
            <v>4</v>
          </cell>
          <cell r="CU448">
            <v>40</v>
          </cell>
          <cell r="CV448">
            <v>12</v>
          </cell>
          <cell r="CW448">
            <v>18</v>
          </cell>
          <cell r="CX448">
            <v>4</v>
          </cell>
          <cell r="CY448">
            <v>48</v>
          </cell>
          <cell r="CZ448">
            <v>34</v>
          </cell>
          <cell r="DA448">
            <v>58</v>
          </cell>
          <cell r="DB448">
            <v>59</v>
          </cell>
          <cell r="DC448">
            <v>0</v>
          </cell>
          <cell r="DD448">
            <v>0</v>
          </cell>
          <cell r="DE448">
            <v>0</v>
          </cell>
          <cell r="DF448">
            <v>1</v>
          </cell>
          <cell r="DG448">
            <v>4</v>
          </cell>
          <cell r="DH448">
            <v>25</v>
          </cell>
          <cell r="DI448">
            <v>50</v>
          </cell>
          <cell r="DJ448">
            <v>600</v>
          </cell>
          <cell r="DK448">
            <v>8.3333333333333304</v>
          </cell>
          <cell r="DL448">
            <v>3</v>
          </cell>
          <cell r="DM448">
            <v>0</v>
          </cell>
          <cell r="DN448">
            <v>0</v>
          </cell>
          <cell r="DO448">
            <v>450</v>
          </cell>
          <cell r="DP448">
            <v>0</v>
          </cell>
          <cell r="DQ448">
            <v>0</v>
          </cell>
          <cell r="DR448">
            <v>50</v>
          </cell>
          <cell r="DS448">
            <v>68.493150684931507</v>
          </cell>
          <cell r="DT448">
            <v>19</v>
          </cell>
          <cell r="DU448">
            <v>41</v>
          </cell>
          <cell r="DV448">
            <v>46.341463414634148</v>
          </cell>
          <cell r="DW448">
            <v>50</v>
          </cell>
          <cell r="DX448">
            <v>68</v>
          </cell>
          <cell r="DY448">
            <v>0</v>
          </cell>
          <cell r="DZ448">
            <v>0</v>
          </cell>
          <cell r="EA448" t="str">
            <v>Yes</v>
          </cell>
          <cell r="EB448" t="str">
            <v>Placement</v>
          </cell>
          <cell r="EC448" t="str">
            <v>Placement</v>
          </cell>
          <cell r="ED448" t="str">
            <v>Placement</v>
          </cell>
          <cell r="EE448" t="str">
            <v>Placement</v>
          </cell>
          <cell r="EF448" t="str">
            <v>Placement</v>
          </cell>
          <cell r="EG448">
            <v>0</v>
          </cell>
          <cell r="EH448" t="str">
            <v>PLI</v>
          </cell>
          <cell r="EI448" t="str">
            <v>yes</v>
          </cell>
          <cell r="EJ448">
            <v>0</v>
          </cell>
          <cell r="EK448" t="str">
            <v>Batch-6</v>
          </cell>
          <cell r="EL448">
            <v>0</v>
          </cell>
          <cell r="EM448" t="str">
            <v>PAID</v>
          </cell>
          <cell r="EN448">
            <v>45147</v>
          </cell>
          <cell r="EO448" t="str">
            <v>IT+Core</v>
          </cell>
          <cell r="EP448">
            <v>0</v>
          </cell>
          <cell r="EQ448" t="str">
            <v>CAT-3</v>
          </cell>
        </row>
        <row r="449">
          <cell r="B449" t="str">
            <v>21-CS&amp;E31-25</v>
          </cell>
          <cell r="C449" t="str">
            <v>CS&amp;E</v>
          </cell>
          <cell r="D449">
            <v>31</v>
          </cell>
          <cell r="E449" t="str">
            <v xml:space="preserve">PANDEY ADITYA VIJAY  NEELAM </v>
          </cell>
          <cell r="F449" t="str">
            <v>Male</v>
          </cell>
          <cell r="G449">
            <v>37700</v>
          </cell>
          <cell r="H449">
            <v>8928730013</v>
          </cell>
          <cell r="I449">
            <v>9819895800</v>
          </cell>
          <cell r="J449" t="str">
            <v>workoffficial2003@gmail.com</v>
          </cell>
          <cell r="K449" t="str">
            <v>1032210893@tcetmumbai.in</v>
          </cell>
          <cell r="L449" t="str">
            <v>1102,Sai Ankur, Evershine Nagar near sai baba park, malad(west), Mumbai.</v>
          </cell>
          <cell r="M449">
            <v>400064</v>
          </cell>
          <cell r="N449">
            <v>0</v>
          </cell>
          <cell r="O449" t="str">
            <v xml:space="preserve">All India head of sales management </v>
          </cell>
          <cell r="P449" t="str">
            <v>&gt;= 15,00,001</v>
          </cell>
          <cell r="Q449" t="str">
            <v>Normal</v>
          </cell>
          <cell r="R449" t="str">
            <v>Open</v>
          </cell>
          <cell r="S449">
            <v>2021</v>
          </cell>
          <cell r="T449" t="str">
            <v>FE</v>
          </cell>
          <cell r="U449" t="str">
            <v>MH-CET</v>
          </cell>
          <cell r="V449">
            <v>51.95</v>
          </cell>
          <cell r="W449">
            <v>33.029414299999999</v>
          </cell>
          <cell r="X449" t="str">
            <v>Minority</v>
          </cell>
          <cell r="Y449">
            <v>568</v>
          </cell>
          <cell r="Z449">
            <v>700</v>
          </cell>
          <cell r="AA449">
            <v>81.142857142857096</v>
          </cell>
          <cell r="AB449">
            <v>2019</v>
          </cell>
          <cell r="AC449" t="str">
            <v>ICSE</v>
          </cell>
          <cell r="AD449" t="str">
            <v>RYAN INTERNATIONAL SCHOOL</v>
          </cell>
          <cell r="AE449">
            <v>512</v>
          </cell>
          <cell r="AF449">
            <v>600</v>
          </cell>
          <cell r="AG449">
            <v>85.3333333333333</v>
          </cell>
          <cell r="AH449">
            <v>2021</v>
          </cell>
          <cell r="AI449" t="str">
            <v>Maharashtra</v>
          </cell>
          <cell r="AJ449" t="str">
            <v>THAKUR VIDYA MANDIR</v>
          </cell>
          <cell r="AK449">
            <v>170</v>
          </cell>
          <cell r="AL449">
            <v>23</v>
          </cell>
          <cell r="AM449">
            <v>7.3913043478260869</v>
          </cell>
          <cell r="AN449">
            <v>75</v>
          </cell>
          <cell r="AO449">
            <v>198</v>
          </cell>
          <cell r="AP449">
            <v>26</v>
          </cell>
          <cell r="AQ449">
            <v>7.615384615384615</v>
          </cell>
          <cell r="AR449">
            <v>75</v>
          </cell>
          <cell r="AS449">
            <v>368</v>
          </cell>
          <cell r="AT449">
            <v>49</v>
          </cell>
          <cell r="AU449">
            <v>7.5102040816326534</v>
          </cell>
          <cell r="AV449">
            <v>193</v>
          </cell>
          <cell r="AW449">
            <v>25</v>
          </cell>
          <cell r="AX449">
            <v>7.72</v>
          </cell>
          <cell r="AY449">
            <v>75</v>
          </cell>
          <cell r="AZ449">
            <v>225.91</v>
          </cell>
          <cell r="BA449">
            <v>29</v>
          </cell>
          <cell r="BB449">
            <v>7.79</v>
          </cell>
          <cell r="BC449">
            <v>82</v>
          </cell>
          <cell r="BD449">
            <v>418.90999999999997</v>
          </cell>
          <cell r="BE449">
            <v>54</v>
          </cell>
          <cell r="BF449">
            <v>7.7575925925925917</v>
          </cell>
          <cell r="BG449">
            <v>179</v>
          </cell>
          <cell r="BH449">
            <v>24</v>
          </cell>
          <cell r="BI449">
            <v>7.458333333333333</v>
          </cell>
          <cell r="BJ449">
            <v>96</v>
          </cell>
          <cell r="BK449">
            <v>240</v>
          </cell>
          <cell r="BL449">
            <v>29</v>
          </cell>
          <cell r="BM449">
            <v>8.2758620689655178</v>
          </cell>
          <cell r="BN449">
            <v>78</v>
          </cell>
          <cell r="BO449">
            <v>419</v>
          </cell>
          <cell r="BP449">
            <v>53</v>
          </cell>
          <cell r="BQ449">
            <v>7.9056603773584904</v>
          </cell>
          <cell r="BR449">
            <v>205</v>
          </cell>
          <cell r="BS449">
            <v>24</v>
          </cell>
          <cell r="BT449">
            <v>78.3333333333333</v>
          </cell>
          <cell r="BU449">
            <v>205</v>
          </cell>
          <cell r="BV449">
            <v>24</v>
          </cell>
          <cell r="BW449">
            <v>1410.9099999999999</v>
          </cell>
          <cell r="BX449">
            <v>180</v>
          </cell>
          <cell r="BY449">
            <v>7.838388888888888</v>
          </cell>
          <cell r="BZ449">
            <v>77.8</v>
          </cell>
          <cell r="CA449">
            <v>0</v>
          </cell>
          <cell r="CB449">
            <v>0</v>
          </cell>
          <cell r="CC449" t="str">
            <v xml:space="preserve">Red Card in TechMahinder 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H449" t="str">
            <v>Green</v>
          </cell>
          <cell r="CI449">
            <v>0</v>
          </cell>
          <cell r="CJ449">
            <v>0</v>
          </cell>
          <cell r="CK449">
            <v>0</v>
          </cell>
          <cell r="CL449">
            <v>13</v>
          </cell>
          <cell r="CM449">
            <v>13</v>
          </cell>
          <cell r="CN449">
            <v>0</v>
          </cell>
          <cell r="CO449">
            <v>25</v>
          </cell>
          <cell r="CP449">
            <v>60</v>
          </cell>
          <cell r="CQ449">
            <v>41.666666666666671</v>
          </cell>
          <cell r="CR449">
            <v>14</v>
          </cell>
          <cell r="CS449">
            <v>100</v>
          </cell>
          <cell r="CT449">
            <v>8</v>
          </cell>
          <cell r="CU449">
            <v>80</v>
          </cell>
          <cell r="CV449">
            <v>18</v>
          </cell>
          <cell r="CW449">
            <v>18</v>
          </cell>
          <cell r="CX449">
            <v>13</v>
          </cell>
          <cell r="CY449">
            <v>92</v>
          </cell>
          <cell r="CZ449">
            <v>53</v>
          </cell>
          <cell r="DA449">
            <v>58</v>
          </cell>
          <cell r="DB449">
            <v>92</v>
          </cell>
          <cell r="DC449">
            <v>0</v>
          </cell>
          <cell r="DD449">
            <v>0</v>
          </cell>
          <cell r="DE449">
            <v>0</v>
          </cell>
          <cell r="DF449">
            <v>3</v>
          </cell>
          <cell r="DG449">
            <v>4</v>
          </cell>
          <cell r="DH449">
            <v>75</v>
          </cell>
          <cell r="DI449">
            <v>230</v>
          </cell>
          <cell r="DJ449">
            <v>600</v>
          </cell>
          <cell r="DK449">
            <v>38.3333333333333</v>
          </cell>
          <cell r="DL449">
            <v>3</v>
          </cell>
          <cell r="DM449">
            <v>3</v>
          </cell>
          <cell r="DN449">
            <v>100</v>
          </cell>
          <cell r="DO449">
            <v>450</v>
          </cell>
          <cell r="DP449">
            <v>400</v>
          </cell>
          <cell r="DQ449">
            <v>88.8888888888889</v>
          </cell>
          <cell r="DR449">
            <v>41.6666666666667</v>
          </cell>
          <cell r="DS449">
            <v>57.077625570776306</v>
          </cell>
          <cell r="DT449">
            <v>25</v>
          </cell>
          <cell r="DU449">
            <v>41</v>
          </cell>
          <cell r="DV449">
            <v>60.975609756097562</v>
          </cell>
          <cell r="DW449">
            <v>77</v>
          </cell>
          <cell r="DX449">
            <v>90</v>
          </cell>
          <cell r="DY449">
            <v>0</v>
          </cell>
          <cell r="DZ449">
            <v>0</v>
          </cell>
          <cell r="EA449" t="str">
            <v>Yes</v>
          </cell>
          <cell r="EB449" t="str">
            <v>Placement</v>
          </cell>
          <cell r="EC449" t="str">
            <v>Placement</v>
          </cell>
          <cell r="ED449" t="str">
            <v>Placement</v>
          </cell>
          <cell r="EE449" t="str">
            <v>Placement</v>
          </cell>
          <cell r="EF449" t="str">
            <v>Placement</v>
          </cell>
          <cell r="EG449">
            <v>0</v>
          </cell>
          <cell r="EH449" t="str">
            <v>PLI</v>
          </cell>
          <cell r="EI449" t="str">
            <v>Yes</v>
          </cell>
          <cell r="EJ449">
            <v>0</v>
          </cell>
          <cell r="EK449" t="str">
            <v>Batch-8</v>
          </cell>
          <cell r="EL449">
            <v>0</v>
          </cell>
          <cell r="EM449" t="str">
            <v>PAID</v>
          </cell>
          <cell r="EN449">
            <v>45147</v>
          </cell>
          <cell r="EO449" t="str">
            <v>IT+Core</v>
          </cell>
          <cell r="EP449">
            <v>0</v>
          </cell>
          <cell r="EQ449" t="str">
            <v>CAT-1</v>
          </cell>
        </row>
        <row r="450">
          <cell r="B450" t="str">
            <v>21-CS&amp;E32-25</v>
          </cell>
          <cell r="C450" t="str">
            <v>CS&amp;E</v>
          </cell>
          <cell r="D450">
            <v>32</v>
          </cell>
          <cell r="E450" t="str">
            <v xml:space="preserve">PANDEY PIYUSH SANTOSH  VANDANA </v>
          </cell>
          <cell r="F450" t="str">
            <v>Male</v>
          </cell>
          <cell r="G450">
            <v>37972</v>
          </cell>
          <cell r="H450">
            <v>9819982012</v>
          </cell>
          <cell r="I450">
            <v>7045017252</v>
          </cell>
          <cell r="J450" t="str">
            <v>aapivasa@gmail.com</v>
          </cell>
          <cell r="K450" t="str">
            <v>1032210894@tcetmumbai.in</v>
          </cell>
          <cell r="L450" t="str">
            <v xml:space="preserve">Secter 6,c/22,flat-202 ,Mira Road (E),Shanti Nagar </v>
          </cell>
          <cell r="M450">
            <v>401107</v>
          </cell>
          <cell r="N450">
            <v>0</v>
          </cell>
          <cell r="O450" t="str">
            <v>business</v>
          </cell>
          <cell r="P450" t="str">
            <v>4,50,001 - 5,00,000</v>
          </cell>
          <cell r="Q450" t="str">
            <v>Normal</v>
          </cell>
          <cell r="R450" t="str">
            <v>Open</v>
          </cell>
          <cell r="S450">
            <v>2021</v>
          </cell>
          <cell r="T450" t="str">
            <v>FE</v>
          </cell>
          <cell r="U450" t="str">
            <v>MH-CET</v>
          </cell>
          <cell r="V450">
            <v>78.58</v>
          </cell>
          <cell r="W450">
            <v>57.85</v>
          </cell>
          <cell r="X450" t="str">
            <v>Institute</v>
          </cell>
          <cell r="Y450">
            <v>308</v>
          </cell>
          <cell r="Z450">
            <v>500</v>
          </cell>
          <cell r="AA450">
            <v>61.6</v>
          </cell>
          <cell r="AB450">
            <v>2019</v>
          </cell>
          <cell r="AC450" t="str">
            <v>Maharashtra</v>
          </cell>
          <cell r="AD450" t="str">
            <v>SHANTI NAGAR HIGH SCHOOL</v>
          </cell>
          <cell r="AE450">
            <v>443</v>
          </cell>
          <cell r="AF450">
            <v>600</v>
          </cell>
          <cell r="AG450">
            <v>73.8333333333333</v>
          </cell>
          <cell r="AH450">
            <v>2021</v>
          </cell>
          <cell r="AI450" t="str">
            <v>Maharashtra</v>
          </cell>
          <cell r="AJ450" t="str">
            <v>SARDAR VALLABHBHAI PATEL</v>
          </cell>
          <cell r="AK450">
            <v>174</v>
          </cell>
          <cell r="AL450">
            <v>23</v>
          </cell>
          <cell r="AM450">
            <v>7.5652173913043477</v>
          </cell>
          <cell r="AN450">
            <v>75</v>
          </cell>
          <cell r="AO450">
            <v>192</v>
          </cell>
          <cell r="AP450">
            <v>26</v>
          </cell>
          <cell r="AQ450">
            <v>7.384615384615385</v>
          </cell>
          <cell r="AR450">
            <v>75</v>
          </cell>
          <cell r="AS450">
            <v>366</v>
          </cell>
          <cell r="AT450">
            <v>49</v>
          </cell>
          <cell r="AU450">
            <v>7.4693877551020407</v>
          </cell>
          <cell r="AV450">
            <v>189</v>
          </cell>
          <cell r="AW450">
            <v>25</v>
          </cell>
          <cell r="AX450">
            <v>7.56</v>
          </cell>
          <cell r="AY450">
            <v>75</v>
          </cell>
          <cell r="AZ450">
            <v>243</v>
          </cell>
          <cell r="BA450">
            <v>29</v>
          </cell>
          <cell r="BB450">
            <v>8.3793103448275854</v>
          </cell>
          <cell r="BC450">
            <v>75</v>
          </cell>
          <cell r="BD450">
            <v>432</v>
          </cell>
          <cell r="BE450">
            <v>54</v>
          </cell>
          <cell r="BF450">
            <v>8</v>
          </cell>
          <cell r="BG450">
            <v>204</v>
          </cell>
          <cell r="BH450">
            <v>24</v>
          </cell>
          <cell r="BI450">
            <v>8.5</v>
          </cell>
          <cell r="BJ450">
            <v>93</v>
          </cell>
          <cell r="BK450">
            <v>256</v>
          </cell>
          <cell r="BL450">
            <v>29</v>
          </cell>
          <cell r="BM450">
            <v>8.8275862068965516</v>
          </cell>
          <cell r="BN450">
            <v>79</v>
          </cell>
          <cell r="BO450">
            <v>460</v>
          </cell>
          <cell r="BP450">
            <v>53</v>
          </cell>
          <cell r="BQ450">
            <v>8.6792452830188687</v>
          </cell>
          <cell r="BR450">
            <v>225</v>
          </cell>
          <cell r="BS450">
            <v>24</v>
          </cell>
          <cell r="BT450">
            <v>76.3333333333333</v>
          </cell>
          <cell r="BU450">
            <v>225</v>
          </cell>
          <cell r="BV450">
            <v>24</v>
          </cell>
          <cell r="BW450">
            <v>1483</v>
          </cell>
          <cell r="BX450">
            <v>180</v>
          </cell>
          <cell r="BY450">
            <v>8.2388888888888889</v>
          </cell>
          <cell r="BZ450">
            <v>75.8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H450" t="str">
            <v>Green</v>
          </cell>
          <cell r="CI450">
            <v>0</v>
          </cell>
          <cell r="CJ450">
            <v>0</v>
          </cell>
          <cell r="CK450">
            <v>0</v>
          </cell>
          <cell r="CL450">
            <v>13</v>
          </cell>
          <cell r="CM450">
            <v>13</v>
          </cell>
          <cell r="CN450">
            <v>0</v>
          </cell>
          <cell r="CO450">
            <v>22</v>
          </cell>
          <cell r="CP450">
            <v>60</v>
          </cell>
          <cell r="CQ450">
            <v>36.666666666666664</v>
          </cell>
          <cell r="CR450">
            <v>14</v>
          </cell>
          <cell r="CS450">
            <v>100</v>
          </cell>
          <cell r="CT450">
            <v>10</v>
          </cell>
          <cell r="CU450">
            <v>100</v>
          </cell>
          <cell r="CV450">
            <v>16</v>
          </cell>
          <cell r="CW450">
            <v>18</v>
          </cell>
          <cell r="CX450">
            <v>16</v>
          </cell>
          <cell r="CY450">
            <v>95</v>
          </cell>
          <cell r="CZ450">
            <v>56</v>
          </cell>
          <cell r="DA450">
            <v>58</v>
          </cell>
          <cell r="DB450">
            <v>97</v>
          </cell>
          <cell r="DC450">
            <v>0</v>
          </cell>
          <cell r="DD450">
            <v>0</v>
          </cell>
          <cell r="DE450">
            <v>0</v>
          </cell>
          <cell r="DF450">
            <v>4</v>
          </cell>
          <cell r="DG450">
            <v>4</v>
          </cell>
          <cell r="DH450">
            <v>100</v>
          </cell>
          <cell r="DI450">
            <v>500</v>
          </cell>
          <cell r="DJ450">
            <v>600</v>
          </cell>
          <cell r="DK450">
            <v>83.3333333333333</v>
          </cell>
          <cell r="DL450">
            <v>3</v>
          </cell>
          <cell r="DM450">
            <v>3</v>
          </cell>
          <cell r="DN450">
            <v>100</v>
          </cell>
          <cell r="DO450">
            <v>450</v>
          </cell>
          <cell r="DP450">
            <v>450</v>
          </cell>
          <cell r="DQ450">
            <v>100</v>
          </cell>
          <cell r="DR450">
            <v>36.6666666666667</v>
          </cell>
          <cell r="DS450">
            <v>50.228310502283144</v>
          </cell>
          <cell r="DT450">
            <v>28</v>
          </cell>
          <cell r="DU450">
            <v>41</v>
          </cell>
          <cell r="DV450">
            <v>68.292682926829272</v>
          </cell>
          <cell r="DW450">
            <v>90</v>
          </cell>
          <cell r="DX450">
            <v>100</v>
          </cell>
          <cell r="DY450">
            <v>0</v>
          </cell>
          <cell r="DZ450">
            <v>0</v>
          </cell>
          <cell r="EA450" t="str">
            <v>Yes</v>
          </cell>
          <cell r="EB450" t="str">
            <v>Placement</v>
          </cell>
          <cell r="EC450" t="str">
            <v>Placement</v>
          </cell>
          <cell r="ED450" t="str">
            <v>Placement</v>
          </cell>
          <cell r="EE450" t="str">
            <v>Placement</v>
          </cell>
          <cell r="EF450" t="str">
            <v>Placement</v>
          </cell>
          <cell r="EG450">
            <v>0</v>
          </cell>
          <cell r="EH450" t="str">
            <v>PLI</v>
          </cell>
          <cell r="EI450" t="str">
            <v>Yes</v>
          </cell>
          <cell r="EJ450">
            <v>0</v>
          </cell>
          <cell r="EK450" t="str">
            <v>Batch-8</v>
          </cell>
          <cell r="EL450">
            <v>0</v>
          </cell>
          <cell r="EM450" t="str">
            <v>PAID</v>
          </cell>
          <cell r="EN450">
            <v>45141</v>
          </cell>
          <cell r="EO450" t="str">
            <v>IT+Core</v>
          </cell>
          <cell r="EP450">
            <v>0</v>
          </cell>
          <cell r="EQ450" t="str">
            <v>CAT-1</v>
          </cell>
        </row>
        <row r="451">
          <cell r="B451" t="str">
            <v>21-CS&amp;E33-25</v>
          </cell>
          <cell r="C451" t="str">
            <v>CS&amp;E</v>
          </cell>
          <cell r="D451">
            <v>33</v>
          </cell>
          <cell r="E451" t="str">
            <v>PANDEY SATYAM SANTOSH  BABY</v>
          </cell>
          <cell r="F451" t="str">
            <v>Male</v>
          </cell>
          <cell r="G451">
            <v>37638</v>
          </cell>
          <cell r="H451">
            <v>8177912103</v>
          </cell>
          <cell r="I451">
            <v>7058873594</v>
          </cell>
          <cell r="J451" t="str">
            <v>satyampandey382003@gmail.com</v>
          </cell>
          <cell r="K451" t="str">
            <v>1032210895@tcetmumbai.in</v>
          </cell>
          <cell r="L451" t="str">
            <v>B/102,Vinayak enclave , near fire brigade,Vasant nagri, vasai east</v>
          </cell>
          <cell r="M451">
            <v>401209</v>
          </cell>
          <cell r="N451">
            <v>0</v>
          </cell>
          <cell r="O451" t="str">
            <v xml:space="preserve">Service </v>
          </cell>
          <cell r="P451" t="str">
            <v>7,00,001 - 8,00,000</v>
          </cell>
          <cell r="Q451" t="str">
            <v>Normal</v>
          </cell>
          <cell r="R451" t="str">
            <v>Open</v>
          </cell>
          <cell r="S451">
            <v>2021</v>
          </cell>
          <cell r="T451" t="str">
            <v>FE</v>
          </cell>
          <cell r="U451" t="str">
            <v>MH-CET</v>
          </cell>
          <cell r="V451">
            <v>80</v>
          </cell>
          <cell r="W451">
            <v>54</v>
          </cell>
          <cell r="X451" t="str">
            <v>Minority</v>
          </cell>
          <cell r="Y451">
            <v>381</v>
          </cell>
          <cell r="Z451">
            <v>500</v>
          </cell>
          <cell r="AA451">
            <v>76.2</v>
          </cell>
          <cell r="AB451">
            <v>2019</v>
          </cell>
          <cell r="AC451" t="str">
            <v>Maharashtra</v>
          </cell>
          <cell r="AD451" t="str">
            <v>ST FRANCIS HIGH SCHOOL</v>
          </cell>
          <cell r="AE451">
            <v>520</v>
          </cell>
          <cell r="AF451">
            <v>600</v>
          </cell>
          <cell r="AG451">
            <v>86.6666666666667</v>
          </cell>
          <cell r="AH451">
            <v>2021</v>
          </cell>
          <cell r="AI451" t="str">
            <v>Maharashtra</v>
          </cell>
          <cell r="AJ451" t="str">
            <v>R P JUNIOR COLLEGE</v>
          </cell>
          <cell r="AK451">
            <v>180</v>
          </cell>
          <cell r="AL451">
            <v>23</v>
          </cell>
          <cell r="AM451">
            <v>7.8260869565217392</v>
          </cell>
          <cell r="AN451">
            <v>77</v>
          </cell>
          <cell r="AO451">
            <v>210</v>
          </cell>
          <cell r="AP451">
            <v>26</v>
          </cell>
          <cell r="AQ451">
            <v>8.0769230769230766</v>
          </cell>
          <cell r="AR451">
            <v>95.06</v>
          </cell>
          <cell r="AS451">
            <v>390</v>
          </cell>
          <cell r="AT451">
            <v>49</v>
          </cell>
          <cell r="AU451">
            <v>7.9591836734693882</v>
          </cell>
          <cell r="AV451">
            <v>215</v>
          </cell>
          <cell r="AW451">
            <v>25</v>
          </cell>
          <cell r="AX451">
            <v>8.6</v>
          </cell>
          <cell r="AY451">
            <v>86.03</v>
          </cell>
          <cell r="AZ451">
            <v>257</v>
          </cell>
          <cell r="BA451">
            <v>29</v>
          </cell>
          <cell r="BB451">
            <v>8.862068965517242</v>
          </cell>
          <cell r="BC451">
            <v>76</v>
          </cell>
          <cell r="BD451">
            <v>472</v>
          </cell>
          <cell r="BE451">
            <v>54</v>
          </cell>
          <cell r="BF451">
            <v>8.7407407407407405</v>
          </cell>
          <cell r="BG451">
            <v>214</v>
          </cell>
          <cell r="BH451">
            <v>24</v>
          </cell>
          <cell r="BI451">
            <v>8.9166666666666661</v>
          </cell>
          <cell r="BJ451">
            <v>89</v>
          </cell>
          <cell r="BK451">
            <v>277</v>
          </cell>
          <cell r="BL451">
            <v>29</v>
          </cell>
          <cell r="BM451">
            <v>9.5517241379310338</v>
          </cell>
          <cell r="BN451">
            <v>75</v>
          </cell>
          <cell r="BO451">
            <v>491</v>
          </cell>
          <cell r="BP451">
            <v>53</v>
          </cell>
          <cell r="BQ451">
            <v>9.2641509433962259</v>
          </cell>
          <cell r="BR451">
            <v>218</v>
          </cell>
          <cell r="BS451">
            <v>24</v>
          </cell>
          <cell r="BT451">
            <v>79.010000000000005</v>
          </cell>
          <cell r="BU451">
            <v>218</v>
          </cell>
          <cell r="BV451">
            <v>24</v>
          </cell>
          <cell r="BW451">
            <v>1571</v>
          </cell>
          <cell r="BX451">
            <v>180</v>
          </cell>
          <cell r="BY451">
            <v>8.7277777777777779</v>
          </cell>
          <cell r="BZ451">
            <v>77.218000000000004</v>
          </cell>
          <cell r="CA451">
            <v>0</v>
          </cell>
          <cell r="CB451">
            <v>0</v>
          </cell>
          <cell r="CC451" t="str">
            <v>Red Card in TechMahinder / Red card in Vermont Information Processing (VIP) India Pvt Ltd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H451" t="str">
            <v>Green</v>
          </cell>
          <cell r="CI451">
            <v>0</v>
          </cell>
          <cell r="CJ451">
            <v>0</v>
          </cell>
          <cell r="CK451">
            <v>0</v>
          </cell>
          <cell r="CL451">
            <v>13</v>
          </cell>
          <cell r="CM451">
            <v>13</v>
          </cell>
          <cell r="CN451">
            <v>0</v>
          </cell>
          <cell r="CO451">
            <v>27</v>
          </cell>
          <cell r="CP451">
            <v>60</v>
          </cell>
          <cell r="CQ451">
            <v>45</v>
          </cell>
          <cell r="CR451">
            <v>12</v>
          </cell>
          <cell r="CS451">
            <v>86</v>
          </cell>
          <cell r="CT451">
            <v>9</v>
          </cell>
          <cell r="CU451">
            <v>90</v>
          </cell>
          <cell r="CV451">
            <v>14</v>
          </cell>
          <cell r="CW451">
            <v>19</v>
          </cell>
          <cell r="CX451">
            <v>16</v>
          </cell>
          <cell r="CY451">
            <v>86</v>
          </cell>
          <cell r="CZ451">
            <v>51</v>
          </cell>
          <cell r="DA451">
            <v>59</v>
          </cell>
          <cell r="DB451">
            <v>87</v>
          </cell>
          <cell r="DC451">
            <v>0</v>
          </cell>
          <cell r="DD451">
            <v>0</v>
          </cell>
          <cell r="DE451">
            <v>0</v>
          </cell>
          <cell r="DF451">
            <v>4</v>
          </cell>
          <cell r="DG451">
            <v>4</v>
          </cell>
          <cell r="DH451">
            <v>100</v>
          </cell>
          <cell r="DI451">
            <v>470</v>
          </cell>
          <cell r="DJ451">
            <v>600</v>
          </cell>
          <cell r="DK451">
            <v>78.3333333333333</v>
          </cell>
          <cell r="DL451">
            <v>3</v>
          </cell>
          <cell r="DM451">
            <v>2</v>
          </cell>
          <cell r="DN451">
            <v>66.6666666666667</v>
          </cell>
          <cell r="DO451">
            <v>450</v>
          </cell>
          <cell r="DP451">
            <v>300</v>
          </cell>
          <cell r="DQ451">
            <v>66.6666666666667</v>
          </cell>
          <cell r="DR451">
            <v>45</v>
          </cell>
          <cell r="DS451">
            <v>61.643835616438359</v>
          </cell>
          <cell r="DT451">
            <v>25</v>
          </cell>
          <cell r="DU451">
            <v>41</v>
          </cell>
          <cell r="DV451">
            <v>60.975609756097562</v>
          </cell>
          <cell r="DW451">
            <v>83</v>
          </cell>
          <cell r="DX451">
            <v>90</v>
          </cell>
          <cell r="DY451">
            <v>0</v>
          </cell>
          <cell r="DZ451">
            <v>0</v>
          </cell>
          <cell r="EA451" t="str">
            <v>Yes</v>
          </cell>
          <cell r="EB451" t="str">
            <v>Placement</v>
          </cell>
          <cell r="EC451" t="str">
            <v>Placement</v>
          </cell>
          <cell r="ED451" t="str">
            <v>Placement</v>
          </cell>
          <cell r="EE451" t="str">
            <v>Placement</v>
          </cell>
          <cell r="EF451" t="str">
            <v>Placement</v>
          </cell>
          <cell r="EG451">
            <v>0</v>
          </cell>
          <cell r="EH451" t="str">
            <v>PLI</v>
          </cell>
          <cell r="EI451" t="str">
            <v>Yes</v>
          </cell>
          <cell r="EJ451">
            <v>0</v>
          </cell>
          <cell r="EK451" t="str">
            <v>Batch-5</v>
          </cell>
          <cell r="EL451">
            <v>0</v>
          </cell>
          <cell r="EM451" t="str">
            <v>PAID</v>
          </cell>
          <cell r="EN451">
            <v>45147</v>
          </cell>
          <cell r="EO451" t="str">
            <v>IT+Core</v>
          </cell>
          <cell r="EP451">
            <v>0</v>
          </cell>
          <cell r="EQ451" t="str">
            <v>CAT-1</v>
          </cell>
        </row>
        <row r="452">
          <cell r="B452" t="str">
            <v>21-CS&amp;E34-25</v>
          </cell>
          <cell r="C452" t="str">
            <v>CS&amp;E</v>
          </cell>
          <cell r="D452">
            <v>34</v>
          </cell>
          <cell r="E452" t="str">
            <v>PARKAR VEDANT RAVINDRA  RASHMIKA</v>
          </cell>
          <cell r="F452" t="str">
            <v>Male</v>
          </cell>
          <cell r="G452">
            <v>37952</v>
          </cell>
          <cell r="H452">
            <v>8169527295</v>
          </cell>
          <cell r="I452">
            <v>9870483113</v>
          </cell>
          <cell r="J452" t="str">
            <v>vedantrparkar@gmail.com</v>
          </cell>
          <cell r="K452" t="str">
            <v>1032210896@tcetmumbai.in</v>
          </cell>
          <cell r="L452" t="str">
            <v xml:space="preserve">B/203 Winstone apt. ,near MGL Gas Pump , opp Shubham Hotel , Beverly Park, Mira Road(E) Mira Bhayandar , Maharashtra  </v>
          </cell>
          <cell r="M452">
            <v>401107</v>
          </cell>
          <cell r="N452">
            <v>0</v>
          </cell>
          <cell r="O452" t="str">
            <v>Service</v>
          </cell>
          <cell r="P452" t="str">
            <v>9,00,001 - 10,00,000</v>
          </cell>
          <cell r="Q452" t="str">
            <v>Normal</v>
          </cell>
          <cell r="R452" t="str">
            <v>Open</v>
          </cell>
          <cell r="S452">
            <v>2021</v>
          </cell>
          <cell r="T452" t="str">
            <v>FE</v>
          </cell>
          <cell r="U452" t="str">
            <v>MH-CET</v>
          </cell>
          <cell r="V452">
            <v>72.290000000000006</v>
          </cell>
          <cell r="W452">
            <v>25.6955265</v>
          </cell>
          <cell r="X452" t="str">
            <v>Institute</v>
          </cell>
          <cell r="Y452">
            <v>525</v>
          </cell>
          <cell r="Z452">
            <v>600</v>
          </cell>
          <cell r="AA452">
            <v>87.5</v>
          </cell>
          <cell r="AB452">
            <v>2019</v>
          </cell>
          <cell r="AC452" t="str">
            <v>ICSE</v>
          </cell>
          <cell r="AD452" t="str">
            <v>RBK SCHOOL</v>
          </cell>
          <cell r="AE452">
            <v>543</v>
          </cell>
          <cell r="AF452">
            <v>600</v>
          </cell>
          <cell r="AG452">
            <v>90.5</v>
          </cell>
          <cell r="AH452">
            <v>2021</v>
          </cell>
          <cell r="AI452" t="str">
            <v>Maharashtra</v>
          </cell>
          <cell r="AJ452" t="str">
            <v>QUEEN MARY'S HIGH SCHOOL AND JUNIOR COLLEGE</v>
          </cell>
          <cell r="AK452">
            <v>176</v>
          </cell>
          <cell r="AL452">
            <v>23</v>
          </cell>
          <cell r="AM452">
            <v>7.6521739130434785</v>
          </cell>
          <cell r="AN452">
            <v>87</v>
          </cell>
          <cell r="AO452">
            <v>211</v>
          </cell>
          <cell r="AP452">
            <v>26</v>
          </cell>
          <cell r="AQ452">
            <v>8.115384615384615</v>
          </cell>
          <cell r="AR452">
            <v>97.53</v>
          </cell>
          <cell r="AS452">
            <v>387</v>
          </cell>
          <cell r="AT452">
            <v>49</v>
          </cell>
          <cell r="AU452">
            <v>7.8979591836734695</v>
          </cell>
          <cell r="AV452">
            <v>206</v>
          </cell>
          <cell r="AW452">
            <v>25</v>
          </cell>
          <cell r="AX452">
            <v>8.24</v>
          </cell>
          <cell r="AY452">
            <v>92.265000000000001</v>
          </cell>
          <cell r="AZ452">
            <v>232</v>
          </cell>
          <cell r="BA452">
            <v>29</v>
          </cell>
          <cell r="BB452">
            <v>8</v>
          </cell>
          <cell r="BC452">
            <v>78</v>
          </cell>
          <cell r="BD452">
            <v>438</v>
          </cell>
          <cell r="BE452">
            <v>54</v>
          </cell>
          <cell r="BF452">
            <v>8.1111111111111107</v>
          </cell>
          <cell r="BG452">
            <v>201</v>
          </cell>
          <cell r="BH452">
            <v>24</v>
          </cell>
          <cell r="BI452">
            <v>8.375</v>
          </cell>
          <cell r="BJ452">
            <v>91</v>
          </cell>
          <cell r="BK452">
            <v>242</v>
          </cell>
          <cell r="BL452">
            <v>29</v>
          </cell>
          <cell r="BM452">
            <v>8.3448275862068968</v>
          </cell>
          <cell r="BN452">
            <v>80</v>
          </cell>
          <cell r="BO452">
            <v>443</v>
          </cell>
          <cell r="BP452">
            <v>53</v>
          </cell>
          <cell r="BQ452">
            <v>8.3584905660377355</v>
          </cell>
          <cell r="BR452">
            <v>197</v>
          </cell>
          <cell r="BS452">
            <v>24</v>
          </cell>
          <cell r="BT452">
            <v>83.421666666666695</v>
          </cell>
          <cell r="BU452">
            <v>197</v>
          </cell>
          <cell r="BV452">
            <v>24</v>
          </cell>
          <cell r="BW452">
            <v>1465</v>
          </cell>
          <cell r="BX452">
            <v>180</v>
          </cell>
          <cell r="BY452">
            <v>8.1388888888888893</v>
          </cell>
          <cell r="BZ452">
            <v>86.959000000000003</v>
          </cell>
          <cell r="CA452" t="str">
            <v>Capgemini</v>
          </cell>
          <cell r="CB452">
            <v>0</v>
          </cell>
          <cell r="CC452">
            <v>0</v>
          </cell>
          <cell r="CD452">
            <v>0</v>
          </cell>
          <cell r="CE452" t="str">
            <v>PLI</v>
          </cell>
          <cell r="CF452">
            <v>4.25</v>
          </cell>
          <cell r="CG452">
            <v>0</v>
          </cell>
          <cell r="CH452" t="str">
            <v>Green</v>
          </cell>
          <cell r="CI452">
            <v>0</v>
          </cell>
          <cell r="CJ452">
            <v>0</v>
          </cell>
          <cell r="CK452">
            <v>1</v>
          </cell>
          <cell r="CL452">
            <v>12</v>
          </cell>
          <cell r="CM452">
            <v>13</v>
          </cell>
          <cell r="CN452">
            <v>7.6923076923076925</v>
          </cell>
          <cell r="CO452">
            <v>32</v>
          </cell>
          <cell r="CP452">
            <v>60</v>
          </cell>
          <cell r="CQ452">
            <v>53.333333333333336</v>
          </cell>
          <cell r="CR452">
            <v>12</v>
          </cell>
          <cell r="CS452">
            <v>86</v>
          </cell>
          <cell r="CT452">
            <v>10</v>
          </cell>
          <cell r="CU452">
            <v>100</v>
          </cell>
          <cell r="CV452">
            <v>19</v>
          </cell>
          <cell r="CW452">
            <v>19</v>
          </cell>
          <cell r="CX452">
            <v>15</v>
          </cell>
          <cell r="CY452">
            <v>98</v>
          </cell>
          <cell r="CZ452">
            <v>56</v>
          </cell>
          <cell r="DA452">
            <v>59</v>
          </cell>
          <cell r="DB452">
            <v>95</v>
          </cell>
          <cell r="DC452">
            <v>0</v>
          </cell>
          <cell r="DD452">
            <v>0</v>
          </cell>
          <cell r="DE452">
            <v>0</v>
          </cell>
          <cell r="DF452">
            <v>1</v>
          </cell>
          <cell r="DG452">
            <v>4</v>
          </cell>
          <cell r="DH452">
            <v>25</v>
          </cell>
          <cell r="DI452">
            <v>150</v>
          </cell>
          <cell r="DJ452">
            <v>600</v>
          </cell>
          <cell r="DK452">
            <v>25</v>
          </cell>
          <cell r="DL452">
            <v>3</v>
          </cell>
          <cell r="DM452">
            <v>2</v>
          </cell>
          <cell r="DN452">
            <v>66.6666666666667</v>
          </cell>
          <cell r="DO452">
            <v>450</v>
          </cell>
          <cell r="DP452">
            <v>200</v>
          </cell>
          <cell r="DQ452">
            <v>44.4444444444444</v>
          </cell>
          <cell r="DR452">
            <v>53.3333333333333</v>
          </cell>
          <cell r="DS452">
            <v>73.059360730593554</v>
          </cell>
          <cell r="DT452">
            <v>24</v>
          </cell>
          <cell r="DU452">
            <v>41</v>
          </cell>
          <cell r="DV452">
            <v>58.536585365853654</v>
          </cell>
          <cell r="DW452">
            <v>65</v>
          </cell>
          <cell r="DX452">
            <v>83</v>
          </cell>
          <cell r="DY452">
            <v>0</v>
          </cell>
          <cell r="DZ452">
            <v>0</v>
          </cell>
          <cell r="EA452" t="str">
            <v>Yes</v>
          </cell>
          <cell r="EB452" t="str">
            <v>Placement</v>
          </cell>
          <cell r="EC452" t="str">
            <v>Placement</v>
          </cell>
          <cell r="ED452" t="str">
            <v>Placement</v>
          </cell>
          <cell r="EE452" t="str">
            <v>Placement</v>
          </cell>
          <cell r="EF452" t="str">
            <v>Placement</v>
          </cell>
          <cell r="EG452">
            <v>0</v>
          </cell>
          <cell r="EH452" t="str">
            <v>PLI</v>
          </cell>
          <cell r="EI452" t="str">
            <v>Yes</v>
          </cell>
          <cell r="EJ452">
            <v>0</v>
          </cell>
          <cell r="EK452" t="str">
            <v>Batch-2</v>
          </cell>
          <cell r="EL452">
            <v>0</v>
          </cell>
          <cell r="EM452" t="str">
            <v>PAID</v>
          </cell>
          <cell r="EN452">
            <v>45147</v>
          </cell>
          <cell r="EO452" t="str">
            <v>IT+Core</v>
          </cell>
          <cell r="EP452">
            <v>0</v>
          </cell>
          <cell r="EQ452" t="str">
            <v>CAT-1</v>
          </cell>
        </row>
        <row r="453">
          <cell r="B453" t="str">
            <v>21-CS&amp;E35-25</v>
          </cell>
          <cell r="C453" t="str">
            <v>CS&amp;E</v>
          </cell>
          <cell r="D453">
            <v>35</v>
          </cell>
          <cell r="E453" t="str">
            <v>PATEL DHRUV ASHOK VARSHA</v>
          </cell>
          <cell r="F453" t="str">
            <v>Male</v>
          </cell>
          <cell r="G453">
            <v>37870</v>
          </cell>
          <cell r="H453">
            <v>8850220781</v>
          </cell>
          <cell r="I453">
            <v>9819050168</v>
          </cell>
          <cell r="J453" t="str">
            <v>pateldhruv0609@gmail.com</v>
          </cell>
          <cell r="K453" t="str">
            <v>1032210897@tcetmumbai.in</v>
          </cell>
          <cell r="L453" t="str">
            <v>005 Shree Shrina Apt Shiv Vallabh Cross Road Ashokvan Rawalpada Dahisar East</v>
          </cell>
          <cell r="M453">
            <v>400068</v>
          </cell>
          <cell r="N453">
            <v>0</v>
          </cell>
          <cell r="O453" t="str">
            <v>Service</v>
          </cell>
          <cell r="P453" t="str">
            <v>5,00,001 - 5,50,000</v>
          </cell>
          <cell r="Q453" t="str">
            <v>Normal</v>
          </cell>
          <cell r="R453" t="str">
            <v>Open</v>
          </cell>
          <cell r="S453">
            <v>2021</v>
          </cell>
          <cell r="T453" t="str">
            <v>FE</v>
          </cell>
          <cell r="U453" t="str">
            <v>MH-CET</v>
          </cell>
          <cell r="V453">
            <v>92.21</v>
          </cell>
          <cell r="W453">
            <v>79.705885600000002</v>
          </cell>
          <cell r="X453" t="str">
            <v>CAP</v>
          </cell>
          <cell r="Y453">
            <v>467</v>
          </cell>
          <cell r="Z453">
            <v>500</v>
          </cell>
          <cell r="AA453">
            <v>93.4</v>
          </cell>
          <cell r="AB453">
            <v>2019</v>
          </cell>
          <cell r="AC453" t="str">
            <v>ICSE</v>
          </cell>
          <cell r="AD453" t="str">
            <v>UNIVERSAL HIGH SCHOOL</v>
          </cell>
          <cell r="AE453">
            <v>557</v>
          </cell>
          <cell r="AF453">
            <v>600</v>
          </cell>
          <cell r="AG453">
            <v>92.8333333333333</v>
          </cell>
          <cell r="AH453">
            <v>2021</v>
          </cell>
          <cell r="AI453" t="str">
            <v>Maharashtra</v>
          </cell>
          <cell r="AJ453" t="str">
            <v>SHRI TP BHATIA JUNIOR COLLEGE OF SCIENCE</v>
          </cell>
          <cell r="AK453">
            <v>185</v>
          </cell>
          <cell r="AL453">
            <v>23</v>
          </cell>
          <cell r="AM453">
            <v>8.0434782608695645</v>
          </cell>
          <cell r="AN453">
            <v>84</v>
          </cell>
          <cell r="AO453">
            <v>229</v>
          </cell>
          <cell r="AP453">
            <v>26</v>
          </cell>
          <cell r="AQ453">
            <v>8.8076923076923084</v>
          </cell>
          <cell r="AR453">
            <v>99.18</v>
          </cell>
          <cell r="AS453">
            <v>414</v>
          </cell>
          <cell r="AT453">
            <v>49</v>
          </cell>
          <cell r="AU453">
            <v>8.4489795918367339</v>
          </cell>
          <cell r="AV453">
            <v>225</v>
          </cell>
          <cell r="AW453">
            <v>25</v>
          </cell>
          <cell r="AX453">
            <v>9</v>
          </cell>
          <cell r="AY453">
            <v>91.59</v>
          </cell>
          <cell r="AZ453">
            <v>263</v>
          </cell>
          <cell r="BA453">
            <v>29</v>
          </cell>
          <cell r="BB453">
            <v>9.068965517241379</v>
          </cell>
          <cell r="BC453">
            <v>81</v>
          </cell>
          <cell r="BD453">
            <v>488</v>
          </cell>
          <cell r="BE453">
            <v>54</v>
          </cell>
          <cell r="BF453">
            <v>9.0370370370370363</v>
          </cell>
          <cell r="BG453">
            <v>218</v>
          </cell>
          <cell r="BH453">
            <v>24</v>
          </cell>
          <cell r="BI453">
            <v>9.0833333333333339</v>
          </cell>
          <cell r="BJ453">
            <v>94</v>
          </cell>
          <cell r="BK453">
            <v>275</v>
          </cell>
          <cell r="BL453">
            <v>29</v>
          </cell>
          <cell r="BM453">
            <v>9.4827586206896548</v>
          </cell>
          <cell r="BN453">
            <v>87</v>
          </cell>
          <cell r="BO453">
            <v>493</v>
          </cell>
          <cell r="BP453">
            <v>53</v>
          </cell>
          <cell r="BQ453">
            <v>9.3018867924528301</v>
          </cell>
          <cell r="BR453">
            <v>237</v>
          </cell>
          <cell r="BS453">
            <v>24</v>
          </cell>
          <cell r="BT453">
            <v>86.53</v>
          </cell>
          <cell r="BU453">
            <v>237</v>
          </cell>
          <cell r="BV453">
            <v>24</v>
          </cell>
          <cell r="BW453">
            <v>1632</v>
          </cell>
          <cell r="BX453">
            <v>180</v>
          </cell>
          <cell r="BY453">
            <v>9.0666666666666664</v>
          </cell>
          <cell r="BZ453">
            <v>82.353999999999999</v>
          </cell>
          <cell r="CA453">
            <v>0</v>
          </cell>
          <cell r="CB453">
            <v>0</v>
          </cell>
          <cell r="CC453">
            <v>0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H453" t="str">
            <v>Green</v>
          </cell>
          <cell r="CI453">
            <v>0</v>
          </cell>
          <cell r="CJ453">
            <v>0</v>
          </cell>
          <cell r="CK453">
            <v>0</v>
          </cell>
          <cell r="CL453">
            <v>13</v>
          </cell>
          <cell r="CM453">
            <v>13</v>
          </cell>
          <cell r="CN453">
            <v>0</v>
          </cell>
          <cell r="CO453">
            <v>31</v>
          </cell>
          <cell r="CP453">
            <v>60</v>
          </cell>
          <cell r="CQ453">
            <v>51.666666666666671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W453">
            <v>22</v>
          </cell>
          <cell r="CX453">
            <v>0</v>
          </cell>
          <cell r="CY453">
            <v>0</v>
          </cell>
          <cell r="CZ453">
            <v>0</v>
          </cell>
          <cell r="DA453">
            <v>62</v>
          </cell>
          <cell r="DB453">
            <v>0</v>
          </cell>
          <cell r="DC453">
            <v>0</v>
          </cell>
          <cell r="DD453">
            <v>0</v>
          </cell>
          <cell r="DE453">
            <v>0</v>
          </cell>
          <cell r="DF453">
            <v>0</v>
          </cell>
          <cell r="DG453">
            <v>0</v>
          </cell>
          <cell r="DH453">
            <v>0</v>
          </cell>
          <cell r="DI453">
            <v>0</v>
          </cell>
          <cell r="DJ453">
            <v>0</v>
          </cell>
          <cell r="DK453">
            <v>0</v>
          </cell>
          <cell r="DL453">
            <v>0</v>
          </cell>
          <cell r="DM453">
            <v>0</v>
          </cell>
          <cell r="DN453">
            <v>0</v>
          </cell>
          <cell r="DO453">
            <v>0</v>
          </cell>
          <cell r="DP453">
            <v>0</v>
          </cell>
          <cell r="DQ453">
            <v>0</v>
          </cell>
          <cell r="DR453">
            <v>51.6666666666667</v>
          </cell>
          <cell r="DS453">
            <v>70.776255707762601</v>
          </cell>
          <cell r="DT453">
            <v>0</v>
          </cell>
          <cell r="DU453">
            <v>41</v>
          </cell>
          <cell r="DV453">
            <v>0</v>
          </cell>
          <cell r="DW453">
            <v>0</v>
          </cell>
          <cell r="DX453">
            <v>0</v>
          </cell>
          <cell r="DY453">
            <v>0</v>
          </cell>
          <cell r="DZ453">
            <v>0</v>
          </cell>
          <cell r="EA453" t="str">
            <v>Yes</v>
          </cell>
          <cell r="EB453" t="str">
            <v>Higher Studies</v>
          </cell>
          <cell r="EC453" t="str">
            <v>Higher Studies</v>
          </cell>
          <cell r="ED453" t="str">
            <v>Higher Studies</v>
          </cell>
          <cell r="EE453" t="str">
            <v>Higher Studies</v>
          </cell>
          <cell r="EF453" t="str">
            <v>Higher Studies</v>
          </cell>
          <cell r="EG453">
            <v>0</v>
          </cell>
          <cell r="EH453">
            <v>0</v>
          </cell>
          <cell r="EI453" t="str">
            <v>Yes</v>
          </cell>
          <cell r="EJ453">
            <v>45414</v>
          </cell>
          <cell r="EK453">
            <v>0</v>
          </cell>
          <cell r="EL453">
            <v>0</v>
          </cell>
          <cell r="EM453">
            <v>0</v>
          </cell>
          <cell r="EN453">
            <v>0</v>
          </cell>
          <cell r="EO453">
            <v>0</v>
          </cell>
          <cell r="EP453">
            <v>0</v>
          </cell>
          <cell r="EQ453" t="str">
            <v>CAT-3</v>
          </cell>
        </row>
        <row r="454">
          <cell r="B454" t="str">
            <v>21-CS&amp;E36-25</v>
          </cell>
          <cell r="C454" t="str">
            <v>CS&amp;E</v>
          </cell>
          <cell r="D454">
            <v>36</v>
          </cell>
          <cell r="E454" t="str">
            <v>PUROHIT DARSHAN SANJAY  MARGHABEN</v>
          </cell>
          <cell r="F454" t="str">
            <v>Male</v>
          </cell>
          <cell r="G454">
            <v>37932</v>
          </cell>
          <cell r="H454">
            <v>9925073388</v>
          </cell>
          <cell r="I454">
            <v>9819099995</v>
          </cell>
          <cell r="J454" t="str">
            <v xml:space="preserve">darshanpurohit07@gmail.com </v>
          </cell>
          <cell r="K454" t="str">
            <v>1032210898@tcetmumbai.in</v>
          </cell>
          <cell r="L454" t="str">
            <v xml:space="preserve">C-59,SHREE MAHAVIR APARTMENT CHS LTD,D.N. DUBE ROAD,NEAR ST. XAVIER SCHOOL, DAHISAR(EAST)MUMBAI </v>
          </cell>
          <cell r="M454">
            <v>400068</v>
          </cell>
          <cell r="N454">
            <v>0</v>
          </cell>
          <cell r="O454" t="str">
            <v xml:space="preserve">Businessmen </v>
          </cell>
          <cell r="P454" t="str">
            <v>8,00,001 - 9,00,000</v>
          </cell>
          <cell r="Q454" t="str">
            <v>Normal</v>
          </cell>
          <cell r="R454" t="str">
            <v>Open</v>
          </cell>
          <cell r="S454">
            <v>2021</v>
          </cell>
          <cell r="T454" t="str">
            <v>FE</v>
          </cell>
          <cell r="U454" t="str">
            <v>MH-CET</v>
          </cell>
          <cell r="V454">
            <v>76.239999999999995</v>
          </cell>
          <cell r="W454">
            <v>70.063999999999993</v>
          </cell>
          <cell r="X454" t="str">
            <v>Institute</v>
          </cell>
          <cell r="Y454">
            <v>387</v>
          </cell>
          <cell r="Z454">
            <v>500</v>
          </cell>
          <cell r="AA454">
            <v>77.400000000000006</v>
          </cell>
          <cell r="AB454">
            <v>2019</v>
          </cell>
          <cell r="AC454" t="str">
            <v>CBSE</v>
          </cell>
          <cell r="AD454" t="str">
            <v>RYAN INYERNATIONAL SCHOOL KANDIVALI</v>
          </cell>
          <cell r="AE454">
            <v>543</v>
          </cell>
          <cell r="AF454">
            <v>600</v>
          </cell>
          <cell r="AG454">
            <v>90.5</v>
          </cell>
          <cell r="AH454">
            <v>2021</v>
          </cell>
          <cell r="AI454" t="str">
            <v>Maharashtra</v>
          </cell>
          <cell r="AJ454" t="str">
            <v>R.R. INTERNATIONAL JR AND SR COLLEGE OF COMMERCE AND SCIENCE</v>
          </cell>
          <cell r="AK454">
            <v>173</v>
          </cell>
          <cell r="AL454">
            <v>23</v>
          </cell>
          <cell r="AM454">
            <v>7.5217391304347823</v>
          </cell>
          <cell r="AN454">
            <v>83</v>
          </cell>
          <cell r="AO454">
            <v>204</v>
          </cell>
          <cell r="AP454">
            <v>26</v>
          </cell>
          <cell r="AQ454">
            <v>7.8461538461538458</v>
          </cell>
          <cell r="AR454">
            <v>89.71</v>
          </cell>
          <cell r="AS454">
            <v>377</v>
          </cell>
          <cell r="AT454">
            <v>49</v>
          </cell>
          <cell r="AU454">
            <v>7.6938775510204085</v>
          </cell>
          <cell r="AV454">
            <v>196</v>
          </cell>
          <cell r="AW454">
            <v>25</v>
          </cell>
          <cell r="AX454">
            <v>7.84</v>
          </cell>
          <cell r="AY454">
            <v>86.355000000000004</v>
          </cell>
          <cell r="AZ454">
            <v>235</v>
          </cell>
          <cell r="BA454">
            <v>29</v>
          </cell>
          <cell r="BB454">
            <v>8.1034482758620694</v>
          </cell>
          <cell r="BC454">
            <v>81</v>
          </cell>
          <cell r="BD454">
            <v>431</v>
          </cell>
          <cell r="BE454">
            <v>54</v>
          </cell>
          <cell r="BF454">
            <v>7.9814814814814818</v>
          </cell>
          <cell r="BG454">
            <v>210</v>
          </cell>
          <cell r="BH454">
            <v>24</v>
          </cell>
          <cell r="BI454">
            <v>8.75</v>
          </cell>
          <cell r="BJ454">
            <v>75</v>
          </cell>
          <cell r="BK454">
            <v>248</v>
          </cell>
          <cell r="BL454">
            <v>29</v>
          </cell>
          <cell r="BM454">
            <v>8.5517241379310338</v>
          </cell>
          <cell r="BN454">
            <v>75</v>
          </cell>
          <cell r="BO454">
            <v>458</v>
          </cell>
          <cell r="BP454">
            <v>53</v>
          </cell>
          <cell r="BQ454">
            <v>8.6415094339622645</v>
          </cell>
          <cell r="BR454">
            <v>216</v>
          </cell>
          <cell r="BS454">
            <v>24</v>
          </cell>
          <cell r="BT454">
            <v>80.784999999999997</v>
          </cell>
          <cell r="BU454">
            <v>216</v>
          </cell>
          <cell r="BV454">
            <v>24</v>
          </cell>
          <cell r="BW454">
            <v>1482</v>
          </cell>
          <cell r="BX454">
            <v>180</v>
          </cell>
          <cell r="BY454">
            <v>8.2333333333333325</v>
          </cell>
          <cell r="BZ454">
            <v>77.813000000000002</v>
          </cell>
          <cell r="CA454">
            <v>0</v>
          </cell>
          <cell r="CB454">
            <v>0</v>
          </cell>
          <cell r="CC454" t="str">
            <v xml:space="preserve">Red Card in TechMahinder 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 t="str">
            <v>Green</v>
          </cell>
          <cell r="CI454">
            <v>0</v>
          </cell>
          <cell r="CJ454">
            <v>0</v>
          </cell>
          <cell r="CK454">
            <v>0</v>
          </cell>
          <cell r="CL454">
            <v>13</v>
          </cell>
          <cell r="CM454">
            <v>13</v>
          </cell>
          <cell r="CN454">
            <v>0</v>
          </cell>
          <cell r="CO454">
            <v>30</v>
          </cell>
          <cell r="CP454">
            <v>60</v>
          </cell>
          <cell r="CQ454">
            <v>50</v>
          </cell>
          <cell r="CR454">
            <v>14</v>
          </cell>
          <cell r="CS454">
            <v>100</v>
          </cell>
          <cell r="CT454">
            <v>9</v>
          </cell>
          <cell r="CU454">
            <v>90</v>
          </cell>
          <cell r="CV454">
            <v>13</v>
          </cell>
          <cell r="CW454">
            <v>19</v>
          </cell>
          <cell r="CX454">
            <v>9</v>
          </cell>
          <cell r="CY454">
            <v>63</v>
          </cell>
          <cell r="CZ454">
            <v>45</v>
          </cell>
          <cell r="DA454">
            <v>59</v>
          </cell>
          <cell r="DB454">
            <v>77</v>
          </cell>
          <cell r="DC454">
            <v>0</v>
          </cell>
          <cell r="DD454">
            <v>0</v>
          </cell>
          <cell r="DE454">
            <v>0</v>
          </cell>
          <cell r="DF454">
            <v>3</v>
          </cell>
          <cell r="DG454">
            <v>4</v>
          </cell>
          <cell r="DH454">
            <v>75</v>
          </cell>
          <cell r="DI454">
            <v>400</v>
          </cell>
          <cell r="DJ454">
            <v>600</v>
          </cell>
          <cell r="DK454">
            <v>66.6666666666667</v>
          </cell>
          <cell r="DL454">
            <v>3</v>
          </cell>
          <cell r="DM454">
            <v>1</v>
          </cell>
          <cell r="DN454">
            <v>33.3333333333333</v>
          </cell>
          <cell r="DO454">
            <v>450</v>
          </cell>
          <cell r="DP454">
            <v>150</v>
          </cell>
          <cell r="DQ454">
            <v>33.3333333333333</v>
          </cell>
          <cell r="DR454">
            <v>50</v>
          </cell>
          <cell r="DS454">
            <v>68.493150684931507</v>
          </cell>
          <cell r="DT454">
            <v>26</v>
          </cell>
          <cell r="DU454">
            <v>41</v>
          </cell>
          <cell r="DV454">
            <v>63.414634146341463</v>
          </cell>
          <cell r="DW454">
            <v>80</v>
          </cell>
          <cell r="DX454">
            <v>93</v>
          </cell>
          <cell r="DY454">
            <v>0</v>
          </cell>
          <cell r="DZ454">
            <v>0</v>
          </cell>
          <cell r="EA454" t="str">
            <v>Yes</v>
          </cell>
          <cell r="EB454" t="str">
            <v>Placement</v>
          </cell>
          <cell r="EC454" t="str">
            <v>Placement</v>
          </cell>
          <cell r="ED454" t="str">
            <v>Placement</v>
          </cell>
          <cell r="EE454" t="str">
            <v>Placement</v>
          </cell>
          <cell r="EF454" t="str">
            <v>Placement</v>
          </cell>
          <cell r="EG454">
            <v>0</v>
          </cell>
          <cell r="EH454" t="str">
            <v>PLI</v>
          </cell>
          <cell r="EI454" t="str">
            <v>No</v>
          </cell>
          <cell r="EJ454">
            <v>0</v>
          </cell>
          <cell r="EK454" t="str">
            <v>Batch-5</v>
          </cell>
          <cell r="EL454">
            <v>0</v>
          </cell>
          <cell r="EM454" t="str">
            <v>PAID</v>
          </cell>
          <cell r="EN454">
            <v>45147</v>
          </cell>
          <cell r="EO454" t="str">
            <v>IT+Core</v>
          </cell>
          <cell r="EP454">
            <v>0</v>
          </cell>
          <cell r="EQ454" t="str">
            <v>CAT-1</v>
          </cell>
        </row>
        <row r="455">
          <cell r="B455" t="str">
            <v>21-CS&amp;E37-25</v>
          </cell>
          <cell r="C455" t="str">
            <v>CS&amp;E</v>
          </cell>
          <cell r="D455">
            <v>37</v>
          </cell>
          <cell r="E455" t="str">
            <v>RAJPUT RHEA PRAVINKUMAR  NIRMALA</v>
          </cell>
          <cell r="F455" t="str">
            <v>Female</v>
          </cell>
          <cell r="G455">
            <v>37673</v>
          </cell>
          <cell r="H455">
            <v>8879765056</v>
          </cell>
          <cell r="I455">
            <v>0</v>
          </cell>
          <cell r="J455" t="str">
            <v>rheaprajput@gmail.com</v>
          </cell>
          <cell r="K455" t="str">
            <v>1032210899@tcetmumbai.in</v>
          </cell>
          <cell r="L455" t="str">
            <v>A-102, Ambika Residency, N.L. Cross Road, Somwaar Bazaar, Malad West.</v>
          </cell>
          <cell r="M455">
            <v>400064</v>
          </cell>
          <cell r="N455">
            <v>0</v>
          </cell>
          <cell r="O455" t="str">
            <v>Homemaker</v>
          </cell>
          <cell r="P455" t="str">
            <v>5,50,001 - 6,00,000</v>
          </cell>
          <cell r="Q455" t="str">
            <v>Normal</v>
          </cell>
          <cell r="R455" t="str">
            <v>Open</v>
          </cell>
          <cell r="S455">
            <v>2021</v>
          </cell>
          <cell r="T455" t="str">
            <v>FE</v>
          </cell>
          <cell r="U455" t="str">
            <v>MH-CET</v>
          </cell>
          <cell r="V455">
            <v>92.77</v>
          </cell>
          <cell r="W455">
            <v>77.219082299999997</v>
          </cell>
          <cell r="X455" t="str">
            <v>CAP</v>
          </cell>
          <cell r="Y455">
            <v>491</v>
          </cell>
          <cell r="Z455">
            <v>500</v>
          </cell>
          <cell r="AA455">
            <v>98.2</v>
          </cell>
          <cell r="AB455">
            <v>2019</v>
          </cell>
          <cell r="AC455" t="str">
            <v>ICSE</v>
          </cell>
          <cell r="AD455" t="str">
            <v>RAMNIWAS BAJAJ ENGLISH HIGH SCHOOL</v>
          </cell>
          <cell r="AE455">
            <v>576</v>
          </cell>
          <cell r="AF455">
            <v>600</v>
          </cell>
          <cell r="AG455">
            <v>96</v>
          </cell>
          <cell r="AH455">
            <v>2021</v>
          </cell>
          <cell r="AI455" t="str">
            <v>Maharashtra</v>
          </cell>
          <cell r="AJ455" t="str">
            <v>VIDYANIDHI JUNIOR COLLEGE OF SCIENCE</v>
          </cell>
          <cell r="AK455">
            <v>230</v>
          </cell>
          <cell r="AL455">
            <v>23</v>
          </cell>
          <cell r="AM455">
            <v>10</v>
          </cell>
          <cell r="AN455">
            <v>90</v>
          </cell>
          <cell r="AO455">
            <v>260</v>
          </cell>
          <cell r="AP455">
            <v>26</v>
          </cell>
          <cell r="AQ455">
            <v>10</v>
          </cell>
          <cell r="AR455">
            <v>87.6</v>
          </cell>
          <cell r="AS455">
            <v>490</v>
          </cell>
          <cell r="AT455">
            <v>49</v>
          </cell>
          <cell r="AU455">
            <v>10</v>
          </cell>
          <cell r="AV455">
            <v>247</v>
          </cell>
          <cell r="AW455">
            <v>25</v>
          </cell>
          <cell r="AX455">
            <v>9.8800000000000008</v>
          </cell>
          <cell r="AY455">
            <v>88.8</v>
          </cell>
          <cell r="AZ455">
            <v>290</v>
          </cell>
          <cell r="BA455">
            <v>29</v>
          </cell>
          <cell r="BB455">
            <v>10</v>
          </cell>
          <cell r="BC455">
            <v>76</v>
          </cell>
          <cell r="BD455">
            <v>537</v>
          </cell>
          <cell r="BE455">
            <v>54</v>
          </cell>
          <cell r="BF455">
            <v>9.9444444444444446</v>
          </cell>
          <cell r="BG455">
            <v>221</v>
          </cell>
          <cell r="BH455">
            <v>24</v>
          </cell>
          <cell r="BI455">
            <v>9.2083333333333339</v>
          </cell>
          <cell r="BJ455">
            <v>79</v>
          </cell>
          <cell r="BK455">
            <v>271</v>
          </cell>
          <cell r="BL455">
            <v>29</v>
          </cell>
          <cell r="BM455">
            <v>9.3448275862068968</v>
          </cell>
          <cell r="BN455">
            <v>83</v>
          </cell>
          <cell r="BO455">
            <v>492</v>
          </cell>
          <cell r="BP455">
            <v>53</v>
          </cell>
          <cell r="BQ455">
            <v>9.2830188679245289</v>
          </cell>
          <cell r="BR455">
            <v>240</v>
          </cell>
          <cell r="BS455">
            <v>24</v>
          </cell>
          <cell r="BT455">
            <v>82.6</v>
          </cell>
          <cell r="BU455">
            <v>240</v>
          </cell>
          <cell r="BV455">
            <v>24</v>
          </cell>
          <cell r="BW455">
            <v>1759</v>
          </cell>
          <cell r="BX455">
            <v>180</v>
          </cell>
          <cell r="BY455">
            <v>9.7722222222222221</v>
          </cell>
          <cell r="BZ455">
            <v>86.47999999999999</v>
          </cell>
          <cell r="CA455" t="str">
            <v>KPMG</v>
          </cell>
          <cell r="CB455">
            <v>0</v>
          </cell>
          <cell r="CC455">
            <v>0</v>
          </cell>
          <cell r="CD455">
            <v>0</v>
          </cell>
          <cell r="CE455" t="str">
            <v>PLI</v>
          </cell>
          <cell r="CF455">
            <v>5</v>
          </cell>
          <cell r="CG455">
            <v>0</v>
          </cell>
          <cell r="CH455" t="str">
            <v>Green</v>
          </cell>
          <cell r="CI455">
            <v>0</v>
          </cell>
          <cell r="CJ455">
            <v>0</v>
          </cell>
          <cell r="CK455">
            <v>1</v>
          </cell>
          <cell r="CL455">
            <v>12</v>
          </cell>
          <cell r="CM455">
            <v>13</v>
          </cell>
          <cell r="CN455">
            <v>7.6923076923076925</v>
          </cell>
          <cell r="CO455">
            <v>32</v>
          </cell>
          <cell r="CP455">
            <v>60</v>
          </cell>
          <cell r="CQ455">
            <v>53.333333333333336</v>
          </cell>
          <cell r="CR455">
            <v>14</v>
          </cell>
          <cell r="CS455">
            <v>100</v>
          </cell>
          <cell r="CT455">
            <v>6</v>
          </cell>
          <cell r="CU455">
            <v>60</v>
          </cell>
          <cell r="CV455">
            <v>16</v>
          </cell>
          <cell r="CW455">
            <v>18</v>
          </cell>
          <cell r="CX455">
            <v>9</v>
          </cell>
          <cell r="CY455">
            <v>74</v>
          </cell>
          <cell r="CZ455">
            <v>45</v>
          </cell>
          <cell r="DA455">
            <v>58</v>
          </cell>
          <cell r="DB455">
            <v>78</v>
          </cell>
          <cell r="DC455">
            <v>0</v>
          </cell>
          <cell r="DD455">
            <v>0</v>
          </cell>
          <cell r="DE455">
            <v>0</v>
          </cell>
          <cell r="DF455">
            <v>4</v>
          </cell>
          <cell r="DG455">
            <v>4</v>
          </cell>
          <cell r="DH455">
            <v>100</v>
          </cell>
          <cell r="DI455">
            <v>500</v>
          </cell>
          <cell r="DJ455">
            <v>600</v>
          </cell>
          <cell r="DK455">
            <v>83.3333333333333</v>
          </cell>
          <cell r="DL455">
            <v>3</v>
          </cell>
          <cell r="DM455">
            <v>2</v>
          </cell>
          <cell r="DN455">
            <v>66.6666666666667</v>
          </cell>
          <cell r="DO455">
            <v>450</v>
          </cell>
          <cell r="DP455">
            <v>220</v>
          </cell>
          <cell r="DQ455">
            <v>48.8888888888889</v>
          </cell>
          <cell r="DR455">
            <v>53.3333333333333</v>
          </cell>
          <cell r="DS455">
            <v>73.059360730593554</v>
          </cell>
          <cell r="DT455">
            <v>25</v>
          </cell>
          <cell r="DU455">
            <v>41</v>
          </cell>
          <cell r="DV455">
            <v>60.975609756097562</v>
          </cell>
          <cell r="DW455">
            <v>79</v>
          </cell>
          <cell r="DX455">
            <v>86</v>
          </cell>
          <cell r="DY455">
            <v>0</v>
          </cell>
          <cell r="DZ455">
            <v>0</v>
          </cell>
          <cell r="EA455" t="str">
            <v>Yes</v>
          </cell>
          <cell r="EB455" t="str">
            <v>Placement</v>
          </cell>
          <cell r="EC455" t="str">
            <v>Placement</v>
          </cell>
          <cell r="ED455" t="str">
            <v>Placement</v>
          </cell>
          <cell r="EE455" t="str">
            <v>Placement</v>
          </cell>
          <cell r="EF455" t="str">
            <v>Placement</v>
          </cell>
          <cell r="EG455">
            <v>0</v>
          </cell>
          <cell r="EH455" t="str">
            <v>PLI</v>
          </cell>
          <cell r="EI455" t="str">
            <v>Yes</v>
          </cell>
          <cell r="EJ455">
            <v>0</v>
          </cell>
          <cell r="EK455" t="str">
            <v>Batch-1</v>
          </cell>
          <cell r="EL455">
            <v>0</v>
          </cell>
          <cell r="EM455" t="str">
            <v>PAID</v>
          </cell>
          <cell r="EN455">
            <v>45147</v>
          </cell>
          <cell r="EO455" t="str">
            <v>IT+Core</v>
          </cell>
          <cell r="EP455">
            <v>0</v>
          </cell>
          <cell r="EQ455" t="str">
            <v>CAT-1</v>
          </cell>
        </row>
        <row r="456">
          <cell r="B456" t="str">
            <v>21-CS&amp;E38-25</v>
          </cell>
          <cell r="C456" t="str">
            <v>CS&amp;E</v>
          </cell>
          <cell r="D456">
            <v>38</v>
          </cell>
          <cell r="E456" t="str">
            <v>SAMANTA MAUPA ANIL MITALI</v>
          </cell>
          <cell r="F456" t="str">
            <v>Female</v>
          </cell>
          <cell r="G456">
            <v>37947</v>
          </cell>
          <cell r="H456">
            <v>9284243179</v>
          </cell>
          <cell r="I456">
            <v>9833611962</v>
          </cell>
          <cell r="J456" t="str">
            <v>maupasamanta1502@gmail.com</v>
          </cell>
          <cell r="K456" t="str">
            <v>1032210900@tcetmumbai.in</v>
          </cell>
          <cell r="L456" t="str">
            <v>B/15, Samrat BLG, Lodha nagar, near HDFC Bank, NSP (west)</v>
          </cell>
          <cell r="M456">
            <v>401203</v>
          </cell>
          <cell r="N456">
            <v>0</v>
          </cell>
          <cell r="O456" t="str">
            <v>Goldsmith</v>
          </cell>
          <cell r="P456" t="str">
            <v>5,00,001 - 5,50,000</v>
          </cell>
          <cell r="Q456" t="str">
            <v>Normal</v>
          </cell>
          <cell r="R456" t="str">
            <v>Open</v>
          </cell>
          <cell r="S456">
            <v>2021</v>
          </cell>
          <cell r="T456" t="str">
            <v>FE</v>
          </cell>
          <cell r="U456" t="str">
            <v>MH-CET</v>
          </cell>
          <cell r="V456">
            <v>95</v>
          </cell>
          <cell r="W456" t="str">
            <v>NA</v>
          </cell>
          <cell r="X456" t="str">
            <v>CAP</v>
          </cell>
          <cell r="Y456">
            <v>455</v>
          </cell>
          <cell r="Z456">
            <v>500</v>
          </cell>
          <cell r="AA456">
            <v>91</v>
          </cell>
          <cell r="AB456">
            <v>2019</v>
          </cell>
          <cell r="AC456" t="str">
            <v>Maharashtra</v>
          </cell>
          <cell r="AD456" t="str">
            <v>LITTLE FLOWER ENGLISH HIGH SCHOOL</v>
          </cell>
          <cell r="AE456">
            <v>561</v>
          </cell>
          <cell r="AF456">
            <v>600</v>
          </cell>
          <cell r="AG456">
            <v>93.5</v>
          </cell>
          <cell r="AH456">
            <v>2021</v>
          </cell>
          <cell r="AI456" t="str">
            <v>Maharashtra</v>
          </cell>
          <cell r="AJ456" t="str">
            <v>KAI. PANDURANG RAGHUNATH PATIL UTKARSHA MADHYAMIK VIDYALAYA</v>
          </cell>
          <cell r="AK456">
            <v>209</v>
          </cell>
          <cell r="AL456">
            <v>23</v>
          </cell>
          <cell r="AM456">
            <v>9.0869565217391308</v>
          </cell>
          <cell r="AN456">
            <v>80</v>
          </cell>
          <cell r="AO456">
            <v>254</v>
          </cell>
          <cell r="AP456">
            <v>26</v>
          </cell>
          <cell r="AQ456">
            <v>9.7692307692307701</v>
          </cell>
          <cell r="AR456">
            <v>98.35</v>
          </cell>
          <cell r="AS456">
            <v>463</v>
          </cell>
          <cell r="AT456">
            <v>49</v>
          </cell>
          <cell r="AU456">
            <v>9.4489795918367339</v>
          </cell>
          <cell r="AV456">
            <v>248</v>
          </cell>
          <cell r="AW456">
            <v>25</v>
          </cell>
          <cell r="AX456">
            <v>9.92</v>
          </cell>
          <cell r="AY456">
            <v>89.174999999999997</v>
          </cell>
          <cell r="AZ456">
            <v>288</v>
          </cell>
          <cell r="BA456">
            <v>29</v>
          </cell>
          <cell r="BB456">
            <v>9.931034482758621</v>
          </cell>
          <cell r="BC456">
            <v>83</v>
          </cell>
          <cell r="BD456">
            <v>536</v>
          </cell>
          <cell r="BE456">
            <v>54</v>
          </cell>
          <cell r="BF456">
            <v>9.9259259259259256</v>
          </cell>
          <cell r="BG456">
            <v>240</v>
          </cell>
          <cell r="BH456">
            <v>24</v>
          </cell>
          <cell r="BI456">
            <v>10</v>
          </cell>
          <cell r="BJ456">
            <v>78</v>
          </cell>
          <cell r="BK456">
            <v>285</v>
          </cell>
          <cell r="BL456">
            <v>29</v>
          </cell>
          <cell r="BM456">
            <v>9.8275862068965516</v>
          </cell>
          <cell r="BN456">
            <v>79</v>
          </cell>
          <cell r="BO456">
            <v>525</v>
          </cell>
          <cell r="BP456">
            <v>53</v>
          </cell>
          <cell r="BQ456">
            <v>9.9056603773584904</v>
          </cell>
          <cell r="BR456">
            <v>238</v>
          </cell>
          <cell r="BS456">
            <v>24</v>
          </cell>
          <cell r="BT456">
            <v>83.724999999999994</v>
          </cell>
          <cell r="BU456">
            <v>238</v>
          </cell>
          <cell r="BV456">
            <v>24</v>
          </cell>
          <cell r="BW456">
            <v>1762</v>
          </cell>
          <cell r="BX456">
            <v>180</v>
          </cell>
          <cell r="BY456">
            <v>9.7888888888888896</v>
          </cell>
          <cell r="BZ456">
            <v>84.905000000000001</v>
          </cell>
          <cell r="CA456" t="str">
            <v xml:space="preserve">Industrial Light &amp; Magic </v>
          </cell>
          <cell r="CB456">
            <v>0</v>
          </cell>
          <cell r="CC456">
            <v>0</v>
          </cell>
          <cell r="CD456">
            <v>0</v>
          </cell>
          <cell r="CE456" t="str">
            <v>Normal</v>
          </cell>
          <cell r="CF456">
            <v>3.5</v>
          </cell>
          <cell r="CG456">
            <v>0</v>
          </cell>
          <cell r="CH456" t="str">
            <v>Green</v>
          </cell>
          <cell r="CI456">
            <v>0</v>
          </cell>
          <cell r="CJ456">
            <v>0</v>
          </cell>
          <cell r="CK456">
            <v>0</v>
          </cell>
          <cell r="CL456">
            <v>13</v>
          </cell>
          <cell r="CM456">
            <v>13</v>
          </cell>
          <cell r="CN456">
            <v>0</v>
          </cell>
          <cell r="CO456">
            <v>28</v>
          </cell>
          <cell r="CP456">
            <v>60</v>
          </cell>
          <cell r="CQ456">
            <v>46.666666666666664</v>
          </cell>
          <cell r="CR456">
            <v>14</v>
          </cell>
          <cell r="CS456">
            <v>100</v>
          </cell>
          <cell r="CT456">
            <v>9</v>
          </cell>
          <cell r="CU456">
            <v>90</v>
          </cell>
          <cell r="CV456">
            <v>19</v>
          </cell>
          <cell r="CW456">
            <v>19</v>
          </cell>
          <cell r="CX456">
            <v>16</v>
          </cell>
          <cell r="CY456">
            <v>100</v>
          </cell>
          <cell r="CZ456">
            <v>58</v>
          </cell>
          <cell r="DA456">
            <v>59</v>
          </cell>
          <cell r="DB456">
            <v>99</v>
          </cell>
          <cell r="DC456">
            <v>0</v>
          </cell>
          <cell r="DD456">
            <v>0</v>
          </cell>
          <cell r="DE456">
            <v>0</v>
          </cell>
          <cell r="DF456">
            <v>4</v>
          </cell>
          <cell r="DG456">
            <v>4</v>
          </cell>
          <cell r="DH456">
            <v>100</v>
          </cell>
          <cell r="DI456">
            <v>460</v>
          </cell>
          <cell r="DJ456">
            <v>600</v>
          </cell>
          <cell r="DK456">
            <v>76.6666666666667</v>
          </cell>
          <cell r="DL456">
            <v>3</v>
          </cell>
          <cell r="DM456">
            <v>3</v>
          </cell>
          <cell r="DN456">
            <v>100</v>
          </cell>
          <cell r="DO456">
            <v>450</v>
          </cell>
          <cell r="DP456">
            <v>450</v>
          </cell>
          <cell r="DQ456">
            <v>100</v>
          </cell>
          <cell r="DR456">
            <v>46.6666666666667</v>
          </cell>
          <cell r="DS456">
            <v>63.926940639269446</v>
          </cell>
          <cell r="DT456">
            <v>27</v>
          </cell>
          <cell r="DU456">
            <v>41</v>
          </cell>
          <cell r="DV456">
            <v>65.853658536585371</v>
          </cell>
          <cell r="DW456">
            <v>87</v>
          </cell>
          <cell r="DX456">
            <v>97</v>
          </cell>
          <cell r="DY456">
            <v>0</v>
          </cell>
          <cell r="DZ456">
            <v>0</v>
          </cell>
          <cell r="EA456" t="str">
            <v>Yes</v>
          </cell>
          <cell r="EB456" t="str">
            <v>Placement</v>
          </cell>
          <cell r="EC456" t="str">
            <v>Placement</v>
          </cell>
          <cell r="ED456" t="str">
            <v>Placement</v>
          </cell>
          <cell r="EE456" t="str">
            <v>Placement</v>
          </cell>
          <cell r="EF456" t="str">
            <v>Placement</v>
          </cell>
          <cell r="EG456">
            <v>0</v>
          </cell>
          <cell r="EH456" t="str">
            <v>PLI</v>
          </cell>
          <cell r="EI456" t="str">
            <v>Yes</v>
          </cell>
          <cell r="EJ456">
            <v>0</v>
          </cell>
          <cell r="EK456" t="str">
            <v>Batch-3</v>
          </cell>
          <cell r="EL456">
            <v>0</v>
          </cell>
          <cell r="EM456" t="str">
            <v>PAID</v>
          </cell>
          <cell r="EN456">
            <v>45147</v>
          </cell>
          <cell r="EO456" t="str">
            <v>IT+Core</v>
          </cell>
          <cell r="EP456">
            <v>0</v>
          </cell>
          <cell r="EQ456" t="str">
            <v>CAT-1</v>
          </cell>
        </row>
        <row r="457">
          <cell r="B457" t="str">
            <v>21-CS&amp;E39-25</v>
          </cell>
          <cell r="C457" t="str">
            <v>CS&amp;E</v>
          </cell>
          <cell r="D457">
            <v>39</v>
          </cell>
          <cell r="E457" t="str">
            <v>SANKHE ARYAN SHARAD UTPALA</v>
          </cell>
          <cell r="F457" t="str">
            <v>Male</v>
          </cell>
          <cell r="G457">
            <v>37749</v>
          </cell>
          <cell r="H457">
            <v>8200154454</v>
          </cell>
          <cell r="I457">
            <v>9327334277</v>
          </cell>
          <cell r="J457" t="str">
            <v>aryansankhe21@gmail.com</v>
          </cell>
          <cell r="K457" t="str">
            <v>1032210901@tcetmumbai.in</v>
          </cell>
          <cell r="L457" t="str">
            <v>F1401 JK IRIS NEXT TO JP NORTH VINAY NAGAR ROAD MIRAROAD EAST</v>
          </cell>
          <cell r="M457">
            <v>401107</v>
          </cell>
          <cell r="N457">
            <v>0</v>
          </cell>
          <cell r="O457" t="str">
            <v>SERVICE</v>
          </cell>
          <cell r="P457" t="str">
            <v>2,50,001 - 3,00,000</v>
          </cell>
          <cell r="Q457" t="str">
            <v>Normal</v>
          </cell>
          <cell r="R457" t="str">
            <v>NT-D</v>
          </cell>
          <cell r="S457">
            <v>2021</v>
          </cell>
          <cell r="T457" t="str">
            <v>FE</v>
          </cell>
          <cell r="U457" t="str">
            <v>MH-CET</v>
          </cell>
          <cell r="V457">
            <v>63.57</v>
          </cell>
          <cell r="W457" t="str">
            <v>NA</v>
          </cell>
          <cell r="X457" t="str">
            <v>Institute</v>
          </cell>
          <cell r="Y457">
            <v>268</v>
          </cell>
          <cell r="Z457">
            <v>500</v>
          </cell>
          <cell r="AA457">
            <v>53.6</v>
          </cell>
          <cell r="AB457">
            <v>2019</v>
          </cell>
          <cell r="AC457" t="str">
            <v>Maharashtra</v>
          </cell>
          <cell r="AD457" t="str">
            <v>TARAPUR VIDYAMANDIR BOISAR</v>
          </cell>
          <cell r="AE457">
            <v>511</v>
          </cell>
          <cell r="AF457">
            <v>600</v>
          </cell>
          <cell r="AG457">
            <v>85.1666666666667</v>
          </cell>
          <cell r="AH457">
            <v>2021</v>
          </cell>
          <cell r="AI457" t="str">
            <v>Maharashtra</v>
          </cell>
          <cell r="AJ457" t="str">
            <v>RAO JUNIOR COLLEGE BORIVALI</v>
          </cell>
          <cell r="AK457">
            <v>169</v>
          </cell>
          <cell r="AL457">
            <v>23</v>
          </cell>
          <cell r="AM457">
            <v>7.3478260869565215</v>
          </cell>
          <cell r="AN457">
            <v>79</v>
          </cell>
          <cell r="AO457">
            <v>174</v>
          </cell>
          <cell r="AP457">
            <v>26</v>
          </cell>
          <cell r="AQ457">
            <v>6.6923076923076925</v>
          </cell>
          <cell r="AR457">
            <v>75</v>
          </cell>
          <cell r="AS457">
            <v>343</v>
          </cell>
          <cell r="AT457">
            <v>49</v>
          </cell>
          <cell r="AU457">
            <v>7</v>
          </cell>
          <cell r="AV457">
            <v>145</v>
          </cell>
          <cell r="AW457">
            <v>25</v>
          </cell>
          <cell r="AX457">
            <v>5.8</v>
          </cell>
          <cell r="AY457">
            <v>77</v>
          </cell>
          <cell r="AZ457">
            <v>169.94</v>
          </cell>
          <cell r="BA457">
            <v>29</v>
          </cell>
          <cell r="BB457">
            <v>5.86</v>
          </cell>
          <cell r="BC457">
            <v>80</v>
          </cell>
          <cell r="BD457">
            <v>314.94</v>
          </cell>
          <cell r="BE457">
            <v>54</v>
          </cell>
          <cell r="BF457">
            <v>5.8322222222222218</v>
          </cell>
          <cell r="BG457">
            <v>140</v>
          </cell>
          <cell r="BH457">
            <v>24</v>
          </cell>
          <cell r="BI457">
            <v>5.833333333333333</v>
          </cell>
          <cell r="BJ457">
            <v>76</v>
          </cell>
          <cell r="BK457">
            <v>178</v>
          </cell>
          <cell r="BL457">
            <v>29</v>
          </cell>
          <cell r="BM457">
            <v>6.1379310344827589</v>
          </cell>
          <cell r="BN457">
            <v>75</v>
          </cell>
          <cell r="BO457">
            <v>318</v>
          </cell>
          <cell r="BP457">
            <v>53</v>
          </cell>
          <cell r="BQ457">
            <v>6</v>
          </cell>
          <cell r="BR457">
            <v>155</v>
          </cell>
          <cell r="BS457">
            <v>24</v>
          </cell>
          <cell r="BT457">
            <v>77.3333333333333</v>
          </cell>
          <cell r="BU457">
            <v>155</v>
          </cell>
          <cell r="BV457">
            <v>24</v>
          </cell>
          <cell r="BW457">
            <v>1130.94</v>
          </cell>
          <cell r="BX457">
            <v>180</v>
          </cell>
          <cell r="BY457">
            <v>6.2830000000000004</v>
          </cell>
          <cell r="BZ457">
            <v>77.599999999999994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 t="str">
            <v>Green</v>
          </cell>
          <cell r="CI457">
            <v>0</v>
          </cell>
          <cell r="CJ457">
            <v>0</v>
          </cell>
          <cell r="CK457">
            <v>0</v>
          </cell>
          <cell r="CL457">
            <v>13</v>
          </cell>
          <cell r="CM457">
            <v>13</v>
          </cell>
          <cell r="CN457">
            <v>0</v>
          </cell>
          <cell r="CO457" t="str">
            <v>Absent</v>
          </cell>
          <cell r="CP457">
            <v>60</v>
          </cell>
          <cell r="CQ457">
            <v>0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W457">
            <v>22</v>
          </cell>
          <cell r="CX457">
            <v>0</v>
          </cell>
          <cell r="CY457">
            <v>0</v>
          </cell>
          <cell r="CZ457">
            <v>0</v>
          </cell>
          <cell r="DA457">
            <v>62</v>
          </cell>
          <cell r="DB457">
            <v>0</v>
          </cell>
          <cell r="DC457">
            <v>0</v>
          </cell>
          <cell r="DD457">
            <v>0</v>
          </cell>
          <cell r="DE457">
            <v>0</v>
          </cell>
          <cell r="DF457">
            <v>0</v>
          </cell>
          <cell r="DG457">
            <v>0</v>
          </cell>
          <cell r="DH457">
            <v>0</v>
          </cell>
          <cell r="DI457">
            <v>0</v>
          </cell>
          <cell r="DJ457">
            <v>0</v>
          </cell>
          <cell r="DK457">
            <v>0</v>
          </cell>
          <cell r="DL457">
            <v>0</v>
          </cell>
          <cell r="DM457">
            <v>0</v>
          </cell>
          <cell r="DN457">
            <v>0</v>
          </cell>
          <cell r="DO457">
            <v>0</v>
          </cell>
          <cell r="DP457">
            <v>0</v>
          </cell>
          <cell r="DQ457">
            <v>0</v>
          </cell>
          <cell r="DR457">
            <v>0</v>
          </cell>
          <cell r="DS457">
            <v>0</v>
          </cell>
          <cell r="DT457">
            <v>0</v>
          </cell>
          <cell r="DU457">
            <v>41</v>
          </cell>
          <cell r="DV457">
            <v>0</v>
          </cell>
          <cell r="DW457">
            <v>0</v>
          </cell>
          <cell r="DX457">
            <v>0</v>
          </cell>
          <cell r="DY457">
            <v>0</v>
          </cell>
          <cell r="DZ457">
            <v>0</v>
          </cell>
          <cell r="EA457" t="str">
            <v>Yes</v>
          </cell>
          <cell r="EB457" t="str">
            <v>Placement</v>
          </cell>
          <cell r="EC457" t="str">
            <v>Placement</v>
          </cell>
          <cell r="ED457" t="str">
            <v>Placement</v>
          </cell>
          <cell r="EE457" t="str">
            <v>Placement</v>
          </cell>
          <cell r="EF457" t="str">
            <v>Placement</v>
          </cell>
          <cell r="EG457">
            <v>0</v>
          </cell>
          <cell r="EH457">
            <v>0</v>
          </cell>
          <cell r="EI457" t="str">
            <v>Yes</v>
          </cell>
          <cell r="EJ457">
            <v>45414</v>
          </cell>
          <cell r="EK457">
            <v>0</v>
          </cell>
          <cell r="EL457">
            <v>0</v>
          </cell>
          <cell r="EM457">
            <v>0</v>
          </cell>
          <cell r="EN457">
            <v>0</v>
          </cell>
          <cell r="EO457" t="str">
            <v>IT+Core</v>
          </cell>
          <cell r="EP457">
            <v>0</v>
          </cell>
          <cell r="EQ457" t="str">
            <v>CAT-3</v>
          </cell>
        </row>
        <row r="458">
          <cell r="B458" t="str">
            <v>21-CS&amp;E40-25</v>
          </cell>
          <cell r="C458" t="str">
            <v>CS&amp;E</v>
          </cell>
          <cell r="D458">
            <v>40</v>
          </cell>
          <cell r="E458" t="str">
            <v>SARASWAT SHREYAS SUBHASH PREETI</v>
          </cell>
          <cell r="F458" t="str">
            <v>Male</v>
          </cell>
          <cell r="G458">
            <v>37763</v>
          </cell>
          <cell r="H458">
            <v>9819860203</v>
          </cell>
          <cell r="I458">
            <v>9833817616</v>
          </cell>
          <cell r="J458" t="str">
            <v>saraswatshreyas@gmail.com</v>
          </cell>
          <cell r="K458" t="str">
            <v>1032210902@tcetmumbai.in</v>
          </cell>
          <cell r="L458" t="str">
            <v>j-201,army colony sector-9 ,nerul.</v>
          </cell>
          <cell r="M458">
            <v>400706</v>
          </cell>
          <cell r="N458">
            <v>0</v>
          </cell>
          <cell r="O458" t="str">
            <v>private</v>
          </cell>
          <cell r="P458" t="str">
            <v>5,00,001 - 5,50,000</v>
          </cell>
          <cell r="Q458" t="str">
            <v>Normal</v>
          </cell>
          <cell r="R458" t="str">
            <v>Open</v>
          </cell>
          <cell r="S458">
            <v>2021</v>
          </cell>
          <cell r="T458" t="str">
            <v>FE</v>
          </cell>
          <cell r="U458" t="str">
            <v>MH-CET</v>
          </cell>
          <cell r="V458">
            <v>83</v>
          </cell>
          <cell r="W458">
            <v>69</v>
          </cell>
          <cell r="X458" t="str">
            <v>Minority</v>
          </cell>
          <cell r="Y458">
            <v>408</v>
          </cell>
          <cell r="Z458">
            <v>500</v>
          </cell>
          <cell r="AA458">
            <v>81.599999999999994</v>
          </cell>
          <cell r="AB458">
            <v>2019</v>
          </cell>
          <cell r="AC458" t="str">
            <v>Maharashtra</v>
          </cell>
          <cell r="AD458" t="str">
            <v>ST . XAVIER'S HIGH SCHOOL AND JR. COLLEGE OF SCIENCE</v>
          </cell>
          <cell r="AE458">
            <v>529</v>
          </cell>
          <cell r="AF458">
            <v>600</v>
          </cell>
          <cell r="AG458">
            <v>88.1666666666667</v>
          </cell>
          <cell r="AH458">
            <v>2021</v>
          </cell>
          <cell r="AI458" t="str">
            <v>Maharashtra</v>
          </cell>
          <cell r="AJ458" t="str">
            <v>K.P.C JR COLLEGE OF SCIENCE AND COMMERCE</v>
          </cell>
          <cell r="AK458">
            <v>177</v>
          </cell>
          <cell r="AL458">
            <v>23</v>
          </cell>
          <cell r="AM458">
            <v>7.6956521739130439</v>
          </cell>
          <cell r="AN458">
            <v>75</v>
          </cell>
          <cell r="AO458">
            <v>208</v>
          </cell>
          <cell r="AP458">
            <v>26</v>
          </cell>
          <cell r="AQ458">
            <v>8</v>
          </cell>
          <cell r="AR458">
            <v>96</v>
          </cell>
          <cell r="AS458">
            <v>385</v>
          </cell>
          <cell r="AT458">
            <v>49</v>
          </cell>
          <cell r="AU458">
            <v>7.8571428571428568</v>
          </cell>
          <cell r="AV458">
            <v>199</v>
          </cell>
          <cell r="AW458">
            <v>25</v>
          </cell>
          <cell r="AX458">
            <v>7.96</v>
          </cell>
          <cell r="AY458">
            <v>85.5</v>
          </cell>
          <cell r="AZ458">
            <v>254</v>
          </cell>
          <cell r="BA458">
            <v>29</v>
          </cell>
          <cell r="BB458">
            <v>8.7586206896551726</v>
          </cell>
          <cell r="BC458">
            <v>80</v>
          </cell>
          <cell r="BD458">
            <v>453</v>
          </cell>
          <cell r="BE458">
            <v>54</v>
          </cell>
          <cell r="BF458">
            <v>8.3888888888888893</v>
          </cell>
          <cell r="BG458">
            <v>201</v>
          </cell>
          <cell r="BH458">
            <v>24</v>
          </cell>
          <cell r="BI458">
            <v>8.375</v>
          </cell>
          <cell r="BJ458">
            <v>76</v>
          </cell>
          <cell r="BK458">
            <v>268</v>
          </cell>
          <cell r="BL458">
            <v>29</v>
          </cell>
          <cell r="BM458">
            <v>9.2413793103448274</v>
          </cell>
          <cell r="BN458">
            <v>79</v>
          </cell>
          <cell r="BO458">
            <v>469</v>
          </cell>
          <cell r="BP458">
            <v>53</v>
          </cell>
          <cell r="BQ458">
            <v>8.8490566037735849</v>
          </cell>
          <cell r="BR458">
            <v>229</v>
          </cell>
          <cell r="BS458">
            <v>24</v>
          </cell>
          <cell r="BT458">
            <v>81.5</v>
          </cell>
          <cell r="BU458">
            <v>229</v>
          </cell>
          <cell r="BV458">
            <v>24</v>
          </cell>
          <cell r="BW458">
            <v>1536</v>
          </cell>
          <cell r="BX458">
            <v>180</v>
          </cell>
          <cell r="BY458">
            <v>8.5333333333333332</v>
          </cell>
          <cell r="BZ458">
            <v>78.099999999999994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 t="str">
            <v>Green</v>
          </cell>
          <cell r="CI458">
            <v>0</v>
          </cell>
          <cell r="CJ458">
            <v>0</v>
          </cell>
          <cell r="CK458">
            <v>0</v>
          </cell>
          <cell r="CL458">
            <v>13</v>
          </cell>
          <cell r="CM458">
            <v>13</v>
          </cell>
          <cell r="CN458">
            <v>0</v>
          </cell>
          <cell r="CO458">
            <v>31</v>
          </cell>
          <cell r="CP458">
            <v>60</v>
          </cell>
          <cell r="CQ458">
            <v>51.666666666666671</v>
          </cell>
          <cell r="CR458">
            <v>12</v>
          </cell>
          <cell r="CS458">
            <v>86</v>
          </cell>
          <cell r="CT458">
            <v>9</v>
          </cell>
          <cell r="CU458">
            <v>90</v>
          </cell>
          <cell r="CV458">
            <v>17</v>
          </cell>
          <cell r="CW458">
            <v>20</v>
          </cell>
          <cell r="CX458">
            <v>15</v>
          </cell>
          <cell r="CY458">
            <v>89</v>
          </cell>
          <cell r="CZ458">
            <v>53</v>
          </cell>
          <cell r="DA458">
            <v>60</v>
          </cell>
          <cell r="DB458">
            <v>89</v>
          </cell>
          <cell r="DC458">
            <v>0</v>
          </cell>
          <cell r="DD458">
            <v>0</v>
          </cell>
          <cell r="DE458">
            <v>0</v>
          </cell>
          <cell r="DF458">
            <v>4</v>
          </cell>
          <cell r="DG458">
            <v>4</v>
          </cell>
          <cell r="DH458">
            <v>100</v>
          </cell>
          <cell r="DI458">
            <v>600</v>
          </cell>
          <cell r="DJ458">
            <v>600</v>
          </cell>
          <cell r="DK458">
            <v>100</v>
          </cell>
          <cell r="DL458">
            <v>3</v>
          </cell>
          <cell r="DM458">
            <v>3</v>
          </cell>
          <cell r="DN458">
            <v>100</v>
          </cell>
          <cell r="DO458">
            <v>450</v>
          </cell>
          <cell r="DP458">
            <v>450</v>
          </cell>
          <cell r="DQ458">
            <v>100</v>
          </cell>
          <cell r="DR458">
            <v>51.6666666666667</v>
          </cell>
          <cell r="DS458">
            <v>70.776255707762601</v>
          </cell>
          <cell r="DT458">
            <v>25</v>
          </cell>
          <cell r="DU458">
            <v>41</v>
          </cell>
          <cell r="DV458">
            <v>60.975609756097562</v>
          </cell>
          <cell r="DW458">
            <v>83</v>
          </cell>
          <cell r="DX458">
            <v>90</v>
          </cell>
          <cell r="DY458">
            <v>0</v>
          </cell>
          <cell r="DZ458">
            <v>0</v>
          </cell>
          <cell r="EA458" t="str">
            <v>Yes</v>
          </cell>
          <cell r="EB458" t="str">
            <v>Placement</v>
          </cell>
          <cell r="EC458" t="str">
            <v>Placement</v>
          </cell>
          <cell r="ED458" t="str">
            <v>Placement</v>
          </cell>
          <cell r="EE458" t="str">
            <v>Placement</v>
          </cell>
          <cell r="EF458" t="str">
            <v>Placement</v>
          </cell>
          <cell r="EG458">
            <v>0</v>
          </cell>
          <cell r="EH458" t="str">
            <v>PLI</v>
          </cell>
          <cell r="EI458" t="str">
            <v>Yes</v>
          </cell>
          <cell r="EJ458">
            <v>0</v>
          </cell>
          <cell r="EK458" t="str">
            <v>Batch-4</v>
          </cell>
          <cell r="EL458">
            <v>0</v>
          </cell>
          <cell r="EM458" t="str">
            <v>PAID</v>
          </cell>
          <cell r="EN458">
            <v>45147</v>
          </cell>
          <cell r="EO458" t="str">
            <v>IT+Core</v>
          </cell>
          <cell r="EP458">
            <v>0</v>
          </cell>
          <cell r="EQ458" t="str">
            <v>CAT-1</v>
          </cell>
        </row>
        <row r="459">
          <cell r="B459" t="str">
            <v>21-CS&amp;E41-25</v>
          </cell>
          <cell r="C459" t="str">
            <v>CS&amp;E</v>
          </cell>
          <cell r="D459">
            <v>41</v>
          </cell>
          <cell r="E459" t="str">
            <v>SHAIKH SHAREZ MERAJUDDIN SHABANA</v>
          </cell>
          <cell r="F459" t="str">
            <v>Male</v>
          </cell>
          <cell r="G459">
            <v>37292</v>
          </cell>
          <cell r="H459">
            <v>9768321394</v>
          </cell>
          <cell r="I459">
            <v>9821363969</v>
          </cell>
          <cell r="J459" t="str">
            <v>sharezshaikhpop@gmail.com</v>
          </cell>
          <cell r="K459" t="str">
            <v>1032210903@tcetmumbai.in</v>
          </cell>
          <cell r="L459" t="str">
            <v>305/X-5, Geeta View CHS LTD, Phase 4, Geeta Nagar, Naya Nagar, Mira Road (East)</v>
          </cell>
          <cell r="M459">
            <v>401107</v>
          </cell>
          <cell r="N459">
            <v>0</v>
          </cell>
          <cell r="O459" t="str">
            <v>Technician</v>
          </cell>
          <cell r="P459" t="str">
            <v>&gt;= 15,00,001</v>
          </cell>
          <cell r="Q459" t="str">
            <v>Normal</v>
          </cell>
          <cell r="R459" t="str">
            <v>Open</v>
          </cell>
          <cell r="S459">
            <v>2021</v>
          </cell>
          <cell r="T459" t="str">
            <v>FE</v>
          </cell>
          <cell r="U459" t="str">
            <v>MH-CET</v>
          </cell>
          <cell r="V459">
            <v>89.62</v>
          </cell>
          <cell r="W459">
            <v>76.704240999999996</v>
          </cell>
          <cell r="X459" t="str">
            <v>Minority</v>
          </cell>
          <cell r="Y459">
            <v>415</v>
          </cell>
          <cell r="Z459">
            <v>500</v>
          </cell>
          <cell r="AA459">
            <v>83</v>
          </cell>
          <cell r="AB459">
            <v>2018</v>
          </cell>
          <cell r="AC459" t="str">
            <v>Maharashtra</v>
          </cell>
          <cell r="AD459" t="str">
            <v>N H ENGLISH ACADEMY</v>
          </cell>
          <cell r="AE459">
            <v>538</v>
          </cell>
          <cell r="AF459">
            <v>650</v>
          </cell>
          <cell r="AG459">
            <v>82.769230769230802</v>
          </cell>
          <cell r="AH459">
            <v>2020</v>
          </cell>
          <cell r="AI459" t="str">
            <v>Maharashtra</v>
          </cell>
          <cell r="AJ459" t="str">
            <v>ROYAL COLLEGE OF ARTS SCIENCE AND COMMERCE</v>
          </cell>
          <cell r="AK459">
            <v>218</v>
          </cell>
          <cell r="AL459">
            <v>23</v>
          </cell>
          <cell r="AM459">
            <v>9.4782608695652169</v>
          </cell>
          <cell r="AN459">
            <v>75</v>
          </cell>
          <cell r="AO459">
            <v>255</v>
          </cell>
          <cell r="AP459">
            <v>26</v>
          </cell>
          <cell r="AQ459">
            <v>9.8076923076923084</v>
          </cell>
          <cell r="AR459">
            <v>87</v>
          </cell>
          <cell r="AS459">
            <v>473</v>
          </cell>
          <cell r="AT459">
            <v>49</v>
          </cell>
          <cell r="AU459">
            <v>9.6530612244897966</v>
          </cell>
          <cell r="AV459">
            <v>240</v>
          </cell>
          <cell r="AW459">
            <v>25</v>
          </cell>
          <cell r="AX459">
            <v>9.6</v>
          </cell>
          <cell r="AY459">
            <v>81</v>
          </cell>
          <cell r="AZ459">
            <v>283</v>
          </cell>
          <cell r="BA459">
            <v>29</v>
          </cell>
          <cell r="BB459">
            <v>9.7586206896551726</v>
          </cell>
          <cell r="BC459">
            <v>83</v>
          </cell>
          <cell r="BD459">
            <v>523</v>
          </cell>
          <cell r="BE459">
            <v>54</v>
          </cell>
          <cell r="BF459">
            <v>9.6851851851851851</v>
          </cell>
          <cell r="BG459">
            <v>211</v>
          </cell>
          <cell r="BH459">
            <v>24</v>
          </cell>
          <cell r="BI459">
            <v>8.7916666666666661</v>
          </cell>
          <cell r="BJ459">
            <v>86</v>
          </cell>
          <cell r="BK459">
            <v>255</v>
          </cell>
          <cell r="BL459">
            <v>29</v>
          </cell>
          <cell r="BM459">
            <v>8.7931034482758612</v>
          </cell>
          <cell r="BN459">
            <v>78</v>
          </cell>
          <cell r="BO459">
            <v>466</v>
          </cell>
          <cell r="BP459">
            <v>53</v>
          </cell>
          <cell r="BQ459">
            <v>8.7924528301886795</v>
          </cell>
          <cell r="BR459">
            <v>219</v>
          </cell>
          <cell r="BS459">
            <v>24</v>
          </cell>
          <cell r="BT459">
            <v>80.6666666666667</v>
          </cell>
          <cell r="BU459">
            <v>219</v>
          </cell>
          <cell r="BV459">
            <v>24</v>
          </cell>
          <cell r="BW459">
            <v>1681</v>
          </cell>
          <cell r="BX459">
            <v>180</v>
          </cell>
          <cell r="BY459">
            <v>9.3388888888888886</v>
          </cell>
          <cell r="BZ459">
            <v>75</v>
          </cell>
          <cell r="CA459" t="str">
            <v>KPMG</v>
          </cell>
          <cell r="CB459">
            <v>0</v>
          </cell>
          <cell r="CC459">
            <v>0</v>
          </cell>
          <cell r="CD459">
            <v>0</v>
          </cell>
          <cell r="CE459" t="str">
            <v>PLI</v>
          </cell>
          <cell r="CF459">
            <v>5</v>
          </cell>
          <cell r="CG459">
            <v>0</v>
          </cell>
          <cell r="CH459" t="str">
            <v>Green</v>
          </cell>
          <cell r="CI459">
            <v>0</v>
          </cell>
          <cell r="CJ459">
            <v>0</v>
          </cell>
          <cell r="CK459">
            <v>1</v>
          </cell>
          <cell r="CL459">
            <v>12</v>
          </cell>
          <cell r="CM459">
            <v>13</v>
          </cell>
          <cell r="CN459">
            <v>7.6923076923076925</v>
          </cell>
          <cell r="CO459">
            <v>24</v>
          </cell>
          <cell r="CP459">
            <v>60</v>
          </cell>
          <cell r="CQ459">
            <v>40</v>
          </cell>
          <cell r="CR459">
            <v>13</v>
          </cell>
          <cell r="CS459">
            <v>93</v>
          </cell>
          <cell r="CT459">
            <v>9</v>
          </cell>
          <cell r="CU459">
            <v>90</v>
          </cell>
          <cell r="CV459">
            <v>18</v>
          </cell>
          <cell r="CW459">
            <v>20</v>
          </cell>
          <cell r="CX459">
            <v>15</v>
          </cell>
          <cell r="CY459">
            <v>92</v>
          </cell>
          <cell r="CZ459">
            <v>55</v>
          </cell>
          <cell r="DA459">
            <v>60</v>
          </cell>
          <cell r="DB459">
            <v>92</v>
          </cell>
          <cell r="DC459">
            <v>0</v>
          </cell>
          <cell r="DD459">
            <v>0</v>
          </cell>
          <cell r="DE459">
            <v>0</v>
          </cell>
          <cell r="DF459">
            <v>4</v>
          </cell>
          <cell r="DG459">
            <v>4</v>
          </cell>
          <cell r="DH459">
            <v>100</v>
          </cell>
          <cell r="DI459">
            <v>360</v>
          </cell>
          <cell r="DJ459">
            <v>600</v>
          </cell>
          <cell r="DK459">
            <v>60</v>
          </cell>
          <cell r="DL459">
            <v>3</v>
          </cell>
          <cell r="DM459">
            <v>2</v>
          </cell>
          <cell r="DN459">
            <v>66.6666666666667</v>
          </cell>
          <cell r="DO459">
            <v>450</v>
          </cell>
          <cell r="DP459">
            <v>220</v>
          </cell>
          <cell r="DQ459">
            <v>48.8888888888889</v>
          </cell>
          <cell r="DR459">
            <v>40</v>
          </cell>
          <cell r="DS459">
            <v>54.794520547945204</v>
          </cell>
          <cell r="DT459">
            <v>27</v>
          </cell>
          <cell r="DU459">
            <v>41</v>
          </cell>
          <cell r="DV459">
            <v>65.853658536585371</v>
          </cell>
          <cell r="DW459">
            <v>86</v>
          </cell>
          <cell r="DX459">
            <v>93</v>
          </cell>
          <cell r="DY459">
            <v>0</v>
          </cell>
          <cell r="DZ459">
            <v>0</v>
          </cell>
          <cell r="EA459" t="str">
            <v>Yes</v>
          </cell>
          <cell r="EB459" t="str">
            <v>Placement</v>
          </cell>
          <cell r="EC459" t="str">
            <v>Placement</v>
          </cell>
          <cell r="ED459" t="str">
            <v>Placement</v>
          </cell>
          <cell r="EE459" t="str">
            <v>Placement</v>
          </cell>
          <cell r="EF459" t="str">
            <v>Placement</v>
          </cell>
          <cell r="EG459">
            <v>0</v>
          </cell>
          <cell r="EH459" t="str">
            <v>PLI</v>
          </cell>
          <cell r="EI459" t="str">
            <v>Yes</v>
          </cell>
          <cell r="EJ459">
            <v>0</v>
          </cell>
          <cell r="EK459" t="str">
            <v>Batch-4</v>
          </cell>
          <cell r="EL459">
            <v>0</v>
          </cell>
          <cell r="EM459" t="str">
            <v>PAID</v>
          </cell>
          <cell r="EN459">
            <v>45147</v>
          </cell>
          <cell r="EO459" t="str">
            <v>IT+Core</v>
          </cell>
          <cell r="EP459">
            <v>0</v>
          </cell>
          <cell r="EQ459" t="str">
            <v>CAT-1</v>
          </cell>
        </row>
        <row r="460">
          <cell r="B460" t="str">
            <v>21-CS&amp;E42-25</v>
          </cell>
          <cell r="C460" t="str">
            <v>CS&amp;E</v>
          </cell>
          <cell r="D460">
            <v>42</v>
          </cell>
          <cell r="E460" t="str">
            <v>SHARMA SUMIT RAMMILAN MEENA</v>
          </cell>
          <cell r="F460" t="str">
            <v>Male</v>
          </cell>
          <cell r="G460">
            <v>37842</v>
          </cell>
          <cell r="H460">
            <v>7208977497</v>
          </cell>
          <cell r="I460">
            <v>9869285640</v>
          </cell>
          <cell r="J460" t="str">
            <v>sumitrs2003@gmail.com</v>
          </cell>
          <cell r="K460" t="str">
            <v>1032210904@tcetmumbai.in</v>
          </cell>
          <cell r="L460" t="str">
            <v xml:space="preserve">C/10 Masurkar Chawl, Radhaswami niwas, kurar village Malad (east) </v>
          </cell>
          <cell r="M460">
            <v>400097</v>
          </cell>
          <cell r="N460">
            <v>0</v>
          </cell>
          <cell r="O460" t="str">
            <v>Service</v>
          </cell>
          <cell r="P460" t="str">
            <v>1,00,001 - 1,50,000</v>
          </cell>
          <cell r="Q460" t="str">
            <v>Normal</v>
          </cell>
          <cell r="R460" t="str">
            <v>OBC</v>
          </cell>
          <cell r="S460">
            <v>2021</v>
          </cell>
          <cell r="T460" t="str">
            <v>FE</v>
          </cell>
          <cell r="U460" t="str">
            <v>MH-CET</v>
          </cell>
          <cell r="V460">
            <v>92.79</v>
          </cell>
          <cell r="W460" t="str">
            <v>NA</v>
          </cell>
          <cell r="X460" t="str">
            <v>Minority</v>
          </cell>
          <cell r="Y460">
            <v>411</v>
          </cell>
          <cell r="Z460">
            <v>500</v>
          </cell>
          <cell r="AA460">
            <v>82.2</v>
          </cell>
          <cell r="AB460">
            <v>2019</v>
          </cell>
          <cell r="AC460" t="str">
            <v>Maharashtra</v>
          </cell>
          <cell r="AD460" t="str">
            <v>ST. GEORGE HIGH SCHOOL</v>
          </cell>
          <cell r="AE460">
            <v>482</v>
          </cell>
          <cell r="AF460">
            <v>600</v>
          </cell>
          <cell r="AG460">
            <v>80.3333333333333</v>
          </cell>
          <cell r="AH460">
            <v>2021</v>
          </cell>
          <cell r="AI460" t="str">
            <v>Maharashtra</v>
          </cell>
          <cell r="AJ460" t="str">
            <v>THAKUR COLLEGE OF SCIENCE AND COMMERCE</v>
          </cell>
          <cell r="AK460">
            <v>202</v>
          </cell>
          <cell r="AL460">
            <v>23</v>
          </cell>
          <cell r="AM460">
            <v>8.7826086956521738</v>
          </cell>
          <cell r="AN460">
            <v>87</v>
          </cell>
          <cell r="AO460">
            <v>253</v>
          </cell>
          <cell r="AP460">
            <v>26</v>
          </cell>
          <cell r="AQ460">
            <v>9.7307692307692299</v>
          </cell>
          <cell r="AR460">
            <v>94</v>
          </cell>
          <cell r="AS460">
            <v>455</v>
          </cell>
          <cell r="AT460">
            <v>49</v>
          </cell>
          <cell r="AU460">
            <v>9.2857142857142865</v>
          </cell>
          <cell r="AV460">
            <v>241</v>
          </cell>
          <cell r="AW460">
            <v>25</v>
          </cell>
          <cell r="AX460">
            <v>9.64</v>
          </cell>
          <cell r="AY460">
            <v>90.5</v>
          </cell>
          <cell r="AZ460">
            <v>281</v>
          </cell>
          <cell r="BA460">
            <v>29</v>
          </cell>
          <cell r="BB460">
            <v>9.6896551724137936</v>
          </cell>
          <cell r="BC460">
            <v>87</v>
          </cell>
          <cell r="BD460">
            <v>522</v>
          </cell>
          <cell r="BE460">
            <v>54</v>
          </cell>
          <cell r="BF460">
            <v>9.6666666666666661</v>
          </cell>
          <cell r="BG460">
            <v>228</v>
          </cell>
          <cell r="BH460">
            <v>24</v>
          </cell>
          <cell r="BI460">
            <v>9.5</v>
          </cell>
          <cell r="BJ460">
            <v>72</v>
          </cell>
          <cell r="BK460">
            <v>280</v>
          </cell>
          <cell r="BL460">
            <v>29</v>
          </cell>
          <cell r="BM460">
            <v>9.6551724137931032</v>
          </cell>
          <cell r="BN460">
            <v>90</v>
          </cell>
          <cell r="BO460">
            <v>508</v>
          </cell>
          <cell r="BP460">
            <v>53</v>
          </cell>
          <cell r="BQ460">
            <v>9.584905660377359</v>
          </cell>
          <cell r="BR460">
            <v>219</v>
          </cell>
          <cell r="BS460">
            <v>24</v>
          </cell>
          <cell r="BT460">
            <v>89.1666666666667</v>
          </cell>
          <cell r="BU460">
            <v>219</v>
          </cell>
          <cell r="BV460">
            <v>24</v>
          </cell>
          <cell r="BW460">
            <v>1704</v>
          </cell>
          <cell r="BX460">
            <v>180</v>
          </cell>
          <cell r="BY460">
            <v>9.4666666666666668</v>
          </cell>
          <cell r="BZ460">
            <v>87.7</v>
          </cell>
          <cell r="CA460" t="str">
            <v>Infosys</v>
          </cell>
          <cell r="CB460">
            <v>0</v>
          </cell>
          <cell r="CC460">
            <v>0</v>
          </cell>
          <cell r="CD460">
            <v>0</v>
          </cell>
          <cell r="CE460" t="str">
            <v>Normal</v>
          </cell>
          <cell r="CF460">
            <v>3.5</v>
          </cell>
          <cell r="CG460">
            <v>0</v>
          </cell>
          <cell r="CH460" t="str">
            <v>Green</v>
          </cell>
          <cell r="CI460">
            <v>0</v>
          </cell>
          <cell r="CJ460">
            <v>0</v>
          </cell>
          <cell r="CK460">
            <v>4</v>
          </cell>
          <cell r="CL460">
            <v>9</v>
          </cell>
          <cell r="CM460">
            <v>13</v>
          </cell>
          <cell r="CN460">
            <v>30.76923076923077</v>
          </cell>
          <cell r="CO460">
            <v>29</v>
          </cell>
          <cell r="CP460">
            <v>60</v>
          </cell>
          <cell r="CQ460">
            <v>48.333333333333336</v>
          </cell>
          <cell r="CR460">
            <v>14</v>
          </cell>
          <cell r="CS460">
            <v>100</v>
          </cell>
          <cell r="CT460">
            <v>6</v>
          </cell>
          <cell r="CU460">
            <v>60</v>
          </cell>
          <cell r="CV460">
            <v>18</v>
          </cell>
          <cell r="CW460">
            <v>18</v>
          </cell>
          <cell r="CX460">
            <v>16</v>
          </cell>
          <cell r="CY460">
            <v>100</v>
          </cell>
          <cell r="CZ460">
            <v>54</v>
          </cell>
          <cell r="DA460">
            <v>58</v>
          </cell>
          <cell r="DB460">
            <v>94</v>
          </cell>
          <cell r="DC460">
            <v>0</v>
          </cell>
          <cell r="DD460">
            <v>0</v>
          </cell>
          <cell r="DE460">
            <v>0</v>
          </cell>
          <cell r="DF460">
            <v>4</v>
          </cell>
          <cell r="DG460">
            <v>4</v>
          </cell>
          <cell r="DH460">
            <v>100</v>
          </cell>
          <cell r="DI460">
            <v>500</v>
          </cell>
          <cell r="DJ460">
            <v>600</v>
          </cell>
          <cell r="DK460">
            <v>83.3333333333333</v>
          </cell>
          <cell r="DL460">
            <v>3</v>
          </cell>
          <cell r="DM460">
            <v>3</v>
          </cell>
          <cell r="DN460">
            <v>100</v>
          </cell>
          <cell r="DO460">
            <v>450</v>
          </cell>
          <cell r="DP460">
            <v>450</v>
          </cell>
          <cell r="DQ460">
            <v>100</v>
          </cell>
          <cell r="DR460">
            <v>48.3333333333333</v>
          </cell>
          <cell r="DS460">
            <v>66.210045662100413</v>
          </cell>
          <cell r="DT460">
            <v>28</v>
          </cell>
          <cell r="DU460">
            <v>41</v>
          </cell>
          <cell r="DV460">
            <v>68.292682926829272</v>
          </cell>
          <cell r="DW460">
            <v>82</v>
          </cell>
          <cell r="DX460">
            <v>86</v>
          </cell>
          <cell r="DY460">
            <v>0</v>
          </cell>
          <cell r="DZ460">
            <v>0</v>
          </cell>
          <cell r="EA460" t="str">
            <v>Yes</v>
          </cell>
          <cell r="EB460" t="str">
            <v>Placement</v>
          </cell>
          <cell r="EC460" t="str">
            <v>Placement</v>
          </cell>
          <cell r="ED460" t="str">
            <v>Placement</v>
          </cell>
          <cell r="EE460" t="str">
            <v>Placement</v>
          </cell>
          <cell r="EF460" t="str">
            <v>Placement</v>
          </cell>
          <cell r="EG460">
            <v>0</v>
          </cell>
          <cell r="EH460" t="str">
            <v>PLI</v>
          </cell>
          <cell r="EI460" t="str">
            <v>Yes</v>
          </cell>
          <cell r="EJ460">
            <v>0</v>
          </cell>
          <cell r="EK460" t="str">
            <v>Batch-1</v>
          </cell>
          <cell r="EL460">
            <v>0</v>
          </cell>
          <cell r="EM460" t="str">
            <v>PAID</v>
          </cell>
          <cell r="EN460">
            <v>45141</v>
          </cell>
          <cell r="EO460" t="str">
            <v>IT+Core</v>
          </cell>
          <cell r="EP460">
            <v>0</v>
          </cell>
          <cell r="EQ460" t="str">
            <v>CAT-1</v>
          </cell>
        </row>
        <row r="461">
          <cell r="B461" t="str">
            <v>21-CS&amp;E43-25</v>
          </cell>
          <cell r="C461" t="str">
            <v>CS&amp;E</v>
          </cell>
          <cell r="D461">
            <v>43</v>
          </cell>
          <cell r="E461" t="str">
            <v xml:space="preserve">SHINGE HARSHVARDHAN GURUNATH  JAYWANTI </v>
          </cell>
          <cell r="F461" t="str">
            <v>Male</v>
          </cell>
          <cell r="G461">
            <v>38051</v>
          </cell>
          <cell r="H461">
            <v>7738770332</v>
          </cell>
          <cell r="I461">
            <v>9920126844</v>
          </cell>
          <cell r="J461" t="str">
            <v>harshshinge54@gmail.com</v>
          </cell>
          <cell r="K461" t="str">
            <v>1032210905@tcetmumbai.in</v>
          </cell>
          <cell r="L461" t="str">
            <v>2nd floor, Ram Palace,near Yaqub shaha darga, kasarvadavli,Thane West</v>
          </cell>
          <cell r="M461">
            <v>400615</v>
          </cell>
          <cell r="N461">
            <v>0</v>
          </cell>
          <cell r="O461" t="str">
            <v>Service</v>
          </cell>
          <cell r="P461" t="str">
            <v>9,00,001 - 10,00,000</v>
          </cell>
          <cell r="Q461" t="str">
            <v>Normal</v>
          </cell>
          <cell r="R461" t="str">
            <v>OBC</v>
          </cell>
          <cell r="S461">
            <v>2021</v>
          </cell>
          <cell r="T461" t="str">
            <v>FE</v>
          </cell>
          <cell r="U461" t="str">
            <v>MH-CET</v>
          </cell>
          <cell r="V461">
            <v>10.56</v>
          </cell>
          <cell r="W461">
            <v>26.7869572</v>
          </cell>
          <cell r="X461" t="str">
            <v>Institute</v>
          </cell>
          <cell r="Y461">
            <v>359</v>
          </cell>
          <cell r="Z461">
            <v>500</v>
          </cell>
          <cell r="AA461">
            <v>71.8</v>
          </cell>
          <cell r="AB461">
            <v>2019</v>
          </cell>
          <cell r="AC461" t="str">
            <v>Maharashtra</v>
          </cell>
          <cell r="AD461" t="str">
            <v>SRI MA VIDYALAYA</v>
          </cell>
          <cell r="AE461">
            <v>444</v>
          </cell>
          <cell r="AF461">
            <v>600</v>
          </cell>
          <cell r="AG461">
            <v>74</v>
          </cell>
          <cell r="AH461">
            <v>2021</v>
          </cell>
          <cell r="AI461" t="str">
            <v>Maharashtra</v>
          </cell>
          <cell r="AJ461" t="str">
            <v>SARASWATI VIDYALAYA HIGH SCHOOL AND JUNIOR COLLEGE</v>
          </cell>
          <cell r="AK461">
            <v>172</v>
          </cell>
          <cell r="AL461">
            <v>23</v>
          </cell>
          <cell r="AM461">
            <v>7.4782608695652177</v>
          </cell>
          <cell r="AN461">
            <v>89</v>
          </cell>
          <cell r="AO461">
            <v>189</v>
          </cell>
          <cell r="AP461">
            <v>26</v>
          </cell>
          <cell r="AQ461">
            <v>7.2692307692307692</v>
          </cell>
          <cell r="AR461">
            <v>85</v>
          </cell>
          <cell r="AS461">
            <v>361</v>
          </cell>
          <cell r="AT461">
            <v>49</v>
          </cell>
          <cell r="AU461">
            <v>7.3673469387755102</v>
          </cell>
          <cell r="AV461">
            <v>164</v>
          </cell>
          <cell r="AW461">
            <v>25</v>
          </cell>
          <cell r="AX461">
            <v>6.56</v>
          </cell>
          <cell r="AY461">
            <v>87</v>
          </cell>
          <cell r="AZ461">
            <v>208</v>
          </cell>
          <cell r="BA461">
            <v>29</v>
          </cell>
          <cell r="BB461">
            <v>7.1724137931034484</v>
          </cell>
          <cell r="BC461">
            <v>76</v>
          </cell>
          <cell r="BD461">
            <v>372</v>
          </cell>
          <cell r="BE461">
            <v>54</v>
          </cell>
          <cell r="BF461">
            <v>6.8888888888888893</v>
          </cell>
          <cell r="BG461">
            <v>173</v>
          </cell>
          <cell r="BH461">
            <v>24</v>
          </cell>
          <cell r="BI461">
            <v>7.208333333333333</v>
          </cell>
          <cell r="BJ461">
            <v>97</v>
          </cell>
          <cell r="BK461">
            <v>260</v>
          </cell>
          <cell r="BL461">
            <v>29</v>
          </cell>
          <cell r="BM461">
            <v>8.9655172413793096</v>
          </cell>
          <cell r="BN461">
            <v>76</v>
          </cell>
          <cell r="BO461">
            <v>433</v>
          </cell>
          <cell r="BP461">
            <v>53</v>
          </cell>
          <cell r="BQ461">
            <v>8.1698113207547163</v>
          </cell>
          <cell r="BR461">
            <v>209</v>
          </cell>
          <cell r="BS461">
            <v>24</v>
          </cell>
          <cell r="BT461">
            <v>79.6666666666667</v>
          </cell>
          <cell r="BU461">
            <v>209</v>
          </cell>
          <cell r="BV461">
            <v>24</v>
          </cell>
          <cell r="BW461">
            <v>1375</v>
          </cell>
          <cell r="BX461">
            <v>180</v>
          </cell>
          <cell r="BY461">
            <v>7.6388888888888893</v>
          </cell>
          <cell r="BZ461">
            <v>83.2</v>
          </cell>
          <cell r="CA461">
            <v>0</v>
          </cell>
          <cell r="CB461">
            <v>0</v>
          </cell>
          <cell r="CC461" t="str">
            <v>Red card in Vermont Information Processing (VIP) India Pvt Ltd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 t="str">
            <v>Green</v>
          </cell>
          <cell r="CI461">
            <v>0</v>
          </cell>
          <cell r="CJ461">
            <v>0</v>
          </cell>
          <cell r="CK461">
            <v>1</v>
          </cell>
          <cell r="CL461">
            <v>12</v>
          </cell>
          <cell r="CM461">
            <v>13</v>
          </cell>
          <cell r="CN461">
            <v>7.6923076923076925</v>
          </cell>
          <cell r="CO461">
            <v>17</v>
          </cell>
          <cell r="CP461">
            <v>60</v>
          </cell>
          <cell r="CQ461">
            <v>28.333333333333332</v>
          </cell>
          <cell r="CR461">
            <v>12</v>
          </cell>
          <cell r="CS461">
            <v>86</v>
          </cell>
          <cell r="CT461">
            <v>10</v>
          </cell>
          <cell r="CU461">
            <v>100</v>
          </cell>
          <cell r="CV461">
            <v>15</v>
          </cell>
          <cell r="CW461">
            <v>19</v>
          </cell>
          <cell r="CX461">
            <v>7</v>
          </cell>
          <cell r="CY461">
            <v>63</v>
          </cell>
          <cell r="CZ461">
            <v>44</v>
          </cell>
          <cell r="DA461">
            <v>59</v>
          </cell>
          <cell r="DB461">
            <v>75</v>
          </cell>
          <cell r="DC461">
            <v>0</v>
          </cell>
          <cell r="DD461">
            <v>0</v>
          </cell>
          <cell r="DE461">
            <v>0</v>
          </cell>
          <cell r="DF461">
            <v>0</v>
          </cell>
          <cell r="DG461">
            <v>4</v>
          </cell>
          <cell r="DH461">
            <v>0</v>
          </cell>
          <cell r="DI461">
            <v>0</v>
          </cell>
          <cell r="DJ461">
            <v>600</v>
          </cell>
          <cell r="DK461">
            <v>0</v>
          </cell>
          <cell r="DL461">
            <v>3</v>
          </cell>
          <cell r="DM461">
            <v>1</v>
          </cell>
          <cell r="DN461">
            <v>33.3333333333333</v>
          </cell>
          <cell r="DO461">
            <v>450</v>
          </cell>
          <cell r="DP461">
            <v>0</v>
          </cell>
          <cell r="DQ461">
            <v>0</v>
          </cell>
          <cell r="DR461">
            <v>28.3333333333333</v>
          </cell>
          <cell r="DS461">
            <v>38.812785388127807</v>
          </cell>
          <cell r="DT461">
            <v>23</v>
          </cell>
          <cell r="DU461">
            <v>41</v>
          </cell>
          <cell r="DV461">
            <v>56.09756097560976</v>
          </cell>
          <cell r="DW461">
            <v>57</v>
          </cell>
          <cell r="DX461">
            <v>79</v>
          </cell>
          <cell r="DY461">
            <v>0</v>
          </cell>
          <cell r="DZ461">
            <v>0</v>
          </cell>
          <cell r="EA461" t="str">
            <v>No</v>
          </cell>
          <cell r="EB461" t="str">
            <v>Placement</v>
          </cell>
          <cell r="EC461" t="str">
            <v>Placement</v>
          </cell>
          <cell r="ED461" t="str">
            <v>Placement</v>
          </cell>
          <cell r="EE461" t="str">
            <v>Placement</v>
          </cell>
          <cell r="EF461" t="str">
            <v>Placement</v>
          </cell>
          <cell r="EG461">
            <v>0</v>
          </cell>
          <cell r="EH461" t="str">
            <v>PLI</v>
          </cell>
          <cell r="EI461" t="str">
            <v>Yes</v>
          </cell>
          <cell r="EJ461">
            <v>0</v>
          </cell>
          <cell r="EK461" t="str">
            <v>Batch-8</v>
          </cell>
          <cell r="EL461">
            <v>0</v>
          </cell>
          <cell r="EM461" t="str">
            <v>PAID</v>
          </cell>
          <cell r="EN461">
            <v>45141</v>
          </cell>
          <cell r="EO461" t="str">
            <v>IT+Core</v>
          </cell>
          <cell r="EP461">
            <v>0</v>
          </cell>
          <cell r="EQ461" t="str">
            <v>CAT-1</v>
          </cell>
        </row>
        <row r="462">
          <cell r="B462" t="str">
            <v>21-CS&amp;E44-25</v>
          </cell>
          <cell r="C462" t="str">
            <v>CS&amp;E</v>
          </cell>
          <cell r="D462">
            <v>44</v>
          </cell>
          <cell r="E462" t="str">
            <v>SINGH ABHISHEK RAVINDRA  RITU</v>
          </cell>
          <cell r="F462" t="str">
            <v>Male</v>
          </cell>
          <cell r="G462">
            <v>37567</v>
          </cell>
          <cell r="H462">
            <v>9967186764</v>
          </cell>
          <cell r="I462">
            <v>9920207797</v>
          </cell>
          <cell r="J462" t="str">
            <v>singhabhishek070502@gmail.com</v>
          </cell>
          <cell r="K462" t="str">
            <v>1032210906@tcetmumbai.in</v>
          </cell>
          <cell r="L462" t="str">
            <v>301A wing sanket chs,gaurav galaxy phase 1,nityanand nagar,mira road,thane 401107</v>
          </cell>
          <cell r="M462">
            <v>401107</v>
          </cell>
          <cell r="N462">
            <v>0</v>
          </cell>
          <cell r="O462" t="str">
            <v>private service</v>
          </cell>
          <cell r="P462" t="str">
            <v>15,001 - 50,000</v>
          </cell>
          <cell r="Q462" t="str">
            <v>Normal</v>
          </cell>
          <cell r="R462" t="str">
            <v>Open</v>
          </cell>
          <cell r="S462">
            <v>2021</v>
          </cell>
          <cell r="T462" t="str">
            <v>FE</v>
          </cell>
          <cell r="U462" t="str">
            <v>MH-CET</v>
          </cell>
          <cell r="V462">
            <v>75.91</v>
          </cell>
          <cell r="W462">
            <v>56.916507099999997</v>
          </cell>
          <cell r="X462" t="str">
            <v>Minority</v>
          </cell>
          <cell r="Y462">
            <v>425</v>
          </cell>
          <cell r="Z462">
            <v>500</v>
          </cell>
          <cell r="AA462">
            <v>85</v>
          </cell>
          <cell r="AB462">
            <v>2018</v>
          </cell>
          <cell r="AC462" t="str">
            <v>Maharashtra</v>
          </cell>
          <cell r="AD462" t="str">
            <v>INFANT JESUS HIGH SCHOOL</v>
          </cell>
          <cell r="AE462">
            <v>482</v>
          </cell>
          <cell r="AF462">
            <v>650</v>
          </cell>
          <cell r="AG462">
            <v>74.153846153846203</v>
          </cell>
          <cell r="AH462">
            <v>2020</v>
          </cell>
          <cell r="AI462" t="str">
            <v>Maharashtra</v>
          </cell>
          <cell r="AJ462" t="str">
            <v>THAKUR COLLEGE OF SCIENCE AND COMMERCE</v>
          </cell>
          <cell r="AK462">
            <v>215</v>
          </cell>
          <cell r="AL462">
            <v>23</v>
          </cell>
          <cell r="AM462">
            <v>9.3478260869565215</v>
          </cell>
          <cell r="AN462">
            <v>75</v>
          </cell>
          <cell r="AO462">
            <v>239</v>
          </cell>
          <cell r="AP462">
            <v>26</v>
          </cell>
          <cell r="AQ462">
            <v>9.1923076923076916</v>
          </cell>
          <cell r="AR462">
            <v>96</v>
          </cell>
          <cell r="AS462">
            <v>454</v>
          </cell>
          <cell r="AT462">
            <v>49</v>
          </cell>
          <cell r="AU462">
            <v>9.2653061224489797</v>
          </cell>
          <cell r="AV462">
            <v>217</v>
          </cell>
          <cell r="AW462">
            <v>25</v>
          </cell>
          <cell r="AX462">
            <v>8.68</v>
          </cell>
          <cell r="AY462">
            <v>85.5</v>
          </cell>
          <cell r="AZ462">
            <v>266</v>
          </cell>
          <cell r="BA462">
            <v>29</v>
          </cell>
          <cell r="BB462">
            <v>9.1724137931034484</v>
          </cell>
          <cell r="BC462">
            <v>76</v>
          </cell>
          <cell r="BD462">
            <v>483</v>
          </cell>
          <cell r="BE462">
            <v>54</v>
          </cell>
          <cell r="BF462">
            <v>8.9444444444444446</v>
          </cell>
          <cell r="BG462">
            <v>232</v>
          </cell>
          <cell r="BH462">
            <v>24</v>
          </cell>
          <cell r="BI462">
            <v>9.6666666666666661</v>
          </cell>
          <cell r="BJ462">
            <v>75</v>
          </cell>
          <cell r="BK462">
            <v>269</v>
          </cell>
          <cell r="BL462">
            <v>29</v>
          </cell>
          <cell r="BM462">
            <v>9.2758620689655178</v>
          </cell>
          <cell r="BN462">
            <v>78</v>
          </cell>
          <cell r="BO462">
            <v>501</v>
          </cell>
          <cell r="BP462">
            <v>53</v>
          </cell>
          <cell r="BQ462">
            <v>9.4528301886792452</v>
          </cell>
          <cell r="BR462">
            <v>219</v>
          </cell>
          <cell r="BS462">
            <v>24</v>
          </cell>
          <cell r="BT462">
            <v>79.8333333333333</v>
          </cell>
          <cell r="BU462">
            <v>219</v>
          </cell>
          <cell r="BV462">
            <v>24</v>
          </cell>
          <cell r="BW462">
            <v>1657</v>
          </cell>
          <cell r="BX462">
            <v>180</v>
          </cell>
          <cell r="BY462">
            <v>9.2055555555555557</v>
          </cell>
          <cell r="BZ462">
            <v>81.900000000000006</v>
          </cell>
          <cell r="CA462" t="str">
            <v>Capgemini</v>
          </cell>
          <cell r="CB462">
            <v>0</v>
          </cell>
          <cell r="CC462">
            <v>0</v>
          </cell>
          <cell r="CD462">
            <v>0</v>
          </cell>
          <cell r="CE462" t="str">
            <v>PLI</v>
          </cell>
          <cell r="CF462">
            <v>5.75</v>
          </cell>
          <cell r="CG462">
            <v>0</v>
          </cell>
          <cell r="CH462" t="str">
            <v>Green</v>
          </cell>
          <cell r="CI462">
            <v>0</v>
          </cell>
          <cell r="CJ462">
            <v>0</v>
          </cell>
          <cell r="CK462">
            <v>0</v>
          </cell>
          <cell r="CL462">
            <v>13</v>
          </cell>
          <cell r="CM462">
            <v>13</v>
          </cell>
          <cell r="CN462">
            <v>0</v>
          </cell>
          <cell r="CO462">
            <v>26</v>
          </cell>
          <cell r="CP462">
            <v>60</v>
          </cell>
          <cell r="CQ462">
            <v>43.333333333333336</v>
          </cell>
          <cell r="CR462">
            <v>13</v>
          </cell>
          <cell r="CS462">
            <v>93</v>
          </cell>
          <cell r="CT462">
            <v>10</v>
          </cell>
          <cell r="CU462">
            <v>100</v>
          </cell>
          <cell r="CV462">
            <v>19</v>
          </cell>
          <cell r="CW462">
            <v>20</v>
          </cell>
          <cell r="CX462">
            <v>16</v>
          </cell>
          <cell r="CY462">
            <v>98</v>
          </cell>
          <cell r="CZ462">
            <v>58</v>
          </cell>
          <cell r="DA462">
            <v>60</v>
          </cell>
          <cell r="DB462">
            <v>97</v>
          </cell>
          <cell r="DC462">
            <v>0</v>
          </cell>
          <cell r="DD462">
            <v>0</v>
          </cell>
          <cell r="DE462">
            <v>0</v>
          </cell>
          <cell r="DF462">
            <v>4</v>
          </cell>
          <cell r="DG462">
            <v>4</v>
          </cell>
          <cell r="DH462">
            <v>100</v>
          </cell>
          <cell r="DI462">
            <v>462</v>
          </cell>
          <cell r="DJ462">
            <v>600</v>
          </cell>
          <cell r="DK462">
            <v>77</v>
          </cell>
          <cell r="DL462">
            <v>3</v>
          </cell>
          <cell r="DM462">
            <v>3</v>
          </cell>
          <cell r="DN462">
            <v>100</v>
          </cell>
          <cell r="DO462">
            <v>450</v>
          </cell>
          <cell r="DP462">
            <v>450</v>
          </cell>
          <cell r="DQ462">
            <v>100</v>
          </cell>
          <cell r="DR462">
            <v>43.3333333333333</v>
          </cell>
          <cell r="DS462">
            <v>59.360730593607258</v>
          </cell>
          <cell r="DT462">
            <v>27</v>
          </cell>
          <cell r="DU462">
            <v>41</v>
          </cell>
          <cell r="DV462">
            <v>65.853658536585371</v>
          </cell>
          <cell r="DW462">
            <v>88</v>
          </cell>
          <cell r="DX462">
            <v>97</v>
          </cell>
          <cell r="DY462">
            <v>0</v>
          </cell>
          <cell r="DZ462">
            <v>0</v>
          </cell>
          <cell r="EA462" t="str">
            <v>Yes</v>
          </cell>
          <cell r="EB462" t="str">
            <v>Placement</v>
          </cell>
          <cell r="EC462" t="str">
            <v>Placement</v>
          </cell>
          <cell r="ED462" t="str">
            <v>Placement</v>
          </cell>
          <cell r="EE462" t="str">
            <v>Placement</v>
          </cell>
          <cell r="EF462" t="str">
            <v>Placement</v>
          </cell>
          <cell r="EG462">
            <v>0</v>
          </cell>
          <cell r="EH462" t="str">
            <v>PLI</v>
          </cell>
          <cell r="EI462" t="str">
            <v>Yes</v>
          </cell>
          <cell r="EJ462">
            <v>0</v>
          </cell>
          <cell r="EK462" t="str">
            <v>Batch-5</v>
          </cell>
          <cell r="EL462">
            <v>0</v>
          </cell>
          <cell r="EM462" t="str">
            <v>PAID</v>
          </cell>
          <cell r="EN462">
            <v>45147</v>
          </cell>
          <cell r="EO462" t="str">
            <v>IT+Core</v>
          </cell>
          <cell r="EP462">
            <v>0</v>
          </cell>
          <cell r="EQ462" t="str">
            <v>CAT-1</v>
          </cell>
        </row>
        <row r="463">
          <cell r="B463" t="str">
            <v>21-CS&amp;E45-25</v>
          </cell>
          <cell r="C463" t="str">
            <v>CS&amp;E</v>
          </cell>
          <cell r="D463">
            <v>45</v>
          </cell>
          <cell r="E463" t="str">
            <v>SINGH BHAGESHWARI  DILIP KUMAR SUCHITRA</v>
          </cell>
          <cell r="F463" t="str">
            <v>Female</v>
          </cell>
          <cell r="G463">
            <v>38094</v>
          </cell>
          <cell r="H463">
            <v>8104272795</v>
          </cell>
          <cell r="I463">
            <v>7506807532</v>
          </cell>
          <cell r="J463" t="str">
            <v>singhrani172003@gmail.com</v>
          </cell>
          <cell r="K463" t="str">
            <v>1032210907@tcetmumbai.in</v>
          </cell>
          <cell r="L463" t="str">
            <v>A/1, Bhagyalakshmi CHS, Ashram road, Road no 5, Singh Estate, Thakur Village, Kandivali East, Mumbai-400101</v>
          </cell>
          <cell r="M463">
            <v>400101</v>
          </cell>
          <cell r="N463">
            <v>0</v>
          </cell>
          <cell r="O463" t="str">
            <v>Labour</v>
          </cell>
          <cell r="P463" t="str">
            <v>5,00,001 - 5,50,000</v>
          </cell>
          <cell r="Q463" t="str">
            <v>Normal</v>
          </cell>
          <cell r="R463" t="str">
            <v>Open</v>
          </cell>
          <cell r="S463">
            <v>2021</v>
          </cell>
          <cell r="T463" t="str">
            <v>FE</v>
          </cell>
          <cell r="U463" t="str">
            <v>MH-CET</v>
          </cell>
          <cell r="V463">
            <v>77.62</v>
          </cell>
          <cell r="W463">
            <v>68.267345599999999</v>
          </cell>
          <cell r="X463" t="str">
            <v>Minority</v>
          </cell>
          <cell r="Y463">
            <v>436</v>
          </cell>
          <cell r="Z463">
            <v>500</v>
          </cell>
          <cell r="AA463">
            <v>87.2</v>
          </cell>
          <cell r="AB463">
            <v>2019</v>
          </cell>
          <cell r="AC463" t="str">
            <v>ICSE</v>
          </cell>
          <cell r="AD463" t="str">
            <v>OXFORD INTERNATIONAL SCHOOL</v>
          </cell>
          <cell r="AE463">
            <v>524</v>
          </cell>
          <cell r="AF463">
            <v>600</v>
          </cell>
          <cell r="AG463">
            <v>87.3333333333333</v>
          </cell>
          <cell r="AH463">
            <v>2021</v>
          </cell>
          <cell r="AI463" t="str">
            <v>Maharashtra</v>
          </cell>
          <cell r="AJ463" t="str">
            <v>THAKUR COLLEGE OF SCIENCE AND COMMERCE</v>
          </cell>
          <cell r="AK463">
            <v>179</v>
          </cell>
          <cell r="AL463">
            <v>23</v>
          </cell>
          <cell r="AM463">
            <v>7.7826086956521738</v>
          </cell>
          <cell r="AN463">
            <v>75</v>
          </cell>
          <cell r="AO463">
            <v>229</v>
          </cell>
          <cell r="AP463">
            <v>26</v>
          </cell>
          <cell r="AQ463">
            <v>8.8076923076923084</v>
          </cell>
          <cell r="AR463">
            <v>85</v>
          </cell>
          <cell r="AS463">
            <v>408</v>
          </cell>
          <cell r="AT463">
            <v>49</v>
          </cell>
          <cell r="AU463">
            <v>8.3265306122448983</v>
          </cell>
          <cell r="AV463">
            <v>209</v>
          </cell>
          <cell r="AW463">
            <v>25</v>
          </cell>
          <cell r="AX463">
            <v>8.36</v>
          </cell>
          <cell r="AY463">
            <v>80</v>
          </cell>
          <cell r="AZ463">
            <v>278</v>
          </cell>
          <cell r="BA463">
            <v>29</v>
          </cell>
          <cell r="BB463">
            <v>9.5862068965517242</v>
          </cell>
          <cell r="BC463">
            <v>77</v>
          </cell>
          <cell r="BD463">
            <v>487</v>
          </cell>
          <cell r="BE463">
            <v>54</v>
          </cell>
          <cell r="BF463">
            <v>9.018518518518519</v>
          </cell>
          <cell r="BG463">
            <v>227</v>
          </cell>
          <cell r="BH463">
            <v>24</v>
          </cell>
          <cell r="BI463">
            <v>9.4583333333333339</v>
          </cell>
          <cell r="BJ463">
            <v>86</v>
          </cell>
          <cell r="BK463">
            <v>286</v>
          </cell>
          <cell r="BL463">
            <v>29</v>
          </cell>
          <cell r="BM463">
            <v>9.862068965517242</v>
          </cell>
          <cell r="BN463">
            <v>76</v>
          </cell>
          <cell r="BO463">
            <v>513</v>
          </cell>
          <cell r="BP463">
            <v>53</v>
          </cell>
          <cell r="BQ463">
            <v>9.6792452830188687</v>
          </cell>
          <cell r="BR463">
            <v>237</v>
          </cell>
          <cell r="BS463">
            <v>24</v>
          </cell>
          <cell r="BT463">
            <v>77.6666666666667</v>
          </cell>
          <cell r="BU463">
            <v>237</v>
          </cell>
          <cell r="BV463">
            <v>24</v>
          </cell>
          <cell r="BW463">
            <v>1645</v>
          </cell>
          <cell r="BX463">
            <v>180</v>
          </cell>
          <cell r="BY463">
            <v>9.1388888888888893</v>
          </cell>
          <cell r="BZ463">
            <v>75.8</v>
          </cell>
          <cell r="CA463" t="str">
            <v xml:space="preserve">Tata Consultancy Services </v>
          </cell>
          <cell r="CB463">
            <v>0</v>
          </cell>
          <cell r="CC463">
            <v>0</v>
          </cell>
          <cell r="CD463">
            <v>0</v>
          </cell>
          <cell r="CE463" t="str">
            <v>Normal</v>
          </cell>
          <cell r="CF463">
            <v>3.6</v>
          </cell>
          <cell r="CG463">
            <v>0</v>
          </cell>
          <cell r="CH463" t="str">
            <v>Green</v>
          </cell>
          <cell r="CI463">
            <v>0</v>
          </cell>
          <cell r="CJ463">
            <v>0</v>
          </cell>
          <cell r="CK463">
            <v>0</v>
          </cell>
          <cell r="CL463">
            <v>13</v>
          </cell>
          <cell r="CM463">
            <v>13</v>
          </cell>
          <cell r="CN463">
            <v>0</v>
          </cell>
          <cell r="CO463">
            <v>25</v>
          </cell>
          <cell r="CP463">
            <v>60</v>
          </cell>
          <cell r="CQ463">
            <v>41.666666666666671</v>
          </cell>
          <cell r="CR463">
            <v>12</v>
          </cell>
          <cell r="CS463">
            <v>86</v>
          </cell>
          <cell r="CT463">
            <v>8</v>
          </cell>
          <cell r="CU463">
            <v>80</v>
          </cell>
          <cell r="CV463">
            <v>16</v>
          </cell>
          <cell r="CW463">
            <v>18</v>
          </cell>
          <cell r="CX463">
            <v>13</v>
          </cell>
          <cell r="CY463">
            <v>86</v>
          </cell>
          <cell r="CZ463">
            <v>49</v>
          </cell>
          <cell r="DA463">
            <v>58</v>
          </cell>
          <cell r="DB463">
            <v>85</v>
          </cell>
          <cell r="DC463">
            <v>0</v>
          </cell>
          <cell r="DD463">
            <v>0</v>
          </cell>
          <cell r="DE463">
            <v>0</v>
          </cell>
          <cell r="DF463">
            <v>4</v>
          </cell>
          <cell r="DG463">
            <v>4</v>
          </cell>
          <cell r="DH463">
            <v>100</v>
          </cell>
          <cell r="DI463">
            <v>600</v>
          </cell>
          <cell r="DJ463">
            <v>600</v>
          </cell>
          <cell r="DK463">
            <v>100</v>
          </cell>
          <cell r="DL463">
            <v>3</v>
          </cell>
          <cell r="DM463">
            <v>3</v>
          </cell>
          <cell r="DN463">
            <v>100</v>
          </cell>
          <cell r="DO463">
            <v>450</v>
          </cell>
          <cell r="DP463">
            <v>450</v>
          </cell>
          <cell r="DQ463">
            <v>100</v>
          </cell>
          <cell r="DR463">
            <v>41.6666666666667</v>
          </cell>
          <cell r="DS463">
            <v>57.077625570776306</v>
          </cell>
          <cell r="DT463">
            <v>24</v>
          </cell>
          <cell r="DU463">
            <v>41</v>
          </cell>
          <cell r="DV463">
            <v>58.536585365853654</v>
          </cell>
          <cell r="DW463">
            <v>80</v>
          </cell>
          <cell r="DX463">
            <v>86</v>
          </cell>
          <cell r="DY463">
            <v>0</v>
          </cell>
          <cell r="DZ463">
            <v>0</v>
          </cell>
          <cell r="EA463" t="str">
            <v>Yes</v>
          </cell>
          <cell r="EB463" t="str">
            <v>Placement</v>
          </cell>
          <cell r="EC463" t="str">
            <v>Placement</v>
          </cell>
          <cell r="ED463" t="str">
            <v>Placement</v>
          </cell>
          <cell r="EE463" t="str">
            <v>Placement</v>
          </cell>
          <cell r="EF463" t="str">
            <v>Placement</v>
          </cell>
          <cell r="EG463">
            <v>0</v>
          </cell>
          <cell r="EH463" t="str">
            <v>PLI</v>
          </cell>
          <cell r="EI463" t="str">
            <v>Yes</v>
          </cell>
          <cell r="EJ463">
            <v>0</v>
          </cell>
          <cell r="EK463" t="str">
            <v>Batch-6</v>
          </cell>
          <cell r="EL463">
            <v>0</v>
          </cell>
          <cell r="EM463" t="str">
            <v>PAID</v>
          </cell>
          <cell r="EN463">
            <v>45147</v>
          </cell>
          <cell r="EO463" t="str">
            <v>IT+Core</v>
          </cell>
          <cell r="EP463">
            <v>0</v>
          </cell>
          <cell r="EQ463" t="str">
            <v>CAT-1</v>
          </cell>
        </row>
        <row r="464">
          <cell r="B464" t="str">
            <v>21-CS&amp;E46-25</v>
          </cell>
          <cell r="C464" t="str">
            <v>CS&amp;E</v>
          </cell>
          <cell r="D464">
            <v>46</v>
          </cell>
          <cell r="E464" t="str">
            <v>SINGH DHRUV AJITKUMAR SHASHIPRABHA</v>
          </cell>
          <cell r="F464" t="str">
            <v>Male</v>
          </cell>
          <cell r="G464">
            <v>38048</v>
          </cell>
          <cell r="H464">
            <v>8104803737</v>
          </cell>
          <cell r="I464">
            <v>9699997297</v>
          </cell>
          <cell r="J464" t="str">
            <v>dhruvsingh2371@gmail.com</v>
          </cell>
          <cell r="K464" t="str">
            <v>1032210908@tcetmumbai.in</v>
          </cell>
          <cell r="L464" t="str">
            <v xml:space="preserve">13/17 Singh Colony, S.V road , Oshiwara , Jogeshwari (W) </v>
          </cell>
          <cell r="M464">
            <v>400102</v>
          </cell>
          <cell r="N464">
            <v>0</v>
          </cell>
          <cell r="O464" t="str">
            <v>Business</v>
          </cell>
          <cell r="P464" t="str">
            <v>4,00,001 - 4,50,000</v>
          </cell>
          <cell r="Q464" t="str">
            <v>Normal</v>
          </cell>
          <cell r="R464" t="str">
            <v>Open</v>
          </cell>
          <cell r="S464">
            <v>2021</v>
          </cell>
          <cell r="T464" t="str">
            <v>FE</v>
          </cell>
          <cell r="U464" t="str">
            <v>MH-CET</v>
          </cell>
          <cell r="V464">
            <v>82.73</v>
          </cell>
          <cell r="W464">
            <v>85.79</v>
          </cell>
          <cell r="X464" t="str">
            <v>Minority</v>
          </cell>
          <cell r="Y464">
            <v>400</v>
          </cell>
          <cell r="Z464">
            <v>500</v>
          </cell>
          <cell r="AA464">
            <v>80</v>
          </cell>
          <cell r="AB464">
            <v>2019</v>
          </cell>
          <cell r="AC464" t="str">
            <v>Maharashtra</v>
          </cell>
          <cell r="AD464" t="str">
            <v>ST. MARY'S ENGLISH SCHOOL</v>
          </cell>
          <cell r="AE464">
            <v>563</v>
          </cell>
          <cell r="AF464">
            <v>600</v>
          </cell>
          <cell r="AG464">
            <v>93.8333333333333</v>
          </cell>
          <cell r="AH464">
            <v>2021</v>
          </cell>
          <cell r="AI464" t="str">
            <v>Maharashtra</v>
          </cell>
          <cell r="AJ464" t="str">
            <v>RAO JUNIOR COLLEGE OF SCIENCE</v>
          </cell>
          <cell r="AK464">
            <v>209</v>
          </cell>
          <cell r="AL464">
            <v>23</v>
          </cell>
          <cell r="AM464">
            <v>9.0869565217391308</v>
          </cell>
          <cell r="AN464">
            <v>83</v>
          </cell>
          <cell r="AO464">
            <v>248</v>
          </cell>
          <cell r="AP464">
            <v>26</v>
          </cell>
          <cell r="AQ464">
            <v>9.5384615384615383</v>
          </cell>
          <cell r="AR464">
            <v>75</v>
          </cell>
          <cell r="AS464">
            <v>457</v>
          </cell>
          <cell r="AT464">
            <v>49</v>
          </cell>
          <cell r="AU464">
            <v>9.3265306122448983</v>
          </cell>
          <cell r="AV464">
            <v>233</v>
          </cell>
          <cell r="AW464">
            <v>25</v>
          </cell>
          <cell r="AX464">
            <v>9.32</v>
          </cell>
          <cell r="AY464">
            <v>79</v>
          </cell>
          <cell r="AZ464">
            <v>256</v>
          </cell>
          <cell r="BA464">
            <v>29</v>
          </cell>
          <cell r="BB464">
            <v>8.8275862068965516</v>
          </cell>
          <cell r="BC464">
            <v>81</v>
          </cell>
          <cell r="BD464">
            <v>489</v>
          </cell>
          <cell r="BE464">
            <v>54</v>
          </cell>
          <cell r="BF464">
            <v>9.0555555555555554</v>
          </cell>
          <cell r="BG464">
            <v>217</v>
          </cell>
          <cell r="BH464">
            <v>24</v>
          </cell>
          <cell r="BI464">
            <v>9.0416666666666661</v>
          </cell>
          <cell r="BJ464">
            <v>79</v>
          </cell>
          <cell r="BK464">
            <v>265</v>
          </cell>
          <cell r="BL464">
            <v>29</v>
          </cell>
          <cell r="BM464">
            <v>9.137931034482758</v>
          </cell>
          <cell r="BN464">
            <v>75</v>
          </cell>
          <cell r="BO464">
            <v>482</v>
          </cell>
          <cell r="BP464">
            <v>53</v>
          </cell>
          <cell r="BQ464">
            <v>9.0943396226415096</v>
          </cell>
          <cell r="BR464">
            <v>216</v>
          </cell>
          <cell r="BS464">
            <v>24</v>
          </cell>
          <cell r="BT464">
            <v>78.3333333333333</v>
          </cell>
          <cell r="BU464">
            <v>216</v>
          </cell>
          <cell r="BV464">
            <v>24</v>
          </cell>
          <cell r="BW464">
            <v>1644</v>
          </cell>
          <cell r="BX464">
            <v>180</v>
          </cell>
          <cell r="BY464">
            <v>9.1333333333333329</v>
          </cell>
          <cell r="BZ464">
            <v>80</v>
          </cell>
          <cell r="CA464" t="str">
            <v xml:space="preserve">Tata Consultancy Services </v>
          </cell>
          <cell r="CB464">
            <v>0</v>
          </cell>
          <cell r="CC464">
            <v>0</v>
          </cell>
          <cell r="CD464">
            <v>0</v>
          </cell>
          <cell r="CE464" t="str">
            <v>Normal</v>
          </cell>
          <cell r="CF464">
            <v>3.6</v>
          </cell>
          <cell r="CG464">
            <v>0</v>
          </cell>
          <cell r="CH464" t="str">
            <v>Green</v>
          </cell>
          <cell r="CI464">
            <v>0</v>
          </cell>
          <cell r="CJ464">
            <v>0</v>
          </cell>
          <cell r="CK464">
            <v>1</v>
          </cell>
          <cell r="CL464">
            <v>12</v>
          </cell>
          <cell r="CM464">
            <v>13</v>
          </cell>
          <cell r="CN464">
            <v>7.6923076923076925</v>
          </cell>
          <cell r="CO464">
            <v>35</v>
          </cell>
          <cell r="CP464">
            <v>60</v>
          </cell>
          <cell r="CQ464">
            <v>58.333333333333336</v>
          </cell>
          <cell r="CR464">
            <v>12</v>
          </cell>
          <cell r="CS464">
            <v>86</v>
          </cell>
          <cell r="CT464">
            <v>6</v>
          </cell>
          <cell r="CU464">
            <v>60</v>
          </cell>
          <cell r="CV464">
            <v>16</v>
          </cell>
          <cell r="CW464">
            <v>19</v>
          </cell>
          <cell r="CX464">
            <v>14</v>
          </cell>
          <cell r="CY464">
            <v>86</v>
          </cell>
          <cell r="CZ464">
            <v>48</v>
          </cell>
          <cell r="DA464">
            <v>59</v>
          </cell>
          <cell r="DB464">
            <v>82</v>
          </cell>
          <cell r="DC464">
            <v>0</v>
          </cell>
          <cell r="DD464">
            <v>0</v>
          </cell>
          <cell r="DE464">
            <v>0</v>
          </cell>
          <cell r="DF464">
            <v>3</v>
          </cell>
          <cell r="DG464">
            <v>4</v>
          </cell>
          <cell r="DH464">
            <v>75</v>
          </cell>
          <cell r="DI464">
            <v>350</v>
          </cell>
          <cell r="DJ464">
            <v>600</v>
          </cell>
          <cell r="DK464">
            <v>58.3333333333333</v>
          </cell>
          <cell r="DL464">
            <v>3</v>
          </cell>
          <cell r="DM464">
            <v>2</v>
          </cell>
          <cell r="DN464">
            <v>66.6666666666667</v>
          </cell>
          <cell r="DO464">
            <v>450</v>
          </cell>
          <cell r="DP464">
            <v>300</v>
          </cell>
          <cell r="DQ464">
            <v>66.6666666666667</v>
          </cell>
          <cell r="DR464">
            <v>58.3333333333333</v>
          </cell>
          <cell r="DS464">
            <v>79.908675799086708</v>
          </cell>
          <cell r="DT464">
            <v>22</v>
          </cell>
          <cell r="DU464">
            <v>41</v>
          </cell>
          <cell r="DV464">
            <v>53.658536585365859</v>
          </cell>
          <cell r="DW464">
            <v>68</v>
          </cell>
          <cell r="DX464">
            <v>75</v>
          </cell>
          <cell r="DY464">
            <v>0</v>
          </cell>
          <cell r="DZ464">
            <v>0</v>
          </cell>
          <cell r="EA464" t="str">
            <v>Yes</v>
          </cell>
          <cell r="EB464" t="str">
            <v>Placement</v>
          </cell>
          <cell r="EC464" t="str">
            <v>Placement</v>
          </cell>
          <cell r="ED464" t="str">
            <v>Placement</v>
          </cell>
          <cell r="EE464" t="str">
            <v>Placement</v>
          </cell>
          <cell r="EF464" t="str">
            <v>Placement</v>
          </cell>
          <cell r="EG464">
            <v>0</v>
          </cell>
          <cell r="EH464" t="str">
            <v>PLI</v>
          </cell>
          <cell r="EI464" t="str">
            <v>Yes</v>
          </cell>
          <cell r="EJ464">
            <v>0</v>
          </cell>
          <cell r="EK464" t="str">
            <v>Batch-2</v>
          </cell>
          <cell r="EL464">
            <v>0</v>
          </cell>
          <cell r="EM464" t="str">
            <v>PAID</v>
          </cell>
          <cell r="EN464">
            <v>45148</v>
          </cell>
          <cell r="EO464" t="str">
            <v>IT+Core</v>
          </cell>
          <cell r="EP464">
            <v>0</v>
          </cell>
          <cell r="EQ464" t="str">
            <v>CAT-1</v>
          </cell>
        </row>
        <row r="465">
          <cell r="B465" t="str">
            <v>21-CS&amp;E47-25</v>
          </cell>
          <cell r="C465" t="str">
            <v>CS&amp;E</v>
          </cell>
          <cell r="D465">
            <v>47</v>
          </cell>
          <cell r="E465" t="str">
            <v xml:space="preserve">SINGH HIMANSHU BHARAT DEWANTI </v>
          </cell>
          <cell r="F465" t="str">
            <v>Male</v>
          </cell>
          <cell r="G465">
            <v>37529</v>
          </cell>
          <cell r="H465">
            <v>8169245889</v>
          </cell>
          <cell r="I465">
            <v>8779380398</v>
          </cell>
          <cell r="J465" t="str">
            <v>himanshusingh1891@gmail.com</v>
          </cell>
          <cell r="K465" t="str">
            <v>1032210909@tcetmumbai.in</v>
          </cell>
          <cell r="L465" t="str">
            <v xml:space="preserve">Room no. 6, narayan patil bldg, sec-10 kharghar navi mumbai </v>
          </cell>
          <cell r="M465">
            <v>410210</v>
          </cell>
          <cell r="N465">
            <v>0</v>
          </cell>
          <cell r="O465" t="str">
            <v xml:space="preserve">Private job </v>
          </cell>
          <cell r="P465" t="str">
            <v>8,00,001 - 9,00,000</v>
          </cell>
          <cell r="Q465" t="str">
            <v>Normal</v>
          </cell>
          <cell r="R465" t="str">
            <v>Open</v>
          </cell>
          <cell r="S465">
            <v>2021</v>
          </cell>
          <cell r="T465" t="str">
            <v>FE</v>
          </cell>
          <cell r="U465" t="str">
            <v>MH-CET</v>
          </cell>
          <cell r="V465">
            <v>85.26</v>
          </cell>
          <cell r="W465">
            <v>75.62</v>
          </cell>
          <cell r="X465" t="str">
            <v>Minority</v>
          </cell>
          <cell r="Y465">
            <v>363</v>
          </cell>
          <cell r="Z465">
            <v>500</v>
          </cell>
          <cell r="AA465">
            <v>72.599999999999994</v>
          </cell>
          <cell r="AB465">
            <v>2019</v>
          </cell>
          <cell r="AC465" t="str">
            <v>Maharashtra</v>
          </cell>
          <cell r="AD465" t="str">
            <v>K. P. C ENGLISH HIGH SCHOOL</v>
          </cell>
          <cell r="AE465">
            <v>519</v>
          </cell>
          <cell r="AF465">
            <v>600</v>
          </cell>
          <cell r="AG465">
            <v>86.5</v>
          </cell>
          <cell r="AH465">
            <v>2021</v>
          </cell>
          <cell r="AI465" t="str">
            <v>Maharashtra</v>
          </cell>
          <cell r="AJ465" t="str">
            <v>K. P. C JR. COLLEGE</v>
          </cell>
          <cell r="AK465">
            <v>186</v>
          </cell>
          <cell r="AL465">
            <v>23</v>
          </cell>
          <cell r="AM465">
            <v>8.0869565217391308</v>
          </cell>
          <cell r="AN465">
            <v>90</v>
          </cell>
          <cell r="AO465">
            <v>226</v>
          </cell>
          <cell r="AP465">
            <v>26</v>
          </cell>
          <cell r="AQ465">
            <v>8.6923076923076916</v>
          </cell>
          <cell r="AR465">
            <v>98</v>
          </cell>
          <cell r="AS465">
            <v>412</v>
          </cell>
          <cell r="AT465">
            <v>49</v>
          </cell>
          <cell r="AU465">
            <v>8.408163265306122</v>
          </cell>
          <cell r="AV465">
            <v>225</v>
          </cell>
          <cell r="AW465">
            <v>25</v>
          </cell>
          <cell r="AX465">
            <v>9</v>
          </cell>
          <cell r="AY465">
            <v>94</v>
          </cell>
          <cell r="AZ465">
            <v>282</v>
          </cell>
          <cell r="BA465">
            <v>29</v>
          </cell>
          <cell r="BB465">
            <v>9.7241379310344822</v>
          </cell>
          <cell r="BC465">
            <v>75</v>
          </cell>
          <cell r="BD465">
            <v>507</v>
          </cell>
          <cell r="BE465">
            <v>54</v>
          </cell>
          <cell r="BF465">
            <v>9.3888888888888893</v>
          </cell>
          <cell r="BG465">
            <v>223</v>
          </cell>
          <cell r="BH465">
            <v>24</v>
          </cell>
          <cell r="BI465">
            <v>9.2916666666666661</v>
          </cell>
          <cell r="BJ465">
            <v>92</v>
          </cell>
          <cell r="BK465">
            <v>275</v>
          </cell>
          <cell r="BL465">
            <v>29</v>
          </cell>
          <cell r="BM465">
            <v>9.4827586206896548</v>
          </cell>
          <cell r="BN465">
            <v>84</v>
          </cell>
          <cell r="BO465">
            <v>498</v>
          </cell>
          <cell r="BP465">
            <v>53</v>
          </cell>
          <cell r="BQ465">
            <v>9.3962264150943398</v>
          </cell>
          <cell r="BR465">
            <v>220</v>
          </cell>
          <cell r="BS465">
            <v>24</v>
          </cell>
          <cell r="BT465">
            <v>84.3333333333333</v>
          </cell>
          <cell r="BU465">
            <v>220</v>
          </cell>
          <cell r="BV465">
            <v>24</v>
          </cell>
          <cell r="BW465">
            <v>1637</v>
          </cell>
          <cell r="BX465">
            <v>180</v>
          </cell>
          <cell r="BY465">
            <v>9.094444444444445</v>
          </cell>
          <cell r="BZ465">
            <v>88.6</v>
          </cell>
          <cell r="CA465">
            <v>0</v>
          </cell>
          <cell r="CB465">
            <v>0</v>
          </cell>
          <cell r="CC465" t="str">
            <v xml:space="preserve">Red Card in TechMahinder 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 t="str">
            <v>Green</v>
          </cell>
          <cell r="CI465">
            <v>0</v>
          </cell>
          <cell r="CJ465">
            <v>0</v>
          </cell>
          <cell r="CK465">
            <v>1</v>
          </cell>
          <cell r="CL465">
            <v>12</v>
          </cell>
          <cell r="CM465">
            <v>13</v>
          </cell>
          <cell r="CN465">
            <v>7.6923076923076925</v>
          </cell>
          <cell r="CO465">
            <v>20</v>
          </cell>
          <cell r="CP465">
            <v>60</v>
          </cell>
          <cell r="CQ465">
            <v>33.333333333333329</v>
          </cell>
          <cell r="CR465">
            <v>14</v>
          </cell>
          <cell r="CS465">
            <v>100</v>
          </cell>
          <cell r="CT465">
            <v>10</v>
          </cell>
          <cell r="CU465">
            <v>100</v>
          </cell>
          <cell r="CV465">
            <v>21</v>
          </cell>
          <cell r="CW465">
            <v>22</v>
          </cell>
          <cell r="CX465">
            <v>15</v>
          </cell>
          <cell r="CY465">
            <v>95</v>
          </cell>
          <cell r="CZ465">
            <v>60</v>
          </cell>
          <cell r="DA465">
            <v>62</v>
          </cell>
          <cell r="DB465">
            <v>97</v>
          </cell>
          <cell r="DC465">
            <v>0</v>
          </cell>
          <cell r="DD465">
            <v>0</v>
          </cell>
          <cell r="DE465">
            <v>0</v>
          </cell>
          <cell r="DF465">
            <v>4</v>
          </cell>
          <cell r="DG465">
            <v>4</v>
          </cell>
          <cell r="DH465">
            <v>100</v>
          </cell>
          <cell r="DI465">
            <v>0</v>
          </cell>
          <cell r="DJ465">
            <v>600</v>
          </cell>
          <cell r="DK465">
            <v>0</v>
          </cell>
          <cell r="DL465">
            <v>3</v>
          </cell>
          <cell r="DM465">
            <v>3</v>
          </cell>
          <cell r="DN465">
            <v>100</v>
          </cell>
          <cell r="DO465">
            <v>450</v>
          </cell>
          <cell r="DP465">
            <v>450</v>
          </cell>
          <cell r="DQ465">
            <v>100</v>
          </cell>
          <cell r="DR465">
            <v>33.3333333333333</v>
          </cell>
          <cell r="DS465">
            <v>45.662100456620955</v>
          </cell>
          <cell r="DT465">
            <v>29</v>
          </cell>
          <cell r="DU465">
            <v>41</v>
          </cell>
          <cell r="DV465">
            <v>70.731707317073173</v>
          </cell>
          <cell r="DW465">
            <v>91</v>
          </cell>
          <cell r="DX465">
            <v>100</v>
          </cell>
          <cell r="DY465">
            <v>0</v>
          </cell>
          <cell r="DZ465">
            <v>0</v>
          </cell>
          <cell r="EA465" t="str">
            <v>Yes</v>
          </cell>
          <cell r="EB465" t="str">
            <v>Placement</v>
          </cell>
          <cell r="EC465" t="str">
            <v>Placement</v>
          </cell>
          <cell r="ED465" t="str">
            <v>Placement</v>
          </cell>
          <cell r="EE465" t="str">
            <v>Placement</v>
          </cell>
          <cell r="EF465" t="str">
            <v>Placement</v>
          </cell>
          <cell r="EG465">
            <v>0</v>
          </cell>
          <cell r="EH465" t="str">
            <v>PLI</v>
          </cell>
          <cell r="EI465" t="str">
            <v>Yes</v>
          </cell>
          <cell r="EJ465">
            <v>0</v>
          </cell>
          <cell r="EK465" t="str">
            <v>Batch-4</v>
          </cell>
          <cell r="EL465">
            <v>0</v>
          </cell>
          <cell r="EM465" t="str">
            <v>PAID</v>
          </cell>
          <cell r="EN465">
            <v>45147</v>
          </cell>
          <cell r="EO465" t="str">
            <v>IT+Core</v>
          </cell>
          <cell r="EP465">
            <v>0</v>
          </cell>
          <cell r="EQ465" t="str">
            <v>CAT-1</v>
          </cell>
        </row>
        <row r="466">
          <cell r="B466" t="str">
            <v>21-CS&amp;E48-25</v>
          </cell>
          <cell r="C466" t="str">
            <v>CS&amp;E</v>
          </cell>
          <cell r="D466">
            <v>48</v>
          </cell>
          <cell r="E466" t="str">
            <v xml:space="preserve">CHAUHAN KALPANA SINGH  BHANUPRATAP ANITA </v>
          </cell>
          <cell r="F466" t="str">
            <v>Female</v>
          </cell>
          <cell r="G466">
            <v>37383</v>
          </cell>
          <cell r="H466">
            <v>8850159663</v>
          </cell>
          <cell r="I466">
            <v>9819526073</v>
          </cell>
          <cell r="J466" t="str">
            <v>chauhankalpana2020@gmail.com</v>
          </cell>
          <cell r="K466" t="str">
            <v>1032210910@tcetmumbai.in</v>
          </cell>
          <cell r="L466" t="str">
            <v>18,Shyam Sai Jeevan society C.H.S road no 1 near dayanand school liberty garden malad west</v>
          </cell>
          <cell r="M466">
            <v>400064</v>
          </cell>
          <cell r="N466">
            <v>0</v>
          </cell>
          <cell r="O466" t="str">
            <v>Businesses</v>
          </cell>
          <cell r="P466" t="str">
            <v>2,50,001 - 3,00,000</v>
          </cell>
          <cell r="Q466" t="str">
            <v>Normal</v>
          </cell>
          <cell r="R466" t="str">
            <v>Open</v>
          </cell>
          <cell r="S466">
            <v>2021</v>
          </cell>
          <cell r="T466" t="str">
            <v>FE</v>
          </cell>
          <cell r="U466" t="str">
            <v>MH-CET</v>
          </cell>
          <cell r="V466">
            <v>76.69</v>
          </cell>
          <cell r="W466">
            <v>21.8619564</v>
          </cell>
          <cell r="X466" t="str">
            <v>Minority</v>
          </cell>
          <cell r="Y466">
            <v>403</v>
          </cell>
          <cell r="Z466">
            <v>500</v>
          </cell>
          <cell r="AA466">
            <v>80.599999999999994</v>
          </cell>
          <cell r="AB466">
            <v>2019</v>
          </cell>
          <cell r="AC466" t="str">
            <v>Maharashtra</v>
          </cell>
          <cell r="AD466" t="str">
            <v>INFANT JESUS SCHOOL</v>
          </cell>
          <cell r="AE466">
            <v>440</v>
          </cell>
          <cell r="AF466">
            <v>600</v>
          </cell>
          <cell r="AG466">
            <v>73.3333333333333</v>
          </cell>
          <cell r="AH466">
            <v>2021</v>
          </cell>
          <cell r="AI466" t="str">
            <v>Maharashtra</v>
          </cell>
          <cell r="AJ466" t="str">
            <v>THE BOMBAY SUBURBAN GRAIN DEALERS JUNIOR COLLEGE OF COMMERCE ARTS AND SCIENCE</v>
          </cell>
          <cell r="AK466">
            <v>176</v>
          </cell>
          <cell r="AL466">
            <v>23</v>
          </cell>
          <cell r="AM466">
            <v>7.6521739130434785</v>
          </cell>
          <cell r="AN466">
            <v>80</v>
          </cell>
          <cell r="AO466">
            <v>199</v>
          </cell>
          <cell r="AP466">
            <v>26</v>
          </cell>
          <cell r="AQ466">
            <v>7.6538461538461542</v>
          </cell>
          <cell r="AR466">
            <v>84</v>
          </cell>
          <cell r="AS466">
            <v>375</v>
          </cell>
          <cell r="AT466">
            <v>49</v>
          </cell>
          <cell r="AU466">
            <v>7.6530612244897958</v>
          </cell>
          <cell r="AV466">
            <v>189</v>
          </cell>
          <cell r="AW466">
            <v>25</v>
          </cell>
          <cell r="AX466">
            <v>7.56</v>
          </cell>
          <cell r="AY466">
            <v>82</v>
          </cell>
          <cell r="AZ466">
            <v>250</v>
          </cell>
          <cell r="BA466">
            <v>29</v>
          </cell>
          <cell r="BB466">
            <v>8.6206896551724146</v>
          </cell>
          <cell r="BC466">
            <v>77</v>
          </cell>
          <cell r="BD466">
            <v>439</v>
          </cell>
          <cell r="BE466">
            <v>54</v>
          </cell>
          <cell r="BF466">
            <v>8.1296296296296298</v>
          </cell>
          <cell r="BG466">
            <v>223</v>
          </cell>
          <cell r="BH466">
            <v>24</v>
          </cell>
          <cell r="BI466">
            <v>9.2916666666666661</v>
          </cell>
          <cell r="BJ466">
            <v>97</v>
          </cell>
          <cell r="BK466">
            <v>276</v>
          </cell>
          <cell r="BL466">
            <v>29</v>
          </cell>
          <cell r="BM466">
            <v>9.5172413793103452</v>
          </cell>
          <cell r="BN466">
            <v>82</v>
          </cell>
          <cell r="BO466">
            <v>499</v>
          </cell>
          <cell r="BP466">
            <v>53</v>
          </cell>
          <cell r="BQ466">
            <v>9.415094339622641</v>
          </cell>
          <cell r="BR466">
            <v>232</v>
          </cell>
          <cell r="BS466">
            <v>24</v>
          </cell>
          <cell r="BT466">
            <v>80.3333333333333</v>
          </cell>
          <cell r="BU466">
            <v>232</v>
          </cell>
          <cell r="BV466">
            <v>24</v>
          </cell>
          <cell r="BW466">
            <v>1545</v>
          </cell>
          <cell r="BX466">
            <v>180</v>
          </cell>
          <cell r="BY466">
            <v>8.5833333333333339</v>
          </cell>
          <cell r="BZ466">
            <v>79.400000000000006</v>
          </cell>
          <cell r="CA466">
            <v>0</v>
          </cell>
          <cell r="CB466">
            <v>0</v>
          </cell>
          <cell r="CC466" t="str">
            <v xml:space="preserve">Red Card in TechMahinder </v>
          </cell>
          <cell r="CD466">
            <v>0</v>
          </cell>
          <cell r="CE466">
            <v>0</v>
          </cell>
          <cell r="CF466">
            <v>0</v>
          </cell>
          <cell r="CG466">
            <v>0</v>
          </cell>
          <cell r="CH466" t="str">
            <v>Green</v>
          </cell>
          <cell r="CI466">
            <v>0</v>
          </cell>
          <cell r="CJ466">
            <v>0</v>
          </cell>
          <cell r="CK466">
            <v>0</v>
          </cell>
          <cell r="CL466">
            <v>13</v>
          </cell>
          <cell r="CM466">
            <v>13</v>
          </cell>
          <cell r="CN466">
            <v>0</v>
          </cell>
          <cell r="CO466">
            <v>24</v>
          </cell>
          <cell r="CP466">
            <v>60</v>
          </cell>
          <cell r="CQ466">
            <v>40</v>
          </cell>
          <cell r="CR466">
            <v>13</v>
          </cell>
          <cell r="CS466">
            <v>93</v>
          </cell>
          <cell r="CT466">
            <v>10</v>
          </cell>
          <cell r="CU466">
            <v>100</v>
          </cell>
          <cell r="CV466">
            <v>17</v>
          </cell>
          <cell r="CW466">
            <v>18</v>
          </cell>
          <cell r="CX466">
            <v>15</v>
          </cell>
          <cell r="CY466">
            <v>95</v>
          </cell>
          <cell r="CZ466">
            <v>55</v>
          </cell>
          <cell r="DA466">
            <v>58</v>
          </cell>
          <cell r="DB466">
            <v>95</v>
          </cell>
          <cell r="DC466">
            <v>0</v>
          </cell>
          <cell r="DD466">
            <v>0</v>
          </cell>
          <cell r="DE466">
            <v>0</v>
          </cell>
          <cell r="DF466">
            <v>0</v>
          </cell>
          <cell r="DG466">
            <v>4</v>
          </cell>
          <cell r="DH466">
            <v>0</v>
          </cell>
          <cell r="DI466">
            <v>0</v>
          </cell>
          <cell r="DJ466">
            <v>600</v>
          </cell>
          <cell r="DK466">
            <v>0</v>
          </cell>
          <cell r="DL466">
            <v>3</v>
          </cell>
          <cell r="DM466">
            <v>3</v>
          </cell>
          <cell r="DN466">
            <v>100</v>
          </cell>
          <cell r="DO466">
            <v>450</v>
          </cell>
          <cell r="DP466">
            <v>400</v>
          </cell>
          <cell r="DQ466">
            <v>88.8888888888889</v>
          </cell>
          <cell r="DR466">
            <v>40</v>
          </cell>
          <cell r="DS466">
            <v>54.794520547945204</v>
          </cell>
          <cell r="DT466">
            <v>23</v>
          </cell>
          <cell r="DU466">
            <v>41</v>
          </cell>
          <cell r="DV466">
            <v>56.09756097560976</v>
          </cell>
          <cell r="DW466">
            <v>58</v>
          </cell>
          <cell r="DX466">
            <v>83</v>
          </cell>
          <cell r="DY466">
            <v>0</v>
          </cell>
          <cell r="DZ466">
            <v>0</v>
          </cell>
          <cell r="EA466" t="str">
            <v>Yes</v>
          </cell>
          <cell r="EB466" t="str">
            <v>Placement</v>
          </cell>
          <cell r="EC466" t="str">
            <v>Placement</v>
          </cell>
          <cell r="ED466" t="str">
            <v>Placement</v>
          </cell>
          <cell r="EE466" t="str">
            <v>Placement</v>
          </cell>
          <cell r="EF466" t="str">
            <v>Placement</v>
          </cell>
          <cell r="EG466">
            <v>0</v>
          </cell>
          <cell r="EH466" t="str">
            <v>PLI</v>
          </cell>
          <cell r="EI466" t="str">
            <v>Yes</v>
          </cell>
          <cell r="EJ466">
            <v>0</v>
          </cell>
          <cell r="EK466" t="str">
            <v>Batch-7</v>
          </cell>
          <cell r="EL466">
            <v>0</v>
          </cell>
          <cell r="EM466" t="str">
            <v>PAID</v>
          </cell>
          <cell r="EN466">
            <v>45147</v>
          </cell>
          <cell r="EO466" t="str">
            <v>IT+Core</v>
          </cell>
          <cell r="EP466">
            <v>0</v>
          </cell>
          <cell r="EQ466" t="str">
            <v>CAT-1</v>
          </cell>
        </row>
        <row r="467">
          <cell r="B467" t="str">
            <v>21-CS&amp;E49-25</v>
          </cell>
          <cell r="C467" t="str">
            <v>CS&amp;E</v>
          </cell>
          <cell r="D467">
            <v>49</v>
          </cell>
          <cell r="E467" t="str">
            <v xml:space="preserve">SINGH PRIYANSHU BHARAT DEWANTI </v>
          </cell>
          <cell r="F467" t="str">
            <v>Male</v>
          </cell>
          <cell r="G467">
            <v>37529</v>
          </cell>
          <cell r="H467">
            <v>9699041134</v>
          </cell>
          <cell r="I467">
            <v>8779380398</v>
          </cell>
          <cell r="J467" t="str">
            <v>priyanshu200230@gmail.com</v>
          </cell>
          <cell r="K467" t="str">
            <v>1032210911@tcetmumbai.in</v>
          </cell>
          <cell r="L467" t="str">
            <v xml:space="preserve">Bharat Singh,Karma misir, sundergunj, Aurangabad ,bihar </v>
          </cell>
          <cell r="M467">
            <v>824101</v>
          </cell>
          <cell r="N467">
            <v>0</v>
          </cell>
          <cell r="O467" t="str">
            <v>Service</v>
          </cell>
          <cell r="P467" t="str">
            <v>&gt;= 15,00,001</v>
          </cell>
          <cell r="Q467" t="str">
            <v>Normal</v>
          </cell>
          <cell r="R467" t="str">
            <v>Open</v>
          </cell>
          <cell r="S467">
            <v>2021</v>
          </cell>
          <cell r="T467" t="str">
            <v>FE</v>
          </cell>
          <cell r="U467" t="str">
            <v>MH-CET</v>
          </cell>
          <cell r="V467">
            <v>79.790000000000006</v>
          </cell>
          <cell r="W467">
            <v>75.427000000000007</v>
          </cell>
          <cell r="X467" t="str">
            <v>Minority</v>
          </cell>
          <cell r="Y467">
            <v>323</v>
          </cell>
          <cell r="Z467">
            <v>500</v>
          </cell>
          <cell r="AA467">
            <v>64.599999999999994</v>
          </cell>
          <cell r="AB467">
            <v>2019</v>
          </cell>
          <cell r="AC467" t="str">
            <v>Maharashtra</v>
          </cell>
          <cell r="AD467" t="str">
            <v>K.P.C ENGLISH HIGH SCHOOL</v>
          </cell>
          <cell r="AE467">
            <v>498</v>
          </cell>
          <cell r="AF467">
            <v>600</v>
          </cell>
          <cell r="AG467">
            <v>83</v>
          </cell>
          <cell r="AH467">
            <v>2021</v>
          </cell>
          <cell r="AI467" t="str">
            <v>Maharashtra</v>
          </cell>
          <cell r="AJ467" t="str">
            <v>K.P.C ENGLISH JUNIOR COLLEGE</v>
          </cell>
          <cell r="AK467">
            <v>190</v>
          </cell>
          <cell r="AL467">
            <v>23</v>
          </cell>
          <cell r="AM467">
            <v>8.2608695652173907</v>
          </cell>
          <cell r="AN467">
            <v>79</v>
          </cell>
          <cell r="AO467">
            <v>217</v>
          </cell>
          <cell r="AP467">
            <v>26</v>
          </cell>
          <cell r="AQ467">
            <v>8.3461538461538467</v>
          </cell>
          <cell r="AR467">
            <v>99</v>
          </cell>
          <cell r="AS467">
            <v>407</v>
          </cell>
          <cell r="AT467">
            <v>49</v>
          </cell>
          <cell r="AU467">
            <v>8.3061224489795915</v>
          </cell>
          <cell r="AV467">
            <v>242</v>
          </cell>
          <cell r="AW467">
            <v>25</v>
          </cell>
          <cell r="AX467">
            <v>9.68</v>
          </cell>
          <cell r="AY467">
            <v>89</v>
          </cell>
          <cell r="AZ467">
            <v>277</v>
          </cell>
          <cell r="BA467">
            <v>29</v>
          </cell>
          <cell r="BB467">
            <v>9.5517241379310338</v>
          </cell>
          <cell r="BC467">
            <v>83</v>
          </cell>
          <cell r="BD467">
            <v>519</v>
          </cell>
          <cell r="BE467">
            <v>54</v>
          </cell>
          <cell r="BF467">
            <v>9.6111111111111107</v>
          </cell>
          <cell r="BG467">
            <v>225</v>
          </cell>
          <cell r="BH467">
            <v>24</v>
          </cell>
          <cell r="BI467">
            <v>9.375</v>
          </cell>
          <cell r="BJ467">
            <v>97</v>
          </cell>
          <cell r="BK467">
            <v>264</v>
          </cell>
          <cell r="BL467">
            <v>29</v>
          </cell>
          <cell r="BM467">
            <v>9.1034482758620694</v>
          </cell>
          <cell r="BN467">
            <v>83</v>
          </cell>
          <cell r="BO467">
            <v>489</v>
          </cell>
          <cell r="BP467">
            <v>53</v>
          </cell>
          <cell r="BQ467">
            <v>9.2264150943396235</v>
          </cell>
          <cell r="BR467">
            <v>212</v>
          </cell>
          <cell r="BS467">
            <v>24</v>
          </cell>
          <cell r="BT467">
            <v>85</v>
          </cell>
          <cell r="BU467">
            <v>212</v>
          </cell>
          <cell r="BV467">
            <v>24</v>
          </cell>
          <cell r="BW467">
            <v>1627</v>
          </cell>
          <cell r="BX467">
            <v>180</v>
          </cell>
          <cell r="BY467">
            <v>9.0388888888888896</v>
          </cell>
          <cell r="BZ467">
            <v>82.2</v>
          </cell>
          <cell r="CA467" t="str">
            <v xml:space="preserve">Tata Consultancy Services </v>
          </cell>
          <cell r="CB467">
            <v>0</v>
          </cell>
          <cell r="CC467">
            <v>0</v>
          </cell>
          <cell r="CD467">
            <v>0</v>
          </cell>
          <cell r="CE467" t="str">
            <v>Normal</v>
          </cell>
          <cell r="CF467">
            <v>3.6</v>
          </cell>
          <cell r="CG467">
            <v>0</v>
          </cell>
          <cell r="CH467" t="str">
            <v>Green</v>
          </cell>
          <cell r="CI467">
            <v>0</v>
          </cell>
          <cell r="CJ467">
            <v>0</v>
          </cell>
          <cell r="CK467">
            <v>1</v>
          </cell>
          <cell r="CL467">
            <v>12</v>
          </cell>
          <cell r="CM467">
            <v>13</v>
          </cell>
          <cell r="CN467">
            <v>7.6923076923076925</v>
          </cell>
          <cell r="CO467">
            <v>27</v>
          </cell>
          <cell r="CP467">
            <v>60</v>
          </cell>
          <cell r="CQ467">
            <v>45</v>
          </cell>
          <cell r="CR467">
            <v>12</v>
          </cell>
          <cell r="CS467">
            <v>86</v>
          </cell>
          <cell r="CT467">
            <v>10</v>
          </cell>
          <cell r="CU467">
            <v>100</v>
          </cell>
          <cell r="CV467">
            <v>18</v>
          </cell>
          <cell r="CW467">
            <v>20</v>
          </cell>
          <cell r="CX467">
            <v>15</v>
          </cell>
          <cell r="CY467">
            <v>92</v>
          </cell>
          <cell r="CZ467">
            <v>55</v>
          </cell>
          <cell r="DA467">
            <v>60</v>
          </cell>
          <cell r="DB467">
            <v>92</v>
          </cell>
          <cell r="DC467">
            <v>0</v>
          </cell>
          <cell r="DD467">
            <v>0</v>
          </cell>
          <cell r="DE467">
            <v>0</v>
          </cell>
          <cell r="DF467">
            <v>4</v>
          </cell>
          <cell r="DG467">
            <v>4</v>
          </cell>
          <cell r="DH467">
            <v>100</v>
          </cell>
          <cell r="DI467">
            <v>590</v>
          </cell>
          <cell r="DJ467">
            <v>600</v>
          </cell>
          <cell r="DK467">
            <v>98.3333333333333</v>
          </cell>
          <cell r="DL467">
            <v>3</v>
          </cell>
          <cell r="DM467">
            <v>3</v>
          </cell>
          <cell r="DN467">
            <v>100</v>
          </cell>
          <cell r="DO467">
            <v>450</v>
          </cell>
          <cell r="DP467">
            <v>450</v>
          </cell>
          <cell r="DQ467">
            <v>100</v>
          </cell>
          <cell r="DR467">
            <v>45</v>
          </cell>
          <cell r="DS467">
            <v>61.643835616438359</v>
          </cell>
          <cell r="DT467">
            <v>27</v>
          </cell>
          <cell r="DU467">
            <v>41</v>
          </cell>
          <cell r="DV467">
            <v>65.853658536585371</v>
          </cell>
          <cell r="DW467">
            <v>87</v>
          </cell>
          <cell r="DX467">
            <v>93</v>
          </cell>
          <cell r="DY467">
            <v>0</v>
          </cell>
          <cell r="DZ467">
            <v>0</v>
          </cell>
          <cell r="EA467" t="str">
            <v>Yes</v>
          </cell>
          <cell r="EB467" t="str">
            <v>Placement</v>
          </cell>
          <cell r="EC467" t="str">
            <v>Placement</v>
          </cell>
          <cell r="ED467" t="str">
            <v>Placement</v>
          </cell>
          <cell r="EE467" t="str">
            <v>Placement</v>
          </cell>
          <cell r="EF467" t="str">
            <v>Placement</v>
          </cell>
          <cell r="EG467">
            <v>0</v>
          </cell>
          <cell r="EH467" t="str">
            <v>PLI</v>
          </cell>
          <cell r="EI467" t="str">
            <v>Yes</v>
          </cell>
          <cell r="EJ467">
            <v>0</v>
          </cell>
          <cell r="EK467" t="str">
            <v>Batch-2</v>
          </cell>
          <cell r="EL467">
            <v>0</v>
          </cell>
          <cell r="EM467" t="str">
            <v>PAID</v>
          </cell>
          <cell r="EN467">
            <v>45147</v>
          </cell>
          <cell r="EO467" t="str">
            <v>IT+Core</v>
          </cell>
          <cell r="EP467">
            <v>0</v>
          </cell>
          <cell r="EQ467" t="str">
            <v>CAT-1</v>
          </cell>
        </row>
        <row r="468">
          <cell r="B468" t="str">
            <v>21-CS&amp;E50-25</v>
          </cell>
          <cell r="C468" t="str">
            <v>CS&amp;E</v>
          </cell>
          <cell r="D468">
            <v>50</v>
          </cell>
          <cell r="E468" t="str">
            <v>SINGH SATYAM SURESH KANCHAN</v>
          </cell>
          <cell r="F468" t="str">
            <v>Male</v>
          </cell>
          <cell r="G468">
            <v>37572</v>
          </cell>
          <cell r="H468">
            <v>9372538050</v>
          </cell>
          <cell r="I468">
            <v>9930440132</v>
          </cell>
          <cell r="J468" t="str">
            <v>sammycool.936@gmail.com</v>
          </cell>
          <cell r="K468" t="str">
            <v>1032210912@tcetmumbai.in</v>
          </cell>
          <cell r="L468" t="str">
            <v>B/605, Ng park bldg no 5 , shiv vallabh cross road,Rawalpada ,Dahisar East , Mumbai</v>
          </cell>
          <cell r="M468">
            <v>400068</v>
          </cell>
          <cell r="N468">
            <v>0</v>
          </cell>
          <cell r="O468" t="str">
            <v xml:space="preserve">Business </v>
          </cell>
          <cell r="P468" t="str">
            <v>50,001 - 1,00,000</v>
          </cell>
          <cell r="Q468" t="str">
            <v>Normal</v>
          </cell>
          <cell r="R468" t="str">
            <v>Open</v>
          </cell>
          <cell r="S468">
            <v>2021</v>
          </cell>
          <cell r="T468" t="str">
            <v>FE</v>
          </cell>
          <cell r="U468" t="str">
            <v>MH-CET</v>
          </cell>
          <cell r="V468">
            <v>61</v>
          </cell>
          <cell r="W468" t="str">
            <v>NA</v>
          </cell>
          <cell r="X468" t="str">
            <v>Minority</v>
          </cell>
          <cell r="Y468">
            <v>372</v>
          </cell>
          <cell r="Z468">
            <v>500</v>
          </cell>
          <cell r="AA468">
            <v>74.400000000000006</v>
          </cell>
          <cell r="AB468">
            <v>2019</v>
          </cell>
          <cell r="AC468" t="str">
            <v>Maharashtra</v>
          </cell>
          <cell r="AD468" t="str">
            <v>ST XAVIERS HIGH SCHOOL</v>
          </cell>
          <cell r="AE468">
            <v>537</v>
          </cell>
          <cell r="AF468">
            <v>600</v>
          </cell>
          <cell r="AG468">
            <v>89.5</v>
          </cell>
          <cell r="AH468">
            <v>2021</v>
          </cell>
          <cell r="AI468" t="str">
            <v>Maharashtra</v>
          </cell>
          <cell r="AJ468" t="str">
            <v>NIRMALA MEMORIAL FOUNDATION JUNIOR COLLEGE OF COMMERCE SCIENCE</v>
          </cell>
          <cell r="AK468">
            <v>171</v>
          </cell>
          <cell r="AL468">
            <v>23</v>
          </cell>
          <cell r="AM468">
            <v>7.4347826086956523</v>
          </cell>
          <cell r="AN468">
            <v>75</v>
          </cell>
          <cell r="AO468">
            <v>191</v>
          </cell>
          <cell r="AP468">
            <v>26</v>
          </cell>
          <cell r="AQ468">
            <v>7.3461538461538458</v>
          </cell>
          <cell r="AR468">
            <v>86</v>
          </cell>
          <cell r="AS468">
            <v>362</v>
          </cell>
          <cell r="AT468">
            <v>49</v>
          </cell>
          <cell r="AU468">
            <v>7.3877551020408161</v>
          </cell>
          <cell r="AV468">
            <v>186</v>
          </cell>
          <cell r="AW468">
            <v>25</v>
          </cell>
          <cell r="AX468">
            <v>7.44</v>
          </cell>
          <cell r="AY468">
            <v>80.5</v>
          </cell>
          <cell r="AZ468">
            <v>240</v>
          </cell>
          <cell r="BA468">
            <v>29</v>
          </cell>
          <cell r="BB468">
            <v>8.2758620689655178</v>
          </cell>
          <cell r="BC468">
            <v>78</v>
          </cell>
          <cell r="BD468">
            <v>426</v>
          </cell>
          <cell r="BE468">
            <v>54</v>
          </cell>
          <cell r="BF468">
            <v>7.8888888888888893</v>
          </cell>
          <cell r="BG468">
            <v>231</v>
          </cell>
          <cell r="BH468">
            <v>24</v>
          </cell>
          <cell r="BI468">
            <v>9.625</v>
          </cell>
          <cell r="BJ468">
            <v>88</v>
          </cell>
          <cell r="BK468">
            <v>286</v>
          </cell>
          <cell r="BL468">
            <v>29</v>
          </cell>
          <cell r="BM468">
            <v>9.862068965517242</v>
          </cell>
          <cell r="BN468">
            <v>87</v>
          </cell>
          <cell r="BO468">
            <v>517</v>
          </cell>
          <cell r="BP468">
            <v>53</v>
          </cell>
          <cell r="BQ468">
            <v>9.7547169811320753</v>
          </cell>
          <cell r="BR468">
            <v>240</v>
          </cell>
          <cell r="BS468">
            <v>24</v>
          </cell>
          <cell r="BT468">
            <v>81.8333333333333</v>
          </cell>
          <cell r="BU468">
            <v>240</v>
          </cell>
          <cell r="BV468">
            <v>24</v>
          </cell>
          <cell r="BW468">
            <v>1545</v>
          </cell>
          <cell r="BX468">
            <v>180</v>
          </cell>
          <cell r="BY468">
            <v>8.5833333333333339</v>
          </cell>
          <cell r="BZ468">
            <v>80.5</v>
          </cell>
          <cell r="CA468">
            <v>0</v>
          </cell>
          <cell r="CB468">
            <v>0</v>
          </cell>
          <cell r="CC468">
            <v>0</v>
          </cell>
          <cell r="CD468">
            <v>0</v>
          </cell>
          <cell r="CE468">
            <v>0</v>
          </cell>
          <cell r="CF468">
            <v>0</v>
          </cell>
          <cell r="CG468">
            <v>0</v>
          </cell>
          <cell r="CH468" t="str">
            <v>Green</v>
          </cell>
          <cell r="CI468">
            <v>0</v>
          </cell>
          <cell r="CJ468">
            <v>0</v>
          </cell>
          <cell r="CK468">
            <v>0</v>
          </cell>
          <cell r="CL468">
            <v>13</v>
          </cell>
          <cell r="CM468">
            <v>13</v>
          </cell>
          <cell r="CN468">
            <v>0</v>
          </cell>
          <cell r="CO468">
            <v>21</v>
          </cell>
          <cell r="CP468">
            <v>60</v>
          </cell>
          <cell r="CQ468">
            <v>35</v>
          </cell>
          <cell r="CR468">
            <v>13</v>
          </cell>
          <cell r="CS468">
            <v>93</v>
          </cell>
          <cell r="CT468">
            <v>10</v>
          </cell>
          <cell r="CU468">
            <v>100</v>
          </cell>
          <cell r="CV468">
            <v>18</v>
          </cell>
          <cell r="CW468">
            <v>18</v>
          </cell>
          <cell r="CX468">
            <v>13</v>
          </cell>
          <cell r="CY468">
            <v>92</v>
          </cell>
          <cell r="CZ468">
            <v>54</v>
          </cell>
          <cell r="DA468">
            <v>58</v>
          </cell>
          <cell r="DB468">
            <v>94</v>
          </cell>
          <cell r="DC468">
            <v>0</v>
          </cell>
          <cell r="DD468">
            <v>0</v>
          </cell>
          <cell r="DE468">
            <v>0</v>
          </cell>
          <cell r="DF468">
            <v>4</v>
          </cell>
          <cell r="DG468">
            <v>4</v>
          </cell>
          <cell r="DH468">
            <v>100</v>
          </cell>
          <cell r="DI468">
            <v>600</v>
          </cell>
          <cell r="DJ468">
            <v>600</v>
          </cell>
          <cell r="DK468">
            <v>100</v>
          </cell>
          <cell r="DL468">
            <v>3</v>
          </cell>
          <cell r="DM468">
            <v>3</v>
          </cell>
          <cell r="DN468">
            <v>100</v>
          </cell>
          <cell r="DO468">
            <v>450</v>
          </cell>
          <cell r="DP468">
            <v>450</v>
          </cell>
          <cell r="DQ468">
            <v>100</v>
          </cell>
          <cell r="DR468">
            <v>35</v>
          </cell>
          <cell r="DS468">
            <v>47.945205479452049</v>
          </cell>
          <cell r="DT468">
            <v>27</v>
          </cell>
          <cell r="DU468">
            <v>41</v>
          </cell>
          <cell r="DV468">
            <v>65.853658536585371</v>
          </cell>
          <cell r="DW468">
            <v>88</v>
          </cell>
          <cell r="DX468">
            <v>97</v>
          </cell>
          <cell r="DY468">
            <v>0</v>
          </cell>
          <cell r="DZ468">
            <v>0</v>
          </cell>
          <cell r="EA468" t="str">
            <v>Yes</v>
          </cell>
          <cell r="EB468" t="str">
            <v>Placement</v>
          </cell>
          <cell r="EC468" t="str">
            <v>Placement</v>
          </cell>
          <cell r="ED468" t="str">
            <v>Placement</v>
          </cell>
          <cell r="EE468" t="str">
            <v>Placement</v>
          </cell>
          <cell r="EF468" t="str">
            <v>Placement</v>
          </cell>
          <cell r="EG468">
            <v>0</v>
          </cell>
          <cell r="EH468" t="str">
            <v>PLI</v>
          </cell>
          <cell r="EI468" t="str">
            <v>Yes</v>
          </cell>
          <cell r="EJ468">
            <v>0</v>
          </cell>
          <cell r="EK468" t="str">
            <v>Batch-8</v>
          </cell>
          <cell r="EL468">
            <v>0</v>
          </cell>
          <cell r="EM468" t="str">
            <v>PAID</v>
          </cell>
          <cell r="EN468">
            <v>45147</v>
          </cell>
          <cell r="EO468" t="str">
            <v>IT+Core</v>
          </cell>
          <cell r="EP468">
            <v>0</v>
          </cell>
          <cell r="EQ468" t="str">
            <v>CAT-1</v>
          </cell>
        </row>
        <row r="469">
          <cell r="B469" t="str">
            <v>21-CS&amp;E51-25</v>
          </cell>
          <cell r="C469" t="str">
            <v>CS&amp;E</v>
          </cell>
          <cell r="D469">
            <v>51</v>
          </cell>
          <cell r="E469" t="str">
            <v>SINGH SEJAL MANOJKUMAR DHEERAN</v>
          </cell>
          <cell r="F469" t="str">
            <v>Female</v>
          </cell>
          <cell r="G469">
            <v>37808</v>
          </cell>
          <cell r="H469">
            <v>7710984578</v>
          </cell>
          <cell r="I469">
            <v>8452090220</v>
          </cell>
          <cell r="J469" t="str">
            <v>sejalsingh6703@gmail.com</v>
          </cell>
          <cell r="K469" t="str">
            <v>1032210913@tcetmumbai.in</v>
          </cell>
          <cell r="L469" t="str">
            <v>203 puskraj apartment pimpari pada road Malad East</v>
          </cell>
          <cell r="M469">
            <v>400097</v>
          </cell>
          <cell r="N469">
            <v>0</v>
          </cell>
          <cell r="O469" t="str">
            <v>Business</v>
          </cell>
          <cell r="P469" t="str">
            <v>50,001 - 1,00,000</v>
          </cell>
          <cell r="Q469" t="str">
            <v>Normal</v>
          </cell>
          <cell r="R469" t="str">
            <v>Open</v>
          </cell>
          <cell r="S469">
            <v>2021</v>
          </cell>
          <cell r="T469" t="str">
            <v>FE</v>
          </cell>
          <cell r="U469" t="str">
            <v>MH-CET</v>
          </cell>
          <cell r="V469">
            <v>23.37</v>
          </cell>
          <cell r="W469">
            <v>45.82</v>
          </cell>
          <cell r="X469" t="str">
            <v>ACAP</v>
          </cell>
          <cell r="Y469">
            <v>338</v>
          </cell>
          <cell r="Z469">
            <v>500</v>
          </cell>
          <cell r="AA469">
            <v>67.599999999999994</v>
          </cell>
          <cell r="AB469">
            <v>2019</v>
          </cell>
          <cell r="AC469" t="str">
            <v>Maharashtra</v>
          </cell>
          <cell r="AD469" t="str">
            <v>YASHODHAM HIGH SCHOOL AND JUNIOR COLLEGE</v>
          </cell>
          <cell r="AE469">
            <v>481</v>
          </cell>
          <cell r="AF469">
            <v>600</v>
          </cell>
          <cell r="AG469">
            <v>80.1666666666667</v>
          </cell>
          <cell r="AH469">
            <v>2021</v>
          </cell>
          <cell r="AI469" t="str">
            <v>Maharashtra</v>
          </cell>
          <cell r="AJ469" t="str">
            <v>SARASWATI VIDYAMANDIR  HIGH SCHOOL AND JUNIOR COLLEGE</v>
          </cell>
          <cell r="AK469">
            <v>172</v>
          </cell>
          <cell r="AL469">
            <v>23</v>
          </cell>
          <cell r="AM469">
            <v>7.4782608695652177</v>
          </cell>
          <cell r="AN469">
            <v>75</v>
          </cell>
          <cell r="AO469">
            <v>185</v>
          </cell>
          <cell r="AP469">
            <v>26</v>
          </cell>
          <cell r="AQ469">
            <v>7.115384615384615</v>
          </cell>
          <cell r="AR469">
            <v>96</v>
          </cell>
          <cell r="AS469">
            <v>357</v>
          </cell>
          <cell r="AT469">
            <v>49</v>
          </cell>
          <cell r="AU469">
            <v>7.2857142857142856</v>
          </cell>
          <cell r="AV469">
            <v>178</v>
          </cell>
          <cell r="AW469">
            <v>25</v>
          </cell>
          <cell r="AX469">
            <v>7.12</v>
          </cell>
          <cell r="AY469">
            <v>85.5</v>
          </cell>
          <cell r="AZ469">
            <v>216</v>
          </cell>
          <cell r="BA469">
            <v>29</v>
          </cell>
          <cell r="BB469">
            <v>7.4482758620689653</v>
          </cell>
          <cell r="BC469">
            <v>76</v>
          </cell>
          <cell r="BD469">
            <v>394</v>
          </cell>
          <cell r="BE469">
            <v>54</v>
          </cell>
          <cell r="BF469">
            <v>7.2962962962962967</v>
          </cell>
          <cell r="BG469">
            <v>181</v>
          </cell>
          <cell r="BH469">
            <v>24</v>
          </cell>
          <cell r="BI469">
            <v>7.541666666666667</v>
          </cell>
          <cell r="BJ469">
            <v>88</v>
          </cell>
          <cell r="BK469">
            <v>226</v>
          </cell>
          <cell r="BL469">
            <v>29</v>
          </cell>
          <cell r="BM469">
            <v>7.7931034482758621</v>
          </cell>
          <cell r="BN469">
            <v>79</v>
          </cell>
          <cell r="BO469">
            <v>407</v>
          </cell>
          <cell r="BP469">
            <v>53</v>
          </cell>
          <cell r="BQ469">
            <v>7.6792452830188678</v>
          </cell>
          <cell r="BR469">
            <v>208</v>
          </cell>
          <cell r="BS469">
            <v>24</v>
          </cell>
          <cell r="BT469">
            <v>80.1666666666667</v>
          </cell>
          <cell r="BU469">
            <v>208</v>
          </cell>
          <cell r="BV469">
            <v>24</v>
          </cell>
          <cell r="BW469">
            <v>1366</v>
          </cell>
          <cell r="BX469">
            <v>180</v>
          </cell>
          <cell r="BY469">
            <v>7.5888888888888886</v>
          </cell>
          <cell r="BZ469">
            <v>79.7</v>
          </cell>
          <cell r="CA469">
            <v>0</v>
          </cell>
          <cell r="CB469">
            <v>0</v>
          </cell>
          <cell r="CC469">
            <v>0</v>
          </cell>
          <cell r="CD469">
            <v>0</v>
          </cell>
          <cell r="CE469">
            <v>0</v>
          </cell>
          <cell r="CF469">
            <v>0</v>
          </cell>
          <cell r="CG469">
            <v>0</v>
          </cell>
          <cell r="CH469" t="str">
            <v>Green</v>
          </cell>
          <cell r="CI469">
            <v>0</v>
          </cell>
          <cell r="CJ469">
            <v>0</v>
          </cell>
          <cell r="CK469">
            <v>0</v>
          </cell>
          <cell r="CL469">
            <v>13</v>
          </cell>
          <cell r="CM469">
            <v>13</v>
          </cell>
          <cell r="CN469">
            <v>0</v>
          </cell>
          <cell r="CO469">
            <v>19</v>
          </cell>
          <cell r="CP469">
            <v>60</v>
          </cell>
          <cell r="CQ469">
            <v>31.666666666666664</v>
          </cell>
          <cell r="CR469">
            <v>11</v>
          </cell>
          <cell r="CS469">
            <v>79</v>
          </cell>
          <cell r="CT469">
            <v>9</v>
          </cell>
          <cell r="CU469">
            <v>90</v>
          </cell>
          <cell r="CV469">
            <v>13</v>
          </cell>
          <cell r="CW469">
            <v>18</v>
          </cell>
          <cell r="CX469">
            <v>12</v>
          </cell>
          <cell r="CY469">
            <v>74</v>
          </cell>
          <cell r="CZ469">
            <v>45</v>
          </cell>
          <cell r="DA469">
            <v>58</v>
          </cell>
          <cell r="DB469">
            <v>78</v>
          </cell>
          <cell r="DC469">
            <v>0</v>
          </cell>
          <cell r="DD469">
            <v>0</v>
          </cell>
          <cell r="DE469">
            <v>0</v>
          </cell>
          <cell r="DF469">
            <v>0</v>
          </cell>
          <cell r="DG469">
            <v>4</v>
          </cell>
          <cell r="DH469">
            <v>0</v>
          </cell>
          <cell r="DI469">
            <v>0</v>
          </cell>
          <cell r="DJ469">
            <v>600</v>
          </cell>
          <cell r="DK469">
            <v>0</v>
          </cell>
          <cell r="DL469">
            <v>3</v>
          </cell>
          <cell r="DM469">
            <v>0</v>
          </cell>
          <cell r="DN469">
            <v>0</v>
          </cell>
          <cell r="DO469">
            <v>450</v>
          </cell>
          <cell r="DP469">
            <v>0</v>
          </cell>
          <cell r="DQ469">
            <v>0</v>
          </cell>
          <cell r="DR469">
            <v>31.6666666666667</v>
          </cell>
          <cell r="DS469">
            <v>43.378995433790003</v>
          </cell>
          <cell r="DT469">
            <v>20</v>
          </cell>
          <cell r="DU469">
            <v>41</v>
          </cell>
          <cell r="DV469">
            <v>48.780487804878049</v>
          </cell>
          <cell r="DW469">
            <v>51</v>
          </cell>
          <cell r="DX469">
            <v>72</v>
          </cell>
          <cell r="DY469">
            <v>0</v>
          </cell>
          <cell r="DZ469">
            <v>0</v>
          </cell>
          <cell r="EA469" t="str">
            <v>Yes</v>
          </cell>
          <cell r="EB469" t="str">
            <v>Placement</v>
          </cell>
          <cell r="EC469" t="str">
            <v>Placement</v>
          </cell>
          <cell r="ED469" t="str">
            <v>Placement</v>
          </cell>
          <cell r="EE469" t="str">
            <v>Placement</v>
          </cell>
          <cell r="EF469" t="str">
            <v>Placement</v>
          </cell>
          <cell r="EG469">
            <v>0</v>
          </cell>
          <cell r="EH469">
            <v>0</v>
          </cell>
          <cell r="EI469" t="str">
            <v>Yes</v>
          </cell>
          <cell r="EJ469">
            <v>0</v>
          </cell>
          <cell r="EK469" t="str">
            <v>Batch-8</v>
          </cell>
          <cell r="EL469">
            <v>0</v>
          </cell>
          <cell r="EM469" t="str">
            <v>PAID</v>
          </cell>
          <cell r="EN469">
            <v>45147</v>
          </cell>
          <cell r="EO469" t="str">
            <v>IT+Core</v>
          </cell>
          <cell r="EP469">
            <v>0</v>
          </cell>
          <cell r="EQ469" t="str">
            <v>CAT-2</v>
          </cell>
        </row>
        <row r="470">
          <cell r="B470" t="str">
            <v>21-CS&amp;E52-25</v>
          </cell>
          <cell r="C470" t="str">
            <v>CS&amp;E</v>
          </cell>
          <cell r="D470">
            <v>52</v>
          </cell>
          <cell r="E470" t="str">
            <v>SINGH VAIBHAV  SUKHDEV RENU</v>
          </cell>
          <cell r="F470" t="str">
            <v>Male</v>
          </cell>
          <cell r="G470">
            <v>37492</v>
          </cell>
          <cell r="H470">
            <v>8104121009</v>
          </cell>
          <cell r="I470">
            <v>9984918906</v>
          </cell>
          <cell r="J470" t="str">
            <v>vaibhav.78715@gmail.com</v>
          </cell>
          <cell r="K470" t="str">
            <v>1032210914@tcetmumbai.in</v>
          </cell>
          <cell r="L470" t="str">
            <v>A/204 sheetal raaj building, mtnl road, sheetal nagar, mira road east</v>
          </cell>
          <cell r="M470">
            <v>401107</v>
          </cell>
          <cell r="N470">
            <v>0</v>
          </cell>
          <cell r="O470" t="str">
            <v>Business</v>
          </cell>
          <cell r="P470" t="str">
            <v>6,00,001 - 7,00,000</v>
          </cell>
          <cell r="Q470" t="str">
            <v>Normal</v>
          </cell>
          <cell r="R470" t="str">
            <v>Open</v>
          </cell>
          <cell r="S470">
            <v>2021</v>
          </cell>
          <cell r="T470" t="str">
            <v>FE</v>
          </cell>
          <cell r="U470" t="str">
            <v>MH-CET</v>
          </cell>
          <cell r="V470">
            <v>78.06</v>
          </cell>
          <cell r="W470" t="str">
            <v>NA</v>
          </cell>
          <cell r="X470" t="str">
            <v>ACAP</v>
          </cell>
          <cell r="Y470">
            <v>403</v>
          </cell>
          <cell r="Z470">
            <v>600</v>
          </cell>
          <cell r="AA470">
            <v>67.1666666666667</v>
          </cell>
          <cell r="AB470">
            <v>2019</v>
          </cell>
          <cell r="AC470" t="str">
            <v>ICSE</v>
          </cell>
          <cell r="AD470" t="str">
            <v>ST JOHN'S SCHOOL</v>
          </cell>
          <cell r="AE470">
            <v>472</v>
          </cell>
          <cell r="AF470">
            <v>600</v>
          </cell>
          <cell r="AG470">
            <v>78.6666666666667</v>
          </cell>
          <cell r="AH470">
            <v>2021</v>
          </cell>
          <cell r="AI470" t="str">
            <v>Maharashtra</v>
          </cell>
          <cell r="AJ470" t="str">
            <v>THAKUR COLLEGE OF SCIENCE AND COMMERCE</v>
          </cell>
          <cell r="AK470">
            <v>184</v>
          </cell>
          <cell r="AL470">
            <v>23</v>
          </cell>
          <cell r="AM470">
            <v>8</v>
          </cell>
          <cell r="AN470">
            <v>87</v>
          </cell>
          <cell r="AO470">
            <v>205</v>
          </cell>
          <cell r="AP470">
            <v>26</v>
          </cell>
          <cell r="AQ470">
            <v>7.884615384615385</v>
          </cell>
          <cell r="AR470">
            <v>88</v>
          </cell>
          <cell r="AS470">
            <v>389</v>
          </cell>
          <cell r="AT470">
            <v>49</v>
          </cell>
          <cell r="AU470">
            <v>7.9387755102040813</v>
          </cell>
          <cell r="AV470">
            <v>194</v>
          </cell>
          <cell r="AW470">
            <v>25</v>
          </cell>
          <cell r="AX470">
            <v>7.76</v>
          </cell>
          <cell r="AY470">
            <v>82</v>
          </cell>
          <cell r="AZ470">
            <v>228</v>
          </cell>
          <cell r="BA470">
            <v>29</v>
          </cell>
          <cell r="BB470">
            <v>7.8620689655172411</v>
          </cell>
          <cell r="BC470">
            <v>80</v>
          </cell>
          <cell r="BD470">
            <v>422</v>
          </cell>
          <cell r="BE470">
            <v>54</v>
          </cell>
          <cell r="BF470">
            <v>7.8148148148148149</v>
          </cell>
          <cell r="BG470">
            <v>219</v>
          </cell>
          <cell r="BH470">
            <v>24</v>
          </cell>
          <cell r="BI470">
            <v>9.125</v>
          </cell>
          <cell r="BJ470">
            <v>96</v>
          </cell>
          <cell r="BK470">
            <v>257</v>
          </cell>
          <cell r="BL470">
            <v>29</v>
          </cell>
          <cell r="BM470">
            <v>8.862068965517242</v>
          </cell>
          <cell r="BN470">
            <v>86</v>
          </cell>
          <cell r="BO470">
            <v>476</v>
          </cell>
          <cell r="BP470">
            <v>53</v>
          </cell>
          <cell r="BQ470">
            <v>8.9811320754716988</v>
          </cell>
          <cell r="BR470">
            <v>217</v>
          </cell>
          <cell r="BS470">
            <v>24</v>
          </cell>
          <cell r="BT470">
            <v>82.6666666666667</v>
          </cell>
          <cell r="BU470">
            <v>217</v>
          </cell>
          <cell r="BV470">
            <v>24</v>
          </cell>
          <cell r="BW470">
            <v>1504</v>
          </cell>
          <cell r="BX470">
            <v>180</v>
          </cell>
          <cell r="BY470">
            <v>8.3555555555555561</v>
          </cell>
          <cell r="BZ470">
            <v>82.4</v>
          </cell>
          <cell r="CA470" t="str">
            <v>Stetig Consulting Pvt. Ltd.</v>
          </cell>
          <cell r="CB470">
            <v>0</v>
          </cell>
          <cell r="CC470" t="str">
            <v xml:space="preserve">Red Card in TechMahinder </v>
          </cell>
          <cell r="CD470">
            <v>0</v>
          </cell>
          <cell r="CE470" t="str">
            <v>PLI</v>
          </cell>
          <cell r="CF470">
            <v>4</v>
          </cell>
          <cell r="CG470">
            <v>0</v>
          </cell>
          <cell r="CH470" t="str">
            <v>Green</v>
          </cell>
          <cell r="CI470">
            <v>0</v>
          </cell>
          <cell r="CJ470">
            <v>0</v>
          </cell>
          <cell r="CK470">
            <v>0</v>
          </cell>
          <cell r="CL470">
            <v>13</v>
          </cell>
          <cell r="CM470">
            <v>13</v>
          </cell>
          <cell r="CN470">
            <v>0</v>
          </cell>
          <cell r="CO470">
            <v>31</v>
          </cell>
          <cell r="CP470">
            <v>60</v>
          </cell>
          <cell r="CQ470">
            <v>51.666666666666671</v>
          </cell>
          <cell r="CR470">
            <v>12</v>
          </cell>
          <cell r="CS470">
            <v>86</v>
          </cell>
          <cell r="CT470">
            <v>7</v>
          </cell>
          <cell r="CU470">
            <v>70</v>
          </cell>
          <cell r="CV470">
            <v>18</v>
          </cell>
          <cell r="CW470">
            <v>20</v>
          </cell>
          <cell r="CX470">
            <v>14</v>
          </cell>
          <cell r="CY470">
            <v>89</v>
          </cell>
          <cell r="CZ470">
            <v>51</v>
          </cell>
          <cell r="DA470">
            <v>60</v>
          </cell>
          <cell r="DB470">
            <v>85</v>
          </cell>
          <cell r="DC470">
            <v>0</v>
          </cell>
          <cell r="DD470">
            <v>0</v>
          </cell>
          <cell r="DE470">
            <v>0</v>
          </cell>
          <cell r="DF470">
            <v>4</v>
          </cell>
          <cell r="DG470">
            <v>4</v>
          </cell>
          <cell r="DH470">
            <v>100</v>
          </cell>
          <cell r="DI470">
            <v>600</v>
          </cell>
          <cell r="DJ470">
            <v>600</v>
          </cell>
          <cell r="DK470">
            <v>100</v>
          </cell>
          <cell r="DL470">
            <v>3</v>
          </cell>
          <cell r="DM470">
            <v>3</v>
          </cell>
          <cell r="DN470">
            <v>100</v>
          </cell>
          <cell r="DO470">
            <v>450</v>
          </cell>
          <cell r="DP470">
            <v>450</v>
          </cell>
          <cell r="DQ470">
            <v>100</v>
          </cell>
          <cell r="DR470">
            <v>51.6666666666667</v>
          </cell>
          <cell r="DS470">
            <v>70.776255707762601</v>
          </cell>
          <cell r="DT470">
            <v>23</v>
          </cell>
          <cell r="DU470">
            <v>41</v>
          </cell>
          <cell r="DV470">
            <v>56.09756097560976</v>
          </cell>
          <cell r="DW470">
            <v>77</v>
          </cell>
          <cell r="DX470">
            <v>83</v>
          </cell>
          <cell r="DY470">
            <v>0</v>
          </cell>
          <cell r="DZ470">
            <v>0</v>
          </cell>
          <cell r="EA470" t="str">
            <v>Yes</v>
          </cell>
          <cell r="EB470" t="str">
            <v>Placement</v>
          </cell>
          <cell r="EC470" t="str">
            <v>Placement</v>
          </cell>
          <cell r="ED470" t="str">
            <v>Placement</v>
          </cell>
          <cell r="EE470" t="str">
            <v>Placement</v>
          </cell>
          <cell r="EF470" t="str">
            <v>Placement</v>
          </cell>
          <cell r="EG470">
            <v>0</v>
          </cell>
          <cell r="EH470" t="str">
            <v>PLI</v>
          </cell>
          <cell r="EI470" t="str">
            <v>Yes</v>
          </cell>
          <cell r="EJ470">
            <v>0</v>
          </cell>
          <cell r="EK470" t="str">
            <v>Batch-5</v>
          </cell>
          <cell r="EL470">
            <v>0</v>
          </cell>
          <cell r="EM470" t="str">
            <v>PAID</v>
          </cell>
          <cell r="EN470">
            <v>45147</v>
          </cell>
          <cell r="EO470" t="str">
            <v>IT+Core</v>
          </cell>
          <cell r="EP470">
            <v>0</v>
          </cell>
          <cell r="EQ470" t="str">
            <v>CAT-1</v>
          </cell>
        </row>
        <row r="471">
          <cell r="B471" t="str">
            <v>21-CS&amp;E53-25</v>
          </cell>
          <cell r="C471" t="str">
            <v>CS&amp;E</v>
          </cell>
          <cell r="D471">
            <v>53</v>
          </cell>
          <cell r="E471" t="str">
            <v>SINGH VAIBHAV RAKESH PRIYANKA</v>
          </cell>
          <cell r="F471" t="str">
            <v>Male</v>
          </cell>
          <cell r="G471">
            <v>37706</v>
          </cell>
          <cell r="H471">
            <v>9137957152</v>
          </cell>
          <cell r="I471">
            <v>9833152676</v>
          </cell>
          <cell r="J471" t="str">
            <v>vaibhavsingh2633@gmail.com</v>
          </cell>
          <cell r="K471" t="str">
            <v>1032210915@tcetmumbai.in</v>
          </cell>
          <cell r="L471" t="str">
            <v>A/103 New Shreedham,Ganesh Galli,Navghar Road,Bhayander East,Thane-401105</v>
          </cell>
          <cell r="M471">
            <v>401105</v>
          </cell>
          <cell r="N471">
            <v>0</v>
          </cell>
          <cell r="O471" t="str">
            <v>Business</v>
          </cell>
          <cell r="P471" t="str">
            <v>3,00,001 - 3,50,000</v>
          </cell>
          <cell r="Q471" t="str">
            <v>Normal</v>
          </cell>
          <cell r="R471" t="str">
            <v>Open</v>
          </cell>
          <cell r="S471">
            <v>2021</v>
          </cell>
          <cell r="T471" t="str">
            <v>FE</v>
          </cell>
          <cell r="U471" t="str">
            <v>MH-CET</v>
          </cell>
          <cell r="V471">
            <v>79.959999999999994</v>
          </cell>
          <cell r="W471">
            <v>31.893061700000001</v>
          </cell>
          <cell r="X471" t="str">
            <v>Minority</v>
          </cell>
          <cell r="Y471">
            <v>377</v>
          </cell>
          <cell r="Z471">
            <v>500</v>
          </cell>
          <cell r="AA471">
            <v>75.400000000000006</v>
          </cell>
          <cell r="AB471">
            <v>2019</v>
          </cell>
          <cell r="AC471" t="str">
            <v>Maharashtra</v>
          </cell>
          <cell r="AD471" t="str">
            <v>S.M. PUBLIC HIGH SCHOOL</v>
          </cell>
          <cell r="AE471">
            <v>483</v>
          </cell>
          <cell r="AF471">
            <v>600</v>
          </cell>
          <cell r="AG471">
            <v>80.5</v>
          </cell>
          <cell r="AH471">
            <v>2021</v>
          </cell>
          <cell r="AI471" t="str">
            <v>Maharashtra</v>
          </cell>
          <cell r="AJ471" t="str">
            <v>THAKUR COLLEGE OF SCIENCE AND COMMERCE</v>
          </cell>
          <cell r="AK471">
            <v>173</v>
          </cell>
          <cell r="AL471">
            <v>23</v>
          </cell>
          <cell r="AM471">
            <v>7.5217391304347823</v>
          </cell>
          <cell r="AN471">
            <v>89</v>
          </cell>
          <cell r="AO471">
            <v>209</v>
          </cell>
          <cell r="AP471">
            <v>26</v>
          </cell>
          <cell r="AQ471">
            <v>8.0384615384615383</v>
          </cell>
          <cell r="AR471">
            <v>75</v>
          </cell>
          <cell r="AS471">
            <v>382</v>
          </cell>
          <cell r="AT471">
            <v>49</v>
          </cell>
          <cell r="AU471">
            <v>7.795918367346939</v>
          </cell>
          <cell r="AV471">
            <v>175</v>
          </cell>
          <cell r="AW471">
            <v>25</v>
          </cell>
          <cell r="AX471">
            <v>7</v>
          </cell>
          <cell r="AY471">
            <v>82</v>
          </cell>
          <cell r="AZ471">
            <v>252</v>
          </cell>
          <cell r="BA471">
            <v>29</v>
          </cell>
          <cell r="BB471">
            <v>8.6896551724137936</v>
          </cell>
          <cell r="BC471">
            <v>76</v>
          </cell>
          <cell r="BD471">
            <v>427</v>
          </cell>
          <cell r="BE471">
            <v>54</v>
          </cell>
          <cell r="BF471">
            <v>7.9074074074074074</v>
          </cell>
          <cell r="BG471">
            <v>222</v>
          </cell>
          <cell r="BH471">
            <v>24</v>
          </cell>
          <cell r="BI471">
            <v>9.25</v>
          </cell>
          <cell r="BJ471">
            <v>86</v>
          </cell>
          <cell r="BK471">
            <v>263</v>
          </cell>
          <cell r="BL471">
            <v>29</v>
          </cell>
          <cell r="BM471">
            <v>9.068965517241379</v>
          </cell>
          <cell r="BN471">
            <v>76</v>
          </cell>
          <cell r="BO471">
            <v>485</v>
          </cell>
          <cell r="BP471">
            <v>53</v>
          </cell>
          <cell r="BQ471">
            <v>9.1509433962264151</v>
          </cell>
          <cell r="BR471">
            <v>199</v>
          </cell>
          <cell r="BS471">
            <v>24</v>
          </cell>
          <cell r="BT471">
            <v>78</v>
          </cell>
          <cell r="BU471">
            <v>199</v>
          </cell>
          <cell r="BV471">
            <v>24</v>
          </cell>
          <cell r="BW471">
            <v>1493</v>
          </cell>
          <cell r="BX471">
            <v>180</v>
          </cell>
          <cell r="BY471">
            <v>8.2944444444444443</v>
          </cell>
          <cell r="BZ471">
            <v>80.599999999999994</v>
          </cell>
          <cell r="CA471" t="str">
            <v>ViCIT</v>
          </cell>
          <cell r="CB471">
            <v>0</v>
          </cell>
          <cell r="CC471">
            <v>0</v>
          </cell>
          <cell r="CD471">
            <v>0</v>
          </cell>
          <cell r="CE471" t="str">
            <v>PLI</v>
          </cell>
          <cell r="CF471">
            <v>12</v>
          </cell>
          <cell r="CG471">
            <v>0</v>
          </cell>
          <cell r="CH471" t="str">
            <v>Green</v>
          </cell>
          <cell r="CI471">
            <v>0</v>
          </cell>
          <cell r="CJ471">
            <v>0</v>
          </cell>
          <cell r="CK471">
            <v>3</v>
          </cell>
          <cell r="CL471">
            <v>10</v>
          </cell>
          <cell r="CM471">
            <v>13</v>
          </cell>
          <cell r="CN471">
            <v>23.076923076923077</v>
          </cell>
          <cell r="CO471">
            <v>20</v>
          </cell>
          <cell r="CP471">
            <v>60</v>
          </cell>
          <cell r="CQ471">
            <v>33.333333333333329</v>
          </cell>
          <cell r="CR471">
            <v>14</v>
          </cell>
          <cell r="CS471">
            <v>100</v>
          </cell>
          <cell r="CT471">
            <v>6</v>
          </cell>
          <cell r="CU471">
            <v>60</v>
          </cell>
          <cell r="CV471">
            <v>18</v>
          </cell>
          <cell r="CW471">
            <v>19</v>
          </cell>
          <cell r="CX471">
            <v>13</v>
          </cell>
          <cell r="CY471">
            <v>89</v>
          </cell>
          <cell r="CZ471">
            <v>51</v>
          </cell>
          <cell r="DA471">
            <v>59</v>
          </cell>
          <cell r="DB471">
            <v>87</v>
          </cell>
          <cell r="DC471">
            <v>0</v>
          </cell>
          <cell r="DD471">
            <v>0</v>
          </cell>
          <cell r="DE471">
            <v>0</v>
          </cell>
          <cell r="DF471">
            <v>4</v>
          </cell>
          <cell r="DG471">
            <v>4</v>
          </cell>
          <cell r="DH471">
            <v>100</v>
          </cell>
          <cell r="DI471">
            <v>500</v>
          </cell>
          <cell r="DJ471">
            <v>600</v>
          </cell>
          <cell r="DK471">
            <v>83.3333333333333</v>
          </cell>
          <cell r="DL471">
            <v>3</v>
          </cell>
          <cell r="DM471">
            <v>3</v>
          </cell>
          <cell r="DN471">
            <v>100</v>
          </cell>
          <cell r="DO471">
            <v>450</v>
          </cell>
          <cell r="DP471">
            <v>450</v>
          </cell>
          <cell r="DQ471">
            <v>100</v>
          </cell>
          <cell r="DR471">
            <v>33.3333333333333</v>
          </cell>
          <cell r="DS471">
            <v>45.662100456620955</v>
          </cell>
          <cell r="DT471">
            <v>27</v>
          </cell>
          <cell r="DU471">
            <v>41</v>
          </cell>
          <cell r="DV471">
            <v>65.853658536585371</v>
          </cell>
          <cell r="DW471">
            <v>81</v>
          </cell>
          <cell r="DX471">
            <v>86</v>
          </cell>
          <cell r="DY471">
            <v>0</v>
          </cell>
          <cell r="DZ471">
            <v>0</v>
          </cell>
          <cell r="EA471" t="str">
            <v>Yes</v>
          </cell>
          <cell r="EB471" t="str">
            <v>Placement</v>
          </cell>
          <cell r="EC471" t="str">
            <v>Placement</v>
          </cell>
          <cell r="ED471" t="str">
            <v>Placement</v>
          </cell>
          <cell r="EE471" t="str">
            <v>Placement</v>
          </cell>
          <cell r="EF471" t="str">
            <v>Placement</v>
          </cell>
          <cell r="EG471">
            <v>0</v>
          </cell>
          <cell r="EH471" t="str">
            <v>PLI</v>
          </cell>
          <cell r="EI471" t="str">
            <v>Yes</v>
          </cell>
          <cell r="EJ471">
            <v>0</v>
          </cell>
          <cell r="EK471" t="str">
            <v>Batch-5</v>
          </cell>
          <cell r="EL471">
            <v>0</v>
          </cell>
          <cell r="EM471" t="str">
            <v>PAID</v>
          </cell>
          <cell r="EN471">
            <v>45147</v>
          </cell>
          <cell r="EO471" t="str">
            <v>IT+Core</v>
          </cell>
          <cell r="EP471">
            <v>0</v>
          </cell>
          <cell r="EQ471" t="str">
            <v>CAT-1</v>
          </cell>
        </row>
        <row r="472">
          <cell r="B472" t="str">
            <v>21-CS&amp;E54-25</v>
          </cell>
          <cell r="C472" t="str">
            <v>CS&amp;E</v>
          </cell>
          <cell r="D472">
            <v>54</v>
          </cell>
          <cell r="E472" t="str">
            <v xml:space="preserve">SONI STUTI SANJAYKUMAR REKHA </v>
          </cell>
          <cell r="F472" t="str">
            <v>Female</v>
          </cell>
          <cell r="G472">
            <v>37686</v>
          </cell>
          <cell r="H472">
            <v>8828370446</v>
          </cell>
          <cell r="I472">
            <v>9425606090</v>
          </cell>
          <cell r="J472" t="str">
            <v>stutisoni161@gmail.com</v>
          </cell>
          <cell r="K472" t="str">
            <v>1032210916@tcetmumbai.in</v>
          </cell>
          <cell r="L472" t="str">
            <v>A4-61 NABARD NAGAR , THAKUR COMPLEX KANDIVALI EAST MUMBAI</v>
          </cell>
          <cell r="M472">
            <v>400101</v>
          </cell>
          <cell r="N472">
            <v>0</v>
          </cell>
          <cell r="O472" t="str">
            <v>GOVERNMENT OFFICER</v>
          </cell>
          <cell r="P472" t="str">
            <v>5,00,001 - 5,50,000</v>
          </cell>
          <cell r="Q472" t="str">
            <v>Normal</v>
          </cell>
          <cell r="R472" t="str">
            <v>Open</v>
          </cell>
          <cell r="S472">
            <v>2021</v>
          </cell>
          <cell r="T472" t="str">
            <v>FE</v>
          </cell>
          <cell r="U472" t="str">
            <v>MH-CET</v>
          </cell>
          <cell r="V472">
            <v>79.25</v>
          </cell>
          <cell r="W472">
            <v>44.68</v>
          </cell>
          <cell r="X472" t="str">
            <v>Minority</v>
          </cell>
          <cell r="Y472">
            <v>457</v>
          </cell>
          <cell r="Z472">
            <v>500</v>
          </cell>
          <cell r="AA472">
            <v>91.4</v>
          </cell>
          <cell r="AB472">
            <v>2019</v>
          </cell>
          <cell r="AC472" t="str">
            <v>CBSE</v>
          </cell>
          <cell r="AD472" t="str">
            <v>RYAN INTERNATIONAL SCHOOL</v>
          </cell>
          <cell r="AE472">
            <v>526</v>
          </cell>
          <cell r="AF472">
            <v>600</v>
          </cell>
          <cell r="AG472">
            <v>87.6666666666667</v>
          </cell>
          <cell r="AH472">
            <v>2021</v>
          </cell>
          <cell r="AI472" t="str">
            <v>Maharashtra</v>
          </cell>
          <cell r="AJ472" t="str">
            <v>THAKUR COLLEGE OF SCIENCE AND COMMERCE</v>
          </cell>
          <cell r="AK472">
            <v>175</v>
          </cell>
          <cell r="AL472">
            <v>23</v>
          </cell>
          <cell r="AM472">
            <v>7.6086956521739131</v>
          </cell>
          <cell r="AN472">
            <v>75</v>
          </cell>
          <cell r="AO472">
            <v>236</v>
          </cell>
          <cell r="AP472">
            <v>26</v>
          </cell>
          <cell r="AQ472">
            <v>9.0769230769230766</v>
          </cell>
          <cell r="AR472">
            <v>83</v>
          </cell>
          <cell r="AS472">
            <v>411</v>
          </cell>
          <cell r="AT472">
            <v>49</v>
          </cell>
          <cell r="AU472">
            <v>8.387755102040817</v>
          </cell>
          <cell r="AV472">
            <v>244</v>
          </cell>
          <cell r="AW472">
            <v>25</v>
          </cell>
          <cell r="AX472">
            <v>9.76</v>
          </cell>
          <cell r="AY472">
            <v>79</v>
          </cell>
          <cell r="AZ472">
            <v>279</v>
          </cell>
          <cell r="BA472">
            <v>29</v>
          </cell>
          <cell r="BB472">
            <v>9.6206896551724146</v>
          </cell>
          <cell r="BC472">
            <v>81</v>
          </cell>
          <cell r="BD472">
            <v>523</v>
          </cell>
          <cell r="BE472">
            <v>54</v>
          </cell>
          <cell r="BF472">
            <v>9.6851851851851851</v>
          </cell>
          <cell r="BG472">
            <v>228</v>
          </cell>
          <cell r="BH472">
            <v>24</v>
          </cell>
          <cell r="BI472">
            <v>9.5</v>
          </cell>
          <cell r="BJ472">
            <v>96</v>
          </cell>
          <cell r="BK472">
            <v>283</v>
          </cell>
          <cell r="BL472">
            <v>29</v>
          </cell>
          <cell r="BM472">
            <v>9.7586206896551726</v>
          </cell>
          <cell r="BN472">
            <v>86</v>
          </cell>
          <cell r="BO472">
            <v>511</v>
          </cell>
          <cell r="BP472">
            <v>53</v>
          </cell>
          <cell r="BQ472">
            <v>9.6415094339622645</v>
          </cell>
          <cell r="BR472">
            <v>233</v>
          </cell>
          <cell r="BS472">
            <v>24</v>
          </cell>
          <cell r="BT472">
            <v>82</v>
          </cell>
          <cell r="BU472">
            <v>233</v>
          </cell>
          <cell r="BV472">
            <v>24</v>
          </cell>
          <cell r="BW472">
            <v>1678</v>
          </cell>
          <cell r="BX472">
            <v>180</v>
          </cell>
          <cell r="BY472">
            <v>9.3222222222222229</v>
          </cell>
          <cell r="BZ472">
            <v>79.8</v>
          </cell>
          <cell r="CA472" t="str">
            <v>Tech Mahindra Ltd.(N)</v>
          </cell>
          <cell r="CB472">
            <v>0</v>
          </cell>
          <cell r="CC472">
            <v>0</v>
          </cell>
          <cell r="CD472">
            <v>0</v>
          </cell>
          <cell r="CE472" t="str">
            <v>Normal</v>
          </cell>
          <cell r="CF472">
            <v>3.25</v>
          </cell>
          <cell r="CG472">
            <v>0</v>
          </cell>
          <cell r="CH472" t="str">
            <v>Green</v>
          </cell>
          <cell r="CI472">
            <v>0</v>
          </cell>
          <cell r="CJ472">
            <v>0</v>
          </cell>
          <cell r="CK472">
            <v>0</v>
          </cell>
          <cell r="CL472">
            <v>13</v>
          </cell>
          <cell r="CM472">
            <v>13</v>
          </cell>
          <cell r="CN472">
            <v>0</v>
          </cell>
          <cell r="CO472">
            <v>25</v>
          </cell>
          <cell r="CP472">
            <v>60</v>
          </cell>
          <cell r="CQ472">
            <v>41.666666666666671</v>
          </cell>
          <cell r="CR472">
            <v>14</v>
          </cell>
          <cell r="CS472">
            <v>100</v>
          </cell>
          <cell r="CT472">
            <v>9</v>
          </cell>
          <cell r="CU472">
            <v>90</v>
          </cell>
          <cell r="CV472">
            <v>16</v>
          </cell>
          <cell r="CW472">
            <v>19</v>
          </cell>
          <cell r="CX472">
            <v>16</v>
          </cell>
          <cell r="CY472">
            <v>92</v>
          </cell>
          <cell r="CZ472">
            <v>55</v>
          </cell>
          <cell r="DA472">
            <v>59</v>
          </cell>
          <cell r="DB472">
            <v>94</v>
          </cell>
          <cell r="DC472">
            <v>0</v>
          </cell>
          <cell r="DD472">
            <v>0</v>
          </cell>
          <cell r="DE472">
            <v>0</v>
          </cell>
          <cell r="DF472">
            <v>4</v>
          </cell>
          <cell r="DG472">
            <v>4</v>
          </cell>
          <cell r="DH472">
            <v>100</v>
          </cell>
          <cell r="DI472">
            <v>560</v>
          </cell>
          <cell r="DJ472">
            <v>600</v>
          </cell>
          <cell r="DK472">
            <v>93.3333333333333</v>
          </cell>
          <cell r="DL472">
            <v>3</v>
          </cell>
          <cell r="DM472">
            <v>3</v>
          </cell>
          <cell r="DN472">
            <v>100</v>
          </cell>
          <cell r="DO472">
            <v>450</v>
          </cell>
          <cell r="DP472">
            <v>400</v>
          </cell>
          <cell r="DQ472">
            <v>88.8888888888889</v>
          </cell>
          <cell r="DR472">
            <v>41.6666666666667</v>
          </cell>
          <cell r="DS472">
            <v>57.077625570776306</v>
          </cell>
          <cell r="DT472">
            <v>27</v>
          </cell>
          <cell r="DU472">
            <v>41</v>
          </cell>
          <cell r="DV472">
            <v>65.853658536585371</v>
          </cell>
          <cell r="DW472">
            <v>87</v>
          </cell>
          <cell r="DX472">
            <v>97</v>
          </cell>
          <cell r="DY472">
            <v>0</v>
          </cell>
          <cell r="DZ472">
            <v>0</v>
          </cell>
          <cell r="EA472" t="str">
            <v>Yes</v>
          </cell>
          <cell r="EB472" t="str">
            <v>Placement</v>
          </cell>
          <cell r="EC472" t="str">
            <v>Placement</v>
          </cell>
          <cell r="ED472" t="str">
            <v>Placement</v>
          </cell>
          <cell r="EE472" t="str">
            <v>Placement</v>
          </cell>
          <cell r="EF472" t="str">
            <v>Placement</v>
          </cell>
          <cell r="EG472">
            <v>0</v>
          </cell>
          <cell r="EH472" t="str">
            <v>PLI</v>
          </cell>
          <cell r="EI472" t="str">
            <v>Yes</v>
          </cell>
          <cell r="EJ472">
            <v>0</v>
          </cell>
          <cell r="EK472" t="str">
            <v>Batch-6</v>
          </cell>
          <cell r="EL472">
            <v>0</v>
          </cell>
          <cell r="EM472" t="str">
            <v>PAID</v>
          </cell>
          <cell r="EN472">
            <v>45141</v>
          </cell>
          <cell r="EO472" t="str">
            <v>IT+Core</v>
          </cell>
          <cell r="EP472">
            <v>0</v>
          </cell>
          <cell r="EQ472" t="str">
            <v>CAT-1</v>
          </cell>
        </row>
        <row r="473">
          <cell r="B473" t="str">
            <v>21-CS&amp;E55-25</v>
          </cell>
          <cell r="C473" t="str">
            <v>CS&amp;E</v>
          </cell>
          <cell r="D473">
            <v>55</v>
          </cell>
          <cell r="E473" t="str">
            <v xml:space="preserve">TIWARI SHIVAM NAGESHWAR USHA </v>
          </cell>
          <cell r="F473" t="str">
            <v>Male</v>
          </cell>
          <cell r="G473">
            <v>37823</v>
          </cell>
          <cell r="H473">
            <v>9619670901</v>
          </cell>
          <cell r="I473">
            <v>9819739397</v>
          </cell>
          <cell r="J473" t="str">
            <v>shivamtiwari21072003@gmail.com</v>
          </cell>
          <cell r="K473" t="str">
            <v>1032210917@tcetmumbai.in</v>
          </cell>
          <cell r="L473" t="str">
            <v>701 Drishti Heights sher e punjab Andheri East,Mumbai-93</v>
          </cell>
          <cell r="M473">
            <v>400093</v>
          </cell>
          <cell r="N473">
            <v>0</v>
          </cell>
          <cell r="O473" t="str">
            <v>SERVICE</v>
          </cell>
          <cell r="P473" t="str">
            <v>4,50,001 - 5,00,000</v>
          </cell>
          <cell r="Q473" t="str">
            <v>Normal</v>
          </cell>
          <cell r="R473" t="str">
            <v>Open</v>
          </cell>
          <cell r="S473">
            <v>2021</v>
          </cell>
          <cell r="T473" t="str">
            <v>FE</v>
          </cell>
          <cell r="U473" t="str">
            <v>MH-CET</v>
          </cell>
          <cell r="V473">
            <v>84</v>
          </cell>
          <cell r="W473">
            <v>51</v>
          </cell>
          <cell r="X473" t="str">
            <v>Minority</v>
          </cell>
          <cell r="Y473">
            <v>352</v>
          </cell>
          <cell r="Z473">
            <v>500</v>
          </cell>
          <cell r="AA473">
            <v>70.400000000000006</v>
          </cell>
          <cell r="AB473">
            <v>2019</v>
          </cell>
          <cell r="AC473" t="str">
            <v>Maharashtra</v>
          </cell>
          <cell r="AD473" t="str">
            <v>ST.ARNOLD HIGH SCHOOL AND JR.COLLEGE</v>
          </cell>
          <cell r="AE473">
            <v>486</v>
          </cell>
          <cell r="AF473">
            <v>600</v>
          </cell>
          <cell r="AG473">
            <v>81</v>
          </cell>
          <cell r="AH473">
            <v>2021</v>
          </cell>
          <cell r="AI473" t="str">
            <v>Maharashtra</v>
          </cell>
          <cell r="AJ473" t="str">
            <v>HOLY FAMILY HIGH SCHOOL AND JR.COLLEGE</v>
          </cell>
          <cell r="AK473">
            <v>190</v>
          </cell>
          <cell r="AL473">
            <v>23</v>
          </cell>
          <cell r="AM473">
            <v>8.2608695652173907</v>
          </cell>
          <cell r="AN473">
            <v>75</v>
          </cell>
          <cell r="AO473">
            <v>217</v>
          </cell>
          <cell r="AP473">
            <v>26</v>
          </cell>
          <cell r="AQ473">
            <v>8.3461538461538467</v>
          </cell>
          <cell r="AR473">
            <v>96</v>
          </cell>
          <cell r="AS473">
            <v>407</v>
          </cell>
          <cell r="AT473">
            <v>49</v>
          </cell>
          <cell r="AU473">
            <v>8.3061224489795915</v>
          </cell>
          <cell r="AV473">
            <v>202</v>
          </cell>
          <cell r="AW473">
            <v>25</v>
          </cell>
          <cell r="AX473">
            <v>8.08</v>
          </cell>
          <cell r="AY473">
            <v>85.5</v>
          </cell>
          <cell r="AZ473">
            <v>261</v>
          </cell>
          <cell r="BA473">
            <v>29</v>
          </cell>
          <cell r="BB473">
            <v>9</v>
          </cell>
          <cell r="BC473">
            <v>83</v>
          </cell>
          <cell r="BD473">
            <v>463</v>
          </cell>
          <cell r="BE473">
            <v>54</v>
          </cell>
          <cell r="BF473">
            <v>8.5740740740740744</v>
          </cell>
          <cell r="BG473">
            <v>218</v>
          </cell>
          <cell r="BH473">
            <v>24</v>
          </cell>
          <cell r="BI473">
            <v>9.0833333333333339</v>
          </cell>
          <cell r="BJ473">
            <v>80</v>
          </cell>
          <cell r="BK473">
            <v>267</v>
          </cell>
          <cell r="BL473">
            <v>29</v>
          </cell>
          <cell r="BM473">
            <v>9.2068965517241388</v>
          </cell>
          <cell r="BN473">
            <v>79</v>
          </cell>
          <cell r="BO473">
            <v>485</v>
          </cell>
          <cell r="BP473">
            <v>53</v>
          </cell>
          <cell r="BQ473">
            <v>9.1509433962264151</v>
          </cell>
          <cell r="BR473">
            <v>222</v>
          </cell>
          <cell r="BS473">
            <v>24</v>
          </cell>
          <cell r="BT473">
            <v>82.5</v>
          </cell>
          <cell r="BU473">
            <v>222</v>
          </cell>
          <cell r="BV473">
            <v>24</v>
          </cell>
          <cell r="BW473">
            <v>1577</v>
          </cell>
          <cell r="BX473">
            <v>180</v>
          </cell>
          <cell r="BY473">
            <v>8.7611111111111111</v>
          </cell>
          <cell r="BZ473">
            <v>82.7</v>
          </cell>
          <cell r="CA473" t="str">
            <v xml:space="preserve">Tata Consultancy Services </v>
          </cell>
          <cell r="CB473">
            <v>0</v>
          </cell>
          <cell r="CC473">
            <v>0</v>
          </cell>
          <cell r="CD473">
            <v>0</v>
          </cell>
          <cell r="CE473" t="str">
            <v>Normal</v>
          </cell>
          <cell r="CF473">
            <v>3.6</v>
          </cell>
          <cell r="CG473">
            <v>0</v>
          </cell>
          <cell r="CH473" t="str">
            <v>Red</v>
          </cell>
          <cell r="CI473" t="str">
            <v>Red in Quantiphi</v>
          </cell>
          <cell r="CJ473">
            <v>0</v>
          </cell>
          <cell r="CK473">
            <v>0</v>
          </cell>
          <cell r="CL473">
            <v>13</v>
          </cell>
          <cell r="CM473">
            <v>13</v>
          </cell>
          <cell r="CN473">
            <v>0</v>
          </cell>
          <cell r="CO473">
            <v>24</v>
          </cell>
          <cell r="CP473">
            <v>60</v>
          </cell>
          <cell r="CQ473">
            <v>40</v>
          </cell>
          <cell r="CR473">
            <v>13</v>
          </cell>
          <cell r="CS473">
            <v>93</v>
          </cell>
          <cell r="CT473">
            <v>9</v>
          </cell>
          <cell r="CU473">
            <v>90</v>
          </cell>
          <cell r="CV473">
            <v>15</v>
          </cell>
          <cell r="CW473">
            <v>18</v>
          </cell>
          <cell r="CX473">
            <v>16</v>
          </cell>
          <cell r="CY473">
            <v>92</v>
          </cell>
          <cell r="CZ473">
            <v>53</v>
          </cell>
          <cell r="DA473">
            <v>58</v>
          </cell>
          <cell r="DB473">
            <v>92</v>
          </cell>
          <cell r="DC473">
            <v>0</v>
          </cell>
          <cell r="DD473">
            <v>0</v>
          </cell>
          <cell r="DE473">
            <v>0</v>
          </cell>
          <cell r="DF473">
            <v>4</v>
          </cell>
          <cell r="DG473">
            <v>4</v>
          </cell>
          <cell r="DH473">
            <v>100</v>
          </cell>
          <cell r="DI473">
            <v>590</v>
          </cell>
          <cell r="DJ473">
            <v>600</v>
          </cell>
          <cell r="DK473">
            <v>98.3333333333333</v>
          </cell>
          <cell r="DL473">
            <v>3</v>
          </cell>
          <cell r="DM473">
            <v>3</v>
          </cell>
          <cell r="DN473">
            <v>100</v>
          </cell>
          <cell r="DO473">
            <v>450</v>
          </cell>
          <cell r="DP473">
            <v>450</v>
          </cell>
          <cell r="DQ473">
            <v>100</v>
          </cell>
          <cell r="DR473">
            <v>40</v>
          </cell>
          <cell r="DS473">
            <v>54.794520547945204</v>
          </cell>
          <cell r="DT473">
            <v>26</v>
          </cell>
          <cell r="DU473">
            <v>41</v>
          </cell>
          <cell r="DV473">
            <v>63.414634146341463</v>
          </cell>
          <cell r="DW473">
            <v>85</v>
          </cell>
          <cell r="DX473">
            <v>93</v>
          </cell>
          <cell r="DY473">
            <v>0</v>
          </cell>
          <cell r="DZ473">
            <v>0</v>
          </cell>
          <cell r="EA473" t="str">
            <v>Yes</v>
          </cell>
          <cell r="EB473" t="str">
            <v>Placement</v>
          </cell>
          <cell r="EC473" t="str">
            <v>Placement</v>
          </cell>
          <cell r="ED473" t="str">
            <v>Placement</v>
          </cell>
          <cell r="EE473" t="str">
            <v>Placement</v>
          </cell>
          <cell r="EF473" t="str">
            <v>Placement</v>
          </cell>
          <cell r="EG473">
            <v>0</v>
          </cell>
          <cell r="EH473" t="str">
            <v>PLI</v>
          </cell>
          <cell r="EI473" t="str">
            <v>Yes</v>
          </cell>
          <cell r="EJ473">
            <v>0</v>
          </cell>
          <cell r="EK473" t="str">
            <v>Batch-6</v>
          </cell>
          <cell r="EL473">
            <v>0</v>
          </cell>
          <cell r="EM473" t="str">
            <v>PAID</v>
          </cell>
          <cell r="EN473">
            <v>45141</v>
          </cell>
          <cell r="EO473" t="str">
            <v>IT+Core</v>
          </cell>
          <cell r="EP473">
            <v>0</v>
          </cell>
          <cell r="EQ473" t="str">
            <v>CAT-1</v>
          </cell>
        </row>
        <row r="474">
          <cell r="B474" t="str">
            <v>21-CS&amp;E56-25</v>
          </cell>
          <cell r="C474" t="str">
            <v>CS&amp;E</v>
          </cell>
          <cell r="D474">
            <v>56</v>
          </cell>
          <cell r="E474" t="str">
            <v>TRIPATHI ABHILASH SHUBHNARAYAN ASHA</v>
          </cell>
          <cell r="F474" t="str">
            <v>Male</v>
          </cell>
          <cell r="G474">
            <v>37933</v>
          </cell>
          <cell r="H474">
            <v>9324312801</v>
          </cell>
          <cell r="I474">
            <v>9867772259</v>
          </cell>
          <cell r="J474" t="str">
            <v>abhitrip456@gmail.com</v>
          </cell>
          <cell r="K474" t="str">
            <v>1032210918@tcetmumbai.in</v>
          </cell>
          <cell r="L474" t="str">
            <v>A2/Vishalgad CHS,604, Adharwadi Jail Road,Kalyan (West)</v>
          </cell>
          <cell r="M474">
            <v>421301</v>
          </cell>
          <cell r="N474">
            <v>0</v>
          </cell>
          <cell r="O474" t="str">
            <v>Businessman</v>
          </cell>
          <cell r="P474" t="str">
            <v>1,00,001 - 1,50,000</v>
          </cell>
          <cell r="Q474" t="str">
            <v>Normal</v>
          </cell>
          <cell r="R474" t="str">
            <v>Open</v>
          </cell>
          <cell r="S474">
            <v>2021</v>
          </cell>
          <cell r="T474" t="str">
            <v>FE</v>
          </cell>
          <cell r="U474" t="str">
            <v>MH-CET</v>
          </cell>
          <cell r="V474">
            <v>77.349999999999994</v>
          </cell>
          <cell r="W474">
            <v>29.08</v>
          </cell>
          <cell r="X474" t="str">
            <v>Minority</v>
          </cell>
          <cell r="Y474">
            <v>406</v>
          </cell>
          <cell r="Z474">
            <v>500</v>
          </cell>
          <cell r="AA474">
            <v>81.2</v>
          </cell>
          <cell r="AB474">
            <v>2019</v>
          </cell>
          <cell r="AC474" t="str">
            <v>Maharashtra</v>
          </cell>
          <cell r="AD474" t="str">
            <v>DON BOSCO HIGH SCHOOL</v>
          </cell>
          <cell r="AE474">
            <v>517</v>
          </cell>
          <cell r="AF474">
            <v>600</v>
          </cell>
          <cell r="AG474">
            <v>86.1666666666667</v>
          </cell>
          <cell r="AH474">
            <v>2021</v>
          </cell>
          <cell r="AI474" t="str">
            <v>Maharashtra</v>
          </cell>
          <cell r="AJ474" t="str">
            <v>K.M. AGRAWAL COLLEGE</v>
          </cell>
          <cell r="AK474">
            <v>177</v>
          </cell>
          <cell r="AL474">
            <v>23</v>
          </cell>
          <cell r="AM474">
            <v>7.6956521739130439</v>
          </cell>
          <cell r="AN474">
            <v>83</v>
          </cell>
          <cell r="AO474">
            <v>202</v>
          </cell>
          <cell r="AP474">
            <v>26</v>
          </cell>
          <cell r="AQ474">
            <v>7.7692307692307692</v>
          </cell>
          <cell r="AR474">
            <v>96</v>
          </cell>
          <cell r="AS474">
            <v>379</v>
          </cell>
          <cell r="AT474">
            <v>49</v>
          </cell>
          <cell r="AU474">
            <v>7.7346938775510203</v>
          </cell>
          <cell r="AV474">
            <v>181</v>
          </cell>
          <cell r="AW474">
            <v>25</v>
          </cell>
          <cell r="AX474">
            <v>7.24</v>
          </cell>
          <cell r="AY474">
            <v>89.5</v>
          </cell>
          <cell r="AZ474">
            <v>217</v>
          </cell>
          <cell r="BA474">
            <v>29</v>
          </cell>
          <cell r="BB474">
            <v>7.4827586206896548</v>
          </cell>
          <cell r="BC474">
            <v>75</v>
          </cell>
          <cell r="BD474">
            <v>398</v>
          </cell>
          <cell r="BE474">
            <v>54</v>
          </cell>
          <cell r="BF474">
            <v>7.3703703703703702</v>
          </cell>
          <cell r="BG474">
            <v>207</v>
          </cell>
          <cell r="BH474">
            <v>24</v>
          </cell>
          <cell r="BI474">
            <v>8.625</v>
          </cell>
          <cell r="BJ474">
            <v>82</v>
          </cell>
          <cell r="BK474">
            <v>273</v>
          </cell>
          <cell r="BL474">
            <v>29</v>
          </cell>
          <cell r="BM474">
            <v>9.4137931034482758</v>
          </cell>
          <cell r="BN474">
            <v>81</v>
          </cell>
          <cell r="BO474">
            <v>480</v>
          </cell>
          <cell r="BP474">
            <v>53</v>
          </cell>
          <cell r="BQ474">
            <v>9.0566037735849054</v>
          </cell>
          <cell r="BR474">
            <v>221</v>
          </cell>
          <cell r="BS474">
            <v>24</v>
          </cell>
          <cell r="BT474">
            <v>81.8333333333333</v>
          </cell>
          <cell r="BU474">
            <v>221</v>
          </cell>
          <cell r="BV474">
            <v>24</v>
          </cell>
          <cell r="BW474">
            <v>1478</v>
          </cell>
          <cell r="BX474">
            <v>180</v>
          </cell>
          <cell r="BY474">
            <v>8.2111111111111104</v>
          </cell>
          <cell r="BZ474">
            <v>84.3</v>
          </cell>
          <cell r="CA474" t="str">
            <v xml:space="preserve">Tata Consultancy Services </v>
          </cell>
          <cell r="CB474">
            <v>0</v>
          </cell>
          <cell r="CC474">
            <v>0</v>
          </cell>
          <cell r="CD474">
            <v>0</v>
          </cell>
          <cell r="CE474" t="str">
            <v>Normal</v>
          </cell>
          <cell r="CF474">
            <v>3.6</v>
          </cell>
          <cell r="CG474">
            <v>0</v>
          </cell>
          <cell r="CH474" t="str">
            <v>Green</v>
          </cell>
          <cell r="CI474">
            <v>0</v>
          </cell>
          <cell r="CJ474">
            <v>0</v>
          </cell>
          <cell r="CK474">
            <v>1</v>
          </cell>
          <cell r="CL474">
            <v>12</v>
          </cell>
          <cell r="CM474">
            <v>13</v>
          </cell>
          <cell r="CN474">
            <v>7.6923076923076925</v>
          </cell>
          <cell r="CO474">
            <v>17</v>
          </cell>
          <cell r="CP474">
            <v>60</v>
          </cell>
          <cell r="CQ474">
            <v>28.333333333333332</v>
          </cell>
          <cell r="CR474">
            <v>12</v>
          </cell>
          <cell r="CS474">
            <v>86</v>
          </cell>
          <cell r="CT474">
            <v>10</v>
          </cell>
          <cell r="CU474">
            <v>100</v>
          </cell>
          <cell r="CV474">
            <v>16</v>
          </cell>
          <cell r="CW474">
            <v>18</v>
          </cell>
          <cell r="CX474">
            <v>16</v>
          </cell>
          <cell r="CY474">
            <v>95</v>
          </cell>
          <cell r="CZ474">
            <v>54</v>
          </cell>
          <cell r="DA474">
            <v>58</v>
          </cell>
          <cell r="DB474">
            <v>94</v>
          </cell>
          <cell r="DC474">
            <v>79</v>
          </cell>
          <cell r="DD474" t="str">
            <v>Ch 21/08/2024</v>
          </cell>
          <cell r="DE474" t="str">
            <v>Upgraded to Cat 2</v>
          </cell>
          <cell r="DF474">
            <v>0</v>
          </cell>
          <cell r="DG474">
            <v>4</v>
          </cell>
          <cell r="DH474">
            <v>0</v>
          </cell>
          <cell r="DI474">
            <v>0</v>
          </cell>
          <cell r="DJ474">
            <v>600</v>
          </cell>
          <cell r="DK474">
            <v>0</v>
          </cell>
          <cell r="DL474">
            <v>3</v>
          </cell>
          <cell r="DM474">
            <v>2</v>
          </cell>
          <cell r="DN474">
            <v>66.6666666666667</v>
          </cell>
          <cell r="DO474">
            <v>450</v>
          </cell>
          <cell r="DP474">
            <v>300</v>
          </cell>
          <cell r="DQ474">
            <v>66.6666666666667</v>
          </cell>
          <cell r="DR474">
            <v>28.3333333333333</v>
          </cell>
          <cell r="DS474">
            <v>38.812785388127807</v>
          </cell>
          <cell r="DT474">
            <v>23</v>
          </cell>
          <cell r="DU474">
            <v>41</v>
          </cell>
          <cell r="DV474">
            <v>56.09756097560976</v>
          </cell>
          <cell r="DW474">
            <v>57</v>
          </cell>
          <cell r="DX474">
            <v>79</v>
          </cell>
          <cell r="DY474">
            <v>0</v>
          </cell>
          <cell r="DZ474">
            <v>0</v>
          </cell>
          <cell r="EA474" t="str">
            <v>Yes</v>
          </cell>
          <cell r="EB474" t="str">
            <v>Placement</v>
          </cell>
          <cell r="EC474" t="str">
            <v>Placement</v>
          </cell>
          <cell r="ED474" t="str">
            <v>Placement</v>
          </cell>
          <cell r="EE474" t="str">
            <v>Placement</v>
          </cell>
          <cell r="EF474" t="str">
            <v>Placement</v>
          </cell>
          <cell r="EG474">
            <v>0</v>
          </cell>
          <cell r="EH474" t="str">
            <v>PLI</v>
          </cell>
          <cell r="EI474" t="str">
            <v>Yes</v>
          </cell>
          <cell r="EJ474">
            <v>0</v>
          </cell>
          <cell r="EK474" t="str">
            <v>Batch-8</v>
          </cell>
          <cell r="EL474">
            <v>0</v>
          </cell>
          <cell r="EM474" t="str">
            <v>PAID</v>
          </cell>
          <cell r="EN474">
            <v>45147</v>
          </cell>
          <cell r="EO474" t="str">
            <v>IT+Core</v>
          </cell>
          <cell r="EP474">
            <v>0</v>
          </cell>
          <cell r="EQ474" t="str">
            <v>CAT-1</v>
          </cell>
        </row>
        <row r="475">
          <cell r="B475" t="str">
            <v>21-CS&amp;E58-25</v>
          </cell>
          <cell r="C475" t="str">
            <v>CS&amp;E</v>
          </cell>
          <cell r="D475">
            <v>58</v>
          </cell>
          <cell r="E475" t="str">
            <v xml:space="preserve">VERMA REENA RADHEYSHYAM  SANGEETA </v>
          </cell>
          <cell r="F475" t="str">
            <v>Female</v>
          </cell>
          <cell r="G475">
            <v>37955</v>
          </cell>
          <cell r="H475">
            <v>9004705329</v>
          </cell>
          <cell r="I475">
            <v>9321313123</v>
          </cell>
          <cell r="J475" t="str">
            <v>vermareena3011@gmail.com</v>
          </cell>
          <cell r="K475" t="str">
            <v>1032210920@tcetmumbai.in</v>
          </cell>
          <cell r="L475" t="str">
            <v xml:space="preserve">502, Pramira CHS LTD, SV Road, Poisar, Kandivali (West) </v>
          </cell>
          <cell r="M475">
            <v>400067</v>
          </cell>
          <cell r="N475">
            <v>0</v>
          </cell>
          <cell r="O475" t="str">
            <v xml:space="preserve">Business </v>
          </cell>
          <cell r="P475" t="str">
            <v>3,50,001 - 4,00,000</v>
          </cell>
          <cell r="Q475" t="str">
            <v>Normal</v>
          </cell>
          <cell r="R475" t="str">
            <v>Open</v>
          </cell>
          <cell r="S475">
            <v>2021</v>
          </cell>
          <cell r="T475" t="str">
            <v>FE</v>
          </cell>
          <cell r="U475" t="str">
            <v>MH-CET</v>
          </cell>
          <cell r="V475">
            <v>85.18</v>
          </cell>
          <cell r="W475" t="str">
            <v>NA</v>
          </cell>
          <cell r="X475" t="str">
            <v>Minority</v>
          </cell>
          <cell r="Y475">
            <v>382</v>
          </cell>
          <cell r="Z475">
            <v>500</v>
          </cell>
          <cell r="AA475">
            <v>76.400000000000006</v>
          </cell>
          <cell r="AB475">
            <v>2019</v>
          </cell>
          <cell r="AC475" t="str">
            <v>Maharashtra</v>
          </cell>
          <cell r="AD475" t="str">
            <v>HIMALAYA HIGH SCHOOL</v>
          </cell>
          <cell r="AE475">
            <v>541</v>
          </cell>
          <cell r="AF475">
            <v>600</v>
          </cell>
          <cell r="AG475">
            <v>90.1666666666667</v>
          </cell>
          <cell r="AH475">
            <v>2021</v>
          </cell>
          <cell r="AI475" t="str">
            <v>Maharashtra</v>
          </cell>
          <cell r="AJ475" t="str">
            <v>SWAMI VIVEKANAND INTERNATIONAL SCHOOL AND JUNIOR COLLEGE</v>
          </cell>
          <cell r="AK475">
            <v>227</v>
          </cell>
          <cell r="AL475">
            <v>23</v>
          </cell>
          <cell r="AM475">
            <v>9.8695652173913047</v>
          </cell>
          <cell r="AN475">
            <v>80</v>
          </cell>
          <cell r="AO475">
            <v>259</v>
          </cell>
          <cell r="AP475">
            <v>26</v>
          </cell>
          <cell r="AQ475">
            <v>9.9615384615384617</v>
          </cell>
          <cell r="AR475">
            <v>97</v>
          </cell>
          <cell r="AS475">
            <v>486</v>
          </cell>
          <cell r="AT475">
            <v>49</v>
          </cell>
          <cell r="AU475">
            <v>9.9183673469387763</v>
          </cell>
          <cell r="AV475">
            <v>249</v>
          </cell>
          <cell r="AW475">
            <v>25</v>
          </cell>
          <cell r="AX475">
            <v>9.9600000000000009</v>
          </cell>
          <cell r="AY475">
            <v>88.5</v>
          </cell>
          <cell r="AZ475">
            <v>290</v>
          </cell>
          <cell r="BA475">
            <v>29</v>
          </cell>
          <cell r="BB475">
            <v>10</v>
          </cell>
          <cell r="BC475">
            <v>84</v>
          </cell>
          <cell r="BD475">
            <v>539</v>
          </cell>
          <cell r="BE475">
            <v>54</v>
          </cell>
          <cell r="BF475">
            <v>9.981481481481481</v>
          </cell>
          <cell r="BG475">
            <v>234</v>
          </cell>
          <cell r="BH475">
            <v>24</v>
          </cell>
          <cell r="BI475">
            <v>9.75</v>
          </cell>
          <cell r="BJ475">
            <v>83</v>
          </cell>
          <cell r="BK475">
            <v>277</v>
          </cell>
          <cell r="BL475">
            <v>29</v>
          </cell>
          <cell r="BM475">
            <v>9.5517241379310338</v>
          </cell>
          <cell r="BN475">
            <v>85</v>
          </cell>
          <cell r="BO475">
            <v>511</v>
          </cell>
          <cell r="BP475">
            <v>53</v>
          </cell>
          <cell r="BQ475">
            <v>9.6415094339622645</v>
          </cell>
          <cell r="BR475">
            <v>222</v>
          </cell>
          <cell r="BS475">
            <v>24</v>
          </cell>
          <cell r="BT475">
            <v>85.8333333333333</v>
          </cell>
          <cell r="BU475">
            <v>222</v>
          </cell>
          <cell r="BV475">
            <v>24</v>
          </cell>
          <cell r="BW475">
            <v>1758</v>
          </cell>
          <cell r="BX475">
            <v>180</v>
          </cell>
          <cell r="BY475">
            <v>9.7666666666666675</v>
          </cell>
          <cell r="BZ475">
            <v>81.3</v>
          </cell>
          <cell r="CA475" t="str">
            <v>ICICI/Accenture</v>
          </cell>
          <cell r="CB475">
            <v>0</v>
          </cell>
          <cell r="CC475">
            <v>0</v>
          </cell>
          <cell r="CD475">
            <v>0</v>
          </cell>
          <cell r="CE475" t="str">
            <v>PLI/Normal</v>
          </cell>
          <cell r="CF475" t="str">
            <v>8.29/4.50</v>
          </cell>
          <cell r="CG475">
            <v>0</v>
          </cell>
          <cell r="CH475" t="str">
            <v>Green</v>
          </cell>
          <cell r="CI475">
            <v>0</v>
          </cell>
          <cell r="CJ475">
            <v>0</v>
          </cell>
          <cell r="CK475">
            <v>1</v>
          </cell>
          <cell r="CL475">
            <v>12</v>
          </cell>
          <cell r="CM475">
            <v>13</v>
          </cell>
          <cell r="CN475">
            <v>7.6923076923076925</v>
          </cell>
          <cell r="CO475">
            <v>20</v>
          </cell>
          <cell r="CP475">
            <v>60</v>
          </cell>
          <cell r="CQ475">
            <v>33.333333333333329</v>
          </cell>
          <cell r="CR475">
            <v>14</v>
          </cell>
          <cell r="CS475">
            <v>100</v>
          </cell>
          <cell r="CT475">
            <v>10</v>
          </cell>
          <cell r="CU475">
            <v>100</v>
          </cell>
          <cell r="CV475">
            <v>20</v>
          </cell>
          <cell r="CW475">
            <v>20</v>
          </cell>
          <cell r="CX475">
            <v>14</v>
          </cell>
          <cell r="CY475">
            <v>95</v>
          </cell>
          <cell r="CZ475">
            <v>58</v>
          </cell>
          <cell r="DA475">
            <v>60</v>
          </cell>
          <cell r="DB475">
            <v>97</v>
          </cell>
          <cell r="DC475">
            <v>0</v>
          </cell>
          <cell r="DD475">
            <v>0</v>
          </cell>
          <cell r="DE475">
            <v>0</v>
          </cell>
          <cell r="DF475">
            <v>4</v>
          </cell>
          <cell r="DG475">
            <v>4</v>
          </cell>
          <cell r="DH475">
            <v>100</v>
          </cell>
          <cell r="DI475">
            <v>585</v>
          </cell>
          <cell r="DJ475">
            <v>600</v>
          </cell>
          <cell r="DK475">
            <v>97.5</v>
          </cell>
          <cell r="DL475">
            <v>3</v>
          </cell>
          <cell r="DM475">
            <v>3</v>
          </cell>
          <cell r="DN475">
            <v>100</v>
          </cell>
          <cell r="DO475">
            <v>450</v>
          </cell>
          <cell r="DP475">
            <v>450</v>
          </cell>
          <cell r="DQ475">
            <v>100</v>
          </cell>
          <cell r="DR475">
            <v>33.3333333333333</v>
          </cell>
          <cell r="DS475">
            <v>45.662100456620955</v>
          </cell>
          <cell r="DT475">
            <v>29</v>
          </cell>
          <cell r="DU475">
            <v>41</v>
          </cell>
          <cell r="DV475">
            <v>70.731707317073173</v>
          </cell>
          <cell r="DW475">
            <v>91</v>
          </cell>
          <cell r="DX475">
            <v>100</v>
          </cell>
          <cell r="DY475">
            <v>0</v>
          </cell>
          <cell r="DZ475">
            <v>0</v>
          </cell>
          <cell r="EA475" t="str">
            <v>Yes</v>
          </cell>
          <cell r="EB475" t="str">
            <v>Placement</v>
          </cell>
          <cell r="EC475" t="str">
            <v>Placement</v>
          </cell>
          <cell r="ED475" t="str">
            <v>Placement</v>
          </cell>
          <cell r="EE475" t="str">
            <v>Placement</v>
          </cell>
          <cell r="EF475" t="str">
            <v>Placement</v>
          </cell>
          <cell r="EG475">
            <v>0</v>
          </cell>
          <cell r="EH475">
            <v>0</v>
          </cell>
          <cell r="EI475" t="str">
            <v>Yes</v>
          </cell>
          <cell r="EJ475">
            <v>0</v>
          </cell>
          <cell r="EK475" t="str">
            <v>Batch-3</v>
          </cell>
          <cell r="EL475">
            <v>0</v>
          </cell>
          <cell r="EM475" t="str">
            <v>PAID</v>
          </cell>
          <cell r="EN475">
            <v>45141</v>
          </cell>
          <cell r="EO475" t="str">
            <v>IT+Core</v>
          </cell>
          <cell r="EP475">
            <v>0</v>
          </cell>
          <cell r="EQ475" t="str">
            <v>CAT-1</v>
          </cell>
        </row>
        <row r="476">
          <cell r="B476" t="str">
            <v>21-CS&amp;E59-25</v>
          </cell>
          <cell r="C476" t="str">
            <v>CS&amp;E</v>
          </cell>
          <cell r="D476">
            <v>59</v>
          </cell>
          <cell r="E476" t="str">
            <v>VISHWAKARMA MADHAV HARINARAYAN CHANDA</v>
          </cell>
          <cell r="F476" t="str">
            <v>Male</v>
          </cell>
          <cell r="G476">
            <v>37660</v>
          </cell>
          <cell r="H476">
            <v>8692092899</v>
          </cell>
          <cell r="I476">
            <v>8976971389</v>
          </cell>
          <cell r="J476" t="str">
            <v>vmadhav865@gmail.com</v>
          </cell>
          <cell r="K476" t="str">
            <v>1032210921@tcetmumbai.in</v>
          </cell>
          <cell r="L476" t="str">
            <v>shop 10, Hari OM hardware shop, jawahar nagar, new deepak wadi, ram raj sharma chawl, Khar east, Mumbai</v>
          </cell>
          <cell r="M476">
            <v>400051</v>
          </cell>
          <cell r="N476">
            <v>0</v>
          </cell>
          <cell r="O476" t="str">
            <v>Business</v>
          </cell>
          <cell r="P476" t="str">
            <v>2,00,001 -2,50,000</v>
          </cell>
          <cell r="Q476" t="str">
            <v>Normal</v>
          </cell>
          <cell r="R476" t="str">
            <v>Open</v>
          </cell>
          <cell r="S476">
            <v>2021</v>
          </cell>
          <cell r="T476" t="str">
            <v>FE</v>
          </cell>
          <cell r="U476" t="str">
            <v>MH-CET</v>
          </cell>
          <cell r="V476">
            <v>93</v>
          </cell>
          <cell r="W476" t="str">
            <v>NA</v>
          </cell>
          <cell r="X476" t="str">
            <v>CAP</v>
          </cell>
          <cell r="Y476">
            <v>392</v>
          </cell>
          <cell r="Z476">
            <v>500</v>
          </cell>
          <cell r="AA476">
            <v>78.400000000000006</v>
          </cell>
          <cell r="AB476">
            <v>2019</v>
          </cell>
          <cell r="AC476" t="str">
            <v>Maharashtra</v>
          </cell>
          <cell r="AD476" t="str">
            <v>ST. XAVIER'S HIGH SCHOOL MIRAROAD</v>
          </cell>
          <cell r="AE476">
            <v>449</v>
          </cell>
          <cell r="AF476">
            <v>600</v>
          </cell>
          <cell r="AG476">
            <v>74.8333333333333</v>
          </cell>
          <cell r="AH476">
            <v>2021</v>
          </cell>
          <cell r="AI476" t="str">
            <v>Maharashtra</v>
          </cell>
          <cell r="AJ476" t="str">
            <v>THAKUR COLLEGE OF SCIENCE AND COMMERCE</v>
          </cell>
          <cell r="AK476">
            <v>189</v>
          </cell>
          <cell r="AL476">
            <v>23</v>
          </cell>
          <cell r="AM476">
            <v>8.2173913043478262</v>
          </cell>
          <cell r="AN476">
            <v>79</v>
          </cell>
          <cell r="AO476">
            <v>247</v>
          </cell>
          <cell r="AP476">
            <v>26</v>
          </cell>
          <cell r="AQ476">
            <v>9.5</v>
          </cell>
          <cell r="AR476">
            <v>94</v>
          </cell>
          <cell r="AS476">
            <v>436</v>
          </cell>
          <cell r="AT476">
            <v>49</v>
          </cell>
          <cell r="AU476">
            <v>8.8979591836734695</v>
          </cell>
          <cell r="AV476">
            <v>230</v>
          </cell>
          <cell r="AW476">
            <v>25</v>
          </cell>
          <cell r="AX476">
            <v>9.1999999999999993</v>
          </cell>
          <cell r="AY476">
            <v>86.5</v>
          </cell>
          <cell r="AZ476">
            <v>270</v>
          </cell>
          <cell r="BA476">
            <v>29</v>
          </cell>
          <cell r="BB476">
            <v>9.3103448275862064</v>
          </cell>
          <cell r="BC476">
            <v>85</v>
          </cell>
          <cell r="BD476">
            <v>500</v>
          </cell>
          <cell r="BE476">
            <v>54</v>
          </cell>
          <cell r="BF476">
            <v>9.2592592592592595</v>
          </cell>
          <cell r="BG476">
            <v>230</v>
          </cell>
          <cell r="BH476">
            <v>24</v>
          </cell>
          <cell r="BI476">
            <v>9.5833333333333339</v>
          </cell>
          <cell r="BJ476">
            <v>83</v>
          </cell>
          <cell r="BK476">
            <v>274</v>
          </cell>
          <cell r="BL476">
            <v>29</v>
          </cell>
          <cell r="BM476">
            <v>9.4482758620689662</v>
          </cell>
          <cell r="BN476">
            <v>81</v>
          </cell>
          <cell r="BO476">
            <v>504</v>
          </cell>
          <cell r="BP476">
            <v>53</v>
          </cell>
          <cell r="BQ476">
            <v>9.5094339622641506</v>
          </cell>
          <cell r="BR476">
            <v>212</v>
          </cell>
          <cell r="BS476">
            <v>24</v>
          </cell>
          <cell r="BT476">
            <v>84.1666666666667</v>
          </cell>
          <cell r="BU476">
            <v>212</v>
          </cell>
          <cell r="BV476">
            <v>24</v>
          </cell>
          <cell r="BW476">
            <v>1652</v>
          </cell>
          <cell r="BX476">
            <v>180</v>
          </cell>
          <cell r="BY476">
            <v>9.1777777777777771</v>
          </cell>
          <cell r="BZ476">
            <v>82.3</v>
          </cell>
          <cell r="CA476" t="str">
            <v>Tech Mahindra Ltd.(N)</v>
          </cell>
          <cell r="CB476">
            <v>0</v>
          </cell>
          <cell r="CC476">
            <v>0</v>
          </cell>
          <cell r="CD476">
            <v>0</v>
          </cell>
          <cell r="CE476" t="str">
            <v>Normal</v>
          </cell>
          <cell r="CF476">
            <v>3.25</v>
          </cell>
          <cell r="CG476">
            <v>0</v>
          </cell>
          <cell r="CH476" t="str">
            <v>Red</v>
          </cell>
          <cell r="CI476" t="str">
            <v>Red in Quantiphi</v>
          </cell>
          <cell r="CJ476">
            <v>0</v>
          </cell>
          <cell r="CK476">
            <v>0</v>
          </cell>
          <cell r="CL476">
            <v>13</v>
          </cell>
          <cell r="CM476">
            <v>13</v>
          </cell>
          <cell r="CN476">
            <v>0</v>
          </cell>
          <cell r="CO476">
            <v>19</v>
          </cell>
          <cell r="CP476">
            <v>60</v>
          </cell>
          <cell r="CQ476">
            <v>31.666666666666664</v>
          </cell>
          <cell r="CR476">
            <v>14</v>
          </cell>
          <cell r="CS476">
            <v>100</v>
          </cell>
          <cell r="CT476">
            <v>6</v>
          </cell>
          <cell r="CU476">
            <v>60</v>
          </cell>
          <cell r="CV476">
            <v>18</v>
          </cell>
          <cell r="CW476">
            <v>18</v>
          </cell>
          <cell r="CX476">
            <v>15</v>
          </cell>
          <cell r="CY476">
            <v>98</v>
          </cell>
          <cell r="CZ476">
            <v>53</v>
          </cell>
          <cell r="DA476">
            <v>58</v>
          </cell>
          <cell r="DB476">
            <v>92</v>
          </cell>
          <cell r="DC476">
            <v>0</v>
          </cell>
          <cell r="DD476">
            <v>0</v>
          </cell>
          <cell r="DE476">
            <v>0</v>
          </cell>
          <cell r="DF476">
            <v>2</v>
          </cell>
          <cell r="DG476">
            <v>4</v>
          </cell>
          <cell r="DH476">
            <v>50</v>
          </cell>
          <cell r="DI476">
            <v>270</v>
          </cell>
          <cell r="DJ476">
            <v>600</v>
          </cell>
          <cell r="DK476">
            <v>45</v>
          </cell>
          <cell r="DL476">
            <v>3</v>
          </cell>
          <cell r="DM476">
            <v>3</v>
          </cell>
          <cell r="DN476">
            <v>100</v>
          </cell>
          <cell r="DO476">
            <v>450</v>
          </cell>
          <cell r="DP476">
            <v>350</v>
          </cell>
          <cell r="DQ476">
            <v>77.7777777777778</v>
          </cell>
          <cell r="DR476">
            <v>31.6666666666667</v>
          </cell>
          <cell r="DS476">
            <v>43.378995433790003</v>
          </cell>
          <cell r="DT476">
            <v>22</v>
          </cell>
          <cell r="DU476">
            <v>41</v>
          </cell>
          <cell r="DV476">
            <v>53.658536585365859</v>
          </cell>
          <cell r="DW476">
            <v>63</v>
          </cell>
          <cell r="DX476">
            <v>79</v>
          </cell>
          <cell r="DY476">
            <v>0</v>
          </cell>
          <cell r="DZ476">
            <v>0</v>
          </cell>
          <cell r="EA476" t="str">
            <v>Yes</v>
          </cell>
          <cell r="EB476" t="str">
            <v>Placement</v>
          </cell>
          <cell r="EC476" t="str">
            <v>Placement</v>
          </cell>
          <cell r="ED476" t="str">
            <v>Placement</v>
          </cell>
          <cell r="EE476" t="str">
            <v>Placement</v>
          </cell>
          <cell r="EF476" t="str">
            <v>Placement</v>
          </cell>
          <cell r="EG476">
            <v>0</v>
          </cell>
          <cell r="EH476" t="str">
            <v>PLI</v>
          </cell>
          <cell r="EI476" t="str">
            <v>Yes</v>
          </cell>
          <cell r="EJ476">
            <v>0</v>
          </cell>
          <cell r="EK476" t="str">
            <v>Batch-6</v>
          </cell>
          <cell r="EL476">
            <v>0</v>
          </cell>
          <cell r="EM476" t="str">
            <v>PAID</v>
          </cell>
          <cell r="EN476">
            <v>45147</v>
          </cell>
          <cell r="EO476" t="str">
            <v>IT+Core</v>
          </cell>
          <cell r="EP476">
            <v>0</v>
          </cell>
          <cell r="EQ476" t="str">
            <v>CAT-1</v>
          </cell>
        </row>
        <row r="477">
          <cell r="B477" t="str">
            <v>21-CS&amp;E60-25</v>
          </cell>
          <cell r="C477" t="str">
            <v>CS&amp;E</v>
          </cell>
          <cell r="D477">
            <v>60</v>
          </cell>
          <cell r="E477" t="str">
            <v>WAGH KARAN SANTOSH NILAM</v>
          </cell>
          <cell r="F477" t="str">
            <v>Male</v>
          </cell>
          <cell r="G477">
            <v>37776</v>
          </cell>
          <cell r="H477">
            <v>7972636790</v>
          </cell>
          <cell r="I477">
            <v>8459682980</v>
          </cell>
          <cell r="J477" t="str">
            <v>karanwagh7860@gmail.com</v>
          </cell>
          <cell r="K477" t="str">
            <v>1032210922@tcetmumbai.in</v>
          </cell>
          <cell r="L477" t="str">
            <v>Vinayak nagar, Kamatghar, Bhiwandi, Thane.</v>
          </cell>
          <cell r="M477">
            <v>421305</v>
          </cell>
          <cell r="N477">
            <v>0</v>
          </cell>
          <cell r="O477" t="str">
            <v>labour</v>
          </cell>
          <cell r="P477" t="str">
            <v>3,00,001 - 3,50,000</v>
          </cell>
          <cell r="Q477" t="str">
            <v>Normal</v>
          </cell>
          <cell r="R477" t="str">
            <v>Open</v>
          </cell>
          <cell r="S477">
            <v>2021</v>
          </cell>
          <cell r="T477" t="str">
            <v>FE</v>
          </cell>
          <cell r="U477" t="str">
            <v>MH-CET</v>
          </cell>
          <cell r="V477">
            <v>94.48</v>
          </cell>
          <cell r="W477">
            <v>74.911002999999994</v>
          </cell>
          <cell r="X477" t="str">
            <v>TFWS</v>
          </cell>
          <cell r="Y477">
            <v>394</v>
          </cell>
          <cell r="Z477">
            <v>500</v>
          </cell>
          <cell r="AA477">
            <v>78.8</v>
          </cell>
          <cell r="AB477">
            <v>2019</v>
          </cell>
          <cell r="AC477" t="str">
            <v>Maharashtra</v>
          </cell>
          <cell r="AD477" t="str">
            <v>R.V PAWAR HIGH SCHOOL CHANDANBAGH KAMATAGHAR BHIWANDI</v>
          </cell>
          <cell r="AE477">
            <v>542</v>
          </cell>
          <cell r="AF477">
            <v>600</v>
          </cell>
          <cell r="AG477">
            <v>90.3333333333333</v>
          </cell>
          <cell r="AH477">
            <v>2021</v>
          </cell>
          <cell r="AI477" t="str">
            <v>Maharashtra</v>
          </cell>
          <cell r="AJ477" t="str">
            <v>B.N.N COLLEGE BHIWANDI</v>
          </cell>
          <cell r="AK477">
            <v>225</v>
          </cell>
          <cell r="AL477">
            <v>23</v>
          </cell>
          <cell r="AM477">
            <v>9.7826086956521738</v>
          </cell>
          <cell r="AN477">
            <v>75</v>
          </cell>
          <cell r="AO477">
            <v>251</v>
          </cell>
          <cell r="AP477">
            <v>26</v>
          </cell>
          <cell r="AQ477">
            <v>9.6538461538461533</v>
          </cell>
          <cell r="AR477">
            <v>93</v>
          </cell>
          <cell r="AS477">
            <v>476</v>
          </cell>
          <cell r="AT477">
            <v>49</v>
          </cell>
          <cell r="AU477">
            <v>9.7142857142857135</v>
          </cell>
          <cell r="AV477">
            <v>243</v>
          </cell>
          <cell r="AW477">
            <v>25</v>
          </cell>
          <cell r="AX477">
            <v>9.7200000000000006</v>
          </cell>
          <cell r="AY477">
            <v>84</v>
          </cell>
          <cell r="AZ477">
            <v>285</v>
          </cell>
          <cell r="BA477">
            <v>29</v>
          </cell>
          <cell r="BB477">
            <v>9.8275862068965516</v>
          </cell>
          <cell r="BC477">
            <v>76</v>
          </cell>
          <cell r="BD477">
            <v>528</v>
          </cell>
          <cell r="BE477">
            <v>54</v>
          </cell>
          <cell r="BF477">
            <v>9.7777777777777786</v>
          </cell>
          <cell r="BG477">
            <v>225</v>
          </cell>
          <cell r="BH477">
            <v>24</v>
          </cell>
          <cell r="BI477">
            <v>9.375</v>
          </cell>
          <cell r="BJ477">
            <v>78</v>
          </cell>
          <cell r="BK477">
            <v>284</v>
          </cell>
          <cell r="BL477">
            <v>29</v>
          </cell>
          <cell r="BM477">
            <v>9.7931034482758612</v>
          </cell>
          <cell r="BN477">
            <v>84</v>
          </cell>
          <cell r="BO477">
            <v>509</v>
          </cell>
          <cell r="BP477">
            <v>53</v>
          </cell>
          <cell r="BQ477">
            <v>9.6037735849056602</v>
          </cell>
          <cell r="BR477">
            <v>232</v>
          </cell>
          <cell r="BS477">
            <v>24</v>
          </cell>
          <cell r="BT477">
            <v>81.3333333333333</v>
          </cell>
          <cell r="BU477">
            <v>232</v>
          </cell>
          <cell r="BV477">
            <v>24</v>
          </cell>
          <cell r="BW477">
            <v>1745</v>
          </cell>
          <cell r="BX477">
            <v>180</v>
          </cell>
          <cell r="BY477">
            <v>9.6944444444444446</v>
          </cell>
          <cell r="BZ477">
            <v>82.4</v>
          </cell>
          <cell r="CA477" t="str">
            <v xml:space="preserve">Tata Consultancy Services </v>
          </cell>
          <cell r="CB477">
            <v>0</v>
          </cell>
          <cell r="CC477">
            <v>0</v>
          </cell>
          <cell r="CD477">
            <v>0</v>
          </cell>
          <cell r="CE477" t="str">
            <v>Normal</v>
          </cell>
          <cell r="CF477">
            <v>3.6</v>
          </cell>
          <cell r="CG477">
            <v>0</v>
          </cell>
          <cell r="CH477" t="str">
            <v>Green</v>
          </cell>
          <cell r="CI477">
            <v>0</v>
          </cell>
          <cell r="CJ477">
            <v>0</v>
          </cell>
          <cell r="CK477">
            <v>0</v>
          </cell>
          <cell r="CL477">
            <v>13</v>
          </cell>
          <cell r="CM477">
            <v>13</v>
          </cell>
          <cell r="CN477">
            <v>0</v>
          </cell>
          <cell r="CO477">
            <v>30</v>
          </cell>
          <cell r="CP477">
            <v>60</v>
          </cell>
          <cell r="CQ477">
            <v>50</v>
          </cell>
          <cell r="CR477">
            <v>14</v>
          </cell>
          <cell r="CS477">
            <v>100</v>
          </cell>
          <cell r="CT477">
            <v>10</v>
          </cell>
          <cell r="CU477">
            <v>100</v>
          </cell>
          <cell r="CV477">
            <v>19</v>
          </cell>
          <cell r="CW477">
            <v>19</v>
          </cell>
          <cell r="CX477">
            <v>16</v>
          </cell>
          <cell r="CY477">
            <v>100</v>
          </cell>
          <cell r="CZ477">
            <v>59</v>
          </cell>
          <cell r="DA477">
            <v>59</v>
          </cell>
          <cell r="DB477">
            <v>100</v>
          </cell>
          <cell r="DC477">
            <v>0</v>
          </cell>
          <cell r="DD477">
            <v>0</v>
          </cell>
          <cell r="DE477">
            <v>0</v>
          </cell>
          <cell r="DF477">
            <v>4</v>
          </cell>
          <cell r="DG477">
            <v>4</v>
          </cell>
          <cell r="DH477">
            <v>100</v>
          </cell>
          <cell r="DI477">
            <v>0</v>
          </cell>
          <cell r="DJ477">
            <v>600</v>
          </cell>
          <cell r="DK477">
            <v>0</v>
          </cell>
          <cell r="DL477">
            <v>3</v>
          </cell>
          <cell r="DM477">
            <v>3</v>
          </cell>
          <cell r="DN477">
            <v>100</v>
          </cell>
          <cell r="DO477">
            <v>450</v>
          </cell>
          <cell r="DP477">
            <v>450</v>
          </cell>
          <cell r="DQ477">
            <v>100</v>
          </cell>
          <cell r="DR477">
            <v>50</v>
          </cell>
          <cell r="DS477">
            <v>68.493150684931507</v>
          </cell>
          <cell r="DT477">
            <v>28</v>
          </cell>
          <cell r="DU477">
            <v>41</v>
          </cell>
          <cell r="DV477">
            <v>68.292682926829272</v>
          </cell>
          <cell r="DW477">
            <v>90</v>
          </cell>
          <cell r="DX477">
            <v>100</v>
          </cell>
          <cell r="DY477">
            <v>0</v>
          </cell>
          <cell r="DZ477">
            <v>0</v>
          </cell>
          <cell r="EA477" t="str">
            <v>Yes</v>
          </cell>
          <cell r="EB477" t="str">
            <v>Placement</v>
          </cell>
          <cell r="EC477" t="str">
            <v>Placement</v>
          </cell>
          <cell r="ED477" t="str">
            <v>Placement</v>
          </cell>
          <cell r="EE477" t="str">
            <v>Placement</v>
          </cell>
          <cell r="EF477" t="str">
            <v>Placement</v>
          </cell>
          <cell r="EG477">
            <v>0</v>
          </cell>
          <cell r="EH477" t="str">
            <v>PLI</v>
          </cell>
          <cell r="EI477" t="str">
            <v>Yes</v>
          </cell>
          <cell r="EJ477">
            <v>0</v>
          </cell>
          <cell r="EK477" t="str">
            <v>Batch-3</v>
          </cell>
          <cell r="EL477">
            <v>0</v>
          </cell>
          <cell r="EM477" t="str">
            <v>PAID</v>
          </cell>
          <cell r="EN477">
            <v>45147</v>
          </cell>
          <cell r="EO477" t="str">
            <v>IT+Core</v>
          </cell>
          <cell r="EP477">
            <v>0</v>
          </cell>
          <cell r="EQ477" t="str">
            <v>CAT-1</v>
          </cell>
        </row>
        <row r="478">
          <cell r="B478" t="str">
            <v>21-CS&amp;E61-25</v>
          </cell>
          <cell r="C478" t="str">
            <v>CS&amp;E</v>
          </cell>
          <cell r="D478">
            <v>61</v>
          </cell>
          <cell r="E478" t="str">
            <v>WALUNJ VAIBHAV DASHRATH SHOBHA</v>
          </cell>
          <cell r="F478" t="str">
            <v>Male</v>
          </cell>
          <cell r="G478">
            <v>37908</v>
          </cell>
          <cell r="H478">
            <v>9022121405</v>
          </cell>
          <cell r="I478">
            <v>8689897919</v>
          </cell>
          <cell r="J478" t="str">
            <v>vaibhavwalunj03@gmail.com</v>
          </cell>
          <cell r="K478" t="str">
            <v>1032210923@tcetmumbai.in</v>
          </cell>
          <cell r="L478" t="str">
            <v>B/402, ShreeHariComplex, shreeprastha 2nd road, nallasopara west</v>
          </cell>
          <cell r="M478">
            <v>401203</v>
          </cell>
          <cell r="N478">
            <v>0</v>
          </cell>
          <cell r="O478" t="str">
            <v>Service</v>
          </cell>
          <cell r="P478" t="str">
            <v>50,001 - 1,00,000</v>
          </cell>
          <cell r="Q478" t="str">
            <v>Normal</v>
          </cell>
          <cell r="R478" t="str">
            <v>Open</v>
          </cell>
          <cell r="S478">
            <v>2021</v>
          </cell>
          <cell r="T478" t="str">
            <v>FE</v>
          </cell>
          <cell r="U478" t="str">
            <v>MH-CET</v>
          </cell>
          <cell r="V478">
            <v>94.2</v>
          </cell>
          <cell r="W478">
            <v>84.963922800000006</v>
          </cell>
          <cell r="X478" t="str">
            <v>TFWS</v>
          </cell>
          <cell r="Y478">
            <v>400</v>
          </cell>
          <cell r="Z478">
            <v>500</v>
          </cell>
          <cell r="AA478">
            <v>80</v>
          </cell>
          <cell r="AB478">
            <v>2019</v>
          </cell>
          <cell r="AC478" t="str">
            <v>Maharashtra</v>
          </cell>
          <cell r="AD478" t="str">
            <v>MOTHER MARY'S ENGLISH HIGH SCHOOL</v>
          </cell>
          <cell r="AE478">
            <v>543</v>
          </cell>
          <cell r="AF478">
            <v>600</v>
          </cell>
          <cell r="AG478">
            <v>90.5</v>
          </cell>
          <cell r="AH478">
            <v>2021</v>
          </cell>
          <cell r="AI478" t="str">
            <v>Maharashtra</v>
          </cell>
          <cell r="AJ478" t="str">
            <v>ADARSH EDUCATION SOCIETY</v>
          </cell>
          <cell r="AK478">
            <v>208</v>
          </cell>
          <cell r="AL478">
            <v>23</v>
          </cell>
          <cell r="AM478">
            <v>9.0434782608695645</v>
          </cell>
          <cell r="AN478">
            <v>75</v>
          </cell>
          <cell r="AO478">
            <v>256</v>
          </cell>
          <cell r="AP478">
            <v>26</v>
          </cell>
          <cell r="AQ478">
            <v>9.8461538461538467</v>
          </cell>
          <cell r="AR478">
            <v>82</v>
          </cell>
          <cell r="AS478">
            <v>464</v>
          </cell>
          <cell r="AT478">
            <v>49</v>
          </cell>
          <cell r="AU478">
            <v>9.4693877551020407</v>
          </cell>
          <cell r="AV478">
            <v>240</v>
          </cell>
          <cell r="AW478">
            <v>25</v>
          </cell>
          <cell r="AX478">
            <v>9.6</v>
          </cell>
          <cell r="AY478">
            <v>78.5</v>
          </cell>
          <cell r="AZ478">
            <v>283</v>
          </cell>
          <cell r="BA478">
            <v>29</v>
          </cell>
          <cell r="BB478">
            <v>9.7586206896551726</v>
          </cell>
          <cell r="BC478">
            <v>75</v>
          </cell>
          <cell r="BD478">
            <v>523</v>
          </cell>
          <cell r="BE478">
            <v>54</v>
          </cell>
          <cell r="BF478">
            <v>9.6851851851851851</v>
          </cell>
          <cell r="BG478">
            <v>240</v>
          </cell>
          <cell r="BH478">
            <v>24</v>
          </cell>
          <cell r="BI478">
            <v>10</v>
          </cell>
          <cell r="BJ478">
            <v>92</v>
          </cell>
          <cell r="BK478">
            <v>290</v>
          </cell>
          <cell r="BL478">
            <v>29</v>
          </cell>
          <cell r="BM478">
            <v>10</v>
          </cell>
          <cell r="BN478">
            <v>90</v>
          </cell>
          <cell r="BO478">
            <v>530</v>
          </cell>
          <cell r="BP478">
            <v>53</v>
          </cell>
          <cell r="BQ478">
            <v>10</v>
          </cell>
          <cell r="BR478">
            <v>237</v>
          </cell>
          <cell r="BS478">
            <v>24</v>
          </cell>
          <cell r="BT478">
            <v>81.1666666666667</v>
          </cell>
          <cell r="BU478">
            <v>237</v>
          </cell>
          <cell r="BV478">
            <v>24</v>
          </cell>
          <cell r="BW478">
            <v>1754</v>
          </cell>
          <cell r="BX478">
            <v>180</v>
          </cell>
          <cell r="BY478">
            <v>9.7444444444444436</v>
          </cell>
          <cell r="BZ478">
            <v>78.5</v>
          </cell>
          <cell r="CA478" t="str">
            <v>Flipkart/Capgemini</v>
          </cell>
          <cell r="CB478">
            <v>0</v>
          </cell>
          <cell r="CC478">
            <v>0</v>
          </cell>
          <cell r="CD478">
            <v>0</v>
          </cell>
          <cell r="CE478" t="str">
            <v>PLI</v>
          </cell>
          <cell r="CF478">
            <v>4.25</v>
          </cell>
          <cell r="CG478">
            <v>0</v>
          </cell>
          <cell r="CH478" t="str">
            <v>Green</v>
          </cell>
          <cell r="CI478">
            <v>0</v>
          </cell>
          <cell r="CJ478">
            <v>0</v>
          </cell>
          <cell r="CK478">
            <v>2</v>
          </cell>
          <cell r="CL478">
            <v>11</v>
          </cell>
          <cell r="CM478">
            <v>13</v>
          </cell>
          <cell r="CN478">
            <v>15.384615384615385</v>
          </cell>
          <cell r="CO478">
            <v>25</v>
          </cell>
          <cell r="CP478">
            <v>60</v>
          </cell>
          <cell r="CQ478">
            <v>41.666666666666671</v>
          </cell>
          <cell r="CR478">
            <v>13</v>
          </cell>
          <cell r="CS478">
            <v>93</v>
          </cell>
          <cell r="CT478">
            <v>10</v>
          </cell>
          <cell r="CU478">
            <v>100</v>
          </cell>
          <cell r="CV478">
            <v>20</v>
          </cell>
          <cell r="CW478">
            <v>20</v>
          </cell>
          <cell r="CX478">
            <v>16</v>
          </cell>
          <cell r="CY478">
            <v>100</v>
          </cell>
          <cell r="CZ478">
            <v>59</v>
          </cell>
          <cell r="DA478">
            <v>60</v>
          </cell>
          <cell r="DB478">
            <v>99</v>
          </cell>
          <cell r="DC478">
            <v>0</v>
          </cell>
          <cell r="DD478">
            <v>0</v>
          </cell>
          <cell r="DE478">
            <v>0</v>
          </cell>
          <cell r="DF478">
            <v>4</v>
          </cell>
          <cell r="DG478">
            <v>4</v>
          </cell>
          <cell r="DH478">
            <v>100</v>
          </cell>
          <cell r="DI478">
            <v>600</v>
          </cell>
          <cell r="DJ478">
            <v>600</v>
          </cell>
          <cell r="DK478">
            <v>100</v>
          </cell>
          <cell r="DL478">
            <v>3</v>
          </cell>
          <cell r="DM478">
            <v>3</v>
          </cell>
          <cell r="DN478">
            <v>100</v>
          </cell>
          <cell r="DO478">
            <v>450</v>
          </cell>
          <cell r="DP478">
            <v>450</v>
          </cell>
          <cell r="DQ478">
            <v>100</v>
          </cell>
          <cell r="DR478">
            <v>41.6666666666667</v>
          </cell>
          <cell r="DS478">
            <v>57.077625570776306</v>
          </cell>
          <cell r="DT478">
            <v>29</v>
          </cell>
          <cell r="DU478">
            <v>41</v>
          </cell>
          <cell r="DV478">
            <v>70.731707317073173</v>
          </cell>
          <cell r="DW478">
            <v>90</v>
          </cell>
          <cell r="DX478">
            <v>97</v>
          </cell>
          <cell r="DY478">
            <v>0</v>
          </cell>
          <cell r="DZ478">
            <v>0</v>
          </cell>
          <cell r="EA478" t="str">
            <v>Yes</v>
          </cell>
          <cell r="EB478" t="str">
            <v>Placement</v>
          </cell>
          <cell r="EC478" t="str">
            <v>Placement</v>
          </cell>
          <cell r="ED478" t="str">
            <v>Placement</v>
          </cell>
          <cell r="EE478" t="str">
            <v>Placement</v>
          </cell>
          <cell r="EF478" t="str">
            <v>Placement</v>
          </cell>
          <cell r="EG478">
            <v>0</v>
          </cell>
          <cell r="EH478" t="str">
            <v>PLI</v>
          </cell>
          <cell r="EI478" t="str">
            <v>Yes</v>
          </cell>
          <cell r="EJ478">
            <v>0</v>
          </cell>
          <cell r="EK478" t="str">
            <v>Batch-3</v>
          </cell>
          <cell r="EL478">
            <v>0</v>
          </cell>
          <cell r="EM478" t="str">
            <v>PAID</v>
          </cell>
          <cell r="EN478">
            <v>45147</v>
          </cell>
          <cell r="EO478" t="str">
            <v>IT+Core</v>
          </cell>
          <cell r="EP478">
            <v>0</v>
          </cell>
          <cell r="EQ478" t="str">
            <v>CAT-1</v>
          </cell>
        </row>
        <row r="479">
          <cell r="B479" t="str">
            <v>21-CS&amp;E62-25</v>
          </cell>
          <cell r="C479" t="str">
            <v>CS&amp;E</v>
          </cell>
          <cell r="D479">
            <v>62</v>
          </cell>
          <cell r="E479" t="str">
            <v xml:space="preserve">YADAV ADARSHKUMAR RAJESH  </v>
          </cell>
          <cell r="F479" t="str">
            <v>Male</v>
          </cell>
          <cell r="G479">
            <v>37832</v>
          </cell>
          <cell r="H479">
            <v>7977206354</v>
          </cell>
          <cell r="I479">
            <v>9819480861</v>
          </cell>
          <cell r="J479" t="str">
            <v>adarshyadav3007@gmail.com</v>
          </cell>
          <cell r="K479" t="str">
            <v>1032210924@tcetmumbai.in</v>
          </cell>
          <cell r="L479" t="str">
            <v>C-67/402,Sunandan, Sector-10, Shanti Nagar,Mira Road (East),Thane</v>
          </cell>
          <cell r="M479">
            <v>401107</v>
          </cell>
          <cell r="N479">
            <v>0</v>
          </cell>
          <cell r="O479" t="str">
            <v>Business</v>
          </cell>
          <cell r="P479" t="str">
            <v>1,50,001 - 2,00,000</v>
          </cell>
          <cell r="Q479" t="str">
            <v>Normal</v>
          </cell>
          <cell r="R479" t="str">
            <v>Open</v>
          </cell>
          <cell r="S479">
            <v>2021</v>
          </cell>
          <cell r="T479" t="str">
            <v>FE</v>
          </cell>
          <cell r="U479" t="str">
            <v>MH-CET</v>
          </cell>
          <cell r="V479">
            <v>74.53</v>
          </cell>
          <cell r="W479">
            <v>69.741427700000003</v>
          </cell>
          <cell r="X479" t="str">
            <v>Minority</v>
          </cell>
          <cell r="Y479">
            <v>352</v>
          </cell>
          <cell r="Z479">
            <v>500</v>
          </cell>
          <cell r="AA479">
            <v>70.400000000000006</v>
          </cell>
          <cell r="AB479">
            <v>2019</v>
          </cell>
          <cell r="AC479" t="str">
            <v>Maharashtra</v>
          </cell>
          <cell r="AD479" t="str">
            <v>PRAVINKUMAR G. VORA HIGH SCHOOL</v>
          </cell>
          <cell r="AE479">
            <v>491</v>
          </cell>
          <cell r="AF479">
            <v>600</v>
          </cell>
          <cell r="AG479">
            <v>81.8333333333333</v>
          </cell>
          <cell r="AH479">
            <v>2021</v>
          </cell>
          <cell r="AI479" t="str">
            <v>Maharashtra</v>
          </cell>
          <cell r="AJ479" t="str">
            <v>SARDAR VALLABHBHAI PATEL JUNIOR COLLEGE OF SCIENCE AND COMMERCE</v>
          </cell>
          <cell r="AK479">
            <v>179</v>
          </cell>
          <cell r="AL479">
            <v>23</v>
          </cell>
          <cell r="AM479">
            <v>7.7826086956521738</v>
          </cell>
          <cell r="AN479">
            <v>87</v>
          </cell>
          <cell r="AO479">
            <v>195</v>
          </cell>
          <cell r="AP479">
            <v>26</v>
          </cell>
          <cell r="AQ479">
            <v>7.5</v>
          </cell>
          <cell r="AR479">
            <v>75</v>
          </cell>
          <cell r="AS479">
            <v>374</v>
          </cell>
          <cell r="AT479">
            <v>49</v>
          </cell>
          <cell r="AU479">
            <v>7.6326530612244898</v>
          </cell>
          <cell r="AV479">
            <v>195</v>
          </cell>
          <cell r="AW479">
            <v>25</v>
          </cell>
          <cell r="AX479">
            <v>7.8</v>
          </cell>
          <cell r="AY479">
            <v>81</v>
          </cell>
          <cell r="AZ479">
            <v>218</v>
          </cell>
          <cell r="BA479">
            <v>29</v>
          </cell>
          <cell r="BB479">
            <v>7.5172413793103452</v>
          </cell>
          <cell r="BC479">
            <v>76</v>
          </cell>
          <cell r="BD479">
            <v>413</v>
          </cell>
          <cell r="BE479">
            <v>54</v>
          </cell>
          <cell r="BF479">
            <v>7.6481481481481479</v>
          </cell>
          <cell r="BG479">
            <v>181</v>
          </cell>
          <cell r="BH479">
            <v>24</v>
          </cell>
          <cell r="BI479">
            <v>7.541666666666667</v>
          </cell>
          <cell r="BJ479">
            <v>89</v>
          </cell>
          <cell r="BK479">
            <v>242</v>
          </cell>
          <cell r="BL479">
            <v>29</v>
          </cell>
          <cell r="BM479">
            <v>8.3448275862068968</v>
          </cell>
          <cell r="BN479">
            <v>78</v>
          </cell>
          <cell r="BO479">
            <v>423</v>
          </cell>
          <cell r="BP479">
            <v>53</v>
          </cell>
          <cell r="BQ479">
            <v>7.9811320754716979</v>
          </cell>
          <cell r="BR479">
            <v>212</v>
          </cell>
          <cell r="BS479">
            <v>24</v>
          </cell>
          <cell r="BT479">
            <v>78.3333333333333</v>
          </cell>
          <cell r="BU479">
            <v>212</v>
          </cell>
          <cell r="BV479">
            <v>24</v>
          </cell>
          <cell r="BW479">
            <v>1422</v>
          </cell>
          <cell r="BX479">
            <v>180</v>
          </cell>
          <cell r="BY479">
            <v>7.9</v>
          </cell>
          <cell r="BZ479">
            <v>79.400000000000006</v>
          </cell>
          <cell r="CA479">
            <v>0</v>
          </cell>
          <cell r="CB479">
            <v>0</v>
          </cell>
          <cell r="CC479" t="str">
            <v xml:space="preserve">Red Card in TechMahinder 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 t="str">
            <v>Green</v>
          </cell>
          <cell r="CI479">
            <v>0</v>
          </cell>
          <cell r="CJ479">
            <v>0</v>
          </cell>
          <cell r="CK479">
            <v>0</v>
          </cell>
          <cell r="CL479">
            <v>13</v>
          </cell>
          <cell r="CM479">
            <v>13</v>
          </cell>
          <cell r="CN479">
            <v>0</v>
          </cell>
          <cell r="CO479">
            <v>32</v>
          </cell>
          <cell r="CP479">
            <v>60</v>
          </cell>
          <cell r="CQ479">
            <v>53.333333333333336</v>
          </cell>
          <cell r="CR479">
            <v>13</v>
          </cell>
          <cell r="CS479">
            <v>93</v>
          </cell>
          <cell r="CT479">
            <v>8</v>
          </cell>
          <cell r="CU479">
            <v>80</v>
          </cell>
          <cell r="CV479">
            <v>18</v>
          </cell>
          <cell r="CW479">
            <v>19</v>
          </cell>
          <cell r="CX479">
            <v>14</v>
          </cell>
          <cell r="CY479">
            <v>92</v>
          </cell>
          <cell r="CZ479">
            <v>53</v>
          </cell>
          <cell r="DA479">
            <v>59</v>
          </cell>
          <cell r="DB479">
            <v>90</v>
          </cell>
          <cell r="DC479">
            <v>0</v>
          </cell>
          <cell r="DD479">
            <v>0</v>
          </cell>
          <cell r="DE479">
            <v>0</v>
          </cell>
          <cell r="DF479">
            <v>2</v>
          </cell>
          <cell r="DG479">
            <v>4</v>
          </cell>
          <cell r="DH479">
            <v>50</v>
          </cell>
          <cell r="DI479">
            <v>150</v>
          </cell>
          <cell r="DJ479">
            <v>600</v>
          </cell>
          <cell r="DK479">
            <v>25</v>
          </cell>
          <cell r="DL479">
            <v>3</v>
          </cell>
          <cell r="DM479">
            <v>3</v>
          </cell>
          <cell r="DN479">
            <v>100</v>
          </cell>
          <cell r="DO479">
            <v>450</v>
          </cell>
          <cell r="DP479">
            <v>300</v>
          </cell>
          <cell r="DQ479">
            <v>66.6666666666667</v>
          </cell>
          <cell r="DR479">
            <v>53.3333333333333</v>
          </cell>
          <cell r="DS479">
            <v>73.059360730593554</v>
          </cell>
          <cell r="DT479">
            <v>23</v>
          </cell>
          <cell r="DU479">
            <v>41</v>
          </cell>
          <cell r="DV479">
            <v>56.09756097560976</v>
          </cell>
          <cell r="DW479">
            <v>67</v>
          </cell>
          <cell r="DX479">
            <v>83</v>
          </cell>
          <cell r="DY479">
            <v>0</v>
          </cell>
          <cell r="DZ479">
            <v>0</v>
          </cell>
          <cell r="EA479" t="str">
            <v>Yes</v>
          </cell>
          <cell r="EB479" t="str">
            <v>Placement</v>
          </cell>
          <cell r="EC479" t="str">
            <v>Placement</v>
          </cell>
          <cell r="ED479" t="str">
            <v>Placement</v>
          </cell>
          <cell r="EE479" t="str">
            <v>Placement</v>
          </cell>
          <cell r="EF479" t="str">
            <v>Placement</v>
          </cell>
          <cell r="EG479">
            <v>0</v>
          </cell>
          <cell r="EH479" t="str">
            <v>PLI</v>
          </cell>
          <cell r="EI479" t="str">
            <v>Yes</v>
          </cell>
          <cell r="EJ479">
            <v>0</v>
          </cell>
          <cell r="EK479" t="str">
            <v>Batch-5</v>
          </cell>
          <cell r="EL479">
            <v>0</v>
          </cell>
          <cell r="EM479" t="str">
            <v>PAID</v>
          </cell>
          <cell r="EN479">
            <v>45147</v>
          </cell>
          <cell r="EO479" t="str">
            <v>IT+Core</v>
          </cell>
          <cell r="EP479">
            <v>0</v>
          </cell>
          <cell r="EQ479" t="str">
            <v>CAT-1</v>
          </cell>
        </row>
        <row r="480">
          <cell r="B480" t="str">
            <v>21-CS&amp;E63-25</v>
          </cell>
          <cell r="C480" t="str">
            <v>CS&amp;E</v>
          </cell>
          <cell r="D480">
            <v>63</v>
          </cell>
          <cell r="E480" t="str">
            <v xml:space="preserve">YADAV PRATIK SANJAY SHIVSHANKAR  SUNITA </v>
          </cell>
          <cell r="F480" t="str">
            <v>Male</v>
          </cell>
          <cell r="G480">
            <v>37307</v>
          </cell>
          <cell r="H480">
            <v>8097396353</v>
          </cell>
          <cell r="I480">
            <v>9323356359</v>
          </cell>
          <cell r="J480" t="str">
            <v>ypratik817@gmail.com</v>
          </cell>
          <cell r="K480" t="str">
            <v>1032210925@tcetmumbai.in</v>
          </cell>
          <cell r="L480" t="str">
            <v>Room no 4 sahkar chawl 1 tembhipada road Bhandup West Mumbai</v>
          </cell>
          <cell r="M480">
            <v>400078</v>
          </cell>
          <cell r="N480">
            <v>0</v>
          </cell>
          <cell r="O480" t="str">
            <v>Business</v>
          </cell>
          <cell r="P480" t="str">
            <v>1,00,001 - 1,50,000</v>
          </cell>
          <cell r="Q480" t="str">
            <v>Normal</v>
          </cell>
          <cell r="R480" t="str">
            <v>Open</v>
          </cell>
          <cell r="S480">
            <v>2021</v>
          </cell>
          <cell r="T480" t="str">
            <v>FE</v>
          </cell>
          <cell r="U480" t="str">
            <v>MH-CET</v>
          </cell>
          <cell r="V480">
            <v>30</v>
          </cell>
          <cell r="W480">
            <v>88.542690699999994</v>
          </cell>
          <cell r="X480" t="str">
            <v>CAP</v>
          </cell>
          <cell r="Y480">
            <v>466</v>
          </cell>
          <cell r="Z480">
            <v>500</v>
          </cell>
          <cell r="AA480">
            <v>93.2</v>
          </cell>
          <cell r="AB480">
            <v>2018</v>
          </cell>
          <cell r="AC480" t="str">
            <v>Maharashtra</v>
          </cell>
          <cell r="AD480" t="str">
            <v>N.E.S. HIGH SCHOOL AND JR COLLEGE BHANDUP WEST</v>
          </cell>
          <cell r="AE480">
            <v>508</v>
          </cell>
          <cell r="AF480">
            <v>650</v>
          </cell>
          <cell r="AG480">
            <v>78.153846153846104</v>
          </cell>
          <cell r="AH480">
            <v>2020</v>
          </cell>
          <cell r="AI480" t="str">
            <v>Maharashtra</v>
          </cell>
          <cell r="AJ480" t="str">
            <v>K.J. SOMAIYA COLLEGE OF SCIENCE AND COMMERCE VIDYA VIHAR EAST</v>
          </cell>
          <cell r="AK480">
            <v>204</v>
          </cell>
          <cell r="AL480">
            <v>23</v>
          </cell>
          <cell r="AM480">
            <v>8.8695652173913047</v>
          </cell>
          <cell r="AN480">
            <v>89</v>
          </cell>
          <cell r="AO480">
            <v>248</v>
          </cell>
          <cell r="AP480">
            <v>26</v>
          </cell>
          <cell r="AQ480">
            <v>9.5384615384615383</v>
          </cell>
          <cell r="AR480">
            <v>89</v>
          </cell>
          <cell r="AS480">
            <v>452</v>
          </cell>
          <cell r="AT480">
            <v>49</v>
          </cell>
          <cell r="AU480">
            <v>9.2244897959183678</v>
          </cell>
          <cell r="AV480">
            <v>237</v>
          </cell>
          <cell r="AW480">
            <v>25</v>
          </cell>
          <cell r="AX480">
            <v>9.48</v>
          </cell>
          <cell r="AY480">
            <v>89</v>
          </cell>
          <cell r="AZ480">
            <v>284</v>
          </cell>
          <cell r="BA480">
            <v>29</v>
          </cell>
          <cell r="BB480">
            <v>9.7931034482758612</v>
          </cell>
          <cell r="BC480">
            <v>76</v>
          </cell>
          <cell r="BD480">
            <v>521</v>
          </cell>
          <cell r="BE480">
            <v>54</v>
          </cell>
          <cell r="BF480">
            <v>9.6481481481481488</v>
          </cell>
          <cell r="BG480">
            <v>234</v>
          </cell>
          <cell r="BH480">
            <v>24</v>
          </cell>
          <cell r="BI480">
            <v>9.75</v>
          </cell>
          <cell r="BJ480">
            <v>92</v>
          </cell>
          <cell r="BK480">
            <v>273</v>
          </cell>
          <cell r="BL480">
            <v>29</v>
          </cell>
          <cell r="BM480">
            <v>9.4137931034482758</v>
          </cell>
          <cell r="BN480">
            <v>75</v>
          </cell>
          <cell r="BO480">
            <v>507</v>
          </cell>
          <cell r="BP480">
            <v>53</v>
          </cell>
          <cell r="BQ480">
            <v>9.566037735849056</v>
          </cell>
          <cell r="BR480">
            <v>216</v>
          </cell>
          <cell r="BS480">
            <v>24</v>
          </cell>
          <cell r="BT480">
            <v>80</v>
          </cell>
          <cell r="BU480">
            <v>216</v>
          </cell>
          <cell r="BV480">
            <v>24</v>
          </cell>
          <cell r="BW480">
            <v>1696</v>
          </cell>
          <cell r="BX480">
            <v>180</v>
          </cell>
          <cell r="BY480">
            <v>9.4222222222222225</v>
          </cell>
          <cell r="BZ480">
            <v>83.2</v>
          </cell>
          <cell r="CA480" t="str">
            <v>Zues Learning/Capgemini</v>
          </cell>
          <cell r="CB480">
            <v>0</v>
          </cell>
          <cell r="CC480">
            <v>0</v>
          </cell>
          <cell r="CD480">
            <v>0</v>
          </cell>
          <cell r="CE480" t="str">
            <v>Normal</v>
          </cell>
          <cell r="CF480" t="str">
            <v>7.75/4.25</v>
          </cell>
          <cell r="CG480">
            <v>0</v>
          </cell>
          <cell r="CH480" t="str">
            <v>Green</v>
          </cell>
          <cell r="CI480">
            <v>0</v>
          </cell>
          <cell r="CJ480">
            <v>0</v>
          </cell>
          <cell r="CK480">
            <v>2</v>
          </cell>
          <cell r="CL480">
            <v>11</v>
          </cell>
          <cell r="CM480">
            <v>13</v>
          </cell>
          <cell r="CN480">
            <v>15.384615384615385</v>
          </cell>
          <cell r="CO480">
            <v>33</v>
          </cell>
          <cell r="CP480">
            <v>60</v>
          </cell>
          <cell r="CQ480">
            <v>55.000000000000007</v>
          </cell>
          <cell r="CR480">
            <v>13</v>
          </cell>
          <cell r="CS480">
            <v>93</v>
          </cell>
          <cell r="CT480">
            <v>10</v>
          </cell>
          <cell r="CU480">
            <v>100</v>
          </cell>
          <cell r="CV480">
            <v>19</v>
          </cell>
          <cell r="CW480">
            <v>19</v>
          </cell>
          <cell r="CX480">
            <v>14</v>
          </cell>
          <cell r="CY480">
            <v>95</v>
          </cell>
          <cell r="CZ480">
            <v>56</v>
          </cell>
          <cell r="DA480">
            <v>59</v>
          </cell>
          <cell r="DB480">
            <v>95</v>
          </cell>
          <cell r="DC480">
            <v>0</v>
          </cell>
          <cell r="DD480">
            <v>0</v>
          </cell>
          <cell r="DE480">
            <v>0</v>
          </cell>
          <cell r="DF480">
            <v>4</v>
          </cell>
          <cell r="DG480">
            <v>4</v>
          </cell>
          <cell r="DH480">
            <v>100</v>
          </cell>
          <cell r="DI480">
            <v>595</v>
          </cell>
          <cell r="DJ480">
            <v>600</v>
          </cell>
          <cell r="DK480">
            <v>99.1666666666667</v>
          </cell>
          <cell r="DL480">
            <v>3</v>
          </cell>
          <cell r="DM480">
            <v>3</v>
          </cell>
          <cell r="DN480">
            <v>100</v>
          </cell>
          <cell r="DO480">
            <v>450</v>
          </cell>
          <cell r="DP480">
            <v>450</v>
          </cell>
          <cell r="DQ480">
            <v>100</v>
          </cell>
          <cell r="DR480">
            <v>55</v>
          </cell>
          <cell r="DS480">
            <v>75.342465753424662</v>
          </cell>
          <cell r="DT480">
            <v>29</v>
          </cell>
          <cell r="DU480">
            <v>41</v>
          </cell>
          <cell r="DV480">
            <v>70.731707317073173</v>
          </cell>
          <cell r="DW480">
            <v>90</v>
          </cell>
          <cell r="DX480">
            <v>97</v>
          </cell>
          <cell r="DY480">
            <v>0</v>
          </cell>
          <cell r="DZ480">
            <v>0</v>
          </cell>
          <cell r="EA480" t="str">
            <v>Yes</v>
          </cell>
          <cell r="EB480" t="str">
            <v>Placement</v>
          </cell>
          <cell r="EC480" t="str">
            <v>Placement</v>
          </cell>
          <cell r="ED480" t="str">
            <v>Placement</v>
          </cell>
          <cell r="EE480" t="str">
            <v>Placement</v>
          </cell>
          <cell r="EF480" t="str">
            <v>Placement</v>
          </cell>
          <cell r="EG480">
            <v>0</v>
          </cell>
          <cell r="EH480" t="str">
            <v>PLI</v>
          </cell>
          <cell r="EI480" t="str">
            <v>Yes</v>
          </cell>
          <cell r="EJ480">
            <v>0</v>
          </cell>
          <cell r="EK480" t="str">
            <v>Batch-1</v>
          </cell>
          <cell r="EL480">
            <v>0</v>
          </cell>
          <cell r="EM480" t="str">
            <v>PAID</v>
          </cell>
          <cell r="EN480">
            <v>45147</v>
          </cell>
          <cell r="EO480" t="str">
            <v>IT+Core</v>
          </cell>
          <cell r="EP480">
            <v>0</v>
          </cell>
          <cell r="EQ480" t="str">
            <v>CAT-1</v>
          </cell>
        </row>
        <row r="481">
          <cell r="B481" t="str">
            <v>22-CSE&amp;CS64-25</v>
          </cell>
          <cell r="C481" t="str">
            <v>CS&amp;E</v>
          </cell>
          <cell r="D481">
            <v>64</v>
          </cell>
          <cell r="E481" t="str">
            <v>GUPTA PRANJAL VINOD DEEPSHIKHA</v>
          </cell>
          <cell r="F481" t="str">
            <v>Female</v>
          </cell>
          <cell r="G481">
            <v>38454</v>
          </cell>
          <cell r="H481">
            <v>8779360621</v>
          </cell>
          <cell r="I481" t="str">
            <v>8779360621</v>
          </cell>
          <cell r="J481" t="str">
            <v>dg200158@gmail.com</v>
          </cell>
          <cell r="K481" t="str">
            <v>1032221257@tcetmumbai.in</v>
          </cell>
          <cell r="L481" t="str">
            <v>Shram Safalya Society ,Arun Kumar Vaidya Marg,Near Film City Road,Goregaon ,Mumbai ,400065</v>
          </cell>
          <cell r="M481">
            <v>0</v>
          </cell>
          <cell r="N481" t="str">
            <v>Maharashtra</v>
          </cell>
          <cell r="O481" t="str">
            <v>Business</v>
          </cell>
          <cell r="P481" t="str">
            <v>1,00,001 - 1,50,000</v>
          </cell>
          <cell r="Q481" t="str">
            <v>Normal</v>
          </cell>
          <cell r="R481" t="str">
            <v>Open</v>
          </cell>
          <cell r="S481">
            <v>2022</v>
          </cell>
          <cell r="T481" t="str">
            <v>DSE</v>
          </cell>
          <cell r="U481" t="str">
            <v>NA</v>
          </cell>
          <cell r="V481" t="str">
            <v>NA</v>
          </cell>
          <cell r="W481" t="str">
            <v>NA</v>
          </cell>
          <cell r="X481" t="str">
            <v>CAP</v>
          </cell>
          <cell r="Y481" t="str">
            <v>305.00</v>
          </cell>
          <cell r="Z481" t="str">
            <v>500.00</v>
          </cell>
          <cell r="AA481" t="str">
            <v>61.00</v>
          </cell>
          <cell r="AB481" t="str">
            <v>2019</v>
          </cell>
          <cell r="AC481" t="str">
            <v>MAHARASHTRA STATE BOARD OF SECONDARY AND HIGHER SECONDARY EDUCATION</v>
          </cell>
          <cell r="AD481" t="str">
            <v>FATHER JOSEPH ENGLISH HIGH SCHOOL</v>
          </cell>
          <cell r="AE481" t="str">
            <v>1561.00</v>
          </cell>
          <cell r="AF481" t="str">
            <v>1750.00</v>
          </cell>
          <cell r="AG481" t="str">
            <v>89.20</v>
          </cell>
          <cell r="AH481" t="str">
            <v>2022</v>
          </cell>
          <cell r="AI481" t="str">
            <v>Maharashtra State Board of Technical Education</v>
          </cell>
          <cell r="AJ481" t="str">
            <v>PRAVIN PATIL POLYTECHNIC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234</v>
          </cell>
          <cell r="AW481">
            <v>25</v>
          </cell>
          <cell r="AX481">
            <v>9.36</v>
          </cell>
          <cell r="AY481">
            <v>89</v>
          </cell>
          <cell r="AZ481">
            <v>287</v>
          </cell>
          <cell r="BA481">
            <v>29</v>
          </cell>
          <cell r="BB481">
            <v>9.8965517241379306</v>
          </cell>
          <cell r="BC481">
            <v>80</v>
          </cell>
          <cell r="BD481">
            <v>521</v>
          </cell>
          <cell r="BE481">
            <v>54</v>
          </cell>
          <cell r="BF481">
            <v>9.6481481481481488</v>
          </cell>
          <cell r="BG481">
            <v>234</v>
          </cell>
          <cell r="BH481">
            <v>24</v>
          </cell>
          <cell r="BI481">
            <v>9.75</v>
          </cell>
          <cell r="BJ481">
            <v>83</v>
          </cell>
          <cell r="BK481">
            <v>280</v>
          </cell>
          <cell r="BL481">
            <v>29</v>
          </cell>
          <cell r="BM481">
            <v>9.6551724137931032</v>
          </cell>
          <cell r="BN481">
            <v>78</v>
          </cell>
          <cell r="BO481">
            <v>514</v>
          </cell>
          <cell r="BP481">
            <v>53</v>
          </cell>
          <cell r="BQ481">
            <v>9.6981132075471699</v>
          </cell>
          <cell r="BR481">
            <v>228</v>
          </cell>
          <cell r="BS481">
            <v>24</v>
          </cell>
          <cell r="BT481">
            <v>82.3333333333333</v>
          </cell>
          <cell r="BU481">
            <v>228</v>
          </cell>
          <cell r="BV481">
            <v>24</v>
          </cell>
          <cell r="BW481">
            <v>1263</v>
          </cell>
          <cell r="BX481">
            <v>131</v>
          </cell>
          <cell r="BY481">
            <v>9.6412213740458022</v>
          </cell>
          <cell r="BZ481">
            <v>73</v>
          </cell>
          <cell r="CA481" t="str">
            <v>ICICI/Accenture/Capgemini</v>
          </cell>
          <cell r="CB481">
            <v>0</v>
          </cell>
          <cell r="CC481">
            <v>0</v>
          </cell>
          <cell r="CD481">
            <v>0</v>
          </cell>
          <cell r="CE481" t="str">
            <v>PLI</v>
          </cell>
          <cell r="CF481" t="str">
            <v>8.29/4.25/4.50</v>
          </cell>
          <cell r="CG481">
            <v>0</v>
          </cell>
          <cell r="CH481" t="str">
            <v>Green</v>
          </cell>
          <cell r="CI481">
            <v>0</v>
          </cell>
          <cell r="CJ481">
            <v>0</v>
          </cell>
          <cell r="CK481">
            <v>0</v>
          </cell>
          <cell r="CL481">
            <v>8</v>
          </cell>
          <cell r="CM481">
            <v>8</v>
          </cell>
          <cell r="CN481">
            <v>0</v>
          </cell>
          <cell r="CO481">
            <v>24</v>
          </cell>
          <cell r="CP481">
            <v>60</v>
          </cell>
          <cell r="CQ481">
            <v>40</v>
          </cell>
          <cell r="CR481">
            <v>14</v>
          </cell>
          <cell r="CS481">
            <v>100</v>
          </cell>
          <cell r="CT481">
            <v>10</v>
          </cell>
          <cell r="CU481">
            <v>100</v>
          </cell>
          <cell r="CV481">
            <v>14</v>
          </cell>
          <cell r="CW481">
            <v>22</v>
          </cell>
          <cell r="CX481">
            <v>16</v>
          </cell>
          <cell r="CY481">
            <v>79</v>
          </cell>
          <cell r="CZ481">
            <v>54</v>
          </cell>
          <cell r="DA481">
            <v>62</v>
          </cell>
          <cell r="DB481">
            <v>88</v>
          </cell>
          <cell r="DC481">
            <v>0</v>
          </cell>
          <cell r="DD481">
            <v>0</v>
          </cell>
          <cell r="DE481">
            <v>0</v>
          </cell>
          <cell r="DF481">
            <v>4</v>
          </cell>
          <cell r="DG481">
            <v>4</v>
          </cell>
          <cell r="DH481">
            <v>100</v>
          </cell>
          <cell r="DI481">
            <v>500</v>
          </cell>
          <cell r="DJ481">
            <v>600</v>
          </cell>
          <cell r="DK481">
            <v>83.3333333333333</v>
          </cell>
          <cell r="DL481">
            <v>3</v>
          </cell>
          <cell r="DM481">
            <v>3</v>
          </cell>
          <cell r="DN481">
            <v>100</v>
          </cell>
          <cell r="DO481">
            <v>450</v>
          </cell>
          <cell r="DP481">
            <v>450</v>
          </cell>
          <cell r="DQ481">
            <v>100</v>
          </cell>
          <cell r="DR481">
            <v>40</v>
          </cell>
          <cell r="DS481">
            <v>54.794520547945204</v>
          </cell>
          <cell r="DT481">
            <v>28</v>
          </cell>
          <cell r="DU481">
            <v>41</v>
          </cell>
          <cell r="DV481">
            <v>68.292682926829272</v>
          </cell>
          <cell r="DW481">
            <v>90</v>
          </cell>
          <cell r="DX481">
            <v>100</v>
          </cell>
          <cell r="DY481">
            <v>0</v>
          </cell>
          <cell r="DZ481">
            <v>0</v>
          </cell>
          <cell r="EA481" t="str">
            <v>Yes</v>
          </cell>
          <cell r="EB481" t="str">
            <v>Placement</v>
          </cell>
          <cell r="EC481" t="str">
            <v>Placement</v>
          </cell>
          <cell r="ED481" t="str">
            <v>Placement</v>
          </cell>
          <cell r="EE481" t="str">
            <v>Placement</v>
          </cell>
          <cell r="EF481" t="str">
            <v>Placement</v>
          </cell>
          <cell r="EG481">
            <v>0</v>
          </cell>
          <cell r="EH481" t="str">
            <v>PLI</v>
          </cell>
          <cell r="EI481" t="str">
            <v>Yes</v>
          </cell>
          <cell r="EJ481">
            <v>0</v>
          </cell>
          <cell r="EK481" t="str">
            <v>Batch-4</v>
          </cell>
          <cell r="EL481">
            <v>0</v>
          </cell>
          <cell r="EM481" t="str">
            <v>PAID</v>
          </cell>
          <cell r="EN481">
            <v>45147</v>
          </cell>
          <cell r="EO481" t="str">
            <v>IT+Core</v>
          </cell>
          <cell r="EP481">
            <v>0</v>
          </cell>
          <cell r="EQ481" t="str">
            <v>CAT-2</v>
          </cell>
        </row>
        <row r="482">
          <cell r="B482" t="str">
            <v>22-CSE&amp;CS65-25</v>
          </cell>
          <cell r="C482" t="str">
            <v>CS&amp;E</v>
          </cell>
          <cell r="D482">
            <v>65</v>
          </cell>
          <cell r="E482" t="str">
            <v>GURAV OMKAR MILIND MRUNAL</v>
          </cell>
          <cell r="F482" t="str">
            <v>Male</v>
          </cell>
          <cell r="G482">
            <v>37692</v>
          </cell>
          <cell r="H482">
            <v>9326739654</v>
          </cell>
          <cell r="I482" t="str">
            <v>8104172961</v>
          </cell>
          <cell r="J482" t="str">
            <v>omkargurav166@gmail.com</v>
          </cell>
          <cell r="K482" t="str">
            <v>1032221436@tcetmumbai.in</v>
          </cell>
          <cell r="L482" t="str">
            <v>D-303, Rajpalace,Samarth Nagar,Jogeshwari,Saraswat Bank,MUMBAI,400060</v>
          </cell>
          <cell r="M482">
            <v>0</v>
          </cell>
          <cell r="N482" t="str">
            <v>Maharashtra</v>
          </cell>
          <cell r="O482" t="str">
            <v>Service</v>
          </cell>
          <cell r="P482" t="str">
            <v>1,50,001 - 2,00,000</v>
          </cell>
          <cell r="Q482" t="str">
            <v>Normal</v>
          </cell>
          <cell r="R482" t="str">
            <v>Open</v>
          </cell>
          <cell r="S482">
            <v>2022</v>
          </cell>
          <cell r="T482" t="str">
            <v>DSE</v>
          </cell>
          <cell r="U482" t="str">
            <v>NA</v>
          </cell>
          <cell r="V482" t="str">
            <v>NA</v>
          </cell>
          <cell r="W482" t="str">
            <v>NA</v>
          </cell>
          <cell r="X482" t="str">
            <v>CAP</v>
          </cell>
          <cell r="Y482" t="str">
            <v>400.00</v>
          </cell>
          <cell r="Z482" t="str">
            <v>500.00</v>
          </cell>
          <cell r="AA482" t="str">
            <v>80.00</v>
          </cell>
          <cell r="AB482" t="str">
            <v>2019</v>
          </cell>
          <cell r="AC482" t="str">
            <v>MAHARASHTRA STATE BOARD OF SECONDARY AND HIGHER SECONDARY EDUCATION</v>
          </cell>
          <cell r="AD482" t="str">
            <v>ST.XAVIERS HIGH SCHOOL</v>
          </cell>
          <cell r="AE482" t="str">
            <v>1589.00</v>
          </cell>
          <cell r="AF482" t="str">
            <v>1750.00</v>
          </cell>
          <cell r="AG482" t="str">
            <v>90.80</v>
          </cell>
          <cell r="AH482" t="str">
            <v>2022</v>
          </cell>
          <cell r="AI482" t="str">
            <v>Maharashtra State Board of Technical Education</v>
          </cell>
          <cell r="AJ482" t="str">
            <v>PRAVIN PATIL COLLEGE OF DIPLOMA ENGINEERING AND TECHNOLOGY BHAYANDER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234</v>
          </cell>
          <cell r="AW482">
            <v>25</v>
          </cell>
          <cell r="AX482">
            <v>9.36</v>
          </cell>
          <cell r="AY482">
            <v>85</v>
          </cell>
          <cell r="AZ482">
            <v>275</v>
          </cell>
          <cell r="BA482">
            <v>29</v>
          </cell>
          <cell r="BB482">
            <v>9.4827586206896548</v>
          </cell>
          <cell r="BC482">
            <v>83</v>
          </cell>
          <cell r="BD482">
            <v>509</v>
          </cell>
          <cell r="BE482">
            <v>54</v>
          </cell>
          <cell r="BF482">
            <v>9.4259259259259256</v>
          </cell>
          <cell r="BG482">
            <v>224</v>
          </cell>
          <cell r="BH482">
            <v>24</v>
          </cell>
          <cell r="BI482">
            <v>9.3333333333333339</v>
          </cell>
          <cell r="BJ482">
            <v>79</v>
          </cell>
          <cell r="BK482">
            <v>277</v>
          </cell>
          <cell r="BL482">
            <v>29</v>
          </cell>
          <cell r="BM482">
            <v>9.5517241379310338</v>
          </cell>
          <cell r="BN482">
            <v>75</v>
          </cell>
          <cell r="BO482">
            <v>501</v>
          </cell>
          <cell r="BP482">
            <v>53</v>
          </cell>
          <cell r="BQ482">
            <v>9.4528301886792452</v>
          </cell>
          <cell r="BR482">
            <v>227</v>
          </cell>
          <cell r="BS482">
            <v>24</v>
          </cell>
          <cell r="BT482">
            <v>81</v>
          </cell>
          <cell r="BU482">
            <v>227</v>
          </cell>
          <cell r="BV482">
            <v>24</v>
          </cell>
          <cell r="BW482">
            <v>1237</v>
          </cell>
          <cell r="BX482">
            <v>131</v>
          </cell>
          <cell r="BY482">
            <v>9.442748091603054</v>
          </cell>
          <cell r="BZ482">
            <v>77</v>
          </cell>
          <cell r="CA482">
            <v>0</v>
          </cell>
          <cell r="CB482">
            <v>0</v>
          </cell>
          <cell r="CC482" t="str">
            <v xml:space="preserve">Red Card in TechMahinder 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 t="str">
            <v>Green</v>
          </cell>
          <cell r="CI482">
            <v>0</v>
          </cell>
          <cell r="CJ482">
            <v>0</v>
          </cell>
          <cell r="CK482">
            <v>0</v>
          </cell>
          <cell r="CL482">
            <v>8</v>
          </cell>
          <cell r="CM482">
            <v>8</v>
          </cell>
          <cell r="CN482">
            <v>0</v>
          </cell>
          <cell r="CO482">
            <v>20</v>
          </cell>
          <cell r="CP482">
            <v>60</v>
          </cell>
          <cell r="CQ482">
            <v>33.333333333333329</v>
          </cell>
          <cell r="CR482">
            <v>13</v>
          </cell>
          <cell r="CS482">
            <v>93</v>
          </cell>
          <cell r="CT482">
            <v>6</v>
          </cell>
          <cell r="CU482">
            <v>60</v>
          </cell>
          <cell r="CV482">
            <v>15</v>
          </cell>
          <cell r="CW482">
            <v>20</v>
          </cell>
          <cell r="CX482">
            <v>15</v>
          </cell>
          <cell r="CY482">
            <v>84</v>
          </cell>
          <cell r="CZ482">
            <v>49</v>
          </cell>
          <cell r="DA482">
            <v>60</v>
          </cell>
          <cell r="DB482">
            <v>82</v>
          </cell>
          <cell r="DC482">
            <v>0</v>
          </cell>
          <cell r="DD482">
            <v>0</v>
          </cell>
          <cell r="DE482">
            <v>0</v>
          </cell>
          <cell r="DF482">
            <v>2</v>
          </cell>
          <cell r="DG482">
            <v>4</v>
          </cell>
          <cell r="DH482">
            <v>50</v>
          </cell>
          <cell r="DI482">
            <v>290</v>
          </cell>
          <cell r="DJ482">
            <v>600</v>
          </cell>
          <cell r="DK482">
            <v>48.3333333333333</v>
          </cell>
          <cell r="DL482">
            <v>3</v>
          </cell>
          <cell r="DM482">
            <v>3</v>
          </cell>
          <cell r="DN482">
            <v>100</v>
          </cell>
          <cell r="DO482">
            <v>450</v>
          </cell>
          <cell r="DP482">
            <v>400</v>
          </cell>
          <cell r="DQ482">
            <v>88.8888888888889</v>
          </cell>
          <cell r="DR482">
            <v>33.3333333333333</v>
          </cell>
          <cell r="DS482">
            <v>45.662100456620955</v>
          </cell>
          <cell r="DT482">
            <v>21</v>
          </cell>
          <cell r="DU482">
            <v>41</v>
          </cell>
          <cell r="DV482">
            <v>51.219512195121951</v>
          </cell>
          <cell r="DW482">
            <v>61</v>
          </cell>
          <cell r="DX482">
            <v>75</v>
          </cell>
          <cell r="DY482">
            <v>0</v>
          </cell>
          <cell r="DZ482">
            <v>0</v>
          </cell>
          <cell r="EA482" t="str">
            <v>Yes</v>
          </cell>
          <cell r="EB482" t="str">
            <v>Placement</v>
          </cell>
          <cell r="EC482" t="str">
            <v>Placement</v>
          </cell>
          <cell r="ED482" t="str">
            <v>Placement</v>
          </cell>
          <cell r="EE482" t="str">
            <v>Placement</v>
          </cell>
          <cell r="EF482" t="str">
            <v>Placement</v>
          </cell>
          <cell r="EG482">
            <v>0</v>
          </cell>
          <cell r="EH482" t="str">
            <v>PLI</v>
          </cell>
          <cell r="EI482" t="str">
            <v>No</v>
          </cell>
          <cell r="EJ482">
            <v>0</v>
          </cell>
          <cell r="EK482" t="str">
            <v>Batch-6</v>
          </cell>
          <cell r="EL482">
            <v>0</v>
          </cell>
          <cell r="EM482" t="str">
            <v>PAID</v>
          </cell>
          <cell r="EN482">
            <v>45147</v>
          </cell>
          <cell r="EO482" t="str">
            <v>IT+Core</v>
          </cell>
          <cell r="EP482">
            <v>0</v>
          </cell>
          <cell r="EQ482" t="str">
            <v>CAT-1</v>
          </cell>
        </row>
        <row r="483">
          <cell r="B483" t="str">
            <v>22-CSE&amp;CS66-25</v>
          </cell>
          <cell r="C483" t="str">
            <v>CS&amp;E</v>
          </cell>
          <cell r="D483">
            <v>66</v>
          </cell>
          <cell r="E483" t="str">
            <v>MEHTA KINJAL NATWAR DIMPLE</v>
          </cell>
          <cell r="F483" t="str">
            <v>Female</v>
          </cell>
          <cell r="G483">
            <v>36941</v>
          </cell>
          <cell r="H483">
            <v>7738248555</v>
          </cell>
          <cell r="I483" t="str">
            <v>8369556312</v>
          </cell>
          <cell r="J483" t="str">
            <v>mehtakinjal1902@gmail.com</v>
          </cell>
          <cell r="K483" t="str">
            <v>1032221260@tcetmumbai.in</v>
          </cell>
          <cell r="L483" t="str">
            <v>104,UPKRAM CHS, PLOT NO 45,GORAI 2, BORIVALI WEST,NEAR PEPSI GARDEN,Mumbai,400091</v>
          </cell>
          <cell r="M483">
            <v>0</v>
          </cell>
          <cell r="N483" t="str">
            <v>Maharashtra</v>
          </cell>
          <cell r="O483" t="str">
            <v>Business</v>
          </cell>
          <cell r="P483" t="str">
            <v>9,00,001 - 10,00,000</v>
          </cell>
          <cell r="Q483" t="str">
            <v>Normal</v>
          </cell>
          <cell r="R483" t="str">
            <v>Open</v>
          </cell>
          <cell r="S483">
            <v>2022</v>
          </cell>
          <cell r="T483" t="str">
            <v>DSE</v>
          </cell>
          <cell r="U483" t="str">
            <v>NA</v>
          </cell>
          <cell r="V483" t="str">
            <v>NA</v>
          </cell>
          <cell r="W483" t="str">
            <v>NA</v>
          </cell>
          <cell r="X483" t="str">
            <v>CAP</v>
          </cell>
          <cell r="Y483" t="str">
            <v>386.00</v>
          </cell>
          <cell r="Z483" t="str">
            <v>500.00</v>
          </cell>
          <cell r="AA483" t="str">
            <v>77.20</v>
          </cell>
          <cell r="AB483" t="str">
            <v>2017</v>
          </cell>
          <cell r="AC483" t="str">
            <v>MAHARASHTRA STATE BOARD OF SECONDARY AND HIGHER SECONDARY EDUCATION</v>
          </cell>
          <cell r="AD483" t="str">
            <v>ST. LAWRENCE HIGH SCHOOL</v>
          </cell>
          <cell r="AE483" t="str">
            <v>1325.00</v>
          </cell>
          <cell r="AF483" t="str">
            <v>1600.00</v>
          </cell>
          <cell r="AG483" t="str">
            <v>82.81</v>
          </cell>
          <cell r="AH483" t="str">
            <v>2022</v>
          </cell>
          <cell r="AI483" t="str">
            <v>Maharashtra State Board of Technical Education</v>
          </cell>
          <cell r="AJ483" t="str">
            <v>ZAGDUSINGH CHARITABLE TRUSTS THAKUR POLYTECHNIC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200</v>
          </cell>
          <cell r="AW483">
            <v>25</v>
          </cell>
          <cell r="AX483">
            <v>8</v>
          </cell>
          <cell r="AY483">
            <v>86</v>
          </cell>
          <cell r="AZ483">
            <v>250</v>
          </cell>
          <cell r="BA483">
            <v>29</v>
          </cell>
          <cell r="BB483">
            <v>8.6206896551724146</v>
          </cell>
          <cell r="BC483">
            <v>87</v>
          </cell>
          <cell r="BD483">
            <v>450</v>
          </cell>
          <cell r="BE483">
            <v>54</v>
          </cell>
          <cell r="BF483">
            <v>8.3333333333333339</v>
          </cell>
          <cell r="BG483">
            <v>213</v>
          </cell>
          <cell r="BH483">
            <v>24</v>
          </cell>
          <cell r="BI483">
            <v>8.875</v>
          </cell>
          <cell r="BJ483">
            <v>93</v>
          </cell>
          <cell r="BK483">
            <v>236</v>
          </cell>
          <cell r="BL483">
            <v>29</v>
          </cell>
          <cell r="BM483">
            <v>8.137931034482758</v>
          </cell>
          <cell r="BN483">
            <v>78</v>
          </cell>
          <cell r="BO483">
            <v>449</v>
          </cell>
          <cell r="BP483">
            <v>53</v>
          </cell>
          <cell r="BQ483">
            <v>8.4716981132075464</v>
          </cell>
          <cell r="BR483">
            <v>217</v>
          </cell>
          <cell r="BS483">
            <v>24</v>
          </cell>
          <cell r="BT483">
            <v>83.6666666666667</v>
          </cell>
          <cell r="BU483">
            <v>217</v>
          </cell>
          <cell r="BV483">
            <v>24</v>
          </cell>
          <cell r="BW483">
            <v>1116</v>
          </cell>
          <cell r="BX483">
            <v>131</v>
          </cell>
          <cell r="BY483">
            <v>8.5190839694656493</v>
          </cell>
          <cell r="BZ483">
            <v>73.666666666666671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 t="str">
            <v>Green</v>
          </cell>
          <cell r="CI483">
            <v>0</v>
          </cell>
          <cell r="CJ483">
            <v>0</v>
          </cell>
          <cell r="CK483">
            <v>1</v>
          </cell>
          <cell r="CL483">
            <v>7</v>
          </cell>
          <cell r="CM483">
            <v>8</v>
          </cell>
          <cell r="CN483">
            <v>12.5</v>
          </cell>
          <cell r="CO483">
            <v>18</v>
          </cell>
          <cell r="CP483">
            <v>60</v>
          </cell>
          <cell r="CQ483">
            <v>30</v>
          </cell>
          <cell r="CR483">
            <v>10</v>
          </cell>
          <cell r="CS483">
            <v>72</v>
          </cell>
          <cell r="CT483">
            <v>10</v>
          </cell>
          <cell r="CU483">
            <v>100</v>
          </cell>
          <cell r="CV483">
            <v>10</v>
          </cell>
          <cell r="CW483">
            <v>18</v>
          </cell>
          <cell r="CX483">
            <v>13</v>
          </cell>
          <cell r="CY483">
            <v>68</v>
          </cell>
          <cell r="CZ483">
            <v>43</v>
          </cell>
          <cell r="DA483">
            <v>58</v>
          </cell>
          <cell r="DB483">
            <v>75</v>
          </cell>
          <cell r="DC483">
            <v>0</v>
          </cell>
          <cell r="DD483">
            <v>0</v>
          </cell>
          <cell r="DE483">
            <v>0</v>
          </cell>
          <cell r="DF483">
            <v>4</v>
          </cell>
          <cell r="DG483">
            <v>4</v>
          </cell>
          <cell r="DH483">
            <v>100</v>
          </cell>
          <cell r="DI483">
            <v>540</v>
          </cell>
          <cell r="DJ483">
            <v>600</v>
          </cell>
          <cell r="DK483">
            <v>90</v>
          </cell>
          <cell r="DL483">
            <v>3</v>
          </cell>
          <cell r="DM483">
            <v>3</v>
          </cell>
          <cell r="DN483">
            <v>100</v>
          </cell>
          <cell r="DO483">
            <v>450</v>
          </cell>
          <cell r="DP483">
            <v>450</v>
          </cell>
          <cell r="DQ483">
            <v>100</v>
          </cell>
          <cell r="DR483">
            <v>30</v>
          </cell>
          <cell r="DS483">
            <v>41.095890410958901</v>
          </cell>
          <cell r="DT483">
            <v>25</v>
          </cell>
          <cell r="DU483">
            <v>41</v>
          </cell>
          <cell r="DV483">
            <v>60.975609756097562</v>
          </cell>
          <cell r="DW483">
            <v>83</v>
          </cell>
          <cell r="DX483">
            <v>86</v>
          </cell>
          <cell r="DY483">
            <v>0</v>
          </cell>
          <cell r="DZ483">
            <v>0</v>
          </cell>
          <cell r="EA483" t="str">
            <v>Yes</v>
          </cell>
          <cell r="EB483" t="str">
            <v>Placement</v>
          </cell>
          <cell r="EC483" t="str">
            <v>Placement</v>
          </cell>
          <cell r="ED483" t="str">
            <v>Placement</v>
          </cell>
          <cell r="EE483" t="str">
            <v>Placement</v>
          </cell>
          <cell r="EF483" t="str">
            <v>Placement</v>
          </cell>
          <cell r="EG483">
            <v>0</v>
          </cell>
          <cell r="EH483" t="str">
            <v>PLI</v>
          </cell>
          <cell r="EI483" t="str">
            <v>Yes</v>
          </cell>
          <cell r="EJ483">
            <v>0</v>
          </cell>
          <cell r="EK483" t="str">
            <v>Batch-6</v>
          </cell>
          <cell r="EL483">
            <v>0</v>
          </cell>
          <cell r="EM483" t="str">
            <v>PAID</v>
          </cell>
          <cell r="EN483">
            <v>45147</v>
          </cell>
          <cell r="EO483" t="str">
            <v>IT+Core</v>
          </cell>
          <cell r="EP483">
            <v>0</v>
          </cell>
          <cell r="EQ483" t="str">
            <v>CAT-2</v>
          </cell>
        </row>
        <row r="484">
          <cell r="B484" t="str">
            <v>22-CSE&amp;CS67-25</v>
          </cell>
          <cell r="C484" t="str">
            <v>CS&amp;E</v>
          </cell>
          <cell r="D484">
            <v>67</v>
          </cell>
          <cell r="E484" t="str">
            <v>PANDEY HARSHIT VINOD RANJANA</v>
          </cell>
          <cell r="F484" t="str">
            <v>Male</v>
          </cell>
          <cell r="G484">
            <v>37182</v>
          </cell>
          <cell r="H484">
            <v>8779394561</v>
          </cell>
          <cell r="I484" t="str">
            <v>9819303696</v>
          </cell>
          <cell r="J484" t="str">
            <v>harshitvpandey@gmail.com</v>
          </cell>
          <cell r="K484" t="str">
            <v>1032221258@tcetmumbai.in</v>
          </cell>
          <cell r="L484" t="str">
            <v>Room 13, Ramjeet Yadav Chawl, Road No. 4,Kandivali West , Mumbai - 400067,Kandivali West ,Mumbai,400067</v>
          </cell>
          <cell r="M484">
            <v>0</v>
          </cell>
          <cell r="N484" t="str">
            <v>Maharashtra</v>
          </cell>
          <cell r="O484" t="str">
            <v>Service</v>
          </cell>
          <cell r="P484" t="str">
            <v>3,00,001 - 3,50,000</v>
          </cell>
          <cell r="Q484" t="str">
            <v>Normal</v>
          </cell>
          <cell r="R484" t="str">
            <v>Open</v>
          </cell>
          <cell r="S484">
            <v>2022</v>
          </cell>
          <cell r="T484" t="str">
            <v>DSE</v>
          </cell>
          <cell r="U484" t="str">
            <v>NA</v>
          </cell>
          <cell r="V484" t="str">
            <v>NA</v>
          </cell>
          <cell r="W484" t="str">
            <v>NA</v>
          </cell>
          <cell r="X484" t="str">
            <v>CAP</v>
          </cell>
          <cell r="Y484" t="str">
            <v>378.00</v>
          </cell>
          <cell r="Z484" t="str">
            <v>500.00</v>
          </cell>
          <cell r="AA484" t="str">
            <v>75.60</v>
          </cell>
          <cell r="AB484" t="str">
            <v>2017</v>
          </cell>
          <cell r="AC484" t="str">
            <v>MAHARASHTRA STATE BOARD OF SECONDARY AND HIGHER SECONDARY EDUCATION</v>
          </cell>
          <cell r="AD484" t="str">
            <v>SARDAR VALLABHBHAI PATEL VIVIDHLAKSHI VIDYALAYA</v>
          </cell>
          <cell r="AE484" t="str">
            <v>1260.00</v>
          </cell>
          <cell r="AF484" t="str">
            <v>1400.00</v>
          </cell>
          <cell r="AG484" t="str">
            <v>90.00</v>
          </cell>
          <cell r="AH484" t="str">
            <v>2020</v>
          </cell>
          <cell r="AI484" t="str">
            <v>-</v>
          </cell>
          <cell r="AJ484" t="str">
            <v>GOVERNMENT POLYTECHNIC MUMBAI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214</v>
          </cell>
          <cell r="AW484">
            <v>25</v>
          </cell>
          <cell r="AX484">
            <v>8.56</v>
          </cell>
          <cell r="AY484">
            <v>87</v>
          </cell>
          <cell r="AZ484">
            <v>260</v>
          </cell>
          <cell r="BA484">
            <v>29</v>
          </cell>
          <cell r="BB484">
            <v>8.9655172413793096</v>
          </cell>
          <cell r="BC484">
            <v>85</v>
          </cell>
          <cell r="BD484">
            <v>474</v>
          </cell>
          <cell r="BE484">
            <v>54</v>
          </cell>
          <cell r="BF484">
            <v>8.7777777777777786</v>
          </cell>
          <cell r="BG484">
            <v>213</v>
          </cell>
          <cell r="BH484">
            <v>24</v>
          </cell>
          <cell r="BI484">
            <v>8.875</v>
          </cell>
          <cell r="BJ484">
            <v>75</v>
          </cell>
          <cell r="BK484">
            <v>255</v>
          </cell>
          <cell r="BL484">
            <v>29</v>
          </cell>
          <cell r="BM484">
            <v>8.7931034482758612</v>
          </cell>
          <cell r="BN484">
            <v>75</v>
          </cell>
          <cell r="BO484">
            <v>468</v>
          </cell>
          <cell r="BP484">
            <v>53</v>
          </cell>
          <cell r="BQ484">
            <v>8.8301886792452837</v>
          </cell>
          <cell r="BR484">
            <v>229</v>
          </cell>
          <cell r="BS484">
            <v>24</v>
          </cell>
          <cell r="BT484">
            <v>82.3333333333333</v>
          </cell>
          <cell r="BU484">
            <v>229</v>
          </cell>
          <cell r="BV484">
            <v>24</v>
          </cell>
          <cell r="BW484">
            <v>1171</v>
          </cell>
          <cell r="BX484">
            <v>131</v>
          </cell>
          <cell r="BY484">
            <v>8.9389312977099245</v>
          </cell>
          <cell r="BZ484">
            <v>80.666666666666671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 t="str">
            <v>Green</v>
          </cell>
          <cell r="CI484">
            <v>0</v>
          </cell>
          <cell r="CJ484">
            <v>0</v>
          </cell>
          <cell r="CK484">
            <v>0</v>
          </cell>
          <cell r="CL484">
            <v>8</v>
          </cell>
          <cell r="CM484">
            <v>8</v>
          </cell>
          <cell r="CN484">
            <v>0</v>
          </cell>
          <cell r="CO484">
            <v>24</v>
          </cell>
          <cell r="CP484">
            <v>60</v>
          </cell>
          <cell r="CQ484">
            <v>40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0</v>
          </cell>
          <cell r="CW484">
            <v>22</v>
          </cell>
          <cell r="CX484">
            <v>0</v>
          </cell>
          <cell r="CY484">
            <v>0</v>
          </cell>
          <cell r="CZ484">
            <v>0</v>
          </cell>
          <cell r="DA484">
            <v>62</v>
          </cell>
          <cell r="DB484">
            <v>0</v>
          </cell>
          <cell r="DC484">
            <v>0</v>
          </cell>
          <cell r="DD484">
            <v>0</v>
          </cell>
          <cell r="DE484">
            <v>0</v>
          </cell>
          <cell r="DF484">
            <v>0</v>
          </cell>
          <cell r="DG484">
            <v>0</v>
          </cell>
          <cell r="DH484">
            <v>0</v>
          </cell>
          <cell r="DI484">
            <v>0</v>
          </cell>
          <cell r="DJ484">
            <v>0</v>
          </cell>
          <cell r="DK484">
            <v>0</v>
          </cell>
          <cell r="DL484">
            <v>0</v>
          </cell>
          <cell r="DM484">
            <v>0</v>
          </cell>
          <cell r="DN484">
            <v>0</v>
          </cell>
          <cell r="DO484">
            <v>0</v>
          </cell>
          <cell r="DP484">
            <v>0</v>
          </cell>
          <cell r="DQ484">
            <v>0</v>
          </cell>
          <cell r="DR484">
            <v>40</v>
          </cell>
          <cell r="DS484">
            <v>54.794520547945204</v>
          </cell>
          <cell r="DT484">
            <v>0</v>
          </cell>
          <cell r="DU484">
            <v>41</v>
          </cell>
          <cell r="DV484">
            <v>0</v>
          </cell>
          <cell r="DW484">
            <v>0</v>
          </cell>
          <cell r="DX484">
            <v>0</v>
          </cell>
          <cell r="DY484">
            <v>0</v>
          </cell>
          <cell r="DZ484">
            <v>0</v>
          </cell>
          <cell r="EA484" t="str">
            <v>Yes</v>
          </cell>
          <cell r="EB484" t="str">
            <v>Placement</v>
          </cell>
          <cell r="EC484" t="str">
            <v>Placement</v>
          </cell>
          <cell r="ED484" t="str">
            <v>Placement</v>
          </cell>
          <cell r="EE484" t="str">
            <v>Placement</v>
          </cell>
          <cell r="EF484" t="str">
            <v>Placement</v>
          </cell>
          <cell r="EG484">
            <v>0</v>
          </cell>
          <cell r="EH484">
            <v>0</v>
          </cell>
          <cell r="EI484" t="str">
            <v>Yes</v>
          </cell>
          <cell r="EJ484">
            <v>0</v>
          </cell>
          <cell r="EK484">
            <v>0</v>
          </cell>
          <cell r="EL484">
            <v>0</v>
          </cell>
          <cell r="EM484">
            <v>0</v>
          </cell>
          <cell r="EN484">
            <v>0</v>
          </cell>
          <cell r="EO484" t="str">
            <v>IT+Core</v>
          </cell>
          <cell r="EP484">
            <v>0</v>
          </cell>
          <cell r="EQ484" t="str">
            <v>CAT-3</v>
          </cell>
        </row>
        <row r="485">
          <cell r="B485" t="str">
            <v>22-CSE&amp;CS68-25</v>
          </cell>
          <cell r="C485" t="str">
            <v>CS&amp;E</v>
          </cell>
          <cell r="D485">
            <v>68</v>
          </cell>
          <cell r="E485" t="str">
            <v>SHAIKH UMME ATUFA SHAKIL AKHTAR MAHETALAT</v>
          </cell>
          <cell r="F485" t="str">
            <v>Female</v>
          </cell>
          <cell r="G485">
            <v>36035</v>
          </cell>
          <cell r="H485">
            <v>7317246043</v>
          </cell>
          <cell r="I485" t="str">
            <v>9819266158</v>
          </cell>
          <cell r="J485" t="str">
            <v>atufaazmi@gmail.com</v>
          </cell>
          <cell r="K485" t="str">
            <v>1032221261@tcetmumbai.in</v>
          </cell>
          <cell r="L485" t="str">
            <v>A/304 Golden Harvest,Queens Park,Mira Road,Deepak Hospital,Mumbai,401107</v>
          </cell>
          <cell r="M485">
            <v>0</v>
          </cell>
          <cell r="N485" t="str">
            <v>Maharashtra</v>
          </cell>
          <cell r="O485" t="str">
            <v>Business</v>
          </cell>
          <cell r="P485" t="str">
            <v>Above 15,00,000</v>
          </cell>
          <cell r="Q485" t="str">
            <v>Normal</v>
          </cell>
          <cell r="R485" t="str">
            <v>Open</v>
          </cell>
          <cell r="S485">
            <v>2022</v>
          </cell>
          <cell r="T485" t="str">
            <v>DSE</v>
          </cell>
          <cell r="U485" t="str">
            <v>NA</v>
          </cell>
          <cell r="V485" t="str">
            <v>NA</v>
          </cell>
          <cell r="W485" t="str">
            <v>NA</v>
          </cell>
          <cell r="X485" t="str">
            <v>CAP</v>
          </cell>
          <cell r="Y485" t="str">
            <v>400.00</v>
          </cell>
          <cell r="Z485" t="str">
            <v>500.00</v>
          </cell>
          <cell r="AA485" t="str">
            <v>80.00</v>
          </cell>
          <cell r="AB485" t="str">
            <v>2015</v>
          </cell>
          <cell r="AC485" t="str">
            <v>MAHARASHTRA STATE BOARD OF SECONDARY AND HIGHER SECONDARY EDUCATION</v>
          </cell>
          <cell r="AD485" t="str">
            <v>QUEEN MARYS HIGH SCHOOL</v>
          </cell>
          <cell r="AE485" t="str">
            <v>648.00</v>
          </cell>
          <cell r="AF485" t="str">
            <v>850.00</v>
          </cell>
          <cell r="AG485" t="str">
            <v>76.24</v>
          </cell>
          <cell r="AH485" t="str">
            <v>2022</v>
          </cell>
          <cell r="AI485" t="str">
            <v>Maharashtra State Board of Technical Education</v>
          </cell>
          <cell r="AJ485" t="str">
            <v>PRAVIN PATIL COLLEGE OF DIPLOMA ENGINEERING AND TECHNOLOGY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219</v>
          </cell>
          <cell r="AW485">
            <v>25</v>
          </cell>
          <cell r="AX485">
            <v>8.76</v>
          </cell>
          <cell r="AY485">
            <v>84</v>
          </cell>
          <cell r="AZ485">
            <v>275</v>
          </cell>
          <cell r="BA485">
            <v>29</v>
          </cell>
          <cell r="BB485">
            <v>9.4827586206896548</v>
          </cell>
          <cell r="BC485">
            <v>76</v>
          </cell>
          <cell r="BD485">
            <v>494</v>
          </cell>
          <cell r="BE485">
            <v>54</v>
          </cell>
          <cell r="BF485">
            <v>9.1481481481481488</v>
          </cell>
          <cell r="BG485">
            <v>228</v>
          </cell>
          <cell r="BH485">
            <v>24</v>
          </cell>
          <cell r="BI485">
            <v>9.5</v>
          </cell>
          <cell r="BJ485">
            <v>75</v>
          </cell>
          <cell r="BK485">
            <v>272</v>
          </cell>
          <cell r="BL485">
            <v>29</v>
          </cell>
          <cell r="BM485">
            <v>9.3793103448275854</v>
          </cell>
          <cell r="BN485">
            <v>75</v>
          </cell>
          <cell r="BO485">
            <v>500</v>
          </cell>
          <cell r="BP485">
            <v>53</v>
          </cell>
          <cell r="BQ485">
            <v>9.433962264150944</v>
          </cell>
          <cell r="BR485">
            <v>237</v>
          </cell>
          <cell r="BS485">
            <v>24</v>
          </cell>
          <cell r="BT485">
            <v>78.3333333333333</v>
          </cell>
          <cell r="BU485">
            <v>237</v>
          </cell>
          <cell r="BV485">
            <v>24</v>
          </cell>
          <cell r="BW485">
            <v>1231</v>
          </cell>
          <cell r="BX485">
            <v>131</v>
          </cell>
          <cell r="BY485">
            <v>9.3969465648854964</v>
          </cell>
          <cell r="BZ485">
            <v>79</v>
          </cell>
          <cell r="CA485">
            <v>0</v>
          </cell>
          <cell r="CB485">
            <v>0</v>
          </cell>
          <cell r="CC485" t="str">
            <v>Red card in Vermont Information Processing (VIP) India Pvt Ltd / Black listed in Media.net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 t="str">
            <v>Green</v>
          </cell>
          <cell r="CI485">
            <v>0</v>
          </cell>
          <cell r="CJ485">
            <v>0</v>
          </cell>
          <cell r="CK485">
            <v>1</v>
          </cell>
          <cell r="CL485">
            <v>7</v>
          </cell>
          <cell r="CM485">
            <v>8</v>
          </cell>
          <cell r="CN485">
            <v>12.5</v>
          </cell>
          <cell r="CO485">
            <v>26</v>
          </cell>
          <cell r="CP485">
            <v>60</v>
          </cell>
          <cell r="CQ485">
            <v>43.333333333333336</v>
          </cell>
          <cell r="CR485">
            <v>12</v>
          </cell>
          <cell r="CS485">
            <v>86</v>
          </cell>
          <cell r="CT485">
            <v>10</v>
          </cell>
          <cell r="CU485">
            <v>100</v>
          </cell>
          <cell r="CV485">
            <v>17</v>
          </cell>
          <cell r="CW485">
            <v>21</v>
          </cell>
          <cell r="CX485">
            <v>15</v>
          </cell>
          <cell r="CY485">
            <v>87</v>
          </cell>
          <cell r="CZ485">
            <v>54</v>
          </cell>
          <cell r="DA485">
            <v>61</v>
          </cell>
          <cell r="DB485">
            <v>89</v>
          </cell>
          <cell r="DC485">
            <v>0</v>
          </cell>
          <cell r="DD485">
            <v>0</v>
          </cell>
          <cell r="DE485">
            <v>0</v>
          </cell>
          <cell r="DF485">
            <v>3</v>
          </cell>
          <cell r="DG485">
            <v>4</v>
          </cell>
          <cell r="DH485">
            <v>75</v>
          </cell>
          <cell r="DI485">
            <v>450</v>
          </cell>
          <cell r="DJ485">
            <v>600</v>
          </cell>
          <cell r="DK485">
            <v>75</v>
          </cell>
          <cell r="DL485">
            <v>3</v>
          </cell>
          <cell r="DM485">
            <v>3</v>
          </cell>
          <cell r="DN485">
            <v>100</v>
          </cell>
          <cell r="DO485">
            <v>450</v>
          </cell>
          <cell r="DP485">
            <v>450</v>
          </cell>
          <cell r="DQ485">
            <v>100</v>
          </cell>
          <cell r="DR485">
            <v>43.3333333333333</v>
          </cell>
          <cell r="DS485">
            <v>59.360730593607258</v>
          </cell>
          <cell r="DT485">
            <v>26</v>
          </cell>
          <cell r="DU485">
            <v>41</v>
          </cell>
          <cell r="DV485">
            <v>63.414634146341463</v>
          </cell>
          <cell r="DW485">
            <v>80</v>
          </cell>
          <cell r="DX485">
            <v>90</v>
          </cell>
          <cell r="DY485">
            <v>0</v>
          </cell>
          <cell r="DZ485">
            <v>0</v>
          </cell>
          <cell r="EA485" t="str">
            <v>Yes</v>
          </cell>
          <cell r="EB485" t="str">
            <v>Placement</v>
          </cell>
          <cell r="EC485" t="str">
            <v>Placement</v>
          </cell>
          <cell r="ED485" t="str">
            <v>Placement</v>
          </cell>
          <cell r="EE485" t="str">
            <v>Placement</v>
          </cell>
          <cell r="EF485" t="str">
            <v>Placement</v>
          </cell>
          <cell r="EG485">
            <v>0</v>
          </cell>
          <cell r="EH485" t="str">
            <v>PLI</v>
          </cell>
          <cell r="EI485" t="str">
            <v>Yes</v>
          </cell>
          <cell r="EJ485">
            <v>0</v>
          </cell>
          <cell r="EK485" t="str">
            <v>Batch-4</v>
          </cell>
          <cell r="EL485">
            <v>0</v>
          </cell>
          <cell r="EM485" t="str">
            <v>PAID</v>
          </cell>
          <cell r="EN485">
            <v>45147</v>
          </cell>
          <cell r="EO485" t="str">
            <v>IT+Core</v>
          </cell>
          <cell r="EP485">
            <v>0</v>
          </cell>
          <cell r="EQ485" t="str">
            <v>CAT-1</v>
          </cell>
        </row>
        <row r="486">
          <cell r="B486" t="str">
            <v>22-CSE&amp;CS69-25</v>
          </cell>
          <cell r="C486" t="str">
            <v>CS&amp;E</v>
          </cell>
          <cell r="D486">
            <v>69</v>
          </cell>
          <cell r="E486" t="str">
            <v>SUDHAN ARFEEN MAHTAB AHMED ANJUM</v>
          </cell>
          <cell r="F486" t="str">
            <v>Female</v>
          </cell>
          <cell r="G486">
            <v>38012</v>
          </cell>
          <cell r="H486">
            <v>8828189182</v>
          </cell>
          <cell r="I486" t="str">
            <v>9967939237</v>
          </cell>
          <cell r="J486" t="str">
            <v>sudhanarfeen@gmail.com</v>
          </cell>
          <cell r="K486" t="str">
            <v>1032221259@tcetmumbai.in</v>
          </cell>
          <cell r="L486" t="str">
            <v>House No -3 Hari Nagar Kashmiri Compound,Chota Idgah Maidan ,Jogeshwari (East) Mumbai ,Near Police Chowki ,Mumbai ,400060</v>
          </cell>
          <cell r="M486">
            <v>0</v>
          </cell>
          <cell r="N486" t="str">
            <v>Maharashtra</v>
          </cell>
          <cell r="O486" t="str">
            <v>Business</v>
          </cell>
          <cell r="P486" t="str">
            <v>Above 15,00,000</v>
          </cell>
          <cell r="Q486" t="str">
            <v>Normal</v>
          </cell>
          <cell r="R486" t="str">
            <v>Open</v>
          </cell>
          <cell r="S486">
            <v>2022</v>
          </cell>
          <cell r="T486" t="str">
            <v>DSE</v>
          </cell>
          <cell r="U486" t="str">
            <v>NA</v>
          </cell>
          <cell r="V486" t="str">
            <v>NA</v>
          </cell>
          <cell r="W486" t="str">
            <v>NA</v>
          </cell>
          <cell r="X486" t="str">
            <v>CAP</v>
          </cell>
          <cell r="Y486" t="str">
            <v>394.00</v>
          </cell>
          <cell r="Z486" t="str">
            <v>500.00</v>
          </cell>
          <cell r="AA486" t="str">
            <v>78.80</v>
          </cell>
          <cell r="AB486" t="str">
            <v>2019</v>
          </cell>
          <cell r="AC486" t="str">
            <v>MAHARASHTRA STATE BOARD OF SECONDARY AND HIGHER SECONDARY EDUCATION</v>
          </cell>
          <cell r="AD486" t="str">
            <v>COURAGE ENGLISH HIGH SCHOOL</v>
          </cell>
          <cell r="AE486" t="str">
            <v>721.00</v>
          </cell>
          <cell r="AF486" t="str">
            <v>850.00</v>
          </cell>
          <cell r="AG486" t="str">
            <v>84.82</v>
          </cell>
          <cell r="AH486" t="str">
            <v>2022</v>
          </cell>
          <cell r="AI486" t="str">
            <v>Maharashtra State Board of Technical Education</v>
          </cell>
          <cell r="AJ486" t="str">
            <v>THAKUR POLYTECHNIC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237</v>
          </cell>
          <cell r="AW486">
            <v>25</v>
          </cell>
          <cell r="AX486">
            <v>9.48</v>
          </cell>
          <cell r="AY486">
            <v>85</v>
          </cell>
          <cell r="AZ486">
            <v>285</v>
          </cell>
          <cell r="BA486">
            <v>29</v>
          </cell>
          <cell r="BB486">
            <v>9.8275862068965516</v>
          </cell>
          <cell r="BC486">
            <v>84</v>
          </cell>
          <cell r="BD486">
            <v>522</v>
          </cell>
          <cell r="BE486">
            <v>54</v>
          </cell>
          <cell r="BF486">
            <v>9.6666666666666661</v>
          </cell>
          <cell r="BG486">
            <v>237</v>
          </cell>
          <cell r="BH486">
            <v>24</v>
          </cell>
          <cell r="BI486">
            <v>9.875</v>
          </cell>
          <cell r="BJ486">
            <v>75</v>
          </cell>
          <cell r="BK486">
            <v>287</v>
          </cell>
          <cell r="BL486">
            <v>29</v>
          </cell>
          <cell r="BM486">
            <v>9.8965517241379306</v>
          </cell>
          <cell r="BN486">
            <v>77</v>
          </cell>
          <cell r="BO486">
            <v>524</v>
          </cell>
          <cell r="BP486">
            <v>53</v>
          </cell>
          <cell r="BQ486">
            <v>9.8867924528301891</v>
          </cell>
          <cell r="BR486">
            <v>240</v>
          </cell>
          <cell r="BS486">
            <v>24</v>
          </cell>
          <cell r="BT486">
            <v>82</v>
          </cell>
          <cell r="BU486">
            <v>240</v>
          </cell>
          <cell r="BV486">
            <v>24</v>
          </cell>
          <cell r="BW486">
            <v>1286</v>
          </cell>
          <cell r="BX486">
            <v>131</v>
          </cell>
          <cell r="BY486">
            <v>9.8167938931297716</v>
          </cell>
          <cell r="BZ486">
            <v>72.333333333333329</v>
          </cell>
          <cell r="CA486">
            <v>0</v>
          </cell>
          <cell r="CB486">
            <v>0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 t="str">
            <v>Green</v>
          </cell>
          <cell r="CI486">
            <v>0</v>
          </cell>
          <cell r="CJ486">
            <v>0</v>
          </cell>
          <cell r="CK486">
            <v>0</v>
          </cell>
          <cell r="CL486">
            <v>8</v>
          </cell>
          <cell r="CM486">
            <v>8</v>
          </cell>
          <cell r="CN486">
            <v>0</v>
          </cell>
          <cell r="CO486">
            <v>27</v>
          </cell>
          <cell r="CP486">
            <v>60</v>
          </cell>
          <cell r="CQ486">
            <v>45</v>
          </cell>
          <cell r="CR486">
            <v>12</v>
          </cell>
          <cell r="CS486">
            <v>86</v>
          </cell>
          <cell r="CT486">
            <v>10</v>
          </cell>
          <cell r="CU486">
            <v>100</v>
          </cell>
          <cell r="CV486">
            <v>17</v>
          </cell>
          <cell r="CW486">
            <v>21</v>
          </cell>
          <cell r="CX486">
            <v>15</v>
          </cell>
          <cell r="CY486">
            <v>87</v>
          </cell>
          <cell r="CZ486">
            <v>54</v>
          </cell>
          <cell r="DA486">
            <v>61</v>
          </cell>
          <cell r="DB486">
            <v>89</v>
          </cell>
          <cell r="DC486">
            <v>0</v>
          </cell>
          <cell r="DD486">
            <v>0</v>
          </cell>
          <cell r="DE486">
            <v>0</v>
          </cell>
          <cell r="DF486">
            <v>4</v>
          </cell>
          <cell r="DG486">
            <v>4</v>
          </cell>
          <cell r="DH486">
            <v>100</v>
          </cell>
          <cell r="DI486">
            <v>600</v>
          </cell>
          <cell r="DJ486">
            <v>600</v>
          </cell>
          <cell r="DK486">
            <v>100</v>
          </cell>
          <cell r="DL486">
            <v>3</v>
          </cell>
          <cell r="DM486">
            <v>3</v>
          </cell>
          <cell r="DN486">
            <v>100</v>
          </cell>
          <cell r="DO486">
            <v>450</v>
          </cell>
          <cell r="DP486">
            <v>450</v>
          </cell>
          <cell r="DQ486">
            <v>100</v>
          </cell>
          <cell r="DR486">
            <v>45</v>
          </cell>
          <cell r="DS486">
            <v>61.643835616438359</v>
          </cell>
          <cell r="DT486">
            <v>26</v>
          </cell>
          <cell r="DU486">
            <v>41</v>
          </cell>
          <cell r="DV486">
            <v>63.414634146341463</v>
          </cell>
          <cell r="DW486">
            <v>86</v>
          </cell>
          <cell r="DX486">
            <v>93</v>
          </cell>
          <cell r="DY486">
            <v>0</v>
          </cell>
          <cell r="DZ486">
            <v>0</v>
          </cell>
          <cell r="EA486" t="str">
            <v>Yes</v>
          </cell>
          <cell r="EB486" t="str">
            <v>Placement</v>
          </cell>
          <cell r="EC486" t="str">
            <v>Placement</v>
          </cell>
          <cell r="ED486" t="str">
            <v>Placement</v>
          </cell>
          <cell r="EE486" t="str">
            <v>Placement</v>
          </cell>
          <cell r="EF486" t="str">
            <v>Placement</v>
          </cell>
          <cell r="EG486">
            <v>0</v>
          </cell>
          <cell r="EH486" t="str">
            <v>PLI</v>
          </cell>
          <cell r="EI486" t="str">
            <v>Yes</v>
          </cell>
          <cell r="EJ486">
            <v>0</v>
          </cell>
          <cell r="EK486" t="str">
            <v>Batch-4</v>
          </cell>
          <cell r="EL486">
            <v>0</v>
          </cell>
          <cell r="EM486" t="str">
            <v>PAID</v>
          </cell>
          <cell r="EN486">
            <v>45147</v>
          </cell>
          <cell r="EO486" t="str">
            <v>IT+Core</v>
          </cell>
          <cell r="EP486">
            <v>0</v>
          </cell>
          <cell r="EQ486" t="str">
            <v>CAT-2</v>
          </cell>
        </row>
        <row r="487">
          <cell r="B487" t="str">
            <v>21-E&amp;CS01-25</v>
          </cell>
          <cell r="C487" t="str">
            <v>E&amp;CS</v>
          </cell>
          <cell r="D487">
            <v>1</v>
          </cell>
          <cell r="E487" t="str">
            <v xml:space="preserve">SAHIB ARUDRA  DEEPAK ANUSHA </v>
          </cell>
          <cell r="F487" t="str">
            <v>Male</v>
          </cell>
          <cell r="G487" t="str">
            <v>16/10/2003</v>
          </cell>
          <cell r="H487">
            <v>7977757552</v>
          </cell>
          <cell r="I487">
            <v>8080822821</v>
          </cell>
          <cell r="J487" t="str">
            <v>arudrasahib@gmail.com</v>
          </cell>
          <cell r="K487" t="str">
            <v>1032210319@tcetmumbai.in</v>
          </cell>
          <cell r="L487" t="str">
            <v>Flat-1005 Oak-D Dosti West County Balkum Thane-W</v>
          </cell>
          <cell r="M487">
            <v>400608</v>
          </cell>
          <cell r="N487">
            <v>0</v>
          </cell>
          <cell r="O487" t="str">
            <v>Service</v>
          </cell>
          <cell r="P487" t="str">
            <v>4,00,001 - 4,50,000</v>
          </cell>
          <cell r="Q487" t="str">
            <v>Normal</v>
          </cell>
          <cell r="R487" t="str">
            <v>J&amp;K1</v>
          </cell>
          <cell r="S487">
            <v>2021</v>
          </cell>
          <cell r="T487" t="str">
            <v>FE</v>
          </cell>
          <cell r="U487" t="str">
            <v>MH-CET</v>
          </cell>
          <cell r="V487">
            <v>76.5</v>
          </cell>
          <cell r="W487">
            <v>15.03</v>
          </cell>
          <cell r="X487" t="str">
            <v>J&amp;K</v>
          </cell>
          <cell r="Y487">
            <v>501</v>
          </cell>
          <cell r="Z487">
            <v>600</v>
          </cell>
          <cell r="AA487">
            <v>83.5</v>
          </cell>
          <cell r="AB487">
            <v>2019</v>
          </cell>
          <cell r="AC487" t="str">
            <v>CBSE</v>
          </cell>
          <cell r="AD487" t="str">
            <v>PODAR INTERNATIONAL SCHOOL NERUL</v>
          </cell>
          <cell r="AE487">
            <v>401</v>
          </cell>
          <cell r="AF487">
            <v>500</v>
          </cell>
          <cell r="AG487">
            <v>80.2</v>
          </cell>
          <cell r="AH487">
            <v>2021</v>
          </cell>
          <cell r="AI487" t="str">
            <v>CBSE</v>
          </cell>
          <cell r="AJ487" t="str">
            <v>RYAN INTERNATIONAL SCHOOL SANPADA</v>
          </cell>
          <cell r="AK487">
            <v>190</v>
          </cell>
          <cell r="AL487">
            <v>23</v>
          </cell>
          <cell r="AM487">
            <v>8.2608695652173907</v>
          </cell>
          <cell r="AN487">
            <v>90</v>
          </cell>
          <cell r="AO487">
            <v>234</v>
          </cell>
          <cell r="AP487">
            <v>26</v>
          </cell>
          <cell r="AQ487">
            <v>9</v>
          </cell>
          <cell r="AR487">
            <v>85</v>
          </cell>
          <cell r="AS487">
            <v>424</v>
          </cell>
          <cell r="AT487">
            <v>49</v>
          </cell>
          <cell r="AU487">
            <v>8.6530612244897966</v>
          </cell>
          <cell r="AV487">
            <v>200</v>
          </cell>
          <cell r="AW487">
            <v>25</v>
          </cell>
          <cell r="AX487">
            <v>8</v>
          </cell>
          <cell r="AY487">
            <v>87.5</v>
          </cell>
          <cell r="AZ487">
            <v>260</v>
          </cell>
          <cell r="BA487">
            <v>29</v>
          </cell>
          <cell r="BB487">
            <v>8.9655172413793096</v>
          </cell>
          <cell r="BC487">
            <v>100</v>
          </cell>
          <cell r="BD487">
            <v>460</v>
          </cell>
          <cell r="BE487">
            <v>54</v>
          </cell>
          <cell r="BF487">
            <v>8.518518518518519</v>
          </cell>
          <cell r="BG487">
            <v>209</v>
          </cell>
          <cell r="BH487">
            <v>24</v>
          </cell>
          <cell r="BI487">
            <v>8.7083333333333339</v>
          </cell>
          <cell r="BJ487">
            <v>77</v>
          </cell>
          <cell r="BK487">
            <v>263</v>
          </cell>
          <cell r="BL487">
            <v>29</v>
          </cell>
          <cell r="BM487">
            <v>9.068965517241379</v>
          </cell>
          <cell r="BN487">
            <v>85</v>
          </cell>
          <cell r="BO487">
            <v>472</v>
          </cell>
          <cell r="BP487">
            <v>53</v>
          </cell>
          <cell r="BQ487">
            <v>8.9056603773584904</v>
          </cell>
          <cell r="BR487">
            <v>212</v>
          </cell>
          <cell r="BS487">
            <v>24</v>
          </cell>
          <cell r="BT487">
            <v>90.8333333333333</v>
          </cell>
          <cell r="BU487">
            <v>212</v>
          </cell>
          <cell r="BV487">
            <v>24</v>
          </cell>
          <cell r="BW487">
            <v>1568</v>
          </cell>
          <cell r="BX487">
            <v>180</v>
          </cell>
          <cell r="BY487">
            <v>8.7111111111111104</v>
          </cell>
          <cell r="BZ487">
            <v>87.7</v>
          </cell>
          <cell r="CA487" t="str">
            <v xml:space="preserve">Tata Consultancy Services </v>
          </cell>
          <cell r="CB487">
            <v>0</v>
          </cell>
          <cell r="CC487">
            <v>0</v>
          </cell>
          <cell r="CD487">
            <v>0</v>
          </cell>
          <cell r="CE487" t="str">
            <v>Normal</v>
          </cell>
          <cell r="CF487">
            <v>3.6</v>
          </cell>
          <cell r="CG487">
            <v>0</v>
          </cell>
          <cell r="CH487" t="str">
            <v>Green</v>
          </cell>
          <cell r="CI487">
            <v>0</v>
          </cell>
          <cell r="CJ487">
            <v>0</v>
          </cell>
          <cell r="CK487">
            <v>0</v>
          </cell>
          <cell r="CL487">
            <v>13</v>
          </cell>
          <cell r="CM487">
            <v>13</v>
          </cell>
          <cell r="CN487">
            <v>0</v>
          </cell>
          <cell r="CO487">
            <v>23</v>
          </cell>
          <cell r="CP487">
            <v>60</v>
          </cell>
          <cell r="CQ487">
            <v>38.333333333333336</v>
          </cell>
          <cell r="CR487">
            <v>14</v>
          </cell>
          <cell r="CS487">
            <v>100</v>
          </cell>
          <cell r="CT487">
            <v>10</v>
          </cell>
          <cell r="CU487">
            <v>100</v>
          </cell>
          <cell r="CV487">
            <v>18</v>
          </cell>
          <cell r="CW487">
            <v>18</v>
          </cell>
          <cell r="CX487">
            <v>16</v>
          </cell>
          <cell r="CY487">
            <v>100</v>
          </cell>
          <cell r="CZ487">
            <v>58</v>
          </cell>
          <cell r="DA487">
            <v>58</v>
          </cell>
          <cell r="DB487">
            <v>100</v>
          </cell>
          <cell r="DC487">
            <v>0</v>
          </cell>
          <cell r="DD487">
            <v>0</v>
          </cell>
          <cell r="DE487">
            <v>0</v>
          </cell>
          <cell r="DF487">
            <v>2</v>
          </cell>
          <cell r="DG487">
            <v>4</v>
          </cell>
          <cell r="DH487">
            <v>50</v>
          </cell>
          <cell r="DI487">
            <v>250</v>
          </cell>
          <cell r="DJ487">
            <v>600</v>
          </cell>
          <cell r="DK487">
            <v>41.6666666666667</v>
          </cell>
          <cell r="DL487">
            <v>3</v>
          </cell>
          <cell r="DM487">
            <v>2</v>
          </cell>
          <cell r="DN487">
            <v>66.6666666666667</v>
          </cell>
          <cell r="DO487">
            <v>450</v>
          </cell>
          <cell r="DP487">
            <v>300</v>
          </cell>
          <cell r="DQ487">
            <v>66.6666666666667</v>
          </cell>
          <cell r="DR487">
            <v>38.3333333333333</v>
          </cell>
          <cell r="DS487">
            <v>52.511415525114117</v>
          </cell>
          <cell r="DT487">
            <v>26</v>
          </cell>
          <cell r="DU487">
            <v>41</v>
          </cell>
          <cell r="DV487">
            <v>63.414634146341463</v>
          </cell>
          <cell r="DW487">
            <v>75</v>
          </cell>
          <cell r="DX487">
            <v>93</v>
          </cell>
          <cell r="DY487">
            <v>0</v>
          </cell>
          <cell r="DZ487">
            <v>0</v>
          </cell>
          <cell r="EA487" t="str">
            <v>Yes</v>
          </cell>
          <cell r="EB487" t="str">
            <v>Placement</v>
          </cell>
          <cell r="EC487" t="str">
            <v>Placement</v>
          </cell>
          <cell r="ED487" t="str">
            <v>Placement</v>
          </cell>
          <cell r="EE487" t="str">
            <v>Placement</v>
          </cell>
          <cell r="EF487" t="str">
            <v>Placement</v>
          </cell>
          <cell r="EG487">
            <v>0</v>
          </cell>
          <cell r="EH487" t="str">
            <v>PLI</v>
          </cell>
          <cell r="EI487" t="str">
            <v>Yes</v>
          </cell>
          <cell r="EJ487">
            <v>0</v>
          </cell>
          <cell r="EK487" t="str">
            <v>Batch-5</v>
          </cell>
          <cell r="EL487">
            <v>0</v>
          </cell>
          <cell r="EM487" t="str">
            <v>PAID</v>
          </cell>
          <cell r="EN487">
            <v>45147</v>
          </cell>
          <cell r="EO487" t="str">
            <v>IT+Core</v>
          </cell>
          <cell r="EP487">
            <v>0</v>
          </cell>
          <cell r="EQ487" t="str">
            <v>CAT-1</v>
          </cell>
        </row>
        <row r="488">
          <cell r="B488" t="str">
            <v>21-E&amp;CS02-25</v>
          </cell>
          <cell r="C488" t="str">
            <v>E&amp;CS</v>
          </cell>
          <cell r="D488">
            <v>2</v>
          </cell>
          <cell r="E488" t="str">
            <v xml:space="preserve">ASHTIKAR SHIV MANOJ JAYSHREE </v>
          </cell>
          <cell r="F488" t="str">
            <v>Male</v>
          </cell>
          <cell r="G488" t="str">
            <v>07/06/2003</v>
          </cell>
          <cell r="H488">
            <v>8657657870</v>
          </cell>
          <cell r="I488">
            <v>9867025902</v>
          </cell>
          <cell r="J488" t="str">
            <v>shivamashtikar19@gmail.com</v>
          </cell>
          <cell r="K488" t="str">
            <v>1032210320@tcetmumbai.in</v>
          </cell>
          <cell r="L488" t="str">
            <v xml:space="preserve">1A,303,phase 2,N.G Suncity , Thakur Village, Kandivali east </v>
          </cell>
          <cell r="M488">
            <v>400101</v>
          </cell>
          <cell r="N488">
            <v>0</v>
          </cell>
          <cell r="O488" t="str">
            <v>service</v>
          </cell>
          <cell r="P488" t="str">
            <v>4,00,001 - 4,50,000</v>
          </cell>
          <cell r="Q488" t="str">
            <v>Normal</v>
          </cell>
          <cell r="R488" t="str">
            <v>Open</v>
          </cell>
          <cell r="S488">
            <v>2021</v>
          </cell>
          <cell r="T488" t="str">
            <v>FE</v>
          </cell>
          <cell r="U488" t="str">
            <v>MH-CET</v>
          </cell>
          <cell r="V488">
            <v>88.33</v>
          </cell>
          <cell r="W488">
            <v>69.224999999999994</v>
          </cell>
          <cell r="X488" t="str">
            <v>Institute</v>
          </cell>
          <cell r="Y488">
            <v>914</v>
          </cell>
          <cell r="Z488">
            <v>1000</v>
          </cell>
          <cell r="AA488">
            <v>91.4</v>
          </cell>
          <cell r="AB488">
            <v>2019</v>
          </cell>
          <cell r="AC488" t="str">
            <v>ICSE</v>
          </cell>
          <cell r="AD488" t="str">
            <v>UNIVERSAL HIGH SCHOOL</v>
          </cell>
          <cell r="AE488">
            <v>394</v>
          </cell>
          <cell r="AF488">
            <v>500</v>
          </cell>
          <cell r="AG488">
            <v>78.8</v>
          </cell>
          <cell r="AH488">
            <v>2021</v>
          </cell>
          <cell r="AI488" t="str">
            <v>ICSE</v>
          </cell>
          <cell r="AJ488" t="str">
            <v>UNIVERSAL HIGH SCHOOL</v>
          </cell>
          <cell r="AK488">
            <v>192</v>
          </cell>
          <cell r="AL488">
            <v>23</v>
          </cell>
          <cell r="AM488">
            <v>8.3478260869565215</v>
          </cell>
          <cell r="AN488">
            <v>94</v>
          </cell>
          <cell r="AO488">
            <v>222</v>
          </cell>
          <cell r="AP488">
            <v>26</v>
          </cell>
          <cell r="AQ488">
            <v>8.5384615384615383</v>
          </cell>
          <cell r="AR488">
            <v>87</v>
          </cell>
          <cell r="AS488">
            <v>414</v>
          </cell>
          <cell r="AT488">
            <v>49</v>
          </cell>
          <cell r="AU488">
            <v>8.4489795918367339</v>
          </cell>
          <cell r="AV488">
            <v>208</v>
          </cell>
          <cell r="AW488">
            <v>25</v>
          </cell>
          <cell r="AX488">
            <v>8.32</v>
          </cell>
          <cell r="AY488">
            <v>90.5</v>
          </cell>
          <cell r="AZ488">
            <v>268</v>
          </cell>
          <cell r="BA488">
            <v>29</v>
          </cell>
          <cell r="BB488">
            <v>9.2413793103448274</v>
          </cell>
          <cell r="BC488">
            <v>73.529411764705898</v>
          </cell>
          <cell r="BD488">
            <v>476</v>
          </cell>
          <cell r="BE488">
            <v>54</v>
          </cell>
          <cell r="BF488">
            <v>8.8148148148148149</v>
          </cell>
          <cell r="BG488">
            <v>213</v>
          </cell>
          <cell r="BH488">
            <v>24</v>
          </cell>
          <cell r="BI488">
            <v>8.875</v>
          </cell>
          <cell r="BJ488">
            <v>79</v>
          </cell>
          <cell r="BK488">
            <v>276</v>
          </cell>
          <cell r="BL488">
            <v>29</v>
          </cell>
          <cell r="BM488">
            <v>9.5172413793103452</v>
          </cell>
          <cell r="BN488">
            <v>89</v>
          </cell>
          <cell r="BO488">
            <v>489</v>
          </cell>
          <cell r="BP488">
            <v>53</v>
          </cell>
          <cell r="BQ488">
            <v>9.2264150943396235</v>
          </cell>
          <cell r="BR488">
            <v>204</v>
          </cell>
          <cell r="BS488">
            <v>24</v>
          </cell>
          <cell r="BT488">
            <v>84.343137254902004</v>
          </cell>
          <cell r="BU488">
            <v>204</v>
          </cell>
          <cell r="BV488">
            <v>24</v>
          </cell>
          <cell r="BW488">
            <v>1583</v>
          </cell>
          <cell r="BX488">
            <v>180</v>
          </cell>
          <cell r="BY488">
            <v>8.7944444444444443</v>
          </cell>
          <cell r="BZ488">
            <v>85.405882352941177</v>
          </cell>
          <cell r="CA488">
            <v>0</v>
          </cell>
          <cell r="CB488">
            <v>0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 t="str">
            <v>Green</v>
          </cell>
          <cell r="CI488">
            <v>0</v>
          </cell>
          <cell r="CJ488">
            <v>0</v>
          </cell>
          <cell r="CK488">
            <v>0</v>
          </cell>
          <cell r="CL488">
            <v>13</v>
          </cell>
          <cell r="CM488">
            <v>13</v>
          </cell>
          <cell r="CN488">
            <v>0</v>
          </cell>
          <cell r="CO488">
            <v>26</v>
          </cell>
          <cell r="CP488">
            <v>60</v>
          </cell>
          <cell r="CQ488">
            <v>43.333333333333336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22</v>
          </cell>
          <cell r="CX488">
            <v>0</v>
          </cell>
          <cell r="CY488">
            <v>0</v>
          </cell>
          <cell r="CZ488">
            <v>0</v>
          </cell>
          <cell r="DA488">
            <v>62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>
            <v>0</v>
          </cell>
          <cell r="DG488">
            <v>0</v>
          </cell>
          <cell r="DH488">
            <v>0</v>
          </cell>
          <cell r="DI488">
            <v>0</v>
          </cell>
          <cell r="DJ488">
            <v>0</v>
          </cell>
          <cell r="DK488">
            <v>0</v>
          </cell>
          <cell r="DL488">
            <v>0</v>
          </cell>
          <cell r="DM488">
            <v>0</v>
          </cell>
          <cell r="DN488">
            <v>0</v>
          </cell>
          <cell r="DO488">
            <v>0</v>
          </cell>
          <cell r="DP488">
            <v>0</v>
          </cell>
          <cell r="DQ488">
            <v>0</v>
          </cell>
          <cell r="DR488">
            <v>43.3333333333333</v>
          </cell>
          <cell r="DS488">
            <v>59.360730593607258</v>
          </cell>
          <cell r="DT488">
            <v>0</v>
          </cell>
          <cell r="DU488">
            <v>41</v>
          </cell>
          <cell r="DV488">
            <v>0</v>
          </cell>
          <cell r="DW488">
            <v>0</v>
          </cell>
          <cell r="DX488">
            <v>0</v>
          </cell>
          <cell r="DY488">
            <v>0</v>
          </cell>
          <cell r="DZ488">
            <v>0</v>
          </cell>
          <cell r="EA488" t="str">
            <v>Yes</v>
          </cell>
          <cell r="EB488" t="str">
            <v>Higher Studies</v>
          </cell>
          <cell r="EC488" t="str">
            <v>Higher Studies</v>
          </cell>
          <cell r="ED488" t="str">
            <v>Higher Studies</v>
          </cell>
          <cell r="EE488" t="str">
            <v>Higher Studies</v>
          </cell>
          <cell r="EF488" t="str">
            <v>Higher Studies</v>
          </cell>
          <cell r="EG488">
            <v>0</v>
          </cell>
          <cell r="EH488">
            <v>0</v>
          </cell>
          <cell r="EI488" t="str">
            <v>Yes</v>
          </cell>
          <cell r="EJ488">
            <v>0</v>
          </cell>
          <cell r="EK488">
            <v>0</v>
          </cell>
          <cell r="EL488">
            <v>0</v>
          </cell>
          <cell r="EM488">
            <v>0</v>
          </cell>
          <cell r="EN488">
            <v>0</v>
          </cell>
          <cell r="EO488">
            <v>0</v>
          </cell>
          <cell r="EP488">
            <v>0</v>
          </cell>
          <cell r="EQ488" t="str">
            <v>CAT-3</v>
          </cell>
        </row>
        <row r="489">
          <cell r="B489" t="str">
            <v>21-E&amp;CS03-25</v>
          </cell>
          <cell r="C489" t="str">
            <v>E&amp;CS</v>
          </cell>
          <cell r="D489">
            <v>3</v>
          </cell>
          <cell r="E489" t="str">
            <v>BACHAL HARSH RAJESH  SUCHITA</v>
          </cell>
          <cell r="F489" t="str">
            <v>Male</v>
          </cell>
          <cell r="G489" t="str">
            <v>05/11/2003</v>
          </cell>
          <cell r="H489">
            <v>9769908728</v>
          </cell>
          <cell r="I489">
            <v>9821279821</v>
          </cell>
          <cell r="J489" t="str">
            <v>harsh.bachal051103@gmail.com</v>
          </cell>
          <cell r="K489" t="str">
            <v>1032210321@tcetmumbai.in</v>
          </cell>
          <cell r="L489" t="str">
            <v>C2/106, PANHALA CHS , SAROVA TOWER, SMATA NAGAR, NEAR THAKUR VILLAGE, KANDIVALI (E), MUMBAI</v>
          </cell>
          <cell r="M489">
            <v>400101</v>
          </cell>
          <cell r="N489">
            <v>0</v>
          </cell>
          <cell r="O489" t="str">
            <v>POLICE</v>
          </cell>
          <cell r="P489" t="str">
            <v>4,00,001 - 4,50,000</v>
          </cell>
          <cell r="Q489" t="str">
            <v>Normal</v>
          </cell>
          <cell r="R489" t="str">
            <v>Open</v>
          </cell>
          <cell r="S489">
            <v>2021</v>
          </cell>
          <cell r="T489" t="str">
            <v>FE</v>
          </cell>
          <cell r="U489" t="str">
            <v>MH-CET</v>
          </cell>
          <cell r="V489">
            <v>14.52</v>
          </cell>
          <cell r="W489">
            <v>65.071488200000005</v>
          </cell>
          <cell r="X489" t="str">
            <v>Institute</v>
          </cell>
          <cell r="Y489">
            <v>279</v>
          </cell>
          <cell r="Z489">
            <v>500</v>
          </cell>
          <cell r="AA489">
            <v>55.8</v>
          </cell>
          <cell r="AB489">
            <v>2019</v>
          </cell>
          <cell r="AC489" t="str">
            <v>Maharashtra</v>
          </cell>
          <cell r="AD489" t="str">
            <v>ST. LAWARANCE HIGH SCHOOL</v>
          </cell>
          <cell r="AE489">
            <v>501</v>
          </cell>
          <cell r="AF489">
            <v>600</v>
          </cell>
          <cell r="AG489">
            <v>83.5</v>
          </cell>
          <cell r="AH489">
            <v>2021</v>
          </cell>
          <cell r="AI489" t="str">
            <v>Maharashtra</v>
          </cell>
          <cell r="AJ489" t="str">
            <v>NIRMALA MEMORIAL FOUNDATION JUNIOR COLLEGE OF COMMERCE AND SCIENCE</v>
          </cell>
          <cell r="AK489">
            <v>169.97</v>
          </cell>
          <cell r="AL489">
            <v>23</v>
          </cell>
          <cell r="AM489">
            <v>7.39</v>
          </cell>
          <cell r="AN489">
            <v>81</v>
          </cell>
          <cell r="AO489">
            <v>188</v>
          </cell>
          <cell r="AP489">
            <v>26</v>
          </cell>
          <cell r="AQ489">
            <v>7.2307692307692308</v>
          </cell>
          <cell r="AR489">
            <v>88</v>
          </cell>
          <cell r="AS489">
            <v>357.97</v>
          </cell>
          <cell r="AT489">
            <v>49</v>
          </cell>
          <cell r="AU489">
            <v>7.3055102040816333</v>
          </cell>
          <cell r="AV489">
            <v>169</v>
          </cell>
          <cell r="AW489">
            <v>25</v>
          </cell>
          <cell r="AX489">
            <v>6.76</v>
          </cell>
          <cell r="AY489">
            <v>84.5</v>
          </cell>
          <cell r="AZ489">
            <v>198</v>
          </cell>
          <cell r="BA489">
            <v>29</v>
          </cell>
          <cell r="BB489">
            <v>6.8275862068965516</v>
          </cell>
          <cell r="BC489">
            <v>79.411764705882305</v>
          </cell>
          <cell r="BD489">
            <v>367</v>
          </cell>
          <cell r="BE489">
            <v>54</v>
          </cell>
          <cell r="BF489">
            <v>6.7962962962962967</v>
          </cell>
          <cell r="BG489">
            <v>161</v>
          </cell>
          <cell r="BH489">
            <v>24</v>
          </cell>
          <cell r="BI489">
            <v>6.708333333333333</v>
          </cell>
          <cell r="BJ489">
            <v>95</v>
          </cell>
          <cell r="BK489">
            <v>207</v>
          </cell>
          <cell r="BL489">
            <v>29</v>
          </cell>
          <cell r="BM489">
            <v>7.1379310344827589</v>
          </cell>
          <cell r="BN489">
            <v>81</v>
          </cell>
          <cell r="BO489">
            <v>368</v>
          </cell>
          <cell r="BP489">
            <v>53</v>
          </cell>
          <cell r="BQ489">
            <v>6.9433962264150946</v>
          </cell>
          <cell r="BR489">
            <v>145</v>
          </cell>
          <cell r="BS489">
            <v>24</v>
          </cell>
          <cell r="BT489">
            <v>81.637254901960802</v>
          </cell>
          <cell r="BU489">
            <v>145</v>
          </cell>
          <cell r="BV489">
            <v>24</v>
          </cell>
          <cell r="BW489">
            <v>1237.97</v>
          </cell>
          <cell r="BX489">
            <v>180</v>
          </cell>
          <cell r="BY489">
            <v>6.8776111111111113</v>
          </cell>
          <cell r="BZ489">
            <v>83.582352941176467</v>
          </cell>
          <cell r="CA489">
            <v>0</v>
          </cell>
          <cell r="CB489">
            <v>0</v>
          </cell>
          <cell r="CC489">
            <v>0</v>
          </cell>
          <cell r="CD489">
            <v>0</v>
          </cell>
          <cell r="CE489">
            <v>0</v>
          </cell>
          <cell r="CF489">
            <v>0</v>
          </cell>
          <cell r="CG489">
            <v>0</v>
          </cell>
          <cell r="CH489" t="str">
            <v>Green</v>
          </cell>
          <cell r="CI489">
            <v>0</v>
          </cell>
          <cell r="CJ489">
            <v>0</v>
          </cell>
          <cell r="CK489">
            <v>0</v>
          </cell>
          <cell r="CL489">
            <v>13</v>
          </cell>
          <cell r="CM489">
            <v>13</v>
          </cell>
          <cell r="CN489">
            <v>0</v>
          </cell>
          <cell r="CO489">
            <v>20</v>
          </cell>
          <cell r="CP489">
            <v>60</v>
          </cell>
          <cell r="CQ489">
            <v>33.333333333333329</v>
          </cell>
          <cell r="CR489">
            <v>13</v>
          </cell>
          <cell r="CS489">
            <v>93</v>
          </cell>
          <cell r="CT489">
            <v>10</v>
          </cell>
          <cell r="CU489">
            <v>100</v>
          </cell>
          <cell r="CV489">
            <v>17</v>
          </cell>
          <cell r="CW489">
            <v>18</v>
          </cell>
          <cell r="CX489">
            <v>14</v>
          </cell>
          <cell r="CY489">
            <v>92</v>
          </cell>
          <cell r="CZ489">
            <v>54</v>
          </cell>
          <cell r="DA489">
            <v>58</v>
          </cell>
          <cell r="DB489">
            <v>94</v>
          </cell>
          <cell r="DC489">
            <v>0</v>
          </cell>
          <cell r="DD489">
            <v>0</v>
          </cell>
          <cell r="DE489">
            <v>0</v>
          </cell>
          <cell r="DF489">
            <v>0</v>
          </cell>
          <cell r="DG489">
            <v>4</v>
          </cell>
          <cell r="DH489">
            <v>0</v>
          </cell>
          <cell r="DI489">
            <v>0</v>
          </cell>
          <cell r="DJ489">
            <v>600</v>
          </cell>
          <cell r="DK489">
            <v>0</v>
          </cell>
          <cell r="DL489">
            <v>3</v>
          </cell>
          <cell r="DM489">
            <v>0</v>
          </cell>
          <cell r="DN489">
            <v>0</v>
          </cell>
          <cell r="DO489">
            <v>450</v>
          </cell>
          <cell r="DP489">
            <v>0</v>
          </cell>
          <cell r="DQ489">
            <v>0</v>
          </cell>
          <cell r="DR489">
            <v>33.3333333333333</v>
          </cell>
          <cell r="DS489">
            <v>45.662100456620955</v>
          </cell>
          <cell r="DT489">
            <v>23</v>
          </cell>
          <cell r="DU489">
            <v>41</v>
          </cell>
          <cell r="DV489">
            <v>56.09756097560976</v>
          </cell>
          <cell r="DW489">
            <v>58</v>
          </cell>
          <cell r="DX489">
            <v>83</v>
          </cell>
          <cell r="DY489">
            <v>0</v>
          </cell>
          <cell r="DZ489">
            <v>0</v>
          </cell>
          <cell r="EA489" t="str">
            <v>Yes</v>
          </cell>
          <cell r="EB489" t="str">
            <v>Placement</v>
          </cell>
          <cell r="EC489" t="str">
            <v>Placement</v>
          </cell>
          <cell r="ED489" t="str">
            <v>Placement</v>
          </cell>
          <cell r="EE489" t="str">
            <v>Placement</v>
          </cell>
          <cell r="EF489" t="str">
            <v>Placement</v>
          </cell>
          <cell r="EG489">
            <v>0</v>
          </cell>
          <cell r="EH489" t="str">
            <v>PLI</v>
          </cell>
          <cell r="EI489" t="str">
            <v>Yes</v>
          </cell>
          <cell r="EJ489">
            <v>0</v>
          </cell>
          <cell r="EK489" t="str">
            <v>Batch-9</v>
          </cell>
          <cell r="EL489">
            <v>0</v>
          </cell>
          <cell r="EM489" t="str">
            <v>PAID</v>
          </cell>
          <cell r="EN489">
            <v>45147</v>
          </cell>
          <cell r="EO489" t="str">
            <v>IT+Core</v>
          </cell>
          <cell r="EP489">
            <v>0</v>
          </cell>
          <cell r="EQ489" t="str">
            <v>CAT-2</v>
          </cell>
        </row>
        <row r="490">
          <cell r="B490" t="str">
            <v>21-E&amp;CS04-25</v>
          </cell>
          <cell r="C490" t="str">
            <v>E&amp;CS</v>
          </cell>
          <cell r="D490">
            <v>4</v>
          </cell>
          <cell r="E490" t="str">
            <v>CHAVAN ABHIRAJ SACHIN SANCHITA</v>
          </cell>
          <cell r="F490" t="str">
            <v>Male</v>
          </cell>
          <cell r="G490" t="str">
            <v>02/02/2004</v>
          </cell>
          <cell r="H490">
            <v>8652280952</v>
          </cell>
          <cell r="I490">
            <v>9022980260</v>
          </cell>
          <cell r="J490" t="str">
            <v>abhirajchavan02@gmail.com</v>
          </cell>
          <cell r="K490" t="str">
            <v>1032210322@tcetmumbai.in</v>
          </cell>
          <cell r="L490" t="str">
            <v>Building number 17, A wing room number 11,Plot 5-1, Nagari Niwas Vasahat, Dindoshi,
Goregaon East
Mumbai, 400065</v>
          </cell>
          <cell r="M490">
            <v>400065</v>
          </cell>
          <cell r="N490">
            <v>0</v>
          </cell>
          <cell r="O490" t="str">
            <v xml:space="preserve">Service </v>
          </cell>
          <cell r="P490" t="str">
            <v>50,001 - 1,00,000</v>
          </cell>
          <cell r="Q490" t="str">
            <v>Normal</v>
          </cell>
          <cell r="R490" t="str">
            <v>Open</v>
          </cell>
          <cell r="S490">
            <v>2021</v>
          </cell>
          <cell r="T490" t="str">
            <v>FE</v>
          </cell>
          <cell r="U490" t="str">
            <v>MH-CET</v>
          </cell>
          <cell r="V490">
            <v>93.08</v>
          </cell>
          <cell r="W490">
            <v>54.710370099999999</v>
          </cell>
          <cell r="X490" t="str">
            <v>CAP</v>
          </cell>
          <cell r="Y490">
            <v>434</v>
          </cell>
          <cell r="Z490">
            <v>500</v>
          </cell>
          <cell r="AA490">
            <v>86.8</v>
          </cell>
          <cell r="AB490">
            <v>2019</v>
          </cell>
          <cell r="AC490" t="str">
            <v>Maharashtra</v>
          </cell>
          <cell r="AD490" t="str">
            <v>YASHODHAM HIGH SCHOOL AND JUNIOR COLLEGE</v>
          </cell>
          <cell r="AE490">
            <v>525</v>
          </cell>
          <cell r="AF490">
            <v>600</v>
          </cell>
          <cell r="AG490">
            <v>87.5</v>
          </cell>
          <cell r="AH490">
            <v>2021</v>
          </cell>
          <cell r="AI490" t="str">
            <v>Maharashtra</v>
          </cell>
          <cell r="AJ490" t="str">
            <v>SIR SITARAM AND LADY SHANTABAI PATKAR COLLEGE OF SCIENCE</v>
          </cell>
          <cell r="AK490">
            <v>195</v>
          </cell>
          <cell r="AL490">
            <v>23</v>
          </cell>
          <cell r="AM490">
            <v>8.4782608695652169</v>
          </cell>
          <cell r="AN490">
            <v>75</v>
          </cell>
          <cell r="AO490">
            <v>233</v>
          </cell>
          <cell r="AP490">
            <v>26</v>
          </cell>
          <cell r="AQ490">
            <v>8.9615384615384617</v>
          </cell>
          <cell r="AR490">
            <v>84</v>
          </cell>
          <cell r="AS490">
            <v>428</v>
          </cell>
          <cell r="AT490">
            <v>49</v>
          </cell>
          <cell r="AU490">
            <v>8.7346938775510203</v>
          </cell>
          <cell r="AV490">
            <v>185</v>
          </cell>
          <cell r="AW490">
            <v>25</v>
          </cell>
          <cell r="AX490">
            <v>7.4</v>
          </cell>
          <cell r="AY490">
            <v>79.5</v>
          </cell>
          <cell r="AZ490">
            <v>225</v>
          </cell>
          <cell r="BA490">
            <v>29</v>
          </cell>
          <cell r="BB490">
            <v>7.7586206896551726</v>
          </cell>
          <cell r="BC490">
            <v>91.176470588235304</v>
          </cell>
          <cell r="BD490">
            <v>410</v>
          </cell>
          <cell r="BE490">
            <v>54</v>
          </cell>
          <cell r="BF490">
            <v>7.5925925925925926</v>
          </cell>
          <cell r="BG490">
            <v>190</v>
          </cell>
          <cell r="BH490">
            <v>24</v>
          </cell>
          <cell r="BI490">
            <v>7.916666666666667</v>
          </cell>
          <cell r="BJ490">
            <v>96</v>
          </cell>
          <cell r="BK490">
            <v>241</v>
          </cell>
          <cell r="BL490">
            <v>29</v>
          </cell>
          <cell r="BM490">
            <v>8.3103448275862064</v>
          </cell>
          <cell r="BN490">
            <v>82</v>
          </cell>
          <cell r="BO490">
            <v>431</v>
          </cell>
          <cell r="BP490">
            <v>53</v>
          </cell>
          <cell r="BQ490">
            <v>8.1320754716981138</v>
          </cell>
          <cell r="BR490">
            <v>205</v>
          </cell>
          <cell r="BS490">
            <v>24</v>
          </cell>
          <cell r="BT490">
            <v>84.225490196078397</v>
          </cell>
          <cell r="BU490">
            <v>205</v>
          </cell>
          <cell r="BV490">
            <v>24</v>
          </cell>
          <cell r="BW490">
            <v>1474</v>
          </cell>
          <cell r="BX490">
            <v>180</v>
          </cell>
          <cell r="BY490">
            <v>8.1888888888888882</v>
          </cell>
          <cell r="BZ490">
            <v>75.735294117647058</v>
          </cell>
          <cell r="CA490">
            <v>0</v>
          </cell>
          <cell r="CB490">
            <v>0</v>
          </cell>
          <cell r="CC490">
            <v>0</v>
          </cell>
          <cell r="CD490">
            <v>0</v>
          </cell>
          <cell r="CE490">
            <v>0</v>
          </cell>
          <cell r="CF490">
            <v>0</v>
          </cell>
          <cell r="CG490">
            <v>0</v>
          </cell>
          <cell r="CH490" t="str">
            <v>Green</v>
          </cell>
          <cell r="CI490">
            <v>0</v>
          </cell>
          <cell r="CJ490">
            <v>0</v>
          </cell>
          <cell r="CK490">
            <v>1</v>
          </cell>
          <cell r="CL490">
            <v>12</v>
          </cell>
          <cell r="CM490">
            <v>13</v>
          </cell>
          <cell r="CN490">
            <v>7.6923076923076925</v>
          </cell>
          <cell r="CO490">
            <v>29</v>
          </cell>
          <cell r="CP490">
            <v>60</v>
          </cell>
          <cell r="CQ490">
            <v>48.333333333333336</v>
          </cell>
          <cell r="CR490">
            <v>11</v>
          </cell>
          <cell r="CS490">
            <v>79</v>
          </cell>
          <cell r="CT490">
            <v>7</v>
          </cell>
          <cell r="CU490">
            <v>70</v>
          </cell>
          <cell r="CV490">
            <v>16</v>
          </cell>
          <cell r="CW490">
            <v>20</v>
          </cell>
          <cell r="CX490">
            <v>14</v>
          </cell>
          <cell r="CY490">
            <v>84</v>
          </cell>
          <cell r="CZ490">
            <v>48</v>
          </cell>
          <cell r="DA490">
            <v>60</v>
          </cell>
          <cell r="DB490">
            <v>80</v>
          </cell>
          <cell r="DC490">
            <v>0</v>
          </cell>
          <cell r="DD490">
            <v>0</v>
          </cell>
          <cell r="DE490">
            <v>0</v>
          </cell>
          <cell r="DF490">
            <v>2</v>
          </cell>
          <cell r="DG490">
            <v>4</v>
          </cell>
          <cell r="DH490">
            <v>50</v>
          </cell>
          <cell r="DI490">
            <v>250</v>
          </cell>
          <cell r="DJ490">
            <v>600</v>
          </cell>
          <cell r="DK490">
            <v>41.6666666666667</v>
          </cell>
          <cell r="DL490">
            <v>3</v>
          </cell>
          <cell r="DM490">
            <v>3</v>
          </cell>
          <cell r="DN490">
            <v>100</v>
          </cell>
          <cell r="DO490">
            <v>450</v>
          </cell>
          <cell r="DP490">
            <v>450</v>
          </cell>
          <cell r="DQ490">
            <v>100</v>
          </cell>
          <cell r="DR490">
            <v>48.3333333333333</v>
          </cell>
          <cell r="DS490">
            <v>66.210045662100413</v>
          </cell>
          <cell r="DT490">
            <v>21</v>
          </cell>
          <cell r="DU490">
            <v>41</v>
          </cell>
          <cell r="DV490">
            <v>51.219512195121951</v>
          </cell>
          <cell r="DW490">
            <v>61</v>
          </cell>
          <cell r="DX490">
            <v>72</v>
          </cell>
          <cell r="DY490">
            <v>0</v>
          </cell>
          <cell r="DZ490">
            <v>0</v>
          </cell>
          <cell r="EA490" t="str">
            <v>Yes</v>
          </cell>
          <cell r="EB490" t="str">
            <v>Placement</v>
          </cell>
          <cell r="EC490" t="str">
            <v>Placement</v>
          </cell>
          <cell r="ED490" t="str">
            <v>Placement</v>
          </cell>
          <cell r="EE490" t="str">
            <v>Placement</v>
          </cell>
          <cell r="EF490" t="str">
            <v>Placement</v>
          </cell>
          <cell r="EG490">
            <v>0</v>
          </cell>
          <cell r="EH490" t="str">
            <v>PLI</v>
          </cell>
          <cell r="EI490" t="str">
            <v>Yes</v>
          </cell>
          <cell r="EJ490">
            <v>0</v>
          </cell>
          <cell r="EK490" t="str">
            <v>Batch-4</v>
          </cell>
          <cell r="EL490">
            <v>0</v>
          </cell>
          <cell r="EM490" t="str">
            <v>PAID</v>
          </cell>
          <cell r="EN490">
            <v>45147</v>
          </cell>
          <cell r="EO490" t="str">
            <v>IT+Core</v>
          </cell>
          <cell r="EP490">
            <v>0</v>
          </cell>
          <cell r="EQ490" t="str">
            <v>CAT-1</v>
          </cell>
        </row>
        <row r="491">
          <cell r="B491" t="str">
            <v>21-E&amp;CS05-25</v>
          </cell>
          <cell r="C491" t="str">
            <v>E&amp;CS</v>
          </cell>
          <cell r="D491">
            <v>5</v>
          </cell>
          <cell r="E491" t="str">
            <v xml:space="preserve">CHOUDHARY SHWETA SURENDRA BHARATI </v>
          </cell>
          <cell r="F491" t="str">
            <v>Female</v>
          </cell>
          <cell r="G491" t="str">
            <v>28/12/2003</v>
          </cell>
          <cell r="H491">
            <v>8830603889</v>
          </cell>
          <cell r="I491">
            <v>9892127546</v>
          </cell>
          <cell r="J491" t="str">
            <v>sc.shweta03@gmail.com</v>
          </cell>
          <cell r="K491" t="str">
            <v>1032210323@tcetmumbai.in</v>
          </cell>
          <cell r="L491" t="str">
            <v>206, paradise tower, misquitta nagar</v>
          </cell>
          <cell r="M491">
            <v>400068</v>
          </cell>
          <cell r="N491">
            <v>0</v>
          </cell>
          <cell r="O491" t="str">
            <v xml:space="preserve">Charted Accountant </v>
          </cell>
          <cell r="P491" t="str">
            <v>&gt;= 15,00,001</v>
          </cell>
          <cell r="Q491" t="str">
            <v>Normal</v>
          </cell>
          <cell r="R491" t="str">
            <v>Open</v>
          </cell>
          <cell r="S491">
            <v>2021</v>
          </cell>
          <cell r="T491" t="str">
            <v>FE</v>
          </cell>
          <cell r="U491" t="str">
            <v>MH-CET</v>
          </cell>
          <cell r="V491">
            <v>33</v>
          </cell>
          <cell r="W491" t="str">
            <v>NA</v>
          </cell>
          <cell r="X491" t="str">
            <v>Minority</v>
          </cell>
          <cell r="Y491">
            <v>473</v>
          </cell>
          <cell r="Z491">
            <v>500</v>
          </cell>
          <cell r="AA491">
            <v>94.6</v>
          </cell>
          <cell r="AB491">
            <v>2019</v>
          </cell>
          <cell r="AC491" t="str">
            <v>Maharashtra</v>
          </cell>
          <cell r="AD491" t="str">
            <v>POORNA PRAJNA HIGH SCHOOL</v>
          </cell>
          <cell r="AE491">
            <v>423</v>
          </cell>
          <cell r="AF491">
            <v>600</v>
          </cell>
          <cell r="AG491">
            <v>70.5</v>
          </cell>
          <cell r="AH491">
            <v>2021</v>
          </cell>
          <cell r="AI491" t="str">
            <v>Maharashtra</v>
          </cell>
          <cell r="AJ491" t="str">
            <v>THAKUR COLLEGE OF SCIENCE AND COMMERCE</v>
          </cell>
          <cell r="AK491">
            <v>185</v>
          </cell>
          <cell r="AL491">
            <v>23</v>
          </cell>
          <cell r="AM491">
            <v>8.0434782608695645</v>
          </cell>
          <cell r="AN491">
            <v>79</v>
          </cell>
          <cell r="AO491">
            <v>216</v>
          </cell>
          <cell r="AP491">
            <v>26</v>
          </cell>
          <cell r="AQ491">
            <v>8.3076923076923084</v>
          </cell>
          <cell r="AR491">
            <v>83</v>
          </cell>
          <cell r="AS491">
            <v>401</v>
          </cell>
          <cell r="AT491">
            <v>49</v>
          </cell>
          <cell r="AU491">
            <v>8.183673469387756</v>
          </cell>
          <cell r="AV491">
            <v>232</v>
          </cell>
          <cell r="AW491">
            <v>25</v>
          </cell>
          <cell r="AX491">
            <v>9.2799999999999994</v>
          </cell>
          <cell r="AY491">
            <v>81</v>
          </cell>
          <cell r="AZ491">
            <v>274</v>
          </cell>
          <cell r="BA491">
            <v>29</v>
          </cell>
          <cell r="BB491">
            <v>9.4482758620689662</v>
          </cell>
          <cell r="BC491">
            <v>97.058823529411796</v>
          </cell>
          <cell r="BD491">
            <v>506</v>
          </cell>
          <cell r="BE491">
            <v>54</v>
          </cell>
          <cell r="BF491">
            <v>9.3703703703703702</v>
          </cell>
          <cell r="BG491">
            <v>236</v>
          </cell>
          <cell r="BH491">
            <v>24</v>
          </cell>
          <cell r="BI491">
            <v>9.8333333333333339</v>
          </cell>
          <cell r="BJ491">
            <v>93</v>
          </cell>
          <cell r="BK491">
            <v>290</v>
          </cell>
          <cell r="BL491">
            <v>29</v>
          </cell>
          <cell r="BM491">
            <v>10</v>
          </cell>
          <cell r="BN491">
            <v>96</v>
          </cell>
          <cell r="BO491">
            <v>526</v>
          </cell>
          <cell r="BP491">
            <v>53</v>
          </cell>
          <cell r="BQ491">
            <v>9.9245283018867916</v>
          </cell>
          <cell r="BR491">
            <v>240</v>
          </cell>
          <cell r="BS491">
            <v>24</v>
          </cell>
          <cell r="BT491">
            <v>91.352941176470594</v>
          </cell>
          <cell r="BU491">
            <v>240</v>
          </cell>
          <cell r="BV491">
            <v>24</v>
          </cell>
          <cell r="BW491">
            <v>1673</v>
          </cell>
          <cell r="BX491">
            <v>180</v>
          </cell>
          <cell r="BY491">
            <v>9.2944444444444443</v>
          </cell>
          <cell r="BZ491">
            <v>80.011764705882371</v>
          </cell>
          <cell r="CA491">
            <v>0</v>
          </cell>
          <cell r="CB491">
            <v>0</v>
          </cell>
          <cell r="CC491">
            <v>0</v>
          </cell>
          <cell r="CD491">
            <v>0</v>
          </cell>
          <cell r="CE491">
            <v>0</v>
          </cell>
          <cell r="CF491">
            <v>0</v>
          </cell>
          <cell r="CG491">
            <v>0</v>
          </cell>
          <cell r="CH491" t="str">
            <v>Green</v>
          </cell>
          <cell r="CI491">
            <v>0</v>
          </cell>
          <cell r="CJ491">
            <v>0</v>
          </cell>
          <cell r="CK491">
            <v>0</v>
          </cell>
          <cell r="CL491">
            <v>13</v>
          </cell>
          <cell r="CM491">
            <v>13</v>
          </cell>
          <cell r="CN491">
            <v>0</v>
          </cell>
          <cell r="CO491" t="str">
            <v>Absent</v>
          </cell>
          <cell r="CP491">
            <v>60</v>
          </cell>
          <cell r="CQ491">
            <v>0</v>
          </cell>
          <cell r="CR491">
            <v>0</v>
          </cell>
          <cell r="CS491">
            <v>0</v>
          </cell>
          <cell r="CT491">
            <v>0</v>
          </cell>
          <cell r="CU491">
            <v>0</v>
          </cell>
          <cell r="CV491">
            <v>0</v>
          </cell>
          <cell r="CW491">
            <v>22</v>
          </cell>
          <cell r="CX491">
            <v>0</v>
          </cell>
          <cell r="CY491">
            <v>0</v>
          </cell>
          <cell r="CZ491">
            <v>0</v>
          </cell>
          <cell r="DA491">
            <v>62</v>
          </cell>
          <cell r="DB491">
            <v>0</v>
          </cell>
          <cell r="DC491">
            <v>0</v>
          </cell>
          <cell r="DD491">
            <v>0</v>
          </cell>
          <cell r="DE491">
            <v>0</v>
          </cell>
          <cell r="DF491">
            <v>0</v>
          </cell>
          <cell r="DG491">
            <v>0</v>
          </cell>
          <cell r="DH491">
            <v>0</v>
          </cell>
          <cell r="DI491">
            <v>0</v>
          </cell>
          <cell r="DJ491">
            <v>0</v>
          </cell>
          <cell r="DK491">
            <v>0</v>
          </cell>
          <cell r="DL491">
            <v>0</v>
          </cell>
          <cell r="DM491">
            <v>0</v>
          </cell>
          <cell r="DN491">
            <v>0</v>
          </cell>
          <cell r="DO491">
            <v>0</v>
          </cell>
          <cell r="DP491">
            <v>0</v>
          </cell>
          <cell r="DQ491">
            <v>0</v>
          </cell>
          <cell r="DR491">
            <v>0</v>
          </cell>
          <cell r="DS491">
            <v>0</v>
          </cell>
          <cell r="DT491">
            <v>0</v>
          </cell>
          <cell r="DU491">
            <v>41</v>
          </cell>
          <cell r="DV491">
            <v>0</v>
          </cell>
          <cell r="DW491">
            <v>0</v>
          </cell>
          <cell r="DX491">
            <v>0</v>
          </cell>
          <cell r="DY491">
            <v>0</v>
          </cell>
          <cell r="DZ491">
            <v>0</v>
          </cell>
          <cell r="EA491" t="str">
            <v>No</v>
          </cell>
          <cell r="EB491" t="str">
            <v>Higher Studies</v>
          </cell>
          <cell r="EC491" t="str">
            <v>Higher Studies</v>
          </cell>
          <cell r="ED491" t="str">
            <v>Higher Studies</v>
          </cell>
          <cell r="EE491" t="str">
            <v>Higher Studies</v>
          </cell>
          <cell r="EF491" t="str">
            <v>Higher Studies</v>
          </cell>
          <cell r="EG491">
            <v>0</v>
          </cell>
          <cell r="EH491">
            <v>0</v>
          </cell>
          <cell r="EI491" t="str">
            <v>Yes</v>
          </cell>
          <cell r="EJ491">
            <v>0</v>
          </cell>
          <cell r="EK491">
            <v>0</v>
          </cell>
          <cell r="EL491">
            <v>0</v>
          </cell>
          <cell r="EM491">
            <v>0</v>
          </cell>
          <cell r="EN491">
            <v>0</v>
          </cell>
          <cell r="EO491">
            <v>0</v>
          </cell>
          <cell r="EP491">
            <v>0</v>
          </cell>
          <cell r="EQ491" t="str">
            <v>CAT-3</v>
          </cell>
        </row>
        <row r="492">
          <cell r="B492" t="str">
            <v>21-E&amp;CS06-25</v>
          </cell>
          <cell r="C492" t="str">
            <v>E&amp;CS</v>
          </cell>
          <cell r="D492">
            <v>6</v>
          </cell>
          <cell r="E492" t="str">
            <v>DAVE MAHIMA SAMIR  SARITA</v>
          </cell>
          <cell r="F492" t="str">
            <v>Female</v>
          </cell>
          <cell r="G492" t="str">
            <v>23/09/2003</v>
          </cell>
          <cell r="H492">
            <v>8291636965</v>
          </cell>
          <cell r="I492">
            <v>9870595155</v>
          </cell>
          <cell r="J492" t="str">
            <v>mahimad025@gmail.com</v>
          </cell>
          <cell r="K492" t="str">
            <v>1032210324@tcetmumbai.in</v>
          </cell>
          <cell r="L492" t="str">
            <v xml:space="preserve">703,Jayshree CHS, Near Navy Colony, Liberty Garden, Malad West, Mumbai. </v>
          </cell>
          <cell r="M492">
            <v>400064</v>
          </cell>
          <cell r="N492">
            <v>0</v>
          </cell>
          <cell r="O492" t="str">
            <v>Financial Advisor</v>
          </cell>
          <cell r="P492" t="str">
            <v>50,001 - 1,00,000</v>
          </cell>
          <cell r="Q492" t="str">
            <v>Normal</v>
          </cell>
          <cell r="R492" t="str">
            <v>Open</v>
          </cell>
          <cell r="S492">
            <v>2021</v>
          </cell>
          <cell r="T492" t="str">
            <v>FE</v>
          </cell>
          <cell r="U492" t="str">
            <v>MH-CET</v>
          </cell>
          <cell r="V492">
            <v>20.440000000000001</v>
          </cell>
          <cell r="W492" t="str">
            <v>NA</v>
          </cell>
          <cell r="X492" t="str">
            <v>Institute</v>
          </cell>
          <cell r="Y492">
            <v>423</v>
          </cell>
          <cell r="Z492">
            <v>500</v>
          </cell>
          <cell r="AA492">
            <v>84.6</v>
          </cell>
          <cell r="AB492">
            <v>2019</v>
          </cell>
          <cell r="AC492" t="str">
            <v>Maharashtra</v>
          </cell>
          <cell r="AD492" t="str">
            <v>ST. ANNES HIGH SCHOOL</v>
          </cell>
          <cell r="AE492">
            <v>533</v>
          </cell>
          <cell r="AF492">
            <v>600</v>
          </cell>
          <cell r="AG492">
            <v>88.8333333333333</v>
          </cell>
          <cell r="AH492">
            <v>2021</v>
          </cell>
          <cell r="AI492" t="str">
            <v>Maharashtra</v>
          </cell>
          <cell r="AJ492" t="str">
            <v>NIRMALA MEMORIAL FOUNDATION JUNIOR COLLEGE OF SCIENCE</v>
          </cell>
          <cell r="AK492">
            <v>180</v>
          </cell>
          <cell r="AL492">
            <v>23</v>
          </cell>
          <cell r="AM492">
            <v>7.8260869565217392</v>
          </cell>
          <cell r="AN492">
            <v>77</v>
          </cell>
          <cell r="AO492">
            <v>201</v>
          </cell>
          <cell r="AP492">
            <v>26</v>
          </cell>
          <cell r="AQ492">
            <v>7.7307692307692308</v>
          </cell>
          <cell r="AR492">
            <v>84</v>
          </cell>
          <cell r="AS492">
            <v>381</v>
          </cell>
          <cell r="AT492">
            <v>49</v>
          </cell>
          <cell r="AU492">
            <v>7.7755102040816331</v>
          </cell>
          <cell r="AV492">
            <v>221</v>
          </cell>
          <cell r="AW492">
            <v>25</v>
          </cell>
          <cell r="AX492">
            <v>8.84</v>
          </cell>
          <cell r="AY492">
            <v>80.5</v>
          </cell>
          <cell r="AZ492">
            <v>272</v>
          </cell>
          <cell r="BA492">
            <v>29</v>
          </cell>
          <cell r="BB492">
            <v>9.3793103448275854</v>
          </cell>
          <cell r="BC492">
            <v>100</v>
          </cell>
          <cell r="BD492">
            <v>493</v>
          </cell>
          <cell r="BE492">
            <v>54</v>
          </cell>
          <cell r="BF492">
            <v>9.1296296296296298</v>
          </cell>
          <cell r="BG492">
            <v>225</v>
          </cell>
          <cell r="BH492">
            <v>24</v>
          </cell>
          <cell r="BI492">
            <v>9.375</v>
          </cell>
          <cell r="BJ492">
            <v>89</v>
          </cell>
          <cell r="BK492">
            <v>290</v>
          </cell>
          <cell r="BL492">
            <v>29</v>
          </cell>
          <cell r="BM492">
            <v>10</v>
          </cell>
          <cell r="BN492">
            <v>95</v>
          </cell>
          <cell r="BO492">
            <v>515</v>
          </cell>
          <cell r="BP492">
            <v>53</v>
          </cell>
          <cell r="BQ492">
            <v>9.7169811320754711</v>
          </cell>
          <cell r="BR492">
            <v>240</v>
          </cell>
          <cell r="BS492">
            <v>24</v>
          </cell>
          <cell r="BT492">
            <v>91.8333333333333</v>
          </cell>
          <cell r="BU492">
            <v>240</v>
          </cell>
          <cell r="BV492">
            <v>24</v>
          </cell>
          <cell r="BW492">
            <v>1629</v>
          </cell>
          <cell r="BX492">
            <v>180</v>
          </cell>
          <cell r="BY492">
            <v>9.0500000000000007</v>
          </cell>
          <cell r="BZ492">
            <v>85.7</v>
          </cell>
          <cell r="CA492">
            <v>0</v>
          </cell>
          <cell r="CB492">
            <v>0</v>
          </cell>
          <cell r="CC492">
            <v>0</v>
          </cell>
          <cell r="CD492">
            <v>0</v>
          </cell>
          <cell r="CE492">
            <v>0</v>
          </cell>
          <cell r="CF492">
            <v>0</v>
          </cell>
          <cell r="CG492">
            <v>0</v>
          </cell>
          <cell r="CH492" t="str">
            <v>Green</v>
          </cell>
          <cell r="CI492">
            <v>0</v>
          </cell>
          <cell r="CJ492">
            <v>0</v>
          </cell>
          <cell r="CK492">
            <v>0</v>
          </cell>
          <cell r="CL492">
            <v>13</v>
          </cell>
          <cell r="CM492">
            <v>13</v>
          </cell>
          <cell r="CN492">
            <v>0</v>
          </cell>
          <cell r="CO492">
            <v>23</v>
          </cell>
          <cell r="CP492">
            <v>60</v>
          </cell>
          <cell r="CQ492">
            <v>38.333333333333336</v>
          </cell>
          <cell r="CR492">
            <v>14</v>
          </cell>
          <cell r="CS492">
            <v>100</v>
          </cell>
          <cell r="CT492">
            <v>10</v>
          </cell>
          <cell r="CU492">
            <v>100</v>
          </cell>
          <cell r="CV492">
            <v>18</v>
          </cell>
          <cell r="CW492">
            <v>18</v>
          </cell>
          <cell r="CX492">
            <v>16</v>
          </cell>
          <cell r="CY492">
            <v>100</v>
          </cell>
          <cell r="CZ492">
            <v>58</v>
          </cell>
          <cell r="DA492">
            <v>58</v>
          </cell>
          <cell r="DB492">
            <v>100</v>
          </cell>
          <cell r="DC492">
            <v>0</v>
          </cell>
          <cell r="DD492">
            <v>0</v>
          </cell>
          <cell r="DE492">
            <v>0</v>
          </cell>
          <cell r="DF492">
            <v>2</v>
          </cell>
          <cell r="DG492">
            <v>4</v>
          </cell>
          <cell r="DH492">
            <v>50</v>
          </cell>
          <cell r="DI492">
            <v>100</v>
          </cell>
          <cell r="DJ492">
            <v>600</v>
          </cell>
          <cell r="DK492">
            <v>16.6666666666667</v>
          </cell>
          <cell r="DL492">
            <v>3</v>
          </cell>
          <cell r="DM492">
            <v>3</v>
          </cell>
          <cell r="DN492">
            <v>100</v>
          </cell>
          <cell r="DO492">
            <v>450</v>
          </cell>
          <cell r="DP492">
            <v>400</v>
          </cell>
          <cell r="DQ492">
            <v>88.8888888888889</v>
          </cell>
          <cell r="DR492">
            <v>38.3333333333333</v>
          </cell>
          <cell r="DS492">
            <v>52.511415525114117</v>
          </cell>
          <cell r="DT492">
            <v>26</v>
          </cell>
          <cell r="DU492">
            <v>41</v>
          </cell>
          <cell r="DV492">
            <v>63.414634146341463</v>
          </cell>
          <cell r="DW492">
            <v>75</v>
          </cell>
          <cell r="DX492">
            <v>93</v>
          </cell>
          <cell r="DY492">
            <v>0</v>
          </cell>
          <cell r="DZ492">
            <v>0</v>
          </cell>
          <cell r="EA492" t="str">
            <v>Yes</v>
          </cell>
          <cell r="EB492" t="str">
            <v>Placement</v>
          </cell>
          <cell r="EC492" t="str">
            <v>Placement</v>
          </cell>
          <cell r="ED492" t="str">
            <v>Placement</v>
          </cell>
          <cell r="EE492" t="str">
            <v>Placement</v>
          </cell>
          <cell r="EF492" t="str">
            <v>Placement</v>
          </cell>
          <cell r="EG492">
            <v>0</v>
          </cell>
          <cell r="EH492" t="str">
            <v>PLI</v>
          </cell>
          <cell r="EI492" t="str">
            <v>Yes</v>
          </cell>
          <cell r="EJ492">
            <v>0</v>
          </cell>
          <cell r="EK492" t="str">
            <v>Batch-6</v>
          </cell>
          <cell r="EL492">
            <v>0</v>
          </cell>
          <cell r="EM492" t="str">
            <v>PAID</v>
          </cell>
          <cell r="EN492">
            <v>45147</v>
          </cell>
          <cell r="EO492" t="str">
            <v>IT+Core</v>
          </cell>
          <cell r="EP492">
            <v>0</v>
          </cell>
          <cell r="EQ492" t="str">
            <v>CAT-1</v>
          </cell>
        </row>
        <row r="493">
          <cell r="B493" t="str">
            <v>21-E&amp;CS07-25</v>
          </cell>
          <cell r="C493" t="str">
            <v>E&amp;CS</v>
          </cell>
          <cell r="D493">
            <v>7</v>
          </cell>
          <cell r="E493" t="str">
            <v>DHANORKAR ATHARVA AVINASH URVASHI</v>
          </cell>
          <cell r="F493" t="str">
            <v>Male</v>
          </cell>
          <cell r="G493" t="str">
            <v>22/08/2003</v>
          </cell>
          <cell r="H493">
            <v>9821110577</v>
          </cell>
          <cell r="I493">
            <v>9821110577</v>
          </cell>
          <cell r="J493" t="str">
            <v>avidhad@gmail.com</v>
          </cell>
          <cell r="K493" t="str">
            <v>1032210325@tcetmumbai.in</v>
          </cell>
          <cell r="L493" t="str">
            <v>F1401 Royal Classic Society New link Road Andheri West Mumbai 400053</v>
          </cell>
          <cell r="M493">
            <v>400053</v>
          </cell>
          <cell r="N493">
            <v>0</v>
          </cell>
          <cell r="O493" t="str">
            <v>Service ( Executive in Air India)</v>
          </cell>
          <cell r="P493" t="str">
            <v>5,50,001 - 6,00,000</v>
          </cell>
          <cell r="Q493" t="str">
            <v>Normal</v>
          </cell>
          <cell r="R493" t="str">
            <v>Open</v>
          </cell>
          <cell r="S493">
            <v>2021</v>
          </cell>
          <cell r="T493" t="str">
            <v>FE</v>
          </cell>
          <cell r="U493" t="str">
            <v>MH-CET</v>
          </cell>
          <cell r="V493">
            <v>13.2</v>
          </cell>
          <cell r="W493">
            <v>73.394000000000005</v>
          </cell>
          <cell r="X493" t="str">
            <v>Institute</v>
          </cell>
          <cell r="Y493">
            <v>873</v>
          </cell>
          <cell r="Z493">
            <v>1000</v>
          </cell>
          <cell r="AA493">
            <v>87.3</v>
          </cell>
          <cell r="AB493">
            <v>2019</v>
          </cell>
          <cell r="AC493" t="str">
            <v>ICSE</v>
          </cell>
          <cell r="AD493" t="str">
            <v>MARBLE ARCH</v>
          </cell>
          <cell r="AE493">
            <v>514</v>
          </cell>
          <cell r="AF493">
            <v>600</v>
          </cell>
          <cell r="AG493">
            <v>85.6666666666667</v>
          </cell>
          <cell r="AH493">
            <v>2021</v>
          </cell>
          <cell r="AI493" t="str">
            <v>Maharashtra</v>
          </cell>
          <cell r="AJ493" t="str">
            <v>PACE JR SCIENCE COLLEGE</v>
          </cell>
          <cell r="AK493">
            <v>191</v>
          </cell>
          <cell r="AL493">
            <v>23</v>
          </cell>
          <cell r="AM493">
            <v>8.304347826086957</v>
          </cell>
          <cell r="AN493">
            <v>79</v>
          </cell>
          <cell r="AO493">
            <v>204.88</v>
          </cell>
          <cell r="AP493">
            <v>26</v>
          </cell>
          <cell r="AQ493">
            <v>7.88</v>
          </cell>
          <cell r="AR493">
            <v>75</v>
          </cell>
          <cell r="AS493">
            <v>395.88</v>
          </cell>
          <cell r="AT493">
            <v>49</v>
          </cell>
          <cell r="AU493">
            <v>8.0791836734693874</v>
          </cell>
          <cell r="AV493">
            <v>145</v>
          </cell>
          <cell r="AW493">
            <v>25</v>
          </cell>
          <cell r="AX493">
            <v>5.8</v>
          </cell>
          <cell r="AY493">
            <v>77</v>
          </cell>
          <cell r="AZ493">
            <v>145</v>
          </cell>
          <cell r="BA493">
            <v>29</v>
          </cell>
          <cell r="BB493">
            <v>5</v>
          </cell>
          <cell r="BC493">
            <v>47.058823529411796</v>
          </cell>
          <cell r="BD493">
            <v>290</v>
          </cell>
          <cell r="BE493">
            <v>54</v>
          </cell>
          <cell r="BF493">
            <v>5.3703703703703702</v>
          </cell>
          <cell r="BG493">
            <v>140</v>
          </cell>
          <cell r="BH493">
            <v>24</v>
          </cell>
          <cell r="BI493">
            <v>5.833333333333333</v>
          </cell>
          <cell r="BJ493">
            <v>91</v>
          </cell>
          <cell r="BK493">
            <v>194</v>
          </cell>
          <cell r="BL493">
            <v>29</v>
          </cell>
          <cell r="BM493">
            <v>6.6896551724137927</v>
          </cell>
          <cell r="BN493">
            <v>78</v>
          </cell>
          <cell r="BO493">
            <v>334</v>
          </cell>
          <cell r="BP493">
            <v>53</v>
          </cell>
          <cell r="BQ493">
            <v>6.3018867924528301</v>
          </cell>
          <cell r="BR493">
            <v>167</v>
          </cell>
          <cell r="BS493">
            <v>24</v>
          </cell>
          <cell r="BT493">
            <v>77</v>
          </cell>
          <cell r="BU493">
            <v>167</v>
          </cell>
          <cell r="BV493">
            <v>24</v>
          </cell>
          <cell r="BW493">
            <v>1186.8800000000001</v>
          </cell>
          <cell r="BX493">
            <v>180</v>
          </cell>
          <cell r="BY493">
            <v>6.5937777777777784</v>
          </cell>
          <cell r="BZ493">
            <v>70.811764705882368</v>
          </cell>
          <cell r="CA493">
            <v>0</v>
          </cell>
          <cell r="CB493">
            <v>0</v>
          </cell>
          <cell r="CC493">
            <v>0</v>
          </cell>
          <cell r="CD493">
            <v>0</v>
          </cell>
          <cell r="CE493">
            <v>0</v>
          </cell>
          <cell r="CF493">
            <v>0</v>
          </cell>
          <cell r="CG493">
            <v>0</v>
          </cell>
          <cell r="CH493" t="str">
            <v>Green</v>
          </cell>
          <cell r="CI493">
            <v>0</v>
          </cell>
          <cell r="CJ493">
            <v>0</v>
          </cell>
          <cell r="CK493">
            <v>1</v>
          </cell>
          <cell r="CL493">
            <v>12</v>
          </cell>
          <cell r="CM493">
            <v>13</v>
          </cell>
          <cell r="CN493">
            <v>7.6923076923076925</v>
          </cell>
          <cell r="CO493" t="str">
            <v>Absent</v>
          </cell>
          <cell r="CP493">
            <v>60</v>
          </cell>
          <cell r="CQ493">
            <v>0</v>
          </cell>
          <cell r="CR493">
            <v>0</v>
          </cell>
          <cell r="CS493">
            <v>0</v>
          </cell>
          <cell r="CT493">
            <v>0</v>
          </cell>
          <cell r="CU493">
            <v>0</v>
          </cell>
          <cell r="CV493">
            <v>0</v>
          </cell>
          <cell r="CW493">
            <v>22</v>
          </cell>
          <cell r="CX493">
            <v>0</v>
          </cell>
          <cell r="CY493">
            <v>0</v>
          </cell>
          <cell r="CZ493">
            <v>0</v>
          </cell>
          <cell r="DA493">
            <v>62</v>
          </cell>
          <cell r="DB493">
            <v>0</v>
          </cell>
          <cell r="DC493">
            <v>0</v>
          </cell>
          <cell r="DD493">
            <v>0</v>
          </cell>
          <cell r="DE493">
            <v>0</v>
          </cell>
          <cell r="DF493">
            <v>0</v>
          </cell>
          <cell r="DG493">
            <v>0</v>
          </cell>
          <cell r="DH493">
            <v>0</v>
          </cell>
          <cell r="DI493">
            <v>0</v>
          </cell>
          <cell r="DJ493">
            <v>0</v>
          </cell>
          <cell r="DK493">
            <v>0</v>
          </cell>
          <cell r="DL493">
            <v>0</v>
          </cell>
          <cell r="DM493">
            <v>0</v>
          </cell>
          <cell r="DN493">
            <v>0</v>
          </cell>
          <cell r="DO493">
            <v>0</v>
          </cell>
          <cell r="DP493">
            <v>0</v>
          </cell>
          <cell r="DQ493">
            <v>0</v>
          </cell>
          <cell r="DR493">
            <v>0</v>
          </cell>
          <cell r="DS493">
            <v>0</v>
          </cell>
          <cell r="DT493">
            <v>1</v>
          </cell>
          <cell r="DU493">
            <v>41</v>
          </cell>
          <cell r="DV493">
            <v>2.4390243902439024</v>
          </cell>
          <cell r="DW493">
            <v>1</v>
          </cell>
          <cell r="DX493">
            <v>0</v>
          </cell>
          <cell r="DY493">
            <v>0</v>
          </cell>
          <cell r="DZ493">
            <v>0</v>
          </cell>
          <cell r="EA493" t="str">
            <v>No</v>
          </cell>
          <cell r="EB493" t="str">
            <v>Placement</v>
          </cell>
          <cell r="EC493" t="str">
            <v>Placement</v>
          </cell>
          <cell r="ED493" t="str">
            <v>Placement</v>
          </cell>
          <cell r="EE493" t="str">
            <v>Placement</v>
          </cell>
          <cell r="EF493" t="str">
            <v>Placement</v>
          </cell>
          <cell r="EG493">
            <v>0</v>
          </cell>
          <cell r="EH493">
            <v>0</v>
          </cell>
          <cell r="EI493" t="str">
            <v>Yes</v>
          </cell>
          <cell r="EJ493">
            <v>0</v>
          </cell>
          <cell r="EK493">
            <v>0</v>
          </cell>
          <cell r="EL493">
            <v>0</v>
          </cell>
          <cell r="EM493">
            <v>0</v>
          </cell>
          <cell r="EN493">
            <v>0</v>
          </cell>
          <cell r="EO493" t="str">
            <v>IT+Core</v>
          </cell>
          <cell r="EP493">
            <v>0</v>
          </cell>
          <cell r="EQ493" t="str">
            <v>CAT-3</v>
          </cell>
        </row>
        <row r="494">
          <cell r="B494" t="str">
            <v>21-E&amp;CS08-25</v>
          </cell>
          <cell r="C494" t="str">
            <v>E&amp;CS</v>
          </cell>
          <cell r="D494">
            <v>8</v>
          </cell>
          <cell r="E494" t="str">
            <v xml:space="preserve">DHURI HETAL SITARAM LATA </v>
          </cell>
          <cell r="F494" t="str">
            <v>Female</v>
          </cell>
          <cell r="G494" t="str">
            <v>25/08/2003</v>
          </cell>
          <cell r="H494">
            <v>7021684944</v>
          </cell>
          <cell r="I494">
            <v>9167703498</v>
          </cell>
          <cell r="J494" t="str">
            <v>hetaldhuri7301@gmail.com</v>
          </cell>
          <cell r="K494" t="str">
            <v>1032210326@tcetmumbai.in</v>
          </cell>
          <cell r="L494" t="str">
            <v>Room 1,bhagwan nehre chawl,penkarpada,mira road ,east ,thane</v>
          </cell>
          <cell r="M494">
            <v>401107</v>
          </cell>
          <cell r="N494">
            <v>0</v>
          </cell>
          <cell r="O494" t="str">
            <v xml:space="preserve">SSC </v>
          </cell>
          <cell r="P494" t="str">
            <v>1,50,001 - 2,00,000</v>
          </cell>
          <cell r="Q494" t="str">
            <v>Normal</v>
          </cell>
          <cell r="R494" t="str">
            <v>Open</v>
          </cell>
          <cell r="S494">
            <v>2021</v>
          </cell>
          <cell r="T494" t="str">
            <v>FE</v>
          </cell>
          <cell r="U494" t="str">
            <v>MH-CET</v>
          </cell>
          <cell r="V494">
            <v>38.049999999999997</v>
          </cell>
          <cell r="W494" t="str">
            <v>NA</v>
          </cell>
          <cell r="X494" t="str">
            <v>ACAP</v>
          </cell>
          <cell r="Y494">
            <v>421</v>
          </cell>
          <cell r="Z494">
            <v>500</v>
          </cell>
          <cell r="AA494">
            <v>84.2</v>
          </cell>
          <cell r="AB494">
            <v>2019</v>
          </cell>
          <cell r="AC494" t="str">
            <v>Maharashtra</v>
          </cell>
          <cell r="AD494" t="str">
            <v>SHAILENDRA EDU. SOC.</v>
          </cell>
          <cell r="AE494">
            <v>505</v>
          </cell>
          <cell r="AF494">
            <v>600</v>
          </cell>
          <cell r="AG494">
            <v>84.1666666666667</v>
          </cell>
          <cell r="AH494">
            <v>2020</v>
          </cell>
          <cell r="AI494" t="str">
            <v>Maharashtra</v>
          </cell>
          <cell r="AJ494" t="str">
            <v>SHAILENDRA. EDU. SOC.</v>
          </cell>
          <cell r="AK494">
            <v>188</v>
          </cell>
          <cell r="AL494">
            <v>23</v>
          </cell>
          <cell r="AM494">
            <v>8.1739130434782616</v>
          </cell>
          <cell r="AN494">
            <v>75</v>
          </cell>
          <cell r="AO494">
            <v>229</v>
          </cell>
          <cell r="AP494">
            <v>26</v>
          </cell>
          <cell r="AQ494">
            <v>8.8076923076923084</v>
          </cell>
          <cell r="AR494">
            <v>75</v>
          </cell>
          <cell r="AS494">
            <v>417</v>
          </cell>
          <cell r="AT494">
            <v>49</v>
          </cell>
          <cell r="AU494">
            <v>8.5102040816326525</v>
          </cell>
          <cell r="AV494">
            <v>242</v>
          </cell>
          <cell r="AW494">
            <v>25</v>
          </cell>
          <cell r="AX494">
            <v>9.68</v>
          </cell>
          <cell r="AY494">
            <v>75</v>
          </cell>
          <cell r="AZ494">
            <v>289</v>
          </cell>
          <cell r="BA494">
            <v>29</v>
          </cell>
          <cell r="BB494">
            <v>9.9655172413793096</v>
          </cell>
          <cell r="BC494">
            <v>82.352941176470594</v>
          </cell>
          <cell r="BD494">
            <v>531</v>
          </cell>
          <cell r="BE494">
            <v>54</v>
          </cell>
          <cell r="BF494">
            <v>9.8333333333333339</v>
          </cell>
          <cell r="BG494">
            <v>239</v>
          </cell>
          <cell r="BH494">
            <v>24</v>
          </cell>
          <cell r="BI494">
            <v>9.9583333333333339</v>
          </cell>
          <cell r="BJ494">
            <v>94</v>
          </cell>
          <cell r="BK494">
            <v>290</v>
          </cell>
          <cell r="BL494">
            <v>29</v>
          </cell>
          <cell r="BM494">
            <v>10</v>
          </cell>
          <cell r="BN494">
            <v>98</v>
          </cell>
          <cell r="BO494">
            <v>529</v>
          </cell>
          <cell r="BP494">
            <v>53</v>
          </cell>
          <cell r="BQ494">
            <v>9.9811320754716988</v>
          </cell>
          <cell r="BR494">
            <v>234</v>
          </cell>
          <cell r="BS494">
            <v>24</v>
          </cell>
          <cell r="BT494">
            <v>85.117647058823493</v>
          </cell>
          <cell r="BU494">
            <v>234</v>
          </cell>
          <cell r="BV494">
            <v>24</v>
          </cell>
          <cell r="BW494">
            <v>1711</v>
          </cell>
          <cell r="BX494">
            <v>180</v>
          </cell>
          <cell r="BY494">
            <v>9.5055555555555564</v>
          </cell>
          <cell r="BZ494">
            <v>78.070588235294125</v>
          </cell>
          <cell r="CA494" t="str">
            <v xml:space="preserve">Tata Consultancy Services </v>
          </cell>
          <cell r="CB494">
            <v>0</v>
          </cell>
          <cell r="CC494">
            <v>0</v>
          </cell>
          <cell r="CD494">
            <v>0</v>
          </cell>
          <cell r="CE494" t="str">
            <v>Normal</v>
          </cell>
          <cell r="CF494">
            <v>3.6</v>
          </cell>
          <cell r="CG494">
            <v>0</v>
          </cell>
          <cell r="CH494" t="str">
            <v>Green</v>
          </cell>
          <cell r="CI494">
            <v>0</v>
          </cell>
          <cell r="CJ494">
            <v>0</v>
          </cell>
          <cell r="CK494">
            <v>0</v>
          </cell>
          <cell r="CL494">
            <v>13</v>
          </cell>
          <cell r="CM494">
            <v>13</v>
          </cell>
          <cell r="CN494">
            <v>0</v>
          </cell>
          <cell r="CO494">
            <v>22</v>
          </cell>
          <cell r="CP494">
            <v>60</v>
          </cell>
          <cell r="CQ494">
            <v>36.666666666666664</v>
          </cell>
          <cell r="CR494">
            <v>14</v>
          </cell>
          <cell r="CS494">
            <v>100</v>
          </cell>
          <cell r="CT494">
            <v>9</v>
          </cell>
          <cell r="CU494">
            <v>90</v>
          </cell>
          <cell r="CV494">
            <v>18</v>
          </cell>
          <cell r="CW494">
            <v>18</v>
          </cell>
          <cell r="CX494">
            <v>16</v>
          </cell>
          <cell r="CY494">
            <v>100</v>
          </cell>
          <cell r="CZ494">
            <v>57</v>
          </cell>
          <cell r="DA494">
            <v>58</v>
          </cell>
          <cell r="DB494">
            <v>99</v>
          </cell>
          <cell r="DC494">
            <v>0</v>
          </cell>
          <cell r="DD494">
            <v>0</v>
          </cell>
          <cell r="DE494">
            <v>0</v>
          </cell>
          <cell r="DF494">
            <v>3</v>
          </cell>
          <cell r="DG494">
            <v>4</v>
          </cell>
          <cell r="DH494">
            <v>75</v>
          </cell>
          <cell r="DI494">
            <v>250</v>
          </cell>
          <cell r="DJ494">
            <v>600</v>
          </cell>
          <cell r="DK494">
            <v>41.6666666666667</v>
          </cell>
          <cell r="DL494">
            <v>3</v>
          </cell>
          <cell r="DM494">
            <v>3</v>
          </cell>
          <cell r="DN494">
            <v>100</v>
          </cell>
          <cell r="DO494">
            <v>450</v>
          </cell>
          <cell r="DP494">
            <v>400</v>
          </cell>
          <cell r="DQ494">
            <v>88.8888888888889</v>
          </cell>
          <cell r="DR494">
            <v>36.6666666666667</v>
          </cell>
          <cell r="DS494">
            <v>50.228310502283144</v>
          </cell>
          <cell r="DT494">
            <v>26</v>
          </cell>
          <cell r="DU494">
            <v>41</v>
          </cell>
          <cell r="DV494">
            <v>63.414634146341463</v>
          </cell>
          <cell r="DW494">
            <v>80</v>
          </cell>
          <cell r="DX494">
            <v>93</v>
          </cell>
          <cell r="DY494">
            <v>0</v>
          </cell>
          <cell r="DZ494">
            <v>0</v>
          </cell>
          <cell r="EA494" t="str">
            <v>Yes</v>
          </cell>
          <cell r="EB494" t="str">
            <v>Placement</v>
          </cell>
          <cell r="EC494" t="str">
            <v>Placement</v>
          </cell>
          <cell r="ED494" t="str">
            <v>Placement</v>
          </cell>
          <cell r="EE494" t="str">
            <v>Placement</v>
          </cell>
          <cell r="EF494" t="str">
            <v>Placement</v>
          </cell>
          <cell r="EG494">
            <v>0</v>
          </cell>
          <cell r="EH494" t="str">
            <v>PLI</v>
          </cell>
          <cell r="EI494" t="str">
            <v>Yes</v>
          </cell>
          <cell r="EJ494">
            <v>0</v>
          </cell>
          <cell r="EK494" t="str">
            <v>Batch-7</v>
          </cell>
          <cell r="EL494">
            <v>0</v>
          </cell>
          <cell r="EM494" t="str">
            <v>PAID</v>
          </cell>
          <cell r="EN494">
            <v>45147</v>
          </cell>
          <cell r="EO494" t="str">
            <v>IT+Core</v>
          </cell>
          <cell r="EP494">
            <v>0</v>
          </cell>
          <cell r="EQ494" t="str">
            <v>CAT-1</v>
          </cell>
        </row>
        <row r="495">
          <cell r="B495" t="str">
            <v>21-E&amp;CS09-25</v>
          </cell>
          <cell r="C495" t="str">
            <v>E&amp;CS</v>
          </cell>
          <cell r="D495">
            <v>9</v>
          </cell>
          <cell r="E495" t="str">
            <v xml:space="preserve">GOGRI JASH ASHOK GANGJI  LATA </v>
          </cell>
          <cell r="F495" t="str">
            <v>Male</v>
          </cell>
          <cell r="G495" t="str">
            <v>10/08/2003</v>
          </cell>
          <cell r="H495">
            <v>7644074444</v>
          </cell>
          <cell r="I495">
            <v>9867421333</v>
          </cell>
          <cell r="J495" t="str">
            <v>jashgogri1023@gmail.com</v>
          </cell>
          <cell r="K495" t="str">
            <v>1032210327@tcetmumbai.in</v>
          </cell>
          <cell r="L495" t="str">
            <v>34, Shakil niwas, nr. Sai Baba temple, Mahakali caves road, Andheri East, Mumbai 400093</v>
          </cell>
          <cell r="M495">
            <v>400093</v>
          </cell>
          <cell r="N495">
            <v>0</v>
          </cell>
          <cell r="O495" t="str">
            <v>Business</v>
          </cell>
          <cell r="P495" t="str">
            <v>2,00,001 -2,50,000</v>
          </cell>
          <cell r="Q495" t="str">
            <v>Normal</v>
          </cell>
          <cell r="R495" t="str">
            <v>Open</v>
          </cell>
          <cell r="S495">
            <v>2021</v>
          </cell>
          <cell r="T495" t="str">
            <v>FE</v>
          </cell>
          <cell r="U495" t="str">
            <v>MH-CET</v>
          </cell>
          <cell r="V495">
            <v>69.319999999999993</v>
          </cell>
          <cell r="W495">
            <v>32.128556400000001</v>
          </cell>
          <cell r="X495" t="str">
            <v>Institute</v>
          </cell>
          <cell r="Y495">
            <v>339</v>
          </cell>
          <cell r="Z495">
            <v>500</v>
          </cell>
          <cell r="AA495">
            <v>67.8</v>
          </cell>
          <cell r="AB495">
            <v>2019</v>
          </cell>
          <cell r="AC495" t="str">
            <v>Maharashtra</v>
          </cell>
          <cell r="AD495" t="str">
            <v>HOLY FAMILY HIGH SCHOOL</v>
          </cell>
          <cell r="AE495">
            <v>454</v>
          </cell>
          <cell r="AF495">
            <v>600</v>
          </cell>
          <cell r="AG495">
            <v>75.6666666666667</v>
          </cell>
          <cell r="AH495">
            <v>2021</v>
          </cell>
          <cell r="AI495" t="str">
            <v>Maharashtra</v>
          </cell>
          <cell r="AJ495" t="str">
            <v>MITHIBAI COLLEGE</v>
          </cell>
          <cell r="AK495">
            <v>177.1</v>
          </cell>
          <cell r="AL495">
            <v>23</v>
          </cell>
          <cell r="AM495">
            <v>7.7</v>
          </cell>
          <cell r="AN495">
            <v>79</v>
          </cell>
          <cell r="AO495">
            <v>198</v>
          </cell>
          <cell r="AP495">
            <v>26</v>
          </cell>
          <cell r="AQ495">
            <v>7.615384615384615</v>
          </cell>
          <cell r="AR495">
            <v>80</v>
          </cell>
          <cell r="AS495">
            <v>375.1</v>
          </cell>
          <cell r="AT495">
            <v>49</v>
          </cell>
          <cell r="AU495">
            <v>7.6551020408163266</v>
          </cell>
          <cell r="AV495">
            <v>200</v>
          </cell>
          <cell r="AW495">
            <v>25</v>
          </cell>
          <cell r="AX495">
            <v>8</v>
          </cell>
          <cell r="AY495">
            <v>79.5</v>
          </cell>
          <cell r="AZ495">
            <v>242</v>
          </cell>
          <cell r="BA495">
            <v>29</v>
          </cell>
          <cell r="BB495">
            <v>8.3448275862068968</v>
          </cell>
          <cell r="BC495">
            <v>91.176470588235304</v>
          </cell>
          <cell r="BD495">
            <v>442</v>
          </cell>
          <cell r="BE495">
            <v>54</v>
          </cell>
          <cell r="BF495">
            <v>8.1851851851851851</v>
          </cell>
          <cell r="BG495">
            <v>191</v>
          </cell>
          <cell r="BH495">
            <v>24</v>
          </cell>
          <cell r="BI495">
            <v>7.958333333333333</v>
          </cell>
          <cell r="BJ495">
            <v>75</v>
          </cell>
          <cell r="BK495">
            <v>236</v>
          </cell>
          <cell r="BL495">
            <v>29</v>
          </cell>
          <cell r="BM495">
            <v>8.137931034482758</v>
          </cell>
          <cell r="BN495">
            <v>80</v>
          </cell>
          <cell r="BO495">
            <v>427</v>
          </cell>
          <cell r="BP495">
            <v>53</v>
          </cell>
          <cell r="BQ495">
            <v>8.0566037735849054</v>
          </cell>
          <cell r="BR495">
            <v>205</v>
          </cell>
          <cell r="BS495">
            <v>24</v>
          </cell>
          <cell r="BT495">
            <v>83.558823529411796</v>
          </cell>
          <cell r="BU495">
            <v>205</v>
          </cell>
          <cell r="BV495">
            <v>24</v>
          </cell>
          <cell r="BW495">
            <v>1449.1</v>
          </cell>
          <cell r="BX495">
            <v>180</v>
          </cell>
          <cell r="BY495">
            <v>8.0505555555555546</v>
          </cell>
          <cell r="BZ495">
            <v>82.135294117647064</v>
          </cell>
          <cell r="CA495">
            <v>0</v>
          </cell>
          <cell r="CB495">
            <v>0</v>
          </cell>
          <cell r="CC495">
            <v>0</v>
          </cell>
          <cell r="CD495">
            <v>0</v>
          </cell>
          <cell r="CE495">
            <v>0</v>
          </cell>
          <cell r="CF495">
            <v>0</v>
          </cell>
          <cell r="CG495">
            <v>0</v>
          </cell>
          <cell r="CH495" t="str">
            <v>Green</v>
          </cell>
          <cell r="CI495">
            <v>0</v>
          </cell>
          <cell r="CJ495">
            <v>0</v>
          </cell>
          <cell r="CK495">
            <v>0</v>
          </cell>
          <cell r="CL495">
            <v>13</v>
          </cell>
          <cell r="CM495">
            <v>13</v>
          </cell>
          <cell r="CN495">
            <v>0</v>
          </cell>
          <cell r="CO495">
            <v>22</v>
          </cell>
          <cell r="CP495">
            <v>60</v>
          </cell>
          <cell r="CQ495">
            <v>36.666666666666664</v>
          </cell>
          <cell r="CR495">
            <v>0</v>
          </cell>
          <cell r="CS495">
            <v>0</v>
          </cell>
          <cell r="CT495">
            <v>0</v>
          </cell>
          <cell r="CU495">
            <v>0</v>
          </cell>
          <cell r="CV495">
            <v>0</v>
          </cell>
          <cell r="CW495">
            <v>22</v>
          </cell>
          <cell r="CX495">
            <v>0</v>
          </cell>
          <cell r="CY495">
            <v>0</v>
          </cell>
          <cell r="CZ495">
            <v>0</v>
          </cell>
          <cell r="DA495">
            <v>62</v>
          </cell>
          <cell r="DB495">
            <v>0</v>
          </cell>
          <cell r="DC495">
            <v>0</v>
          </cell>
          <cell r="DD495">
            <v>0</v>
          </cell>
          <cell r="DE495">
            <v>0</v>
          </cell>
          <cell r="DF495">
            <v>0</v>
          </cell>
          <cell r="DG495">
            <v>0</v>
          </cell>
          <cell r="DH495">
            <v>0</v>
          </cell>
          <cell r="DI495">
            <v>0</v>
          </cell>
          <cell r="DJ495">
            <v>0</v>
          </cell>
          <cell r="DK495">
            <v>0</v>
          </cell>
          <cell r="DL495">
            <v>0</v>
          </cell>
          <cell r="DM495">
            <v>0</v>
          </cell>
          <cell r="DN495">
            <v>0</v>
          </cell>
          <cell r="DO495">
            <v>0</v>
          </cell>
          <cell r="DP495">
            <v>0</v>
          </cell>
          <cell r="DQ495">
            <v>0</v>
          </cell>
          <cell r="DR495">
            <v>36.6666666666667</v>
          </cell>
          <cell r="DS495">
            <v>50.228310502283144</v>
          </cell>
          <cell r="DT495">
            <v>0</v>
          </cell>
          <cell r="DU495">
            <v>41</v>
          </cell>
          <cell r="DV495">
            <v>0</v>
          </cell>
          <cell r="DW495">
            <v>0</v>
          </cell>
          <cell r="DX495">
            <v>0</v>
          </cell>
          <cell r="DY495">
            <v>0</v>
          </cell>
          <cell r="DZ495">
            <v>0</v>
          </cell>
          <cell r="EA495" t="str">
            <v>Yes</v>
          </cell>
          <cell r="EB495" t="str">
            <v>Placement</v>
          </cell>
          <cell r="EC495" t="str">
            <v>Placement</v>
          </cell>
          <cell r="ED495" t="str">
            <v>Higher Studies</v>
          </cell>
          <cell r="EE495" t="str">
            <v>Higher Studies</v>
          </cell>
          <cell r="EF495" t="str">
            <v>Higher Studies</v>
          </cell>
          <cell r="EG495">
            <v>0</v>
          </cell>
          <cell r="EH495">
            <v>0</v>
          </cell>
          <cell r="EI495" t="str">
            <v>Yes</v>
          </cell>
          <cell r="EJ495" t="str">
            <v>25/07/2024</v>
          </cell>
          <cell r="EK495">
            <v>0</v>
          </cell>
          <cell r="EL495">
            <v>0</v>
          </cell>
          <cell r="EM495">
            <v>0</v>
          </cell>
          <cell r="EN495">
            <v>0</v>
          </cell>
          <cell r="EO495">
            <v>0</v>
          </cell>
          <cell r="EP495">
            <v>0</v>
          </cell>
          <cell r="EQ495" t="str">
            <v>CAT-3</v>
          </cell>
        </row>
        <row r="496">
          <cell r="B496" t="str">
            <v>21-E&amp;CS10-25</v>
          </cell>
          <cell r="C496" t="str">
            <v>E&amp;CS</v>
          </cell>
          <cell r="D496">
            <v>10</v>
          </cell>
          <cell r="E496" t="str">
            <v xml:space="preserve">GOND AKANSHA ALOKPRASAD ANNU </v>
          </cell>
          <cell r="F496" t="str">
            <v>Female</v>
          </cell>
          <cell r="G496" t="str">
            <v>20/05/2003</v>
          </cell>
          <cell r="H496">
            <v>7757883583</v>
          </cell>
          <cell r="I496">
            <v>9923422751</v>
          </cell>
          <cell r="J496" t="str">
            <v>annieakansha002@gmail.com</v>
          </cell>
          <cell r="K496" t="str">
            <v>1032210328@tcetmumbai.in</v>
          </cell>
          <cell r="L496" t="str">
            <v>A/7 Susan building Pachubandar Road Koliwada Vasai (West)</v>
          </cell>
          <cell r="M496">
            <v>401201</v>
          </cell>
          <cell r="N496">
            <v>0</v>
          </cell>
          <cell r="O496" t="str">
            <v>Self service</v>
          </cell>
          <cell r="P496" t="str">
            <v>1,00,001 - 1,50,000</v>
          </cell>
          <cell r="Q496" t="str">
            <v>Normal</v>
          </cell>
          <cell r="R496" t="str">
            <v>Open</v>
          </cell>
          <cell r="S496">
            <v>2021</v>
          </cell>
          <cell r="T496" t="str">
            <v>FE</v>
          </cell>
          <cell r="U496" t="str">
            <v>MH-CET</v>
          </cell>
          <cell r="V496">
            <v>65.88</v>
          </cell>
          <cell r="W496">
            <v>72.049044300000006</v>
          </cell>
          <cell r="X496" t="str">
            <v>ACAP</v>
          </cell>
          <cell r="Y496">
            <v>370</v>
          </cell>
          <cell r="Z496">
            <v>500</v>
          </cell>
          <cell r="AA496">
            <v>74</v>
          </cell>
          <cell r="AB496">
            <v>2019</v>
          </cell>
          <cell r="AC496" t="str">
            <v>Maharashtra</v>
          </cell>
          <cell r="AD496" t="str">
            <v>ST ANTHONY CONVENT HIGH SHCOOL</v>
          </cell>
          <cell r="AE496">
            <v>523</v>
          </cell>
          <cell r="AF496">
            <v>600</v>
          </cell>
          <cell r="AG496">
            <v>87.1666666666667</v>
          </cell>
          <cell r="AH496">
            <v>2021</v>
          </cell>
          <cell r="AI496" t="str">
            <v>Maharashtra</v>
          </cell>
          <cell r="AJ496" t="str">
            <v>THOMAS BAPTISTA JR COLLEGE</v>
          </cell>
          <cell r="AK496">
            <v>190</v>
          </cell>
          <cell r="AL496">
            <v>23</v>
          </cell>
          <cell r="AM496">
            <v>8.2608695652173907</v>
          </cell>
          <cell r="AN496">
            <v>78</v>
          </cell>
          <cell r="AO496">
            <v>206</v>
          </cell>
          <cell r="AP496">
            <v>26</v>
          </cell>
          <cell r="AQ496">
            <v>7.9230769230769234</v>
          </cell>
          <cell r="AR496">
            <v>92</v>
          </cell>
          <cell r="AS496">
            <v>396</v>
          </cell>
          <cell r="AT496">
            <v>49</v>
          </cell>
          <cell r="AU496">
            <v>8.0816326530612237</v>
          </cell>
          <cell r="AV496">
            <v>197</v>
          </cell>
          <cell r="AW496">
            <v>25</v>
          </cell>
          <cell r="AX496">
            <v>7.88</v>
          </cell>
          <cell r="AY496">
            <v>85</v>
          </cell>
          <cell r="AZ496">
            <v>254</v>
          </cell>
          <cell r="BA496">
            <v>29</v>
          </cell>
          <cell r="BB496">
            <v>8.7586206896551726</v>
          </cell>
          <cell r="BC496">
            <v>91.176470588235304</v>
          </cell>
          <cell r="BD496">
            <v>451</v>
          </cell>
          <cell r="BE496">
            <v>54</v>
          </cell>
          <cell r="BF496">
            <v>8.3518518518518512</v>
          </cell>
          <cell r="BG496">
            <v>197</v>
          </cell>
          <cell r="BH496">
            <v>24</v>
          </cell>
          <cell r="BI496">
            <v>8.2083333333333339</v>
          </cell>
          <cell r="BJ496">
            <v>79</v>
          </cell>
          <cell r="BK496">
            <v>259</v>
          </cell>
          <cell r="BL496">
            <v>29</v>
          </cell>
          <cell r="BM496">
            <v>8.931034482758621</v>
          </cell>
          <cell r="BN496">
            <v>79</v>
          </cell>
          <cell r="BO496">
            <v>456</v>
          </cell>
          <cell r="BP496">
            <v>53</v>
          </cell>
          <cell r="BQ496">
            <v>8.6037735849056602</v>
          </cell>
          <cell r="BR496">
            <v>208</v>
          </cell>
          <cell r="BS496">
            <v>24</v>
          </cell>
          <cell r="BT496">
            <v>85.058823529411796</v>
          </cell>
          <cell r="BU496">
            <v>208</v>
          </cell>
          <cell r="BV496">
            <v>24</v>
          </cell>
          <cell r="BW496">
            <v>1511</v>
          </cell>
          <cell r="BX496">
            <v>180</v>
          </cell>
          <cell r="BY496">
            <v>8.3944444444444439</v>
          </cell>
          <cell r="BZ496">
            <v>84.635294117647064</v>
          </cell>
          <cell r="CA496">
            <v>0</v>
          </cell>
          <cell r="CB496">
            <v>0</v>
          </cell>
          <cell r="CC496">
            <v>0</v>
          </cell>
          <cell r="CD496">
            <v>0</v>
          </cell>
          <cell r="CE496">
            <v>0</v>
          </cell>
          <cell r="CF496">
            <v>0</v>
          </cell>
          <cell r="CG496">
            <v>0</v>
          </cell>
          <cell r="CH496" t="str">
            <v>Green</v>
          </cell>
          <cell r="CI496">
            <v>0</v>
          </cell>
          <cell r="CJ496">
            <v>0</v>
          </cell>
          <cell r="CK496">
            <v>0</v>
          </cell>
          <cell r="CL496">
            <v>13</v>
          </cell>
          <cell r="CM496">
            <v>13</v>
          </cell>
          <cell r="CN496">
            <v>0</v>
          </cell>
          <cell r="CO496">
            <v>26</v>
          </cell>
          <cell r="CP496">
            <v>60</v>
          </cell>
          <cell r="CQ496">
            <v>43.333333333333336</v>
          </cell>
          <cell r="CR496">
            <v>12</v>
          </cell>
          <cell r="CS496">
            <v>86</v>
          </cell>
          <cell r="CT496">
            <v>8</v>
          </cell>
          <cell r="CU496">
            <v>80</v>
          </cell>
          <cell r="CV496">
            <v>12</v>
          </cell>
          <cell r="CW496">
            <v>18</v>
          </cell>
          <cell r="CX496">
            <v>14</v>
          </cell>
          <cell r="CY496">
            <v>77</v>
          </cell>
          <cell r="CZ496">
            <v>46</v>
          </cell>
          <cell r="DA496">
            <v>58</v>
          </cell>
          <cell r="DB496">
            <v>80</v>
          </cell>
          <cell r="DC496">
            <v>0</v>
          </cell>
          <cell r="DD496">
            <v>0</v>
          </cell>
          <cell r="DE496">
            <v>0</v>
          </cell>
          <cell r="DF496">
            <v>0</v>
          </cell>
          <cell r="DG496">
            <v>4</v>
          </cell>
          <cell r="DH496">
            <v>0</v>
          </cell>
          <cell r="DI496">
            <v>0</v>
          </cell>
          <cell r="DJ496">
            <v>600</v>
          </cell>
          <cell r="DK496">
            <v>0</v>
          </cell>
          <cell r="DL496">
            <v>3</v>
          </cell>
          <cell r="DM496">
            <v>0</v>
          </cell>
          <cell r="DN496">
            <v>0</v>
          </cell>
          <cell r="DO496">
            <v>450</v>
          </cell>
          <cell r="DP496">
            <v>0</v>
          </cell>
          <cell r="DQ496">
            <v>0</v>
          </cell>
          <cell r="DR496">
            <v>43.3333333333333</v>
          </cell>
          <cell r="DS496">
            <v>59.360730593607258</v>
          </cell>
          <cell r="DT496">
            <v>20</v>
          </cell>
          <cell r="DU496">
            <v>41</v>
          </cell>
          <cell r="DV496">
            <v>48.780487804878049</v>
          </cell>
          <cell r="DW496">
            <v>50</v>
          </cell>
          <cell r="DX496">
            <v>72</v>
          </cell>
          <cell r="DY496">
            <v>0</v>
          </cell>
          <cell r="DZ496">
            <v>0</v>
          </cell>
          <cell r="EA496" t="str">
            <v>Yes</v>
          </cell>
          <cell r="EB496" t="str">
            <v>Placement</v>
          </cell>
          <cell r="EC496" t="str">
            <v>Placement</v>
          </cell>
          <cell r="ED496" t="str">
            <v>Higher Studies</v>
          </cell>
          <cell r="EE496" t="str">
            <v>Higher Studies</v>
          </cell>
          <cell r="EF496" t="str">
            <v>Higher Studies</v>
          </cell>
          <cell r="EG496">
            <v>0</v>
          </cell>
          <cell r="EH496">
            <v>0</v>
          </cell>
          <cell r="EI496" t="str">
            <v>Yes</v>
          </cell>
          <cell r="EJ496" t="str">
            <v>25/07/2024</v>
          </cell>
          <cell r="EK496" t="str">
            <v>Batch-5</v>
          </cell>
          <cell r="EL496">
            <v>0</v>
          </cell>
          <cell r="EM496" t="str">
            <v>PAID</v>
          </cell>
          <cell r="EN496">
            <v>45147</v>
          </cell>
          <cell r="EO496">
            <v>0</v>
          </cell>
          <cell r="EP496">
            <v>0</v>
          </cell>
          <cell r="EQ496" t="str">
            <v>CAT-1</v>
          </cell>
        </row>
        <row r="497">
          <cell r="B497" t="str">
            <v>21-E&amp;CS11-25</v>
          </cell>
          <cell r="C497" t="str">
            <v>E&amp;CS</v>
          </cell>
          <cell r="D497">
            <v>11</v>
          </cell>
          <cell r="E497" t="str">
            <v xml:space="preserve">GUPTA AASTHA KANHAIYALAL PUSHPALATA </v>
          </cell>
          <cell r="F497" t="str">
            <v>Female</v>
          </cell>
          <cell r="G497" t="str">
            <v>19/07/2003</v>
          </cell>
          <cell r="H497">
            <v>9769389656</v>
          </cell>
          <cell r="I497">
            <v>9867221521</v>
          </cell>
          <cell r="J497" t="str">
            <v>aastha0719@gmail.com</v>
          </cell>
          <cell r="K497" t="str">
            <v>1032210329@tcetmumbai.in</v>
          </cell>
          <cell r="L497" t="str">
            <v>Room No. 10, Ramnath Dubey Chawl, Gaondevi Rd, Poisar Kandivali East, Mumbai</v>
          </cell>
          <cell r="M497">
            <v>400101</v>
          </cell>
          <cell r="N497">
            <v>0</v>
          </cell>
          <cell r="O497" t="str">
            <v>Fireman in Firebrigade</v>
          </cell>
          <cell r="P497" t="str">
            <v>3,00,001 - 3,50,000</v>
          </cell>
          <cell r="Q497" t="str">
            <v>Normal</v>
          </cell>
          <cell r="R497" t="str">
            <v>Open</v>
          </cell>
          <cell r="S497">
            <v>2021</v>
          </cell>
          <cell r="T497" t="str">
            <v>FE</v>
          </cell>
          <cell r="U497" t="str">
            <v>MH-CET</v>
          </cell>
          <cell r="V497">
            <v>56</v>
          </cell>
          <cell r="W497" t="str">
            <v>NA</v>
          </cell>
          <cell r="X497" t="str">
            <v>Minority</v>
          </cell>
          <cell r="Y497">
            <v>439</v>
          </cell>
          <cell r="Z497">
            <v>500</v>
          </cell>
          <cell r="AA497">
            <v>87.8</v>
          </cell>
          <cell r="AB497">
            <v>2019</v>
          </cell>
          <cell r="AC497" t="str">
            <v>Maharashtra</v>
          </cell>
          <cell r="AD497" t="str">
            <v>OUR LADY OF REMEDY HIGH SCHOOL</v>
          </cell>
          <cell r="AE497">
            <v>546</v>
          </cell>
          <cell r="AF497">
            <v>600</v>
          </cell>
          <cell r="AG497">
            <v>91</v>
          </cell>
          <cell r="AH497">
            <v>2021</v>
          </cell>
          <cell r="AI497" t="str">
            <v>Maharashtra</v>
          </cell>
          <cell r="AJ497" t="str">
            <v>D.G. RUPAREL COLLEGE OF ARTS SCIENCE AND COMMERCE</v>
          </cell>
          <cell r="AK497">
            <v>192</v>
          </cell>
          <cell r="AL497">
            <v>23</v>
          </cell>
          <cell r="AM497">
            <v>8.3478260869565215</v>
          </cell>
          <cell r="AN497">
            <v>91</v>
          </cell>
          <cell r="AO497">
            <v>224</v>
          </cell>
          <cell r="AP497">
            <v>26</v>
          </cell>
          <cell r="AQ497">
            <v>8.615384615384615</v>
          </cell>
          <cell r="AR497">
            <v>77</v>
          </cell>
          <cell r="AS497">
            <v>416</v>
          </cell>
          <cell r="AT497">
            <v>49</v>
          </cell>
          <cell r="AU497">
            <v>8.4897959183673475</v>
          </cell>
          <cell r="AV497">
            <v>229</v>
          </cell>
          <cell r="AW497">
            <v>25</v>
          </cell>
          <cell r="AX497">
            <v>9.16</v>
          </cell>
          <cell r="AY497">
            <v>84</v>
          </cell>
          <cell r="AZ497">
            <v>278</v>
          </cell>
          <cell r="BA497">
            <v>29</v>
          </cell>
          <cell r="BB497">
            <v>9.5862068965517242</v>
          </cell>
          <cell r="BC497">
            <v>100</v>
          </cell>
          <cell r="BD497">
            <v>507</v>
          </cell>
          <cell r="BE497">
            <v>54</v>
          </cell>
          <cell r="BF497">
            <v>9.3888888888888893</v>
          </cell>
          <cell r="BG497">
            <v>228</v>
          </cell>
          <cell r="BH497">
            <v>24</v>
          </cell>
          <cell r="BI497">
            <v>9.5</v>
          </cell>
          <cell r="BJ497">
            <v>78</v>
          </cell>
          <cell r="BK497">
            <v>284</v>
          </cell>
          <cell r="BL497">
            <v>29</v>
          </cell>
          <cell r="BM497">
            <v>9.7931034482758612</v>
          </cell>
          <cell r="BN497">
            <v>90</v>
          </cell>
          <cell r="BO497">
            <v>512</v>
          </cell>
          <cell r="BP497">
            <v>53</v>
          </cell>
          <cell r="BQ497">
            <v>9.6603773584905657</v>
          </cell>
          <cell r="BR497">
            <v>227</v>
          </cell>
          <cell r="BS497">
            <v>24</v>
          </cell>
          <cell r="BT497">
            <v>91.3333333333333</v>
          </cell>
          <cell r="BU497">
            <v>227</v>
          </cell>
          <cell r="BV497">
            <v>24</v>
          </cell>
          <cell r="BW497">
            <v>1662</v>
          </cell>
          <cell r="BX497">
            <v>180</v>
          </cell>
          <cell r="BY497">
            <v>9.2333333333333325</v>
          </cell>
          <cell r="BZ497">
            <v>88.2</v>
          </cell>
          <cell r="CA497">
            <v>0</v>
          </cell>
          <cell r="CB497">
            <v>0</v>
          </cell>
          <cell r="CC497">
            <v>0</v>
          </cell>
          <cell r="CD497">
            <v>0</v>
          </cell>
          <cell r="CE497">
            <v>0</v>
          </cell>
          <cell r="CF497">
            <v>0</v>
          </cell>
          <cell r="CG497">
            <v>0</v>
          </cell>
          <cell r="CH497" t="str">
            <v>Green</v>
          </cell>
          <cell r="CI497">
            <v>0</v>
          </cell>
          <cell r="CJ497">
            <v>0</v>
          </cell>
          <cell r="CK497">
            <v>0</v>
          </cell>
          <cell r="CL497">
            <v>13</v>
          </cell>
          <cell r="CM497">
            <v>13</v>
          </cell>
          <cell r="CN497">
            <v>0</v>
          </cell>
          <cell r="CO497">
            <v>33</v>
          </cell>
          <cell r="CP497">
            <v>60</v>
          </cell>
          <cell r="CQ497">
            <v>55.000000000000007</v>
          </cell>
          <cell r="CR497">
            <v>14</v>
          </cell>
          <cell r="CS497">
            <v>100</v>
          </cell>
          <cell r="CT497">
            <v>10</v>
          </cell>
          <cell r="CU497">
            <v>100</v>
          </cell>
          <cell r="CV497">
            <v>17</v>
          </cell>
          <cell r="CW497">
            <v>18</v>
          </cell>
          <cell r="CX497">
            <v>16</v>
          </cell>
          <cell r="CY497">
            <v>98</v>
          </cell>
          <cell r="CZ497">
            <v>57</v>
          </cell>
          <cell r="DA497">
            <v>58</v>
          </cell>
          <cell r="DB497">
            <v>99</v>
          </cell>
          <cell r="DC497">
            <v>0</v>
          </cell>
          <cell r="DD497">
            <v>0</v>
          </cell>
          <cell r="DE497">
            <v>0</v>
          </cell>
          <cell r="DF497">
            <v>4</v>
          </cell>
          <cell r="DG497">
            <v>4</v>
          </cell>
          <cell r="DH497">
            <v>100</v>
          </cell>
          <cell r="DI497">
            <v>490</v>
          </cell>
          <cell r="DJ497">
            <v>600</v>
          </cell>
          <cell r="DK497">
            <v>81.6666666666667</v>
          </cell>
          <cell r="DL497">
            <v>3</v>
          </cell>
          <cell r="DM497">
            <v>3</v>
          </cell>
          <cell r="DN497">
            <v>100</v>
          </cell>
          <cell r="DO497">
            <v>450</v>
          </cell>
          <cell r="DP497">
            <v>450</v>
          </cell>
          <cell r="DQ497">
            <v>100</v>
          </cell>
          <cell r="DR497">
            <v>55</v>
          </cell>
          <cell r="DS497">
            <v>75.342465753424662</v>
          </cell>
          <cell r="DT497">
            <v>28</v>
          </cell>
          <cell r="DU497">
            <v>41</v>
          </cell>
          <cell r="DV497">
            <v>68.292682926829272</v>
          </cell>
          <cell r="DW497">
            <v>90</v>
          </cell>
          <cell r="DX497">
            <v>100</v>
          </cell>
          <cell r="DY497">
            <v>0</v>
          </cell>
          <cell r="DZ497">
            <v>0</v>
          </cell>
          <cell r="EA497" t="str">
            <v>Yes</v>
          </cell>
          <cell r="EB497" t="str">
            <v>Placement</v>
          </cell>
          <cell r="EC497" t="str">
            <v>Placement</v>
          </cell>
          <cell r="ED497" t="str">
            <v>Placement</v>
          </cell>
          <cell r="EE497" t="str">
            <v>Placement</v>
          </cell>
          <cell r="EF497" t="str">
            <v>Placement</v>
          </cell>
          <cell r="EG497">
            <v>0</v>
          </cell>
          <cell r="EH497">
            <v>0</v>
          </cell>
          <cell r="EI497" t="str">
            <v>Yes</v>
          </cell>
          <cell r="EJ497">
            <v>45414</v>
          </cell>
          <cell r="EK497" t="str">
            <v>Batch-2</v>
          </cell>
          <cell r="EL497">
            <v>0</v>
          </cell>
          <cell r="EM497" t="str">
            <v>PAID</v>
          </cell>
          <cell r="EN497">
            <v>45141</v>
          </cell>
          <cell r="EO497" t="str">
            <v>IT+Core</v>
          </cell>
          <cell r="EP497">
            <v>0</v>
          </cell>
          <cell r="EQ497" t="str">
            <v>CAT-1</v>
          </cell>
        </row>
        <row r="498">
          <cell r="B498" t="str">
            <v>21-E&amp;CS12-25</v>
          </cell>
          <cell r="C498" t="str">
            <v>E&amp;CS</v>
          </cell>
          <cell r="D498">
            <v>12</v>
          </cell>
          <cell r="E498" t="str">
            <v xml:space="preserve">GUPTA RAJATKUMAR MADAN MOHAN  NEELAM </v>
          </cell>
          <cell r="F498" t="str">
            <v>Male</v>
          </cell>
          <cell r="G498" t="str">
            <v>04/06/2003</v>
          </cell>
          <cell r="H498">
            <v>7977092050</v>
          </cell>
          <cell r="I498">
            <v>9022855660</v>
          </cell>
          <cell r="J498" t="str">
            <v>rajatgupta14092001@gmail.com</v>
          </cell>
          <cell r="K498" t="str">
            <v>1032210330@tcetmumbai.in</v>
          </cell>
          <cell r="L498" t="str">
            <v>Jai Ambe kirana store, Tambe galli, Bhagat Singh nagar no.2, Link road, Goregaon (west), Mumbai-400104</v>
          </cell>
          <cell r="M498">
            <v>400104</v>
          </cell>
          <cell r="N498">
            <v>0</v>
          </cell>
          <cell r="O498" t="str">
            <v xml:space="preserve">Business </v>
          </cell>
          <cell r="P498" t="str">
            <v>&gt;= 15,00,001</v>
          </cell>
          <cell r="Q498" t="str">
            <v>Normal</v>
          </cell>
          <cell r="R498" t="str">
            <v>Open</v>
          </cell>
          <cell r="S498">
            <v>2021</v>
          </cell>
          <cell r="T498" t="str">
            <v>FE</v>
          </cell>
          <cell r="U498" t="str">
            <v>MH-CET</v>
          </cell>
          <cell r="V498">
            <v>71.069999999999993</v>
          </cell>
          <cell r="W498">
            <v>50.974800000000002</v>
          </cell>
          <cell r="X498" t="str">
            <v>Minority</v>
          </cell>
          <cell r="Y498">
            <v>422</v>
          </cell>
          <cell r="Z498">
            <v>500</v>
          </cell>
          <cell r="AA498">
            <v>84.4</v>
          </cell>
          <cell r="AB498">
            <v>2019</v>
          </cell>
          <cell r="AC498" t="str">
            <v>Maharashtra</v>
          </cell>
          <cell r="AD498" t="str">
            <v>BANGUR NAGAR VIDYA BHAWAN</v>
          </cell>
          <cell r="AE498">
            <v>509</v>
          </cell>
          <cell r="AF498">
            <v>600</v>
          </cell>
          <cell r="AG498">
            <v>84.8333333333333</v>
          </cell>
          <cell r="AH498">
            <v>2021</v>
          </cell>
          <cell r="AI498" t="str">
            <v>Maharashtra</v>
          </cell>
          <cell r="AJ498" t="str">
            <v>S.S. AND L.S. PATKAR COLLEGE OF ARTS AND SCIENCE</v>
          </cell>
          <cell r="AK498">
            <v>187.91</v>
          </cell>
          <cell r="AL498">
            <v>23</v>
          </cell>
          <cell r="AM498">
            <v>8.17</v>
          </cell>
          <cell r="AN498">
            <v>92</v>
          </cell>
          <cell r="AO498">
            <v>217</v>
          </cell>
          <cell r="AP498">
            <v>26</v>
          </cell>
          <cell r="AQ498">
            <v>8.3461538461538467</v>
          </cell>
          <cell r="AR498">
            <v>75</v>
          </cell>
          <cell r="AS498">
            <v>404.90999999999997</v>
          </cell>
          <cell r="AT498">
            <v>49</v>
          </cell>
          <cell r="AU498">
            <v>8.2634693877551015</v>
          </cell>
          <cell r="AV498">
            <v>213</v>
          </cell>
          <cell r="AW498">
            <v>25</v>
          </cell>
          <cell r="AX498">
            <v>8.52</v>
          </cell>
          <cell r="AY498">
            <v>83.5</v>
          </cell>
          <cell r="AZ498">
            <v>238</v>
          </cell>
          <cell r="BA498">
            <v>29</v>
          </cell>
          <cell r="BB498">
            <v>8.2068965517241388</v>
          </cell>
          <cell r="BC498">
            <v>88.235294117647101</v>
          </cell>
          <cell r="BD498">
            <v>451</v>
          </cell>
          <cell r="BE498">
            <v>54</v>
          </cell>
          <cell r="BF498">
            <v>8.3518518518518512</v>
          </cell>
          <cell r="BG498">
            <v>207</v>
          </cell>
          <cell r="BH498">
            <v>24</v>
          </cell>
          <cell r="BI498">
            <v>8.625</v>
          </cell>
          <cell r="BJ498">
            <v>76</v>
          </cell>
          <cell r="BK498">
            <v>274</v>
          </cell>
          <cell r="BL498">
            <v>29</v>
          </cell>
          <cell r="BM498">
            <v>9.4482758620689662</v>
          </cell>
          <cell r="BN498">
            <v>77</v>
          </cell>
          <cell r="BO498">
            <v>481</v>
          </cell>
          <cell r="BP498">
            <v>53</v>
          </cell>
          <cell r="BQ498">
            <v>9.0754716981132084</v>
          </cell>
          <cell r="BR498">
            <v>217</v>
          </cell>
          <cell r="BS498">
            <v>24</v>
          </cell>
          <cell r="BT498">
            <v>82.911764705882405</v>
          </cell>
          <cell r="BU498">
            <v>217</v>
          </cell>
          <cell r="BV498">
            <v>24</v>
          </cell>
          <cell r="BW498">
            <v>1553.9099999999999</v>
          </cell>
          <cell r="BX498">
            <v>180</v>
          </cell>
          <cell r="BY498">
            <v>8.6328333333333322</v>
          </cell>
          <cell r="BZ498">
            <v>83.947058823529417</v>
          </cell>
          <cell r="CA498" t="str">
            <v>Capgemini</v>
          </cell>
          <cell r="CB498">
            <v>0</v>
          </cell>
          <cell r="CC498">
            <v>0</v>
          </cell>
          <cell r="CD498">
            <v>0</v>
          </cell>
          <cell r="CE498" t="str">
            <v>PLI</v>
          </cell>
          <cell r="CF498">
            <v>4.25</v>
          </cell>
          <cell r="CG498">
            <v>0</v>
          </cell>
          <cell r="CH498" t="str">
            <v>Green</v>
          </cell>
          <cell r="CI498">
            <v>0</v>
          </cell>
          <cell r="CJ498">
            <v>0</v>
          </cell>
          <cell r="CK498">
            <v>0</v>
          </cell>
          <cell r="CL498">
            <v>13</v>
          </cell>
          <cell r="CM498">
            <v>13</v>
          </cell>
          <cell r="CN498">
            <v>0</v>
          </cell>
          <cell r="CO498">
            <v>33</v>
          </cell>
          <cell r="CP498">
            <v>60</v>
          </cell>
          <cell r="CQ498">
            <v>55.000000000000007</v>
          </cell>
          <cell r="CR498">
            <v>12</v>
          </cell>
          <cell r="CS498">
            <v>86</v>
          </cell>
          <cell r="CT498">
            <v>10</v>
          </cell>
          <cell r="CU498">
            <v>100</v>
          </cell>
          <cell r="CV498">
            <v>22</v>
          </cell>
          <cell r="CW498">
            <v>22</v>
          </cell>
          <cell r="CX498">
            <v>16</v>
          </cell>
          <cell r="CY498">
            <v>100</v>
          </cell>
          <cell r="CZ498">
            <v>60</v>
          </cell>
          <cell r="DA498">
            <v>62</v>
          </cell>
          <cell r="DB498">
            <v>97</v>
          </cell>
          <cell r="DC498">
            <v>0</v>
          </cell>
          <cell r="DD498">
            <v>0</v>
          </cell>
          <cell r="DE498">
            <v>0</v>
          </cell>
          <cell r="DF498">
            <v>2</v>
          </cell>
          <cell r="DG498">
            <v>4</v>
          </cell>
          <cell r="DH498">
            <v>50</v>
          </cell>
          <cell r="DI498">
            <v>250</v>
          </cell>
          <cell r="DJ498">
            <v>600</v>
          </cell>
          <cell r="DK498">
            <v>41.6666666666667</v>
          </cell>
          <cell r="DL498">
            <v>3</v>
          </cell>
          <cell r="DM498">
            <v>3</v>
          </cell>
          <cell r="DN498">
            <v>100</v>
          </cell>
          <cell r="DO498">
            <v>450</v>
          </cell>
          <cell r="DP498">
            <v>450</v>
          </cell>
          <cell r="DQ498">
            <v>100</v>
          </cell>
          <cell r="DR498">
            <v>55</v>
          </cell>
          <cell r="DS498">
            <v>75.342465753424662</v>
          </cell>
          <cell r="DT498">
            <v>24</v>
          </cell>
          <cell r="DU498">
            <v>41</v>
          </cell>
          <cell r="DV498">
            <v>58.536585365853654</v>
          </cell>
          <cell r="DW498">
            <v>71</v>
          </cell>
          <cell r="DX498">
            <v>86</v>
          </cell>
          <cell r="DY498">
            <v>0</v>
          </cell>
          <cell r="DZ498">
            <v>0</v>
          </cell>
          <cell r="EA498" t="str">
            <v>Yes</v>
          </cell>
          <cell r="EB498" t="str">
            <v>Placement</v>
          </cell>
          <cell r="EC498" t="str">
            <v>Placement</v>
          </cell>
          <cell r="ED498" t="str">
            <v>Placement</v>
          </cell>
          <cell r="EE498" t="str">
            <v>Placement</v>
          </cell>
          <cell r="EF498" t="str">
            <v>Placement</v>
          </cell>
          <cell r="EG498">
            <v>0</v>
          </cell>
          <cell r="EH498" t="str">
            <v>PLI</v>
          </cell>
          <cell r="EI498" t="str">
            <v>Yes</v>
          </cell>
          <cell r="EJ498">
            <v>0</v>
          </cell>
          <cell r="EK498" t="str">
            <v>Batch-4</v>
          </cell>
          <cell r="EL498">
            <v>0</v>
          </cell>
          <cell r="EM498" t="str">
            <v>PAID</v>
          </cell>
          <cell r="EN498">
            <v>45142</v>
          </cell>
          <cell r="EO498" t="str">
            <v>IT+Core</v>
          </cell>
          <cell r="EP498">
            <v>0</v>
          </cell>
          <cell r="EQ498" t="str">
            <v>CAT-1</v>
          </cell>
        </row>
        <row r="499">
          <cell r="B499" t="str">
            <v>21-E&amp;CS13-25</v>
          </cell>
          <cell r="C499" t="str">
            <v>E&amp;CS</v>
          </cell>
          <cell r="D499">
            <v>13</v>
          </cell>
          <cell r="E499" t="str">
            <v>GUPTA RAM RAMESH ANITA</v>
          </cell>
          <cell r="F499" t="str">
            <v>Male</v>
          </cell>
          <cell r="G499" t="str">
            <v>11/06/2004</v>
          </cell>
          <cell r="H499">
            <v>9820353795</v>
          </cell>
          <cell r="I499">
            <v>9222116689</v>
          </cell>
          <cell r="J499" t="str">
            <v>ramgupta1106@gmail.com</v>
          </cell>
          <cell r="K499" t="str">
            <v>1032210331@tcetmumbai.in</v>
          </cell>
          <cell r="L499" t="str">
            <v>Room no 1, John Britto Chawl, Goandevi Road Near Vitthal Mandir, Bhandup (W) - 78</v>
          </cell>
          <cell r="M499">
            <v>400078</v>
          </cell>
          <cell r="N499">
            <v>0</v>
          </cell>
          <cell r="O499" t="str">
            <v>Pharmacist</v>
          </cell>
          <cell r="P499" t="str">
            <v>&gt;= 15,00,001</v>
          </cell>
          <cell r="Q499" t="str">
            <v>Normal</v>
          </cell>
          <cell r="R499" t="str">
            <v>Open</v>
          </cell>
          <cell r="S499">
            <v>2021</v>
          </cell>
          <cell r="T499" t="str">
            <v>FE</v>
          </cell>
          <cell r="U499" t="str">
            <v>MH-CET</v>
          </cell>
          <cell r="V499">
            <v>61.4</v>
          </cell>
          <cell r="W499">
            <v>49.3691703</v>
          </cell>
          <cell r="X499" t="str">
            <v>Minority</v>
          </cell>
          <cell r="Y499">
            <v>398</v>
          </cell>
          <cell r="Z499">
            <v>500</v>
          </cell>
          <cell r="AA499">
            <v>79.599999999999994</v>
          </cell>
          <cell r="AB499">
            <v>2019</v>
          </cell>
          <cell r="AC499" t="str">
            <v>Maharashtra</v>
          </cell>
          <cell r="AD499" t="str">
            <v>I.D.U.B.S. ENGLISH HIGH SCHOOL</v>
          </cell>
          <cell r="AE499">
            <v>459</v>
          </cell>
          <cell r="AF499">
            <v>600</v>
          </cell>
          <cell r="AG499">
            <v>76.5</v>
          </cell>
          <cell r="AH499">
            <v>2021</v>
          </cell>
          <cell r="AI499" t="str">
            <v>Maharashtra</v>
          </cell>
          <cell r="AJ499" t="str">
            <v>R.A.U.B.S. ENGLISH HIGH SCHOOL</v>
          </cell>
          <cell r="AK499">
            <v>181</v>
          </cell>
          <cell r="AL499">
            <v>23</v>
          </cell>
          <cell r="AM499">
            <v>7.8695652173913047</v>
          </cell>
          <cell r="AN499">
            <v>75</v>
          </cell>
          <cell r="AO499">
            <v>224</v>
          </cell>
          <cell r="AP499">
            <v>26</v>
          </cell>
          <cell r="AQ499">
            <v>8.615384615384615</v>
          </cell>
          <cell r="AR499">
            <v>81</v>
          </cell>
          <cell r="AS499">
            <v>405</v>
          </cell>
          <cell r="AT499">
            <v>49</v>
          </cell>
          <cell r="AU499">
            <v>8.2653061224489797</v>
          </cell>
          <cell r="AV499">
            <v>191</v>
          </cell>
          <cell r="AW499">
            <v>25</v>
          </cell>
          <cell r="AX499">
            <v>7.64</v>
          </cell>
          <cell r="AY499">
            <v>78</v>
          </cell>
          <cell r="AZ499">
            <v>233</v>
          </cell>
          <cell r="BA499">
            <v>29</v>
          </cell>
          <cell r="BB499">
            <v>8.0344827586206904</v>
          </cell>
          <cell r="BC499">
            <v>82.352941176470594</v>
          </cell>
          <cell r="BD499">
            <v>424</v>
          </cell>
          <cell r="BE499">
            <v>54</v>
          </cell>
          <cell r="BF499">
            <v>7.8518518518518521</v>
          </cell>
          <cell r="BG499">
            <v>193</v>
          </cell>
          <cell r="BH499">
            <v>24</v>
          </cell>
          <cell r="BI499">
            <v>8.0416666666666661</v>
          </cell>
          <cell r="BJ499">
            <v>76</v>
          </cell>
          <cell r="BK499">
            <v>243</v>
          </cell>
          <cell r="BL499">
            <v>29</v>
          </cell>
          <cell r="BM499">
            <v>8.3793103448275854</v>
          </cell>
          <cell r="BN499">
            <v>83</v>
          </cell>
          <cell r="BO499">
            <v>436</v>
          </cell>
          <cell r="BP499">
            <v>53</v>
          </cell>
          <cell r="BQ499">
            <v>8.2264150943396235</v>
          </cell>
          <cell r="BR499">
            <v>200</v>
          </cell>
          <cell r="BS499">
            <v>24</v>
          </cell>
          <cell r="BT499">
            <v>81.117647058823493</v>
          </cell>
          <cell r="BU499">
            <v>200</v>
          </cell>
          <cell r="BV499">
            <v>24</v>
          </cell>
          <cell r="BW499">
            <v>1465</v>
          </cell>
          <cell r="BX499">
            <v>180</v>
          </cell>
          <cell r="BY499">
            <v>8.1388888888888893</v>
          </cell>
          <cell r="BZ499">
            <v>81.470588235294116</v>
          </cell>
          <cell r="CA499">
            <v>0</v>
          </cell>
          <cell r="CB499">
            <v>0</v>
          </cell>
          <cell r="CC499">
            <v>0</v>
          </cell>
          <cell r="CD499">
            <v>0</v>
          </cell>
          <cell r="CE499">
            <v>0</v>
          </cell>
          <cell r="CF499">
            <v>0</v>
          </cell>
          <cell r="CG499">
            <v>0</v>
          </cell>
          <cell r="CH499" t="str">
            <v>Green</v>
          </cell>
          <cell r="CI499">
            <v>0</v>
          </cell>
          <cell r="CJ499">
            <v>0</v>
          </cell>
          <cell r="CK499">
            <v>0</v>
          </cell>
          <cell r="CL499">
            <v>13</v>
          </cell>
          <cell r="CM499">
            <v>13</v>
          </cell>
          <cell r="CN499">
            <v>0</v>
          </cell>
          <cell r="CO499">
            <v>24</v>
          </cell>
          <cell r="CP499">
            <v>60</v>
          </cell>
          <cell r="CQ499">
            <v>40</v>
          </cell>
          <cell r="CR499">
            <v>13</v>
          </cell>
          <cell r="CS499">
            <v>93</v>
          </cell>
          <cell r="CT499">
            <v>9</v>
          </cell>
          <cell r="CU499">
            <v>90</v>
          </cell>
          <cell r="CV499">
            <v>16</v>
          </cell>
          <cell r="CW499">
            <v>19</v>
          </cell>
          <cell r="CX499">
            <v>15</v>
          </cell>
          <cell r="CY499">
            <v>89</v>
          </cell>
          <cell r="CZ499">
            <v>53</v>
          </cell>
          <cell r="DA499">
            <v>59</v>
          </cell>
          <cell r="DB499">
            <v>90</v>
          </cell>
          <cell r="DC499">
            <v>0</v>
          </cell>
          <cell r="DD499">
            <v>0</v>
          </cell>
          <cell r="DE499">
            <v>0</v>
          </cell>
          <cell r="DF499">
            <v>2</v>
          </cell>
          <cell r="DG499">
            <v>4</v>
          </cell>
          <cell r="DH499">
            <v>50</v>
          </cell>
          <cell r="DI499">
            <v>260</v>
          </cell>
          <cell r="DJ499">
            <v>600</v>
          </cell>
          <cell r="DK499">
            <v>43.3333333333333</v>
          </cell>
          <cell r="DL499">
            <v>3</v>
          </cell>
          <cell r="DM499">
            <v>2</v>
          </cell>
          <cell r="DN499">
            <v>66.6666666666667</v>
          </cell>
          <cell r="DO499">
            <v>450</v>
          </cell>
          <cell r="DP499">
            <v>300</v>
          </cell>
          <cell r="DQ499">
            <v>66.6666666666667</v>
          </cell>
          <cell r="DR499">
            <v>40</v>
          </cell>
          <cell r="DS499">
            <v>54.794520547945204</v>
          </cell>
          <cell r="DT499">
            <v>24</v>
          </cell>
          <cell r="DU499">
            <v>41</v>
          </cell>
          <cell r="DV499">
            <v>58.536585365853654</v>
          </cell>
          <cell r="DW499">
            <v>70</v>
          </cell>
          <cell r="DX499">
            <v>86</v>
          </cell>
          <cell r="DY499">
            <v>0</v>
          </cell>
          <cell r="DZ499">
            <v>0</v>
          </cell>
          <cell r="EA499" t="str">
            <v>Yes</v>
          </cell>
          <cell r="EB499" t="str">
            <v>Placement</v>
          </cell>
          <cell r="EC499" t="str">
            <v>Placement</v>
          </cell>
          <cell r="ED499" t="str">
            <v>Placement</v>
          </cell>
          <cell r="EE499" t="str">
            <v>Placement</v>
          </cell>
          <cell r="EF499" t="str">
            <v>Placement</v>
          </cell>
          <cell r="EG499">
            <v>0</v>
          </cell>
          <cell r="EH499" t="str">
            <v>PLI</v>
          </cell>
          <cell r="EI499" t="str">
            <v>Yes</v>
          </cell>
          <cell r="EJ499">
            <v>0</v>
          </cell>
          <cell r="EK499" t="str">
            <v>Batch-8</v>
          </cell>
          <cell r="EL499">
            <v>0</v>
          </cell>
          <cell r="EM499" t="str">
            <v>PAID</v>
          </cell>
          <cell r="EN499">
            <v>45147</v>
          </cell>
          <cell r="EO499" t="str">
            <v>IT+Core</v>
          </cell>
          <cell r="EP499">
            <v>0</v>
          </cell>
          <cell r="EQ499" t="str">
            <v>CAT-1</v>
          </cell>
        </row>
        <row r="500">
          <cell r="B500" t="str">
            <v>21-E&amp;CS14-25</v>
          </cell>
          <cell r="C500" t="str">
            <v>E&amp;CS</v>
          </cell>
          <cell r="D500">
            <v>14</v>
          </cell>
          <cell r="E500" t="str">
            <v xml:space="preserve">GUPTA SIDDHARTH SATISH  USHA </v>
          </cell>
          <cell r="F500" t="str">
            <v>Male</v>
          </cell>
          <cell r="G500" t="str">
            <v>31/08/2003</v>
          </cell>
          <cell r="H500">
            <v>9167450648</v>
          </cell>
          <cell r="I500">
            <v>9967736614</v>
          </cell>
          <cell r="J500" t="str">
            <v>siddharthgupta3108@gmail.com</v>
          </cell>
          <cell r="K500" t="str">
            <v>1032210332@tcetmumbai.in</v>
          </cell>
          <cell r="L500" t="str">
            <v>Room no.7, Siddhivinayak Chawl, Near Atul Tower, Iraniwadi no.3, Shivaji Road, Kandivali West</v>
          </cell>
          <cell r="M500">
            <v>400067</v>
          </cell>
          <cell r="N500">
            <v>0</v>
          </cell>
          <cell r="O500" t="str">
            <v>Job</v>
          </cell>
          <cell r="P500" t="str">
            <v>2,50,001 - 3,00,000</v>
          </cell>
          <cell r="Q500" t="str">
            <v>Normal</v>
          </cell>
          <cell r="R500" t="str">
            <v>Open</v>
          </cell>
          <cell r="S500">
            <v>2021</v>
          </cell>
          <cell r="T500" t="str">
            <v>FE</v>
          </cell>
          <cell r="U500" t="str">
            <v>MH-CET</v>
          </cell>
          <cell r="V500">
            <v>72.66</v>
          </cell>
          <cell r="W500">
            <v>23.849884800000002</v>
          </cell>
          <cell r="X500" t="str">
            <v>Minority</v>
          </cell>
          <cell r="Y500">
            <v>382</v>
          </cell>
          <cell r="Z500">
            <v>500</v>
          </cell>
          <cell r="AA500">
            <v>76.400000000000006</v>
          </cell>
          <cell r="AB500">
            <v>2019</v>
          </cell>
          <cell r="AC500" t="str">
            <v>Maharashtra</v>
          </cell>
          <cell r="AD500" t="str">
            <v>OXFORD PUBLIC SCHOOL</v>
          </cell>
          <cell r="AE500">
            <v>534</v>
          </cell>
          <cell r="AF500">
            <v>600</v>
          </cell>
          <cell r="AG500">
            <v>89</v>
          </cell>
          <cell r="AH500">
            <v>2021</v>
          </cell>
          <cell r="AI500" t="str">
            <v>Maharashtra</v>
          </cell>
          <cell r="AJ500" t="str">
            <v>NIRMALA MEMORIAL FOUNDATION JUNIOR COLLEGE OF COMMERCE AND SCIENCE</v>
          </cell>
          <cell r="AK500">
            <v>186</v>
          </cell>
          <cell r="AL500">
            <v>23</v>
          </cell>
          <cell r="AM500">
            <v>8.0869565217391308</v>
          </cell>
          <cell r="AN500">
            <v>75</v>
          </cell>
          <cell r="AO500">
            <v>195</v>
          </cell>
          <cell r="AP500">
            <v>26</v>
          </cell>
          <cell r="AQ500">
            <v>7.5</v>
          </cell>
          <cell r="AR500">
            <v>94.88</v>
          </cell>
          <cell r="AS500">
            <v>381</v>
          </cell>
          <cell r="AT500">
            <v>49</v>
          </cell>
          <cell r="AU500">
            <v>7.7755102040816331</v>
          </cell>
          <cell r="AV500">
            <v>181</v>
          </cell>
          <cell r="AW500">
            <v>25</v>
          </cell>
          <cell r="AX500">
            <v>7.24</v>
          </cell>
          <cell r="AY500">
            <v>84.94</v>
          </cell>
          <cell r="AZ500">
            <v>239</v>
          </cell>
          <cell r="BA500">
            <v>29</v>
          </cell>
          <cell r="BB500">
            <v>8.2413793103448274</v>
          </cell>
          <cell r="BC500">
            <v>94.117647058823493</v>
          </cell>
          <cell r="BD500">
            <v>420</v>
          </cell>
          <cell r="BE500">
            <v>54</v>
          </cell>
          <cell r="BF500">
            <v>7.7777777777777777</v>
          </cell>
          <cell r="BG500">
            <v>175</v>
          </cell>
          <cell r="BH500">
            <v>24</v>
          </cell>
          <cell r="BI500">
            <v>7.291666666666667</v>
          </cell>
          <cell r="BJ500">
            <v>86</v>
          </cell>
          <cell r="BK500">
            <v>232</v>
          </cell>
          <cell r="BL500">
            <v>29</v>
          </cell>
          <cell r="BM500">
            <v>8</v>
          </cell>
          <cell r="BN500">
            <v>79</v>
          </cell>
          <cell r="BO500">
            <v>407</v>
          </cell>
          <cell r="BP500">
            <v>53</v>
          </cell>
          <cell r="BQ500">
            <v>7.6792452830188678</v>
          </cell>
          <cell r="BR500">
            <v>191</v>
          </cell>
          <cell r="BS500">
            <v>24</v>
          </cell>
          <cell r="BT500">
            <v>86.019215686274507</v>
          </cell>
          <cell r="BU500">
            <v>191</v>
          </cell>
          <cell r="BV500">
            <v>24</v>
          </cell>
          <cell r="BW500">
            <v>1399</v>
          </cell>
          <cell r="BX500">
            <v>180</v>
          </cell>
          <cell r="BY500">
            <v>7.7722222222222221</v>
          </cell>
          <cell r="BZ500">
            <v>85.987529411764697</v>
          </cell>
          <cell r="CA500">
            <v>0</v>
          </cell>
          <cell r="CB500">
            <v>0</v>
          </cell>
          <cell r="CC500">
            <v>0</v>
          </cell>
          <cell r="CD500">
            <v>0</v>
          </cell>
          <cell r="CE500">
            <v>0</v>
          </cell>
          <cell r="CF500">
            <v>0</v>
          </cell>
          <cell r="CG500">
            <v>0</v>
          </cell>
          <cell r="CH500" t="str">
            <v>Green</v>
          </cell>
          <cell r="CI500">
            <v>0</v>
          </cell>
          <cell r="CJ500">
            <v>0</v>
          </cell>
          <cell r="CK500">
            <v>0</v>
          </cell>
          <cell r="CL500">
            <v>13</v>
          </cell>
          <cell r="CM500">
            <v>13</v>
          </cell>
          <cell r="CN500">
            <v>0</v>
          </cell>
          <cell r="CO500">
            <v>23</v>
          </cell>
          <cell r="CP500">
            <v>60</v>
          </cell>
          <cell r="CQ500">
            <v>38.333333333333336</v>
          </cell>
          <cell r="CR500">
            <v>13</v>
          </cell>
          <cell r="CS500">
            <v>93</v>
          </cell>
          <cell r="CT500">
            <v>9</v>
          </cell>
          <cell r="CU500">
            <v>90</v>
          </cell>
          <cell r="CV500">
            <v>17</v>
          </cell>
          <cell r="CW500">
            <v>18</v>
          </cell>
          <cell r="CX500">
            <v>15</v>
          </cell>
          <cell r="CY500">
            <v>95</v>
          </cell>
          <cell r="CZ500">
            <v>54</v>
          </cell>
          <cell r="DA500">
            <v>58</v>
          </cell>
          <cell r="DB500">
            <v>94</v>
          </cell>
          <cell r="DC500">
            <v>0</v>
          </cell>
          <cell r="DD500">
            <v>0</v>
          </cell>
          <cell r="DE500">
            <v>0</v>
          </cell>
          <cell r="DF500">
            <v>3</v>
          </cell>
          <cell r="DG500">
            <v>4</v>
          </cell>
          <cell r="DH500">
            <v>75</v>
          </cell>
          <cell r="DI500">
            <v>450</v>
          </cell>
          <cell r="DJ500">
            <v>600</v>
          </cell>
          <cell r="DK500">
            <v>75</v>
          </cell>
          <cell r="DL500">
            <v>3</v>
          </cell>
          <cell r="DM500">
            <v>3</v>
          </cell>
          <cell r="DN500">
            <v>100</v>
          </cell>
          <cell r="DO500">
            <v>450</v>
          </cell>
          <cell r="DP500">
            <v>450</v>
          </cell>
          <cell r="DQ500">
            <v>100</v>
          </cell>
          <cell r="DR500">
            <v>38.3333333333333</v>
          </cell>
          <cell r="DS500">
            <v>52.511415525114117</v>
          </cell>
          <cell r="DT500">
            <v>25</v>
          </cell>
          <cell r="DU500">
            <v>41</v>
          </cell>
          <cell r="DV500">
            <v>60.975609756097562</v>
          </cell>
          <cell r="DW500">
            <v>78</v>
          </cell>
          <cell r="DX500">
            <v>90</v>
          </cell>
          <cell r="DY500">
            <v>0</v>
          </cell>
          <cell r="DZ500">
            <v>0</v>
          </cell>
          <cell r="EA500" t="str">
            <v>Yes</v>
          </cell>
          <cell r="EB500" t="str">
            <v>Placement</v>
          </cell>
          <cell r="EC500" t="str">
            <v>Placement</v>
          </cell>
          <cell r="ED500" t="str">
            <v>Placement</v>
          </cell>
          <cell r="EE500" t="str">
            <v>Placement</v>
          </cell>
          <cell r="EF500" t="str">
            <v>Placement</v>
          </cell>
          <cell r="EG500">
            <v>0</v>
          </cell>
          <cell r="EH500" t="str">
            <v>PLI</v>
          </cell>
          <cell r="EI500" t="str">
            <v>Yes</v>
          </cell>
          <cell r="EJ500">
            <v>0</v>
          </cell>
          <cell r="EK500" t="str">
            <v>Batch-7</v>
          </cell>
          <cell r="EL500">
            <v>0</v>
          </cell>
          <cell r="EM500" t="str">
            <v>PAID</v>
          </cell>
          <cell r="EN500">
            <v>45147</v>
          </cell>
          <cell r="EO500" t="str">
            <v>IT+Core</v>
          </cell>
          <cell r="EP500">
            <v>0</v>
          </cell>
          <cell r="EQ500" t="str">
            <v>CAT-2</v>
          </cell>
        </row>
        <row r="501">
          <cell r="B501" t="str">
            <v>21-E&amp;CS15-25</v>
          </cell>
          <cell r="C501" t="str">
            <v>E&amp;CS</v>
          </cell>
          <cell r="D501">
            <v>15</v>
          </cell>
          <cell r="E501" t="str">
            <v xml:space="preserve">GUPTA VIJAY KUMAR  UMASHANKAR  RITADEVI </v>
          </cell>
          <cell r="F501" t="str">
            <v>Male</v>
          </cell>
          <cell r="G501" t="str">
            <v>28/11/2002</v>
          </cell>
          <cell r="H501">
            <v>9324246739</v>
          </cell>
          <cell r="I501">
            <v>9022394505</v>
          </cell>
          <cell r="J501" t="str">
            <v>vg95434@gmail.com</v>
          </cell>
          <cell r="K501" t="str">
            <v>1032210333@tcetmumbai.in</v>
          </cell>
          <cell r="L501" t="str">
            <v>Vithal jeena patel chawl sukarwadi mg road no 9 borivali east mumbai - 400066</v>
          </cell>
          <cell r="M501">
            <v>400066</v>
          </cell>
          <cell r="N501">
            <v>0</v>
          </cell>
          <cell r="O501" t="str">
            <v>Businessman</v>
          </cell>
          <cell r="P501" t="str">
            <v>1,50,001 - 2,00,000</v>
          </cell>
          <cell r="Q501" t="str">
            <v>Normal</v>
          </cell>
          <cell r="R501" t="str">
            <v>Open</v>
          </cell>
          <cell r="S501">
            <v>2021</v>
          </cell>
          <cell r="T501" t="str">
            <v>FE</v>
          </cell>
          <cell r="U501" t="str">
            <v>MH-CET</v>
          </cell>
          <cell r="V501">
            <v>53.67</v>
          </cell>
          <cell r="W501">
            <v>56.181527500000001</v>
          </cell>
          <cell r="X501" t="str">
            <v>Minority</v>
          </cell>
          <cell r="Y501">
            <v>387</v>
          </cell>
          <cell r="Z501">
            <v>500</v>
          </cell>
          <cell r="AA501">
            <v>77.400000000000006</v>
          </cell>
          <cell r="AB501">
            <v>2019</v>
          </cell>
          <cell r="AC501" t="str">
            <v>Maharashtra</v>
          </cell>
          <cell r="AD501" t="str">
            <v>SHETH GH HIGH SCHOOL</v>
          </cell>
          <cell r="AE501">
            <v>537</v>
          </cell>
          <cell r="AF501">
            <v>600</v>
          </cell>
          <cell r="AG501">
            <v>89.5</v>
          </cell>
          <cell r="AH501">
            <v>2021</v>
          </cell>
          <cell r="AI501" t="str">
            <v>Maharashtra</v>
          </cell>
          <cell r="AJ501" t="str">
            <v>NIRMALA MEMORIAL FOUNDATION JUNIOR COLLEGE OF COMMERCE AND SCIENCE</v>
          </cell>
          <cell r="AK501">
            <v>183</v>
          </cell>
          <cell r="AL501">
            <v>23</v>
          </cell>
          <cell r="AM501">
            <v>7.9565217391304346</v>
          </cell>
          <cell r="AN501">
            <v>77</v>
          </cell>
          <cell r="AO501">
            <v>198</v>
          </cell>
          <cell r="AP501">
            <v>26</v>
          </cell>
          <cell r="AQ501">
            <v>7.615384615384615</v>
          </cell>
          <cell r="AR501">
            <v>84.65</v>
          </cell>
          <cell r="AS501">
            <v>381</v>
          </cell>
          <cell r="AT501">
            <v>49</v>
          </cell>
          <cell r="AU501">
            <v>7.7755102040816331</v>
          </cell>
          <cell r="AV501">
            <v>183</v>
          </cell>
          <cell r="AW501">
            <v>25</v>
          </cell>
          <cell r="AX501">
            <v>7.32</v>
          </cell>
          <cell r="AY501">
            <v>80.825000000000003</v>
          </cell>
          <cell r="AZ501">
            <v>219</v>
          </cell>
          <cell r="BA501">
            <v>29</v>
          </cell>
          <cell r="BB501">
            <v>7.5517241379310347</v>
          </cell>
          <cell r="BC501">
            <v>50</v>
          </cell>
          <cell r="BD501">
            <v>402</v>
          </cell>
          <cell r="BE501">
            <v>54</v>
          </cell>
          <cell r="BF501">
            <v>7.4444444444444446</v>
          </cell>
          <cell r="BG501">
            <v>172</v>
          </cell>
          <cell r="BH501">
            <v>24</v>
          </cell>
          <cell r="BI501">
            <v>7.166666666666667</v>
          </cell>
          <cell r="BJ501">
            <v>72</v>
          </cell>
          <cell r="BK501">
            <v>240</v>
          </cell>
          <cell r="BL501">
            <v>29</v>
          </cell>
          <cell r="BM501">
            <v>8.2758620689655178</v>
          </cell>
          <cell r="BN501">
            <v>75</v>
          </cell>
          <cell r="BO501">
            <v>412</v>
          </cell>
          <cell r="BP501">
            <v>53</v>
          </cell>
          <cell r="BQ501">
            <v>7.7735849056603774</v>
          </cell>
          <cell r="BR501">
            <v>214</v>
          </cell>
          <cell r="BS501">
            <v>24</v>
          </cell>
          <cell r="BT501">
            <v>78</v>
          </cell>
          <cell r="BU501">
            <v>214</v>
          </cell>
          <cell r="BV501">
            <v>24</v>
          </cell>
          <cell r="BW501">
            <v>1409</v>
          </cell>
          <cell r="BX501">
            <v>180</v>
          </cell>
          <cell r="BY501">
            <v>7.8277777777777775</v>
          </cell>
          <cell r="BZ501">
            <v>69.495000000000005</v>
          </cell>
          <cell r="CA501" t="str">
            <v>Off-Vecare Consumer Science Pvt.Ltd.</v>
          </cell>
          <cell r="CB501">
            <v>0</v>
          </cell>
          <cell r="CC501">
            <v>0</v>
          </cell>
          <cell r="CD501">
            <v>0</v>
          </cell>
          <cell r="CE501" t="str">
            <v>PLI</v>
          </cell>
          <cell r="CF501">
            <v>6</v>
          </cell>
          <cell r="CG501">
            <v>0</v>
          </cell>
          <cell r="CH501" t="str">
            <v>Green</v>
          </cell>
          <cell r="CI501">
            <v>0</v>
          </cell>
          <cell r="CJ501">
            <v>0</v>
          </cell>
          <cell r="CK501">
            <v>0</v>
          </cell>
          <cell r="CL501">
            <v>13</v>
          </cell>
          <cell r="CM501">
            <v>13</v>
          </cell>
          <cell r="CN501">
            <v>0</v>
          </cell>
          <cell r="CO501">
            <v>20</v>
          </cell>
          <cell r="CP501">
            <v>60</v>
          </cell>
          <cell r="CQ501">
            <v>33.333333333333329</v>
          </cell>
          <cell r="CR501">
            <v>14</v>
          </cell>
          <cell r="CS501">
            <v>100</v>
          </cell>
          <cell r="CT501">
            <v>10</v>
          </cell>
          <cell r="CU501">
            <v>100</v>
          </cell>
          <cell r="CV501">
            <v>14</v>
          </cell>
          <cell r="CW501">
            <v>18</v>
          </cell>
          <cell r="CX501">
            <v>13</v>
          </cell>
          <cell r="CY501">
            <v>80</v>
          </cell>
          <cell r="CZ501">
            <v>51</v>
          </cell>
          <cell r="DA501">
            <v>58</v>
          </cell>
          <cell r="DB501">
            <v>88</v>
          </cell>
          <cell r="DC501">
            <v>0</v>
          </cell>
          <cell r="DD501">
            <v>0</v>
          </cell>
          <cell r="DE501">
            <v>0</v>
          </cell>
          <cell r="DF501">
            <v>0</v>
          </cell>
          <cell r="DG501">
            <v>4</v>
          </cell>
          <cell r="DH501">
            <v>0</v>
          </cell>
          <cell r="DI501">
            <v>0</v>
          </cell>
          <cell r="DJ501">
            <v>600</v>
          </cell>
          <cell r="DK501">
            <v>0</v>
          </cell>
          <cell r="DL501">
            <v>0</v>
          </cell>
          <cell r="DM501">
            <v>0</v>
          </cell>
          <cell r="DN501">
            <v>0</v>
          </cell>
          <cell r="DO501">
            <v>0</v>
          </cell>
          <cell r="DP501">
            <v>0</v>
          </cell>
          <cell r="DQ501">
            <v>0</v>
          </cell>
          <cell r="DR501">
            <v>33.3333333333333</v>
          </cell>
          <cell r="DS501">
            <v>45.662100456620955</v>
          </cell>
          <cell r="DT501">
            <v>24</v>
          </cell>
          <cell r="DU501">
            <v>41</v>
          </cell>
          <cell r="DV501">
            <v>58.536585365853654</v>
          </cell>
          <cell r="DW501">
            <v>60</v>
          </cell>
          <cell r="DX501">
            <v>86</v>
          </cell>
          <cell r="DY501">
            <v>0</v>
          </cell>
          <cell r="DZ501">
            <v>0</v>
          </cell>
          <cell r="EA501" t="str">
            <v>Yes</v>
          </cell>
          <cell r="EB501" t="str">
            <v>Placement</v>
          </cell>
          <cell r="EC501" t="str">
            <v>Placement</v>
          </cell>
          <cell r="ED501" t="str">
            <v>Placement</v>
          </cell>
          <cell r="EE501" t="str">
            <v>Placement</v>
          </cell>
          <cell r="EF501" t="str">
            <v>Placement</v>
          </cell>
          <cell r="EG501">
            <v>0</v>
          </cell>
          <cell r="EH501" t="str">
            <v>PLI</v>
          </cell>
          <cell r="EI501" t="str">
            <v>Yes</v>
          </cell>
          <cell r="EJ501">
            <v>0</v>
          </cell>
          <cell r="EK501" t="str">
            <v>Batch-10</v>
          </cell>
          <cell r="EL501">
            <v>0</v>
          </cell>
          <cell r="EM501">
            <v>0</v>
          </cell>
          <cell r="EN501">
            <v>0</v>
          </cell>
          <cell r="EO501" t="str">
            <v>IT+Core</v>
          </cell>
          <cell r="EP501">
            <v>0</v>
          </cell>
          <cell r="EQ501" t="str">
            <v>CAT-2</v>
          </cell>
        </row>
        <row r="502">
          <cell r="B502" t="str">
            <v>21-E&amp;CS16-25</v>
          </cell>
          <cell r="C502" t="str">
            <v>E&amp;CS</v>
          </cell>
          <cell r="D502">
            <v>16</v>
          </cell>
          <cell r="E502" t="str">
            <v>JAIN PIYUSH KUMAR GAJENDRA MADHU DEVI</v>
          </cell>
          <cell r="F502" t="str">
            <v>Male</v>
          </cell>
          <cell r="G502" t="str">
            <v>19/11/2003</v>
          </cell>
          <cell r="H502">
            <v>9372589552</v>
          </cell>
          <cell r="I502">
            <v>9920098823</v>
          </cell>
          <cell r="J502" t="str">
            <v>piyushjain12368@gmail.com</v>
          </cell>
          <cell r="K502" t="str">
            <v>1032210334@tcetmumbai.in</v>
          </cell>
          <cell r="L502" t="str">
            <v xml:space="preserve">Rm no.U22A, Hira kumbhar chawl, Sg barve marg, Cst road, Kurla (west), Mumbai </v>
          </cell>
          <cell r="M502">
            <v>400070</v>
          </cell>
          <cell r="N502">
            <v>0</v>
          </cell>
          <cell r="O502" t="str">
            <v xml:space="preserve">SHOPKEEPER </v>
          </cell>
          <cell r="P502" t="str">
            <v>5,50,001 - 6,00,000</v>
          </cell>
          <cell r="Q502" t="str">
            <v>Normal</v>
          </cell>
          <cell r="R502" t="str">
            <v>Open</v>
          </cell>
          <cell r="S502">
            <v>2021</v>
          </cell>
          <cell r="T502" t="str">
            <v>FE</v>
          </cell>
          <cell r="U502" t="str">
            <v>MH-CET</v>
          </cell>
          <cell r="V502">
            <v>34.94</v>
          </cell>
          <cell r="W502">
            <v>50.974819599999996</v>
          </cell>
          <cell r="X502" t="str">
            <v>Minority</v>
          </cell>
          <cell r="Y502">
            <v>384</v>
          </cell>
          <cell r="Z502">
            <v>500</v>
          </cell>
          <cell r="AA502">
            <v>76.8</v>
          </cell>
          <cell r="AB502">
            <v>2019</v>
          </cell>
          <cell r="AC502" t="str">
            <v>Maharashtra</v>
          </cell>
          <cell r="AD502" t="str">
            <v>ST.JOSEPH HIGH SCHOOL</v>
          </cell>
          <cell r="AE502">
            <v>535</v>
          </cell>
          <cell r="AF502">
            <v>600</v>
          </cell>
          <cell r="AG502">
            <v>89.1666666666667</v>
          </cell>
          <cell r="AH502">
            <v>2021</v>
          </cell>
          <cell r="AI502" t="str">
            <v>Maharashtra</v>
          </cell>
          <cell r="AJ502" t="str">
            <v>RAMNIVAS RUIA COLLEGE</v>
          </cell>
          <cell r="AK502">
            <v>156</v>
          </cell>
          <cell r="AL502">
            <v>23</v>
          </cell>
          <cell r="AM502">
            <v>6.7826086956521738</v>
          </cell>
          <cell r="AN502">
            <v>87</v>
          </cell>
          <cell r="AO502">
            <v>214</v>
          </cell>
          <cell r="AP502">
            <v>26</v>
          </cell>
          <cell r="AQ502">
            <v>8.2307692307692299</v>
          </cell>
          <cell r="AR502">
            <v>97.7</v>
          </cell>
          <cell r="AS502">
            <v>370</v>
          </cell>
          <cell r="AT502">
            <v>49</v>
          </cell>
          <cell r="AU502">
            <v>7.5510204081632653</v>
          </cell>
          <cell r="AV502">
            <v>223</v>
          </cell>
          <cell r="AW502">
            <v>25</v>
          </cell>
          <cell r="AX502">
            <v>8.92</v>
          </cell>
          <cell r="AY502">
            <v>92.35</v>
          </cell>
          <cell r="AZ502">
            <v>257</v>
          </cell>
          <cell r="BA502">
            <v>29</v>
          </cell>
          <cell r="BB502">
            <v>8.862068965517242</v>
          </cell>
          <cell r="BC502">
            <v>55.882352941176499</v>
          </cell>
          <cell r="BD502">
            <v>480</v>
          </cell>
          <cell r="BE502">
            <v>54</v>
          </cell>
          <cell r="BF502">
            <v>8.8888888888888893</v>
          </cell>
          <cell r="BG502">
            <v>220</v>
          </cell>
          <cell r="BH502">
            <v>24</v>
          </cell>
          <cell r="BI502">
            <v>9.1666666666666661</v>
          </cell>
          <cell r="BJ502">
            <v>51</v>
          </cell>
          <cell r="BK502">
            <v>272</v>
          </cell>
          <cell r="BL502">
            <v>29</v>
          </cell>
          <cell r="BM502">
            <v>9.3793103448275854</v>
          </cell>
          <cell r="BN502">
            <v>79</v>
          </cell>
          <cell r="BO502">
            <v>492</v>
          </cell>
          <cell r="BP502">
            <v>53</v>
          </cell>
          <cell r="BQ502">
            <v>9.2830188679245289</v>
          </cell>
          <cell r="BR502">
            <v>235</v>
          </cell>
          <cell r="BS502">
            <v>24</v>
          </cell>
          <cell r="BT502">
            <v>75.7441176470588</v>
          </cell>
          <cell r="BU502">
            <v>235</v>
          </cell>
          <cell r="BV502">
            <v>24</v>
          </cell>
          <cell r="BW502">
            <v>1577</v>
          </cell>
          <cell r="BX502">
            <v>180</v>
          </cell>
          <cell r="BY502">
            <v>8.7611111111111111</v>
          </cell>
          <cell r="BZ502">
            <v>77.386470588235298</v>
          </cell>
          <cell r="CA502" t="str">
            <v xml:space="preserve">Tata Consultancy Services </v>
          </cell>
          <cell r="CB502">
            <v>0</v>
          </cell>
          <cell r="CC502">
            <v>0</v>
          </cell>
          <cell r="CD502">
            <v>0</v>
          </cell>
          <cell r="CE502" t="str">
            <v>Normal</v>
          </cell>
          <cell r="CF502">
            <v>3.6</v>
          </cell>
          <cell r="CG502">
            <v>0</v>
          </cell>
          <cell r="CH502" t="str">
            <v>Green</v>
          </cell>
          <cell r="CI502">
            <v>0</v>
          </cell>
          <cell r="CJ502">
            <v>0</v>
          </cell>
          <cell r="CK502">
            <v>0</v>
          </cell>
          <cell r="CL502">
            <v>13</v>
          </cell>
          <cell r="CM502">
            <v>13</v>
          </cell>
          <cell r="CN502">
            <v>0</v>
          </cell>
          <cell r="CO502">
            <v>19</v>
          </cell>
          <cell r="CP502">
            <v>60</v>
          </cell>
          <cell r="CQ502">
            <v>31.666666666666664</v>
          </cell>
          <cell r="CR502">
            <v>13</v>
          </cell>
          <cell r="CS502">
            <v>93</v>
          </cell>
          <cell r="CT502">
            <v>10</v>
          </cell>
          <cell r="CU502">
            <v>100</v>
          </cell>
          <cell r="CV502">
            <v>17</v>
          </cell>
          <cell r="CW502">
            <v>19</v>
          </cell>
          <cell r="CX502">
            <v>15</v>
          </cell>
          <cell r="CY502">
            <v>92</v>
          </cell>
          <cell r="CZ502">
            <v>55</v>
          </cell>
          <cell r="DA502">
            <v>59</v>
          </cell>
          <cell r="DB502">
            <v>94</v>
          </cell>
          <cell r="DC502">
            <v>0</v>
          </cell>
          <cell r="DD502">
            <v>0</v>
          </cell>
          <cell r="DE502">
            <v>0</v>
          </cell>
          <cell r="DF502">
            <v>4</v>
          </cell>
          <cell r="DG502">
            <v>4</v>
          </cell>
          <cell r="DH502">
            <v>100</v>
          </cell>
          <cell r="DI502">
            <v>550</v>
          </cell>
          <cell r="DJ502">
            <v>600</v>
          </cell>
          <cell r="DK502">
            <v>91.6666666666667</v>
          </cell>
          <cell r="DL502">
            <v>3</v>
          </cell>
          <cell r="DM502">
            <v>3</v>
          </cell>
          <cell r="DN502">
            <v>100</v>
          </cell>
          <cell r="DO502">
            <v>450</v>
          </cell>
          <cell r="DP502">
            <v>450</v>
          </cell>
          <cell r="DQ502">
            <v>100</v>
          </cell>
          <cell r="DR502">
            <v>31.6666666666667</v>
          </cell>
          <cell r="DS502">
            <v>43.378995433790003</v>
          </cell>
          <cell r="DT502">
            <v>27</v>
          </cell>
          <cell r="DU502">
            <v>41</v>
          </cell>
          <cell r="DV502">
            <v>65.853658536585371</v>
          </cell>
          <cell r="DW502">
            <v>88</v>
          </cell>
          <cell r="DX502">
            <v>97</v>
          </cell>
          <cell r="DY502">
            <v>0</v>
          </cell>
          <cell r="DZ502">
            <v>0</v>
          </cell>
          <cell r="EA502" t="str">
            <v>Yes</v>
          </cell>
          <cell r="EB502" t="str">
            <v>Placement</v>
          </cell>
          <cell r="EC502" t="str">
            <v>Placement</v>
          </cell>
          <cell r="ED502" t="str">
            <v>Placement</v>
          </cell>
          <cell r="EE502" t="str">
            <v>Placement</v>
          </cell>
          <cell r="EF502" t="str">
            <v>Placement</v>
          </cell>
          <cell r="EG502">
            <v>0</v>
          </cell>
          <cell r="EH502" t="str">
            <v>PLI</v>
          </cell>
          <cell r="EI502" t="str">
            <v>Yes</v>
          </cell>
          <cell r="EJ502">
            <v>0</v>
          </cell>
          <cell r="EK502" t="str">
            <v>Batch-8</v>
          </cell>
          <cell r="EL502">
            <v>0</v>
          </cell>
          <cell r="EM502" t="str">
            <v>PAID</v>
          </cell>
          <cell r="EN502">
            <v>45147</v>
          </cell>
          <cell r="EO502" t="str">
            <v>IT+Core</v>
          </cell>
          <cell r="EP502">
            <v>0</v>
          </cell>
          <cell r="EQ502" t="str">
            <v>CAT-1</v>
          </cell>
        </row>
        <row r="503">
          <cell r="B503" t="str">
            <v>21-E&amp;CS17-25</v>
          </cell>
          <cell r="C503" t="str">
            <v>E&amp;CS</v>
          </cell>
          <cell r="D503">
            <v>17</v>
          </cell>
          <cell r="E503" t="str">
            <v>JAISWAL DHRUV  RAKESH USHA</v>
          </cell>
          <cell r="F503" t="str">
            <v>Male</v>
          </cell>
          <cell r="G503" t="str">
            <v>05/06/2004</v>
          </cell>
          <cell r="H503">
            <v>8652593534</v>
          </cell>
          <cell r="I503">
            <v>9769475502</v>
          </cell>
          <cell r="J503" t="str">
            <v>dhruvjaiswal777xd@gmail.com</v>
          </cell>
          <cell r="K503" t="str">
            <v>1032210335@tcetmumbai.in</v>
          </cell>
          <cell r="L503" t="str">
            <v>room no. 902, A wing, Swapnapoorti SRA co-op society, Majaswadi, Jogeshwari East, Mumbai 400060</v>
          </cell>
          <cell r="M503">
            <v>400060</v>
          </cell>
          <cell r="N503">
            <v>0</v>
          </cell>
          <cell r="O503" t="str">
            <v>Business</v>
          </cell>
          <cell r="P503" t="str">
            <v>4,50,001 - 5,00,000</v>
          </cell>
          <cell r="Q503" t="str">
            <v>Normal</v>
          </cell>
          <cell r="R503" t="str">
            <v>Open</v>
          </cell>
          <cell r="S503">
            <v>2021</v>
          </cell>
          <cell r="T503" t="str">
            <v>FE</v>
          </cell>
          <cell r="U503" t="str">
            <v>MH-CET</v>
          </cell>
          <cell r="V503">
            <v>66.08</v>
          </cell>
          <cell r="W503">
            <v>68.643000000000001</v>
          </cell>
          <cell r="X503" t="str">
            <v>Minority</v>
          </cell>
          <cell r="Y503">
            <v>388</v>
          </cell>
          <cell r="Z503">
            <v>500</v>
          </cell>
          <cell r="AA503">
            <v>77.599999999999994</v>
          </cell>
          <cell r="AB503">
            <v>2019</v>
          </cell>
          <cell r="AC503" t="str">
            <v>Maharashtra</v>
          </cell>
          <cell r="AD503" t="str">
            <v>SMT R. N. SHETH VIDYAMANDIR</v>
          </cell>
          <cell r="AE503">
            <v>547</v>
          </cell>
          <cell r="AF503">
            <v>600</v>
          </cell>
          <cell r="AG503">
            <v>91.1666666666667</v>
          </cell>
          <cell r="AH503">
            <v>2021</v>
          </cell>
          <cell r="AI503" t="str">
            <v>Maharashtra</v>
          </cell>
          <cell r="AJ503" t="str">
            <v>NIRMALA MEMORIAL FOUNDATION COLLEGE OF COMMERCE AND SCIENCE</v>
          </cell>
          <cell r="AK503">
            <v>188</v>
          </cell>
          <cell r="AL503">
            <v>23</v>
          </cell>
          <cell r="AM503">
            <v>8.1739130434782616</v>
          </cell>
          <cell r="AN503">
            <v>84</v>
          </cell>
          <cell r="AO503">
            <v>234</v>
          </cell>
          <cell r="AP503">
            <v>26</v>
          </cell>
          <cell r="AQ503">
            <v>9</v>
          </cell>
          <cell r="AR503">
            <v>86.05</v>
          </cell>
          <cell r="AS503">
            <v>422</v>
          </cell>
          <cell r="AT503">
            <v>49</v>
          </cell>
          <cell r="AU503">
            <v>8.612244897959183</v>
          </cell>
          <cell r="AV503">
            <v>237</v>
          </cell>
          <cell r="AW503">
            <v>25</v>
          </cell>
          <cell r="AX503">
            <v>9.48</v>
          </cell>
          <cell r="AY503">
            <v>85.025000000000006</v>
          </cell>
          <cell r="AZ503">
            <v>263</v>
          </cell>
          <cell r="BA503">
            <v>29</v>
          </cell>
          <cell r="BB503">
            <v>9.068965517241379</v>
          </cell>
          <cell r="BC503">
            <v>97.058823529411796</v>
          </cell>
          <cell r="BD503">
            <v>500</v>
          </cell>
          <cell r="BE503">
            <v>54</v>
          </cell>
          <cell r="BF503">
            <v>9.2592592592592595</v>
          </cell>
          <cell r="BG503">
            <v>225</v>
          </cell>
          <cell r="BH503">
            <v>24</v>
          </cell>
          <cell r="BI503">
            <v>9.375</v>
          </cell>
          <cell r="BJ503">
            <v>89</v>
          </cell>
          <cell r="BK503">
            <v>281</v>
          </cell>
          <cell r="BL503">
            <v>29</v>
          </cell>
          <cell r="BM503">
            <v>9.6896551724137936</v>
          </cell>
          <cell r="BN503">
            <v>91</v>
          </cell>
          <cell r="BO503">
            <v>506</v>
          </cell>
          <cell r="BP503">
            <v>53</v>
          </cell>
          <cell r="BQ503">
            <v>9.5471698113207548</v>
          </cell>
          <cell r="BR503">
            <v>224</v>
          </cell>
          <cell r="BS503">
            <v>24</v>
          </cell>
          <cell r="BT503">
            <v>91.027941176470605</v>
          </cell>
          <cell r="BU503">
            <v>224</v>
          </cell>
          <cell r="BV503">
            <v>24</v>
          </cell>
          <cell r="BW503">
            <v>1652</v>
          </cell>
          <cell r="BX503">
            <v>180</v>
          </cell>
          <cell r="BY503">
            <v>9.1777777777777771</v>
          </cell>
          <cell r="BZ503">
            <v>88.826764705882368</v>
          </cell>
          <cell r="CA503">
            <v>0</v>
          </cell>
          <cell r="CB503">
            <v>0</v>
          </cell>
          <cell r="CC503">
            <v>0</v>
          </cell>
          <cell r="CD503">
            <v>0</v>
          </cell>
          <cell r="CE503">
            <v>0</v>
          </cell>
          <cell r="CF503">
            <v>0</v>
          </cell>
          <cell r="CG503">
            <v>0</v>
          </cell>
          <cell r="CH503" t="str">
            <v>Green</v>
          </cell>
          <cell r="CI503">
            <v>0</v>
          </cell>
          <cell r="CJ503">
            <v>0</v>
          </cell>
          <cell r="CK503">
            <v>0</v>
          </cell>
          <cell r="CL503">
            <v>13</v>
          </cell>
          <cell r="CM503">
            <v>13</v>
          </cell>
          <cell r="CN503">
            <v>0</v>
          </cell>
          <cell r="CO503">
            <v>29</v>
          </cell>
          <cell r="CP503">
            <v>60</v>
          </cell>
          <cell r="CQ503">
            <v>48.333333333333336</v>
          </cell>
          <cell r="CR503">
            <v>0</v>
          </cell>
          <cell r="CS503">
            <v>0</v>
          </cell>
          <cell r="CT503">
            <v>0</v>
          </cell>
          <cell r="CU503">
            <v>0</v>
          </cell>
          <cell r="CV503">
            <v>0</v>
          </cell>
          <cell r="CW503">
            <v>22</v>
          </cell>
          <cell r="CX503">
            <v>0</v>
          </cell>
          <cell r="CY503">
            <v>0</v>
          </cell>
          <cell r="CZ503">
            <v>0</v>
          </cell>
          <cell r="DA503">
            <v>62</v>
          </cell>
          <cell r="DB503">
            <v>0</v>
          </cell>
          <cell r="DC503">
            <v>0</v>
          </cell>
          <cell r="DD503">
            <v>0</v>
          </cell>
          <cell r="DE503">
            <v>0</v>
          </cell>
          <cell r="DF503">
            <v>0</v>
          </cell>
          <cell r="DG503">
            <v>0</v>
          </cell>
          <cell r="DH503">
            <v>0</v>
          </cell>
          <cell r="DI503">
            <v>0</v>
          </cell>
          <cell r="DJ503">
            <v>0</v>
          </cell>
          <cell r="DK503">
            <v>0</v>
          </cell>
          <cell r="DL503">
            <v>0</v>
          </cell>
          <cell r="DM503">
            <v>0</v>
          </cell>
          <cell r="DN503">
            <v>0</v>
          </cell>
          <cell r="DO503">
            <v>0</v>
          </cell>
          <cell r="DP503">
            <v>0</v>
          </cell>
          <cell r="DQ503">
            <v>0</v>
          </cell>
          <cell r="DR503">
            <v>48.3333333333333</v>
          </cell>
          <cell r="DS503">
            <v>66.210045662100413</v>
          </cell>
          <cell r="DT503">
            <v>0</v>
          </cell>
          <cell r="DU503">
            <v>41</v>
          </cell>
          <cell r="DV503">
            <v>0</v>
          </cell>
          <cell r="DW503">
            <v>0</v>
          </cell>
          <cell r="DX503">
            <v>0</v>
          </cell>
          <cell r="DY503">
            <v>0</v>
          </cell>
          <cell r="DZ503">
            <v>0</v>
          </cell>
          <cell r="EA503" t="str">
            <v>Yes</v>
          </cell>
          <cell r="EB503" t="str">
            <v>Higher Studies</v>
          </cell>
          <cell r="EC503" t="str">
            <v>Higher Studies</v>
          </cell>
          <cell r="ED503" t="str">
            <v>Higher Studies</v>
          </cell>
          <cell r="EE503" t="str">
            <v>Higher Studies</v>
          </cell>
          <cell r="EF503" t="str">
            <v>Higher Studies</v>
          </cell>
          <cell r="EG503">
            <v>0</v>
          </cell>
          <cell r="EH503">
            <v>0</v>
          </cell>
          <cell r="EI503" t="str">
            <v>Yes</v>
          </cell>
          <cell r="EJ503">
            <v>0</v>
          </cell>
          <cell r="EK503">
            <v>0</v>
          </cell>
          <cell r="EL503">
            <v>0</v>
          </cell>
          <cell r="EM503">
            <v>0</v>
          </cell>
          <cell r="EN503">
            <v>0</v>
          </cell>
          <cell r="EO503">
            <v>0</v>
          </cell>
          <cell r="EP503">
            <v>0</v>
          </cell>
          <cell r="EQ503" t="str">
            <v>CAT-3</v>
          </cell>
        </row>
        <row r="504">
          <cell r="B504" t="str">
            <v>21-E&amp;CS18-25</v>
          </cell>
          <cell r="C504" t="str">
            <v>E&amp;CS</v>
          </cell>
          <cell r="D504">
            <v>18</v>
          </cell>
          <cell r="E504" t="str">
            <v>JAT AMIT MADANLAL SANTOSH</v>
          </cell>
          <cell r="F504" t="str">
            <v>Male</v>
          </cell>
          <cell r="G504" t="str">
            <v>19/08/2002</v>
          </cell>
          <cell r="H504">
            <v>8483088921</v>
          </cell>
          <cell r="I504">
            <v>9637834983</v>
          </cell>
          <cell r="J504" t="str">
            <v>amittjat.1908@gmail.com</v>
          </cell>
          <cell r="K504" t="str">
            <v>1032210336@tcetmumbai.in</v>
          </cell>
          <cell r="L504" t="str">
            <v>Sandhya house parwadi wadi vasai west</v>
          </cell>
          <cell r="M504">
            <v>401207</v>
          </cell>
          <cell r="N504">
            <v>0</v>
          </cell>
          <cell r="O504" t="str">
            <v>Business</v>
          </cell>
          <cell r="P504" t="str">
            <v>5,50,001 - 6,00,000</v>
          </cell>
          <cell r="Q504" t="str">
            <v>Normal</v>
          </cell>
          <cell r="R504" t="str">
            <v>Open</v>
          </cell>
          <cell r="S504">
            <v>2021</v>
          </cell>
          <cell r="T504" t="str">
            <v>FE</v>
          </cell>
          <cell r="U504" t="str">
            <v>MH-CET</v>
          </cell>
          <cell r="V504">
            <v>12.76</v>
          </cell>
          <cell r="W504" t="str">
            <v>NA</v>
          </cell>
          <cell r="X504" t="str">
            <v>Institute</v>
          </cell>
          <cell r="Y504">
            <v>347</v>
          </cell>
          <cell r="Z504">
            <v>500</v>
          </cell>
          <cell r="AA504">
            <v>69.400000000000006</v>
          </cell>
          <cell r="AB504">
            <v>2019</v>
          </cell>
          <cell r="AC504" t="str">
            <v>Maharashtra</v>
          </cell>
          <cell r="AD504" t="str">
            <v>ST.ALOYSIUS ENGLISH HIGH SCHOOL</v>
          </cell>
          <cell r="AE504">
            <v>507</v>
          </cell>
          <cell r="AF504">
            <v>600</v>
          </cell>
          <cell r="AG504">
            <v>84.5</v>
          </cell>
          <cell r="AH504">
            <v>2021</v>
          </cell>
          <cell r="AI504" t="str">
            <v>Maharashtra</v>
          </cell>
          <cell r="AJ504" t="str">
            <v>THOMAS BAPTISTA JUNIOR COLLEGE</v>
          </cell>
          <cell r="AK504">
            <v>180</v>
          </cell>
          <cell r="AL504">
            <v>23</v>
          </cell>
          <cell r="AM504">
            <v>7.8260869565217392</v>
          </cell>
          <cell r="AN504">
            <v>83</v>
          </cell>
          <cell r="AO504">
            <v>205</v>
          </cell>
          <cell r="AP504">
            <v>26</v>
          </cell>
          <cell r="AQ504">
            <v>7.884615384615385</v>
          </cell>
          <cell r="AR504">
            <v>79.260000000000005</v>
          </cell>
          <cell r="AS504">
            <v>385</v>
          </cell>
          <cell r="AT504">
            <v>49</v>
          </cell>
          <cell r="AU504">
            <v>7.8571428571428568</v>
          </cell>
          <cell r="AV504">
            <v>183</v>
          </cell>
          <cell r="AW504">
            <v>25</v>
          </cell>
          <cell r="AX504">
            <v>7.32</v>
          </cell>
          <cell r="AY504">
            <v>81.13</v>
          </cell>
          <cell r="AZ504">
            <v>208</v>
          </cell>
          <cell r="BA504">
            <v>29</v>
          </cell>
          <cell r="BB504">
            <v>7.1724137931034484</v>
          </cell>
          <cell r="BC504">
            <v>61.764705882352899</v>
          </cell>
          <cell r="BD504">
            <v>391</v>
          </cell>
          <cell r="BE504">
            <v>54</v>
          </cell>
          <cell r="BF504">
            <v>7.2407407407407405</v>
          </cell>
          <cell r="BG504">
            <v>200</v>
          </cell>
          <cell r="BH504">
            <v>24</v>
          </cell>
          <cell r="BI504">
            <v>8.3333333333333339</v>
          </cell>
          <cell r="BJ504">
            <v>57</v>
          </cell>
          <cell r="BK504">
            <v>243</v>
          </cell>
          <cell r="BL504">
            <v>29</v>
          </cell>
          <cell r="BM504">
            <v>8.3793103448275854</v>
          </cell>
          <cell r="BN504">
            <v>79</v>
          </cell>
          <cell r="BO504">
            <v>443</v>
          </cell>
          <cell r="BP504">
            <v>53</v>
          </cell>
          <cell r="BQ504">
            <v>8.3584905660377355</v>
          </cell>
          <cell r="BR504">
            <v>196</v>
          </cell>
          <cell r="BS504">
            <v>24</v>
          </cell>
          <cell r="BT504">
            <v>78</v>
          </cell>
          <cell r="BU504">
            <v>196</v>
          </cell>
          <cell r="BV504">
            <v>24</v>
          </cell>
          <cell r="BW504">
            <v>1415</v>
          </cell>
          <cell r="BX504">
            <v>180</v>
          </cell>
          <cell r="BY504">
            <v>7.8611111111111107</v>
          </cell>
          <cell r="BZ504">
            <v>76.030941176470577</v>
          </cell>
          <cell r="CA504">
            <v>0</v>
          </cell>
          <cell r="CB504">
            <v>0</v>
          </cell>
          <cell r="CC504" t="str">
            <v xml:space="preserve">Shivani Scientific Industries (P) Ltd. </v>
          </cell>
          <cell r="CD504" t="str">
            <v>Yes</v>
          </cell>
          <cell r="CE504" t="str">
            <v>PLI</v>
          </cell>
          <cell r="CF504">
            <v>3.5</v>
          </cell>
          <cell r="CG504">
            <v>0</v>
          </cell>
          <cell r="CH504" t="str">
            <v>Green</v>
          </cell>
          <cell r="CI504">
            <v>0</v>
          </cell>
          <cell r="CJ504">
            <v>0</v>
          </cell>
          <cell r="CK504">
            <v>1</v>
          </cell>
          <cell r="CL504">
            <v>12</v>
          </cell>
          <cell r="CM504">
            <v>13</v>
          </cell>
          <cell r="CN504">
            <v>7.6923076923076925</v>
          </cell>
          <cell r="CO504">
            <v>24</v>
          </cell>
          <cell r="CP504">
            <v>60</v>
          </cell>
          <cell r="CQ504">
            <v>40</v>
          </cell>
          <cell r="CR504">
            <v>13</v>
          </cell>
          <cell r="CS504">
            <v>93</v>
          </cell>
          <cell r="CT504">
            <v>9</v>
          </cell>
          <cell r="CU504">
            <v>90</v>
          </cell>
          <cell r="CV504">
            <v>19</v>
          </cell>
          <cell r="CW504">
            <v>19</v>
          </cell>
          <cell r="CX504">
            <v>16</v>
          </cell>
          <cell r="CY504">
            <v>100</v>
          </cell>
          <cell r="CZ504">
            <v>57</v>
          </cell>
          <cell r="DA504">
            <v>59</v>
          </cell>
          <cell r="DB504">
            <v>97</v>
          </cell>
          <cell r="DC504">
            <v>0</v>
          </cell>
          <cell r="DD504">
            <v>0</v>
          </cell>
          <cell r="DE504">
            <v>0</v>
          </cell>
          <cell r="DF504">
            <v>4</v>
          </cell>
          <cell r="DG504">
            <v>4</v>
          </cell>
          <cell r="DH504">
            <v>100</v>
          </cell>
          <cell r="DI504">
            <v>600</v>
          </cell>
          <cell r="DJ504">
            <v>600</v>
          </cell>
          <cell r="DK504">
            <v>100</v>
          </cell>
          <cell r="DL504">
            <v>3</v>
          </cell>
          <cell r="DM504">
            <v>0</v>
          </cell>
          <cell r="DN504">
            <v>0</v>
          </cell>
          <cell r="DO504">
            <v>450</v>
          </cell>
          <cell r="DP504">
            <v>0</v>
          </cell>
          <cell r="DQ504">
            <v>0</v>
          </cell>
          <cell r="DR504">
            <v>40</v>
          </cell>
          <cell r="DS504">
            <v>54.794520547945204</v>
          </cell>
          <cell r="DT504">
            <v>27</v>
          </cell>
          <cell r="DU504">
            <v>41</v>
          </cell>
          <cell r="DV504">
            <v>65.853658536585371</v>
          </cell>
          <cell r="DW504">
            <v>86</v>
          </cell>
          <cell r="DX504">
            <v>93</v>
          </cell>
          <cell r="DY504">
            <v>0</v>
          </cell>
          <cell r="DZ504">
            <v>0</v>
          </cell>
          <cell r="EA504" t="str">
            <v>Yes</v>
          </cell>
          <cell r="EB504" t="str">
            <v>Placement</v>
          </cell>
          <cell r="EC504" t="str">
            <v>Placement</v>
          </cell>
          <cell r="ED504" t="str">
            <v>Placement</v>
          </cell>
          <cell r="EE504" t="str">
            <v>Placement</v>
          </cell>
          <cell r="EF504" t="str">
            <v>Placement</v>
          </cell>
          <cell r="EG504">
            <v>0</v>
          </cell>
          <cell r="EH504" t="str">
            <v>PLI</v>
          </cell>
          <cell r="EI504" t="str">
            <v>Yes</v>
          </cell>
          <cell r="EJ504">
            <v>0</v>
          </cell>
          <cell r="EK504" t="str">
            <v>Batch-7</v>
          </cell>
          <cell r="EL504">
            <v>0</v>
          </cell>
          <cell r="EM504" t="str">
            <v>PAID</v>
          </cell>
          <cell r="EN504">
            <v>45147</v>
          </cell>
          <cell r="EO504" t="str">
            <v>IT+Core</v>
          </cell>
          <cell r="EP504">
            <v>0</v>
          </cell>
          <cell r="EQ504" t="str">
            <v>CAT-1</v>
          </cell>
        </row>
        <row r="505">
          <cell r="B505" t="str">
            <v>21-E&amp;CS19-25</v>
          </cell>
          <cell r="C505" t="str">
            <v>E&amp;CS</v>
          </cell>
          <cell r="D505">
            <v>19</v>
          </cell>
          <cell r="E505" t="str">
            <v>JHA HIMANSHU UGRANARAYAN  ARCHANA</v>
          </cell>
          <cell r="F505" t="str">
            <v>Male</v>
          </cell>
          <cell r="G505" t="str">
            <v>02/07/2003</v>
          </cell>
          <cell r="H505">
            <v>9324447178</v>
          </cell>
          <cell r="I505">
            <v>9137379177</v>
          </cell>
          <cell r="J505" t="str">
            <v>himanshujha116@gmail.com</v>
          </cell>
          <cell r="K505" t="str">
            <v>1032210337@tcetmumbai.in</v>
          </cell>
          <cell r="L505" t="str">
            <v>Vidyapati chawl, Janakpur dham, phoolpada road, virar east</v>
          </cell>
          <cell r="M505">
            <v>401305</v>
          </cell>
          <cell r="N505">
            <v>0</v>
          </cell>
          <cell r="O505" t="str">
            <v>Service</v>
          </cell>
          <cell r="P505" t="str">
            <v>10,00,001 - 15,00,000</v>
          </cell>
          <cell r="Q505" t="str">
            <v>Normal</v>
          </cell>
          <cell r="R505" t="str">
            <v>Open</v>
          </cell>
          <cell r="S505">
            <v>2021</v>
          </cell>
          <cell r="T505" t="str">
            <v>FE</v>
          </cell>
          <cell r="U505" t="str">
            <v>MH-CET</v>
          </cell>
          <cell r="V505">
            <v>92.18</v>
          </cell>
          <cell r="W505" t="str">
            <v>NA</v>
          </cell>
          <cell r="X505" t="str">
            <v>TFWS</v>
          </cell>
          <cell r="Y505">
            <v>426</v>
          </cell>
          <cell r="Z505">
            <v>500</v>
          </cell>
          <cell r="AA505">
            <v>85.2</v>
          </cell>
          <cell r="AB505">
            <v>2019</v>
          </cell>
          <cell r="AC505" t="str">
            <v>Maharashtra</v>
          </cell>
          <cell r="AD505" t="str">
            <v>MOUNT MARY ENGLISH HIGH SCHOOL</v>
          </cell>
          <cell r="AE505">
            <v>548</v>
          </cell>
          <cell r="AF505">
            <v>600</v>
          </cell>
          <cell r="AG505">
            <v>91.3333333333333</v>
          </cell>
          <cell r="AH505">
            <v>2021</v>
          </cell>
          <cell r="AI505" t="str">
            <v>Maharashtra</v>
          </cell>
          <cell r="AJ505" t="str">
            <v>UTKARSHA VIDYALAYA AND JUNIOR COLLEGE</v>
          </cell>
          <cell r="AK505">
            <v>207</v>
          </cell>
          <cell r="AL505">
            <v>23</v>
          </cell>
          <cell r="AM505">
            <v>9</v>
          </cell>
          <cell r="AN505">
            <v>90</v>
          </cell>
          <cell r="AO505">
            <v>247</v>
          </cell>
          <cell r="AP505">
            <v>26</v>
          </cell>
          <cell r="AQ505">
            <v>9.5</v>
          </cell>
          <cell r="AR505">
            <v>86.05</v>
          </cell>
          <cell r="AS505">
            <v>454</v>
          </cell>
          <cell r="AT505">
            <v>49</v>
          </cell>
          <cell r="AU505">
            <v>9.2653061224489797</v>
          </cell>
          <cell r="AV505">
            <v>222</v>
          </cell>
          <cell r="AW505">
            <v>25</v>
          </cell>
          <cell r="AX505">
            <v>8.8800000000000008</v>
          </cell>
          <cell r="AY505">
            <v>88.025000000000006</v>
          </cell>
          <cell r="AZ505">
            <v>269</v>
          </cell>
          <cell r="BA505">
            <v>29</v>
          </cell>
          <cell r="BB505">
            <v>9.2758620689655178</v>
          </cell>
          <cell r="BC505">
            <v>100</v>
          </cell>
          <cell r="BD505">
            <v>491</v>
          </cell>
          <cell r="BE505">
            <v>54</v>
          </cell>
          <cell r="BF505">
            <v>9.0925925925925934</v>
          </cell>
          <cell r="BG505">
            <v>217</v>
          </cell>
          <cell r="BH505">
            <v>24</v>
          </cell>
          <cell r="BI505">
            <v>9.0416666666666661</v>
          </cell>
          <cell r="BJ505">
            <v>75</v>
          </cell>
          <cell r="BK505">
            <v>262</v>
          </cell>
          <cell r="BL505">
            <v>29</v>
          </cell>
          <cell r="BM505">
            <v>9.0344827586206904</v>
          </cell>
          <cell r="BN505">
            <v>78</v>
          </cell>
          <cell r="BO505">
            <v>479</v>
          </cell>
          <cell r="BP505">
            <v>53</v>
          </cell>
          <cell r="BQ505">
            <v>9.0377358490566042</v>
          </cell>
          <cell r="BR505">
            <v>216</v>
          </cell>
          <cell r="BS505">
            <v>24</v>
          </cell>
          <cell r="BT505">
            <v>88.674999999999997</v>
          </cell>
          <cell r="BU505">
            <v>216</v>
          </cell>
          <cell r="BV505">
            <v>24</v>
          </cell>
          <cell r="BW505">
            <v>1640</v>
          </cell>
          <cell r="BX505">
            <v>180</v>
          </cell>
          <cell r="BY505">
            <v>9.1111111111111107</v>
          </cell>
          <cell r="BZ505">
            <v>88.615000000000009</v>
          </cell>
          <cell r="CA505" t="str">
            <v>Capgemini</v>
          </cell>
          <cell r="CB505">
            <v>0</v>
          </cell>
          <cell r="CC505">
            <v>0</v>
          </cell>
          <cell r="CD505">
            <v>0</v>
          </cell>
          <cell r="CE505" t="str">
            <v>PLI</v>
          </cell>
          <cell r="CF505">
            <v>4.25</v>
          </cell>
          <cell r="CG505">
            <v>0</v>
          </cell>
          <cell r="CH505" t="str">
            <v>Green</v>
          </cell>
          <cell r="CI505">
            <v>0</v>
          </cell>
          <cell r="CJ505">
            <v>0</v>
          </cell>
          <cell r="CK505">
            <v>0</v>
          </cell>
          <cell r="CL505">
            <v>13</v>
          </cell>
          <cell r="CM505">
            <v>13</v>
          </cell>
          <cell r="CN505">
            <v>0</v>
          </cell>
          <cell r="CO505">
            <v>28</v>
          </cell>
          <cell r="CP505">
            <v>60</v>
          </cell>
          <cell r="CQ505">
            <v>46.666666666666664</v>
          </cell>
          <cell r="CR505">
            <v>14</v>
          </cell>
          <cell r="CS505">
            <v>100</v>
          </cell>
          <cell r="CT505">
            <v>10</v>
          </cell>
          <cell r="CU505">
            <v>100</v>
          </cell>
          <cell r="CV505">
            <v>18</v>
          </cell>
          <cell r="CW505">
            <v>18</v>
          </cell>
          <cell r="CX505">
            <v>16</v>
          </cell>
          <cell r="CY505">
            <v>100</v>
          </cell>
          <cell r="CZ505">
            <v>58</v>
          </cell>
          <cell r="DA505">
            <v>58</v>
          </cell>
          <cell r="DB505">
            <v>100</v>
          </cell>
          <cell r="DC505">
            <v>0</v>
          </cell>
          <cell r="DD505">
            <v>0</v>
          </cell>
          <cell r="DE505">
            <v>0</v>
          </cell>
          <cell r="DF505">
            <v>4</v>
          </cell>
          <cell r="DG505">
            <v>4</v>
          </cell>
          <cell r="DH505">
            <v>100</v>
          </cell>
          <cell r="DI505">
            <v>0</v>
          </cell>
          <cell r="DJ505">
            <v>600</v>
          </cell>
          <cell r="DK505">
            <v>0</v>
          </cell>
          <cell r="DL505">
            <v>3</v>
          </cell>
          <cell r="DM505">
            <v>3</v>
          </cell>
          <cell r="DN505">
            <v>100</v>
          </cell>
          <cell r="DO505">
            <v>450</v>
          </cell>
          <cell r="DP505">
            <v>450</v>
          </cell>
          <cell r="DQ505">
            <v>100</v>
          </cell>
          <cell r="DR505">
            <v>46.6666666666667</v>
          </cell>
          <cell r="DS505">
            <v>63.926940639269446</v>
          </cell>
          <cell r="DT505">
            <v>28</v>
          </cell>
          <cell r="DU505">
            <v>41</v>
          </cell>
          <cell r="DV505">
            <v>68.292682926829272</v>
          </cell>
          <cell r="DW505">
            <v>90</v>
          </cell>
          <cell r="DX505">
            <v>100</v>
          </cell>
          <cell r="DY505">
            <v>0</v>
          </cell>
          <cell r="DZ505">
            <v>0</v>
          </cell>
          <cell r="EA505" t="str">
            <v>Yes</v>
          </cell>
          <cell r="EB505" t="str">
            <v>Placement</v>
          </cell>
          <cell r="EC505" t="str">
            <v>Placement</v>
          </cell>
          <cell r="ED505" t="str">
            <v>Placement</v>
          </cell>
          <cell r="EE505" t="str">
            <v>Placement</v>
          </cell>
          <cell r="EF505" t="str">
            <v>Placement</v>
          </cell>
          <cell r="EG505">
            <v>0</v>
          </cell>
          <cell r="EH505" t="str">
            <v>PLI</v>
          </cell>
          <cell r="EI505" t="str">
            <v>Yes</v>
          </cell>
          <cell r="EJ505">
            <v>0</v>
          </cell>
          <cell r="EK505" t="str">
            <v>Batch-3</v>
          </cell>
          <cell r="EL505">
            <v>0</v>
          </cell>
          <cell r="EM505" t="str">
            <v>PAID</v>
          </cell>
          <cell r="EN505">
            <v>45147</v>
          </cell>
          <cell r="EO505" t="str">
            <v>IT+Core</v>
          </cell>
          <cell r="EP505">
            <v>0</v>
          </cell>
          <cell r="EQ505" t="str">
            <v>CAT-1</v>
          </cell>
        </row>
        <row r="506">
          <cell r="B506" t="str">
            <v>21-E&amp;CS20-25</v>
          </cell>
          <cell r="C506" t="str">
            <v>E&amp;CS</v>
          </cell>
          <cell r="D506">
            <v>20</v>
          </cell>
          <cell r="E506" t="str">
            <v>KADAM CHAITANYA PANDURANG SONAL</v>
          </cell>
          <cell r="F506" t="str">
            <v>Male</v>
          </cell>
          <cell r="G506" t="str">
            <v>26/05/2003</v>
          </cell>
          <cell r="H506">
            <v>7506521183</v>
          </cell>
          <cell r="I506">
            <v>9920036703</v>
          </cell>
          <cell r="J506" t="str">
            <v>chaitanyakadam99999@gmail.com</v>
          </cell>
          <cell r="K506" t="str">
            <v>1032210338@tcetmumbai.in</v>
          </cell>
          <cell r="L506" t="str">
            <v>17/1A, 4th floor, Sahyadri CHS, Asha Nagar, Thakur complex, Kandivali (E)</v>
          </cell>
          <cell r="M506">
            <v>400101</v>
          </cell>
          <cell r="N506">
            <v>0</v>
          </cell>
          <cell r="O506" t="str">
            <v>Service</v>
          </cell>
          <cell r="P506" t="str">
            <v>&gt;= 15,00,001</v>
          </cell>
          <cell r="Q506" t="str">
            <v>Normal</v>
          </cell>
          <cell r="R506" t="str">
            <v>Open</v>
          </cell>
          <cell r="S506">
            <v>2021</v>
          </cell>
          <cell r="T506" t="str">
            <v>FE</v>
          </cell>
          <cell r="U506" t="str">
            <v>MH-CET</v>
          </cell>
          <cell r="V506">
            <v>88.37</v>
          </cell>
          <cell r="W506">
            <v>57</v>
          </cell>
          <cell r="X506" t="str">
            <v>ACAP</v>
          </cell>
          <cell r="Y506">
            <v>420</v>
          </cell>
          <cell r="Z506">
            <v>500</v>
          </cell>
          <cell r="AA506">
            <v>84</v>
          </cell>
          <cell r="AB506">
            <v>2019</v>
          </cell>
          <cell r="AC506" t="str">
            <v>Maharashtra</v>
          </cell>
          <cell r="AD506" t="str">
            <v>ST. LAWRENCE HIGH SCHOOL</v>
          </cell>
          <cell r="AE506">
            <v>555</v>
          </cell>
          <cell r="AF506">
            <v>600</v>
          </cell>
          <cell r="AG506">
            <v>92.5</v>
          </cell>
          <cell r="AH506">
            <v>2021</v>
          </cell>
          <cell r="AI506" t="str">
            <v>Maharashtra</v>
          </cell>
          <cell r="AJ506" t="str">
            <v>NIRMALA MEMORIAL FOUNDATION COLLEGE OF COMMERCE AND SCIENCE</v>
          </cell>
          <cell r="AK506">
            <v>206</v>
          </cell>
          <cell r="AL506">
            <v>23</v>
          </cell>
          <cell r="AM506">
            <v>8.9565217391304355</v>
          </cell>
          <cell r="AN506">
            <v>80</v>
          </cell>
          <cell r="AO506">
            <v>243</v>
          </cell>
          <cell r="AP506">
            <v>26</v>
          </cell>
          <cell r="AQ506">
            <v>9.3461538461538467</v>
          </cell>
          <cell r="AR506">
            <v>91.71</v>
          </cell>
          <cell r="AS506">
            <v>449</v>
          </cell>
          <cell r="AT506">
            <v>49</v>
          </cell>
          <cell r="AU506">
            <v>9.1632653061224492</v>
          </cell>
          <cell r="AV506">
            <v>229</v>
          </cell>
          <cell r="AW506">
            <v>25</v>
          </cell>
          <cell r="AX506">
            <v>9.16</v>
          </cell>
          <cell r="AY506">
            <v>85.855000000000004</v>
          </cell>
          <cell r="AZ506">
            <v>222</v>
          </cell>
          <cell r="BA506">
            <v>29</v>
          </cell>
          <cell r="BB506">
            <v>7.6551724137931032</v>
          </cell>
          <cell r="BC506">
            <v>88.235294117647101</v>
          </cell>
          <cell r="BD506">
            <v>451</v>
          </cell>
          <cell r="BE506">
            <v>54</v>
          </cell>
          <cell r="BF506">
            <v>8.3518518518518512</v>
          </cell>
          <cell r="BG506">
            <v>207</v>
          </cell>
          <cell r="BH506">
            <v>24</v>
          </cell>
          <cell r="BI506">
            <v>8.625</v>
          </cell>
          <cell r="BJ506">
            <v>67</v>
          </cell>
          <cell r="BK506">
            <v>239</v>
          </cell>
          <cell r="BL506">
            <v>29</v>
          </cell>
          <cell r="BM506">
            <v>8.2413793103448274</v>
          </cell>
          <cell r="BN506">
            <v>82</v>
          </cell>
          <cell r="BO506">
            <v>446</v>
          </cell>
          <cell r="BP506">
            <v>53</v>
          </cell>
          <cell r="BQ506">
            <v>8.415094339622641</v>
          </cell>
          <cell r="BR506">
            <v>204</v>
          </cell>
          <cell r="BS506">
            <v>24</v>
          </cell>
          <cell r="BT506">
            <v>85.363431372549002</v>
          </cell>
          <cell r="BU506">
            <v>204</v>
          </cell>
          <cell r="BV506">
            <v>24</v>
          </cell>
          <cell r="BW506">
            <v>1550</v>
          </cell>
          <cell r="BX506">
            <v>180</v>
          </cell>
          <cell r="BY506">
            <v>8.6111111111111107</v>
          </cell>
          <cell r="BZ506">
            <v>84.76005882352942</v>
          </cell>
          <cell r="CA506">
            <v>0</v>
          </cell>
          <cell r="CB506">
            <v>0</v>
          </cell>
          <cell r="CC506">
            <v>0</v>
          </cell>
          <cell r="CD506">
            <v>0</v>
          </cell>
          <cell r="CE506">
            <v>0</v>
          </cell>
          <cell r="CF506">
            <v>0</v>
          </cell>
          <cell r="CG506">
            <v>0</v>
          </cell>
          <cell r="CH506" t="str">
            <v>Green</v>
          </cell>
          <cell r="CI506">
            <v>0</v>
          </cell>
          <cell r="CJ506">
            <v>0</v>
          </cell>
          <cell r="CK506">
            <v>0</v>
          </cell>
          <cell r="CL506">
            <v>13</v>
          </cell>
          <cell r="CM506">
            <v>13</v>
          </cell>
          <cell r="CN506">
            <v>0</v>
          </cell>
          <cell r="CO506" t="str">
            <v>Absent</v>
          </cell>
          <cell r="CP506">
            <v>60</v>
          </cell>
          <cell r="CQ506">
            <v>0</v>
          </cell>
          <cell r="CR506">
            <v>0</v>
          </cell>
          <cell r="CS506">
            <v>0</v>
          </cell>
          <cell r="CT506">
            <v>0</v>
          </cell>
          <cell r="CU506">
            <v>0</v>
          </cell>
          <cell r="CV506">
            <v>0</v>
          </cell>
          <cell r="CW506">
            <v>22</v>
          </cell>
          <cell r="CX506">
            <v>0</v>
          </cell>
          <cell r="CY506">
            <v>0</v>
          </cell>
          <cell r="CZ506">
            <v>0</v>
          </cell>
          <cell r="DA506">
            <v>62</v>
          </cell>
          <cell r="DB506">
            <v>0</v>
          </cell>
          <cell r="DC506">
            <v>0</v>
          </cell>
          <cell r="DD506">
            <v>0</v>
          </cell>
          <cell r="DE506">
            <v>0</v>
          </cell>
          <cell r="DF506">
            <v>0</v>
          </cell>
          <cell r="DG506">
            <v>0</v>
          </cell>
          <cell r="DH506">
            <v>0</v>
          </cell>
          <cell r="DI506">
            <v>0</v>
          </cell>
          <cell r="DJ506">
            <v>0</v>
          </cell>
          <cell r="DK506">
            <v>0</v>
          </cell>
          <cell r="DL506">
            <v>0</v>
          </cell>
          <cell r="DM506">
            <v>0</v>
          </cell>
          <cell r="DN506">
            <v>0</v>
          </cell>
          <cell r="DO506">
            <v>0</v>
          </cell>
          <cell r="DP506">
            <v>0</v>
          </cell>
          <cell r="DQ506">
            <v>0</v>
          </cell>
          <cell r="DR506">
            <v>0</v>
          </cell>
          <cell r="DS506">
            <v>0</v>
          </cell>
          <cell r="DT506">
            <v>0</v>
          </cell>
          <cell r="DU506">
            <v>41</v>
          </cell>
          <cell r="DV506">
            <v>0</v>
          </cell>
          <cell r="DW506">
            <v>0</v>
          </cell>
          <cell r="DX506">
            <v>0</v>
          </cell>
          <cell r="DY506">
            <v>0</v>
          </cell>
          <cell r="DZ506">
            <v>0</v>
          </cell>
          <cell r="EA506" t="str">
            <v>No</v>
          </cell>
          <cell r="EB506" t="str">
            <v>Placement</v>
          </cell>
          <cell r="EC506" t="str">
            <v>Higher Studies</v>
          </cell>
          <cell r="ED506" t="str">
            <v>Higher Studies</v>
          </cell>
          <cell r="EE506" t="str">
            <v>Higher Studies</v>
          </cell>
          <cell r="EF506" t="str">
            <v>Higher Studies</v>
          </cell>
          <cell r="EG506">
            <v>0</v>
          </cell>
          <cell r="EH506">
            <v>0</v>
          </cell>
          <cell r="EI506" t="str">
            <v>Yes</v>
          </cell>
          <cell r="EJ506" t="str">
            <v>25/07/2024</v>
          </cell>
          <cell r="EK506">
            <v>0</v>
          </cell>
          <cell r="EL506">
            <v>0</v>
          </cell>
          <cell r="EM506">
            <v>0</v>
          </cell>
          <cell r="EN506">
            <v>0</v>
          </cell>
          <cell r="EO506">
            <v>0</v>
          </cell>
          <cell r="EP506">
            <v>0</v>
          </cell>
          <cell r="EQ506" t="str">
            <v>CAT-3</v>
          </cell>
        </row>
        <row r="507">
          <cell r="B507" t="str">
            <v>21-E&amp;CS21-25</v>
          </cell>
          <cell r="C507" t="str">
            <v>E&amp;CS</v>
          </cell>
          <cell r="D507">
            <v>21</v>
          </cell>
          <cell r="E507" t="str">
            <v>KOLLARA PRANAV PRAMOD  SINDHU</v>
          </cell>
          <cell r="F507" t="str">
            <v>Male</v>
          </cell>
          <cell r="G507" t="str">
            <v>02/11/2003</v>
          </cell>
          <cell r="H507">
            <v>9567149720</v>
          </cell>
          <cell r="I507">
            <v>8104869866</v>
          </cell>
          <cell r="J507" t="str">
            <v>kollarapranav@gmail.com</v>
          </cell>
          <cell r="K507" t="str">
            <v>1032210339@tcetmumbai.in</v>
          </cell>
          <cell r="L507" t="str">
            <v>G-123 dattani park bldg 1, opp. Said Dham Temple, Thakur village, Kandivali east, Mumbai-400101</v>
          </cell>
          <cell r="M507">
            <v>400101</v>
          </cell>
          <cell r="N507">
            <v>0</v>
          </cell>
          <cell r="O507" t="str">
            <v>Service</v>
          </cell>
          <cell r="P507" t="str">
            <v>15,001 - 50,000</v>
          </cell>
          <cell r="Q507" t="str">
            <v>Normal</v>
          </cell>
          <cell r="R507" t="str">
            <v>Open</v>
          </cell>
          <cell r="S507">
            <v>2021</v>
          </cell>
          <cell r="T507" t="str">
            <v>FE</v>
          </cell>
          <cell r="U507" t="str">
            <v>MH-CET</v>
          </cell>
          <cell r="V507">
            <v>88.75</v>
          </cell>
          <cell r="W507">
            <v>72.690354200000002</v>
          </cell>
          <cell r="X507" t="str">
            <v>Institute</v>
          </cell>
          <cell r="Y507">
            <v>588</v>
          </cell>
          <cell r="Z507">
            <v>700</v>
          </cell>
          <cell r="AA507">
            <v>84</v>
          </cell>
          <cell r="AB507">
            <v>2019</v>
          </cell>
          <cell r="AC507" t="str">
            <v>ICSE</v>
          </cell>
          <cell r="AD507" t="str">
            <v>CAMBRIDGE SCHOOL</v>
          </cell>
          <cell r="AE507">
            <v>517</v>
          </cell>
          <cell r="AF507">
            <v>600</v>
          </cell>
          <cell r="AG507">
            <v>86.1666666666667</v>
          </cell>
          <cell r="AH507">
            <v>2021</v>
          </cell>
          <cell r="AI507" t="str">
            <v>Maharashtra</v>
          </cell>
          <cell r="AJ507" t="str">
            <v>THAKUR VIDYA MANDIR HIGH SCHOOL AND JR COLLEGE</v>
          </cell>
          <cell r="AK507">
            <v>174</v>
          </cell>
          <cell r="AL507">
            <v>23</v>
          </cell>
          <cell r="AM507">
            <v>7.5652173913043477</v>
          </cell>
          <cell r="AN507">
            <v>79</v>
          </cell>
          <cell r="AO507">
            <v>225</v>
          </cell>
          <cell r="AP507">
            <v>26</v>
          </cell>
          <cell r="AQ507">
            <v>8.6538461538461533</v>
          </cell>
          <cell r="AR507">
            <v>95.39</v>
          </cell>
          <cell r="AS507">
            <v>399</v>
          </cell>
          <cell r="AT507">
            <v>49</v>
          </cell>
          <cell r="AU507">
            <v>8.1428571428571423</v>
          </cell>
          <cell r="AV507">
            <v>206</v>
          </cell>
          <cell r="AW507">
            <v>25</v>
          </cell>
          <cell r="AX507">
            <v>8.24</v>
          </cell>
          <cell r="AY507">
            <v>87.194999999999993</v>
          </cell>
          <cell r="AZ507">
            <v>233</v>
          </cell>
          <cell r="BA507">
            <v>29</v>
          </cell>
          <cell r="BB507">
            <v>8.0344827586206904</v>
          </cell>
          <cell r="BC507">
            <v>52.941176470588204</v>
          </cell>
          <cell r="BD507">
            <v>439</v>
          </cell>
          <cell r="BE507">
            <v>54</v>
          </cell>
          <cell r="BF507">
            <v>8.1296296296296298</v>
          </cell>
          <cell r="BG507">
            <v>166</v>
          </cell>
          <cell r="BH507">
            <v>24</v>
          </cell>
          <cell r="BI507">
            <v>6.916666666666667</v>
          </cell>
          <cell r="BJ507">
            <v>47</v>
          </cell>
          <cell r="BK507">
            <v>252</v>
          </cell>
          <cell r="BL507">
            <v>29</v>
          </cell>
          <cell r="BM507">
            <v>8.6896551724137936</v>
          </cell>
          <cell r="BN507">
            <v>82</v>
          </cell>
          <cell r="BO507">
            <v>418</v>
          </cell>
          <cell r="BP507">
            <v>53</v>
          </cell>
          <cell r="BQ507">
            <v>7.8867924528301883</v>
          </cell>
          <cell r="BR507">
            <v>202</v>
          </cell>
          <cell r="BS507">
            <v>24</v>
          </cell>
          <cell r="BT507">
            <v>75</v>
          </cell>
          <cell r="BU507">
            <v>202</v>
          </cell>
          <cell r="BV507">
            <v>24</v>
          </cell>
          <cell r="BW507">
            <v>1458</v>
          </cell>
          <cell r="BX507">
            <v>180</v>
          </cell>
          <cell r="BY507">
            <v>8.1</v>
          </cell>
          <cell r="BZ507">
            <v>79.105235294117648</v>
          </cell>
          <cell r="CA507" t="str">
            <v>Capgemini</v>
          </cell>
          <cell r="CB507">
            <v>0</v>
          </cell>
          <cell r="CC507">
            <v>0</v>
          </cell>
          <cell r="CD507">
            <v>0</v>
          </cell>
          <cell r="CE507" t="str">
            <v>PLI</v>
          </cell>
          <cell r="CF507">
            <v>5.75</v>
          </cell>
          <cell r="CG507">
            <v>0</v>
          </cell>
          <cell r="CH507" t="str">
            <v>Green</v>
          </cell>
          <cell r="CI507">
            <v>0</v>
          </cell>
          <cell r="CJ507">
            <v>0</v>
          </cell>
          <cell r="CK507">
            <v>0</v>
          </cell>
          <cell r="CL507">
            <v>13</v>
          </cell>
          <cell r="CM507">
            <v>13</v>
          </cell>
          <cell r="CN507">
            <v>0</v>
          </cell>
          <cell r="CO507">
            <v>30</v>
          </cell>
          <cell r="CP507">
            <v>60</v>
          </cell>
          <cell r="CQ507">
            <v>50</v>
          </cell>
          <cell r="CR507">
            <v>14</v>
          </cell>
          <cell r="CS507">
            <v>100</v>
          </cell>
          <cell r="CT507">
            <v>8</v>
          </cell>
          <cell r="CU507">
            <v>80</v>
          </cell>
          <cell r="CV507">
            <v>14</v>
          </cell>
          <cell r="CW507">
            <v>19</v>
          </cell>
          <cell r="CX507">
            <v>15</v>
          </cell>
          <cell r="CY507">
            <v>83</v>
          </cell>
          <cell r="CZ507">
            <v>51</v>
          </cell>
          <cell r="DA507">
            <v>59</v>
          </cell>
          <cell r="DB507">
            <v>87</v>
          </cell>
          <cell r="DC507">
            <v>0</v>
          </cell>
          <cell r="DD507">
            <v>0</v>
          </cell>
          <cell r="DE507">
            <v>0</v>
          </cell>
          <cell r="DF507">
            <v>2</v>
          </cell>
          <cell r="DG507">
            <v>4</v>
          </cell>
          <cell r="DH507">
            <v>50</v>
          </cell>
          <cell r="DI507">
            <v>260</v>
          </cell>
          <cell r="DJ507">
            <v>600</v>
          </cell>
          <cell r="DK507">
            <v>43.3333333333333</v>
          </cell>
          <cell r="DL507">
            <v>3</v>
          </cell>
          <cell r="DM507">
            <v>3</v>
          </cell>
          <cell r="DN507">
            <v>100</v>
          </cell>
          <cell r="DO507">
            <v>450</v>
          </cell>
          <cell r="DP507">
            <v>300</v>
          </cell>
          <cell r="DQ507">
            <v>66.6666666666667</v>
          </cell>
          <cell r="DR507">
            <v>50</v>
          </cell>
          <cell r="DS507">
            <v>68.493150684931507</v>
          </cell>
          <cell r="DT507">
            <v>24</v>
          </cell>
          <cell r="DU507">
            <v>41</v>
          </cell>
          <cell r="DV507">
            <v>58.536585365853654</v>
          </cell>
          <cell r="DW507">
            <v>69</v>
          </cell>
          <cell r="DX507">
            <v>86</v>
          </cell>
          <cell r="DY507">
            <v>0</v>
          </cell>
          <cell r="DZ507">
            <v>0</v>
          </cell>
          <cell r="EA507" t="str">
            <v>Yes</v>
          </cell>
          <cell r="EB507" t="str">
            <v>Placement</v>
          </cell>
          <cell r="EC507" t="str">
            <v>Placement</v>
          </cell>
          <cell r="ED507" t="str">
            <v>Placement</v>
          </cell>
          <cell r="EE507" t="str">
            <v>Placement</v>
          </cell>
          <cell r="EF507" t="str">
            <v>Placement</v>
          </cell>
          <cell r="EG507">
            <v>0</v>
          </cell>
          <cell r="EH507" t="str">
            <v>PLI</v>
          </cell>
          <cell r="EI507" t="str">
            <v>Yes</v>
          </cell>
          <cell r="EJ507">
            <v>0</v>
          </cell>
          <cell r="EK507" t="str">
            <v>Batch-6</v>
          </cell>
          <cell r="EL507">
            <v>0</v>
          </cell>
          <cell r="EM507" t="str">
            <v>PAID</v>
          </cell>
          <cell r="EN507">
            <v>45147</v>
          </cell>
          <cell r="EO507" t="str">
            <v>IT+Core</v>
          </cell>
          <cell r="EP507">
            <v>0</v>
          </cell>
          <cell r="EQ507" t="str">
            <v>CAT-1</v>
          </cell>
        </row>
        <row r="508">
          <cell r="B508" t="str">
            <v>21-E&amp;CS22-25</v>
          </cell>
          <cell r="C508" t="str">
            <v>E&amp;CS</v>
          </cell>
          <cell r="D508">
            <v>22</v>
          </cell>
          <cell r="E508" t="str">
            <v>LANDGE SIDDHI SANTOSH SWATI</v>
          </cell>
          <cell r="F508" t="str">
            <v>Female</v>
          </cell>
          <cell r="G508" t="str">
            <v>09/09/2003</v>
          </cell>
          <cell r="H508">
            <v>9930946777</v>
          </cell>
          <cell r="I508">
            <v>95942206777</v>
          </cell>
          <cell r="J508" t="str">
            <v>landgesiddhi9@gmail.com</v>
          </cell>
          <cell r="K508" t="str">
            <v>1032210340@tcetmumbai.in</v>
          </cell>
          <cell r="L508" t="str">
            <v xml:space="preserve">B/303
Om Gagandeep chs 
Pleasant park 
Kashimira
Mira bhainder rd 
Thane </v>
          </cell>
          <cell r="M508">
            <v>401107</v>
          </cell>
          <cell r="N508">
            <v>0</v>
          </cell>
          <cell r="O508" t="str">
            <v xml:space="preserve">Government Service </v>
          </cell>
          <cell r="P508" t="str">
            <v>50,001 - 1,00,000</v>
          </cell>
          <cell r="Q508" t="str">
            <v>Normal</v>
          </cell>
          <cell r="R508" t="str">
            <v>Open</v>
          </cell>
          <cell r="S508">
            <v>2021</v>
          </cell>
          <cell r="T508" t="str">
            <v>FE</v>
          </cell>
          <cell r="U508" t="str">
            <v>MH-CET</v>
          </cell>
          <cell r="V508">
            <v>58.26</v>
          </cell>
          <cell r="W508" t="str">
            <v>NA</v>
          </cell>
          <cell r="X508" t="str">
            <v>Institute</v>
          </cell>
          <cell r="Y508">
            <v>425</v>
          </cell>
          <cell r="Z508">
            <v>500</v>
          </cell>
          <cell r="AA508">
            <v>85</v>
          </cell>
          <cell r="AB508">
            <v>2019</v>
          </cell>
          <cell r="AC508" t="str">
            <v>Maharashtra</v>
          </cell>
          <cell r="AD508" t="str">
            <v>ST.XAVIERS HIGH SCHOOL</v>
          </cell>
          <cell r="AE508">
            <v>430</v>
          </cell>
          <cell r="AF508">
            <v>600</v>
          </cell>
          <cell r="AG508">
            <v>71.6666666666667</v>
          </cell>
          <cell r="AH508">
            <v>2020</v>
          </cell>
          <cell r="AI508" t="str">
            <v>Maharashtra</v>
          </cell>
          <cell r="AJ508" t="str">
            <v>SVP JUNIOR COLLEGE OF SCIENCE AND COMMERCE</v>
          </cell>
          <cell r="AK508">
            <v>186.99</v>
          </cell>
          <cell r="AL508">
            <v>23</v>
          </cell>
          <cell r="AM508">
            <v>8.1300000000000008</v>
          </cell>
          <cell r="AN508">
            <v>75</v>
          </cell>
          <cell r="AO508">
            <v>208</v>
          </cell>
          <cell r="AP508">
            <v>26</v>
          </cell>
          <cell r="AQ508">
            <v>8</v>
          </cell>
          <cell r="AR508">
            <v>94.47</v>
          </cell>
          <cell r="AS508">
            <v>394.99</v>
          </cell>
          <cell r="AT508">
            <v>49</v>
          </cell>
          <cell r="AU508">
            <v>8.0610204081632659</v>
          </cell>
          <cell r="AV508">
            <v>150</v>
          </cell>
          <cell r="AW508">
            <v>25</v>
          </cell>
          <cell r="AX508">
            <v>6</v>
          </cell>
          <cell r="AY508">
            <v>84.734999999999999</v>
          </cell>
          <cell r="AZ508">
            <v>246</v>
          </cell>
          <cell r="BA508">
            <v>29</v>
          </cell>
          <cell r="BB508">
            <v>8.4827586206896548</v>
          </cell>
          <cell r="BC508">
            <v>82.352941176470594</v>
          </cell>
          <cell r="BD508">
            <v>396</v>
          </cell>
          <cell r="BE508">
            <v>54</v>
          </cell>
          <cell r="BF508">
            <v>7.333333333333333</v>
          </cell>
          <cell r="BG508">
            <v>198</v>
          </cell>
          <cell r="BH508">
            <v>24</v>
          </cell>
          <cell r="BI508">
            <v>8.25</v>
          </cell>
          <cell r="BJ508">
            <v>55</v>
          </cell>
          <cell r="BK508">
            <v>264</v>
          </cell>
          <cell r="BL508">
            <v>29</v>
          </cell>
          <cell r="BM508">
            <v>9.1034482758620694</v>
          </cell>
          <cell r="BN508">
            <v>84</v>
          </cell>
          <cell r="BO508">
            <v>462</v>
          </cell>
          <cell r="BP508">
            <v>53</v>
          </cell>
          <cell r="BQ508">
            <v>8.7169811320754711</v>
          </cell>
          <cell r="BR508">
            <v>218</v>
          </cell>
          <cell r="BS508">
            <v>24</v>
          </cell>
          <cell r="BT508">
            <v>83.695980392156898</v>
          </cell>
          <cell r="BU508">
            <v>218</v>
          </cell>
          <cell r="BV508">
            <v>24</v>
          </cell>
          <cell r="BW508">
            <v>1470.99</v>
          </cell>
          <cell r="BX508">
            <v>180</v>
          </cell>
          <cell r="BY508">
            <v>8.1721666666666675</v>
          </cell>
          <cell r="BZ508">
            <v>82.511588235294113</v>
          </cell>
          <cell r="CA508">
            <v>0</v>
          </cell>
          <cell r="CB508">
            <v>0</v>
          </cell>
          <cell r="CC508">
            <v>0</v>
          </cell>
          <cell r="CD508">
            <v>0</v>
          </cell>
          <cell r="CE508">
            <v>0</v>
          </cell>
          <cell r="CF508">
            <v>0</v>
          </cell>
          <cell r="CG508">
            <v>0</v>
          </cell>
          <cell r="CH508" t="str">
            <v>Green</v>
          </cell>
          <cell r="CI508">
            <v>0</v>
          </cell>
          <cell r="CJ508">
            <v>0</v>
          </cell>
          <cell r="CK508">
            <v>0</v>
          </cell>
          <cell r="CL508">
            <v>13</v>
          </cell>
          <cell r="CM508">
            <v>13</v>
          </cell>
          <cell r="CN508">
            <v>0</v>
          </cell>
          <cell r="CO508">
            <v>17</v>
          </cell>
          <cell r="CP508">
            <v>60</v>
          </cell>
          <cell r="CQ508">
            <v>28.333333333333332</v>
          </cell>
          <cell r="CR508">
            <v>8</v>
          </cell>
          <cell r="CS508">
            <v>58</v>
          </cell>
          <cell r="CT508">
            <v>1</v>
          </cell>
          <cell r="CU508">
            <v>10</v>
          </cell>
          <cell r="CV508">
            <v>8</v>
          </cell>
          <cell r="CW508">
            <v>18</v>
          </cell>
          <cell r="CX508">
            <v>16</v>
          </cell>
          <cell r="CY508">
            <v>71</v>
          </cell>
          <cell r="CZ508">
            <v>33</v>
          </cell>
          <cell r="DA508">
            <v>58</v>
          </cell>
          <cell r="DB508">
            <v>57</v>
          </cell>
          <cell r="DC508">
            <v>0</v>
          </cell>
          <cell r="DD508">
            <v>0</v>
          </cell>
          <cell r="DE508">
            <v>0</v>
          </cell>
          <cell r="DF508">
            <v>1</v>
          </cell>
          <cell r="DG508">
            <v>4</v>
          </cell>
          <cell r="DH508">
            <v>25</v>
          </cell>
          <cell r="DI508">
            <v>130</v>
          </cell>
          <cell r="DJ508">
            <v>600</v>
          </cell>
          <cell r="DK508">
            <v>21.6666666666667</v>
          </cell>
          <cell r="DL508">
            <v>3</v>
          </cell>
          <cell r="DM508">
            <v>3</v>
          </cell>
          <cell r="DN508">
            <v>100</v>
          </cell>
          <cell r="DO508">
            <v>450</v>
          </cell>
          <cell r="DP508">
            <v>450</v>
          </cell>
          <cell r="DQ508">
            <v>100</v>
          </cell>
          <cell r="DR508">
            <v>28.3333333333333</v>
          </cell>
          <cell r="DS508">
            <v>38.812785388127807</v>
          </cell>
          <cell r="DT508">
            <v>10</v>
          </cell>
          <cell r="DU508">
            <v>41</v>
          </cell>
          <cell r="DV508">
            <v>24.390243902439025</v>
          </cell>
          <cell r="DW508">
            <v>28</v>
          </cell>
          <cell r="DX508">
            <v>36</v>
          </cell>
          <cell r="DY508">
            <v>0</v>
          </cell>
          <cell r="DZ508">
            <v>0</v>
          </cell>
          <cell r="EA508" t="str">
            <v>Yes</v>
          </cell>
          <cell r="EB508" t="str">
            <v>Placement</v>
          </cell>
          <cell r="EC508" t="str">
            <v>Placement</v>
          </cell>
          <cell r="ED508" t="str">
            <v>Placement</v>
          </cell>
          <cell r="EE508" t="str">
            <v>Placement</v>
          </cell>
          <cell r="EF508" t="str">
            <v>Placement</v>
          </cell>
          <cell r="EG508">
            <v>0</v>
          </cell>
          <cell r="EH508">
            <v>0</v>
          </cell>
          <cell r="EI508" t="str">
            <v>Yes</v>
          </cell>
          <cell r="EJ508">
            <v>0</v>
          </cell>
          <cell r="EK508" t="str">
            <v>Batch-9</v>
          </cell>
          <cell r="EL508">
            <v>0</v>
          </cell>
          <cell r="EM508" t="str">
            <v>PAID</v>
          </cell>
          <cell r="EN508">
            <v>45147</v>
          </cell>
          <cell r="EO508" t="str">
            <v>IT+Core</v>
          </cell>
          <cell r="EP508">
            <v>0</v>
          </cell>
          <cell r="EQ508" t="str">
            <v>CAT-3</v>
          </cell>
        </row>
        <row r="509">
          <cell r="B509" t="str">
            <v>21-E&amp;CS23-25</v>
          </cell>
          <cell r="C509" t="str">
            <v>E&amp;CS</v>
          </cell>
          <cell r="D509">
            <v>23</v>
          </cell>
          <cell r="E509" t="str">
            <v>LOKHANDWALA HUSAINALI ALTAF SHAHEEN</v>
          </cell>
          <cell r="F509" t="str">
            <v>Male</v>
          </cell>
          <cell r="G509" t="str">
            <v>10/10/2003</v>
          </cell>
          <cell r="H509">
            <v>9833566115</v>
          </cell>
          <cell r="I509">
            <v>9833774796</v>
          </cell>
          <cell r="J509" t="str">
            <v>husainali7214@gmail.com</v>
          </cell>
          <cell r="K509" t="str">
            <v>1032210341@tcetmumbai.in</v>
          </cell>
          <cell r="L509" t="str">
            <v>B 401 Sai Amit CHS Ltd, Yari road Versova</v>
          </cell>
          <cell r="M509">
            <v>400061</v>
          </cell>
          <cell r="N509">
            <v>0</v>
          </cell>
          <cell r="O509" t="str">
            <v>Salaried</v>
          </cell>
          <cell r="P509" t="str">
            <v>2,50,001 - 3,00,000</v>
          </cell>
          <cell r="Q509" t="str">
            <v>Normal</v>
          </cell>
          <cell r="R509" t="str">
            <v>Open</v>
          </cell>
          <cell r="S509">
            <v>2021</v>
          </cell>
          <cell r="T509" t="str">
            <v>FE</v>
          </cell>
          <cell r="U509" t="str">
            <v>MH-CET</v>
          </cell>
          <cell r="V509">
            <v>38</v>
          </cell>
          <cell r="W509" t="str">
            <v>NA</v>
          </cell>
          <cell r="X509" t="str">
            <v>ACAP</v>
          </cell>
          <cell r="Y509">
            <v>529</v>
          </cell>
          <cell r="Z509">
            <v>600</v>
          </cell>
          <cell r="AA509">
            <v>88.1666666666667</v>
          </cell>
          <cell r="AB509">
            <v>2019</v>
          </cell>
          <cell r="AC509" t="str">
            <v>ICSE</v>
          </cell>
          <cell r="AD509" t="str">
            <v>JANKIDEVI PUBLIC SCHOOL</v>
          </cell>
          <cell r="AE509">
            <v>555</v>
          </cell>
          <cell r="AF509">
            <v>600</v>
          </cell>
          <cell r="AG509">
            <v>92.5</v>
          </cell>
          <cell r="AH509">
            <v>2021</v>
          </cell>
          <cell r="AI509" t="str">
            <v>Maharashtra</v>
          </cell>
          <cell r="AJ509" t="str">
            <v>SHRI G.P.M. DEGREE COLLEGE OF SCIENCE AND COMMERCE</v>
          </cell>
          <cell r="AK509">
            <v>165</v>
          </cell>
          <cell r="AL509">
            <v>23</v>
          </cell>
          <cell r="AM509">
            <v>7.1739130434782608</v>
          </cell>
          <cell r="AN509">
            <v>75</v>
          </cell>
          <cell r="AO509">
            <v>201</v>
          </cell>
          <cell r="AP509">
            <v>26</v>
          </cell>
          <cell r="AQ509">
            <v>7.7307692307692308</v>
          </cell>
          <cell r="AR509">
            <v>76.959999999999994</v>
          </cell>
          <cell r="AS509">
            <v>366</v>
          </cell>
          <cell r="AT509">
            <v>49</v>
          </cell>
          <cell r="AU509">
            <v>7.4693877551020407</v>
          </cell>
          <cell r="AV509">
            <v>173</v>
          </cell>
          <cell r="AW509">
            <v>25</v>
          </cell>
          <cell r="AX509">
            <v>6.92</v>
          </cell>
          <cell r="AY509">
            <v>75.98</v>
          </cell>
          <cell r="AZ509">
            <v>227</v>
          </cell>
          <cell r="BA509">
            <v>29</v>
          </cell>
          <cell r="BB509">
            <v>7.8275862068965516</v>
          </cell>
          <cell r="BC509">
            <v>94.117647058823493</v>
          </cell>
          <cell r="BD509">
            <v>400</v>
          </cell>
          <cell r="BE509">
            <v>54</v>
          </cell>
          <cell r="BF509">
            <v>7.4074074074074074</v>
          </cell>
          <cell r="BG509">
            <v>178</v>
          </cell>
          <cell r="BH509">
            <v>24</v>
          </cell>
          <cell r="BI509">
            <v>7.416666666666667</v>
          </cell>
          <cell r="BJ509">
            <v>74</v>
          </cell>
          <cell r="BK509">
            <v>206</v>
          </cell>
          <cell r="BL509">
            <v>29</v>
          </cell>
          <cell r="BM509">
            <v>7.1034482758620694</v>
          </cell>
          <cell r="BN509">
            <v>78</v>
          </cell>
          <cell r="BO509">
            <v>384</v>
          </cell>
          <cell r="BP509">
            <v>53</v>
          </cell>
          <cell r="BQ509">
            <v>7.2452830188679247</v>
          </cell>
          <cell r="BR509">
            <v>182</v>
          </cell>
          <cell r="BS509">
            <v>24</v>
          </cell>
          <cell r="BT509">
            <v>82.699215686274499</v>
          </cell>
          <cell r="BU509">
            <v>182</v>
          </cell>
          <cell r="BV509">
            <v>24</v>
          </cell>
          <cell r="BW509">
            <v>1332</v>
          </cell>
          <cell r="BX509">
            <v>180</v>
          </cell>
          <cell r="BY509">
            <v>7.4</v>
          </cell>
          <cell r="BZ509">
            <v>80.611529411764693</v>
          </cell>
          <cell r="CA509">
            <v>0</v>
          </cell>
          <cell r="CB509">
            <v>0</v>
          </cell>
          <cell r="CC509">
            <v>0</v>
          </cell>
          <cell r="CD509">
            <v>0</v>
          </cell>
          <cell r="CE509">
            <v>0</v>
          </cell>
          <cell r="CF509">
            <v>0</v>
          </cell>
          <cell r="CG509">
            <v>0</v>
          </cell>
          <cell r="CH509" t="str">
            <v>Green</v>
          </cell>
          <cell r="CI509">
            <v>0</v>
          </cell>
          <cell r="CJ509">
            <v>0</v>
          </cell>
          <cell r="CK509">
            <v>0</v>
          </cell>
          <cell r="CL509">
            <v>13</v>
          </cell>
          <cell r="CM509">
            <v>13</v>
          </cell>
          <cell r="CN509">
            <v>0</v>
          </cell>
          <cell r="CO509">
            <v>29</v>
          </cell>
          <cell r="CP509">
            <v>60</v>
          </cell>
          <cell r="CQ509">
            <v>48.333333333333336</v>
          </cell>
          <cell r="CR509">
            <v>12</v>
          </cell>
          <cell r="CS509">
            <v>86</v>
          </cell>
          <cell r="CT509">
            <v>9</v>
          </cell>
          <cell r="CU509">
            <v>90</v>
          </cell>
          <cell r="CV509">
            <v>12</v>
          </cell>
          <cell r="CW509">
            <v>19</v>
          </cell>
          <cell r="CX509">
            <v>7</v>
          </cell>
          <cell r="CY509">
            <v>55</v>
          </cell>
          <cell r="CZ509">
            <v>40</v>
          </cell>
          <cell r="DA509">
            <v>59</v>
          </cell>
          <cell r="DB509">
            <v>68</v>
          </cell>
          <cell r="DC509">
            <v>0</v>
          </cell>
          <cell r="DD509">
            <v>0</v>
          </cell>
          <cell r="DE509">
            <v>0</v>
          </cell>
          <cell r="DF509">
            <v>0</v>
          </cell>
          <cell r="DG509">
            <v>4</v>
          </cell>
          <cell r="DH509">
            <v>0</v>
          </cell>
          <cell r="DI509">
            <v>0</v>
          </cell>
          <cell r="DJ509">
            <v>600</v>
          </cell>
          <cell r="DK509">
            <v>0</v>
          </cell>
          <cell r="DL509">
            <v>3</v>
          </cell>
          <cell r="DM509">
            <v>1</v>
          </cell>
          <cell r="DN509">
            <v>33.3333333333333</v>
          </cell>
          <cell r="DO509">
            <v>450</v>
          </cell>
          <cell r="DP509">
            <v>120</v>
          </cell>
          <cell r="DQ509">
            <v>26.6666666666667</v>
          </cell>
          <cell r="DR509">
            <v>48.3333333333333</v>
          </cell>
          <cell r="DS509">
            <v>66.210045662100413</v>
          </cell>
          <cell r="DT509">
            <v>21</v>
          </cell>
          <cell r="DU509">
            <v>41</v>
          </cell>
          <cell r="DV509">
            <v>51.219512195121951</v>
          </cell>
          <cell r="DW509">
            <v>53</v>
          </cell>
          <cell r="DX509">
            <v>75</v>
          </cell>
          <cell r="DY509">
            <v>0</v>
          </cell>
          <cell r="DZ509">
            <v>0</v>
          </cell>
          <cell r="EA509" t="str">
            <v>Yes</v>
          </cell>
          <cell r="EB509" t="str">
            <v>Placement</v>
          </cell>
          <cell r="EC509" t="str">
            <v>Placement</v>
          </cell>
          <cell r="ED509" t="str">
            <v>Placement</v>
          </cell>
          <cell r="EE509" t="str">
            <v>Placement</v>
          </cell>
          <cell r="EF509" t="str">
            <v>Placement</v>
          </cell>
          <cell r="EG509">
            <v>0</v>
          </cell>
          <cell r="EH509">
            <v>0</v>
          </cell>
          <cell r="EI509" t="str">
            <v>Yes</v>
          </cell>
          <cell r="EJ509">
            <v>0</v>
          </cell>
          <cell r="EK509" t="str">
            <v>Batch-7</v>
          </cell>
          <cell r="EL509">
            <v>0</v>
          </cell>
          <cell r="EM509" t="str">
            <v>PAID</v>
          </cell>
          <cell r="EN509">
            <v>45141</v>
          </cell>
          <cell r="EO509" t="str">
            <v>IT+Core</v>
          </cell>
          <cell r="EP509">
            <v>0</v>
          </cell>
          <cell r="EQ509" t="str">
            <v>CAT-2</v>
          </cell>
        </row>
        <row r="510">
          <cell r="B510" t="str">
            <v>21-E&amp;CS24-25</v>
          </cell>
          <cell r="C510" t="str">
            <v>E&amp;CS</v>
          </cell>
          <cell r="D510">
            <v>24</v>
          </cell>
          <cell r="E510" t="str">
            <v>MALANKAR SNIDDHI PRASHANT PRITI</v>
          </cell>
          <cell r="F510" t="str">
            <v>Female</v>
          </cell>
          <cell r="G510" t="str">
            <v>24/12/2003</v>
          </cell>
          <cell r="H510">
            <v>9372558913</v>
          </cell>
          <cell r="I510">
            <v>9833946419</v>
          </cell>
          <cell r="J510" t="str">
            <v>sniddhim@gmail.com</v>
          </cell>
          <cell r="K510" t="str">
            <v>1032210342@tcetmumbai.in</v>
          </cell>
          <cell r="L510" t="str">
            <v>A/03, Prakriti CHS, Shrishti Sector 5, Mira Road (E), Thane</v>
          </cell>
          <cell r="M510">
            <v>401107</v>
          </cell>
          <cell r="N510">
            <v>0</v>
          </cell>
          <cell r="O510" t="str">
            <v xml:space="preserve">House wife </v>
          </cell>
          <cell r="P510" t="str">
            <v>1,50,001 - 2,00,000</v>
          </cell>
          <cell r="Q510" t="str">
            <v>Normal</v>
          </cell>
          <cell r="R510" t="str">
            <v>Open</v>
          </cell>
          <cell r="S510">
            <v>2021</v>
          </cell>
          <cell r="T510" t="str">
            <v>FE</v>
          </cell>
          <cell r="U510" t="str">
            <v>MH-CET</v>
          </cell>
          <cell r="V510">
            <v>85.46</v>
          </cell>
          <cell r="W510">
            <v>33.533567499999997</v>
          </cell>
          <cell r="X510" t="str">
            <v>CAP</v>
          </cell>
          <cell r="Y510">
            <v>551</v>
          </cell>
          <cell r="Z510">
            <v>600</v>
          </cell>
          <cell r="AA510">
            <v>91.8333333333333</v>
          </cell>
          <cell r="AB510">
            <v>2019</v>
          </cell>
          <cell r="AC510" t="str">
            <v>ICSE</v>
          </cell>
          <cell r="AD510" t="str">
            <v>N L DALMIA HIGH SCHOOL</v>
          </cell>
          <cell r="AE510">
            <v>554</v>
          </cell>
          <cell r="AF510">
            <v>600</v>
          </cell>
          <cell r="AG510">
            <v>92.3333333333333</v>
          </cell>
          <cell r="AH510">
            <v>2021</v>
          </cell>
          <cell r="AI510" t="str">
            <v>Maharashtra</v>
          </cell>
          <cell r="AJ510" t="str">
            <v>ROYAL COLLEGE OF ARTS SCIENCE AND COMMERCE</v>
          </cell>
          <cell r="AK510">
            <v>201</v>
          </cell>
          <cell r="AL510">
            <v>23</v>
          </cell>
          <cell r="AM510">
            <v>8.7391304347826093</v>
          </cell>
          <cell r="AN510">
            <v>87</v>
          </cell>
          <cell r="AO510">
            <v>241</v>
          </cell>
          <cell r="AP510">
            <v>26</v>
          </cell>
          <cell r="AQ510">
            <v>9.2692307692307701</v>
          </cell>
          <cell r="AR510">
            <v>97.67</v>
          </cell>
          <cell r="AS510">
            <v>442</v>
          </cell>
          <cell r="AT510">
            <v>49</v>
          </cell>
          <cell r="AU510">
            <v>9.0204081632653068</v>
          </cell>
          <cell r="AV510">
            <v>243</v>
          </cell>
          <cell r="AW510">
            <v>25</v>
          </cell>
          <cell r="AX510">
            <v>9.7200000000000006</v>
          </cell>
          <cell r="AY510">
            <v>92.334999999999994</v>
          </cell>
          <cell r="AZ510">
            <v>285</v>
          </cell>
          <cell r="BA510">
            <v>29</v>
          </cell>
          <cell r="BB510">
            <v>9.8275862068965516</v>
          </cell>
          <cell r="BC510">
            <v>100</v>
          </cell>
          <cell r="BD510">
            <v>528</v>
          </cell>
          <cell r="BE510">
            <v>54</v>
          </cell>
          <cell r="BF510">
            <v>9.7777777777777786</v>
          </cell>
          <cell r="BG510">
            <v>217</v>
          </cell>
          <cell r="BH510">
            <v>24</v>
          </cell>
          <cell r="BI510">
            <v>9.0416666666666661</v>
          </cell>
          <cell r="BJ510">
            <v>85</v>
          </cell>
          <cell r="BK510">
            <v>285</v>
          </cell>
          <cell r="BL510">
            <v>29</v>
          </cell>
          <cell r="BM510">
            <v>9.8275862068965516</v>
          </cell>
          <cell r="BN510">
            <v>93</v>
          </cell>
          <cell r="BO510">
            <v>502</v>
          </cell>
          <cell r="BP510">
            <v>53</v>
          </cell>
          <cell r="BQ510">
            <v>9.4716981132075464</v>
          </cell>
          <cell r="BR510">
            <v>234</v>
          </cell>
          <cell r="BS510">
            <v>24</v>
          </cell>
          <cell r="BT510">
            <v>95.111666666666693</v>
          </cell>
          <cell r="BU510">
            <v>234</v>
          </cell>
          <cell r="BV510">
            <v>24</v>
          </cell>
          <cell r="BW510">
            <v>1706</v>
          </cell>
          <cell r="BX510">
            <v>180</v>
          </cell>
          <cell r="BY510">
            <v>9.4777777777777779</v>
          </cell>
          <cell r="BZ510">
            <v>89.801000000000002</v>
          </cell>
          <cell r="CA510">
            <v>0</v>
          </cell>
          <cell r="CB510">
            <v>0</v>
          </cell>
          <cell r="CC510">
            <v>0</v>
          </cell>
          <cell r="CD510">
            <v>0</v>
          </cell>
          <cell r="CE510">
            <v>0</v>
          </cell>
          <cell r="CF510">
            <v>0</v>
          </cell>
          <cell r="CG510">
            <v>0</v>
          </cell>
          <cell r="CH510" t="str">
            <v>Green</v>
          </cell>
          <cell r="CI510">
            <v>0</v>
          </cell>
          <cell r="CJ510">
            <v>0</v>
          </cell>
          <cell r="CK510">
            <v>0</v>
          </cell>
          <cell r="CL510">
            <v>13</v>
          </cell>
          <cell r="CM510">
            <v>13</v>
          </cell>
          <cell r="CN510">
            <v>0</v>
          </cell>
          <cell r="CO510" t="str">
            <v>Absent</v>
          </cell>
          <cell r="CP510">
            <v>60</v>
          </cell>
          <cell r="CQ510">
            <v>0</v>
          </cell>
          <cell r="CR510">
            <v>0</v>
          </cell>
          <cell r="CS510">
            <v>0</v>
          </cell>
          <cell r="CT510">
            <v>0</v>
          </cell>
          <cell r="CU510">
            <v>0</v>
          </cell>
          <cell r="CV510">
            <v>0</v>
          </cell>
          <cell r="CW510">
            <v>22</v>
          </cell>
          <cell r="CX510">
            <v>0</v>
          </cell>
          <cell r="CY510">
            <v>0</v>
          </cell>
          <cell r="CZ510">
            <v>0</v>
          </cell>
          <cell r="DA510">
            <v>62</v>
          </cell>
          <cell r="DB510">
            <v>0</v>
          </cell>
          <cell r="DC510">
            <v>0</v>
          </cell>
          <cell r="DD510">
            <v>0</v>
          </cell>
          <cell r="DE510">
            <v>0</v>
          </cell>
          <cell r="DF510">
            <v>0</v>
          </cell>
          <cell r="DG510">
            <v>0</v>
          </cell>
          <cell r="DH510">
            <v>0</v>
          </cell>
          <cell r="DI510">
            <v>0</v>
          </cell>
          <cell r="DJ510">
            <v>0</v>
          </cell>
          <cell r="DK510">
            <v>0</v>
          </cell>
          <cell r="DL510">
            <v>0</v>
          </cell>
          <cell r="DM510">
            <v>0</v>
          </cell>
          <cell r="DN510">
            <v>0</v>
          </cell>
          <cell r="DO510">
            <v>0</v>
          </cell>
          <cell r="DP510">
            <v>0</v>
          </cell>
          <cell r="DQ510">
            <v>0</v>
          </cell>
          <cell r="DR510">
            <v>0</v>
          </cell>
          <cell r="DS510">
            <v>0</v>
          </cell>
          <cell r="DT510">
            <v>0</v>
          </cell>
          <cell r="DU510">
            <v>41</v>
          </cell>
          <cell r="DV510">
            <v>0</v>
          </cell>
          <cell r="DW510">
            <v>0</v>
          </cell>
          <cell r="DX510">
            <v>0</v>
          </cell>
          <cell r="DY510">
            <v>0</v>
          </cell>
          <cell r="DZ510">
            <v>0</v>
          </cell>
          <cell r="EA510" t="str">
            <v>No</v>
          </cell>
          <cell r="EB510" t="str">
            <v>Placement</v>
          </cell>
          <cell r="EC510" t="str">
            <v>Placement</v>
          </cell>
          <cell r="ED510" t="str">
            <v>Higher Studies</v>
          </cell>
          <cell r="EE510" t="str">
            <v>Higher Studies</v>
          </cell>
          <cell r="EF510" t="str">
            <v>Higher Studies</v>
          </cell>
          <cell r="EG510">
            <v>0</v>
          </cell>
          <cell r="EH510">
            <v>0</v>
          </cell>
          <cell r="EI510" t="str">
            <v>Yes</v>
          </cell>
          <cell r="EJ510" t="str">
            <v>25/07/2024</v>
          </cell>
          <cell r="EK510">
            <v>0</v>
          </cell>
          <cell r="EL510">
            <v>0</v>
          </cell>
          <cell r="EM510">
            <v>0</v>
          </cell>
          <cell r="EN510">
            <v>0</v>
          </cell>
          <cell r="EO510">
            <v>0</v>
          </cell>
          <cell r="EP510">
            <v>0</v>
          </cell>
          <cell r="EQ510" t="str">
            <v>CAT-3</v>
          </cell>
        </row>
        <row r="511">
          <cell r="B511" t="str">
            <v>21-E&amp;CS25-25</v>
          </cell>
          <cell r="C511" t="str">
            <v>E&amp;CS</v>
          </cell>
          <cell r="D511">
            <v>25</v>
          </cell>
          <cell r="E511" t="str">
            <v xml:space="preserve">MANDAL SANJIB SHAMBHUNATH NAMITA </v>
          </cell>
          <cell r="F511" t="str">
            <v>Male</v>
          </cell>
          <cell r="G511" t="str">
            <v>18/12/2002</v>
          </cell>
          <cell r="H511">
            <v>8625071720</v>
          </cell>
          <cell r="I511" t="str">
            <v xml:space="preserve">95 27 375389 </v>
          </cell>
          <cell r="J511" t="str">
            <v>mandalsanjib430@gmail.com</v>
          </cell>
          <cell r="K511" t="str">
            <v>1032210343@tcetmumbai.in</v>
          </cell>
          <cell r="L511" t="str">
            <v xml:space="preserve">103 bajrang plaza apts, sainath nagar, chandansar road, virar east </v>
          </cell>
          <cell r="M511">
            <v>401305</v>
          </cell>
          <cell r="N511">
            <v>0</v>
          </cell>
          <cell r="O511" t="str">
            <v xml:space="preserve">Business </v>
          </cell>
          <cell r="P511" t="str">
            <v>7,00,001 - 8,00,000</v>
          </cell>
          <cell r="Q511" t="str">
            <v>Normal</v>
          </cell>
          <cell r="R511" t="str">
            <v>Open</v>
          </cell>
          <cell r="S511">
            <v>2021</v>
          </cell>
          <cell r="T511" t="str">
            <v>FE</v>
          </cell>
          <cell r="U511" t="str">
            <v>MH-CET</v>
          </cell>
          <cell r="V511">
            <v>37.840000000000003</v>
          </cell>
          <cell r="W511">
            <v>2.61</v>
          </cell>
          <cell r="X511" t="str">
            <v>Institute</v>
          </cell>
          <cell r="Y511">
            <v>436</v>
          </cell>
          <cell r="Z511">
            <v>500</v>
          </cell>
          <cell r="AA511">
            <v>87.2</v>
          </cell>
          <cell r="AB511">
            <v>2019</v>
          </cell>
          <cell r="AC511" t="str">
            <v>Maharashtra</v>
          </cell>
          <cell r="AD511" t="str">
            <v>EXPERT INTERNATIONAL HIGH SCHOOL AND JUNIOR COLLEGE VIRAR</v>
          </cell>
          <cell r="AE511">
            <v>560</v>
          </cell>
          <cell r="AF511">
            <v>600</v>
          </cell>
          <cell r="AG511">
            <v>93.3333333333333</v>
          </cell>
          <cell r="AH511">
            <v>2021</v>
          </cell>
          <cell r="AI511" t="str">
            <v>Maharashtra</v>
          </cell>
          <cell r="AJ511" t="str">
            <v>NARSINH GOVINDRAO VARTAK ENGLISH MEDIUM HIGH SCHOOL AND JR. COLLEGE</v>
          </cell>
          <cell r="AK511">
            <v>219</v>
          </cell>
          <cell r="AL511">
            <v>23</v>
          </cell>
          <cell r="AM511">
            <v>9.5217391304347831</v>
          </cell>
          <cell r="AN511">
            <v>89</v>
          </cell>
          <cell r="AO511">
            <v>250</v>
          </cell>
          <cell r="AP511">
            <v>26</v>
          </cell>
          <cell r="AQ511">
            <v>9.615384615384615</v>
          </cell>
          <cell r="AR511">
            <v>91.71</v>
          </cell>
          <cell r="AS511">
            <v>469</v>
          </cell>
          <cell r="AT511">
            <v>49</v>
          </cell>
          <cell r="AU511">
            <v>9.5714285714285712</v>
          </cell>
          <cell r="AV511">
            <v>241</v>
          </cell>
          <cell r="AW511">
            <v>25</v>
          </cell>
          <cell r="AX511">
            <v>9.64</v>
          </cell>
          <cell r="AY511">
            <v>90.355000000000004</v>
          </cell>
          <cell r="AZ511">
            <v>278</v>
          </cell>
          <cell r="BA511">
            <v>29</v>
          </cell>
          <cell r="BB511">
            <v>9.5862068965517242</v>
          </cell>
          <cell r="BC511">
            <v>85.294117647058798</v>
          </cell>
          <cell r="BD511">
            <v>519</v>
          </cell>
          <cell r="BE511">
            <v>54</v>
          </cell>
          <cell r="BF511">
            <v>9.6111111111111107</v>
          </cell>
          <cell r="BG511">
            <v>234</v>
          </cell>
          <cell r="BH511">
            <v>24</v>
          </cell>
          <cell r="BI511">
            <v>9.75</v>
          </cell>
          <cell r="BJ511">
            <v>78</v>
          </cell>
          <cell r="BK511">
            <v>288</v>
          </cell>
          <cell r="BL511">
            <v>29</v>
          </cell>
          <cell r="BM511">
            <v>9.931034482758621</v>
          </cell>
          <cell r="BN511">
            <v>81</v>
          </cell>
          <cell r="BO511">
            <v>522</v>
          </cell>
          <cell r="BP511">
            <v>53</v>
          </cell>
          <cell r="BQ511">
            <v>9.8490566037735849</v>
          </cell>
          <cell r="BR511">
            <v>216</v>
          </cell>
          <cell r="BS511">
            <v>24</v>
          </cell>
          <cell r="BT511">
            <v>85.549705882352896</v>
          </cell>
          <cell r="BU511">
            <v>216</v>
          </cell>
          <cell r="BV511">
            <v>24</v>
          </cell>
          <cell r="BW511">
            <v>1726</v>
          </cell>
          <cell r="BX511">
            <v>180</v>
          </cell>
          <cell r="BY511">
            <v>9.5888888888888886</v>
          </cell>
          <cell r="BZ511">
            <v>88.271823529411762</v>
          </cell>
          <cell r="CA511" t="str">
            <v>Capgemini</v>
          </cell>
          <cell r="CB511">
            <v>0</v>
          </cell>
          <cell r="CC511">
            <v>0</v>
          </cell>
          <cell r="CD511">
            <v>0</v>
          </cell>
          <cell r="CE511" t="str">
            <v>PLI</v>
          </cell>
          <cell r="CF511">
            <v>4.25</v>
          </cell>
          <cell r="CG511">
            <v>0</v>
          </cell>
          <cell r="CH511" t="str">
            <v>Green</v>
          </cell>
          <cell r="CI511">
            <v>0</v>
          </cell>
          <cell r="CJ511">
            <v>0</v>
          </cell>
          <cell r="CK511">
            <v>0</v>
          </cell>
          <cell r="CL511">
            <v>13</v>
          </cell>
          <cell r="CM511">
            <v>13</v>
          </cell>
          <cell r="CN511">
            <v>0</v>
          </cell>
          <cell r="CO511">
            <v>26</v>
          </cell>
          <cell r="CP511">
            <v>60</v>
          </cell>
          <cell r="CQ511">
            <v>43.333333333333336</v>
          </cell>
          <cell r="CR511">
            <v>14</v>
          </cell>
          <cell r="CS511">
            <v>100</v>
          </cell>
          <cell r="CT511">
            <v>10</v>
          </cell>
          <cell r="CU511">
            <v>100</v>
          </cell>
          <cell r="CV511">
            <v>19</v>
          </cell>
          <cell r="CW511">
            <v>19</v>
          </cell>
          <cell r="CX511">
            <v>16</v>
          </cell>
          <cell r="CY511">
            <v>100</v>
          </cell>
          <cell r="CZ511">
            <v>59</v>
          </cell>
          <cell r="DA511">
            <v>59</v>
          </cell>
          <cell r="DB511">
            <v>100</v>
          </cell>
          <cell r="DC511">
            <v>0</v>
          </cell>
          <cell r="DD511">
            <v>0</v>
          </cell>
          <cell r="DE511">
            <v>0</v>
          </cell>
          <cell r="DF511">
            <v>4</v>
          </cell>
          <cell r="DG511">
            <v>4</v>
          </cell>
          <cell r="DH511">
            <v>100</v>
          </cell>
          <cell r="DI511">
            <v>420</v>
          </cell>
          <cell r="DJ511">
            <v>600</v>
          </cell>
          <cell r="DK511">
            <v>70</v>
          </cell>
          <cell r="DL511">
            <v>3</v>
          </cell>
          <cell r="DM511">
            <v>3</v>
          </cell>
          <cell r="DN511">
            <v>100</v>
          </cell>
          <cell r="DO511">
            <v>450</v>
          </cell>
          <cell r="DP511">
            <v>450</v>
          </cell>
          <cell r="DQ511">
            <v>100</v>
          </cell>
          <cell r="DR511">
            <v>43.3333333333333</v>
          </cell>
          <cell r="DS511">
            <v>59.360730593607258</v>
          </cell>
          <cell r="DT511">
            <v>28</v>
          </cell>
          <cell r="DU511">
            <v>41</v>
          </cell>
          <cell r="DV511">
            <v>68.292682926829272</v>
          </cell>
          <cell r="DW511">
            <v>90</v>
          </cell>
          <cell r="DX511">
            <v>100</v>
          </cell>
          <cell r="DY511">
            <v>0</v>
          </cell>
          <cell r="DZ511">
            <v>0</v>
          </cell>
          <cell r="EA511" t="str">
            <v>Yes</v>
          </cell>
          <cell r="EB511" t="str">
            <v>Placement</v>
          </cell>
          <cell r="EC511" t="str">
            <v>Placement</v>
          </cell>
          <cell r="ED511" t="str">
            <v>Placement</v>
          </cell>
          <cell r="EE511" t="str">
            <v>Placement</v>
          </cell>
          <cell r="EF511" t="str">
            <v>Placement</v>
          </cell>
          <cell r="EG511">
            <v>0</v>
          </cell>
          <cell r="EH511" t="str">
            <v>PLI</v>
          </cell>
          <cell r="EI511" t="str">
            <v>Yes</v>
          </cell>
          <cell r="EJ511">
            <v>0</v>
          </cell>
          <cell r="EK511" t="str">
            <v>Batch-3</v>
          </cell>
          <cell r="EL511">
            <v>0</v>
          </cell>
          <cell r="EM511" t="str">
            <v>PAID</v>
          </cell>
          <cell r="EN511">
            <v>45147</v>
          </cell>
          <cell r="EO511" t="str">
            <v>IT+Core</v>
          </cell>
          <cell r="EP511">
            <v>0</v>
          </cell>
          <cell r="EQ511" t="str">
            <v>CAT-1</v>
          </cell>
        </row>
        <row r="512">
          <cell r="B512" t="str">
            <v>21-E&amp;CS26-25</v>
          </cell>
          <cell r="C512" t="str">
            <v>E&amp;CS</v>
          </cell>
          <cell r="D512">
            <v>26</v>
          </cell>
          <cell r="E512" t="str">
            <v>MANDHANE KAUSTUBH ANILKUMAR  KAVITA</v>
          </cell>
          <cell r="F512" t="str">
            <v>Male</v>
          </cell>
          <cell r="G512" t="str">
            <v>26/10/2002</v>
          </cell>
          <cell r="H512">
            <v>7588502090</v>
          </cell>
          <cell r="I512">
            <v>7588502088</v>
          </cell>
          <cell r="J512" t="str">
            <v>kys15090@gmail.com</v>
          </cell>
          <cell r="K512" t="str">
            <v>1032210344@tcetmumbai.in</v>
          </cell>
          <cell r="L512" t="str">
            <v>sawant wadi, ranpise nagar</v>
          </cell>
          <cell r="M512">
            <v>444001</v>
          </cell>
          <cell r="N512">
            <v>0</v>
          </cell>
          <cell r="O512" t="str">
            <v>Business</v>
          </cell>
          <cell r="P512" t="str">
            <v>1,00,001 - 1,50,000</v>
          </cell>
          <cell r="Q512" t="str">
            <v>Normal</v>
          </cell>
          <cell r="R512" t="str">
            <v>Open</v>
          </cell>
          <cell r="S512">
            <v>2021</v>
          </cell>
          <cell r="T512" t="str">
            <v>FE</v>
          </cell>
          <cell r="U512" t="str">
            <v>MH-CET</v>
          </cell>
          <cell r="V512">
            <v>52.21</v>
          </cell>
          <cell r="W512">
            <v>71.010000000000005</v>
          </cell>
          <cell r="X512" t="str">
            <v>Minority</v>
          </cell>
          <cell r="Y512">
            <v>456</v>
          </cell>
          <cell r="Z512">
            <v>500</v>
          </cell>
          <cell r="AA512">
            <v>91.2</v>
          </cell>
          <cell r="AB512">
            <v>2018</v>
          </cell>
          <cell r="AC512" t="str">
            <v>Maharashtra</v>
          </cell>
          <cell r="AD512" t="str">
            <v>HOLY CROSS CONVENT HIGH SCHOOL</v>
          </cell>
          <cell r="AE512">
            <v>557</v>
          </cell>
          <cell r="AF512">
            <v>650</v>
          </cell>
          <cell r="AG512">
            <v>85.692307692307693</v>
          </cell>
          <cell r="AH512">
            <v>2020</v>
          </cell>
          <cell r="AI512" t="str">
            <v>Maharashtra</v>
          </cell>
          <cell r="AJ512" t="str">
            <v>SHRI DAWALE JR. COLLEGE</v>
          </cell>
          <cell r="AK512">
            <v>192</v>
          </cell>
          <cell r="AL512">
            <v>23</v>
          </cell>
          <cell r="AM512">
            <v>8.3478260869565215</v>
          </cell>
          <cell r="AN512">
            <v>75</v>
          </cell>
          <cell r="AO512">
            <v>224</v>
          </cell>
          <cell r="AP512">
            <v>26</v>
          </cell>
          <cell r="AQ512">
            <v>8.615384615384615</v>
          </cell>
          <cell r="AR512">
            <v>90.23</v>
          </cell>
          <cell r="AS512">
            <v>416</v>
          </cell>
          <cell r="AT512">
            <v>49</v>
          </cell>
          <cell r="AU512">
            <v>8.4897959183673475</v>
          </cell>
          <cell r="AV512">
            <v>192</v>
          </cell>
          <cell r="AW512">
            <v>25</v>
          </cell>
          <cell r="AX512">
            <v>7.68</v>
          </cell>
          <cell r="AY512">
            <v>82.614999999999995</v>
          </cell>
          <cell r="AZ512">
            <v>243</v>
          </cell>
          <cell r="BA512">
            <v>29</v>
          </cell>
          <cell r="BB512">
            <v>8.3793103448275854</v>
          </cell>
          <cell r="BC512">
            <v>64.705882352941202</v>
          </cell>
          <cell r="BD512">
            <v>435</v>
          </cell>
          <cell r="BE512">
            <v>54</v>
          </cell>
          <cell r="BF512">
            <v>8.0555555555555554</v>
          </cell>
          <cell r="BG512">
            <v>199</v>
          </cell>
          <cell r="BH512">
            <v>24</v>
          </cell>
          <cell r="BI512">
            <v>8.2916666666666661</v>
          </cell>
          <cell r="BJ512">
            <v>52</v>
          </cell>
          <cell r="BK512">
            <v>261</v>
          </cell>
          <cell r="BL512">
            <v>29</v>
          </cell>
          <cell r="BM512">
            <v>9</v>
          </cell>
          <cell r="BN512">
            <v>79</v>
          </cell>
          <cell r="BO512">
            <v>460</v>
          </cell>
          <cell r="BP512">
            <v>53</v>
          </cell>
          <cell r="BQ512">
            <v>8.6792452830188687</v>
          </cell>
          <cell r="BR512">
            <v>212</v>
          </cell>
          <cell r="BS512">
            <v>24</v>
          </cell>
          <cell r="BT512">
            <v>75.440294117647099</v>
          </cell>
          <cell r="BU512">
            <v>212</v>
          </cell>
          <cell r="BV512">
            <v>24</v>
          </cell>
          <cell r="BW512">
            <v>1523</v>
          </cell>
          <cell r="BX512">
            <v>180</v>
          </cell>
          <cell r="BY512">
            <v>8.4611111111111104</v>
          </cell>
          <cell r="BZ512">
            <v>79.510176470588249</v>
          </cell>
          <cell r="CA512">
            <v>0</v>
          </cell>
          <cell r="CB512">
            <v>0</v>
          </cell>
          <cell r="CC512">
            <v>0</v>
          </cell>
          <cell r="CD512">
            <v>0</v>
          </cell>
          <cell r="CE512">
            <v>0</v>
          </cell>
          <cell r="CF512">
            <v>0</v>
          </cell>
          <cell r="CG512">
            <v>0</v>
          </cell>
          <cell r="CH512" t="str">
            <v>Green</v>
          </cell>
          <cell r="CI512">
            <v>0</v>
          </cell>
          <cell r="CJ512">
            <v>0</v>
          </cell>
          <cell r="CK512">
            <v>0</v>
          </cell>
          <cell r="CL512">
            <v>13</v>
          </cell>
          <cell r="CM512">
            <v>13</v>
          </cell>
          <cell r="CN512">
            <v>0</v>
          </cell>
          <cell r="CO512">
            <v>37</v>
          </cell>
          <cell r="CP512">
            <v>60</v>
          </cell>
          <cell r="CQ512">
            <v>61.666666666666671</v>
          </cell>
          <cell r="CR512">
            <v>0</v>
          </cell>
          <cell r="CS512">
            <v>0</v>
          </cell>
          <cell r="CT512">
            <v>0</v>
          </cell>
          <cell r="CU512">
            <v>0</v>
          </cell>
          <cell r="CV512">
            <v>0</v>
          </cell>
          <cell r="CW512">
            <v>22</v>
          </cell>
          <cell r="CX512">
            <v>0</v>
          </cell>
          <cell r="CY512">
            <v>0</v>
          </cell>
          <cell r="CZ512">
            <v>0</v>
          </cell>
          <cell r="DA512">
            <v>62</v>
          </cell>
          <cell r="DB512">
            <v>0</v>
          </cell>
          <cell r="DC512">
            <v>0</v>
          </cell>
          <cell r="DD512">
            <v>0</v>
          </cell>
          <cell r="DE512">
            <v>0</v>
          </cell>
          <cell r="DF512">
            <v>0</v>
          </cell>
          <cell r="DG512">
            <v>0</v>
          </cell>
          <cell r="DH512">
            <v>0</v>
          </cell>
          <cell r="DI512">
            <v>0</v>
          </cell>
          <cell r="DJ512">
            <v>0</v>
          </cell>
          <cell r="DK512">
            <v>0</v>
          </cell>
          <cell r="DL512">
            <v>0</v>
          </cell>
          <cell r="DM512">
            <v>0</v>
          </cell>
          <cell r="DN512">
            <v>0</v>
          </cell>
          <cell r="DO512">
            <v>0</v>
          </cell>
          <cell r="DP512">
            <v>0</v>
          </cell>
          <cell r="DQ512">
            <v>0</v>
          </cell>
          <cell r="DR512">
            <v>61.6666666666667</v>
          </cell>
          <cell r="DS512">
            <v>84.474885844748897</v>
          </cell>
          <cell r="DT512">
            <v>0</v>
          </cell>
          <cell r="DU512">
            <v>41</v>
          </cell>
          <cell r="DV512">
            <v>0</v>
          </cell>
          <cell r="DW512">
            <v>0</v>
          </cell>
          <cell r="DX512">
            <v>0</v>
          </cell>
          <cell r="DY512">
            <v>0</v>
          </cell>
          <cell r="DZ512">
            <v>0</v>
          </cell>
          <cell r="EA512" t="str">
            <v>Yes</v>
          </cell>
          <cell r="EB512" t="str">
            <v>Higher Studies</v>
          </cell>
          <cell r="EC512" t="str">
            <v>Higher Studies</v>
          </cell>
          <cell r="ED512" t="str">
            <v>Higher Studies</v>
          </cell>
          <cell r="EE512" t="str">
            <v>Higher Studies</v>
          </cell>
          <cell r="EF512" t="str">
            <v>Higher Studies</v>
          </cell>
          <cell r="EG512">
            <v>0</v>
          </cell>
          <cell r="EH512">
            <v>0</v>
          </cell>
          <cell r="EI512" t="str">
            <v>Yes</v>
          </cell>
          <cell r="EJ512">
            <v>0</v>
          </cell>
          <cell r="EK512">
            <v>0</v>
          </cell>
          <cell r="EL512">
            <v>0</v>
          </cell>
          <cell r="EM512">
            <v>0</v>
          </cell>
          <cell r="EN512">
            <v>0</v>
          </cell>
          <cell r="EO512">
            <v>0</v>
          </cell>
          <cell r="EP512">
            <v>0</v>
          </cell>
          <cell r="EQ512" t="str">
            <v>CAT-3</v>
          </cell>
        </row>
        <row r="513">
          <cell r="B513" t="str">
            <v>21-E&amp;CS27-25</v>
          </cell>
          <cell r="C513" t="str">
            <v>E&amp;CS</v>
          </cell>
          <cell r="D513">
            <v>27</v>
          </cell>
          <cell r="E513" t="str">
            <v>MEHTA SAKSHI DILIP SWETA</v>
          </cell>
          <cell r="F513" t="str">
            <v>Female</v>
          </cell>
          <cell r="G513" t="str">
            <v>14/08/2003</v>
          </cell>
          <cell r="H513">
            <v>9372812995</v>
          </cell>
          <cell r="I513">
            <v>9833985175</v>
          </cell>
          <cell r="J513" t="str">
            <v>sakshidmehta2003@gmail.com</v>
          </cell>
          <cell r="K513" t="str">
            <v>1032210345@tcetmumbai.in</v>
          </cell>
          <cell r="L513" t="str">
            <v>B/403,Maheshwar 1, Kanderpada, Dahisar West, Mumbai-400068.</v>
          </cell>
          <cell r="M513">
            <v>400068</v>
          </cell>
          <cell r="N513">
            <v>0</v>
          </cell>
          <cell r="O513" t="str">
            <v>Business</v>
          </cell>
          <cell r="P513" t="str">
            <v>10,00,001 - 15,00,000</v>
          </cell>
          <cell r="Q513" t="str">
            <v>Normal</v>
          </cell>
          <cell r="R513" t="str">
            <v>Open</v>
          </cell>
          <cell r="S513">
            <v>2021</v>
          </cell>
          <cell r="T513" t="str">
            <v>FE</v>
          </cell>
          <cell r="U513" t="str">
            <v>MH-CET</v>
          </cell>
          <cell r="V513">
            <v>17.23</v>
          </cell>
          <cell r="W513">
            <v>57.0252075</v>
          </cell>
          <cell r="X513" t="str">
            <v>Institute</v>
          </cell>
          <cell r="Y513">
            <v>456</v>
          </cell>
          <cell r="Z513">
            <v>500</v>
          </cell>
          <cell r="AA513">
            <v>91.2</v>
          </cell>
          <cell r="AB513">
            <v>2019</v>
          </cell>
          <cell r="AC513" t="str">
            <v>Maharashtra</v>
          </cell>
          <cell r="AD513" t="str">
            <v>ST. LOUIS HIGH SCHOOL</v>
          </cell>
          <cell r="AE513">
            <v>534</v>
          </cell>
          <cell r="AF513">
            <v>600</v>
          </cell>
          <cell r="AG513">
            <v>89</v>
          </cell>
          <cell r="AH513">
            <v>2021</v>
          </cell>
          <cell r="AI513" t="str">
            <v>Maharashtra</v>
          </cell>
          <cell r="AJ513" t="str">
            <v>RUSTOMJEE JUNIOR COLLEGE</v>
          </cell>
          <cell r="AK513">
            <v>189</v>
          </cell>
          <cell r="AL513">
            <v>23</v>
          </cell>
          <cell r="AM513">
            <v>8.2173913043478262</v>
          </cell>
          <cell r="AN513">
            <v>75</v>
          </cell>
          <cell r="AO513">
            <v>234</v>
          </cell>
          <cell r="AP513">
            <v>26</v>
          </cell>
          <cell r="AQ513">
            <v>9</v>
          </cell>
          <cell r="AR513">
            <v>84.79</v>
          </cell>
          <cell r="AS513">
            <v>423</v>
          </cell>
          <cell r="AT513">
            <v>49</v>
          </cell>
          <cell r="AU513">
            <v>8.6326530612244898</v>
          </cell>
          <cell r="AV513">
            <v>182</v>
          </cell>
          <cell r="AW513">
            <v>25</v>
          </cell>
          <cell r="AX513">
            <v>7.28</v>
          </cell>
          <cell r="AY513">
            <v>79.894999999999996</v>
          </cell>
          <cell r="AZ513">
            <v>234</v>
          </cell>
          <cell r="BA513">
            <v>29</v>
          </cell>
          <cell r="BB513">
            <v>8.068965517241379</v>
          </cell>
          <cell r="BC513">
            <v>94.117647058823493</v>
          </cell>
          <cell r="BD513">
            <v>416</v>
          </cell>
          <cell r="BE513">
            <v>54</v>
          </cell>
          <cell r="BF513">
            <v>7.7037037037037033</v>
          </cell>
          <cell r="BG513">
            <v>206</v>
          </cell>
          <cell r="BH513">
            <v>24</v>
          </cell>
          <cell r="BI513">
            <v>8.5833333333333339</v>
          </cell>
          <cell r="BJ513">
            <v>57</v>
          </cell>
          <cell r="BK513">
            <v>260</v>
          </cell>
          <cell r="BL513">
            <v>29</v>
          </cell>
          <cell r="BM513">
            <v>8.9655172413793096</v>
          </cell>
          <cell r="BN513">
            <v>78</v>
          </cell>
          <cell r="BO513">
            <v>466</v>
          </cell>
          <cell r="BP513">
            <v>53</v>
          </cell>
          <cell r="BQ513">
            <v>8.7924528301886795</v>
          </cell>
          <cell r="BR513">
            <v>199</v>
          </cell>
          <cell r="BS513">
            <v>24</v>
          </cell>
          <cell r="BT513">
            <v>84.004215686274506</v>
          </cell>
          <cell r="BU513">
            <v>199</v>
          </cell>
          <cell r="BV513">
            <v>24</v>
          </cell>
          <cell r="BW513">
            <v>1504</v>
          </cell>
          <cell r="BX513">
            <v>180</v>
          </cell>
          <cell r="BY513">
            <v>8.3555555555555561</v>
          </cell>
          <cell r="BZ513">
            <v>83.960529411764696</v>
          </cell>
          <cell r="CA513">
            <v>0</v>
          </cell>
          <cell r="CB513">
            <v>0</v>
          </cell>
          <cell r="CC513">
            <v>0</v>
          </cell>
          <cell r="CD513">
            <v>0</v>
          </cell>
          <cell r="CE513">
            <v>0</v>
          </cell>
          <cell r="CF513">
            <v>0</v>
          </cell>
          <cell r="CG513">
            <v>0</v>
          </cell>
          <cell r="CH513" t="str">
            <v>Green</v>
          </cell>
          <cell r="CI513">
            <v>0</v>
          </cell>
          <cell r="CJ513">
            <v>0</v>
          </cell>
          <cell r="CK513">
            <v>0</v>
          </cell>
          <cell r="CL513">
            <v>13</v>
          </cell>
          <cell r="CM513">
            <v>13</v>
          </cell>
          <cell r="CN513">
            <v>0</v>
          </cell>
          <cell r="CO513">
            <v>20</v>
          </cell>
          <cell r="CP513">
            <v>60</v>
          </cell>
          <cell r="CQ513">
            <v>33.333333333333329</v>
          </cell>
          <cell r="CR513">
            <v>0</v>
          </cell>
          <cell r="CS513">
            <v>0</v>
          </cell>
          <cell r="CT513">
            <v>0</v>
          </cell>
          <cell r="CU513">
            <v>0</v>
          </cell>
          <cell r="CV513">
            <v>0</v>
          </cell>
          <cell r="CW513">
            <v>22</v>
          </cell>
          <cell r="CX513">
            <v>0</v>
          </cell>
          <cell r="CY513">
            <v>0</v>
          </cell>
          <cell r="CZ513">
            <v>0</v>
          </cell>
          <cell r="DA513">
            <v>62</v>
          </cell>
          <cell r="DB513">
            <v>0</v>
          </cell>
          <cell r="DC513">
            <v>0</v>
          </cell>
          <cell r="DD513">
            <v>0</v>
          </cell>
          <cell r="DE513">
            <v>0</v>
          </cell>
          <cell r="DF513">
            <v>0</v>
          </cell>
          <cell r="DG513">
            <v>0</v>
          </cell>
          <cell r="DH513">
            <v>0</v>
          </cell>
          <cell r="DI513">
            <v>0</v>
          </cell>
          <cell r="DJ513">
            <v>0</v>
          </cell>
          <cell r="DK513">
            <v>0</v>
          </cell>
          <cell r="DL513">
            <v>0</v>
          </cell>
          <cell r="DM513">
            <v>0</v>
          </cell>
          <cell r="DN513">
            <v>0</v>
          </cell>
          <cell r="DO513">
            <v>0</v>
          </cell>
          <cell r="DP513">
            <v>0</v>
          </cell>
          <cell r="DQ513">
            <v>0</v>
          </cell>
          <cell r="DR513">
            <v>33.3333333333333</v>
          </cell>
          <cell r="DS513">
            <v>45.662100456620955</v>
          </cell>
          <cell r="DT513">
            <v>0</v>
          </cell>
          <cell r="DU513">
            <v>41</v>
          </cell>
          <cell r="DV513">
            <v>0</v>
          </cell>
          <cell r="DW513">
            <v>0</v>
          </cell>
          <cell r="DX513">
            <v>0</v>
          </cell>
          <cell r="DY513">
            <v>0</v>
          </cell>
          <cell r="DZ513">
            <v>0</v>
          </cell>
          <cell r="EA513" t="str">
            <v>Yes</v>
          </cell>
          <cell r="EB513" t="str">
            <v>Higher Studies</v>
          </cell>
          <cell r="EC513" t="str">
            <v>Higher Studies</v>
          </cell>
          <cell r="ED513" t="str">
            <v>Higher Studies</v>
          </cell>
          <cell r="EE513" t="str">
            <v>Higher Studies</v>
          </cell>
          <cell r="EF513" t="str">
            <v>Higher Studies</v>
          </cell>
          <cell r="EG513">
            <v>0</v>
          </cell>
          <cell r="EH513">
            <v>0</v>
          </cell>
          <cell r="EI513" t="str">
            <v>Yes</v>
          </cell>
          <cell r="EJ513">
            <v>0</v>
          </cell>
          <cell r="EK513">
            <v>0</v>
          </cell>
          <cell r="EL513">
            <v>0</v>
          </cell>
          <cell r="EM513">
            <v>0</v>
          </cell>
          <cell r="EN513">
            <v>0</v>
          </cell>
          <cell r="EO513">
            <v>0</v>
          </cell>
          <cell r="EP513">
            <v>0</v>
          </cell>
          <cell r="EQ513" t="str">
            <v>CAT-3</v>
          </cell>
        </row>
        <row r="514">
          <cell r="B514" t="str">
            <v>21-E&amp;CS28-25</v>
          </cell>
          <cell r="C514" t="str">
            <v>E&amp;CS</v>
          </cell>
          <cell r="D514">
            <v>28</v>
          </cell>
          <cell r="E514" t="str">
            <v xml:space="preserve">MISHRA AYUSH BHARATBHUSHAN  RENU </v>
          </cell>
          <cell r="F514" t="str">
            <v>Male</v>
          </cell>
          <cell r="G514" t="str">
            <v>08/12/2002</v>
          </cell>
          <cell r="H514">
            <v>9619276268</v>
          </cell>
          <cell r="I514">
            <v>8779148206</v>
          </cell>
          <cell r="J514" t="str">
            <v>am317937@gmail.com</v>
          </cell>
          <cell r="K514" t="str">
            <v>1032210346@tcetmumbai.in</v>
          </cell>
          <cell r="L514" t="str">
            <v xml:space="preserve">Room no 4 Pascal Chawl Shankarwadi jogeshwari east Mumbai 400060 Maharashtra </v>
          </cell>
          <cell r="M514">
            <v>400060</v>
          </cell>
          <cell r="N514">
            <v>0</v>
          </cell>
          <cell r="O514" t="str">
            <v xml:space="preserve">Self employed </v>
          </cell>
          <cell r="P514" t="str">
            <v>9,00,001 - 10,00,000</v>
          </cell>
          <cell r="Q514" t="str">
            <v>Normal</v>
          </cell>
          <cell r="R514" t="str">
            <v>Open</v>
          </cell>
          <cell r="S514">
            <v>2021</v>
          </cell>
          <cell r="T514" t="str">
            <v>FE</v>
          </cell>
          <cell r="U514" t="str">
            <v>MH-CET</v>
          </cell>
          <cell r="V514">
            <v>61.26</v>
          </cell>
          <cell r="W514" t="str">
            <v>NA</v>
          </cell>
          <cell r="X514" t="str">
            <v>Minority</v>
          </cell>
          <cell r="Y514">
            <v>439</v>
          </cell>
          <cell r="Z514">
            <v>500</v>
          </cell>
          <cell r="AA514">
            <v>87.8</v>
          </cell>
          <cell r="AB514">
            <v>2018</v>
          </cell>
          <cell r="AC514" t="str">
            <v>Maharashtra</v>
          </cell>
          <cell r="AD514" t="str">
            <v>SMT. R.N SHETH VIDYAMANDIR</v>
          </cell>
          <cell r="AE514">
            <v>376</v>
          </cell>
          <cell r="AF514">
            <v>650</v>
          </cell>
          <cell r="AG514">
            <v>57.846153846153797</v>
          </cell>
          <cell r="AH514">
            <v>2020</v>
          </cell>
          <cell r="AI514" t="str">
            <v>Maharashtra</v>
          </cell>
          <cell r="AJ514" t="str">
            <v>SHRI. G.P.M. DEGREE COLLEGE OF SCIENCE AND COMMERCE</v>
          </cell>
          <cell r="AK514">
            <v>181.93</v>
          </cell>
          <cell r="AL514">
            <v>23</v>
          </cell>
          <cell r="AM514">
            <v>7.91</v>
          </cell>
          <cell r="AN514">
            <v>77</v>
          </cell>
          <cell r="AO514">
            <v>220</v>
          </cell>
          <cell r="AP514">
            <v>26</v>
          </cell>
          <cell r="AQ514">
            <v>8.4615384615384617</v>
          </cell>
          <cell r="AR514">
            <v>97.67</v>
          </cell>
          <cell r="AS514">
            <v>401.93</v>
          </cell>
          <cell r="AT514">
            <v>49</v>
          </cell>
          <cell r="AU514">
            <v>8.2026530612244901</v>
          </cell>
          <cell r="AV514">
            <v>201</v>
          </cell>
          <cell r="AW514">
            <v>25</v>
          </cell>
          <cell r="AX514">
            <v>8.0399999999999991</v>
          </cell>
          <cell r="AY514">
            <v>87.334999999999994</v>
          </cell>
          <cell r="AZ514">
            <v>250</v>
          </cell>
          <cell r="BA514">
            <v>29</v>
          </cell>
          <cell r="BB514">
            <v>8.6206896551724146</v>
          </cell>
          <cell r="BC514">
            <v>97.058823529411796</v>
          </cell>
          <cell r="BD514">
            <v>451</v>
          </cell>
          <cell r="BE514">
            <v>54</v>
          </cell>
          <cell r="BF514">
            <v>8.3518518518518512</v>
          </cell>
          <cell r="BG514">
            <v>193</v>
          </cell>
          <cell r="BH514">
            <v>24</v>
          </cell>
          <cell r="BI514">
            <v>8.0416666666666661</v>
          </cell>
          <cell r="BJ514">
            <v>51</v>
          </cell>
          <cell r="BK514">
            <v>274</v>
          </cell>
          <cell r="BL514">
            <v>29</v>
          </cell>
          <cell r="BM514">
            <v>9.4482758620689662</v>
          </cell>
          <cell r="BN514">
            <v>79</v>
          </cell>
          <cell r="BO514">
            <v>467</v>
          </cell>
          <cell r="BP514">
            <v>53</v>
          </cell>
          <cell r="BQ514">
            <v>8.8113207547169807</v>
          </cell>
          <cell r="BR514">
            <v>216</v>
          </cell>
          <cell r="BS514">
            <v>24</v>
          </cell>
          <cell r="BT514">
            <v>87.797941176470601</v>
          </cell>
          <cell r="BU514">
            <v>216</v>
          </cell>
          <cell r="BV514">
            <v>24</v>
          </cell>
          <cell r="BW514">
            <v>1535.93</v>
          </cell>
          <cell r="BX514">
            <v>180</v>
          </cell>
          <cell r="BY514">
            <v>8.5329444444444444</v>
          </cell>
          <cell r="BZ514">
            <v>88.212764705882364</v>
          </cell>
          <cell r="CA514">
            <v>0</v>
          </cell>
          <cell r="CB514">
            <v>0</v>
          </cell>
          <cell r="CC514">
            <v>0</v>
          </cell>
          <cell r="CD514">
            <v>0</v>
          </cell>
          <cell r="CE514">
            <v>0</v>
          </cell>
          <cell r="CF514">
            <v>0</v>
          </cell>
          <cell r="CG514">
            <v>0</v>
          </cell>
          <cell r="CH514" t="str">
            <v>Green</v>
          </cell>
          <cell r="CI514">
            <v>0</v>
          </cell>
          <cell r="CJ514">
            <v>0</v>
          </cell>
          <cell r="CK514">
            <v>0</v>
          </cell>
          <cell r="CL514">
            <v>13</v>
          </cell>
          <cell r="CM514">
            <v>13</v>
          </cell>
          <cell r="CN514">
            <v>0</v>
          </cell>
          <cell r="CO514" t="str">
            <v>Absent</v>
          </cell>
          <cell r="CP514">
            <v>60</v>
          </cell>
          <cell r="CQ514">
            <v>0</v>
          </cell>
          <cell r="CR514">
            <v>14</v>
          </cell>
          <cell r="CS514">
            <v>100</v>
          </cell>
          <cell r="CT514">
            <v>10</v>
          </cell>
          <cell r="CU514">
            <v>100</v>
          </cell>
          <cell r="CV514">
            <v>19</v>
          </cell>
          <cell r="CW514">
            <v>19</v>
          </cell>
          <cell r="CX514">
            <v>15</v>
          </cell>
          <cell r="CY514">
            <v>98</v>
          </cell>
          <cell r="CZ514">
            <v>58</v>
          </cell>
          <cell r="DA514">
            <v>59</v>
          </cell>
          <cell r="DB514">
            <v>99</v>
          </cell>
          <cell r="DC514">
            <v>0</v>
          </cell>
          <cell r="DD514">
            <v>0</v>
          </cell>
          <cell r="DE514">
            <v>0</v>
          </cell>
          <cell r="DF514">
            <v>2</v>
          </cell>
          <cell r="DG514">
            <v>4</v>
          </cell>
          <cell r="DH514">
            <v>50</v>
          </cell>
          <cell r="DI514">
            <v>220</v>
          </cell>
          <cell r="DJ514">
            <v>600</v>
          </cell>
          <cell r="DK514">
            <v>36.666666666666664</v>
          </cell>
          <cell r="DL514">
            <v>0</v>
          </cell>
          <cell r="DM514">
            <v>0</v>
          </cell>
          <cell r="DN514">
            <v>0</v>
          </cell>
          <cell r="DO514">
            <v>0</v>
          </cell>
          <cell r="DP514">
            <v>0</v>
          </cell>
          <cell r="DQ514">
            <v>0</v>
          </cell>
          <cell r="DR514">
            <v>0</v>
          </cell>
          <cell r="DS514">
            <v>0</v>
          </cell>
          <cell r="DT514">
            <v>26</v>
          </cell>
          <cell r="DU514">
            <v>41</v>
          </cell>
          <cell r="DV514">
            <v>63.414634146341463</v>
          </cell>
          <cell r="DW514">
            <v>75</v>
          </cell>
          <cell r="DX514">
            <v>93</v>
          </cell>
          <cell r="DY514">
            <v>0</v>
          </cell>
          <cell r="DZ514">
            <v>0</v>
          </cell>
          <cell r="EA514" t="str">
            <v>No</v>
          </cell>
          <cell r="EB514" t="str">
            <v>Higher Studies</v>
          </cell>
          <cell r="EC514" t="str">
            <v>Higher Studies</v>
          </cell>
          <cell r="ED514" t="str">
            <v>Placement</v>
          </cell>
          <cell r="EE514" t="str">
            <v>Placement</v>
          </cell>
          <cell r="EF514" t="str">
            <v>Placement</v>
          </cell>
          <cell r="EG514">
            <v>0</v>
          </cell>
          <cell r="EH514" t="str">
            <v>PLI</v>
          </cell>
          <cell r="EI514" t="str">
            <v>Yes</v>
          </cell>
          <cell r="EJ514" t="str">
            <v>25/07/2024</v>
          </cell>
          <cell r="EK514" t="str">
            <v>Batch-10</v>
          </cell>
          <cell r="EL514">
            <v>0</v>
          </cell>
          <cell r="EM514">
            <v>0</v>
          </cell>
          <cell r="EN514">
            <v>0</v>
          </cell>
          <cell r="EO514" t="str">
            <v>IT+Core</v>
          </cell>
          <cell r="EP514">
            <v>0</v>
          </cell>
          <cell r="EQ514" t="str">
            <v>CAT-1</v>
          </cell>
        </row>
        <row r="515">
          <cell r="B515" t="str">
            <v>21-E&amp;CS29-25</v>
          </cell>
          <cell r="C515" t="str">
            <v>E&amp;CS</v>
          </cell>
          <cell r="D515">
            <v>29</v>
          </cell>
          <cell r="E515" t="str">
            <v>MISHRA CHAHAT SANJAY RENU</v>
          </cell>
          <cell r="F515" t="str">
            <v>Male</v>
          </cell>
          <cell r="G515" t="str">
            <v>02/07/2003</v>
          </cell>
          <cell r="H515">
            <v>8080159384</v>
          </cell>
          <cell r="I515">
            <v>8108872515</v>
          </cell>
          <cell r="J515" t="str">
            <v>rm70092@gmail.com</v>
          </cell>
          <cell r="K515" t="str">
            <v>1032210347@tcetmumbai.in</v>
          </cell>
          <cell r="L515" t="str">
            <v>Room no.3 vittbhatti goregaon east mumbai</v>
          </cell>
          <cell r="M515">
            <v>400063</v>
          </cell>
          <cell r="N515">
            <v>0</v>
          </cell>
          <cell r="O515" t="str">
            <v>Auto driver</v>
          </cell>
          <cell r="P515" t="str">
            <v>1,50,001 - 2,00,000</v>
          </cell>
          <cell r="Q515" t="str">
            <v>Normal</v>
          </cell>
          <cell r="R515" t="str">
            <v>Open</v>
          </cell>
          <cell r="S515">
            <v>2021</v>
          </cell>
          <cell r="T515" t="str">
            <v>FE</v>
          </cell>
          <cell r="U515" t="str">
            <v>MH-CET</v>
          </cell>
          <cell r="V515">
            <v>61.15</v>
          </cell>
          <cell r="W515" t="str">
            <v>NA</v>
          </cell>
          <cell r="X515" t="str">
            <v>Minority</v>
          </cell>
          <cell r="Y515">
            <v>312</v>
          </cell>
          <cell r="Z515">
            <v>500</v>
          </cell>
          <cell r="AA515">
            <v>62.4</v>
          </cell>
          <cell r="AB515">
            <v>2019</v>
          </cell>
          <cell r="AC515" t="str">
            <v>Maharashtra</v>
          </cell>
          <cell r="AD515" t="str">
            <v>DIVINE CHILD HIGH SCHOOL</v>
          </cell>
          <cell r="AE515">
            <v>428</v>
          </cell>
          <cell r="AF515">
            <v>600</v>
          </cell>
          <cell r="AG515">
            <v>71.3333333333333</v>
          </cell>
          <cell r="AH515">
            <v>2021</v>
          </cell>
          <cell r="AI515" t="str">
            <v>Maharashtra</v>
          </cell>
          <cell r="AJ515" t="str">
            <v>THAKUR COLLEGE OF SCIENCE AND COMMERCE</v>
          </cell>
          <cell r="AK515">
            <v>197</v>
          </cell>
          <cell r="AL515">
            <v>23</v>
          </cell>
          <cell r="AM515">
            <v>8.5652173913043477</v>
          </cell>
          <cell r="AN515">
            <v>75</v>
          </cell>
          <cell r="AO515">
            <v>224</v>
          </cell>
          <cell r="AP515">
            <v>26</v>
          </cell>
          <cell r="AQ515">
            <v>8.615384615384615</v>
          </cell>
          <cell r="AR515">
            <v>75</v>
          </cell>
          <cell r="AS515">
            <v>421</v>
          </cell>
          <cell r="AT515">
            <v>49</v>
          </cell>
          <cell r="AU515">
            <v>8.591836734693878</v>
          </cell>
          <cell r="AV515">
            <v>244</v>
          </cell>
          <cell r="AW515">
            <v>25</v>
          </cell>
          <cell r="AX515">
            <v>9.76</v>
          </cell>
          <cell r="AY515">
            <v>75</v>
          </cell>
          <cell r="AZ515">
            <v>287</v>
          </cell>
          <cell r="BA515">
            <v>29</v>
          </cell>
          <cell r="BB515">
            <v>9.8965517241379306</v>
          </cell>
          <cell r="BC515">
            <v>97.058823529411796</v>
          </cell>
          <cell r="BD515">
            <v>531</v>
          </cell>
          <cell r="BE515">
            <v>54</v>
          </cell>
          <cell r="BF515">
            <v>9.8333333333333339</v>
          </cell>
          <cell r="BG515">
            <v>234</v>
          </cell>
          <cell r="BH515">
            <v>24</v>
          </cell>
          <cell r="BI515">
            <v>9.75</v>
          </cell>
          <cell r="BJ515">
            <v>93</v>
          </cell>
          <cell r="BK515">
            <v>290</v>
          </cell>
          <cell r="BL515">
            <v>29</v>
          </cell>
          <cell r="BM515">
            <v>10</v>
          </cell>
          <cell r="BN515">
            <v>94</v>
          </cell>
          <cell r="BO515">
            <v>524</v>
          </cell>
          <cell r="BP515">
            <v>53</v>
          </cell>
          <cell r="BQ515">
            <v>9.8867924528301891</v>
          </cell>
          <cell r="BR515">
            <v>228</v>
          </cell>
          <cell r="BS515">
            <v>24</v>
          </cell>
          <cell r="BT515">
            <v>88.686274509803894</v>
          </cell>
          <cell r="BU515">
            <v>228</v>
          </cell>
          <cell r="BV515">
            <v>24</v>
          </cell>
          <cell r="BW515">
            <v>1704</v>
          </cell>
          <cell r="BX515">
            <v>180</v>
          </cell>
          <cell r="BY515">
            <v>9.4666666666666668</v>
          </cell>
          <cell r="BZ515">
            <v>79.611764705882365</v>
          </cell>
          <cell r="CA515">
            <v>0</v>
          </cell>
          <cell r="CB515">
            <v>0</v>
          </cell>
          <cell r="CC515">
            <v>0</v>
          </cell>
          <cell r="CD515">
            <v>0</v>
          </cell>
          <cell r="CE515">
            <v>0</v>
          </cell>
          <cell r="CF515">
            <v>0</v>
          </cell>
          <cell r="CG515">
            <v>0</v>
          </cell>
          <cell r="CH515" t="str">
            <v>Green</v>
          </cell>
          <cell r="CI515">
            <v>0</v>
          </cell>
          <cell r="CJ515">
            <v>0</v>
          </cell>
          <cell r="CK515">
            <v>0</v>
          </cell>
          <cell r="CL515">
            <v>13</v>
          </cell>
          <cell r="CM515">
            <v>13</v>
          </cell>
          <cell r="CN515">
            <v>0</v>
          </cell>
          <cell r="CO515">
            <v>28</v>
          </cell>
          <cell r="CP515">
            <v>60</v>
          </cell>
          <cell r="CQ515">
            <v>46.666666666666664</v>
          </cell>
          <cell r="CR515">
            <v>13</v>
          </cell>
          <cell r="CS515">
            <v>93</v>
          </cell>
          <cell r="CT515">
            <v>10</v>
          </cell>
          <cell r="CU515">
            <v>100</v>
          </cell>
          <cell r="CV515">
            <v>20</v>
          </cell>
          <cell r="CW515">
            <v>20</v>
          </cell>
          <cell r="CX515">
            <v>15</v>
          </cell>
          <cell r="CY515">
            <v>98</v>
          </cell>
          <cell r="CZ515">
            <v>58</v>
          </cell>
          <cell r="DA515">
            <v>60</v>
          </cell>
          <cell r="DB515">
            <v>97</v>
          </cell>
          <cell r="DC515">
            <v>0</v>
          </cell>
          <cell r="DD515">
            <v>0</v>
          </cell>
          <cell r="DE515">
            <v>0</v>
          </cell>
          <cell r="DF515">
            <v>4</v>
          </cell>
          <cell r="DG515">
            <v>4</v>
          </cell>
          <cell r="DH515">
            <v>100</v>
          </cell>
          <cell r="DI515">
            <v>470</v>
          </cell>
          <cell r="DJ515">
            <v>600</v>
          </cell>
          <cell r="DK515">
            <v>78.3333333333333</v>
          </cell>
          <cell r="DL515">
            <v>3</v>
          </cell>
          <cell r="DM515">
            <v>3</v>
          </cell>
          <cell r="DN515">
            <v>100</v>
          </cell>
          <cell r="DO515">
            <v>450</v>
          </cell>
          <cell r="DP515">
            <v>400</v>
          </cell>
          <cell r="DQ515">
            <v>88.8888888888889</v>
          </cell>
          <cell r="DR515">
            <v>46.6666666666667</v>
          </cell>
          <cell r="DS515">
            <v>63.926940639269446</v>
          </cell>
          <cell r="DT515">
            <v>27</v>
          </cell>
          <cell r="DU515">
            <v>41</v>
          </cell>
          <cell r="DV515">
            <v>65.853658536585371</v>
          </cell>
          <cell r="DW515">
            <v>88</v>
          </cell>
          <cell r="DX515">
            <v>97</v>
          </cell>
          <cell r="DY515">
            <v>0</v>
          </cell>
          <cell r="DZ515">
            <v>0</v>
          </cell>
          <cell r="EA515" t="str">
            <v>Yes</v>
          </cell>
          <cell r="EB515" t="str">
            <v>Placement</v>
          </cell>
          <cell r="EC515" t="str">
            <v>Placement</v>
          </cell>
          <cell r="ED515" t="str">
            <v>Placement</v>
          </cell>
          <cell r="EE515" t="str">
            <v>Placement</v>
          </cell>
          <cell r="EF515" t="str">
            <v>Placement</v>
          </cell>
          <cell r="EG515">
            <v>0</v>
          </cell>
          <cell r="EH515" t="str">
            <v>PLI</v>
          </cell>
          <cell r="EI515" t="str">
            <v>Yes</v>
          </cell>
          <cell r="EJ515">
            <v>0</v>
          </cell>
          <cell r="EK515" t="str">
            <v>Batch-5</v>
          </cell>
          <cell r="EL515">
            <v>0</v>
          </cell>
          <cell r="EM515" t="str">
            <v>PAID</v>
          </cell>
          <cell r="EN515">
            <v>45142</v>
          </cell>
          <cell r="EO515" t="str">
            <v>IT+Core</v>
          </cell>
          <cell r="EP515">
            <v>0</v>
          </cell>
          <cell r="EQ515" t="str">
            <v>CAT-1</v>
          </cell>
        </row>
        <row r="516">
          <cell r="B516" t="str">
            <v>21-E&amp;CS30-25</v>
          </cell>
          <cell r="C516" t="str">
            <v>E&amp;CS</v>
          </cell>
          <cell r="D516">
            <v>30</v>
          </cell>
          <cell r="E516" t="str">
            <v xml:space="preserve">MISHRA SIDDHARTH SUNIL SINDHU </v>
          </cell>
          <cell r="F516" t="str">
            <v>Male</v>
          </cell>
          <cell r="G516" t="str">
            <v>16/12/2003</v>
          </cell>
          <cell r="H516">
            <v>9221831275</v>
          </cell>
          <cell r="I516">
            <v>9323208127</v>
          </cell>
          <cell r="J516" t="str">
            <v>siddharthmishra1612@gmail.com</v>
          </cell>
          <cell r="K516" t="str">
            <v>1032210348@tcetmumbai.in</v>
          </cell>
          <cell r="L516" t="str">
            <v>A/302, Mandeep CHS, Saibaba nagar, Navghar road, Bhayandar east</v>
          </cell>
          <cell r="M516">
            <v>401105</v>
          </cell>
          <cell r="N516">
            <v>0</v>
          </cell>
          <cell r="O516" t="str">
            <v>Service</v>
          </cell>
          <cell r="P516" t="str">
            <v>7,00,001 - 8,00,000</v>
          </cell>
          <cell r="Q516" t="str">
            <v>Normal</v>
          </cell>
          <cell r="R516" t="str">
            <v>Open</v>
          </cell>
          <cell r="S516">
            <v>2021</v>
          </cell>
          <cell r="T516" t="str">
            <v>FE</v>
          </cell>
          <cell r="U516" t="str">
            <v>MH-CET</v>
          </cell>
          <cell r="V516">
            <v>37</v>
          </cell>
          <cell r="W516">
            <v>7</v>
          </cell>
          <cell r="X516" t="str">
            <v>Minority</v>
          </cell>
          <cell r="Y516">
            <v>282</v>
          </cell>
          <cell r="Z516">
            <v>500</v>
          </cell>
          <cell r="AA516">
            <v>56.4</v>
          </cell>
          <cell r="AB516">
            <v>2019</v>
          </cell>
          <cell r="AC516" t="str">
            <v>Maharashtra</v>
          </cell>
          <cell r="AD516" t="str">
            <v>FATHER JOSEPH'S ENGLISH HIGH SCHOOL</v>
          </cell>
          <cell r="AE516">
            <v>466</v>
          </cell>
          <cell r="AF516">
            <v>600</v>
          </cell>
          <cell r="AG516">
            <v>77.6666666666667</v>
          </cell>
          <cell r="AH516">
            <v>2021</v>
          </cell>
          <cell r="AI516" t="str">
            <v>Maharashtra</v>
          </cell>
          <cell r="AJ516" t="str">
            <v>SARDAR VALLABHAI PATEL JUNIOR COLLEGE OF SCIENCE AND COMMERCE</v>
          </cell>
          <cell r="AK516">
            <v>180.09</v>
          </cell>
          <cell r="AL516">
            <v>23</v>
          </cell>
          <cell r="AM516">
            <v>7.83</v>
          </cell>
          <cell r="AN516">
            <v>85</v>
          </cell>
          <cell r="AO516">
            <v>191</v>
          </cell>
          <cell r="AP516">
            <v>26</v>
          </cell>
          <cell r="AQ516">
            <v>7.3461538461538458</v>
          </cell>
          <cell r="AR516">
            <v>75</v>
          </cell>
          <cell r="AS516">
            <v>371.09000000000003</v>
          </cell>
          <cell r="AT516">
            <v>49</v>
          </cell>
          <cell r="AU516">
            <v>7.5732653061224493</v>
          </cell>
          <cell r="AV516">
            <v>192</v>
          </cell>
          <cell r="AW516">
            <v>25</v>
          </cell>
          <cell r="AX516">
            <v>7.68</v>
          </cell>
          <cell r="AY516">
            <v>80</v>
          </cell>
          <cell r="AZ516">
            <v>224</v>
          </cell>
          <cell r="BA516">
            <v>29</v>
          </cell>
          <cell r="BB516">
            <v>7.7241379310344831</v>
          </cell>
          <cell r="BC516">
            <v>94.117647058823493</v>
          </cell>
          <cell r="BD516">
            <v>416</v>
          </cell>
          <cell r="BE516">
            <v>54</v>
          </cell>
          <cell r="BF516">
            <v>7.7037037037037033</v>
          </cell>
          <cell r="BG516">
            <v>186</v>
          </cell>
          <cell r="BH516">
            <v>24</v>
          </cell>
          <cell r="BI516">
            <v>7.75</v>
          </cell>
          <cell r="BJ516">
            <v>74</v>
          </cell>
          <cell r="BK516">
            <v>230</v>
          </cell>
          <cell r="BL516">
            <v>29</v>
          </cell>
          <cell r="BM516">
            <v>7.931034482758621</v>
          </cell>
          <cell r="BN516">
            <v>85</v>
          </cell>
          <cell r="BO516">
            <v>416</v>
          </cell>
          <cell r="BP516">
            <v>53</v>
          </cell>
          <cell r="BQ516">
            <v>7.8490566037735849</v>
          </cell>
          <cell r="BR516">
            <v>191</v>
          </cell>
          <cell r="BS516">
            <v>24</v>
          </cell>
          <cell r="BT516">
            <v>86.372549019607803</v>
          </cell>
          <cell r="BU516">
            <v>191</v>
          </cell>
          <cell r="BV516">
            <v>24</v>
          </cell>
          <cell r="BW516">
            <v>1394.0900000000001</v>
          </cell>
          <cell r="BX516">
            <v>180</v>
          </cell>
          <cell r="BY516">
            <v>7.7449444444444451</v>
          </cell>
          <cell r="BZ516">
            <v>83.223529411764702</v>
          </cell>
          <cell r="CA516">
            <v>0</v>
          </cell>
          <cell r="CB516">
            <v>0</v>
          </cell>
          <cell r="CC516">
            <v>0</v>
          </cell>
          <cell r="CD516">
            <v>0</v>
          </cell>
          <cell r="CE516">
            <v>0</v>
          </cell>
          <cell r="CF516">
            <v>0</v>
          </cell>
          <cell r="CG516">
            <v>0</v>
          </cell>
          <cell r="CH516" t="str">
            <v>Green</v>
          </cell>
          <cell r="CI516">
            <v>0</v>
          </cell>
          <cell r="CJ516">
            <v>0</v>
          </cell>
          <cell r="CK516">
            <v>0</v>
          </cell>
          <cell r="CL516">
            <v>13</v>
          </cell>
          <cell r="CM516">
            <v>13</v>
          </cell>
          <cell r="CN516">
            <v>0</v>
          </cell>
          <cell r="CO516">
            <v>22</v>
          </cell>
          <cell r="CP516">
            <v>60</v>
          </cell>
          <cell r="CQ516">
            <v>36.666666666666664</v>
          </cell>
          <cell r="CR516">
            <v>14</v>
          </cell>
          <cell r="CS516">
            <v>100</v>
          </cell>
          <cell r="CT516">
            <v>10</v>
          </cell>
          <cell r="CU516">
            <v>100</v>
          </cell>
          <cell r="CV516">
            <v>18</v>
          </cell>
          <cell r="CW516">
            <v>20</v>
          </cell>
          <cell r="CX516">
            <v>16</v>
          </cell>
          <cell r="CY516">
            <v>95</v>
          </cell>
          <cell r="CZ516">
            <v>58</v>
          </cell>
          <cell r="DA516">
            <v>60</v>
          </cell>
          <cell r="DB516">
            <v>97</v>
          </cell>
          <cell r="DC516">
            <v>0</v>
          </cell>
          <cell r="DD516">
            <v>0</v>
          </cell>
          <cell r="DE516">
            <v>0</v>
          </cell>
          <cell r="DF516">
            <v>3</v>
          </cell>
          <cell r="DG516">
            <v>4</v>
          </cell>
          <cell r="DH516">
            <v>75</v>
          </cell>
          <cell r="DI516">
            <v>440</v>
          </cell>
          <cell r="DJ516">
            <v>600</v>
          </cell>
          <cell r="DK516">
            <v>73.3333333333333</v>
          </cell>
          <cell r="DL516">
            <v>3</v>
          </cell>
          <cell r="DM516">
            <v>3</v>
          </cell>
          <cell r="DN516">
            <v>100</v>
          </cell>
          <cell r="DO516">
            <v>450</v>
          </cell>
          <cell r="DP516">
            <v>450</v>
          </cell>
          <cell r="DQ516">
            <v>100</v>
          </cell>
          <cell r="DR516">
            <v>36.6666666666667</v>
          </cell>
          <cell r="DS516">
            <v>50.228310502283144</v>
          </cell>
          <cell r="DT516">
            <v>27</v>
          </cell>
          <cell r="DU516">
            <v>41</v>
          </cell>
          <cell r="DV516">
            <v>65.853658536585371</v>
          </cell>
          <cell r="DW516">
            <v>83</v>
          </cell>
          <cell r="DX516">
            <v>97</v>
          </cell>
          <cell r="DY516">
            <v>0</v>
          </cell>
          <cell r="DZ516">
            <v>0</v>
          </cell>
          <cell r="EA516" t="str">
            <v>Yes</v>
          </cell>
          <cell r="EB516" t="str">
            <v>Placement</v>
          </cell>
          <cell r="EC516" t="str">
            <v>Placement</v>
          </cell>
          <cell r="ED516" t="str">
            <v>Placement</v>
          </cell>
          <cell r="EE516" t="str">
            <v>Placement</v>
          </cell>
          <cell r="EF516" t="str">
            <v>Placement</v>
          </cell>
          <cell r="EG516">
            <v>0</v>
          </cell>
          <cell r="EH516" t="str">
            <v>PLI</v>
          </cell>
          <cell r="EI516" t="str">
            <v>Yes</v>
          </cell>
          <cell r="EJ516">
            <v>0</v>
          </cell>
          <cell r="EK516" t="str">
            <v>Batch-8</v>
          </cell>
          <cell r="EL516">
            <v>0</v>
          </cell>
          <cell r="EM516" t="str">
            <v>PAID</v>
          </cell>
          <cell r="EN516">
            <v>45142</v>
          </cell>
          <cell r="EO516" t="str">
            <v>IT+Core</v>
          </cell>
          <cell r="EP516">
            <v>0</v>
          </cell>
          <cell r="EQ516" t="str">
            <v>CAT-1</v>
          </cell>
        </row>
        <row r="517">
          <cell r="B517" t="str">
            <v>21-E&amp;CS31-25</v>
          </cell>
          <cell r="C517" t="str">
            <v>E&amp;CS</v>
          </cell>
          <cell r="D517">
            <v>31</v>
          </cell>
          <cell r="E517" t="str">
            <v>MISHRA SURAJ AMARJEET MAMTA</v>
          </cell>
          <cell r="F517" t="str">
            <v>Male</v>
          </cell>
          <cell r="G517" t="str">
            <v>28/05/2003</v>
          </cell>
          <cell r="H517">
            <v>8830303424</v>
          </cell>
          <cell r="I517">
            <v>9322254321</v>
          </cell>
          <cell r="J517" t="str">
            <v>mishrasuraj2853@gmail.com</v>
          </cell>
          <cell r="K517" t="str">
            <v>1032210349@tcetmumbai.in</v>
          </cell>
          <cell r="L517" t="str">
            <v>A/206 Jaimal Bhavan,Y.K Nagar N.X,Virar(W)</v>
          </cell>
          <cell r="M517">
            <v>401303</v>
          </cell>
          <cell r="N517">
            <v>0</v>
          </cell>
          <cell r="O517" t="str">
            <v>Teacher</v>
          </cell>
          <cell r="P517" t="str">
            <v>5,50,001 - 6,00,000</v>
          </cell>
          <cell r="Q517" t="str">
            <v>Normal</v>
          </cell>
          <cell r="R517" t="str">
            <v>Open</v>
          </cell>
          <cell r="S517">
            <v>2021</v>
          </cell>
          <cell r="T517" t="str">
            <v>FE</v>
          </cell>
          <cell r="U517" t="str">
            <v>MH-CET</v>
          </cell>
          <cell r="V517">
            <v>89.38</v>
          </cell>
          <cell r="W517">
            <v>52.74</v>
          </cell>
          <cell r="X517" t="str">
            <v>TFWS</v>
          </cell>
          <cell r="Y517">
            <v>348</v>
          </cell>
          <cell r="Z517">
            <v>500</v>
          </cell>
          <cell r="AA517">
            <v>69.599999999999994</v>
          </cell>
          <cell r="AB517">
            <v>2019</v>
          </cell>
          <cell r="AC517" t="str">
            <v>Maharashtra</v>
          </cell>
          <cell r="AD517" t="str">
            <v>EXPERT'S INTERNATIONAL HIGH SCHOOL</v>
          </cell>
          <cell r="AE517">
            <v>447</v>
          </cell>
          <cell r="AF517">
            <v>600</v>
          </cell>
          <cell r="AG517">
            <v>74.5</v>
          </cell>
          <cell r="AH517">
            <v>2021</v>
          </cell>
          <cell r="AI517" t="str">
            <v>Maharashtra</v>
          </cell>
          <cell r="AJ517" t="str">
            <v>EXPERT'S JUNIOR COLLEGE</v>
          </cell>
          <cell r="AK517">
            <v>195</v>
          </cell>
          <cell r="AL517">
            <v>23</v>
          </cell>
          <cell r="AM517">
            <v>8.4782608695652169</v>
          </cell>
          <cell r="AN517">
            <v>77</v>
          </cell>
          <cell r="AO517">
            <v>243</v>
          </cell>
          <cell r="AP517">
            <v>26</v>
          </cell>
          <cell r="AQ517">
            <v>9.3461538461538467</v>
          </cell>
          <cell r="AR517">
            <v>75</v>
          </cell>
          <cell r="AS517">
            <v>438</v>
          </cell>
          <cell r="AT517">
            <v>49</v>
          </cell>
          <cell r="AU517">
            <v>8.9387755102040813</v>
          </cell>
          <cell r="AV517">
            <v>212</v>
          </cell>
          <cell r="AW517">
            <v>25</v>
          </cell>
          <cell r="AX517">
            <v>8.48</v>
          </cell>
          <cell r="AY517">
            <v>76</v>
          </cell>
          <cell r="AZ517">
            <v>244</v>
          </cell>
          <cell r="BA517">
            <v>29</v>
          </cell>
          <cell r="BB517">
            <v>8.4137931034482758</v>
          </cell>
          <cell r="BC517">
            <v>100</v>
          </cell>
          <cell r="BD517">
            <v>456</v>
          </cell>
          <cell r="BE517">
            <v>54</v>
          </cell>
          <cell r="BF517">
            <v>8.4444444444444446</v>
          </cell>
          <cell r="BG517">
            <v>217</v>
          </cell>
          <cell r="BH517">
            <v>24</v>
          </cell>
          <cell r="BI517">
            <v>9.0416666666666661</v>
          </cell>
          <cell r="BJ517">
            <v>89</v>
          </cell>
          <cell r="BK517">
            <v>257</v>
          </cell>
          <cell r="BL517">
            <v>29</v>
          </cell>
          <cell r="BM517">
            <v>8.862068965517242</v>
          </cell>
          <cell r="BN517">
            <v>83</v>
          </cell>
          <cell r="BO517">
            <v>474</v>
          </cell>
          <cell r="BP517">
            <v>53</v>
          </cell>
          <cell r="BQ517">
            <v>8.9433962264150946</v>
          </cell>
          <cell r="BR517">
            <v>219</v>
          </cell>
          <cell r="BS517">
            <v>24</v>
          </cell>
          <cell r="BT517">
            <v>86.3333333333333</v>
          </cell>
          <cell r="BU517">
            <v>219</v>
          </cell>
          <cell r="BV517">
            <v>24</v>
          </cell>
          <cell r="BW517">
            <v>1587</v>
          </cell>
          <cell r="BX517">
            <v>180</v>
          </cell>
          <cell r="BY517">
            <v>8.8166666666666664</v>
          </cell>
          <cell r="BZ517">
            <v>82.8</v>
          </cell>
          <cell r="CA517" t="str">
            <v>Capgemini</v>
          </cell>
          <cell r="CB517">
            <v>0</v>
          </cell>
          <cell r="CC517">
            <v>0</v>
          </cell>
          <cell r="CD517">
            <v>0</v>
          </cell>
          <cell r="CE517" t="str">
            <v>PLI</v>
          </cell>
          <cell r="CF517">
            <v>4.25</v>
          </cell>
          <cell r="CG517">
            <v>0</v>
          </cell>
          <cell r="CH517" t="str">
            <v>Green</v>
          </cell>
          <cell r="CI517">
            <v>0</v>
          </cell>
          <cell r="CJ517">
            <v>0</v>
          </cell>
          <cell r="CK517">
            <v>0</v>
          </cell>
          <cell r="CL517">
            <v>13</v>
          </cell>
          <cell r="CM517">
            <v>13</v>
          </cell>
          <cell r="CN517">
            <v>0</v>
          </cell>
          <cell r="CO517">
            <v>27</v>
          </cell>
          <cell r="CP517">
            <v>60</v>
          </cell>
          <cell r="CQ517">
            <v>45</v>
          </cell>
          <cell r="CR517">
            <v>14</v>
          </cell>
          <cell r="CS517">
            <v>100</v>
          </cell>
          <cell r="CT517">
            <v>10</v>
          </cell>
          <cell r="CU517">
            <v>100</v>
          </cell>
          <cell r="CV517">
            <v>20</v>
          </cell>
          <cell r="CW517">
            <v>20</v>
          </cell>
          <cell r="CX517">
            <v>16</v>
          </cell>
          <cell r="CY517">
            <v>100</v>
          </cell>
          <cell r="CZ517">
            <v>60</v>
          </cell>
          <cell r="DA517">
            <v>60</v>
          </cell>
          <cell r="DB517">
            <v>100</v>
          </cell>
          <cell r="DC517">
            <v>0</v>
          </cell>
          <cell r="DD517">
            <v>0</v>
          </cell>
          <cell r="DE517">
            <v>0</v>
          </cell>
          <cell r="DF517">
            <v>4</v>
          </cell>
          <cell r="DG517">
            <v>4</v>
          </cell>
          <cell r="DH517">
            <v>100</v>
          </cell>
          <cell r="DI517">
            <v>510</v>
          </cell>
          <cell r="DJ517">
            <v>600</v>
          </cell>
          <cell r="DK517">
            <v>85</v>
          </cell>
          <cell r="DL517">
            <v>3</v>
          </cell>
          <cell r="DM517">
            <v>3</v>
          </cell>
          <cell r="DN517">
            <v>100</v>
          </cell>
          <cell r="DO517">
            <v>450</v>
          </cell>
          <cell r="DP517">
            <v>450</v>
          </cell>
          <cell r="DQ517">
            <v>100</v>
          </cell>
          <cell r="DR517">
            <v>45</v>
          </cell>
          <cell r="DS517">
            <v>61.643835616438359</v>
          </cell>
          <cell r="DT517">
            <v>28</v>
          </cell>
          <cell r="DU517">
            <v>41</v>
          </cell>
          <cell r="DV517">
            <v>68.292682926829272</v>
          </cell>
          <cell r="DW517">
            <v>90</v>
          </cell>
          <cell r="DX517">
            <v>100</v>
          </cell>
          <cell r="DY517">
            <v>0</v>
          </cell>
          <cell r="DZ517">
            <v>0</v>
          </cell>
          <cell r="EA517" t="str">
            <v>Yes</v>
          </cell>
          <cell r="EB517" t="str">
            <v>Placement</v>
          </cell>
          <cell r="EC517" t="str">
            <v>Placement</v>
          </cell>
          <cell r="ED517" t="str">
            <v>Placement</v>
          </cell>
          <cell r="EE517" t="str">
            <v>Placement</v>
          </cell>
          <cell r="EF517" t="str">
            <v>Placement</v>
          </cell>
          <cell r="EG517">
            <v>0</v>
          </cell>
          <cell r="EH517" t="str">
            <v>PLI</v>
          </cell>
          <cell r="EI517" t="str">
            <v>Yes</v>
          </cell>
          <cell r="EJ517">
            <v>0</v>
          </cell>
          <cell r="EK517" t="str">
            <v>Batch-10</v>
          </cell>
          <cell r="EL517">
            <v>0</v>
          </cell>
          <cell r="EM517">
            <v>0</v>
          </cell>
          <cell r="EN517">
            <v>0</v>
          </cell>
          <cell r="EO517" t="str">
            <v>IT+Core</v>
          </cell>
          <cell r="EP517">
            <v>0</v>
          </cell>
          <cell r="EQ517" t="str">
            <v>CAT-1</v>
          </cell>
        </row>
        <row r="518">
          <cell r="B518" t="str">
            <v>21-E&amp;CS32-25</v>
          </cell>
          <cell r="C518" t="str">
            <v>E&amp;CS</v>
          </cell>
          <cell r="D518">
            <v>32</v>
          </cell>
          <cell r="E518" t="str">
            <v xml:space="preserve">MISTRY DIVYA BHARAT HEENA </v>
          </cell>
          <cell r="F518" t="str">
            <v>Female</v>
          </cell>
          <cell r="G518" t="str">
            <v>22/02/2004</v>
          </cell>
          <cell r="H518">
            <v>9326100382</v>
          </cell>
          <cell r="I518">
            <v>9821725153</v>
          </cell>
          <cell r="J518" t="str">
            <v>divyamistry2224@gmail.com</v>
          </cell>
          <cell r="K518" t="str">
            <v>1032210350@tcetmumbai.in</v>
          </cell>
          <cell r="L518" t="str">
            <v>C-1502, Neelyog Tower, Dhanjiwadi, Malad (East)</v>
          </cell>
          <cell r="M518">
            <v>400097</v>
          </cell>
          <cell r="N518">
            <v>0</v>
          </cell>
          <cell r="O518" t="str">
            <v>Service</v>
          </cell>
          <cell r="P518" t="str">
            <v>9,00,001 - 10,00,000</v>
          </cell>
          <cell r="Q518" t="str">
            <v>Normal</v>
          </cell>
          <cell r="R518" t="str">
            <v>Open</v>
          </cell>
          <cell r="S518">
            <v>2021</v>
          </cell>
          <cell r="T518" t="str">
            <v>FE</v>
          </cell>
          <cell r="U518" t="str">
            <v>MH-CET</v>
          </cell>
          <cell r="V518">
            <v>82.93</v>
          </cell>
          <cell r="W518">
            <v>54.69</v>
          </cell>
          <cell r="X518" t="str">
            <v>AMIN</v>
          </cell>
          <cell r="Y518">
            <v>395</v>
          </cell>
          <cell r="Z518">
            <v>500</v>
          </cell>
          <cell r="AA518">
            <v>79</v>
          </cell>
          <cell r="AB518">
            <v>2019</v>
          </cell>
          <cell r="AC518" t="str">
            <v>Maharashtra</v>
          </cell>
          <cell r="AD518" t="str">
            <v>FATIMADEVI ENGLISH HIGH SCHOOL</v>
          </cell>
          <cell r="AE518">
            <v>497</v>
          </cell>
          <cell r="AF518">
            <v>600</v>
          </cell>
          <cell r="AG518">
            <v>82.8333333333333</v>
          </cell>
          <cell r="AH518">
            <v>2021</v>
          </cell>
          <cell r="AI518" t="str">
            <v>Maharashtra</v>
          </cell>
          <cell r="AJ518" t="str">
            <v>THAKUR COLLEGE OF SCIENCE AND COMMERCE</v>
          </cell>
          <cell r="AK518">
            <v>193</v>
          </cell>
          <cell r="AL518">
            <v>23</v>
          </cell>
          <cell r="AM518">
            <v>8.3913043478260878</v>
          </cell>
          <cell r="AN518">
            <v>77</v>
          </cell>
          <cell r="AO518">
            <v>253</v>
          </cell>
          <cell r="AP518">
            <v>26</v>
          </cell>
          <cell r="AQ518">
            <v>9.7307692307692299</v>
          </cell>
          <cell r="AR518">
            <v>95.06</v>
          </cell>
          <cell r="AS518">
            <v>446</v>
          </cell>
          <cell r="AT518">
            <v>49</v>
          </cell>
          <cell r="AU518">
            <v>9.1020408163265305</v>
          </cell>
          <cell r="AV518">
            <v>237</v>
          </cell>
          <cell r="AW518">
            <v>25</v>
          </cell>
          <cell r="AX518">
            <v>9.48</v>
          </cell>
          <cell r="AY518">
            <v>86.03</v>
          </cell>
          <cell r="AZ518">
            <v>281</v>
          </cell>
          <cell r="BA518">
            <v>29</v>
          </cell>
          <cell r="BB518">
            <v>9.6896551724137936</v>
          </cell>
          <cell r="BC518">
            <v>100</v>
          </cell>
          <cell r="BD518">
            <v>518</v>
          </cell>
          <cell r="BE518">
            <v>54</v>
          </cell>
          <cell r="BF518">
            <v>9.5925925925925934</v>
          </cell>
          <cell r="BG518">
            <v>234</v>
          </cell>
          <cell r="BH518">
            <v>24</v>
          </cell>
          <cell r="BI518">
            <v>9.75</v>
          </cell>
          <cell r="BJ518">
            <v>82</v>
          </cell>
          <cell r="BK518">
            <v>261</v>
          </cell>
          <cell r="BL518">
            <v>29</v>
          </cell>
          <cell r="BM518">
            <v>9</v>
          </cell>
          <cell r="BN518">
            <v>79</v>
          </cell>
          <cell r="BO518">
            <v>495</v>
          </cell>
          <cell r="BP518">
            <v>53</v>
          </cell>
          <cell r="BQ518">
            <v>9.3396226415094343</v>
          </cell>
          <cell r="BR518">
            <v>218</v>
          </cell>
          <cell r="BS518">
            <v>24</v>
          </cell>
          <cell r="BT518">
            <v>88.343333333333305</v>
          </cell>
          <cell r="BU518">
            <v>218</v>
          </cell>
          <cell r="BV518">
            <v>24</v>
          </cell>
          <cell r="BW518">
            <v>1677</v>
          </cell>
          <cell r="BX518">
            <v>180</v>
          </cell>
          <cell r="BY518">
            <v>9.3166666666666664</v>
          </cell>
          <cell r="BZ518">
            <v>91.218000000000004</v>
          </cell>
          <cell r="CA518">
            <v>0</v>
          </cell>
          <cell r="CB518">
            <v>0</v>
          </cell>
          <cell r="CC518">
            <v>0</v>
          </cell>
          <cell r="CD518">
            <v>0</v>
          </cell>
          <cell r="CE518">
            <v>0</v>
          </cell>
          <cell r="CF518">
            <v>0</v>
          </cell>
          <cell r="CG518">
            <v>0</v>
          </cell>
          <cell r="CH518" t="str">
            <v>Green</v>
          </cell>
          <cell r="CI518">
            <v>0</v>
          </cell>
          <cell r="CJ518">
            <v>0</v>
          </cell>
          <cell r="CK518">
            <v>0</v>
          </cell>
          <cell r="CL518">
            <v>13</v>
          </cell>
          <cell r="CM518">
            <v>13</v>
          </cell>
          <cell r="CN518">
            <v>0</v>
          </cell>
          <cell r="CO518">
            <v>33</v>
          </cell>
          <cell r="CP518">
            <v>60</v>
          </cell>
          <cell r="CQ518">
            <v>55.000000000000007</v>
          </cell>
          <cell r="CR518">
            <v>0</v>
          </cell>
          <cell r="CS518">
            <v>0</v>
          </cell>
          <cell r="CT518">
            <v>0</v>
          </cell>
          <cell r="CU518">
            <v>0</v>
          </cell>
          <cell r="CV518">
            <v>0</v>
          </cell>
          <cell r="CW518">
            <v>22</v>
          </cell>
          <cell r="CX518">
            <v>0</v>
          </cell>
          <cell r="CY518">
            <v>0</v>
          </cell>
          <cell r="CZ518">
            <v>0</v>
          </cell>
          <cell r="DA518">
            <v>62</v>
          </cell>
          <cell r="DB518">
            <v>0</v>
          </cell>
          <cell r="DC518">
            <v>0</v>
          </cell>
          <cell r="DD518">
            <v>0</v>
          </cell>
          <cell r="DE518">
            <v>0</v>
          </cell>
          <cell r="DF518">
            <v>0</v>
          </cell>
          <cell r="DG518">
            <v>0</v>
          </cell>
          <cell r="DH518">
            <v>0</v>
          </cell>
          <cell r="DI518">
            <v>0</v>
          </cell>
          <cell r="DJ518">
            <v>0</v>
          </cell>
          <cell r="DK518">
            <v>0</v>
          </cell>
          <cell r="DL518">
            <v>0</v>
          </cell>
          <cell r="DM518">
            <v>0</v>
          </cell>
          <cell r="DN518">
            <v>0</v>
          </cell>
          <cell r="DO518">
            <v>0</v>
          </cell>
          <cell r="DP518">
            <v>0</v>
          </cell>
          <cell r="DQ518">
            <v>0</v>
          </cell>
          <cell r="DR518">
            <v>55</v>
          </cell>
          <cell r="DS518">
            <v>75.342465753424662</v>
          </cell>
          <cell r="DT518">
            <v>0</v>
          </cell>
          <cell r="DU518">
            <v>41</v>
          </cell>
          <cell r="DV518">
            <v>0</v>
          </cell>
          <cell r="DW518">
            <v>0</v>
          </cell>
          <cell r="DX518">
            <v>0</v>
          </cell>
          <cell r="DY518">
            <v>0</v>
          </cell>
          <cell r="DZ518">
            <v>0</v>
          </cell>
          <cell r="EA518" t="str">
            <v>Yes</v>
          </cell>
          <cell r="EB518" t="str">
            <v>Higher Studies</v>
          </cell>
          <cell r="EC518" t="str">
            <v>Higher Studies</v>
          </cell>
          <cell r="ED518" t="str">
            <v>Higher Studies</v>
          </cell>
          <cell r="EE518" t="str">
            <v>Higher Studies</v>
          </cell>
          <cell r="EF518" t="str">
            <v>Higher Studies</v>
          </cell>
          <cell r="EG518">
            <v>0</v>
          </cell>
          <cell r="EH518">
            <v>0</v>
          </cell>
          <cell r="EI518" t="str">
            <v>Yes</v>
          </cell>
          <cell r="EJ518">
            <v>0</v>
          </cell>
          <cell r="EK518">
            <v>0</v>
          </cell>
          <cell r="EL518">
            <v>0</v>
          </cell>
          <cell r="EM518">
            <v>0</v>
          </cell>
          <cell r="EN518">
            <v>0</v>
          </cell>
          <cell r="EO518">
            <v>0</v>
          </cell>
          <cell r="EP518">
            <v>0</v>
          </cell>
          <cell r="EQ518" t="str">
            <v>CAT-3</v>
          </cell>
        </row>
        <row r="519">
          <cell r="B519" t="str">
            <v>21-E&amp;CS33-25</v>
          </cell>
          <cell r="C519" t="str">
            <v>E&amp;CS</v>
          </cell>
          <cell r="D519">
            <v>33</v>
          </cell>
          <cell r="E519" t="str">
            <v xml:space="preserve">MOURYA UDAY TRIBHUVAN  RUPA </v>
          </cell>
          <cell r="F519" t="str">
            <v>Male</v>
          </cell>
          <cell r="G519" t="str">
            <v>24/02/2004</v>
          </cell>
          <cell r="H519">
            <v>8850868318</v>
          </cell>
          <cell r="I519">
            <v>9867152606</v>
          </cell>
          <cell r="J519" t="str">
            <v>udaykhush7@gmail.com</v>
          </cell>
          <cell r="K519" t="str">
            <v>1032210351@tcetmumbai.in</v>
          </cell>
          <cell r="L519" t="str">
            <v>D-301 Hari mahal sector 5A new panvel east near dmart panvel navi mumbai 410206</v>
          </cell>
          <cell r="M519">
            <v>410206</v>
          </cell>
          <cell r="N519">
            <v>0</v>
          </cell>
          <cell r="O519" t="str">
            <v xml:space="preserve">Government employed </v>
          </cell>
          <cell r="P519" t="str">
            <v>9,00,001 - 10,00,000</v>
          </cell>
          <cell r="Q519" t="str">
            <v>Normal</v>
          </cell>
          <cell r="R519" t="str">
            <v>Open</v>
          </cell>
          <cell r="S519">
            <v>2021</v>
          </cell>
          <cell r="T519" t="str">
            <v>FE</v>
          </cell>
          <cell r="U519" t="str">
            <v>MH-CET</v>
          </cell>
          <cell r="V519">
            <v>61.7</v>
          </cell>
          <cell r="W519">
            <v>83.97</v>
          </cell>
          <cell r="X519" t="str">
            <v>Minority</v>
          </cell>
          <cell r="Y519">
            <v>416</v>
          </cell>
          <cell r="Z519">
            <v>500</v>
          </cell>
          <cell r="AA519">
            <v>83.2</v>
          </cell>
          <cell r="AB519">
            <v>2019</v>
          </cell>
          <cell r="AC519" t="str">
            <v>CBSE</v>
          </cell>
          <cell r="AD519" t="str">
            <v>NEW HORIZON PUBLIC SCHOOL PANVEL</v>
          </cell>
          <cell r="AE519">
            <v>385</v>
          </cell>
          <cell r="AF519">
            <v>500</v>
          </cell>
          <cell r="AG519">
            <v>77</v>
          </cell>
          <cell r="AH519">
            <v>2021</v>
          </cell>
          <cell r="AI519" t="str">
            <v>CBSE</v>
          </cell>
          <cell r="AJ519" t="str">
            <v>NEW HORIZON PUBLIC SCHOOL PANVEL</v>
          </cell>
          <cell r="AK519">
            <v>177</v>
          </cell>
          <cell r="AL519">
            <v>23</v>
          </cell>
          <cell r="AM519">
            <v>7.6956521739130439</v>
          </cell>
          <cell r="AN519">
            <v>75</v>
          </cell>
          <cell r="AO519">
            <v>207</v>
          </cell>
          <cell r="AP519">
            <v>26</v>
          </cell>
          <cell r="AQ519">
            <v>7.9615384615384617</v>
          </cell>
          <cell r="AR519">
            <v>97.53</v>
          </cell>
          <cell r="AS519">
            <v>384</v>
          </cell>
          <cell r="AT519">
            <v>49</v>
          </cell>
          <cell r="AU519">
            <v>7.8367346938775508</v>
          </cell>
          <cell r="AV519">
            <v>191</v>
          </cell>
          <cell r="AW519">
            <v>25</v>
          </cell>
          <cell r="AX519">
            <v>7.64</v>
          </cell>
          <cell r="AY519">
            <v>86.265000000000001</v>
          </cell>
          <cell r="AZ519">
            <v>261</v>
          </cell>
          <cell r="BA519">
            <v>29</v>
          </cell>
          <cell r="BB519">
            <v>9</v>
          </cell>
          <cell r="BC519">
            <v>67.647058823529406</v>
          </cell>
          <cell r="BD519">
            <v>452</v>
          </cell>
          <cell r="BE519">
            <v>54</v>
          </cell>
          <cell r="BF519">
            <v>8.3703703703703702</v>
          </cell>
          <cell r="BG519">
            <v>229</v>
          </cell>
          <cell r="BH519">
            <v>24</v>
          </cell>
          <cell r="BI519">
            <v>9.5416666666666661</v>
          </cell>
          <cell r="BJ519">
            <v>79</v>
          </cell>
          <cell r="BK519">
            <v>289</v>
          </cell>
          <cell r="BL519">
            <v>29</v>
          </cell>
          <cell r="BM519">
            <v>9.9655172413793096</v>
          </cell>
          <cell r="BN519">
            <v>78</v>
          </cell>
          <cell r="BO519">
            <v>518</v>
          </cell>
          <cell r="BP519">
            <v>53</v>
          </cell>
          <cell r="BQ519">
            <v>9.7735849056603765</v>
          </cell>
          <cell r="BR519">
            <v>237</v>
          </cell>
          <cell r="BS519">
            <v>24</v>
          </cell>
          <cell r="BT519">
            <v>77.304019607843102</v>
          </cell>
          <cell r="BU519">
            <v>237</v>
          </cell>
          <cell r="BV519">
            <v>24</v>
          </cell>
          <cell r="BW519">
            <v>1591</v>
          </cell>
          <cell r="BX519">
            <v>180</v>
          </cell>
          <cell r="BY519">
            <v>8.8388888888888886</v>
          </cell>
          <cell r="BZ519">
            <v>84.688411764705876</v>
          </cell>
          <cell r="CA519">
            <v>0</v>
          </cell>
          <cell r="CB519">
            <v>0</v>
          </cell>
          <cell r="CC519">
            <v>0</v>
          </cell>
          <cell r="CD519">
            <v>0</v>
          </cell>
          <cell r="CE519">
            <v>0</v>
          </cell>
          <cell r="CF519">
            <v>0</v>
          </cell>
          <cell r="CG519">
            <v>0</v>
          </cell>
          <cell r="CH519" t="str">
            <v>Green</v>
          </cell>
          <cell r="CI519">
            <v>0</v>
          </cell>
          <cell r="CJ519">
            <v>0</v>
          </cell>
          <cell r="CK519">
            <v>0</v>
          </cell>
          <cell r="CL519">
            <v>13</v>
          </cell>
          <cell r="CM519">
            <v>13</v>
          </cell>
          <cell r="CN519">
            <v>0</v>
          </cell>
          <cell r="CO519">
            <v>23</v>
          </cell>
          <cell r="CP519">
            <v>60</v>
          </cell>
          <cell r="CQ519">
            <v>38.333333333333336</v>
          </cell>
          <cell r="CR519">
            <v>2</v>
          </cell>
          <cell r="CS519">
            <v>15</v>
          </cell>
          <cell r="CT519">
            <v>0</v>
          </cell>
          <cell r="CU519">
            <v>0</v>
          </cell>
          <cell r="CV519">
            <v>4</v>
          </cell>
          <cell r="CW519">
            <v>18</v>
          </cell>
          <cell r="CX519">
            <v>2</v>
          </cell>
          <cell r="CY519">
            <v>18</v>
          </cell>
          <cell r="CZ519">
            <v>8</v>
          </cell>
          <cell r="DA519">
            <v>58</v>
          </cell>
          <cell r="DB519">
            <v>14</v>
          </cell>
          <cell r="DC519">
            <v>0</v>
          </cell>
          <cell r="DD519">
            <v>0</v>
          </cell>
          <cell r="DE519">
            <v>0</v>
          </cell>
          <cell r="DF519">
            <v>0</v>
          </cell>
          <cell r="DG519">
            <v>4</v>
          </cell>
          <cell r="DH519">
            <v>0</v>
          </cell>
          <cell r="DI519">
            <v>0</v>
          </cell>
          <cell r="DJ519">
            <v>600</v>
          </cell>
          <cell r="DK519">
            <v>0</v>
          </cell>
          <cell r="DL519">
            <v>3</v>
          </cell>
          <cell r="DM519">
            <v>0</v>
          </cell>
          <cell r="DN519">
            <v>0</v>
          </cell>
          <cell r="DO519">
            <v>450</v>
          </cell>
          <cell r="DP519">
            <v>0</v>
          </cell>
          <cell r="DQ519">
            <v>0</v>
          </cell>
          <cell r="DR519">
            <v>38.3333333333333</v>
          </cell>
          <cell r="DS519">
            <v>52.511415525114117</v>
          </cell>
          <cell r="DT519">
            <v>2</v>
          </cell>
          <cell r="DU519">
            <v>41</v>
          </cell>
          <cell r="DV519">
            <v>4.8780487804878048</v>
          </cell>
          <cell r="DW519">
            <v>5</v>
          </cell>
          <cell r="DX519">
            <v>8</v>
          </cell>
          <cell r="DY519">
            <v>0</v>
          </cell>
          <cell r="DZ519">
            <v>0</v>
          </cell>
          <cell r="EA519" t="str">
            <v>Yes</v>
          </cell>
          <cell r="EB519" t="str">
            <v>Higher Studies</v>
          </cell>
          <cell r="EC519" t="str">
            <v>Higher Studies</v>
          </cell>
          <cell r="ED519" t="str">
            <v>Higher Studies</v>
          </cell>
          <cell r="EE519" t="str">
            <v>Higher Studies</v>
          </cell>
          <cell r="EF519" t="str">
            <v>Higher Studies</v>
          </cell>
          <cell r="EG519">
            <v>0</v>
          </cell>
          <cell r="EH519">
            <v>0</v>
          </cell>
          <cell r="EI519" t="str">
            <v>Yes</v>
          </cell>
          <cell r="EJ519">
            <v>0</v>
          </cell>
          <cell r="EK519" t="str">
            <v>Batch-7</v>
          </cell>
          <cell r="EL519">
            <v>0</v>
          </cell>
          <cell r="EM519" t="str">
            <v>PAID</v>
          </cell>
          <cell r="EN519">
            <v>45147</v>
          </cell>
          <cell r="EO519">
            <v>0</v>
          </cell>
          <cell r="EP519">
            <v>0</v>
          </cell>
          <cell r="EQ519" t="str">
            <v>CAT-3</v>
          </cell>
        </row>
        <row r="520">
          <cell r="B520" t="str">
            <v>21-E&amp;CS34-25</v>
          </cell>
          <cell r="C520" t="str">
            <v>E&amp;CS</v>
          </cell>
          <cell r="D520">
            <v>34</v>
          </cell>
          <cell r="E520" t="str">
            <v>OZA BHAVYA PRADEEP MADHU</v>
          </cell>
          <cell r="F520" t="str">
            <v>Male</v>
          </cell>
          <cell r="G520" t="str">
            <v>09/08/2003</v>
          </cell>
          <cell r="H520">
            <v>9833220844</v>
          </cell>
          <cell r="I520">
            <v>9833220844</v>
          </cell>
          <cell r="J520" t="str">
            <v>pradeepboza@gmail.com</v>
          </cell>
          <cell r="K520" t="str">
            <v>1032210352@tcetmumbai.in</v>
          </cell>
          <cell r="L520" t="str">
            <v>B101 ,Viceroy Park ,Opp RTO ,New Link Road ,Dahisar(W) ,Mumbai</v>
          </cell>
          <cell r="M520">
            <v>400068</v>
          </cell>
          <cell r="N520">
            <v>0</v>
          </cell>
          <cell r="O520" t="str">
            <v>Bussiness</v>
          </cell>
          <cell r="P520" t="str">
            <v>9,00,001 - 10,00,000</v>
          </cell>
          <cell r="Q520" t="str">
            <v>Normal</v>
          </cell>
          <cell r="R520" t="str">
            <v>Open</v>
          </cell>
          <cell r="S520">
            <v>2021</v>
          </cell>
          <cell r="T520" t="str">
            <v>FE</v>
          </cell>
          <cell r="U520" t="str">
            <v>MH-CET</v>
          </cell>
          <cell r="V520">
            <v>65</v>
          </cell>
          <cell r="W520">
            <v>81</v>
          </cell>
          <cell r="X520" t="str">
            <v>Institute</v>
          </cell>
          <cell r="Y520">
            <v>412</v>
          </cell>
          <cell r="Z520">
            <v>500</v>
          </cell>
          <cell r="AA520">
            <v>82.4</v>
          </cell>
          <cell r="AB520">
            <v>2019</v>
          </cell>
          <cell r="AC520" t="str">
            <v>Maharashtra</v>
          </cell>
          <cell r="AD520" t="str">
            <v>RUSTOMJEE INTERNATIONAL SCHOOL AND JUNIOR COLLEGE</v>
          </cell>
          <cell r="AE520">
            <v>506</v>
          </cell>
          <cell r="AF520">
            <v>600</v>
          </cell>
          <cell r="AG520">
            <v>84.3333333333333</v>
          </cell>
          <cell r="AH520">
            <v>2021</v>
          </cell>
          <cell r="AI520" t="str">
            <v>Maharashtra</v>
          </cell>
          <cell r="AJ520" t="str">
            <v>RUSTOMJEE JUNIOR COLLEGE</v>
          </cell>
          <cell r="AK520">
            <v>178</v>
          </cell>
          <cell r="AL520">
            <v>23</v>
          </cell>
          <cell r="AM520">
            <v>7.7391304347826084</v>
          </cell>
          <cell r="AN520">
            <v>85</v>
          </cell>
          <cell r="AO520">
            <v>198</v>
          </cell>
          <cell r="AP520">
            <v>26</v>
          </cell>
          <cell r="AQ520">
            <v>7.615384615384615</v>
          </cell>
          <cell r="AR520">
            <v>99.18</v>
          </cell>
          <cell r="AS520">
            <v>376</v>
          </cell>
          <cell r="AT520">
            <v>49</v>
          </cell>
          <cell r="AU520">
            <v>7.6734693877551017</v>
          </cell>
          <cell r="AV520">
            <v>184</v>
          </cell>
          <cell r="AW520">
            <v>25</v>
          </cell>
          <cell r="AX520">
            <v>7.36</v>
          </cell>
          <cell r="AY520">
            <v>92.09</v>
          </cell>
          <cell r="AZ520">
            <v>231.13</v>
          </cell>
          <cell r="BA520">
            <v>29</v>
          </cell>
          <cell r="BB520">
            <v>7.97</v>
          </cell>
          <cell r="BC520">
            <v>88.235294117647101</v>
          </cell>
          <cell r="BD520">
            <v>415.13</v>
          </cell>
          <cell r="BE520">
            <v>54</v>
          </cell>
          <cell r="BF520">
            <v>7.6875925925925923</v>
          </cell>
          <cell r="BG520">
            <v>198</v>
          </cell>
          <cell r="BH520">
            <v>24</v>
          </cell>
          <cell r="BI520">
            <v>8.25</v>
          </cell>
          <cell r="BJ520">
            <v>52</v>
          </cell>
          <cell r="BK520">
            <v>264</v>
          </cell>
          <cell r="BL520">
            <v>29</v>
          </cell>
          <cell r="BM520">
            <v>9.1034482758620694</v>
          </cell>
          <cell r="BN520">
            <v>78</v>
          </cell>
          <cell r="BO520">
            <v>462</v>
          </cell>
          <cell r="BP520">
            <v>53</v>
          </cell>
          <cell r="BQ520">
            <v>8.7169811320754711</v>
          </cell>
          <cell r="BR520">
            <v>217</v>
          </cell>
          <cell r="BS520">
            <v>24</v>
          </cell>
          <cell r="BT520">
            <v>86.108431372549006</v>
          </cell>
          <cell r="BU520">
            <v>217</v>
          </cell>
          <cell r="BV520">
            <v>24</v>
          </cell>
          <cell r="BW520">
            <v>1470.13</v>
          </cell>
          <cell r="BX520">
            <v>180</v>
          </cell>
          <cell r="BY520">
            <v>8.1673888888888904</v>
          </cell>
          <cell r="BZ520">
            <v>89.701058823529408</v>
          </cell>
          <cell r="CA520">
            <v>0</v>
          </cell>
          <cell r="CB520">
            <v>0</v>
          </cell>
          <cell r="CC520">
            <v>0</v>
          </cell>
          <cell r="CD520">
            <v>0</v>
          </cell>
          <cell r="CE520">
            <v>0</v>
          </cell>
          <cell r="CF520">
            <v>0</v>
          </cell>
          <cell r="CG520">
            <v>0</v>
          </cell>
          <cell r="CH520" t="str">
            <v>Green</v>
          </cell>
          <cell r="CI520">
            <v>0</v>
          </cell>
          <cell r="CJ520">
            <v>0</v>
          </cell>
          <cell r="CK520">
            <v>1</v>
          </cell>
          <cell r="CL520">
            <v>12</v>
          </cell>
          <cell r="CM520">
            <v>13</v>
          </cell>
          <cell r="CN520">
            <v>7.6923076923076925</v>
          </cell>
          <cell r="CO520">
            <v>21</v>
          </cell>
          <cell r="CP520">
            <v>60</v>
          </cell>
          <cell r="CQ520">
            <v>35</v>
          </cell>
          <cell r="CR520">
            <v>0</v>
          </cell>
          <cell r="CS520">
            <v>0</v>
          </cell>
          <cell r="CT520">
            <v>0</v>
          </cell>
          <cell r="CU520">
            <v>0</v>
          </cell>
          <cell r="CV520">
            <v>1</v>
          </cell>
          <cell r="CW520">
            <v>18</v>
          </cell>
          <cell r="CX520">
            <v>0</v>
          </cell>
          <cell r="CY520">
            <v>3</v>
          </cell>
          <cell r="CZ520">
            <v>1</v>
          </cell>
          <cell r="DA520">
            <v>58</v>
          </cell>
          <cell r="DB520">
            <v>2</v>
          </cell>
          <cell r="DC520">
            <v>0</v>
          </cell>
          <cell r="DD520">
            <v>0</v>
          </cell>
          <cell r="DE520">
            <v>0</v>
          </cell>
          <cell r="DF520">
            <v>0</v>
          </cell>
          <cell r="DG520">
            <v>4</v>
          </cell>
          <cell r="DH520">
            <v>0</v>
          </cell>
          <cell r="DI520">
            <v>0</v>
          </cell>
          <cell r="DJ520">
            <v>600</v>
          </cell>
          <cell r="DK520">
            <v>0</v>
          </cell>
          <cell r="DL520">
            <v>3</v>
          </cell>
          <cell r="DM520">
            <v>0</v>
          </cell>
          <cell r="DN520">
            <v>0</v>
          </cell>
          <cell r="DO520">
            <v>450</v>
          </cell>
          <cell r="DP520">
            <v>0</v>
          </cell>
          <cell r="DQ520">
            <v>0</v>
          </cell>
          <cell r="DR520">
            <v>35</v>
          </cell>
          <cell r="DS520">
            <v>47.945205479452049</v>
          </cell>
          <cell r="DT520">
            <v>1</v>
          </cell>
          <cell r="DU520">
            <v>41</v>
          </cell>
          <cell r="DV520">
            <v>2.4390243902439024</v>
          </cell>
          <cell r="DW520">
            <v>1</v>
          </cell>
          <cell r="DX520">
            <v>0</v>
          </cell>
          <cell r="DY520">
            <v>0</v>
          </cell>
          <cell r="DZ520">
            <v>0</v>
          </cell>
          <cell r="EA520" t="str">
            <v>Yes</v>
          </cell>
          <cell r="EB520" t="str">
            <v>Higher Studies</v>
          </cell>
          <cell r="EC520" t="str">
            <v>Higher Studies</v>
          </cell>
          <cell r="ED520" t="str">
            <v>Higher Studies</v>
          </cell>
          <cell r="EE520" t="str">
            <v>Higher Studies</v>
          </cell>
          <cell r="EF520" t="str">
            <v>Higher Studies</v>
          </cell>
          <cell r="EG520">
            <v>0</v>
          </cell>
          <cell r="EH520">
            <v>0</v>
          </cell>
          <cell r="EI520" t="str">
            <v>Yes</v>
          </cell>
          <cell r="EJ520">
            <v>0</v>
          </cell>
          <cell r="EK520" t="str">
            <v>Batch-6</v>
          </cell>
          <cell r="EL520">
            <v>0</v>
          </cell>
          <cell r="EM520" t="str">
            <v>PAID</v>
          </cell>
          <cell r="EN520">
            <v>45147</v>
          </cell>
          <cell r="EO520">
            <v>0</v>
          </cell>
          <cell r="EP520">
            <v>0</v>
          </cell>
          <cell r="EQ520" t="str">
            <v>CAT-3</v>
          </cell>
        </row>
        <row r="521">
          <cell r="B521" t="str">
            <v>21-E&amp;CS35-25</v>
          </cell>
          <cell r="C521" t="str">
            <v>E&amp;CS</v>
          </cell>
          <cell r="D521">
            <v>35</v>
          </cell>
          <cell r="E521" t="str">
            <v>OZA VEDANT MEHUL PRITI</v>
          </cell>
          <cell r="F521" t="str">
            <v>Male</v>
          </cell>
          <cell r="G521" t="str">
            <v>11/11/2003</v>
          </cell>
          <cell r="H521">
            <v>9967529130</v>
          </cell>
          <cell r="I521">
            <v>9167824220</v>
          </cell>
          <cell r="J521" t="str">
            <v>vedantoza0@gmail.com</v>
          </cell>
          <cell r="K521" t="str">
            <v>1032210353@tcetmumbai.in</v>
          </cell>
          <cell r="L521" t="str">
            <v>101 Nilanjan apt opp anand hpt, csc road anand nagar dahisar (east) Mumbai:-400068</v>
          </cell>
          <cell r="M521">
            <v>400068</v>
          </cell>
          <cell r="N521">
            <v>0</v>
          </cell>
          <cell r="O521" t="str">
            <v>Business</v>
          </cell>
          <cell r="P521" t="str">
            <v>7,00,001 - 8,00,000</v>
          </cell>
          <cell r="Q521" t="str">
            <v>Normal</v>
          </cell>
          <cell r="R521" t="str">
            <v>Open</v>
          </cell>
          <cell r="S521">
            <v>2021</v>
          </cell>
          <cell r="T521" t="str">
            <v>FE</v>
          </cell>
          <cell r="U521" t="str">
            <v>MH-CET</v>
          </cell>
          <cell r="V521">
            <v>37.57</v>
          </cell>
          <cell r="W521" t="str">
            <v>NA</v>
          </cell>
          <cell r="X521" t="str">
            <v>Institute</v>
          </cell>
          <cell r="Y521">
            <v>269</v>
          </cell>
          <cell r="Z521">
            <v>500</v>
          </cell>
          <cell r="AA521">
            <v>53.8</v>
          </cell>
          <cell r="AB521">
            <v>2019</v>
          </cell>
          <cell r="AC521" t="str">
            <v>Maharashtra</v>
          </cell>
          <cell r="AD521" t="str">
            <v>POORNA PRAJNA HIGH SCHOOL</v>
          </cell>
          <cell r="AE521">
            <v>431</v>
          </cell>
          <cell r="AF521">
            <v>600</v>
          </cell>
          <cell r="AG521">
            <v>71.8333333333333</v>
          </cell>
          <cell r="AH521">
            <v>2021</v>
          </cell>
          <cell r="AI521" t="str">
            <v>Maharashtra</v>
          </cell>
          <cell r="AJ521" t="str">
            <v>SARDAR VALLABHBHAI PATEL VIDYALA</v>
          </cell>
          <cell r="AK521">
            <v>137</v>
          </cell>
          <cell r="AL521">
            <v>23</v>
          </cell>
          <cell r="AM521">
            <v>5.9565217391304346</v>
          </cell>
          <cell r="AN521">
            <v>75</v>
          </cell>
          <cell r="AO521">
            <v>201</v>
          </cell>
          <cell r="AP521">
            <v>26</v>
          </cell>
          <cell r="AQ521">
            <v>7.7307692307692308</v>
          </cell>
          <cell r="AR521">
            <v>89.71</v>
          </cell>
          <cell r="AS521">
            <v>338</v>
          </cell>
          <cell r="AT521">
            <v>49</v>
          </cell>
          <cell r="AU521">
            <v>6.8979591836734695</v>
          </cell>
          <cell r="AV521">
            <v>180</v>
          </cell>
          <cell r="AW521">
            <v>25</v>
          </cell>
          <cell r="AX521">
            <v>7.2</v>
          </cell>
          <cell r="AY521">
            <v>82.355000000000004</v>
          </cell>
          <cell r="AZ521">
            <v>229</v>
          </cell>
          <cell r="BA521">
            <v>29</v>
          </cell>
          <cell r="BB521">
            <v>7.8965517241379306</v>
          </cell>
          <cell r="BC521">
            <v>97.058823529411796</v>
          </cell>
          <cell r="BD521">
            <v>409</v>
          </cell>
          <cell r="BE521">
            <v>54</v>
          </cell>
          <cell r="BF521">
            <v>7.5740740740740744</v>
          </cell>
          <cell r="BG521">
            <v>209</v>
          </cell>
          <cell r="BH521">
            <v>24</v>
          </cell>
          <cell r="BI521">
            <v>8.7083333333333339</v>
          </cell>
          <cell r="BJ521">
            <v>80</v>
          </cell>
          <cell r="BK521">
            <v>251</v>
          </cell>
          <cell r="BL521">
            <v>29</v>
          </cell>
          <cell r="BM521">
            <v>8.6551724137931032</v>
          </cell>
          <cell r="BN521">
            <v>91</v>
          </cell>
          <cell r="BO521">
            <v>460</v>
          </cell>
          <cell r="BP521">
            <v>53</v>
          </cell>
          <cell r="BQ521">
            <v>8.6792452830188687</v>
          </cell>
          <cell r="BR521">
            <v>197</v>
          </cell>
          <cell r="BS521">
            <v>24</v>
          </cell>
          <cell r="BT521">
            <v>90.137941176470605</v>
          </cell>
          <cell r="BU521">
            <v>197</v>
          </cell>
          <cell r="BV521">
            <v>24</v>
          </cell>
          <cell r="BW521">
            <v>1404</v>
          </cell>
          <cell r="BX521">
            <v>180</v>
          </cell>
          <cell r="BY521">
            <v>7.8</v>
          </cell>
          <cell r="BZ521">
            <v>85.024764705882347</v>
          </cell>
          <cell r="CA521">
            <v>0</v>
          </cell>
          <cell r="CB521">
            <v>0</v>
          </cell>
          <cell r="CC521">
            <v>0</v>
          </cell>
          <cell r="CD521">
            <v>0</v>
          </cell>
          <cell r="CE521">
            <v>0</v>
          </cell>
          <cell r="CF521">
            <v>0</v>
          </cell>
          <cell r="CG521">
            <v>0</v>
          </cell>
          <cell r="CH521" t="str">
            <v>Green</v>
          </cell>
          <cell r="CI521">
            <v>0</v>
          </cell>
          <cell r="CJ521">
            <v>0</v>
          </cell>
          <cell r="CK521">
            <v>0</v>
          </cell>
          <cell r="CL521">
            <v>13</v>
          </cell>
          <cell r="CM521">
            <v>13</v>
          </cell>
          <cell r="CN521">
            <v>0</v>
          </cell>
          <cell r="CO521">
            <v>24</v>
          </cell>
          <cell r="CP521">
            <v>60</v>
          </cell>
          <cell r="CQ521">
            <v>40</v>
          </cell>
          <cell r="CR521">
            <v>0</v>
          </cell>
          <cell r="CS521">
            <v>0</v>
          </cell>
          <cell r="CT521">
            <v>0</v>
          </cell>
          <cell r="CU521">
            <v>0</v>
          </cell>
          <cell r="CV521">
            <v>0</v>
          </cell>
          <cell r="CW521">
            <v>22</v>
          </cell>
          <cell r="CX521">
            <v>0</v>
          </cell>
          <cell r="CY521">
            <v>0</v>
          </cell>
          <cell r="CZ521">
            <v>0</v>
          </cell>
          <cell r="DA521">
            <v>62</v>
          </cell>
          <cell r="DB521">
            <v>0</v>
          </cell>
          <cell r="DC521">
            <v>0</v>
          </cell>
          <cell r="DD521">
            <v>0</v>
          </cell>
          <cell r="DE521">
            <v>0</v>
          </cell>
          <cell r="DF521">
            <v>0</v>
          </cell>
          <cell r="DG521">
            <v>0</v>
          </cell>
          <cell r="DH521">
            <v>0</v>
          </cell>
          <cell r="DI521">
            <v>0</v>
          </cell>
          <cell r="DJ521">
            <v>0</v>
          </cell>
          <cell r="DK521">
            <v>0</v>
          </cell>
          <cell r="DL521">
            <v>0</v>
          </cell>
          <cell r="DM521">
            <v>0</v>
          </cell>
          <cell r="DN521">
            <v>0</v>
          </cell>
          <cell r="DO521">
            <v>0</v>
          </cell>
          <cell r="DP521">
            <v>0</v>
          </cell>
          <cell r="DQ521">
            <v>0</v>
          </cell>
          <cell r="DR521">
            <v>40</v>
          </cell>
          <cell r="DS521">
            <v>54.794520547945204</v>
          </cell>
          <cell r="DT521">
            <v>0</v>
          </cell>
          <cell r="DU521">
            <v>41</v>
          </cell>
          <cell r="DV521">
            <v>0</v>
          </cell>
          <cell r="DW521">
            <v>0</v>
          </cell>
          <cell r="DX521">
            <v>0</v>
          </cell>
          <cell r="DY521">
            <v>0</v>
          </cell>
          <cell r="DZ521">
            <v>0</v>
          </cell>
          <cell r="EA521" t="str">
            <v>Yes</v>
          </cell>
          <cell r="EB521" t="str">
            <v>Higher Studies</v>
          </cell>
          <cell r="EC521" t="str">
            <v>Higher Studies</v>
          </cell>
          <cell r="ED521" t="str">
            <v>Higher Studies</v>
          </cell>
          <cell r="EE521" t="str">
            <v>Higher Studies</v>
          </cell>
          <cell r="EF521" t="str">
            <v>Higher Studies</v>
          </cell>
          <cell r="EG521">
            <v>0</v>
          </cell>
          <cell r="EH521">
            <v>0</v>
          </cell>
          <cell r="EI521" t="str">
            <v>Yes</v>
          </cell>
          <cell r="EJ521">
            <v>0</v>
          </cell>
          <cell r="EK521">
            <v>0</v>
          </cell>
          <cell r="EL521">
            <v>0</v>
          </cell>
          <cell r="EM521">
            <v>0</v>
          </cell>
          <cell r="EN521">
            <v>0</v>
          </cell>
          <cell r="EO521">
            <v>0</v>
          </cell>
          <cell r="EP521">
            <v>0</v>
          </cell>
          <cell r="EQ521" t="str">
            <v>CAT-3</v>
          </cell>
        </row>
        <row r="522">
          <cell r="B522" t="str">
            <v>21-E&amp;CS36-25</v>
          </cell>
          <cell r="C522" t="str">
            <v>E&amp;CS</v>
          </cell>
          <cell r="D522">
            <v>36</v>
          </cell>
          <cell r="E522" t="str">
            <v xml:space="preserve">PANCHAL PRATHAMESH RAJESH  RITU </v>
          </cell>
          <cell r="F522" t="str">
            <v>Male</v>
          </cell>
          <cell r="G522" t="str">
            <v>09/02/2004</v>
          </cell>
          <cell r="H522">
            <v>8879316175</v>
          </cell>
          <cell r="I522">
            <v>9322258029</v>
          </cell>
          <cell r="J522" t="str">
            <v>prathameshpanchal302@gmail.com</v>
          </cell>
          <cell r="K522" t="str">
            <v>1032210354@tcetmumbai.in</v>
          </cell>
          <cell r="L522" t="str">
            <v>B-301, Narmada Apt, dalal tower, boisar</v>
          </cell>
          <cell r="M522">
            <v>401501</v>
          </cell>
          <cell r="N522">
            <v>0</v>
          </cell>
          <cell r="O522" t="str">
            <v>Business man</v>
          </cell>
          <cell r="P522" t="str">
            <v>2,00,001 -2,50,000</v>
          </cell>
          <cell r="Q522" t="str">
            <v>Normal</v>
          </cell>
          <cell r="R522" t="str">
            <v>Open</v>
          </cell>
          <cell r="S522">
            <v>2021</v>
          </cell>
          <cell r="T522" t="str">
            <v>FE</v>
          </cell>
          <cell r="U522" t="str">
            <v>MH-CET</v>
          </cell>
          <cell r="V522">
            <v>91.5</v>
          </cell>
          <cell r="W522">
            <v>85.2</v>
          </cell>
          <cell r="X522" t="str">
            <v>CAP</v>
          </cell>
          <cell r="Y522">
            <v>450</v>
          </cell>
          <cell r="Z522">
            <v>500</v>
          </cell>
          <cell r="AA522">
            <v>90</v>
          </cell>
          <cell r="AB522">
            <v>2019</v>
          </cell>
          <cell r="AC522" t="str">
            <v>CBSE</v>
          </cell>
          <cell r="AD522" t="str">
            <v>VIRAJ SHRI RAM CENTENNIAL SCHOOL</v>
          </cell>
          <cell r="AE522">
            <v>456</v>
          </cell>
          <cell r="AF522">
            <v>500</v>
          </cell>
          <cell r="AG522">
            <v>91.2</v>
          </cell>
          <cell r="AH522">
            <v>2021</v>
          </cell>
          <cell r="AI522" t="str">
            <v>CBSE</v>
          </cell>
          <cell r="AJ522" t="str">
            <v>VIRAJ SHRI RAM CENTENNIAL SCHOOL</v>
          </cell>
          <cell r="AK522">
            <v>200</v>
          </cell>
          <cell r="AL522">
            <v>23</v>
          </cell>
          <cell r="AM522">
            <v>8.695652173913043</v>
          </cell>
          <cell r="AN522">
            <v>87.1</v>
          </cell>
          <cell r="AO522">
            <v>234</v>
          </cell>
          <cell r="AP522">
            <v>26</v>
          </cell>
          <cell r="AQ522">
            <v>9</v>
          </cell>
          <cell r="AR522">
            <v>87.6</v>
          </cell>
          <cell r="AS522">
            <v>434</v>
          </cell>
          <cell r="AT522">
            <v>49</v>
          </cell>
          <cell r="AU522">
            <v>8.8571428571428577</v>
          </cell>
          <cell r="AV522">
            <v>224</v>
          </cell>
          <cell r="AW522">
            <v>25</v>
          </cell>
          <cell r="AX522">
            <v>8.9600000000000009</v>
          </cell>
          <cell r="AY522">
            <v>87.35</v>
          </cell>
          <cell r="AZ522">
            <v>219</v>
          </cell>
          <cell r="BA522">
            <v>29</v>
          </cell>
          <cell r="BB522">
            <v>7.5517241379310347</v>
          </cell>
          <cell r="BC522">
            <v>79.411764705882305</v>
          </cell>
          <cell r="BD522">
            <v>443</v>
          </cell>
          <cell r="BE522">
            <v>54</v>
          </cell>
          <cell r="BF522">
            <v>8.2037037037037042</v>
          </cell>
          <cell r="BG522">
            <v>187</v>
          </cell>
          <cell r="BH522">
            <v>24</v>
          </cell>
          <cell r="BI522">
            <v>7.791666666666667</v>
          </cell>
          <cell r="BJ522">
            <v>56</v>
          </cell>
          <cell r="BK522">
            <v>243</v>
          </cell>
          <cell r="BL522">
            <v>29</v>
          </cell>
          <cell r="BM522">
            <v>8.3793103448275854</v>
          </cell>
          <cell r="BN522">
            <v>88</v>
          </cell>
          <cell r="BO522">
            <v>430</v>
          </cell>
          <cell r="BP522">
            <v>53</v>
          </cell>
          <cell r="BQ522">
            <v>8.1132075471698109</v>
          </cell>
          <cell r="BR522">
            <v>212</v>
          </cell>
          <cell r="BS522">
            <v>24</v>
          </cell>
          <cell r="BT522">
            <v>84.920588235294105</v>
          </cell>
          <cell r="BU522">
            <v>212</v>
          </cell>
          <cell r="BV522">
            <v>24</v>
          </cell>
          <cell r="BW522">
            <v>1519</v>
          </cell>
          <cell r="BX522">
            <v>180</v>
          </cell>
          <cell r="BY522">
            <v>8.4388888888888882</v>
          </cell>
          <cell r="BZ522">
            <v>85.29235294117646</v>
          </cell>
          <cell r="CA522">
            <v>0</v>
          </cell>
          <cell r="CB522">
            <v>0</v>
          </cell>
          <cell r="CC522">
            <v>0</v>
          </cell>
          <cell r="CD522">
            <v>0</v>
          </cell>
          <cell r="CE522">
            <v>0</v>
          </cell>
          <cell r="CF522">
            <v>0</v>
          </cell>
          <cell r="CG522">
            <v>0</v>
          </cell>
          <cell r="CH522" t="str">
            <v>Green</v>
          </cell>
          <cell r="CI522">
            <v>0</v>
          </cell>
          <cell r="CJ522">
            <v>0</v>
          </cell>
          <cell r="CK522">
            <v>0</v>
          </cell>
          <cell r="CL522">
            <v>13</v>
          </cell>
          <cell r="CM522">
            <v>13</v>
          </cell>
          <cell r="CN522">
            <v>0</v>
          </cell>
          <cell r="CO522" t="str">
            <v>Absent</v>
          </cell>
          <cell r="CP522">
            <v>60</v>
          </cell>
          <cell r="CQ522">
            <v>0</v>
          </cell>
          <cell r="CR522">
            <v>0</v>
          </cell>
          <cell r="CS522">
            <v>0</v>
          </cell>
          <cell r="CT522">
            <v>0</v>
          </cell>
          <cell r="CU522">
            <v>0</v>
          </cell>
          <cell r="CV522">
            <v>0</v>
          </cell>
          <cell r="CW522">
            <v>22</v>
          </cell>
          <cell r="CX522">
            <v>0</v>
          </cell>
          <cell r="CY522">
            <v>0</v>
          </cell>
          <cell r="CZ522">
            <v>0</v>
          </cell>
          <cell r="DA522">
            <v>62</v>
          </cell>
          <cell r="DB522">
            <v>0</v>
          </cell>
          <cell r="DC522">
            <v>0</v>
          </cell>
          <cell r="DD522">
            <v>0</v>
          </cell>
          <cell r="DE522">
            <v>0</v>
          </cell>
          <cell r="DF522">
            <v>0</v>
          </cell>
          <cell r="DG522">
            <v>0</v>
          </cell>
          <cell r="DH522">
            <v>0</v>
          </cell>
          <cell r="DI522">
            <v>0</v>
          </cell>
          <cell r="DJ522">
            <v>0</v>
          </cell>
          <cell r="DK522">
            <v>0</v>
          </cell>
          <cell r="DL522">
            <v>0</v>
          </cell>
          <cell r="DM522">
            <v>0</v>
          </cell>
          <cell r="DN522">
            <v>0</v>
          </cell>
          <cell r="DO522">
            <v>0</v>
          </cell>
          <cell r="DP522">
            <v>0</v>
          </cell>
          <cell r="DQ522">
            <v>0</v>
          </cell>
          <cell r="DR522">
            <v>0</v>
          </cell>
          <cell r="DS522">
            <v>0</v>
          </cell>
          <cell r="DT522">
            <v>0</v>
          </cell>
          <cell r="DU522">
            <v>41</v>
          </cell>
          <cell r="DV522">
            <v>0</v>
          </cell>
          <cell r="DW522">
            <v>0</v>
          </cell>
          <cell r="DX522">
            <v>0</v>
          </cell>
          <cell r="DY522">
            <v>0</v>
          </cell>
          <cell r="DZ522">
            <v>0</v>
          </cell>
          <cell r="EA522" t="str">
            <v>No</v>
          </cell>
          <cell r="EB522" t="str">
            <v>Higher Studies</v>
          </cell>
          <cell r="EC522" t="str">
            <v>Higher Studies</v>
          </cell>
          <cell r="ED522" t="str">
            <v>Higher Studies</v>
          </cell>
          <cell r="EE522" t="str">
            <v>Higher Studies</v>
          </cell>
          <cell r="EF522" t="str">
            <v>Higher Studies</v>
          </cell>
          <cell r="EG522">
            <v>0</v>
          </cell>
          <cell r="EH522">
            <v>0</v>
          </cell>
          <cell r="EI522" t="str">
            <v>Yes</v>
          </cell>
          <cell r="EJ522">
            <v>0</v>
          </cell>
          <cell r="EK522">
            <v>0</v>
          </cell>
          <cell r="EL522">
            <v>0</v>
          </cell>
          <cell r="EM522">
            <v>0</v>
          </cell>
          <cell r="EN522">
            <v>0</v>
          </cell>
          <cell r="EO522">
            <v>0</v>
          </cell>
          <cell r="EP522">
            <v>0</v>
          </cell>
          <cell r="EQ522" t="str">
            <v>CAT-3</v>
          </cell>
        </row>
        <row r="523">
          <cell r="B523" t="str">
            <v>21-E&amp;CS37-25</v>
          </cell>
          <cell r="C523" t="str">
            <v>E&amp;CS</v>
          </cell>
          <cell r="D523">
            <v>37</v>
          </cell>
          <cell r="E523" t="str">
            <v xml:space="preserve">PANDEY PARIKSHIT SUSHIL ASHA </v>
          </cell>
          <cell r="F523" t="str">
            <v>Male</v>
          </cell>
          <cell r="G523" t="str">
            <v>10/02/2004</v>
          </cell>
          <cell r="H523">
            <v>8291988205</v>
          </cell>
          <cell r="I523">
            <v>961932557</v>
          </cell>
          <cell r="J523" t="str">
            <v>prkshtpandey12@gmail.com</v>
          </cell>
          <cell r="K523" t="str">
            <v>1032210355@tcetmumbai.in</v>
          </cell>
          <cell r="L523" t="str">
            <v>B-505 Sharda Darshan near Anand Hospital Cs road Anand nagar Dahisar(east) Mumbai-400068</v>
          </cell>
          <cell r="M523">
            <v>400068</v>
          </cell>
          <cell r="N523">
            <v>0</v>
          </cell>
          <cell r="O523" t="str">
            <v>Civil Engineer</v>
          </cell>
          <cell r="P523" t="str">
            <v>&gt;= 15,00,001</v>
          </cell>
          <cell r="Q523" t="str">
            <v>Normal</v>
          </cell>
          <cell r="R523" t="str">
            <v>Open</v>
          </cell>
          <cell r="S523">
            <v>2021</v>
          </cell>
          <cell r="T523" t="str">
            <v>FE</v>
          </cell>
          <cell r="U523" t="str">
            <v>MH-CET</v>
          </cell>
          <cell r="V523">
            <v>69</v>
          </cell>
          <cell r="W523">
            <v>61.595578199999999</v>
          </cell>
          <cell r="X523" t="str">
            <v>Minority</v>
          </cell>
          <cell r="Y523">
            <v>399</v>
          </cell>
          <cell r="Z523">
            <v>500</v>
          </cell>
          <cell r="AA523">
            <v>79.8</v>
          </cell>
          <cell r="AB523">
            <v>2019</v>
          </cell>
          <cell r="AC523" t="str">
            <v>Maharashtra</v>
          </cell>
          <cell r="AD523" t="str">
            <v>ST MARYS HIGH SCHOOL</v>
          </cell>
          <cell r="AE523">
            <v>522</v>
          </cell>
          <cell r="AF523">
            <v>600</v>
          </cell>
          <cell r="AG523">
            <v>87</v>
          </cell>
          <cell r="AH523">
            <v>2021</v>
          </cell>
          <cell r="AI523" t="str">
            <v>Maharashtra</v>
          </cell>
          <cell r="AJ523" t="str">
            <v>RUSTOMJEE INTERNATIONAL SCHOOL  JUNIOR COLLEGE</v>
          </cell>
          <cell r="AK523">
            <v>187</v>
          </cell>
          <cell r="AL523">
            <v>23</v>
          </cell>
          <cell r="AM523">
            <v>8.1304347826086953</v>
          </cell>
          <cell r="AN523">
            <v>87</v>
          </cell>
          <cell r="AO523">
            <v>218</v>
          </cell>
          <cell r="AP523">
            <v>26</v>
          </cell>
          <cell r="AQ523">
            <v>8.384615384615385</v>
          </cell>
          <cell r="AR523">
            <v>98.35</v>
          </cell>
          <cell r="AS523">
            <v>405</v>
          </cell>
          <cell r="AT523">
            <v>49</v>
          </cell>
          <cell r="AU523">
            <v>8.2653061224489797</v>
          </cell>
          <cell r="AV523">
            <v>179</v>
          </cell>
          <cell r="AW523">
            <v>25</v>
          </cell>
          <cell r="AX523">
            <v>7.16</v>
          </cell>
          <cell r="AY523">
            <v>92.674999999999997</v>
          </cell>
          <cell r="AZ523">
            <v>241</v>
          </cell>
          <cell r="BA523">
            <v>29</v>
          </cell>
          <cell r="BB523">
            <v>8.3103448275862064</v>
          </cell>
          <cell r="BC523">
            <v>73.529411764705898</v>
          </cell>
          <cell r="BD523">
            <v>420</v>
          </cell>
          <cell r="BE523">
            <v>54</v>
          </cell>
          <cell r="BF523">
            <v>7.7777777777777777</v>
          </cell>
          <cell r="BG523">
            <v>189</v>
          </cell>
          <cell r="BH523">
            <v>24</v>
          </cell>
          <cell r="BI523">
            <v>7.875</v>
          </cell>
          <cell r="BJ523">
            <v>49</v>
          </cell>
          <cell r="BK523">
            <v>251</v>
          </cell>
          <cell r="BL523">
            <v>29</v>
          </cell>
          <cell r="BM523">
            <v>8.6551724137931032</v>
          </cell>
          <cell r="BN523">
            <v>78</v>
          </cell>
          <cell r="BO523">
            <v>440</v>
          </cell>
          <cell r="BP523">
            <v>53</v>
          </cell>
          <cell r="BQ523">
            <v>8.3018867924528301</v>
          </cell>
          <cell r="BR523">
            <v>177</v>
          </cell>
          <cell r="BS523">
            <v>24</v>
          </cell>
          <cell r="BT523">
            <v>81.401470588235298</v>
          </cell>
          <cell r="BU523">
            <v>177</v>
          </cell>
          <cell r="BV523">
            <v>24</v>
          </cell>
          <cell r="BW523">
            <v>1442</v>
          </cell>
          <cell r="BX523">
            <v>180</v>
          </cell>
          <cell r="BY523">
            <v>8.0111111111111111</v>
          </cell>
          <cell r="BZ523">
            <v>87.710882352941184</v>
          </cell>
          <cell r="CA523" t="str">
            <v>Tech Mahindra Ltd.</v>
          </cell>
          <cell r="CB523">
            <v>0</v>
          </cell>
          <cell r="CC523">
            <v>0</v>
          </cell>
          <cell r="CD523">
            <v>0</v>
          </cell>
          <cell r="CE523" t="str">
            <v>Normal</v>
          </cell>
          <cell r="CF523">
            <v>3.25</v>
          </cell>
          <cell r="CG523">
            <v>0</v>
          </cell>
          <cell r="CH523" t="str">
            <v>Green</v>
          </cell>
          <cell r="CI523">
            <v>0</v>
          </cell>
          <cell r="CJ523">
            <v>0</v>
          </cell>
          <cell r="CK523">
            <v>0</v>
          </cell>
          <cell r="CL523">
            <v>13</v>
          </cell>
          <cell r="CM523">
            <v>13</v>
          </cell>
          <cell r="CN523">
            <v>0</v>
          </cell>
          <cell r="CO523">
            <v>27</v>
          </cell>
          <cell r="CP523">
            <v>60</v>
          </cell>
          <cell r="CQ523">
            <v>45</v>
          </cell>
          <cell r="CR523">
            <v>13</v>
          </cell>
          <cell r="CS523">
            <v>93</v>
          </cell>
          <cell r="CT523">
            <v>9</v>
          </cell>
          <cell r="CU523">
            <v>90</v>
          </cell>
          <cell r="CV523">
            <v>17</v>
          </cell>
          <cell r="CW523">
            <v>18</v>
          </cell>
          <cell r="CX523">
            <v>12</v>
          </cell>
          <cell r="CY523">
            <v>86</v>
          </cell>
          <cell r="CZ523">
            <v>51</v>
          </cell>
          <cell r="DA523">
            <v>58</v>
          </cell>
          <cell r="DB523">
            <v>88</v>
          </cell>
          <cell r="DC523">
            <v>0</v>
          </cell>
          <cell r="DD523">
            <v>0</v>
          </cell>
          <cell r="DE523">
            <v>0</v>
          </cell>
          <cell r="DF523">
            <v>1</v>
          </cell>
          <cell r="DG523">
            <v>4</v>
          </cell>
          <cell r="DH523">
            <v>25</v>
          </cell>
          <cell r="DI523">
            <v>100</v>
          </cell>
          <cell r="DJ523">
            <v>600</v>
          </cell>
          <cell r="DK523">
            <v>16.6666666666667</v>
          </cell>
          <cell r="DL523">
            <v>3</v>
          </cell>
          <cell r="DM523">
            <v>2</v>
          </cell>
          <cell r="DN523">
            <v>66.6666666666667</v>
          </cell>
          <cell r="DO523">
            <v>450</v>
          </cell>
          <cell r="DP523">
            <v>300</v>
          </cell>
          <cell r="DQ523">
            <v>66.6666666666667</v>
          </cell>
          <cell r="DR523">
            <v>45</v>
          </cell>
          <cell r="DS523">
            <v>61.643835616438359</v>
          </cell>
          <cell r="DT523">
            <v>23</v>
          </cell>
          <cell r="DU523">
            <v>41</v>
          </cell>
          <cell r="DV523">
            <v>56.09756097560976</v>
          </cell>
          <cell r="DW523">
            <v>63</v>
          </cell>
          <cell r="DX523">
            <v>83</v>
          </cell>
          <cell r="DY523">
            <v>0</v>
          </cell>
          <cell r="DZ523">
            <v>0</v>
          </cell>
          <cell r="EA523" t="str">
            <v>Yes</v>
          </cell>
          <cell r="EB523" t="str">
            <v>Placement</v>
          </cell>
          <cell r="EC523" t="str">
            <v>Placement</v>
          </cell>
          <cell r="ED523" t="str">
            <v>Placement</v>
          </cell>
          <cell r="EE523" t="str">
            <v>Placement</v>
          </cell>
          <cell r="EF523" t="str">
            <v>Placement</v>
          </cell>
          <cell r="EG523">
            <v>45606</v>
          </cell>
          <cell r="EH523" t="str">
            <v>PLI</v>
          </cell>
          <cell r="EI523" t="str">
            <v>Yes</v>
          </cell>
          <cell r="EJ523">
            <v>0</v>
          </cell>
          <cell r="EK523" t="str">
            <v>Batch-5</v>
          </cell>
          <cell r="EL523">
            <v>0</v>
          </cell>
          <cell r="EM523" t="str">
            <v>PAID</v>
          </cell>
          <cell r="EN523">
            <v>45147</v>
          </cell>
          <cell r="EO523" t="str">
            <v>IT+Core</v>
          </cell>
          <cell r="EP523">
            <v>0</v>
          </cell>
          <cell r="EQ523" t="str">
            <v>CAT-1</v>
          </cell>
        </row>
        <row r="524">
          <cell r="B524" t="str">
            <v>21-E&amp;CS38-25</v>
          </cell>
          <cell r="C524" t="str">
            <v>E&amp;CS</v>
          </cell>
          <cell r="D524">
            <v>38</v>
          </cell>
          <cell r="E524" t="str">
            <v>PATHAK JITESH PRADEEP REKHA</v>
          </cell>
          <cell r="F524" t="str">
            <v>Male</v>
          </cell>
          <cell r="G524" t="str">
            <v>27/03/2003</v>
          </cell>
          <cell r="H524">
            <v>9867466183</v>
          </cell>
          <cell r="I524">
            <v>9892167674</v>
          </cell>
          <cell r="J524" t="str">
            <v>pathak.jitesh@gmail.com</v>
          </cell>
          <cell r="K524" t="str">
            <v>1032210356@tcetmumbai.in</v>
          </cell>
          <cell r="L524" t="str">
            <v>C/503 Periwinkle, 100 Feet Kanakia Road, Beverly Park, Mira Road East, Thane</v>
          </cell>
          <cell r="M524">
            <v>401107</v>
          </cell>
          <cell r="N524">
            <v>0</v>
          </cell>
          <cell r="O524" t="str">
            <v>Consultant</v>
          </cell>
          <cell r="P524" t="str">
            <v>&gt;= 15,00,001</v>
          </cell>
          <cell r="Q524" t="str">
            <v>Normal</v>
          </cell>
          <cell r="R524" t="str">
            <v>Open</v>
          </cell>
          <cell r="S524">
            <v>2021</v>
          </cell>
          <cell r="T524" t="str">
            <v>FE</v>
          </cell>
          <cell r="U524" t="str">
            <v>MH-CET</v>
          </cell>
          <cell r="V524">
            <v>72.47</v>
          </cell>
          <cell r="W524">
            <v>43.9</v>
          </cell>
          <cell r="X524" t="str">
            <v>Minority</v>
          </cell>
          <cell r="Y524">
            <v>537</v>
          </cell>
          <cell r="Z524">
            <v>600</v>
          </cell>
          <cell r="AA524">
            <v>89.5</v>
          </cell>
          <cell r="AB524">
            <v>2019</v>
          </cell>
          <cell r="AC524" t="str">
            <v>ICSE</v>
          </cell>
          <cell r="AD524" t="str">
            <v>RBK SCHOOL MIRA ROAD</v>
          </cell>
          <cell r="AE524">
            <v>539</v>
          </cell>
          <cell r="AF524">
            <v>600</v>
          </cell>
          <cell r="AG524">
            <v>89.8333333333333</v>
          </cell>
          <cell r="AH524">
            <v>2021</v>
          </cell>
          <cell r="AI524" t="str">
            <v>Maharashtra</v>
          </cell>
          <cell r="AJ524" t="str">
            <v>THAKUR COLLEGE OF SCIENCE AND COMMERCE</v>
          </cell>
          <cell r="AK524">
            <v>186</v>
          </cell>
          <cell r="AL524">
            <v>23</v>
          </cell>
          <cell r="AM524">
            <v>8.0869565217391308</v>
          </cell>
          <cell r="AN524">
            <v>91.24</v>
          </cell>
          <cell r="AO524">
            <v>239</v>
          </cell>
          <cell r="AP524">
            <v>26</v>
          </cell>
          <cell r="AQ524">
            <v>9.1923076923076916</v>
          </cell>
          <cell r="AR524">
            <v>97</v>
          </cell>
          <cell r="AS524">
            <v>425</v>
          </cell>
          <cell r="AT524">
            <v>49</v>
          </cell>
          <cell r="AU524">
            <v>8.6734693877551017</v>
          </cell>
          <cell r="AV524">
            <v>213</v>
          </cell>
          <cell r="AW524">
            <v>25</v>
          </cell>
          <cell r="AX524">
            <v>8.52</v>
          </cell>
          <cell r="AY524">
            <v>94.12</v>
          </cell>
          <cell r="AZ524">
            <v>280</v>
          </cell>
          <cell r="BA524">
            <v>29</v>
          </cell>
          <cell r="BB524">
            <v>9.6551724137931032</v>
          </cell>
          <cell r="BC524">
            <v>94.117647058823493</v>
          </cell>
          <cell r="BD524">
            <v>493</v>
          </cell>
          <cell r="BE524">
            <v>54</v>
          </cell>
          <cell r="BF524">
            <v>9.1296296296296298</v>
          </cell>
          <cell r="BG524">
            <v>228</v>
          </cell>
          <cell r="BH524">
            <v>24</v>
          </cell>
          <cell r="BI524">
            <v>9.5</v>
          </cell>
          <cell r="BJ524">
            <v>90</v>
          </cell>
          <cell r="BK524">
            <v>284</v>
          </cell>
          <cell r="BL524">
            <v>29</v>
          </cell>
          <cell r="BM524">
            <v>9.7931034482758612</v>
          </cell>
          <cell r="BN524">
            <v>89</v>
          </cell>
          <cell r="BO524">
            <v>512</v>
          </cell>
          <cell r="BP524">
            <v>53</v>
          </cell>
          <cell r="BQ524">
            <v>9.6603773584905657</v>
          </cell>
          <cell r="BR524">
            <v>223</v>
          </cell>
          <cell r="BS524">
            <v>24</v>
          </cell>
          <cell r="BT524">
            <v>92.412549019607795</v>
          </cell>
          <cell r="BU524">
            <v>223</v>
          </cell>
          <cell r="BV524">
            <v>24</v>
          </cell>
          <cell r="BW524">
            <v>1653</v>
          </cell>
          <cell r="BX524">
            <v>180</v>
          </cell>
          <cell r="BY524">
            <v>9.1833333333333336</v>
          </cell>
          <cell r="BZ524">
            <v>94.695529411764696</v>
          </cell>
          <cell r="CA524" t="str">
            <v>Capgemini</v>
          </cell>
          <cell r="CB524">
            <v>0</v>
          </cell>
          <cell r="CC524">
            <v>0</v>
          </cell>
          <cell r="CD524" t="str">
            <v>Yes</v>
          </cell>
          <cell r="CE524" t="str">
            <v>PLI</v>
          </cell>
          <cell r="CF524">
            <v>5.75</v>
          </cell>
          <cell r="CG524">
            <v>0</v>
          </cell>
          <cell r="CH524" t="str">
            <v>Green</v>
          </cell>
          <cell r="CI524">
            <v>0</v>
          </cell>
          <cell r="CJ524">
            <v>0</v>
          </cell>
          <cell r="CK524">
            <v>0</v>
          </cell>
          <cell r="CL524">
            <v>13</v>
          </cell>
          <cell r="CM524">
            <v>13</v>
          </cell>
          <cell r="CN524">
            <v>0</v>
          </cell>
          <cell r="CO524">
            <v>32</v>
          </cell>
          <cell r="CP524">
            <v>60</v>
          </cell>
          <cell r="CQ524">
            <v>53.333333333333336</v>
          </cell>
          <cell r="CR524">
            <v>14</v>
          </cell>
          <cell r="CS524">
            <v>100</v>
          </cell>
          <cell r="CT524">
            <v>10</v>
          </cell>
          <cell r="CU524">
            <v>100</v>
          </cell>
          <cell r="CV524">
            <v>20</v>
          </cell>
          <cell r="CW524">
            <v>20</v>
          </cell>
          <cell r="CX524">
            <v>16</v>
          </cell>
          <cell r="CY524">
            <v>100</v>
          </cell>
          <cell r="CZ524">
            <v>60</v>
          </cell>
          <cell r="DA524">
            <v>60</v>
          </cell>
          <cell r="DB524">
            <v>100</v>
          </cell>
          <cell r="DC524">
            <v>0</v>
          </cell>
          <cell r="DD524">
            <v>0</v>
          </cell>
          <cell r="DE524">
            <v>0</v>
          </cell>
          <cell r="DF524">
            <v>4</v>
          </cell>
          <cell r="DG524">
            <v>4</v>
          </cell>
          <cell r="DH524">
            <v>100</v>
          </cell>
          <cell r="DI524">
            <v>600</v>
          </cell>
          <cell r="DJ524">
            <v>600</v>
          </cell>
          <cell r="DK524">
            <v>100</v>
          </cell>
          <cell r="DL524">
            <v>3</v>
          </cell>
          <cell r="DM524">
            <v>3</v>
          </cell>
          <cell r="DN524">
            <v>100</v>
          </cell>
          <cell r="DO524">
            <v>450</v>
          </cell>
          <cell r="DP524">
            <v>450</v>
          </cell>
          <cell r="DQ524">
            <v>100</v>
          </cell>
          <cell r="DR524">
            <v>53.3333333333333</v>
          </cell>
          <cell r="DS524">
            <v>73.059360730593554</v>
          </cell>
          <cell r="DT524">
            <v>28</v>
          </cell>
          <cell r="DU524">
            <v>41</v>
          </cell>
          <cell r="DV524">
            <v>68.292682926829272</v>
          </cell>
          <cell r="DW524">
            <v>90</v>
          </cell>
          <cell r="DX524">
            <v>100</v>
          </cell>
          <cell r="DY524">
            <v>0</v>
          </cell>
          <cell r="DZ524">
            <v>0</v>
          </cell>
          <cell r="EA524" t="str">
            <v>Yes</v>
          </cell>
          <cell r="EB524" t="str">
            <v>Placement</v>
          </cell>
          <cell r="EC524" t="str">
            <v>Placement</v>
          </cell>
          <cell r="ED524" t="str">
            <v>Placement</v>
          </cell>
          <cell r="EE524" t="str">
            <v>Placement</v>
          </cell>
          <cell r="EF524" t="str">
            <v>Placement</v>
          </cell>
          <cell r="EG524">
            <v>45606</v>
          </cell>
          <cell r="EH524" t="str">
            <v>PLI</v>
          </cell>
          <cell r="EI524" t="str">
            <v>Yes</v>
          </cell>
          <cell r="EJ524">
            <v>0</v>
          </cell>
          <cell r="EK524" t="str">
            <v>Batch-2</v>
          </cell>
          <cell r="EL524">
            <v>0</v>
          </cell>
          <cell r="EM524" t="str">
            <v>PAID</v>
          </cell>
          <cell r="EN524">
            <v>45142</v>
          </cell>
          <cell r="EO524" t="str">
            <v>IT+Core</v>
          </cell>
          <cell r="EP524">
            <v>0</v>
          </cell>
          <cell r="EQ524" t="str">
            <v>CAT-1</v>
          </cell>
        </row>
        <row r="525">
          <cell r="B525" t="str">
            <v>21-E&amp;CS39-25</v>
          </cell>
          <cell r="C525" t="str">
            <v>E&amp;CS</v>
          </cell>
          <cell r="D525">
            <v>39</v>
          </cell>
          <cell r="E525" t="str">
            <v xml:space="preserve">PATIL MANISH RAJENDRA SANGEETA </v>
          </cell>
          <cell r="F525" t="str">
            <v>Male</v>
          </cell>
          <cell r="G525" t="str">
            <v>28/11/2002</v>
          </cell>
          <cell r="H525">
            <v>7021112574</v>
          </cell>
          <cell r="I525">
            <v>9619617989</v>
          </cell>
          <cell r="J525" t="str">
            <v>mp85291@gmail.com</v>
          </cell>
          <cell r="K525" t="str">
            <v>1032210357@tcetmumbai.in</v>
          </cell>
          <cell r="L525" t="str">
            <v>Part-3, Room No-A/11, G.M.N, Capt. P.P. Marg, Cuffe Parade, Colaba, Mumbai-400005.</v>
          </cell>
          <cell r="M525">
            <v>400005</v>
          </cell>
          <cell r="N525">
            <v>0</v>
          </cell>
          <cell r="O525" t="str">
            <v>Farmer</v>
          </cell>
          <cell r="P525" t="str">
            <v>50,001 - 1,00,000</v>
          </cell>
          <cell r="Q525" t="str">
            <v>Normal</v>
          </cell>
          <cell r="R525" t="str">
            <v>OBC</v>
          </cell>
          <cell r="S525">
            <v>2021</v>
          </cell>
          <cell r="T525" t="str">
            <v>FE</v>
          </cell>
          <cell r="U525" t="str">
            <v>MH-CET</v>
          </cell>
          <cell r="V525">
            <v>89</v>
          </cell>
          <cell r="W525">
            <v>82</v>
          </cell>
          <cell r="X525" t="str">
            <v>CAP</v>
          </cell>
          <cell r="Y525">
            <v>441</v>
          </cell>
          <cell r="Z525">
            <v>500</v>
          </cell>
          <cell r="AA525">
            <v>88.2</v>
          </cell>
          <cell r="AB525">
            <v>2018</v>
          </cell>
          <cell r="AC525" t="str">
            <v>CBSE</v>
          </cell>
          <cell r="AD525" t="str">
            <v>KENDRIYA VIDYALAYA NAVY NAGAR</v>
          </cell>
          <cell r="AE525">
            <v>373</v>
          </cell>
          <cell r="AF525">
            <v>500</v>
          </cell>
          <cell r="AG525">
            <v>74.599999999999994</v>
          </cell>
          <cell r="AH525">
            <v>2020</v>
          </cell>
          <cell r="AI525" t="str">
            <v>CBSE</v>
          </cell>
          <cell r="AJ525" t="str">
            <v>KENDRIYA VIDYALAYA NAVY NAGAR</v>
          </cell>
          <cell r="AK525">
            <v>217</v>
          </cell>
          <cell r="AL525">
            <v>23</v>
          </cell>
          <cell r="AM525">
            <v>9.4347826086956523</v>
          </cell>
          <cell r="AN525">
            <v>82.49</v>
          </cell>
          <cell r="AO525">
            <v>242</v>
          </cell>
          <cell r="AP525">
            <v>26</v>
          </cell>
          <cell r="AQ525">
            <v>9.3076923076923084</v>
          </cell>
          <cell r="AR525">
            <v>75</v>
          </cell>
          <cell r="AS525">
            <v>459</v>
          </cell>
          <cell r="AT525">
            <v>49</v>
          </cell>
          <cell r="AU525">
            <v>9.3673469387755102</v>
          </cell>
          <cell r="AV525">
            <v>205</v>
          </cell>
          <cell r="AW525">
            <v>25</v>
          </cell>
          <cell r="AX525">
            <v>8.1999999999999993</v>
          </cell>
          <cell r="AY525">
            <v>78.745000000000005</v>
          </cell>
          <cell r="AZ525">
            <v>264</v>
          </cell>
          <cell r="BA525">
            <v>29</v>
          </cell>
          <cell r="BB525">
            <v>9.1034482758620694</v>
          </cell>
          <cell r="BC525">
            <v>91.176470588235304</v>
          </cell>
          <cell r="BD525">
            <v>469</v>
          </cell>
          <cell r="BE525">
            <v>54</v>
          </cell>
          <cell r="BF525">
            <v>8.6851851851851851</v>
          </cell>
          <cell r="BG525">
            <v>184</v>
          </cell>
          <cell r="BH525">
            <v>24</v>
          </cell>
          <cell r="BI525">
            <v>7.666666666666667</v>
          </cell>
          <cell r="BJ525">
            <v>74</v>
          </cell>
          <cell r="BK525">
            <v>253</v>
          </cell>
          <cell r="BL525">
            <v>29</v>
          </cell>
          <cell r="BM525">
            <v>8.7241379310344822</v>
          </cell>
          <cell r="BN525">
            <v>76</v>
          </cell>
          <cell r="BO525">
            <v>437</v>
          </cell>
          <cell r="BP525">
            <v>53</v>
          </cell>
          <cell r="BQ525">
            <v>8.2452830188679247</v>
          </cell>
          <cell r="BR525">
            <v>189</v>
          </cell>
          <cell r="BS525">
            <v>24</v>
          </cell>
          <cell r="BT525">
            <v>81.973823529411803</v>
          </cell>
          <cell r="BU525">
            <v>189</v>
          </cell>
          <cell r="BV525">
            <v>24</v>
          </cell>
          <cell r="BW525">
            <v>1554</v>
          </cell>
          <cell r="BX525">
            <v>180</v>
          </cell>
          <cell r="BY525">
            <v>8.6333333333333329</v>
          </cell>
          <cell r="BZ525">
            <v>82.082294117647066</v>
          </cell>
          <cell r="CA525" t="str">
            <v>Tata Consultancy Services /Capgemini(not accepting offer of Capgemini)</v>
          </cell>
          <cell r="CB525">
            <v>0</v>
          </cell>
          <cell r="CC525">
            <v>0</v>
          </cell>
          <cell r="CD525">
            <v>0</v>
          </cell>
          <cell r="CE525" t="str">
            <v>PLI</v>
          </cell>
          <cell r="CF525" t="str">
            <v>3.60/4.25</v>
          </cell>
          <cell r="CG525">
            <v>0</v>
          </cell>
          <cell r="CH525" t="str">
            <v>Green</v>
          </cell>
          <cell r="CI525">
            <v>0</v>
          </cell>
          <cell r="CJ525">
            <v>0</v>
          </cell>
          <cell r="CK525">
            <v>0</v>
          </cell>
          <cell r="CL525">
            <v>13</v>
          </cell>
          <cell r="CM525">
            <v>13</v>
          </cell>
          <cell r="CN525">
            <v>0</v>
          </cell>
          <cell r="CO525">
            <v>33</v>
          </cell>
          <cell r="CP525">
            <v>60</v>
          </cell>
          <cell r="CQ525">
            <v>55.000000000000007</v>
          </cell>
          <cell r="CR525">
            <v>14</v>
          </cell>
          <cell r="CS525">
            <v>100</v>
          </cell>
          <cell r="CT525">
            <v>10</v>
          </cell>
          <cell r="CU525">
            <v>100</v>
          </cell>
          <cell r="CV525">
            <v>19</v>
          </cell>
          <cell r="CW525">
            <v>19</v>
          </cell>
          <cell r="CX525">
            <v>14</v>
          </cell>
          <cell r="CY525">
            <v>95</v>
          </cell>
          <cell r="CZ525">
            <v>57</v>
          </cell>
          <cell r="DA525">
            <v>59</v>
          </cell>
          <cell r="DB525">
            <v>97</v>
          </cell>
          <cell r="DC525">
            <v>0</v>
          </cell>
          <cell r="DD525">
            <v>0</v>
          </cell>
          <cell r="DE525">
            <v>0</v>
          </cell>
          <cell r="DF525">
            <v>4</v>
          </cell>
          <cell r="DG525">
            <v>4</v>
          </cell>
          <cell r="DH525">
            <v>100</v>
          </cell>
          <cell r="DI525">
            <v>600</v>
          </cell>
          <cell r="DJ525">
            <v>600</v>
          </cell>
          <cell r="DK525">
            <v>100</v>
          </cell>
          <cell r="DL525">
            <v>3</v>
          </cell>
          <cell r="DM525">
            <v>3</v>
          </cell>
          <cell r="DN525">
            <v>100</v>
          </cell>
          <cell r="DO525">
            <v>450</v>
          </cell>
          <cell r="DP525">
            <v>450</v>
          </cell>
          <cell r="DQ525">
            <v>100</v>
          </cell>
          <cell r="DR525">
            <v>55</v>
          </cell>
          <cell r="DS525">
            <v>75.342465753424662</v>
          </cell>
          <cell r="DT525">
            <v>28</v>
          </cell>
          <cell r="DU525">
            <v>41</v>
          </cell>
          <cell r="DV525">
            <v>68.292682926829272</v>
          </cell>
          <cell r="DW525">
            <v>90</v>
          </cell>
          <cell r="DX525">
            <v>100</v>
          </cell>
          <cell r="DY525">
            <v>0</v>
          </cell>
          <cell r="DZ525">
            <v>0</v>
          </cell>
          <cell r="EA525" t="str">
            <v>Yes</v>
          </cell>
          <cell r="EB525" t="str">
            <v>Placement</v>
          </cell>
          <cell r="EC525" t="str">
            <v>Placement</v>
          </cell>
          <cell r="ED525" t="str">
            <v>Placement</v>
          </cell>
          <cell r="EE525" t="str">
            <v>Placement</v>
          </cell>
          <cell r="EF525" t="str">
            <v>Placement</v>
          </cell>
          <cell r="EG525">
            <v>0</v>
          </cell>
          <cell r="EH525" t="str">
            <v>PLI</v>
          </cell>
          <cell r="EI525" t="str">
            <v>Yes</v>
          </cell>
          <cell r="EJ525">
            <v>0</v>
          </cell>
          <cell r="EK525" t="str">
            <v>Batch-3</v>
          </cell>
          <cell r="EL525">
            <v>0</v>
          </cell>
          <cell r="EM525" t="str">
            <v>PAID</v>
          </cell>
          <cell r="EN525">
            <v>45142</v>
          </cell>
          <cell r="EO525" t="str">
            <v>IT+Core</v>
          </cell>
          <cell r="EP525">
            <v>0</v>
          </cell>
          <cell r="EQ525" t="str">
            <v>CAT-1</v>
          </cell>
        </row>
        <row r="526">
          <cell r="B526" t="str">
            <v>21-E&amp;CS40-25</v>
          </cell>
          <cell r="C526" t="str">
            <v>E&amp;CS</v>
          </cell>
          <cell r="D526">
            <v>40</v>
          </cell>
          <cell r="E526" t="str">
            <v>PRAJAPATI SHUBHAM SHIVSHANKAR SAVITRIDEVI</v>
          </cell>
          <cell r="F526" t="str">
            <v>Male</v>
          </cell>
          <cell r="G526" t="str">
            <v>13/01/2004</v>
          </cell>
          <cell r="H526">
            <v>9869197487</v>
          </cell>
          <cell r="I526">
            <v>9594631997</v>
          </cell>
          <cell r="J526" t="str">
            <v>ershubhamprajapati123@gmail.com</v>
          </cell>
          <cell r="K526" t="str">
            <v>1032210358@tcetmumbai.in</v>
          </cell>
          <cell r="L526" t="str">
            <v>A-409, Ganesh Galli, hanuman nagar, akurli road, near taxshila buddh vihar, narsipada, kandivali (E),, Mumbai</v>
          </cell>
          <cell r="M526">
            <v>400101</v>
          </cell>
          <cell r="N526">
            <v>0</v>
          </cell>
          <cell r="O526" t="str">
            <v>Labour Job</v>
          </cell>
          <cell r="P526" t="str">
            <v>9,00,001 - 10,00,000</v>
          </cell>
          <cell r="Q526" t="str">
            <v>Normal</v>
          </cell>
          <cell r="R526" t="str">
            <v>Open</v>
          </cell>
          <cell r="S526">
            <v>2021</v>
          </cell>
          <cell r="T526" t="str">
            <v>FE</v>
          </cell>
          <cell r="U526" t="str">
            <v>MH-CET</v>
          </cell>
          <cell r="V526">
            <v>62.96</v>
          </cell>
          <cell r="W526" t="str">
            <v>NA</v>
          </cell>
          <cell r="X526" t="str">
            <v>Minority</v>
          </cell>
          <cell r="Y526">
            <v>385</v>
          </cell>
          <cell r="Z526">
            <v>500</v>
          </cell>
          <cell r="AA526">
            <v>77</v>
          </cell>
          <cell r="AB526">
            <v>2019</v>
          </cell>
          <cell r="AC526" t="str">
            <v>Maharashtra</v>
          </cell>
          <cell r="AD526" t="str">
            <v>SHRI RAGHUBIR ENGLISH HIGH SCHOOL</v>
          </cell>
          <cell r="AE526">
            <v>494</v>
          </cell>
          <cell r="AF526">
            <v>600</v>
          </cell>
          <cell r="AG526">
            <v>82.3333333333333</v>
          </cell>
          <cell r="AH526">
            <v>2021</v>
          </cell>
          <cell r="AI526" t="str">
            <v>Maharashtra</v>
          </cell>
          <cell r="AJ526" t="str">
            <v>SHRI TIKAMDAS PURSHOTAM BHATIA COLLEGE OF SCIENCE</v>
          </cell>
          <cell r="AK526">
            <v>180</v>
          </cell>
          <cell r="AL526">
            <v>23</v>
          </cell>
          <cell r="AM526">
            <v>7.8260869565217392</v>
          </cell>
          <cell r="AN526">
            <v>91.24</v>
          </cell>
          <cell r="AO526">
            <v>229</v>
          </cell>
          <cell r="AP526">
            <v>26</v>
          </cell>
          <cell r="AQ526">
            <v>8.8076923076923084</v>
          </cell>
          <cell r="AR526">
            <v>96</v>
          </cell>
          <cell r="AS526">
            <v>409</v>
          </cell>
          <cell r="AT526">
            <v>49</v>
          </cell>
          <cell r="AU526">
            <v>8.3469387755102034</v>
          </cell>
          <cell r="AV526">
            <v>185</v>
          </cell>
          <cell r="AW526">
            <v>25</v>
          </cell>
          <cell r="AX526">
            <v>7.4</v>
          </cell>
          <cell r="AY526">
            <v>93.62</v>
          </cell>
          <cell r="AZ526">
            <v>240</v>
          </cell>
          <cell r="BA526">
            <v>29</v>
          </cell>
          <cell r="BB526">
            <v>8.2758620689655178</v>
          </cell>
          <cell r="BC526">
            <v>91.176470588235304</v>
          </cell>
          <cell r="BD526">
            <v>425</v>
          </cell>
          <cell r="BE526">
            <v>54</v>
          </cell>
          <cell r="BF526">
            <v>7.8703703703703702</v>
          </cell>
          <cell r="BG526">
            <v>188</v>
          </cell>
          <cell r="BH526">
            <v>24</v>
          </cell>
          <cell r="BI526">
            <v>7.833333333333333</v>
          </cell>
          <cell r="BJ526">
            <v>77</v>
          </cell>
          <cell r="BK526">
            <v>217</v>
          </cell>
          <cell r="BL526">
            <v>29</v>
          </cell>
          <cell r="BM526">
            <v>7.4827586206896548</v>
          </cell>
          <cell r="BN526">
            <v>83</v>
          </cell>
          <cell r="BO526">
            <v>405</v>
          </cell>
          <cell r="BP526">
            <v>53</v>
          </cell>
          <cell r="BQ526">
            <v>7.6415094339622645</v>
          </cell>
          <cell r="BR526">
            <v>179</v>
          </cell>
          <cell r="BS526">
            <v>24</v>
          </cell>
          <cell r="BT526">
            <v>89.265490196078403</v>
          </cell>
          <cell r="BU526">
            <v>179</v>
          </cell>
          <cell r="BV526">
            <v>24</v>
          </cell>
          <cell r="BW526">
            <v>1418</v>
          </cell>
          <cell r="BX526">
            <v>180</v>
          </cell>
          <cell r="BY526">
            <v>7.8777777777777782</v>
          </cell>
          <cell r="BZ526">
            <v>91.807294117647061</v>
          </cell>
          <cell r="CA526">
            <v>0</v>
          </cell>
          <cell r="CB526">
            <v>0</v>
          </cell>
          <cell r="CC526">
            <v>0</v>
          </cell>
          <cell r="CD526">
            <v>0</v>
          </cell>
          <cell r="CE526">
            <v>0</v>
          </cell>
          <cell r="CF526">
            <v>0</v>
          </cell>
          <cell r="CG526">
            <v>0</v>
          </cell>
          <cell r="CH526" t="str">
            <v>Green</v>
          </cell>
          <cell r="CI526">
            <v>0</v>
          </cell>
          <cell r="CJ526">
            <v>0</v>
          </cell>
          <cell r="CK526">
            <v>0</v>
          </cell>
          <cell r="CL526">
            <v>13</v>
          </cell>
          <cell r="CM526">
            <v>13</v>
          </cell>
          <cell r="CN526">
            <v>0</v>
          </cell>
          <cell r="CO526">
            <v>22</v>
          </cell>
          <cell r="CP526">
            <v>60</v>
          </cell>
          <cell r="CQ526">
            <v>36.666666666666664</v>
          </cell>
          <cell r="CR526">
            <v>14</v>
          </cell>
          <cell r="CS526">
            <v>100</v>
          </cell>
          <cell r="CT526">
            <v>10</v>
          </cell>
          <cell r="CU526">
            <v>100</v>
          </cell>
          <cell r="CV526">
            <v>17</v>
          </cell>
          <cell r="CW526">
            <v>18</v>
          </cell>
          <cell r="CX526">
            <v>15</v>
          </cell>
          <cell r="CY526">
            <v>95</v>
          </cell>
          <cell r="CZ526">
            <v>56</v>
          </cell>
          <cell r="DA526">
            <v>58</v>
          </cell>
          <cell r="DB526">
            <v>97</v>
          </cell>
          <cell r="DC526">
            <v>0</v>
          </cell>
          <cell r="DD526">
            <v>0</v>
          </cell>
          <cell r="DE526">
            <v>0</v>
          </cell>
          <cell r="DF526">
            <v>3</v>
          </cell>
          <cell r="DG526">
            <v>4</v>
          </cell>
          <cell r="DH526">
            <v>75</v>
          </cell>
          <cell r="DI526">
            <v>300</v>
          </cell>
          <cell r="DJ526">
            <v>600</v>
          </cell>
          <cell r="DK526">
            <v>50</v>
          </cell>
          <cell r="DL526">
            <v>3</v>
          </cell>
          <cell r="DM526">
            <v>3</v>
          </cell>
          <cell r="DN526">
            <v>100</v>
          </cell>
          <cell r="DO526">
            <v>450</v>
          </cell>
          <cell r="DP526">
            <v>350</v>
          </cell>
          <cell r="DQ526">
            <v>77.7777777777778</v>
          </cell>
          <cell r="DR526">
            <v>36.6666666666667</v>
          </cell>
          <cell r="DS526">
            <v>50.228310502283144</v>
          </cell>
          <cell r="DT526">
            <v>27</v>
          </cell>
          <cell r="DU526">
            <v>41</v>
          </cell>
          <cell r="DV526">
            <v>65.853658536585371</v>
          </cell>
          <cell r="DW526">
            <v>83</v>
          </cell>
          <cell r="DX526">
            <v>97</v>
          </cell>
          <cell r="DY526">
            <v>0</v>
          </cell>
          <cell r="DZ526">
            <v>0</v>
          </cell>
          <cell r="EA526" t="str">
            <v>Yes</v>
          </cell>
          <cell r="EB526" t="str">
            <v>Placement</v>
          </cell>
          <cell r="EC526" t="str">
            <v>Placement</v>
          </cell>
          <cell r="ED526" t="str">
            <v>Placement</v>
          </cell>
          <cell r="EE526" t="str">
            <v>Placement</v>
          </cell>
          <cell r="EF526" t="str">
            <v>Placement</v>
          </cell>
          <cell r="EG526">
            <v>0</v>
          </cell>
          <cell r="EH526" t="str">
            <v>PLI</v>
          </cell>
          <cell r="EI526" t="str">
            <v>Yes</v>
          </cell>
          <cell r="EJ526">
            <v>0</v>
          </cell>
          <cell r="EK526" t="str">
            <v>Batch-6</v>
          </cell>
          <cell r="EL526">
            <v>0</v>
          </cell>
          <cell r="EM526" t="str">
            <v>PAID</v>
          </cell>
          <cell r="EN526">
            <v>45147</v>
          </cell>
          <cell r="EO526" t="str">
            <v>IT+Core</v>
          </cell>
          <cell r="EP526">
            <v>0</v>
          </cell>
          <cell r="EQ526" t="str">
            <v>CAT-2</v>
          </cell>
        </row>
        <row r="527">
          <cell r="B527" t="str">
            <v>21-E&amp;CS41-25</v>
          </cell>
          <cell r="C527" t="str">
            <v>E&amp;CS</v>
          </cell>
          <cell r="D527">
            <v>41</v>
          </cell>
          <cell r="E527" t="str">
            <v>PURABIYA NIKHIL MAHENDRABHAI  NANDA</v>
          </cell>
          <cell r="F527" t="str">
            <v>Male</v>
          </cell>
          <cell r="G527" t="str">
            <v>25/02/2003</v>
          </cell>
          <cell r="H527">
            <v>9049685048</v>
          </cell>
          <cell r="I527">
            <v>9016207882</v>
          </cell>
          <cell r="J527" t="str">
            <v>nikhilpurabiya58359@gmail.com</v>
          </cell>
          <cell r="K527" t="str">
            <v>1032210359@tcetmumbai.in</v>
          </cell>
          <cell r="L527" t="str">
            <v>Rasana Nana,rasana mota, tehsil:deesa,dist: Banas Kantha, gujarat 385535</v>
          </cell>
          <cell r="M527">
            <v>385535</v>
          </cell>
          <cell r="N527">
            <v>0</v>
          </cell>
          <cell r="O527" t="str">
            <v>Serving in rpf</v>
          </cell>
          <cell r="P527" t="str">
            <v>6,00,001 - 7,00,000</v>
          </cell>
          <cell r="Q527" t="str">
            <v>Normal</v>
          </cell>
          <cell r="R527" t="str">
            <v>Open</v>
          </cell>
          <cell r="S527">
            <v>2021</v>
          </cell>
          <cell r="T527" t="str">
            <v>FE</v>
          </cell>
          <cell r="U527" t="str">
            <v>MH-CET</v>
          </cell>
          <cell r="V527">
            <v>90.4</v>
          </cell>
          <cell r="W527">
            <v>54</v>
          </cell>
          <cell r="X527" t="str">
            <v>ACAP</v>
          </cell>
          <cell r="Y527">
            <v>511</v>
          </cell>
          <cell r="Z527">
            <v>600</v>
          </cell>
          <cell r="AA527">
            <v>85.1666666666667</v>
          </cell>
          <cell r="AB527">
            <v>2018</v>
          </cell>
          <cell r="AC527" t="str">
            <v>CBSE</v>
          </cell>
          <cell r="AD527" t="str">
            <v>MATRIX ACADEMY SCHOOL</v>
          </cell>
          <cell r="AE527">
            <v>440</v>
          </cell>
          <cell r="AF527">
            <v>500</v>
          </cell>
          <cell r="AG527">
            <v>88</v>
          </cell>
          <cell r="AH527">
            <v>2020</v>
          </cell>
          <cell r="AI527" t="str">
            <v>CBSE</v>
          </cell>
          <cell r="AJ527" t="str">
            <v>MATRIX ACADEMY SCHOOL</v>
          </cell>
          <cell r="AK527">
            <v>174</v>
          </cell>
          <cell r="AL527">
            <v>23</v>
          </cell>
          <cell r="AM527">
            <v>7.5652173913043477</v>
          </cell>
          <cell r="AN527">
            <v>97.24</v>
          </cell>
          <cell r="AO527">
            <v>223</v>
          </cell>
          <cell r="AP527">
            <v>26</v>
          </cell>
          <cell r="AQ527">
            <v>8.5769230769230766</v>
          </cell>
          <cell r="AR527">
            <v>79</v>
          </cell>
          <cell r="AS527">
            <v>397</v>
          </cell>
          <cell r="AT527">
            <v>49</v>
          </cell>
          <cell r="AU527">
            <v>8.1020408163265305</v>
          </cell>
          <cell r="AV527">
            <v>197</v>
          </cell>
          <cell r="AW527">
            <v>25</v>
          </cell>
          <cell r="AX527">
            <v>7.88</v>
          </cell>
          <cell r="AY527">
            <v>88.12</v>
          </cell>
          <cell r="AZ527">
            <v>235</v>
          </cell>
          <cell r="BA527">
            <v>29</v>
          </cell>
          <cell r="BB527">
            <v>8.1034482758620694</v>
          </cell>
          <cell r="BC527">
            <v>64.705882352941202</v>
          </cell>
          <cell r="BD527">
            <v>432</v>
          </cell>
          <cell r="BE527">
            <v>54</v>
          </cell>
          <cell r="BF527">
            <v>8</v>
          </cell>
          <cell r="BG527">
            <v>183</v>
          </cell>
          <cell r="BH527">
            <v>24</v>
          </cell>
          <cell r="BI527">
            <v>7.625</v>
          </cell>
          <cell r="BJ527">
            <v>54</v>
          </cell>
          <cell r="BK527">
            <v>252</v>
          </cell>
          <cell r="BL527">
            <v>29</v>
          </cell>
          <cell r="BM527">
            <v>8.6896551724137936</v>
          </cell>
          <cell r="BN527">
            <v>78</v>
          </cell>
          <cell r="BO527">
            <v>435</v>
          </cell>
          <cell r="BP527">
            <v>53</v>
          </cell>
          <cell r="BQ527">
            <v>8.2075471698113205</v>
          </cell>
          <cell r="BR527">
            <v>213</v>
          </cell>
          <cell r="BS527">
            <v>24</v>
          </cell>
          <cell r="BT527">
            <v>76.941960784313693</v>
          </cell>
          <cell r="BU527">
            <v>213</v>
          </cell>
          <cell r="BV527">
            <v>24</v>
          </cell>
          <cell r="BW527">
            <v>1477</v>
          </cell>
          <cell r="BX527">
            <v>180</v>
          </cell>
          <cell r="BY527">
            <v>8.2055555555555557</v>
          </cell>
          <cell r="BZ527">
            <v>81.013176470588249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>
            <v>0</v>
          </cell>
          <cell r="CG527">
            <v>0</v>
          </cell>
          <cell r="CH527" t="str">
            <v>Green</v>
          </cell>
          <cell r="CI527">
            <v>0</v>
          </cell>
          <cell r="CJ527">
            <v>0</v>
          </cell>
          <cell r="CK527">
            <v>0</v>
          </cell>
          <cell r="CL527">
            <v>13</v>
          </cell>
          <cell r="CM527">
            <v>13</v>
          </cell>
          <cell r="CN527">
            <v>0</v>
          </cell>
          <cell r="CO527">
            <v>31</v>
          </cell>
          <cell r="CP527">
            <v>60</v>
          </cell>
          <cell r="CQ527">
            <v>51.666666666666671</v>
          </cell>
          <cell r="CR527">
            <v>0</v>
          </cell>
          <cell r="CS527">
            <v>0</v>
          </cell>
          <cell r="CT527">
            <v>0</v>
          </cell>
          <cell r="CU527">
            <v>0</v>
          </cell>
          <cell r="CV527">
            <v>0</v>
          </cell>
          <cell r="CW527">
            <v>22</v>
          </cell>
          <cell r="CX527">
            <v>0</v>
          </cell>
          <cell r="CY527">
            <v>0</v>
          </cell>
          <cell r="CZ527">
            <v>0</v>
          </cell>
          <cell r="DA527">
            <v>62</v>
          </cell>
          <cell r="DB527">
            <v>0</v>
          </cell>
          <cell r="DC527">
            <v>0</v>
          </cell>
          <cell r="DD527">
            <v>0</v>
          </cell>
          <cell r="DE527">
            <v>0</v>
          </cell>
          <cell r="DF527">
            <v>0</v>
          </cell>
          <cell r="DG527">
            <v>0</v>
          </cell>
          <cell r="DH527">
            <v>0</v>
          </cell>
          <cell r="DI527">
            <v>0</v>
          </cell>
          <cell r="DJ527">
            <v>0</v>
          </cell>
          <cell r="DK527">
            <v>0</v>
          </cell>
          <cell r="DL527">
            <v>0</v>
          </cell>
          <cell r="DM527">
            <v>0</v>
          </cell>
          <cell r="DN527">
            <v>0</v>
          </cell>
          <cell r="DO527">
            <v>0</v>
          </cell>
          <cell r="DP527">
            <v>0</v>
          </cell>
          <cell r="DQ527">
            <v>0</v>
          </cell>
          <cell r="DR527">
            <v>51.6666666666667</v>
          </cell>
          <cell r="DS527">
            <v>70.776255707762601</v>
          </cell>
          <cell r="DT527">
            <v>0</v>
          </cell>
          <cell r="DU527">
            <v>41</v>
          </cell>
          <cell r="DV527">
            <v>0</v>
          </cell>
          <cell r="DW527">
            <v>0</v>
          </cell>
          <cell r="DX527">
            <v>0</v>
          </cell>
          <cell r="DY527">
            <v>0</v>
          </cell>
          <cell r="DZ527">
            <v>0</v>
          </cell>
          <cell r="EA527" t="str">
            <v>No</v>
          </cell>
          <cell r="EB527" t="str">
            <v>Entrepreneurship</v>
          </cell>
          <cell r="EC527" t="str">
            <v>Entrepreneurship</v>
          </cell>
          <cell r="ED527" t="str">
            <v>Entrepreneurship</v>
          </cell>
          <cell r="EE527" t="str">
            <v>Entrepreneurship</v>
          </cell>
          <cell r="EF527" t="str">
            <v>Entrepreneurship</v>
          </cell>
          <cell r="EG527">
            <v>0</v>
          </cell>
          <cell r="EH527">
            <v>0</v>
          </cell>
          <cell r="EI527" t="str">
            <v>Yes</v>
          </cell>
          <cell r="EJ527">
            <v>0</v>
          </cell>
          <cell r="EK527">
            <v>0</v>
          </cell>
          <cell r="EL527">
            <v>0</v>
          </cell>
          <cell r="EM527">
            <v>0</v>
          </cell>
          <cell r="EN527">
            <v>0</v>
          </cell>
          <cell r="EO527">
            <v>0</v>
          </cell>
          <cell r="EP527">
            <v>0</v>
          </cell>
          <cell r="EQ527" t="str">
            <v>CAT-3</v>
          </cell>
        </row>
        <row r="528">
          <cell r="B528" t="str">
            <v>21-E&amp;CS42-25</v>
          </cell>
          <cell r="C528" t="str">
            <v>E&amp;CS</v>
          </cell>
          <cell r="D528">
            <v>42</v>
          </cell>
          <cell r="E528" t="str">
            <v>RAI RUCHITA VISHWABANDHU  BIMLESH</v>
          </cell>
          <cell r="F528" t="str">
            <v>Female</v>
          </cell>
          <cell r="G528" t="str">
            <v>26/06/2003</v>
          </cell>
          <cell r="H528">
            <v>8451892267</v>
          </cell>
          <cell r="I528">
            <v>9821368420</v>
          </cell>
          <cell r="J528" t="str">
            <v>ruchitarai34@gmail.com</v>
          </cell>
          <cell r="K528" t="str">
            <v>1032210360@tcetmumbai.in</v>
          </cell>
          <cell r="L528" t="str">
            <v>RNo.A-15Jai gurudev hsc society bastiwala compound andheri east mumbai</v>
          </cell>
          <cell r="M528">
            <v>400093</v>
          </cell>
          <cell r="N528">
            <v>0</v>
          </cell>
          <cell r="O528" t="str">
            <v xml:space="preserve">Mother-Teacher/Father-Buiseness </v>
          </cell>
          <cell r="P528" t="str">
            <v>9,00,001 - 10,00,000</v>
          </cell>
          <cell r="Q528" t="str">
            <v>Normal</v>
          </cell>
          <cell r="R528" t="str">
            <v>Open</v>
          </cell>
          <cell r="S528">
            <v>2021</v>
          </cell>
          <cell r="T528" t="str">
            <v>FE</v>
          </cell>
          <cell r="U528" t="str">
            <v>MH-CET</v>
          </cell>
          <cell r="V528">
            <v>41.62</v>
          </cell>
          <cell r="W528">
            <v>11.45</v>
          </cell>
          <cell r="X528" t="str">
            <v>Minority</v>
          </cell>
          <cell r="Y528">
            <v>348</v>
          </cell>
          <cell r="Z528">
            <v>500</v>
          </cell>
          <cell r="AA528">
            <v>69.599999999999994</v>
          </cell>
          <cell r="AB528">
            <v>2019</v>
          </cell>
          <cell r="AC528" t="str">
            <v>Maharashtra</v>
          </cell>
          <cell r="AD528" t="str">
            <v>CANOSSA CONVENT HIGH SCHOOL</v>
          </cell>
          <cell r="AE528">
            <v>472</v>
          </cell>
          <cell r="AF528">
            <v>600</v>
          </cell>
          <cell r="AG528">
            <v>78.6666666666667</v>
          </cell>
          <cell r="AH528">
            <v>2021</v>
          </cell>
          <cell r="AI528" t="str">
            <v>Maharashtra</v>
          </cell>
          <cell r="AJ528" t="str">
            <v>ST ARNOLD JUNIOR COLLEGE</v>
          </cell>
          <cell r="AK528">
            <v>152</v>
          </cell>
          <cell r="AL528">
            <v>23</v>
          </cell>
          <cell r="AM528">
            <v>6.6086956521739131</v>
          </cell>
          <cell r="AN528">
            <v>76.040000000000006</v>
          </cell>
          <cell r="AO528">
            <v>172</v>
          </cell>
          <cell r="AP528">
            <v>26</v>
          </cell>
          <cell r="AQ528">
            <v>6.615384615384615</v>
          </cell>
          <cell r="AR528">
            <v>75</v>
          </cell>
          <cell r="AS528">
            <v>324</v>
          </cell>
          <cell r="AT528">
            <v>49</v>
          </cell>
          <cell r="AU528">
            <v>6.6122448979591839</v>
          </cell>
          <cell r="AV528">
            <v>164</v>
          </cell>
          <cell r="AW528">
            <v>25</v>
          </cell>
          <cell r="AX528">
            <v>6.56</v>
          </cell>
          <cell r="AY528">
            <v>75.52</v>
          </cell>
          <cell r="AZ528">
            <v>211</v>
          </cell>
          <cell r="BA528">
            <v>29</v>
          </cell>
          <cell r="BB528">
            <v>7.2758620689655169</v>
          </cell>
          <cell r="BC528">
            <v>64.705882352941202</v>
          </cell>
          <cell r="BD528">
            <v>375</v>
          </cell>
          <cell r="BE528">
            <v>54</v>
          </cell>
          <cell r="BF528">
            <v>6.9444444444444446</v>
          </cell>
          <cell r="BG528">
            <v>148</v>
          </cell>
          <cell r="BH528">
            <v>24</v>
          </cell>
          <cell r="BI528">
            <v>6.166666666666667</v>
          </cell>
          <cell r="BJ528">
            <v>49</v>
          </cell>
          <cell r="BK528">
            <v>191</v>
          </cell>
          <cell r="BL528">
            <v>29</v>
          </cell>
          <cell r="BM528">
            <v>6.5862068965517242</v>
          </cell>
          <cell r="BN528">
            <v>78</v>
          </cell>
          <cell r="BO528">
            <v>339</v>
          </cell>
          <cell r="BP528">
            <v>53</v>
          </cell>
          <cell r="BQ528">
            <v>6.3962264150943398</v>
          </cell>
          <cell r="BR528">
            <v>185</v>
          </cell>
          <cell r="BS528">
            <v>24</v>
          </cell>
          <cell r="BT528">
            <v>75</v>
          </cell>
          <cell r="BU528">
            <v>185</v>
          </cell>
          <cell r="BV528">
            <v>24</v>
          </cell>
          <cell r="BW528">
            <v>1223</v>
          </cell>
          <cell r="BX528">
            <v>180</v>
          </cell>
          <cell r="BY528">
            <v>6.7944444444444443</v>
          </cell>
          <cell r="BZ528">
            <v>72.053176470588241</v>
          </cell>
          <cell r="CA528">
            <v>0</v>
          </cell>
          <cell r="CB528">
            <v>0</v>
          </cell>
          <cell r="CC528">
            <v>0</v>
          </cell>
          <cell r="CD528">
            <v>0</v>
          </cell>
          <cell r="CE528">
            <v>0</v>
          </cell>
          <cell r="CF528">
            <v>0</v>
          </cell>
          <cell r="CG528">
            <v>0</v>
          </cell>
          <cell r="CH528" t="str">
            <v>Green</v>
          </cell>
          <cell r="CI528">
            <v>0</v>
          </cell>
          <cell r="CJ528">
            <v>0</v>
          </cell>
          <cell r="CK528">
            <v>0</v>
          </cell>
          <cell r="CL528">
            <v>13</v>
          </cell>
          <cell r="CM528">
            <v>13</v>
          </cell>
          <cell r="CN528">
            <v>0</v>
          </cell>
          <cell r="CO528">
            <v>15</v>
          </cell>
          <cell r="CP528">
            <v>60</v>
          </cell>
          <cell r="CQ528">
            <v>25</v>
          </cell>
          <cell r="CR528">
            <v>0</v>
          </cell>
          <cell r="CS528">
            <v>0</v>
          </cell>
          <cell r="CT528">
            <v>0</v>
          </cell>
          <cell r="CU528">
            <v>0</v>
          </cell>
          <cell r="CV528">
            <v>0</v>
          </cell>
          <cell r="CW528">
            <v>22</v>
          </cell>
          <cell r="CX528">
            <v>0</v>
          </cell>
          <cell r="CY528">
            <v>0</v>
          </cell>
          <cell r="CZ528">
            <v>0</v>
          </cell>
          <cell r="DA528">
            <v>62</v>
          </cell>
          <cell r="DB528">
            <v>0</v>
          </cell>
          <cell r="DC528">
            <v>0</v>
          </cell>
          <cell r="DD528">
            <v>0</v>
          </cell>
          <cell r="DE528">
            <v>0</v>
          </cell>
          <cell r="DF528">
            <v>0</v>
          </cell>
          <cell r="DG528">
            <v>0</v>
          </cell>
          <cell r="DH528">
            <v>0</v>
          </cell>
          <cell r="DI528">
            <v>0</v>
          </cell>
          <cell r="DJ528">
            <v>0</v>
          </cell>
          <cell r="DK528">
            <v>0</v>
          </cell>
          <cell r="DL528">
            <v>0</v>
          </cell>
          <cell r="DM528">
            <v>0</v>
          </cell>
          <cell r="DN528">
            <v>0</v>
          </cell>
          <cell r="DO528">
            <v>0</v>
          </cell>
          <cell r="DP528">
            <v>0</v>
          </cell>
          <cell r="DQ528">
            <v>0</v>
          </cell>
          <cell r="DR528">
            <v>25</v>
          </cell>
          <cell r="DS528">
            <v>34.246575342465754</v>
          </cell>
          <cell r="DT528">
            <v>0</v>
          </cell>
          <cell r="DU528">
            <v>41</v>
          </cell>
          <cell r="DV528">
            <v>0</v>
          </cell>
          <cell r="DW528">
            <v>0</v>
          </cell>
          <cell r="DX528">
            <v>0</v>
          </cell>
          <cell r="DY528">
            <v>0</v>
          </cell>
          <cell r="DZ528">
            <v>0</v>
          </cell>
          <cell r="EA528" t="str">
            <v>Yes</v>
          </cell>
          <cell r="EB528" t="str">
            <v>Placement</v>
          </cell>
          <cell r="EC528" t="str">
            <v>Placement</v>
          </cell>
          <cell r="ED528" t="str">
            <v>Placement</v>
          </cell>
          <cell r="EE528" t="str">
            <v>Placement</v>
          </cell>
          <cell r="EF528" t="str">
            <v>Placement</v>
          </cell>
          <cell r="EG528">
            <v>0</v>
          </cell>
          <cell r="EH528">
            <v>0</v>
          </cell>
          <cell r="EI528" t="str">
            <v>Yes</v>
          </cell>
          <cell r="EJ528">
            <v>0</v>
          </cell>
          <cell r="EK528">
            <v>0</v>
          </cell>
          <cell r="EL528">
            <v>0</v>
          </cell>
          <cell r="EM528">
            <v>0</v>
          </cell>
          <cell r="EN528">
            <v>0</v>
          </cell>
          <cell r="EO528" t="str">
            <v>IT+Core</v>
          </cell>
          <cell r="EP528">
            <v>0</v>
          </cell>
          <cell r="EQ528" t="str">
            <v>CAT-3</v>
          </cell>
        </row>
        <row r="529">
          <cell r="B529" t="str">
            <v>21-E&amp;CS43-25</v>
          </cell>
          <cell r="C529" t="str">
            <v>E&amp;CS</v>
          </cell>
          <cell r="D529">
            <v>43</v>
          </cell>
          <cell r="E529" t="str">
            <v>RAUL VEDANT DEVENDRA PREETI</v>
          </cell>
          <cell r="F529" t="str">
            <v>Male</v>
          </cell>
          <cell r="G529" t="str">
            <v>20/05/2004</v>
          </cell>
          <cell r="H529">
            <v>9987360892</v>
          </cell>
          <cell r="I529">
            <v>9702226421</v>
          </cell>
          <cell r="J529" t="str">
            <v>vedantraul92@gmail.com</v>
          </cell>
          <cell r="K529" t="str">
            <v>1032210361@tcetmumbai.in</v>
          </cell>
          <cell r="L529" t="str">
            <v>Ved niwas plot no 135-140 dr Babasaheb Ambedkar road near Sai Baba temple gorai 1 borivali west</v>
          </cell>
          <cell r="M529">
            <v>400091</v>
          </cell>
          <cell r="N529">
            <v>0</v>
          </cell>
          <cell r="O529" t="str">
            <v>Teaching</v>
          </cell>
          <cell r="P529" t="str">
            <v>1,50,001 - 2,00,000</v>
          </cell>
          <cell r="Q529" t="str">
            <v>Normal</v>
          </cell>
          <cell r="R529" t="str">
            <v>Open</v>
          </cell>
          <cell r="S529">
            <v>2021</v>
          </cell>
          <cell r="T529" t="str">
            <v>FE</v>
          </cell>
          <cell r="U529" t="str">
            <v>MH-CET</v>
          </cell>
          <cell r="V529">
            <v>51.9</v>
          </cell>
          <cell r="W529">
            <v>2.2900393999999999</v>
          </cell>
          <cell r="X529" t="str">
            <v>ACAP</v>
          </cell>
          <cell r="Y529">
            <v>324</v>
          </cell>
          <cell r="Z529">
            <v>500</v>
          </cell>
          <cell r="AA529">
            <v>64.8</v>
          </cell>
          <cell r="AB529">
            <v>2019</v>
          </cell>
          <cell r="AC529" t="str">
            <v>Maharashtra</v>
          </cell>
          <cell r="AD529" t="str">
            <v>OXFORD PUBLIC SCHOOL</v>
          </cell>
          <cell r="AE529">
            <v>465</v>
          </cell>
          <cell r="AF529">
            <v>600</v>
          </cell>
          <cell r="AG529">
            <v>77.5</v>
          </cell>
          <cell r="AH529">
            <v>2021</v>
          </cell>
          <cell r="AI529" t="str">
            <v>Maharashtra</v>
          </cell>
          <cell r="AJ529" t="str">
            <v>NAVJEEVAN COLLEGE</v>
          </cell>
          <cell r="AK529">
            <v>167</v>
          </cell>
          <cell r="AL529">
            <v>23</v>
          </cell>
          <cell r="AM529">
            <v>7.2608695652173916</v>
          </cell>
          <cell r="AN529">
            <v>94.01</v>
          </cell>
          <cell r="AO529">
            <v>182</v>
          </cell>
          <cell r="AP529">
            <v>26</v>
          </cell>
          <cell r="AQ529">
            <v>7</v>
          </cell>
          <cell r="AR529">
            <v>97</v>
          </cell>
          <cell r="AS529">
            <v>349</v>
          </cell>
          <cell r="AT529">
            <v>49</v>
          </cell>
          <cell r="AU529">
            <v>7.1224489795918364</v>
          </cell>
          <cell r="AV529">
            <v>157</v>
          </cell>
          <cell r="AW529">
            <v>25</v>
          </cell>
          <cell r="AX529">
            <v>6.28</v>
          </cell>
          <cell r="AY529">
            <v>95.504999999999995</v>
          </cell>
          <cell r="AZ529">
            <v>212.85999999999999</v>
          </cell>
          <cell r="BA529">
            <v>29</v>
          </cell>
          <cell r="BB529">
            <v>7.34</v>
          </cell>
          <cell r="BC529">
            <v>70.588235294117695</v>
          </cell>
          <cell r="BD529">
            <v>369.86</v>
          </cell>
          <cell r="BE529">
            <v>54</v>
          </cell>
          <cell r="BF529">
            <v>6.8492592592592594</v>
          </cell>
          <cell r="BG529">
            <v>164</v>
          </cell>
          <cell r="BH529">
            <v>24</v>
          </cell>
          <cell r="BI529">
            <v>6.833333333333333</v>
          </cell>
          <cell r="BJ529">
            <v>80</v>
          </cell>
          <cell r="BK529">
            <v>216</v>
          </cell>
          <cell r="BL529">
            <v>29</v>
          </cell>
          <cell r="BM529">
            <v>7.4482758620689653</v>
          </cell>
          <cell r="BN529">
            <v>77</v>
          </cell>
          <cell r="BO529">
            <v>380</v>
          </cell>
          <cell r="BP529">
            <v>53</v>
          </cell>
          <cell r="BQ529">
            <v>7.1698113207547172</v>
          </cell>
          <cell r="BR529">
            <v>183</v>
          </cell>
          <cell r="BS529">
            <v>24</v>
          </cell>
          <cell r="BT529">
            <v>81.031078431372606</v>
          </cell>
          <cell r="BU529">
            <v>183</v>
          </cell>
          <cell r="BV529">
            <v>24</v>
          </cell>
          <cell r="BW529">
            <v>1281.8600000000001</v>
          </cell>
          <cell r="BX529">
            <v>180</v>
          </cell>
          <cell r="BY529">
            <v>7.1214444444444451</v>
          </cell>
          <cell r="BZ529">
            <v>78.020647058823528</v>
          </cell>
          <cell r="CA529">
            <v>0</v>
          </cell>
          <cell r="CB529">
            <v>0</v>
          </cell>
          <cell r="CC529">
            <v>0</v>
          </cell>
          <cell r="CD529">
            <v>0</v>
          </cell>
          <cell r="CE529">
            <v>0</v>
          </cell>
          <cell r="CF529">
            <v>0</v>
          </cell>
          <cell r="CG529">
            <v>0</v>
          </cell>
          <cell r="CH529" t="str">
            <v>Green</v>
          </cell>
          <cell r="CI529">
            <v>0</v>
          </cell>
          <cell r="CJ529">
            <v>0</v>
          </cell>
          <cell r="CK529">
            <v>0</v>
          </cell>
          <cell r="CL529">
            <v>13</v>
          </cell>
          <cell r="CM529">
            <v>13</v>
          </cell>
          <cell r="CN529">
            <v>0</v>
          </cell>
          <cell r="CO529">
            <v>15</v>
          </cell>
          <cell r="CP529">
            <v>60</v>
          </cell>
          <cell r="CQ529">
            <v>25</v>
          </cell>
          <cell r="CR529">
            <v>8</v>
          </cell>
          <cell r="CS529">
            <v>58</v>
          </cell>
          <cell r="CT529">
            <v>1</v>
          </cell>
          <cell r="CU529">
            <v>10</v>
          </cell>
          <cell r="CV529">
            <v>10</v>
          </cell>
          <cell r="CW529">
            <v>18</v>
          </cell>
          <cell r="CX529">
            <v>3</v>
          </cell>
          <cell r="CY529">
            <v>39</v>
          </cell>
          <cell r="CZ529">
            <v>22</v>
          </cell>
          <cell r="DA529">
            <v>58</v>
          </cell>
          <cell r="DB529">
            <v>38</v>
          </cell>
          <cell r="DC529">
            <v>0</v>
          </cell>
          <cell r="DD529">
            <v>0</v>
          </cell>
          <cell r="DE529">
            <v>0</v>
          </cell>
          <cell r="DF529">
            <v>0</v>
          </cell>
          <cell r="DG529">
            <v>4</v>
          </cell>
          <cell r="DH529">
            <v>0</v>
          </cell>
          <cell r="DI529">
            <v>0</v>
          </cell>
          <cell r="DJ529">
            <v>600</v>
          </cell>
          <cell r="DK529">
            <v>0</v>
          </cell>
          <cell r="DL529">
            <v>3</v>
          </cell>
          <cell r="DM529">
            <v>0</v>
          </cell>
          <cell r="DN529">
            <v>0</v>
          </cell>
          <cell r="DO529">
            <v>450</v>
          </cell>
          <cell r="DP529">
            <v>0</v>
          </cell>
          <cell r="DQ529">
            <v>0</v>
          </cell>
          <cell r="DR529">
            <v>25</v>
          </cell>
          <cell r="DS529">
            <v>34.246575342465754</v>
          </cell>
          <cell r="DT529">
            <v>9</v>
          </cell>
          <cell r="DU529">
            <v>41</v>
          </cell>
          <cell r="DV529">
            <v>21.951219512195124</v>
          </cell>
          <cell r="DW529">
            <v>21</v>
          </cell>
          <cell r="DX529">
            <v>33</v>
          </cell>
          <cell r="DY529">
            <v>0</v>
          </cell>
          <cell r="DZ529">
            <v>0</v>
          </cell>
          <cell r="EA529" t="str">
            <v>Yes</v>
          </cell>
          <cell r="EB529" t="str">
            <v>Placement</v>
          </cell>
          <cell r="EC529" t="str">
            <v>Placement</v>
          </cell>
          <cell r="ED529" t="str">
            <v>Placement</v>
          </cell>
          <cell r="EE529" t="str">
            <v>Placement</v>
          </cell>
          <cell r="EF529" t="str">
            <v>Placement</v>
          </cell>
          <cell r="EG529">
            <v>0</v>
          </cell>
          <cell r="EH529" t="str">
            <v>PLI</v>
          </cell>
          <cell r="EI529" t="str">
            <v>Yes</v>
          </cell>
          <cell r="EJ529">
            <v>0</v>
          </cell>
          <cell r="EK529" t="str">
            <v>Batch-9</v>
          </cell>
          <cell r="EL529">
            <v>0</v>
          </cell>
          <cell r="EM529" t="str">
            <v>PAID</v>
          </cell>
          <cell r="EN529">
            <v>45147</v>
          </cell>
          <cell r="EO529" t="str">
            <v>IT+Core</v>
          </cell>
          <cell r="EP529">
            <v>0</v>
          </cell>
          <cell r="EQ529" t="str">
            <v>CAT-3</v>
          </cell>
        </row>
        <row r="530">
          <cell r="B530" t="str">
            <v>21-E&amp;CS44-25</v>
          </cell>
          <cell r="C530" t="str">
            <v>E&amp;CS</v>
          </cell>
          <cell r="D530">
            <v>44</v>
          </cell>
          <cell r="E530" t="str">
            <v xml:space="preserve">SAHU SAHIL AVINASH RANJU </v>
          </cell>
          <cell r="F530" t="str">
            <v>Male</v>
          </cell>
          <cell r="G530" t="str">
            <v>12/06/2003</v>
          </cell>
          <cell r="H530">
            <v>7710962502</v>
          </cell>
          <cell r="I530">
            <v>8779139355</v>
          </cell>
          <cell r="J530" t="str">
            <v>sahilsahu250@gmail.com</v>
          </cell>
          <cell r="K530" t="str">
            <v>1032210362@tcetmumbai.in</v>
          </cell>
          <cell r="L530" t="str">
            <v xml:space="preserve">New Collector Compound , Plot No 39 , Gate No 6 , Room No 6 , Mumbai Malad ( W ) </v>
          </cell>
          <cell r="M530">
            <v>400095</v>
          </cell>
          <cell r="N530">
            <v>0</v>
          </cell>
          <cell r="O530" t="str">
            <v>Business</v>
          </cell>
          <cell r="P530" t="str">
            <v>3,50,001 - 4,00,000</v>
          </cell>
          <cell r="Q530" t="str">
            <v>Normal</v>
          </cell>
          <cell r="R530" t="str">
            <v>Open</v>
          </cell>
          <cell r="S530">
            <v>2021</v>
          </cell>
          <cell r="T530" t="str">
            <v>FE</v>
          </cell>
          <cell r="U530" t="str">
            <v>MH-CET</v>
          </cell>
          <cell r="V530">
            <v>70.73</v>
          </cell>
          <cell r="W530">
            <v>63.757933399999999</v>
          </cell>
          <cell r="X530" t="str">
            <v>Minority</v>
          </cell>
          <cell r="Y530">
            <v>410</v>
          </cell>
          <cell r="Z530">
            <v>500</v>
          </cell>
          <cell r="AA530">
            <v>82</v>
          </cell>
          <cell r="AB530">
            <v>2019</v>
          </cell>
          <cell r="AC530" t="str">
            <v>Maharashtra</v>
          </cell>
          <cell r="AD530" t="str">
            <v>ST JUDE'S HIGH SCHOOL</v>
          </cell>
          <cell r="AE530">
            <v>566</v>
          </cell>
          <cell r="AF530">
            <v>600</v>
          </cell>
          <cell r="AG530">
            <v>94.3333333333333</v>
          </cell>
          <cell r="AH530">
            <v>2021</v>
          </cell>
          <cell r="AI530" t="str">
            <v>Maharashtra</v>
          </cell>
          <cell r="AJ530" t="str">
            <v>NIRMALA MEMORIAL FOUNDATION OF SCIENCE AND COMMERCE</v>
          </cell>
          <cell r="AK530">
            <v>174</v>
          </cell>
          <cell r="AL530">
            <v>23</v>
          </cell>
          <cell r="AM530">
            <v>7.5652173913043477</v>
          </cell>
          <cell r="AN530">
            <v>75</v>
          </cell>
          <cell r="AO530">
            <v>246</v>
          </cell>
          <cell r="AP530">
            <v>26</v>
          </cell>
          <cell r="AQ530">
            <v>9.4615384615384617</v>
          </cell>
          <cell r="AR530">
            <v>84</v>
          </cell>
          <cell r="AS530">
            <v>420</v>
          </cell>
          <cell r="AT530">
            <v>49</v>
          </cell>
          <cell r="AU530">
            <v>8.5714285714285712</v>
          </cell>
          <cell r="AV530">
            <v>186</v>
          </cell>
          <cell r="AW530">
            <v>25</v>
          </cell>
          <cell r="AX530">
            <v>7.44</v>
          </cell>
          <cell r="AY530">
            <v>79.5</v>
          </cell>
          <cell r="AZ530">
            <v>262</v>
          </cell>
          <cell r="BA530">
            <v>29</v>
          </cell>
          <cell r="BB530">
            <v>9.0344827586206904</v>
          </cell>
          <cell r="BC530">
            <v>55.882352941176499</v>
          </cell>
          <cell r="BD530">
            <v>448</v>
          </cell>
          <cell r="BE530">
            <v>54</v>
          </cell>
          <cell r="BF530">
            <v>8.2962962962962958</v>
          </cell>
          <cell r="BG530">
            <v>206</v>
          </cell>
          <cell r="BH530">
            <v>24</v>
          </cell>
          <cell r="BI530">
            <v>8.5833333333333339</v>
          </cell>
          <cell r="BJ530">
            <v>79</v>
          </cell>
          <cell r="BK530">
            <v>246</v>
          </cell>
          <cell r="BL530">
            <v>29</v>
          </cell>
          <cell r="BM530">
            <v>8.4827586206896548</v>
          </cell>
          <cell r="BN530">
            <v>75</v>
          </cell>
          <cell r="BO530">
            <v>452</v>
          </cell>
          <cell r="BP530">
            <v>53</v>
          </cell>
          <cell r="BQ530">
            <v>8.5283018867924536</v>
          </cell>
          <cell r="BR530">
            <v>199</v>
          </cell>
          <cell r="BS530">
            <v>24</v>
          </cell>
          <cell r="BT530">
            <v>78</v>
          </cell>
          <cell r="BU530">
            <v>199</v>
          </cell>
          <cell r="BV530">
            <v>24</v>
          </cell>
          <cell r="BW530">
            <v>1519</v>
          </cell>
          <cell r="BX530">
            <v>180</v>
          </cell>
          <cell r="BY530">
            <v>8.4388888888888882</v>
          </cell>
          <cell r="BZ530">
            <v>76.07647058823531</v>
          </cell>
          <cell r="CA530">
            <v>0</v>
          </cell>
          <cell r="CB530">
            <v>0</v>
          </cell>
          <cell r="CC530" t="str">
            <v>Rinex Technologies Pvt. Ltd.(offer revok From The Company)</v>
          </cell>
          <cell r="CD530">
            <v>0</v>
          </cell>
          <cell r="CE530" t="str">
            <v>Normal</v>
          </cell>
          <cell r="CF530">
            <v>5</v>
          </cell>
          <cell r="CG530" t="str">
            <v>Yes</v>
          </cell>
          <cell r="CH530" t="str">
            <v>Green</v>
          </cell>
          <cell r="CI530">
            <v>0</v>
          </cell>
          <cell r="CJ530">
            <v>0</v>
          </cell>
          <cell r="CK530">
            <v>0</v>
          </cell>
          <cell r="CL530">
            <v>13</v>
          </cell>
          <cell r="CM530">
            <v>13</v>
          </cell>
          <cell r="CN530">
            <v>0</v>
          </cell>
          <cell r="CO530">
            <v>23</v>
          </cell>
          <cell r="CP530">
            <v>60</v>
          </cell>
          <cell r="CQ530">
            <v>38.333333333333336</v>
          </cell>
          <cell r="CR530">
            <v>12</v>
          </cell>
          <cell r="CS530">
            <v>86</v>
          </cell>
          <cell r="CT530">
            <v>8</v>
          </cell>
          <cell r="CU530">
            <v>80</v>
          </cell>
          <cell r="CV530">
            <v>16</v>
          </cell>
          <cell r="CW530">
            <v>18</v>
          </cell>
          <cell r="CX530">
            <v>14</v>
          </cell>
          <cell r="CY530">
            <v>89</v>
          </cell>
          <cell r="CZ530">
            <v>50</v>
          </cell>
          <cell r="DA530">
            <v>58</v>
          </cell>
          <cell r="DB530">
            <v>87</v>
          </cell>
          <cell r="DC530">
            <v>0</v>
          </cell>
          <cell r="DD530">
            <v>0</v>
          </cell>
          <cell r="DE530">
            <v>0</v>
          </cell>
          <cell r="DF530">
            <v>1</v>
          </cell>
          <cell r="DG530">
            <v>4</v>
          </cell>
          <cell r="DH530">
            <v>25</v>
          </cell>
          <cell r="DI530">
            <v>150</v>
          </cell>
          <cell r="DJ530">
            <v>600</v>
          </cell>
          <cell r="DK530">
            <v>25</v>
          </cell>
          <cell r="DL530">
            <v>3</v>
          </cell>
          <cell r="DM530">
            <v>0</v>
          </cell>
          <cell r="DN530">
            <v>0</v>
          </cell>
          <cell r="DO530">
            <v>450</v>
          </cell>
          <cell r="DP530">
            <v>0</v>
          </cell>
          <cell r="DQ530">
            <v>0</v>
          </cell>
          <cell r="DR530">
            <v>38.3333333333333</v>
          </cell>
          <cell r="DS530">
            <v>52.511415525114117</v>
          </cell>
          <cell r="DT530">
            <v>21</v>
          </cell>
          <cell r="DU530">
            <v>41</v>
          </cell>
          <cell r="DV530">
            <v>51.219512195121951</v>
          </cell>
          <cell r="DW530">
            <v>58</v>
          </cell>
          <cell r="DX530">
            <v>75</v>
          </cell>
          <cell r="DY530">
            <v>0</v>
          </cell>
          <cell r="DZ530">
            <v>0</v>
          </cell>
          <cell r="EA530" t="str">
            <v>Yes</v>
          </cell>
          <cell r="EB530" t="str">
            <v>Placement</v>
          </cell>
          <cell r="EC530" t="str">
            <v>Placement</v>
          </cell>
          <cell r="ED530" t="str">
            <v>Placement</v>
          </cell>
          <cell r="EE530" t="str">
            <v>Placement</v>
          </cell>
          <cell r="EF530" t="str">
            <v>Placement</v>
          </cell>
          <cell r="EG530">
            <v>0</v>
          </cell>
          <cell r="EH530" t="str">
            <v>PLI</v>
          </cell>
          <cell r="EI530" t="str">
            <v>Yes</v>
          </cell>
          <cell r="EJ530">
            <v>0</v>
          </cell>
          <cell r="EK530" t="str">
            <v>Batch-8</v>
          </cell>
          <cell r="EL530">
            <v>0</v>
          </cell>
          <cell r="EM530" t="str">
            <v>PAID</v>
          </cell>
          <cell r="EN530">
            <v>45147</v>
          </cell>
          <cell r="EO530" t="str">
            <v>IT+Core</v>
          </cell>
          <cell r="EP530">
            <v>0</v>
          </cell>
          <cell r="EQ530" t="str">
            <v>CAT-1</v>
          </cell>
        </row>
        <row r="531">
          <cell r="B531" t="str">
            <v>21-E&amp;CS45-25</v>
          </cell>
          <cell r="C531" t="str">
            <v>E&amp;CS</v>
          </cell>
          <cell r="D531">
            <v>45</v>
          </cell>
          <cell r="E531" t="str">
            <v>SAKALI VENKATESH SATYANARANYAN SAVITA</v>
          </cell>
          <cell r="F531" t="str">
            <v>Male</v>
          </cell>
          <cell r="G531" t="str">
            <v>27/09/2003</v>
          </cell>
          <cell r="H531">
            <v>8850333309</v>
          </cell>
          <cell r="I531">
            <v>8108605040</v>
          </cell>
          <cell r="J531" t="str">
            <v>venkysakali@gmail.com</v>
          </cell>
          <cell r="K531" t="str">
            <v>1032210363@tcetmumbai.in</v>
          </cell>
          <cell r="L531" t="str">
            <v>B2/105 IDEAL TOWERS near NH school road opp shivar garden Mira Road (East) Thane-401107</v>
          </cell>
          <cell r="M531">
            <v>401107</v>
          </cell>
          <cell r="N531">
            <v>0</v>
          </cell>
          <cell r="O531" t="str">
            <v>Service</v>
          </cell>
          <cell r="P531" t="str">
            <v>1,00,001 - 1,50,000</v>
          </cell>
          <cell r="Q531" t="str">
            <v>Normal</v>
          </cell>
          <cell r="R531" t="str">
            <v>Open</v>
          </cell>
          <cell r="S531">
            <v>2021</v>
          </cell>
          <cell r="T531" t="str">
            <v>FE</v>
          </cell>
          <cell r="U531" t="str">
            <v>MH-CET</v>
          </cell>
          <cell r="V531">
            <v>40.770000000000003</v>
          </cell>
          <cell r="W531">
            <v>22.9937492</v>
          </cell>
          <cell r="X531" t="str">
            <v>ACAP</v>
          </cell>
          <cell r="Y531">
            <v>369</v>
          </cell>
          <cell r="Z531">
            <v>500</v>
          </cell>
          <cell r="AA531">
            <v>73.8</v>
          </cell>
          <cell r="AB531">
            <v>2019</v>
          </cell>
          <cell r="AC531" t="str">
            <v>Maharashtra</v>
          </cell>
          <cell r="AD531" t="str">
            <v>COSMOPOLITAN HIGH SCHOOL  MIRA ROAD</v>
          </cell>
          <cell r="AE531">
            <v>476</v>
          </cell>
          <cell r="AF531">
            <v>600</v>
          </cell>
          <cell r="AG531">
            <v>79.3333333333333</v>
          </cell>
          <cell r="AH531">
            <v>2021</v>
          </cell>
          <cell r="AI531" t="str">
            <v>Maharashtra</v>
          </cell>
          <cell r="AJ531" t="str">
            <v>THAKUR COLLEGE OF SCIENCE AND COMMERCE     KANDIVALI</v>
          </cell>
          <cell r="AK531">
            <v>181.01</v>
          </cell>
          <cell r="AL531">
            <v>23</v>
          </cell>
          <cell r="AM531">
            <v>7.8699999999999992</v>
          </cell>
          <cell r="AN531">
            <v>85</v>
          </cell>
          <cell r="AO531">
            <v>234</v>
          </cell>
          <cell r="AP531">
            <v>26</v>
          </cell>
          <cell r="AQ531">
            <v>9</v>
          </cell>
          <cell r="AR531">
            <v>99</v>
          </cell>
          <cell r="AS531">
            <v>415.01</v>
          </cell>
          <cell r="AT531">
            <v>49</v>
          </cell>
          <cell r="AU531">
            <v>8.4695918367346934</v>
          </cell>
          <cell r="AV531">
            <v>225</v>
          </cell>
          <cell r="AW531">
            <v>25</v>
          </cell>
          <cell r="AX531">
            <v>9</v>
          </cell>
          <cell r="AY531">
            <v>92</v>
          </cell>
          <cell r="AZ531">
            <v>275</v>
          </cell>
          <cell r="BA531">
            <v>29</v>
          </cell>
          <cell r="BB531">
            <v>9.4827586206896548</v>
          </cell>
          <cell r="BC531">
            <v>97.058823529411796</v>
          </cell>
          <cell r="BD531">
            <v>500</v>
          </cell>
          <cell r="BE531">
            <v>54</v>
          </cell>
          <cell r="BF531">
            <v>9.2592592592592595</v>
          </cell>
          <cell r="BG531">
            <v>208</v>
          </cell>
          <cell r="BH531">
            <v>24</v>
          </cell>
          <cell r="BI531">
            <v>8.6666666666666661</v>
          </cell>
          <cell r="BJ531">
            <v>77</v>
          </cell>
          <cell r="BK531">
            <v>275</v>
          </cell>
          <cell r="BL531">
            <v>29</v>
          </cell>
          <cell r="BM531">
            <v>9.4827586206896548</v>
          </cell>
          <cell r="BN531">
            <v>88</v>
          </cell>
          <cell r="BO531">
            <v>483</v>
          </cell>
          <cell r="BP531">
            <v>53</v>
          </cell>
          <cell r="BQ531">
            <v>9.1132075471698109</v>
          </cell>
          <cell r="BR531">
            <v>217</v>
          </cell>
          <cell r="BS531">
            <v>24</v>
          </cell>
          <cell r="BT531">
            <v>92.352941176470594</v>
          </cell>
          <cell r="BU531">
            <v>217</v>
          </cell>
          <cell r="BV531">
            <v>24</v>
          </cell>
          <cell r="BW531">
            <v>1615.01</v>
          </cell>
          <cell r="BX531">
            <v>180</v>
          </cell>
          <cell r="BY531">
            <v>8.9722777777777782</v>
          </cell>
          <cell r="BZ531">
            <v>91.411764705882362</v>
          </cell>
          <cell r="CA531">
            <v>0</v>
          </cell>
          <cell r="CB531">
            <v>0</v>
          </cell>
          <cell r="CC531">
            <v>0</v>
          </cell>
          <cell r="CD531">
            <v>0</v>
          </cell>
          <cell r="CE531">
            <v>0</v>
          </cell>
          <cell r="CF531">
            <v>0</v>
          </cell>
          <cell r="CG531">
            <v>0</v>
          </cell>
          <cell r="CH531" t="str">
            <v>Green</v>
          </cell>
          <cell r="CI531">
            <v>0</v>
          </cell>
          <cell r="CJ531">
            <v>0</v>
          </cell>
          <cell r="CK531">
            <v>0</v>
          </cell>
          <cell r="CL531">
            <v>13</v>
          </cell>
          <cell r="CM531">
            <v>13</v>
          </cell>
          <cell r="CN531">
            <v>0</v>
          </cell>
          <cell r="CO531">
            <v>23</v>
          </cell>
          <cell r="CP531">
            <v>60</v>
          </cell>
          <cell r="CQ531">
            <v>38.333333333333336</v>
          </cell>
          <cell r="CR531">
            <v>14</v>
          </cell>
          <cell r="CS531">
            <v>100</v>
          </cell>
          <cell r="CT531">
            <v>10</v>
          </cell>
          <cell r="CU531">
            <v>100</v>
          </cell>
          <cell r="CV531">
            <v>19</v>
          </cell>
          <cell r="CW531">
            <v>19</v>
          </cell>
          <cell r="CX531">
            <v>16</v>
          </cell>
          <cell r="CY531">
            <v>100</v>
          </cell>
          <cell r="CZ531">
            <v>59</v>
          </cell>
          <cell r="DA531">
            <v>59</v>
          </cell>
          <cell r="DB531">
            <v>100</v>
          </cell>
          <cell r="DC531">
            <v>0</v>
          </cell>
          <cell r="DD531">
            <v>0</v>
          </cell>
          <cell r="DE531">
            <v>0</v>
          </cell>
          <cell r="DF531">
            <v>2</v>
          </cell>
          <cell r="DG531">
            <v>4</v>
          </cell>
          <cell r="DH531">
            <v>50</v>
          </cell>
          <cell r="DI531">
            <v>300</v>
          </cell>
          <cell r="DJ531">
            <v>600</v>
          </cell>
          <cell r="DK531">
            <v>50</v>
          </cell>
          <cell r="DL531">
            <v>3</v>
          </cell>
          <cell r="DM531">
            <v>2</v>
          </cell>
          <cell r="DN531">
            <v>66.6666666666667</v>
          </cell>
          <cell r="DO531">
            <v>450</v>
          </cell>
          <cell r="DP531">
            <v>300</v>
          </cell>
          <cell r="DQ531">
            <v>66.6666666666667</v>
          </cell>
          <cell r="DR531">
            <v>38.3333333333333</v>
          </cell>
          <cell r="DS531">
            <v>52.511415525114117</v>
          </cell>
          <cell r="DT531">
            <v>26</v>
          </cell>
          <cell r="DU531">
            <v>41</v>
          </cell>
          <cell r="DV531">
            <v>63.414634146341463</v>
          </cell>
          <cell r="DW531">
            <v>75</v>
          </cell>
          <cell r="DX531">
            <v>93</v>
          </cell>
          <cell r="DY531">
            <v>0</v>
          </cell>
          <cell r="DZ531">
            <v>0</v>
          </cell>
          <cell r="EA531" t="str">
            <v>Yes</v>
          </cell>
          <cell r="EB531" t="str">
            <v>Placement</v>
          </cell>
          <cell r="EC531" t="str">
            <v>Placement</v>
          </cell>
          <cell r="ED531" t="str">
            <v>Placement</v>
          </cell>
          <cell r="EE531" t="str">
            <v>Placement</v>
          </cell>
          <cell r="EF531" t="str">
            <v>Placement</v>
          </cell>
          <cell r="EG531">
            <v>0</v>
          </cell>
          <cell r="EH531" t="str">
            <v>PLI</v>
          </cell>
          <cell r="EI531" t="str">
            <v>Yes</v>
          </cell>
          <cell r="EJ531">
            <v>0</v>
          </cell>
          <cell r="EK531" t="str">
            <v>Batch-5</v>
          </cell>
          <cell r="EL531">
            <v>0</v>
          </cell>
          <cell r="EM531" t="str">
            <v>PAID</v>
          </cell>
          <cell r="EN531">
            <v>45147</v>
          </cell>
          <cell r="EO531" t="str">
            <v>IT+Core</v>
          </cell>
          <cell r="EP531">
            <v>0</v>
          </cell>
          <cell r="EQ531" t="str">
            <v>CAT-1</v>
          </cell>
        </row>
        <row r="532">
          <cell r="B532" t="str">
            <v>21-E&amp;CS46-25</v>
          </cell>
          <cell r="C532" t="str">
            <v>E&amp;CS</v>
          </cell>
          <cell r="D532">
            <v>46</v>
          </cell>
          <cell r="E532" t="str">
            <v>SAPALYA RITHVIKA DINESH KAVITHA</v>
          </cell>
          <cell r="F532" t="str">
            <v>Female</v>
          </cell>
          <cell r="G532" t="str">
            <v>17/12/2003</v>
          </cell>
          <cell r="H532">
            <v>9987764162</v>
          </cell>
          <cell r="I532">
            <v>9004375200</v>
          </cell>
          <cell r="J532" t="str">
            <v>sapalyarithvika@gmail.com</v>
          </cell>
          <cell r="K532" t="str">
            <v>1032210364@tcetmumbai.in</v>
          </cell>
          <cell r="L532" t="str">
            <v>A-52 Seelam Srishti Sector-3 Mira Road(East) Mumbai-401107</v>
          </cell>
          <cell r="M532">
            <v>401107</v>
          </cell>
          <cell r="N532">
            <v>0</v>
          </cell>
          <cell r="O532" t="str">
            <v>Service</v>
          </cell>
          <cell r="P532" t="str">
            <v>4,00,001 - 4,50,000</v>
          </cell>
          <cell r="Q532" t="str">
            <v>Normal</v>
          </cell>
          <cell r="R532" t="str">
            <v>Open</v>
          </cell>
          <cell r="S532">
            <v>2021</v>
          </cell>
          <cell r="T532" t="str">
            <v>FE</v>
          </cell>
          <cell r="U532" t="str">
            <v>MH-CET</v>
          </cell>
          <cell r="V532">
            <v>85.06</v>
          </cell>
          <cell r="W532">
            <v>81.833434600000004</v>
          </cell>
          <cell r="X532" t="str">
            <v>CAP</v>
          </cell>
          <cell r="Y532">
            <v>558</v>
          </cell>
          <cell r="Z532">
            <v>600</v>
          </cell>
          <cell r="AA532">
            <v>93</v>
          </cell>
          <cell r="AB532">
            <v>2019</v>
          </cell>
          <cell r="AC532" t="str">
            <v>ICSE</v>
          </cell>
          <cell r="AD532" t="str">
            <v>RBK SCHOOL</v>
          </cell>
          <cell r="AE532">
            <v>537</v>
          </cell>
          <cell r="AF532">
            <v>600</v>
          </cell>
          <cell r="AG532">
            <v>89.5</v>
          </cell>
          <cell r="AH532">
            <v>2021</v>
          </cell>
          <cell r="AI532" t="str">
            <v>Maharashtra</v>
          </cell>
          <cell r="AJ532" t="str">
            <v>PACE JUNIOR SCIENCE COLLEGE</v>
          </cell>
          <cell r="AK532">
            <v>187</v>
          </cell>
          <cell r="AL532">
            <v>23</v>
          </cell>
          <cell r="AM532">
            <v>8.1304347826086953</v>
          </cell>
          <cell r="AN532">
            <v>77</v>
          </cell>
          <cell r="AO532">
            <v>256</v>
          </cell>
          <cell r="AP532">
            <v>26</v>
          </cell>
          <cell r="AQ532">
            <v>9.8461538461538467</v>
          </cell>
          <cell r="AR532">
            <v>90</v>
          </cell>
          <cell r="AS532">
            <v>443</v>
          </cell>
          <cell r="AT532">
            <v>49</v>
          </cell>
          <cell r="AU532">
            <v>9.0408163265306118</v>
          </cell>
          <cell r="AV532">
            <v>234</v>
          </cell>
          <cell r="AW532">
            <v>25</v>
          </cell>
          <cell r="AX532">
            <v>9.36</v>
          </cell>
          <cell r="AY532">
            <v>83.5</v>
          </cell>
          <cell r="AZ532">
            <v>289</v>
          </cell>
          <cell r="BA532">
            <v>29</v>
          </cell>
          <cell r="BB532">
            <v>9.9655172413793096</v>
          </cell>
          <cell r="BC532">
            <v>100</v>
          </cell>
          <cell r="BD532">
            <v>523</v>
          </cell>
          <cell r="BE532">
            <v>54</v>
          </cell>
          <cell r="BF532">
            <v>9.6851851851851851</v>
          </cell>
          <cell r="BG532">
            <v>234</v>
          </cell>
          <cell r="BH532">
            <v>24</v>
          </cell>
          <cell r="BI532">
            <v>9.75</v>
          </cell>
          <cell r="BJ532">
            <v>62</v>
          </cell>
          <cell r="BK532">
            <v>289</v>
          </cell>
          <cell r="BL532">
            <v>29</v>
          </cell>
          <cell r="BM532">
            <v>9.9655172413793096</v>
          </cell>
          <cell r="BN532">
            <v>94</v>
          </cell>
          <cell r="BO532">
            <v>523</v>
          </cell>
          <cell r="BP532">
            <v>53</v>
          </cell>
          <cell r="BQ532">
            <v>9.8679245283018862</v>
          </cell>
          <cell r="BR532">
            <v>230</v>
          </cell>
          <cell r="BS532">
            <v>24</v>
          </cell>
          <cell r="BT532">
            <v>92.5</v>
          </cell>
          <cell r="BU532">
            <v>230</v>
          </cell>
          <cell r="BV532">
            <v>24</v>
          </cell>
          <cell r="BW532">
            <v>1719</v>
          </cell>
          <cell r="BX532">
            <v>180</v>
          </cell>
          <cell r="BY532">
            <v>9.5500000000000007</v>
          </cell>
          <cell r="BZ532">
            <v>81.5</v>
          </cell>
          <cell r="CA532">
            <v>0</v>
          </cell>
          <cell r="CB532">
            <v>0</v>
          </cell>
          <cell r="CC532">
            <v>0</v>
          </cell>
          <cell r="CD532">
            <v>0</v>
          </cell>
          <cell r="CE532">
            <v>0</v>
          </cell>
          <cell r="CF532">
            <v>0</v>
          </cell>
          <cell r="CG532">
            <v>0</v>
          </cell>
          <cell r="CH532" t="str">
            <v>Green</v>
          </cell>
          <cell r="CI532">
            <v>0</v>
          </cell>
          <cell r="CJ532">
            <v>0</v>
          </cell>
          <cell r="CK532">
            <v>0</v>
          </cell>
          <cell r="CL532">
            <v>13</v>
          </cell>
          <cell r="CM532">
            <v>13</v>
          </cell>
          <cell r="CN532">
            <v>0</v>
          </cell>
          <cell r="CO532">
            <v>39</v>
          </cell>
          <cell r="CP532">
            <v>60</v>
          </cell>
          <cell r="CQ532">
            <v>65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  <cell r="CV532">
            <v>0</v>
          </cell>
          <cell r="CW532">
            <v>22</v>
          </cell>
          <cell r="CX532">
            <v>0</v>
          </cell>
          <cell r="CY532">
            <v>0</v>
          </cell>
          <cell r="CZ532">
            <v>0</v>
          </cell>
          <cell r="DA532">
            <v>62</v>
          </cell>
          <cell r="DB532">
            <v>0</v>
          </cell>
          <cell r="DC532">
            <v>0</v>
          </cell>
          <cell r="DD532">
            <v>0</v>
          </cell>
          <cell r="DE532">
            <v>0</v>
          </cell>
          <cell r="DF532">
            <v>0</v>
          </cell>
          <cell r="DG532">
            <v>0</v>
          </cell>
          <cell r="DH532">
            <v>0</v>
          </cell>
          <cell r="DI532">
            <v>0</v>
          </cell>
          <cell r="DJ532">
            <v>0</v>
          </cell>
          <cell r="DK532">
            <v>0</v>
          </cell>
          <cell r="DL532">
            <v>0</v>
          </cell>
          <cell r="DM532">
            <v>0</v>
          </cell>
          <cell r="DN532">
            <v>0</v>
          </cell>
          <cell r="DO532">
            <v>0</v>
          </cell>
          <cell r="DP532">
            <v>0</v>
          </cell>
          <cell r="DQ532">
            <v>0</v>
          </cell>
          <cell r="DR532">
            <v>65</v>
          </cell>
          <cell r="DS532">
            <v>89.041095890410958</v>
          </cell>
          <cell r="DT532">
            <v>0</v>
          </cell>
          <cell r="DU532">
            <v>41</v>
          </cell>
          <cell r="DV532">
            <v>0</v>
          </cell>
          <cell r="DW532">
            <v>0</v>
          </cell>
          <cell r="DX532">
            <v>0</v>
          </cell>
          <cell r="DY532">
            <v>0</v>
          </cell>
          <cell r="DZ532">
            <v>0</v>
          </cell>
          <cell r="EA532" t="str">
            <v>Yes</v>
          </cell>
          <cell r="EB532" t="str">
            <v>Higher Studies</v>
          </cell>
          <cell r="EC532" t="str">
            <v>Higher Studies</v>
          </cell>
          <cell r="ED532" t="str">
            <v>Higher Studies</v>
          </cell>
          <cell r="EE532" t="str">
            <v>Higher Studies</v>
          </cell>
          <cell r="EF532" t="str">
            <v>Higher Studies</v>
          </cell>
          <cell r="EG532">
            <v>0</v>
          </cell>
          <cell r="EH532">
            <v>0</v>
          </cell>
          <cell r="EI532" t="str">
            <v>Yes</v>
          </cell>
          <cell r="EJ532">
            <v>0</v>
          </cell>
          <cell r="EK532">
            <v>0</v>
          </cell>
          <cell r="EL532">
            <v>0</v>
          </cell>
          <cell r="EM532">
            <v>0</v>
          </cell>
          <cell r="EN532">
            <v>0</v>
          </cell>
          <cell r="EO532">
            <v>0</v>
          </cell>
          <cell r="EP532">
            <v>0</v>
          </cell>
          <cell r="EQ532" t="str">
            <v>CAT-3</v>
          </cell>
        </row>
        <row r="533">
          <cell r="B533" t="str">
            <v>21-E&amp;CS47-25</v>
          </cell>
          <cell r="C533" t="str">
            <v>E&amp;CS</v>
          </cell>
          <cell r="D533">
            <v>47</v>
          </cell>
          <cell r="E533" t="str">
            <v>SHAIKH AZIM MUAZZAM ALI NAZIYA</v>
          </cell>
          <cell r="F533" t="str">
            <v>Male</v>
          </cell>
          <cell r="G533" t="str">
            <v>20/09/2003</v>
          </cell>
          <cell r="H533">
            <v>8433676611</v>
          </cell>
          <cell r="I533">
            <v>9137581751</v>
          </cell>
          <cell r="J533" t="str">
            <v>azimm1271@gmail.com</v>
          </cell>
          <cell r="K533" t="str">
            <v>1032210365@tcetmumbai.in</v>
          </cell>
          <cell r="L533" t="str">
            <v>rno-404,r-11, sagar society, ram mandir road, goregaon west</v>
          </cell>
          <cell r="M533">
            <v>400104</v>
          </cell>
          <cell r="N533">
            <v>0</v>
          </cell>
          <cell r="O533" t="str">
            <v>Business</v>
          </cell>
          <cell r="P533" t="str">
            <v>5,00,001 - 5,50,000</v>
          </cell>
          <cell r="Q533" t="str">
            <v>Normal</v>
          </cell>
          <cell r="R533" t="str">
            <v>Open</v>
          </cell>
          <cell r="S533">
            <v>2021</v>
          </cell>
          <cell r="T533" t="str">
            <v>FE</v>
          </cell>
          <cell r="U533" t="str">
            <v>MH-CET</v>
          </cell>
          <cell r="V533">
            <v>73.94</v>
          </cell>
          <cell r="W533" t="str">
            <v>NA</v>
          </cell>
          <cell r="X533" t="str">
            <v>ACAP</v>
          </cell>
          <cell r="Y533">
            <v>315</v>
          </cell>
          <cell r="Z533">
            <v>500</v>
          </cell>
          <cell r="AA533">
            <v>63</v>
          </cell>
          <cell r="AB533">
            <v>2019</v>
          </cell>
          <cell r="AC533" t="str">
            <v>Maharashtra</v>
          </cell>
          <cell r="AD533" t="str">
            <v>H.M.W ENGLISH HIGH SCHOOL</v>
          </cell>
          <cell r="AE533">
            <v>397</v>
          </cell>
          <cell r="AF533">
            <v>600</v>
          </cell>
          <cell r="AG533">
            <v>66.1666666666667</v>
          </cell>
          <cell r="AH533">
            <v>2021</v>
          </cell>
          <cell r="AI533" t="str">
            <v>Maharashtra</v>
          </cell>
          <cell r="AJ533" t="str">
            <v>K.H.M.W JUNIOR COLLEGE OF SCIENCE AND COMMERCE</v>
          </cell>
          <cell r="AK533">
            <v>90</v>
          </cell>
          <cell r="AL533">
            <v>23</v>
          </cell>
          <cell r="AM533">
            <v>3.9130434782608696</v>
          </cell>
          <cell r="AN533">
            <v>77</v>
          </cell>
          <cell r="AO533">
            <v>168</v>
          </cell>
          <cell r="AP533">
            <v>26</v>
          </cell>
          <cell r="AQ533">
            <v>6.4615384615384617</v>
          </cell>
          <cell r="AR533">
            <v>78</v>
          </cell>
          <cell r="AS533">
            <v>258</v>
          </cell>
          <cell r="AT533">
            <v>49</v>
          </cell>
          <cell r="AU533">
            <v>5.2653061224489797</v>
          </cell>
          <cell r="AV533">
            <v>140</v>
          </cell>
          <cell r="AW533">
            <v>25</v>
          </cell>
          <cell r="AX533">
            <v>5.6</v>
          </cell>
          <cell r="AY533">
            <v>77.5</v>
          </cell>
          <cell r="AZ533">
            <v>178.93</v>
          </cell>
          <cell r="BA533">
            <v>29</v>
          </cell>
          <cell r="BB533">
            <v>6.17</v>
          </cell>
          <cell r="BC533">
            <v>52.941176470588204</v>
          </cell>
          <cell r="BD533">
            <v>318.93</v>
          </cell>
          <cell r="BE533">
            <v>54</v>
          </cell>
          <cell r="BF533">
            <v>5.9061111111111115</v>
          </cell>
          <cell r="BG533">
            <v>146</v>
          </cell>
          <cell r="BH533">
            <v>24</v>
          </cell>
          <cell r="BI533">
            <v>6.083333333333333</v>
          </cell>
          <cell r="BJ533">
            <v>82</v>
          </cell>
          <cell r="BK533">
            <v>194</v>
          </cell>
          <cell r="BL533">
            <v>29</v>
          </cell>
          <cell r="BM533">
            <v>6.6896551724137927</v>
          </cell>
          <cell r="BN533">
            <v>78</v>
          </cell>
          <cell r="BO533">
            <v>340</v>
          </cell>
          <cell r="BP533">
            <v>53</v>
          </cell>
          <cell r="BQ533">
            <v>6.4150943396226419</v>
          </cell>
          <cell r="BR533">
            <v>147</v>
          </cell>
          <cell r="BS533">
            <v>24</v>
          </cell>
          <cell r="BT533">
            <v>79</v>
          </cell>
          <cell r="BU533">
            <v>147</v>
          </cell>
          <cell r="BV533">
            <v>24</v>
          </cell>
          <cell r="BW533">
            <v>1063.93</v>
          </cell>
          <cell r="BX533">
            <v>180</v>
          </cell>
          <cell r="BY533">
            <v>5.9107222222222227</v>
          </cell>
          <cell r="BZ533">
            <v>74.288235294117641</v>
          </cell>
          <cell r="CA533">
            <v>0</v>
          </cell>
          <cell r="CB533">
            <v>0</v>
          </cell>
          <cell r="CC533">
            <v>0</v>
          </cell>
          <cell r="CD533">
            <v>0</v>
          </cell>
          <cell r="CE533">
            <v>0</v>
          </cell>
          <cell r="CF533">
            <v>0</v>
          </cell>
          <cell r="CG533">
            <v>0</v>
          </cell>
          <cell r="CH533" t="str">
            <v>Green</v>
          </cell>
          <cell r="CI533">
            <v>0</v>
          </cell>
          <cell r="CJ533">
            <v>0</v>
          </cell>
          <cell r="CK533">
            <v>0</v>
          </cell>
          <cell r="CL533">
            <v>13</v>
          </cell>
          <cell r="CM533">
            <v>13</v>
          </cell>
          <cell r="CN533">
            <v>0</v>
          </cell>
          <cell r="CO533">
            <v>20</v>
          </cell>
          <cell r="CP533">
            <v>60</v>
          </cell>
          <cell r="CQ533">
            <v>33.333333333333329</v>
          </cell>
          <cell r="CR533">
            <v>10</v>
          </cell>
          <cell r="CS533">
            <v>72</v>
          </cell>
          <cell r="CT533">
            <v>4</v>
          </cell>
          <cell r="CU533">
            <v>40</v>
          </cell>
          <cell r="CV533">
            <v>2</v>
          </cell>
          <cell r="CW533">
            <v>18</v>
          </cell>
          <cell r="CX533">
            <v>9</v>
          </cell>
          <cell r="CY533">
            <v>33</v>
          </cell>
          <cell r="CZ533">
            <v>25</v>
          </cell>
          <cell r="DA533">
            <v>58</v>
          </cell>
          <cell r="DB533">
            <v>44</v>
          </cell>
          <cell r="DC533">
            <v>0</v>
          </cell>
          <cell r="DD533">
            <v>0</v>
          </cell>
          <cell r="DE533">
            <v>0</v>
          </cell>
          <cell r="DF533">
            <v>1</v>
          </cell>
          <cell r="DG533">
            <v>4</v>
          </cell>
          <cell r="DH533">
            <v>25</v>
          </cell>
          <cell r="DI533">
            <v>150</v>
          </cell>
          <cell r="DJ533">
            <v>600</v>
          </cell>
          <cell r="DK533">
            <v>25</v>
          </cell>
          <cell r="DL533">
            <v>3</v>
          </cell>
          <cell r="DM533">
            <v>0</v>
          </cell>
          <cell r="DN533">
            <v>0</v>
          </cell>
          <cell r="DO533">
            <v>450</v>
          </cell>
          <cell r="DP533">
            <v>0</v>
          </cell>
          <cell r="DQ533">
            <v>0</v>
          </cell>
          <cell r="DR533">
            <v>33.3333333333333</v>
          </cell>
          <cell r="DS533">
            <v>45.662100456620955</v>
          </cell>
          <cell r="DT533">
            <v>15</v>
          </cell>
          <cell r="DU533">
            <v>41</v>
          </cell>
          <cell r="DV533">
            <v>36.585365853658537</v>
          </cell>
          <cell r="DW533">
            <v>42</v>
          </cell>
          <cell r="DX533">
            <v>54</v>
          </cell>
          <cell r="DY533">
            <v>0</v>
          </cell>
          <cell r="DZ533">
            <v>0</v>
          </cell>
          <cell r="EA533" t="str">
            <v>Yes</v>
          </cell>
          <cell r="EB533" t="str">
            <v>Placement</v>
          </cell>
          <cell r="EC533" t="str">
            <v>Placement</v>
          </cell>
          <cell r="ED533" t="str">
            <v>Placement</v>
          </cell>
          <cell r="EE533" t="str">
            <v>Placement</v>
          </cell>
          <cell r="EF533" t="str">
            <v>Placement</v>
          </cell>
          <cell r="EG533">
            <v>0</v>
          </cell>
          <cell r="EH533">
            <v>0</v>
          </cell>
          <cell r="EI533" t="str">
            <v>Yes</v>
          </cell>
          <cell r="EJ533">
            <v>0</v>
          </cell>
          <cell r="EK533" t="str">
            <v>Batch-10</v>
          </cell>
          <cell r="EL533">
            <v>0</v>
          </cell>
          <cell r="EM533" t="str">
            <v>PAID</v>
          </cell>
          <cell r="EN533">
            <v>45147</v>
          </cell>
          <cell r="EO533" t="str">
            <v>IT+Core</v>
          </cell>
          <cell r="EP533">
            <v>0</v>
          </cell>
          <cell r="EQ533" t="str">
            <v>CAT-3</v>
          </cell>
        </row>
        <row r="534">
          <cell r="B534" t="str">
            <v>21-E&amp;CS48-25</v>
          </cell>
          <cell r="C534" t="str">
            <v>E&amp;CS</v>
          </cell>
          <cell r="D534">
            <v>48</v>
          </cell>
          <cell r="E534" t="str">
            <v xml:space="preserve">SHARMA GAURAV YOGESH  SUMAN </v>
          </cell>
          <cell r="F534" t="str">
            <v>Male</v>
          </cell>
          <cell r="G534" t="str">
            <v>19/03/2004</v>
          </cell>
          <cell r="H534">
            <v>9869620659</v>
          </cell>
          <cell r="I534">
            <v>7891924989</v>
          </cell>
          <cell r="J534" t="str">
            <v>gauravsharma19408@gmail.com</v>
          </cell>
          <cell r="K534" t="str">
            <v>1032210366@tcetmumbai.in</v>
          </cell>
          <cell r="L534" t="str">
            <v>10 , Brahmpuri , Raseedpura, Nagaur, Rajasthan</v>
          </cell>
          <cell r="M534">
            <v>341508</v>
          </cell>
          <cell r="N534">
            <v>0</v>
          </cell>
          <cell r="O534" t="str">
            <v>Father - death. Mother - housewife</v>
          </cell>
          <cell r="P534" t="str">
            <v>4,50,001 - 5,00,000</v>
          </cell>
          <cell r="Q534" t="str">
            <v>Normal</v>
          </cell>
          <cell r="R534" t="str">
            <v>Open</v>
          </cell>
          <cell r="S534">
            <v>2021</v>
          </cell>
          <cell r="T534" t="str">
            <v>FE</v>
          </cell>
          <cell r="U534" t="str">
            <v>MH-CET</v>
          </cell>
          <cell r="V534">
            <v>89.1</v>
          </cell>
          <cell r="W534" t="str">
            <v>NA</v>
          </cell>
          <cell r="X534" t="str">
            <v>CAP</v>
          </cell>
          <cell r="Y534">
            <v>439</v>
          </cell>
          <cell r="Z534">
            <v>500</v>
          </cell>
          <cell r="AA534">
            <v>87.8</v>
          </cell>
          <cell r="AB534">
            <v>2019</v>
          </cell>
          <cell r="AC534" t="str">
            <v>CBSE</v>
          </cell>
          <cell r="AD534" t="str">
            <v>TAGORE INTERNATIONAL SCHOOL</v>
          </cell>
          <cell r="AE534">
            <v>430</v>
          </cell>
          <cell r="AF534">
            <v>500</v>
          </cell>
          <cell r="AG534">
            <v>86</v>
          </cell>
          <cell r="AH534">
            <v>2021</v>
          </cell>
          <cell r="AI534" t="str">
            <v>CBSE</v>
          </cell>
          <cell r="AJ534" t="str">
            <v>TAGORE INTERNATIONAL SCHOOL</v>
          </cell>
          <cell r="AK534">
            <v>193</v>
          </cell>
          <cell r="AL534">
            <v>23</v>
          </cell>
          <cell r="AM534">
            <v>8.3913043478260878</v>
          </cell>
          <cell r="AN534">
            <v>75</v>
          </cell>
          <cell r="AO534">
            <v>256</v>
          </cell>
          <cell r="AP534">
            <v>26</v>
          </cell>
          <cell r="AQ534">
            <v>9.8461538461538467</v>
          </cell>
          <cell r="AR534">
            <v>88</v>
          </cell>
          <cell r="AS534">
            <v>449</v>
          </cell>
          <cell r="AT534">
            <v>49</v>
          </cell>
          <cell r="AU534">
            <v>9.1632653061224492</v>
          </cell>
          <cell r="AV534">
            <v>240</v>
          </cell>
          <cell r="AW534">
            <v>25</v>
          </cell>
          <cell r="AX534">
            <v>9.6</v>
          </cell>
          <cell r="AY534">
            <v>81.5</v>
          </cell>
          <cell r="AZ534">
            <v>287</v>
          </cell>
          <cell r="BA534">
            <v>29</v>
          </cell>
          <cell r="BB534">
            <v>9.8965517241379306</v>
          </cell>
          <cell r="BC534">
            <v>100</v>
          </cell>
          <cell r="BD534">
            <v>527</v>
          </cell>
          <cell r="BE534">
            <v>54</v>
          </cell>
          <cell r="BF534">
            <v>9.7592592592592595</v>
          </cell>
          <cell r="BG534">
            <v>224</v>
          </cell>
          <cell r="BH534">
            <v>24</v>
          </cell>
          <cell r="BI534">
            <v>9.3333333333333339</v>
          </cell>
          <cell r="BJ534">
            <v>86</v>
          </cell>
          <cell r="BK534">
            <v>284</v>
          </cell>
          <cell r="BL534">
            <v>29</v>
          </cell>
          <cell r="BM534">
            <v>9.7931034482758612</v>
          </cell>
          <cell r="BN534">
            <v>87</v>
          </cell>
          <cell r="BO534">
            <v>508</v>
          </cell>
          <cell r="BP534">
            <v>53</v>
          </cell>
          <cell r="BQ534">
            <v>9.584905660377359</v>
          </cell>
          <cell r="BR534">
            <v>240</v>
          </cell>
          <cell r="BS534">
            <v>24</v>
          </cell>
          <cell r="BT534">
            <v>89.5</v>
          </cell>
          <cell r="BU534">
            <v>240</v>
          </cell>
          <cell r="BV534">
            <v>24</v>
          </cell>
          <cell r="BW534">
            <v>1724</v>
          </cell>
          <cell r="BX534">
            <v>180</v>
          </cell>
          <cell r="BY534">
            <v>9.5777777777777775</v>
          </cell>
          <cell r="BZ534">
            <v>86.1</v>
          </cell>
          <cell r="CA534" t="str">
            <v xml:space="preserve">Tata Consultancy Services </v>
          </cell>
          <cell r="CB534">
            <v>0</v>
          </cell>
          <cell r="CC534">
            <v>0</v>
          </cell>
          <cell r="CD534">
            <v>0</v>
          </cell>
          <cell r="CE534" t="str">
            <v>Normal</v>
          </cell>
          <cell r="CF534">
            <v>3.6</v>
          </cell>
          <cell r="CG534">
            <v>0</v>
          </cell>
          <cell r="CH534" t="str">
            <v>Green</v>
          </cell>
          <cell r="CI534">
            <v>0</v>
          </cell>
          <cell r="CJ534">
            <v>0</v>
          </cell>
          <cell r="CK534">
            <v>0</v>
          </cell>
          <cell r="CL534">
            <v>13</v>
          </cell>
          <cell r="CM534">
            <v>13</v>
          </cell>
          <cell r="CN534">
            <v>0</v>
          </cell>
          <cell r="CO534">
            <v>25</v>
          </cell>
          <cell r="CP534">
            <v>60</v>
          </cell>
          <cell r="CQ534">
            <v>41.666666666666671</v>
          </cell>
          <cell r="CR534">
            <v>14</v>
          </cell>
          <cell r="CS534">
            <v>100</v>
          </cell>
          <cell r="CT534">
            <v>10</v>
          </cell>
          <cell r="CU534">
            <v>100</v>
          </cell>
          <cell r="CV534">
            <v>20</v>
          </cell>
          <cell r="CW534">
            <v>20</v>
          </cell>
          <cell r="CX534">
            <v>14</v>
          </cell>
          <cell r="CY534">
            <v>95</v>
          </cell>
          <cell r="CZ534">
            <v>58</v>
          </cell>
          <cell r="DA534">
            <v>60</v>
          </cell>
          <cell r="DB534">
            <v>97</v>
          </cell>
          <cell r="DC534">
            <v>0</v>
          </cell>
          <cell r="DD534">
            <v>0</v>
          </cell>
          <cell r="DE534">
            <v>0</v>
          </cell>
          <cell r="DF534">
            <v>4</v>
          </cell>
          <cell r="DG534">
            <v>4</v>
          </cell>
          <cell r="DH534">
            <v>100</v>
          </cell>
          <cell r="DI534">
            <v>550</v>
          </cell>
          <cell r="DJ534">
            <v>600</v>
          </cell>
          <cell r="DK534">
            <v>91.6666666666667</v>
          </cell>
          <cell r="DL534">
            <v>3</v>
          </cell>
          <cell r="DM534">
            <v>3</v>
          </cell>
          <cell r="DN534">
            <v>100</v>
          </cell>
          <cell r="DO534">
            <v>450</v>
          </cell>
          <cell r="DP534">
            <v>450</v>
          </cell>
          <cell r="DQ534">
            <v>100</v>
          </cell>
          <cell r="DR534">
            <v>41.6666666666667</v>
          </cell>
          <cell r="DS534">
            <v>57.077625570776306</v>
          </cell>
          <cell r="DT534">
            <v>28</v>
          </cell>
          <cell r="DU534">
            <v>41</v>
          </cell>
          <cell r="DV534">
            <v>68.292682926829272</v>
          </cell>
          <cell r="DW534">
            <v>90</v>
          </cell>
          <cell r="DX534">
            <v>100</v>
          </cell>
          <cell r="DY534">
            <v>0</v>
          </cell>
          <cell r="DZ534">
            <v>0</v>
          </cell>
          <cell r="EA534" t="str">
            <v>Yes</v>
          </cell>
          <cell r="EB534" t="str">
            <v>Placement</v>
          </cell>
          <cell r="EC534" t="str">
            <v>Placement</v>
          </cell>
          <cell r="ED534" t="str">
            <v>Placement</v>
          </cell>
          <cell r="EE534" t="str">
            <v>Placement</v>
          </cell>
          <cell r="EF534" t="str">
            <v>Placement</v>
          </cell>
          <cell r="EG534">
            <v>0</v>
          </cell>
          <cell r="EH534" t="str">
            <v>PLI</v>
          </cell>
          <cell r="EI534" t="str">
            <v>Yes</v>
          </cell>
          <cell r="EJ534">
            <v>0</v>
          </cell>
          <cell r="EK534" t="str">
            <v>Batch-4</v>
          </cell>
          <cell r="EL534">
            <v>0</v>
          </cell>
          <cell r="EM534" t="str">
            <v>PAID</v>
          </cell>
          <cell r="EN534">
            <v>45147</v>
          </cell>
          <cell r="EO534" t="str">
            <v>IT+Core</v>
          </cell>
          <cell r="EP534">
            <v>0</v>
          </cell>
          <cell r="EQ534" t="str">
            <v>CAT-1</v>
          </cell>
        </row>
        <row r="535">
          <cell r="B535" t="str">
            <v>21-E&amp;CS49-25</v>
          </cell>
          <cell r="C535" t="str">
            <v>E&amp;CS</v>
          </cell>
          <cell r="D535">
            <v>49</v>
          </cell>
          <cell r="E535" t="str">
            <v>SHARMA HARSHIT MUKESHKUMAR POONAM</v>
          </cell>
          <cell r="F535" t="str">
            <v>Male</v>
          </cell>
          <cell r="G535" t="str">
            <v>15/02/2003</v>
          </cell>
          <cell r="H535">
            <v>8104956266</v>
          </cell>
          <cell r="I535">
            <v>7977123974</v>
          </cell>
          <cell r="J535" t="str">
            <v>harshit2003s@gmail.com</v>
          </cell>
          <cell r="K535" t="str">
            <v>1032210367@tcetmumbai.in</v>
          </cell>
          <cell r="L535" t="str">
            <v>Jay Ambika Bhawani Chawl Hanuman Nagar Kandivali East</v>
          </cell>
          <cell r="M535">
            <v>400101</v>
          </cell>
          <cell r="N535">
            <v>0</v>
          </cell>
          <cell r="O535" t="str">
            <v>Service</v>
          </cell>
          <cell r="P535" t="str">
            <v>7,00,001 - 8,00,000</v>
          </cell>
          <cell r="Q535" t="str">
            <v>Normal</v>
          </cell>
          <cell r="R535" t="str">
            <v>Open</v>
          </cell>
          <cell r="S535">
            <v>2021</v>
          </cell>
          <cell r="T535" t="str">
            <v>FE</v>
          </cell>
          <cell r="U535" t="str">
            <v>MH-CET</v>
          </cell>
          <cell r="V535">
            <v>79.37</v>
          </cell>
          <cell r="W535">
            <v>68.591609790000007</v>
          </cell>
          <cell r="X535" t="str">
            <v>Minority</v>
          </cell>
          <cell r="Y535">
            <v>394</v>
          </cell>
          <cell r="Z535">
            <v>500</v>
          </cell>
          <cell r="AA535">
            <v>78.8</v>
          </cell>
          <cell r="AB535">
            <v>2018</v>
          </cell>
          <cell r="AC535" t="str">
            <v>Maharashtra</v>
          </cell>
          <cell r="AD535" t="str">
            <v>AADARSH VIDYA MANDIR HIGH SCHOOL</v>
          </cell>
          <cell r="AE535">
            <v>526</v>
          </cell>
          <cell r="AF535">
            <v>600</v>
          </cell>
          <cell r="AG535">
            <v>87.6666666666667</v>
          </cell>
          <cell r="AH535">
            <v>2021</v>
          </cell>
          <cell r="AI535" t="str">
            <v>Maharashtra</v>
          </cell>
          <cell r="AJ535" t="str">
            <v>THAKUR VIDYA MANDIR HIGH SCHOOL AND JUNIOR COLLEGE</v>
          </cell>
          <cell r="AK535">
            <v>188</v>
          </cell>
          <cell r="AL535">
            <v>23</v>
          </cell>
          <cell r="AM535">
            <v>8.1739130434782616</v>
          </cell>
          <cell r="AN535">
            <v>85</v>
          </cell>
          <cell r="AO535">
            <v>206</v>
          </cell>
          <cell r="AP535">
            <v>26</v>
          </cell>
          <cell r="AQ535">
            <v>7.9230769230769234</v>
          </cell>
          <cell r="AR535">
            <v>81</v>
          </cell>
          <cell r="AS535">
            <v>394</v>
          </cell>
          <cell r="AT535">
            <v>49</v>
          </cell>
          <cell r="AU535">
            <v>8.0408163265306118</v>
          </cell>
          <cell r="AV535">
            <v>192</v>
          </cell>
          <cell r="AW535">
            <v>25</v>
          </cell>
          <cell r="AX535">
            <v>7.68</v>
          </cell>
          <cell r="AY535">
            <v>83</v>
          </cell>
          <cell r="AZ535">
            <v>250</v>
          </cell>
          <cell r="BA535">
            <v>29</v>
          </cell>
          <cell r="BB535">
            <v>8.6206896551724146</v>
          </cell>
          <cell r="BC535">
            <v>91.176470588235304</v>
          </cell>
          <cell r="BD535">
            <v>442</v>
          </cell>
          <cell r="BE535">
            <v>54</v>
          </cell>
          <cell r="BF535">
            <v>8.1851851851851851</v>
          </cell>
          <cell r="BG535">
            <v>211</v>
          </cell>
          <cell r="BH535">
            <v>24</v>
          </cell>
          <cell r="BI535">
            <v>8.7916666666666661</v>
          </cell>
          <cell r="BJ535">
            <v>74</v>
          </cell>
          <cell r="BK535">
            <v>259</v>
          </cell>
          <cell r="BL535">
            <v>29</v>
          </cell>
          <cell r="BM535">
            <v>8.931034482758621</v>
          </cell>
          <cell r="BN535">
            <v>82</v>
          </cell>
          <cell r="BO535">
            <v>470</v>
          </cell>
          <cell r="BP535">
            <v>53</v>
          </cell>
          <cell r="BQ535">
            <v>8.8679245283018862</v>
          </cell>
          <cell r="BR535">
            <v>201</v>
          </cell>
          <cell r="BS535">
            <v>24</v>
          </cell>
          <cell r="BT535">
            <v>85.392156862745097</v>
          </cell>
          <cell r="BU535">
            <v>201</v>
          </cell>
          <cell r="BV535">
            <v>24</v>
          </cell>
          <cell r="BW535">
            <v>1507</v>
          </cell>
          <cell r="BX535">
            <v>180</v>
          </cell>
          <cell r="BY535">
            <v>8.3722222222222218</v>
          </cell>
          <cell r="BZ535">
            <v>84.435294117647061</v>
          </cell>
          <cell r="CA535">
            <v>0</v>
          </cell>
          <cell r="CB535">
            <v>0</v>
          </cell>
          <cell r="CC535">
            <v>0</v>
          </cell>
          <cell r="CD535">
            <v>0</v>
          </cell>
          <cell r="CE535">
            <v>0</v>
          </cell>
          <cell r="CF535">
            <v>0</v>
          </cell>
          <cell r="CG535">
            <v>0</v>
          </cell>
          <cell r="CH535" t="str">
            <v>Green</v>
          </cell>
          <cell r="CI535">
            <v>0</v>
          </cell>
          <cell r="CJ535">
            <v>0</v>
          </cell>
          <cell r="CK535">
            <v>0</v>
          </cell>
          <cell r="CL535">
            <v>13</v>
          </cell>
          <cell r="CM535">
            <v>13</v>
          </cell>
          <cell r="CN535">
            <v>0</v>
          </cell>
          <cell r="CO535">
            <v>20</v>
          </cell>
          <cell r="CP535">
            <v>60</v>
          </cell>
          <cell r="CQ535">
            <v>33.333333333333329</v>
          </cell>
          <cell r="CR535">
            <v>14</v>
          </cell>
          <cell r="CS535">
            <v>100</v>
          </cell>
          <cell r="CT535">
            <v>9</v>
          </cell>
          <cell r="CU535">
            <v>90</v>
          </cell>
          <cell r="CV535">
            <v>19</v>
          </cell>
          <cell r="CW535">
            <v>20</v>
          </cell>
          <cell r="CX535">
            <v>16</v>
          </cell>
          <cell r="CY535">
            <v>98</v>
          </cell>
          <cell r="CZ535">
            <v>58</v>
          </cell>
          <cell r="DA535">
            <v>60</v>
          </cell>
          <cell r="DB535">
            <v>97</v>
          </cell>
          <cell r="DC535">
            <v>0</v>
          </cell>
          <cell r="DD535">
            <v>0</v>
          </cell>
          <cell r="DE535">
            <v>0</v>
          </cell>
          <cell r="DF535">
            <v>4</v>
          </cell>
          <cell r="DG535">
            <v>4</v>
          </cell>
          <cell r="DH535">
            <v>100</v>
          </cell>
          <cell r="DI535">
            <v>550</v>
          </cell>
          <cell r="DJ535">
            <v>600</v>
          </cell>
          <cell r="DK535">
            <v>91.6666666666667</v>
          </cell>
          <cell r="DL535">
            <v>3</v>
          </cell>
          <cell r="DM535">
            <v>3</v>
          </cell>
          <cell r="DN535">
            <v>100</v>
          </cell>
          <cell r="DO535">
            <v>450</v>
          </cell>
          <cell r="DP535">
            <v>400</v>
          </cell>
          <cell r="DQ535">
            <v>88.8888888888889</v>
          </cell>
          <cell r="DR535">
            <v>33.3333333333333</v>
          </cell>
          <cell r="DS535">
            <v>45.662100456620955</v>
          </cell>
          <cell r="DT535">
            <v>27</v>
          </cell>
          <cell r="DU535">
            <v>41</v>
          </cell>
          <cell r="DV535">
            <v>65.853658536585371</v>
          </cell>
          <cell r="DW535">
            <v>87</v>
          </cell>
          <cell r="DX535">
            <v>97</v>
          </cell>
          <cell r="DY535">
            <v>0</v>
          </cell>
          <cell r="DZ535">
            <v>0</v>
          </cell>
          <cell r="EA535" t="str">
            <v>Yes</v>
          </cell>
          <cell r="EB535" t="str">
            <v>Placement</v>
          </cell>
          <cell r="EC535" t="str">
            <v>Placement</v>
          </cell>
          <cell r="ED535" t="str">
            <v>Placement</v>
          </cell>
          <cell r="EE535" t="str">
            <v>Placement</v>
          </cell>
          <cell r="EF535" t="str">
            <v>Placement</v>
          </cell>
          <cell r="EG535">
            <v>0</v>
          </cell>
          <cell r="EH535" t="str">
            <v>PLI</v>
          </cell>
          <cell r="EI535" t="str">
            <v>Yes</v>
          </cell>
          <cell r="EJ535">
            <v>0</v>
          </cell>
          <cell r="EK535" t="str">
            <v>Batch-7</v>
          </cell>
          <cell r="EL535">
            <v>0</v>
          </cell>
          <cell r="EM535" t="str">
            <v>PAID</v>
          </cell>
          <cell r="EN535">
            <v>45147</v>
          </cell>
          <cell r="EO535" t="str">
            <v>IT+Core</v>
          </cell>
          <cell r="EP535">
            <v>0</v>
          </cell>
          <cell r="EQ535" t="str">
            <v>CAT-1</v>
          </cell>
        </row>
        <row r="536">
          <cell r="B536" t="str">
            <v>21-E&amp;CS50-25</v>
          </cell>
          <cell r="C536" t="str">
            <v>E&amp;CS</v>
          </cell>
          <cell r="D536">
            <v>50</v>
          </cell>
          <cell r="E536" t="str">
            <v xml:space="preserve">SHARMA KSHITIJ SHANTISWAROOP KRUSHNA </v>
          </cell>
          <cell r="F536" t="str">
            <v>Male</v>
          </cell>
          <cell r="G536" t="str">
            <v>19/07/2003</v>
          </cell>
          <cell r="H536">
            <v>8652187950</v>
          </cell>
          <cell r="I536">
            <v>9076917838</v>
          </cell>
          <cell r="J536" t="str">
            <v>kshitijsharma856@gmail.com</v>
          </cell>
          <cell r="K536" t="str">
            <v>1032210368@tcetmumbai.in</v>
          </cell>
          <cell r="L536" t="str">
            <v>H/9, RATNADEEP COLONY, OPPOSITE JAINAM HALL, L.B.S MARG, BHANDUP (W), MUMBAI - 400078</v>
          </cell>
          <cell r="M536">
            <v>400078</v>
          </cell>
          <cell r="N536">
            <v>0</v>
          </cell>
          <cell r="O536" t="str">
            <v>RETIRED</v>
          </cell>
          <cell r="P536" t="str">
            <v>2,00,001 -2,50,000</v>
          </cell>
          <cell r="Q536" t="str">
            <v>Normal</v>
          </cell>
          <cell r="R536" t="str">
            <v>Open</v>
          </cell>
          <cell r="S536">
            <v>2021</v>
          </cell>
          <cell r="T536" t="str">
            <v>FE</v>
          </cell>
          <cell r="U536" t="str">
            <v>MH-CET</v>
          </cell>
          <cell r="V536">
            <v>84.01</v>
          </cell>
          <cell r="W536">
            <v>62.622856599999999</v>
          </cell>
          <cell r="X536" t="str">
            <v>Minority</v>
          </cell>
          <cell r="Y536">
            <v>417</v>
          </cell>
          <cell r="Z536">
            <v>500</v>
          </cell>
          <cell r="AA536">
            <v>83.4</v>
          </cell>
          <cell r="AB536">
            <v>2019</v>
          </cell>
          <cell r="AC536" t="str">
            <v>Maharashtra</v>
          </cell>
          <cell r="AD536" t="str">
            <v>ST. XAVIER'S HIGH SCHOOL AND JUNIOR COLLEGE</v>
          </cell>
          <cell r="AE536">
            <v>547</v>
          </cell>
          <cell r="AF536">
            <v>600</v>
          </cell>
          <cell r="AG536">
            <v>91.1666666666667</v>
          </cell>
          <cell r="AH536">
            <v>2021</v>
          </cell>
          <cell r="AI536" t="str">
            <v>Maharashtra</v>
          </cell>
          <cell r="AJ536" t="str">
            <v>NES RATNAM COLLEGE OF ARTS SCIENCE AND COMMERCE</v>
          </cell>
          <cell r="AK536">
            <v>208</v>
          </cell>
          <cell r="AL536">
            <v>23</v>
          </cell>
          <cell r="AM536">
            <v>9.0434782608695645</v>
          </cell>
          <cell r="AN536">
            <v>75</v>
          </cell>
          <cell r="AO536">
            <v>232</v>
          </cell>
          <cell r="AP536">
            <v>26</v>
          </cell>
          <cell r="AQ536">
            <v>8.9230769230769234</v>
          </cell>
          <cell r="AR536">
            <v>99</v>
          </cell>
          <cell r="AS536">
            <v>440</v>
          </cell>
          <cell r="AT536">
            <v>49</v>
          </cell>
          <cell r="AU536">
            <v>8.9795918367346932</v>
          </cell>
          <cell r="AV536">
            <v>215</v>
          </cell>
          <cell r="AW536">
            <v>25</v>
          </cell>
          <cell r="AX536">
            <v>8.6</v>
          </cell>
          <cell r="AY536">
            <v>87</v>
          </cell>
          <cell r="AZ536">
            <v>273</v>
          </cell>
          <cell r="BA536">
            <v>29</v>
          </cell>
          <cell r="BB536">
            <v>9.4137931034482758</v>
          </cell>
          <cell r="BC536">
            <v>94.117647058823493</v>
          </cell>
          <cell r="BD536">
            <v>488</v>
          </cell>
          <cell r="BE536">
            <v>54</v>
          </cell>
          <cell r="BF536">
            <v>9.0370370370370363</v>
          </cell>
          <cell r="BG536">
            <v>233</v>
          </cell>
          <cell r="BH536">
            <v>24</v>
          </cell>
          <cell r="BI536">
            <v>9.7083333333333339</v>
          </cell>
          <cell r="BJ536">
            <v>61</v>
          </cell>
          <cell r="BK536">
            <v>288</v>
          </cell>
          <cell r="BL536">
            <v>29</v>
          </cell>
          <cell r="BM536">
            <v>9.931034482758621</v>
          </cell>
          <cell r="BN536">
            <v>77</v>
          </cell>
          <cell r="BO536">
            <v>521</v>
          </cell>
          <cell r="BP536">
            <v>53</v>
          </cell>
          <cell r="BQ536">
            <v>9.8301886792452837</v>
          </cell>
          <cell r="BR536">
            <v>219</v>
          </cell>
          <cell r="BS536">
            <v>24</v>
          </cell>
          <cell r="BT536">
            <v>86.039215686274503</v>
          </cell>
          <cell r="BU536">
            <v>219</v>
          </cell>
          <cell r="BV536">
            <v>24</v>
          </cell>
          <cell r="BW536">
            <v>1668</v>
          </cell>
          <cell r="BX536">
            <v>180</v>
          </cell>
          <cell r="BY536">
            <v>9.2666666666666675</v>
          </cell>
          <cell r="BZ536">
            <v>86.023529411764699</v>
          </cell>
          <cell r="CA536" t="str">
            <v>Capgemini</v>
          </cell>
          <cell r="CB536">
            <v>0</v>
          </cell>
          <cell r="CC536">
            <v>0</v>
          </cell>
          <cell r="CD536">
            <v>0</v>
          </cell>
          <cell r="CE536" t="str">
            <v>PLI</v>
          </cell>
          <cell r="CF536">
            <v>5.75</v>
          </cell>
          <cell r="CG536">
            <v>0</v>
          </cell>
          <cell r="CH536" t="str">
            <v>Green</v>
          </cell>
          <cell r="CI536">
            <v>0</v>
          </cell>
          <cell r="CJ536">
            <v>0</v>
          </cell>
          <cell r="CK536">
            <v>0</v>
          </cell>
          <cell r="CL536">
            <v>13</v>
          </cell>
          <cell r="CM536">
            <v>13</v>
          </cell>
          <cell r="CN536">
            <v>0</v>
          </cell>
          <cell r="CO536">
            <v>30</v>
          </cell>
          <cell r="CP536">
            <v>60</v>
          </cell>
          <cell r="CQ536">
            <v>50</v>
          </cell>
          <cell r="CR536">
            <v>14</v>
          </cell>
          <cell r="CS536">
            <v>100</v>
          </cell>
          <cell r="CT536">
            <v>10</v>
          </cell>
          <cell r="CU536">
            <v>100</v>
          </cell>
          <cell r="CV536">
            <v>18</v>
          </cell>
          <cell r="CW536">
            <v>18</v>
          </cell>
          <cell r="CX536">
            <v>16</v>
          </cell>
          <cell r="CY536">
            <v>100</v>
          </cell>
          <cell r="CZ536">
            <v>58</v>
          </cell>
          <cell r="DA536">
            <v>58</v>
          </cell>
          <cell r="DB536">
            <v>100</v>
          </cell>
          <cell r="DC536">
            <v>0</v>
          </cell>
          <cell r="DD536">
            <v>0</v>
          </cell>
          <cell r="DE536">
            <v>0</v>
          </cell>
          <cell r="DF536">
            <v>4</v>
          </cell>
          <cell r="DG536">
            <v>4</v>
          </cell>
          <cell r="DH536">
            <v>100</v>
          </cell>
          <cell r="DI536">
            <v>600</v>
          </cell>
          <cell r="DJ536">
            <v>600</v>
          </cell>
          <cell r="DK536">
            <v>100</v>
          </cell>
          <cell r="DL536">
            <v>3</v>
          </cell>
          <cell r="DM536">
            <v>3</v>
          </cell>
          <cell r="DN536">
            <v>100</v>
          </cell>
          <cell r="DO536">
            <v>450</v>
          </cell>
          <cell r="DP536">
            <v>350</v>
          </cell>
          <cell r="DQ536">
            <v>77.7777777777778</v>
          </cell>
          <cell r="DR536">
            <v>50</v>
          </cell>
          <cell r="DS536">
            <v>68.493150684931507</v>
          </cell>
          <cell r="DT536">
            <v>28</v>
          </cell>
          <cell r="DU536">
            <v>41</v>
          </cell>
          <cell r="DV536">
            <v>68.292682926829272</v>
          </cell>
          <cell r="DW536">
            <v>90</v>
          </cell>
          <cell r="DX536">
            <v>100</v>
          </cell>
          <cell r="DY536">
            <v>0</v>
          </cell>
          <cell r="DZ536">
            <v>0</v>
          </cell>
          <cell r="EA536" t="str">
            <v>Yes</v>
          </cell>
          <cell r="EB536" t="str">
            <v>Placement</v>
          </cell>
          <cell r="EC536" t="str">
            <v>Placement</v>
          </cell>
          <cell r="ED536" t="str">
            <v>Placement</v>
          </cell>
          <cell r="EE536" t="str">
            <v>Placement</v>
          </cell>
          <cell r="EF536" t="str">
            <v>Placement</v>
          </cell>
          <cell r="EG536">
            <v>0</v>
          </cell>
          <cell r="EH536" t="str">
            <v>PLI</v>
          </cell>
          <cell r="EI536" t="str">
            <v>Yes</v>
          </cell>
          <cell r="EJ536">
            <v>0</v>
          </cell>
          <cell r="EK536" t="str">
            <v>Batch-3</v>
          </cell>
          <cell r="EL536">
            <v>0</v>
          </cell>
          <cell r="EM536" t="str">
            <v>PAID</v>
          </cell>
          <cell r="EN536">
            <v>45147</v>
          </cell>
          <cell r="EO536" t="str">
            <v>IT+Core</v>
          </cell>
          <cell r="EP536">
            <v>0</v>
          </cell>
          <cell r="EQ536" t="str">
            <v>CAT-1</v>
          </cell>
        </row>
        <row r="537">
          <cell r="B537" t="str">
            <v>21-E&amp;CS51-25</v>
          </cell>
          <cell r="C537" t="str">
            <v>E&amp;CS</v>
          </cell>
          <cell r="D537">
            <v>51</v>
          </cell>
          <cell r="E537" t="str">
            <v>SHIGWAN HARSH SUNIL SUVARNA</v>
          </cell>
          <cell r="F537" t="str">
            <v>Male</v>
          </cell>
          <cell r="G537" t="str">
            <v>24/07/2003</v>
          </cell>
          <cell r="H537">
            <v>9324032683</v>
          </cell>
          <cell r="I537">
            <v>9223322851</v>
          </cell>
          <cell r="J537" t="str">
            <v>harshshigwan24@gmail.com</v>
          </cell>
          <cell r="K537" t="str">
            <v>1032210369@tcetmumbai.in</v>
          </cell>
          <cell r="L537" t="str">
            <v>Sahyadri chawl , Indira Nagar , Goandevi , Vakola Pipe Line , Santacruz ( East ) , Mumbai - 400055</v>
          </cell>
          <cell r="M537">
            <v>400055</v>
          </cell>
          <cell r="N537">
            <v>0</v>
          </cell>
          <cell r="O537" t="str">
            <v>Service</v>
          </cell>
          <cell r="P537" t="str">
            <v>10,00,001 - 15,00,000</v>
          </cell>
          <cell r="Q537" t="str">
            <v>Normal</v>
          </cell>
          <cell r="R537" t="str">
            <v>Open</v>
          </cell>
          <cell r="S537">
            <v>2021</v>
          </cell>
          <cell r="T537" t="str">
            <v>FE</v>
          </cell>
          <cell r="U537" t="str">
            <v>MH-CET</v>
          </cell>
          <cell r="V537">
            <v>89.75</v>
          </cell>
          <cell r="W537">
            <v>14.63</v>
          </cell>
          <cell r="X537" t="str">
            <v>TFWS</v>
          </cell>
          <cell r="Y537">
            <v>464</v>
          </cell>
          <cell r="Z537">
            <v>500</v>
          </cell>
          <cell r="AA537">
            <v>92.8</v>
          </cell>
          <cell r="AB537">
            <v>2019</v>
          </cell>
          <cell r="AC537" t="str">
            <v>Maharashtra</v>
          </cell>
          <cell r="AD537" t="str">
            <v>RAMESHWAR VIDYA MANDIR</v>
          </cell>
          <cell r="AE537">
            <v>534</v>
          </cell>
          <cell r="AF537">
            <v>600</v>
          </cell>
          <cell r="AG537">
            <v>89</v>
          </cell>
          <cell r="AH537">
            <v>2021</v>
          </cell>
          <cell r="AI537" t="str">
            <v>Maharashtra</v>
          </cell>
          <cell r="AJ537" t="str">
            <v>SATHAYE COLLEGE</v>
          </cell>
          <cell r="AK537">
            <v>214</v>
          </cell>
          <cell r="AL537">
            <v>23</v>
          </cell>
          <cell r="AM537">
            <v>9.304347826086957</v>
          </cell>
          <cell r="AN537">
            <v>87.1</v>
          </cell>
          <cell r="AO537">
            <v>248</v>
          </cell>
          <cell r="AP537">
            <v>26</v>
          </cell>
          <cell r="AQ537">
            <v>9.5384615384615383</v>
          </cell>
          <cell r="AR537">
            <v>95</v>
          </cell>
          <cell r="AS537">
            <v>462</v>
          </cell>
          <cell r="AT537">
            <v>49</v>
          </cell>
          <cell r="AU537">
            <v>9.4285714285714288</v>
          </cell>
          <cell r="AV537">
            <v>205</v>
          </cell>
          <cell r="AW537">
            <v>25</v>
          </cell>
          <cell r="AX537">
            <v>8.1999999999999993</v>
          </cell>
          <cell r="AY537">
            <v>91.05</v>
          </cell>
          <cell r="AZ537">
            <v>281</v>
          </cell>
          <cell r="BA537">
            <v>29</v>
          </cell>
          <cell r="BB537">
            <v>9.6896551724137936</v>
          </cell>
          <cell r="BC537">
            <v>73.529411764705898</v>
          </cell>
          <cell r="BD537">
            <v>486</v>
          </cell>
          <cell r="BE537">
            <v>54</v>
          </cell>
          <cell r="BF537">
            <v>9</v>
          </cell>
          <cell r="BG537">
            <v>231</v>
          </cell>
          <cell r="BH537">
            <v>24</v>
          </cell>
          <cell r="BI537">
            <v>9.625</v>
          </cell>
          <cell r="BJ537">
            <v>83</v>
          </cell>
          <cell r="BK537">
            <v>261</v>
          </cell>
          <cell r="BL537">
            <v>29</v>
          </cell>
          <cell r="BM537">
            <v>9</v>
          </cell>
          <cell r="BN537">
            <v>78</v>
          </cell>
          <cell r="BO537">
            <v>492</v>
          </cell>
          <cell r="BP537">
            <v>53</v>
          </cell>
          <cell r="BQ537">
            <v>9.2830188679245289</v>
          </cell>
          <cell r="BR537">
            <v>201</v>
          </cell>
          <cell r="BS537">
            <v>24</v>
          </cell>
          <cell r="BT537">
            <v>80.859803921568599</v>
          </cell>
          <cell r="BU537">
            <v>201</v>
          </cell>
          <cell r="BV537">
            <v>24</v>
          </cell>
          <cell r="BW537">
            <v>1641</v>
          </cell>
          <cell r="BX537">
            <v>180</v>
          </cell>
          <cell r="BY537">
            <v>9.1166666666666671</v>
          </cell>
          <cell r="BZ537">
            <v>87.935882352941178</v>
          </cell>
          <cell r="CA537" t="str">
            <v>IIT Bombay</v>
          </cell>
          <cell r="CB537">
            <v>0</v>
          </cell>
          <cell r="CC537">
            <v>0</v>
          </cell>
          <cell r="CD537">
            <v>0</v>
          </cell>
          <cell r="CE537" t="str">
            <v>Normal</v>
          </cell>
          <cell r="CF537">
            <v>4.2</v>
          </cell>
          <cell r="CG537">
            <v>0</v>
          </cell>
          <cell r="CH537" t="str">
            <v>Green</v>
          </cell>
          <cell r="CI537">
            <v>0</v>
          </cell>
          <cell r="CJ537">
            <v>0</v>
          </cell>
          <cell r="CK537">
            <v>1</v>
          </cell>
          <cell r="CL537">
            <v>12</v>
          </cell>
          <cell r="CM537">
            <v>13</v>
          </cell>
          <cell r="CN537">
            <v>7.6923076923076925</v>
          </cell>
          <cell r="CO537">
            <v>24</v>
          </cell>
          <cell r="CP537">
            <v>60</v>
          </cell>
          <cell r="CQ537">
            <v>40</v>
          </cell>
          <cell r="CR537">
            <v>13</v>
          </cell>
          <cell r="CS537">
            <v>93</v>
          </cell>
          <cell r="CT537">
            <v>10</v>
          </cell>
          <cell r="CU537">
            <v>100</v>
          </cell>
          <cell r="CV537">
            <v>19</v>
          </cell>
          <cell r="CW537">
            <v>20</v>
          </cell>
          <cell r="CX537">
            <v>16</v>
          </cell>
          <cell r="CY537">
            <v>98</v>
          </cell>
          <cell r="CZ537">
            <v>58</v>
          </cell>
          <cell r="DA537">
            <v>60</v>
          </cell>
          <cell r="DB537">
            <v>97</v>
          </cell>
          <cell r="DC537">
            <v>0</v>
          </cell>
          <cell r="DD537">
            <v>0</v>
          </cell>
          <cell r="DE537">
            <v>0</v>
          </cell>
          <cell r="DF537">
            <v>4</v>
          </cell>
          <cell r="DG537">
            <v>4</v>
          </cell>
          <cell r="DH537">
            <v>100</v>
          </cell>
          <cell r="DI537">
            <v>600</v>
          </cell>
          <cell r="DJ537">
            <v>600</v>
          </cell>
          <cell r="DK537">
            <v>100</v>
          </cell>
          <cell r="DL537">
            <v>3</v>
          </cell>
          <cell r="DM537">
            <v>3</v>
          </cell>
          <cell r="DN537">
            <v>100</v>
          </cell>
          <cell r="DO537">
            <v>450</v>
          </cell>
          <cell r="DP537">
            <v>450</v>
          </cell>
          <cell r="DQ537">
            <v>100</v>
          </cell>
          <cell r="DR537">
            <v>40</v>
          </cell>
          <cell r="DS537">
            <v>54.794520547945204</v>
          </cell>
          <cell r="DT537">
            <v>28</v>
          </cell>
          <cell r="DU537">
            <v>41</v>
          </cell>
          <cell r="DV537">
            <v>68.292682926829272</v>
          </cell>
          <cell r="DW537">
            <v>89</v>
          </cell>
          <cell r="DX537">
            <v>97</v>
          </cell>
          <cell r="DY537">
            <v>0</v>
          </cell>
          <cell r="DZ537">
            <v>0</v>
          </cell>
          <cell r="EA537" t="str">
            <v>Yes</v>
          </cell>
          <cell r="EB537" t="str">
            <v>Placement</v>
          </cell>
          <cell r="EC537" t="str">
            <v>Placement</v>
          </cell>
          <cell r="ED537" t="str">
            <v>Placement</v>
          </cell>
          <cell r="EE537" t="str">
            <v>Placement</v>
          </cell>
          <cell r="EF537" t="str">
            <v>Placement</v>
          </cell>
          <cell r="EG537">
            <v>0</v>
          </cell>
          <cell r="EH537" t="str">
            <v>PLI</v>
          </cell>
          <cell r="EI537" t="str">
            <v>Yes</v>
          </cell>
          <cell r="EJ537">
            <v>0</v>
          </cell>
          <cell r="EK537" t="str">
            <v>Batch-3</v>
          </cell>
          <cell r="EL537">
            <v>0</v>
          </cell>
          <cell r="EM537" t="str">
            <v>PAID</v>
          </cell>
          <cell r="EN537">
            <v>45147</v>
          </cell>
          <cell r="EO537" t="str">
            <v>IT+Core</v>
          </cell>
          <cell r="EP537">
            <v>0</v>
          </cell>
          <cell r="EQ537" t="str">
            <v>CAT-1</v>
          </cell>
        </row>
        <row r="538">
          <cell r="B538" t="str">
            <v>21-E&amp;CS52-25</v>
          </cell>
          <cell r="C538" t="str">
            <v>E&amp;CS</v>
          </cell>
          <cell r="D538">
            <v>52</v>
          </cell>
          <cell r="E538" t="str">
            <v>SINGH ABHAYPRATAP INDRASEN ARCHANA</v>
          </cell>
          <cell r="F538" t="str">
            <v>Male</v>
          </cell>
          <cell r="G538" t="str">
            <v>09/11/2002</v>
          </cell>
          <cell r="H538">
            <v>8425026649</v>
          </cell>
          <cell r="I538">
            <v>9324085949</v>
          </cell>
          <cell r="J538" t="str">
            <v>abhaysinghnsrk12345@gmail.com</v>
          </cell>
          <cell r="K538" t="str">
            <v>1032210370@tcetmumbai.in</v>
          </cell>
          <cell r="L538" t="str">
            <v>E/202,spring grove Uno, lokhandwala township, akurli road, kandivali east,mumbai 400 101</v>
          </cell>
          <cell r="M538">
            <v>400101</v>
          </cell>
          <cell r="N538">
            <v>0</v>
          </cell>
          <cell r="O538" t="str">
            <v>Businessman</v>
          </cell>
          <cell r="P538" t="str">
            <v>1,00,001 - 1,50,000</v>
          </cell>
          <cell r="Q538" t="str">
            <v>Normal</v>
          </cell>
          <cell r="R538" t="str">
            <v>Open</v>
          </cell>
          <cell r="S538">
            <v>2021</v>
          </cell>
          <cell r="T538" t="str">
            <v>FE</v>
          </cell>
          <cell r="U538" t="str">
            <v>MH-CET</v>
          </cell>
          <cell r="V538">
            <v>69.05</v>
          </cell>
          <cell r="W538" t="str">
            <v>NA</v>
          </cell>
          <cell r="X538" t="str">
            <v>ACAP</v>
          </cell>
          <cell r="Y538">
            <v>360</v>
          </cell>
          <cell r="Z538">
            <v>500</v>
          </cell>
          <cell r="AA538">
            <v>72</v>
          </cell>
          <cell r="AB538">
            <v>2019</v>
          </cell>
          <cell r="AC538" t="str">
            <v>Maharashtra</v>
          </cell>
          <cell r="AD538" t="str">
            <v>THAKUR VIDYA MANDIR HIGH SCHOOL</v>
          </cell>
          <cell r="AE538">
            <v>436</v>
          </cell>
          <cell r="AF538">
            <v>600</v>
          </cell>
          <cell r="AG538">
            <v>72.6666666666667</v>
          </cell>
          <cell r="AH538">
            <v>2021</v>
          </cell>
          <cell r="AI538" t="str">
            <v>Maharashtra</v>
          </cell>
          <cell r="AJ538" t="str">
            <v>THAKUR COLLEGE OF SCIENCE AND COMMERCE</v>
          </cell>
          <cell r="AK538">
            <v>173</v>
          </cell>
          <cell r="AL538">
            <v>23</v>
          </cell>
          <cell r="AM538">
            <v>7.5217391304347823</v>
          </cell>
          <cell r="AN538">
            <v>87</v>
          </cell>
          <cell r="AO538">
            <v>204</v>
          </cell>
          <cell r="AP538">
            <v>26</v>
          </cell>
          <cell r="AQ538">
            <v>7.8461538461538458</v>
          </cell>
          <cell r="AR538">
            <v>91</v>
          </cell>
          <cell r="AS538">
            <v>377</v>
          </cell>
          <cell r="AT538">
            <v>49</v>
          </cell>
          <cell r="AU538">
            <v>7.6938775510204085</v>
          </cell>
          <cell r="AV538">
            <v>203</v>
          </cell>
          <cell r="AW538">
            <v>25</v>
          </cell>
          <cell r="AX538">
            <v>8.1199999999999992</v>
          </cell>
          <cell r="AY538">
            <v>89</v>
          </cell>
          <cell r="AZ538">
            <v>257</v>
          </cell>
          <cell r="BA538">
            <v>29</v>
          </cell>
          <cell r="BB538">
            <v>8.862068965517242</v>
          </cell>
          <cell r="BC538">
            <v>70.588235294117695</v>
          </cell>
          <cell r="BD538">
            <v>460</v>
          </cell>
          <cell r="BE538">
            <v>54</v>
          </cell>
          <cell r="BF538">
            <v>8.518518518518519</v>
          </cell>
          <cell r="BG538">
            <v>210</v>
          </cell>
          <cell r="BH538">
            <v>24</v>
          </cell>
          <cell r="BI538">
            <v>8.75</v>
          </cell>
          <cell r="BJ538">
            <v>66</v>
          </cell>
          <cell r="BK538">
            <v>266</v>
          </cell>
          <cell r="BL538">
            <v>29</v>
          </cell>
          <cell r="BM538">
            <v>9.1724137931034484</v>
          </cell>
          <cell r="BN538">
            <v>89</v>
          </cell>
          <cell r="BO538">
            <v>476</v>
          </cell>
          <cell r="BP538">
            <v>53</v>
          </cell>
          <cell r="BQ538">
            <v>8.9811320754716988</v>
          </cell>
          <cell r="BR538">
            <v>224</v>
          </cell>
          <cell r="BS538">
            <v>24</v>
          </cell>
          <cell r="BT538">
            <v>82.862745098039198</v>
          </cell>
          <cell r="BU538">
            <v>224</v>
          </cell>
          <cell r="BV538">
            <v>24</v>
          </cell>
          <cell r="BW538">
            <v>1537</v>
          </cell>
          <cell r="BX538">
            <v>180</v>
          </cell>
          <cell r="BY538">
            <v>8.5388888888888896</v>
          </cell>
          <cell r="BZ538">
            <v>83.917647058823533</v>
          </cell>
          <cell r="CA538">
            <v>0</v>
          </cell>
          <cell r="CB538">
            <v>0</v>
          </cell>
          <cell r="CC538" t="str">
            <v xml:space="preserve">Red Card in TechMahinder </v>
          </cell>
          <cell r="CD538">
            <v>0</v>
          </cell>
          <cell r="CE538">
            <v>0</v>
          </cell>
          <cell r="CF538">
            <v>0</v>
          </cell>
          <cell r="CG538">
            <v>0</v>
          </cell>
          <cell r="CH538" t="str">
            <v>Green</v>
          </cell>
          <cell r="CI538">
            <v>0</v>
          </cell>
          <cell r="CJ538">
            <v>0</v>
          </cell>
          <cell r="CK538">
            <v>0</v>
          </cell>
          <cell r="CL538">
            <v>13</v>
          </cell>
          <cell r="CM538">
            <v>13</v>
          </cell>
          <cell r="CN538">
            <v>0</v>
          </cell>
          <cell r="CO538">
            <v>20</v>
          </cell>
          <cell r="CP538">
            <v>60</v>
          </cell>
          <cell r="CQ538">
            <v>33.333333333333329</v>
          </cell>
          <cell r="CR538">
            <v>13</v>
          </cell>
          <cell r="CS538">
            <v>93</v>
          </cell>
          <cell r="CT538">
            <v>9</v>
          </cell>
          <cell r="CU538">
            <v>90</v>
          </cell>
          <cell r="CV538">
            <v>19</v>
          </cell>
          <cell r="CW538">
            <v>20</v>
          </cell>
          <cell r="CX538">
            <v>8</v>
          </cell>
          <cell r="CY538">
            <v>75</v>
          </cell>
          <cell r="CZ538">
            <v>49</v>
          </cell>
          <cell r="DA538">
            <v>60</v>
          </cell>
          <cell r="DB538">
            <v>82</v>
          </cell>
          <cell r="DC538">
            <v>0</v>
          </cell>
          <cell r="DD538">
            <v>0</v>
          </cell>
          <cell r="DE538">
            <v>0</v>
          </cell>
          <cell r="DF538">
            <v>3</v>
          </cell>
          <cell r="DG538">
            <v>4</v>
          </cell>
          <cell r="DH538">
            <v>75</v>
          </cell>
          <cell r="DI538">
            <v>450</v>
          </cell>
          <cell r="DJ538">
            <v>600</v>
          </cell>
          <cell r="DK538">
            <v>75</v>
          </cell>
          <cell r="DL538">
            <v>3</v>
          </cell>
          <cell r="DM538">
            <v>3</v>
          </cell>
          <cell r="DN538">
            <v>100</v>
          </cell>
          <cell r="DO538">
            <v>450</v>
          </cell>
          <cell r="DP538">
            <v>450</v>
          </cell>
          <cell r="DQ538">
            <v>100</v>
          </cell>
          <cell r="DR538">
            <v>33.3333333333333</v>
          </cell>
          <cell r="DS538">
            <v>45.662100456620955</v>
          </cell>
          <cell r="DT538">
            <v>25</v>
          </cell>
          <cell r="DU538">
            <v>41</v>
          </cell>
          <cell r="DV538">
            <v>60.975609756097562</v>
          </cell>
          <cell r="DW538">
            <v>78</v>
          </cell>
          <cell r="DX538">
            <v>90</v>
          </cell>
          <cell r="DY538">
            <v>0</v>
          </cell>
          <cell r="DZ538">
            <v>0</v>
          </cell>
          <cell r="EA538" t="str">
            <v>Yes</v>
          </cell>
          <cell r="EB538" t="str">
            <v>Placement</v>
          </cell>
          <cell r="EC538" t="str">
            <v>Placement</v>
          </cell>
          <cell r="ED538" t="str">
            <v>Placement</v>
          </cell>
          <cell r="EE538" t="str">
            <v>Placement</v>
          </cell>
          <cell r="EF538" t="str">
            <v>Placement</v>
          </cell>
          <cell r="EG538">
            <v>0</v>
          </cell>
          <cell r="EH538" t="str">
            <v>PLI</v>
          </cell>
          <cell r="EI538" t="str">
            <v>Yes</v>
          </cell>
          <cell r="EJ538">
            <v>0</v>
          </cell>
          <cell r="EK538" t="str">
            <v>Batch-8</v>
          </cell>
          <cell r="EL538">
            <v>0</v>
          </cell>
          <cell r="EM538" t="str">
            <v>PAID</v>
          </cell>
          <cell r="EN538">
            <v>45141</v>
          </cell>
          <cell r="EO538" t="str">
            <v>IT+Core</v>
          </cell>
          <cell r="EP538">
            <v>0</v>
          </cell>
          <cell r="EQ538" t="str">
            <v>CAT-1</v>
          </cell>
        </row>
        <row r="539">
          <cell r="B539" t="str">
            <v>21-E&amp;CS53-25</v>
          </cell>
          <cell r="C539" t="str">
            <v>E&amp;CS</v>
          </cell>
          <cell r="D539">
            <v>53</v>
          </cell>
          <cell r="E539" t="str">
            <v>SINGH ADITYA LALASAHEB MAYA</v>
          </cell>
          <cell r="F539" t="str">
            <v>Male</v>
          </cell>
          <cell r="G539" t="str">
            <v>16/02/2003</v>
          </cell>
          <cell r="H539">
            <v>8075752067</v>
          </cell>
          <cell r="I539">
            <v>9773792565</v>
          </cell>
          <cell r="J539" t="str">
            <v>saicooltech1@gmail.com</v>
          </cell>
          <cell r="K539" t="str">
            <v>1032210371@tcetmumbai.in</v>
          </cell>
          <cell r="L539" t="str">
            <v xml:space="preserve">Room no 1, kisan gupta society, PN road near bpes school, bhandup - west </v>
          </cell>
          <cell r="M539">
            <v>400078</v>
          </cell>
          <cell r="N539">
            <v>0</v>
          </cell>
          <cell r="O539" t="str">
            <v>House wife</v>
          </cell>
          <cell r="P539" t="str">
            <v>6,00,001 - 7,00,000</v>
          </cell>
          <cell r="Q539" t="str">
            <v>Normal</v>
          </cell>
          <cell r="R539" t="str">
            <v>Open</v>
          </cell>
          <cell r="S539">
            <v>2021</v>
          </cell>
          <cell r="T539" t="str">
            <v>FE</v>
          </cell>
          <cell r="U539" t="str">
            <v>MH-CET</v>
          </cell>
          <cell r="V539">
            <v>30.34</v>
          </cell>
          <cell r="W539" t="str">
            <v>NA</v>
          </cell>
          <cell r="X539" t="str">
            <v>Minority</v>
          </cell>
          <cell r="Y539">
            <v>307</v>
          </cell>
          <cell r="Z539">
            <v>500</v>
          </cell>
          <cell r="AA539">
            <v>61.4</v>
          </cell>
          <cell r="AB539">
            <v>2019</v>
          </cell>
          <cell r="AC539" t="str">
            <v>Maharashtra</v>
          </cell>
          <cell r="AD539" t="str">
            <v>NATIONAL EDUCATION SOCIETY HIGH SCHOOL</v>
          </cell>
          <cell r="AE539">
            <v>414</v>
          </cell>
          <cell r="AF539">
            <v>600</v>
          </cell>
          <cell r="AG539">
            <v>69</v>
          </cell>
          <cell r="AH539">
            <v>2021</v>
          </cell>
          <cell r="AI539" t="str">
            <v>Maharashtra</v>
          </cell>
          <cell r="AJ539" t="str">
            <v>THAKUR COLLEGE OF SCIENCE AND COMMERCE</v>
          </cell>
          <cell r="AK539">
            <v>175</v>
          </cell>
          <cell r="AL539">
            <v>23</v>
          </cell>
          <cell r="AM539">
            <v>7.6086956521739131</v>
          </cell>
          <cell r="AN539">
            <v>91.24</v>
          </cell>
          <cell r="AO539">
            <v>176</v>
          </cell>
          <cell r="AP539">
            <v>26</v>
          </cell>
          <cell r="AQ539">
            <v>6.7692307692307692</v>
          </cell>
          <cell r="AR539">
            <v>98</v>
          </cell>
          <cell r="AS539">
            <v>351</v>
          </cell>
          <cell r="AT539">
            <v>49</v>
          </cell>
          <cell r="AU539">
            <v>7.1632653061224492</v>
          </cell>
          <cell r="AV539">
            <v>167</v>
          </cell>
          <cell r="AW539">
            <v>25</v>
          </cell>
          <cell r="AX539">
            <v>6.68</v>
          </cell>
          <cell r="AY539">
            <v>94.62</v>
          </cell>
          <cell r="AZ539">
            <v>223</v>
          </cell>
          <cell r="BA539">
            <v>29</v>
          </cell>
          <cell r="BB539">
            <v>7.6896551724137927</v>
          </cell>
          <cell r="BC539">
            <v>82.352941176470594</v>
          </cell>
          <cell r="BD539">
            <v>390</v>
          </cell>
          <cell r="BE539">
            <v>54</v>
          </cell>
          <cell r="BF539">
            <v>7.2222222222222223</v>
          </cell>
          <cell r="BG539">
            <v>179</v>
          </cell>
          <cell r="BH539">
            <v>24</v>
          </cell>
          <cell r="BI539">
            <v>7.458333333333333</v>
          </cell>
          <cell r="BJ539">
            <v>75</v>
          </cell>
          <cell r="BK539">
            <v>214</v>
          </cell>
          <cell r="BL539">
            <v>29</v>
          </cell>
          <cell r="BM539">
            <v>7.3793103448275863</v>
          </cell>
          <cell r="BN539">
            <v>78</v>
          </cell>
          <cell r="BO539">
            <v>393</v>
          </cell>
          <cell r="BP539">
            <v>53</v>
          </cell>
          <cell r="BQ539">
            <v>7.4150943396226419</v>
          </cell>
          <cell r="BR539">
            <v>200</v>
          </cell>
          <cell r="BS539">
            <v>24</v>
          </cell>
          <cell r="BT539">
            <v>84.990980392156899</v>
          </cell>
          <cell r="BU539">
            <v>200</v>
          </cell>
          <cell r="BV539">
            <v>24</v>
          </cell>
          <cell r="BW539">
            <v>1334</v>
          </cell>
          <cell r="BX539">
            <v>180</v>
          </cell>
          <cell r="BY539">
            <v>7.4111111111111114</v>
          </cell>
          <cell r="BZ539">
            <v>88.642588235294127</v>
          </cell>
          <cell r="CA539">
            <v>0</v>
          </cell>
          <cell r="CB539">
            <v>0</v>
          </cell>
          <cell r="CC539">
            <v>0</v>
          </cell>
          <cell r="CD539">
            <v>0</v>
          </cell>
          <cell r="CE539">
            <v>0</v>
          </cell>
          <cell r="CF539">
            <v>0</v>
          </cell>
          <cell r="CG539">
            <v>0</v>
          </cell>
          <cell r="CH539" t="str">
            <v>Green</v>
          </cell>
          <cell r="CI539">
            <v>0</v>
          </cell>
          <cell r="CJ539">
            <v>0</v>
          </cell>
          <cell r="CK539">
            <v>0</v>
          </cell>
          <cell r="CL539">
            <v>13</v>
          </cell>
          <cell r="CM539">
            <v>13</v>
          </cell>
          <cell r="CN539">
            <v>0</v>
          </cell>
          <cell r="CO539">
            <v>18</v>
          </cell>
          <cell r="CP539">
            <v>60</v>
          </cell>
          <cell r="CQ539">
            <v>30</v>
          </cell>
          <cell r="CR539">
            <v>0</v>
          </cell>
          <cell r="CS539">
            <v>0</v>
          </cell>
          <cell r="CT539">
            <v>0</v>
          </cell>
          <cell r="CU539">
            <v>0</v>
          </cell>
          <cell r="CV539">
            <v>0</v>
          </cell>
          <cell r="CW539">
            <v>22</v>
          </cell>
          <cell r="CX539">
            <v>0</v>
          </cell>
          <cell r="CY539">
            <v>0</v>
          </cell>
          <cell r="CZ539">
            <v>0</v>
          </cell>
          <cell r="DA539">
            <v>62</v>
          </cell>
          <cell r="DB539">
            <v>0</v>
          </cell>
          <cell r="DC539">
            <v>0</v>
          </cell>
          <cell r="DD539">
            <v>0</v>
          </cell>
          <cell r="DE539">
            <v>0</v>
          </cell>
          <cell r="DF539">
            <v>0</v>
          </cell>
          <cell r="DG539">
            <v>0</v>
          </cell>
          <cell r="DH539">
            <v>0</v>
          </cell>
          <cell r="DI539">
            <v>0</v>
          </cell>
          <cell r="DJ539">
            <v>0</v>
          </cell>
          <cell r="DK539">
            <v>0</v>
          </cell>
          <cell r="DL539">
            <v>0</v>
          </cell>
          <cell r="DM539">
            <v>0</v>
          </cell>
          <cell r="DN539">
            <v>0</v>
          </cell>
          <cell r="DO539">
            <v>0</v>
          </cell>
          <cell r="DP539">
            <v>0</v>
          </cell>
          <cell r="DQ539">
            <v>0</v>
          </cell>
          <cell r="DR539">
            <v>30</v>
          </cell>
          <cell r="DS539">
            <v>41.095890410958901</v>
          </cell>
          <cell r="DT539">
            <v>0</v>
          </cell>
          <cell r="DU539">
            <v>41</v>
          </cell>
          <cell r="DV539">
            <v>0</v>
          </cell>
          <cell r="DW539">
            <v>0</v>
          </cell>
          <cell r="DX539">
            <v>0</v>
          </cell>
          <cell r="DY539">
            <v>0</v>
          </cell>
          <cell r="DZ539">
            <v>0</v>
          </cell>
          <cell r="EA539" t="str">
            <v>Yes</v>
          </cell>
          <cell r="EB539" t="str">
            <v>Higher Studies</v>
          </cell>
          <cell r="EC539" t="str">
            <v>Higher Studies</v>
          </cell>
          <cell r="ED539" t="str">
            <v>Higher Studies</v>
          </cell>
          <cell r="EE539" t="str">
            <v>Higher Studies</v>
          </cell>
          <cell r="EF539" t="str">
            <v>Higher Studies</v>
          </cell>
          <cell r="EG539">
            <v>0</v>
          </cell>
          <cell r="EH539">
            <v>0</v>
          </cell>
          <cell r="EI539" t="str">
            <v>Yes</v>
          </cell>
          <cell r="EJ539">
            <v>0</v>
          </cell>
          <cell r="EK539">
            <v>0</v>
          </cell>
          <cell r="EL539">
            <v>0</v>
          </cell>
          <cell r="EM539">
            <v>0</v>
          </cell>
          <cell r="EN539">
            <v>0</v>
          </cell>
          <cell r="EO539">
            <v>0</v>
          </cell>
          <cell r="EP539">
            <v>0</v>
          </cell>
          <cell r="EQ539" t="str">
            <v>CAT-3</v>
          </cell>
        </row>
        <row r="540">
          <cell r="B540" t="str">
            <v>21-E&amp;CS54-25</v>
          </cell>
          <cell r="C540" t="str">
            <v>E&amp;CS</v>
          </cell>
          <cell r="D540">
            <v>54</v>
          </cell>
          <cell r="E540" t="str">
            <v>SINGH AMAR BHAGAT VANDANA</v>
          </cell>
          <cell r="F540" t="str">
            <v>Male</v>
          </cell>
          <cell r="G540" t="str">
            <v>22/07/2003</v>
          </cell>
          <cell r="H540">
            <v>9769688464</v>
          </cell>
          <cell r="I540">
            <v>9619146168</v>
          </cell>
          <cell r="J540" t="str">
            <v>aas.singh01@gmail.com</v>
          </cell>
          <cell r="K540" t="str">
            <v>1032210372@tcetmumbai.in</v>
          </cell>
          <cell r="L540" t="str">
            <v>603,bldg n0.1,gandhi nagar society,eksar dongri, borivali west , Mumbai 400092</v>
          </cell>
          <cell r="M540">
            <v>400092</v>
          </cell>
          <cell r="N540">
            <v>0</v>
          </cell>
          <cell r="O540" t="str">
            <v>Buisness</v>
          </cell>
          <cell r="P540" t="str">
            <v>8,00,001 - 9,00,000</v>
          </cell>
          <cell r="Q540" t="str">
            <v>Normal</v>
          </cell>
          <cell r="R540" t="str">
            <v>Open</v>
          </cell>
          <cell r="S540">
            <v>2021</v>
          </cell>
          <cell r="T540" t="str">
            <v>FE</v>
          </cell>
          <cell r="U540" t="str">
            <v>MH-CET</v>
          </cell>
          <cell r="V540">
            <v>48</v>
          </cell>
          <cell r="W540" t="str">
            <v>NA</v>
          </cell>
          <cell r="X540" t="str">
            <v>Minority</v>
          </cell>
          <cell r="Y540">
            <v>398</v>
          </cell>
          <cell r="Z540">
            <v>500</v>
          </cell>
          <cell r="AA540">
            <v>79.599999999999994</v>
          </cell>
          <cell r="AB540">
            <v>2019</v>
          </cell>
          <cell r="AC540" t="str">
            <v>Maharashtra</v>
          </cell>
          <cell r="AD540" t="str">
            <v>ST.FRANCIS DASSISSI HIGH SCHOOL AND JUNIOR COLLEGE</v>
          </cell>
          <cell r="AE540">
            <v>544</v>
          </cell>
          <cell r="AF540">
            <v>600</v>
          </cell>
          <cell r="AG540">
            <v>90.6666666666667</v>
          </cell>
          <cell r="AH540">
            <v>2021</v>
          </cell>
          <cell r="AI540" t="str">
            <v>Maharashtra</v>
          </cell>
          <cell r="AJ540" t="str">
            <v>NIRMALA MEMORIAL FOUNDATION JUNIOR COLLEGE OF COMMERCE AND SCIENCE</v>
          </cell>
          <cell r="AK540">
            <v>188</v>
          </cell>
          <cell r="AL540">
            <v>23</v>
          </cell>
          <cell r="AM540">
            <v>8.1739130434782616</v>
          </cell>
          <cell r="AN540">
            <v>82.49</v>
          </cell>
          <cell r="AO540">
            <v>210</v>
          </cell>
          <cell r="AP540">
            <v>26</v>
          </cell>
          <cell r="AQ540">
            <v>8.0769230769230766</v>
          </cell>
          <cell r="AR540">
            <v>99</v>
          </cell>
          <cell r="AS540">
            <v>398</v>
          </cell>
          <cell r="AT540">
            <v>49</v>
          </cell>
          <cell r="AU540">
            <v>8.1224489795918373</v>
          </cell>
          <cell r="AV540">
            <v>178</v>
          </cell>
          <cell r="AW540">
            <v>25</v>
          </cell>
          <cell r="AX540">
            <v>7.12</v>
          </cell>
          <cell r="AY540">
            <v>90.745000000000005</v>
          </cell>
          <cell r="AZ540">
            <v>220</v>
          </cell>
          <cell r="BA540">
            <v>29</v>
          </cell>
          <cell r="BB540">
            <v>7.5862068965517242</v>
          </cell>
          <cell r="BC540">
            <v>91.176470588235304</v>
          </cell>
          <cell r="BD540">
            <v>398</v>
          </cell>
          <cell r="BE540">
            <v>54</v>
          </cell>
          <cell r="BF540">
            <v>7.3703703703703702</v>
          </cell>
          <cell r="BG540">
            <v>147</v>
          </cell>
          <cell r="BH540">
            <v>24</v>
          </cell>
          <cell r="BI540">
            <v>6.125</v>
          </cell>
          <cell r="BJ540">
            <v>81</v>
          </cell>
          <cell r="BK540">
            <v>228</v>
          </cell>
          <cell r="BL540">
            <v>29</v>
          </cell>
          <cell r="BM540">
            <v>7.8620689655172411</v>
          </cell>
          <cell r="BN540">
            <v>87</v>
          </cell>
          <cell r="BO540">
            <v>375</v>
          </cell>
          <cell r="BP540">
            <v>53</v>
          </cell>
          <cell r="BQ540">
            <v>7.0754716981132075</v>
          </cell>
          <cell r="BR540">
            <v>192</v>
          </cell>
          <cell r="BS540">
            <v>24</v>
          </cell>
          <cell r="BT540">
            <v>89.640490196078403</v>
          </cell>
          <cell r="BU540">
            <v>192</v>
          </cell>
          <cell r="BV540">
            <v>24</v>
          </cell>
          <cell r="BW540">
            <v>1363</v>
          </cell>
          <cell r="BX540">
            <v>180</v>
          </cell>
          <cell r="BY540">
            <v>7.572222222222222</v>
          </cell>
          <cell r="BZ540">
            <v>89.682294117647061</v>
          </cell>
          <cell r="CA540" t="str">
            <v>LDS Infotech Pvt.Ltd.</v>
          </cell>
          <cell r="CB540">
            <v>0</v>
          </cell>
          <cell r="CC540">
            <v>0</v>
          </cell>
          <cell r="CD540">
            <v>0</v>
          </cell>
          <cell r="CE540" t="str">
            <v>PLI</v>
          </cell>
          <cell r="CF540">
            <v>3</v>
          </cell>
          <cell r="CG540">
            <v>0</v>
          </cell>
          <cell r="CH540" t="str">
            <v>Green</v>
          </cell>
          <cell r="CI540">
            <v>0</v>
          </cell>
          <cell r="CJ540">
            <v>0</v>
          </cell>
          <cell r="CK540">
            <v>0</v>
          </cell>
          <cell r="CL540">
            <v>13</v>
          </cell>
          <cell r="CM540">
            <v>13</v>
          </cell>
          <cell r="CN540">
            <v>0</v>
          </cell>
          <cell r="CO540">
            <v>21</v>
          </cell>
          <cell r="CP540">
            <v>60</v>
          </cell>
          <cell r="CQ540">
            <v>35</v>
          </cell>
          <cell r="CR540">
            <v>12</v>
          </cell>
          <cell r="CS540">
            <v>86</v>
          </cell>
          <cell r="CT540">
            <v>8</v>
          </cell>
          <cell r="CU540">
            <v>80</v>
          </cell>
          <cell r="CV540">
            <v>16</v>
          </cell>
          <cell r="CW540">
            <v>19</v>
          </cell>
          <cell r="CX540">
            <v>10</v>
          </cell>
          <cell r="CY540">
            <v>75</v>
          </cell>
          <cell r="CZ540">
            <v>46</v>
          </cell>
          <cell r="DA540">
            <v>59</v>
          </cell>
          <cell r="DB540">
            <v>78</v>
          </cell>
          <cell r="DC540">
            <v>0</v>
          </cell>
          <cell r="DD540">
            <v>0</v>
          </cell>
          <cell r="DE540">
            <v>0</v>
          </cell>
          <cell r="DF540">
            <v>1</v>
          </cell>
          <cell r="DG540">
            <v>4</v>
          </cell>
          <cell r="DH540">
            <v>25</v>
          </cell>
          <cell r="DI540">
            <v>0</v>
          </cell>
          <cell r="DJ540">
            <v>600</v>
          </cell>
          <cell r="DK540">
            <v>0</v>
          </cell>
          <cell r="DL540">
            <v>3</v>
          </cell>
          <cell r="DM540">
            <v>1</v>
          </cell>
          <cell r="DN540">
            <v>33.3333333333333</v>
          </cell>
          <cell r="DO540">
            <v>450</v>
          </cell>
          <cell r="DP540">
            <v>150</v>
          </cell>
          <cell r="DQ540">
            <v>33.3333333333333</v>
          </cell>
          <cell r="DR540">
            <v>35</v>
          </cell>
          <cell r="DS540">
            <v>47.945205479452049</v>
          </cell>
          <cell r="DT540">
            <v>21</v>
          </cell>
          <cell r="DU540">
            <v>41</v>
          </cell>
          <cell r="DV540">
            <v>51.219512195121951</v>
          </cell>
          <cell r="DW540">
            <v>58</v>
          </cell>
          <cell r="DX540">
            <v>75</v>
          </cell>
          <cell r="DY540">
            <v>0</v>
          </cell>
          <cell r="DZ540">
            <v>0</v>
          </cell>
          <cell r="EA540" t="str">
            <v>Yes</v>
          </cell>
          <cell r="EB540" t="str">
            <v>Placement</v>
          </cell>
          <cell r="EC540" t="str">
            <v>Placement</v>
          </cell>
          <cell r="ED540" t="str">
            <v>Placement</v>
          </cell>
          <cell r="EE540" t="str">
            <v>Placement</v>
          </cell>
          <cell r="EF540" t="str">
            <v>Placement</v>
          </cell>
          <cell r="EG540">
            <v>0</v>
          </cell>
          <cell r="EH540" t="str">
            <v>PLI</v>
          </cell>
          <cell r="EI540" t="str">
            <v>Yes</v>
          </cell>
          <cell r="EJ540">
            <v>0</v>
          </cell>
          <cell r="EK540" t="str">
            <v>Batch-7</v>
          </cell>
          <cell r="EL540">
            <v>0</v>
          </cell>
          <cell r="EM540" t="str">
            <v>PAID</v>
          </cell>
          <cell r="EN540">
            <v>45147</v>
          </cell>
          <cell r="EO540" t="str">
            <v>IT+Core</v>
          </cell>
          <cell r="EP540">
            <v>0</v>
          </cell>
          <cell r="EQ540" t="str">
            <v>CAT-2</v>
          </cell>
        </row>
        <row r="541">
          <cell r="B541" t="str">
            <v>21-E&amp;CS55-25</v>
          </cell>
          <cell r="C541" t="str">
            <v>E&amp;CS</v>
          </cell>
          <cell r="D541">
            <v>55</v>
          </cell>
          <cell r="E541" t="str">
            <v xml:space="preserve">SINGH SATYAM RAMJIT  PRATIMA </v>
          </cell>
          <cell r="F541" t="str">
            <v>Male</v>
          </cell>
          <cell r="G541" t="str">
            <v>19/07/2002</v>
          </cell>
          <cell r="H541">
            <v>8356899519</v>
          </cell>
          <cell r="I541">
            <v>7021561298</v>
          </cell>
          <cell r="J541" t="str">
            <v>satyamrsingh08@gmail.com</v>
          </cell>
          <cell r="K541" t="str">
            <v>1032210373@tcetmumbai.in</v>
          </cell>
          <cell r="L541" t="str">
            <v>Room no:64, gateno:5, plot no:7, malvani Malad West,Abdul Hamid road,Mumbai-95</v>
          </cell>
          <cell r="M541">
            <v>400095</v>
          </cell>
          <cell r="N541">
            <v>0</v>
          </cell>
          <cell r="O541" t="str">
            <v>Business</v>
          </cell>
          <cell r="P541" t="str">
            <v>5,50,001 - 6,00,000</v>
          </cell>
          <cell r="Q541" t="str">
            <v>Normal</v>
          </cell>
          <cell r="R541" t="str">
            <v>Open</v>
          </cell>
          <cell r="S541">
            <v>2021</v>
          </cell>
          <cell r="T541" t="str">
            <v>FE</v>
          </cell>
          <cell r="U541" t="str">
            <v>MH-CET</v>
          </cell>
          <cell r="V541">
            <v>40</v>
          </cell>
          <cell r="W541" t="str">
            <v>NA</v>
          </cell>
          <cell r="X541" t="str">
            <v>Minority</v>
          </cell>
          <cell r="Y541">
            <v>420</v>
          </cell>
          <cell r="Z541">
            <v>500</v>
          </cell>
          <cell r="AA541">
            <v>84</v>
          </cell>
          <cell r="AB541">
            <v>2018</v>
          </cell>
          <cell r="AC541" t="str">
            <v>Maharashtra</v>
          </cell>
          <cell r="AD541" t="str">
            <v>HOLY ANGEL HIGH SCHOOL</v>
          </cell>
          <cell r="AE541">
            <v>446</v>
          </cell>
          <cell r="AF541">
            <v>650</v>
          </cell>
          <cell r="AG541">
            <v>68.615384615384599</v>
          </cell>
          <cell r="AH541">
            <v>2020</v>
          </cell>
          <cell r="AI541" t="str">
            <v>Maharashtra</v>
          </cell>
          <cell r="AJ541" t="str">
            <v>VIVEK VIDYALAYA AND JUNIOR COLLEGE</v>
          </cell>
          <cell r="AK541">
            <v>184</v>
          </cell>
          <cell r="AL541">
            <v>23</v>
          </cell>
          <cell r="AM541">
            <v>8</v>
          </cell>
          <cell r="AN541">
            <v>91.24</v>
          </cell>
          <cell r="AO541">
            <v>201</v>
          </cell>
          <cell r="AP541">
            <v>26</v>
          </cell>
          <cell r="AQ541">
            <v>7.7307692307692308</v>
          </cell>
          <cell r="AR541">
            <v>96</v>
          </cell>
          <cell r="AS541">
            <v>385</v>
          </cell>
          <cell r="AT541">
            <v>49</v>
          </cell>
          <cell r="AU541">
            <v>7.8571428571428568</v>
          </cell>
          <cell r="AV541">
            <v>182</v>
          </cell>
          <cell r="AW541">
            <v>25</v>
          </cell>
          <cell r="AX541">
            <v>7.28</v>
          </cell>
          <cell r="AY541">
            <v>93.62</v>
          </cell>
          <cell r="AZ541">
            <v>243</v>
          </cell>
          <cell r="BA541">
            <v>29</v>
          </cell>
          <cell r="BB541">
            <v>8.3793103448275854</v>
          </cell>
          <cell r="BC541">
            <v>100</v>
          </cell>
          <cell r="BD541">
            <v>425</v>
          </cell>
          <cell r="BE541">
            <v>54</v>
          </cell>
          <cell r="BF541">
            <v>7.8703703703703702</v>
          </cell>
          <cell r="BG541">
            <v>197</v>
          </cell>
          <cell r="BH541">
            <v>24</v>
          </cell>
          <cell r="BI541">
            <v>8.2083333333333339</v>
          </cell>
          <cell r="BJ541">
            <v>81</v>
          </cell>
          <cell r="BK541">
            <v>240</v>
          </cell>
          <cell r="BL541">
            <v>29</v>
          </cell>
          <cell r="BM541">
            <v>8.2758620689655178</v>
          </cell>
          <cell r="BN541">
            <v>84</v>
          </cell>
          <cell r="BO541">
            <v>437</v>
          </cell>
          <cell r="BP541">
            <v>53</v>
          </cell>
          <cell r="BQ541">
            <v>8.2452830188679247</v>
          </cell>
          <cell r="BR541">
            <v>202</v>
          </cell>
          <cell r="BS541">
            <v>24</v>
          </cell>
          <cell r="BT541">
            <v>92.54</v>
          </cell>
          <cell r="BU541">
            <v>202</v>
          </cell>
          <cell r="BV541">
            <v>24</v>
          </cell>
          <cell r="BW541">
            <v>1449</v>
          </cell>
          <cell r="BX541">
            <v>180</v>
          </cell>
          <cell r="BY541">
            <v>8.0500000000000007</v>
          </cell>
          <cell r="BZ541">
            <v>92.372</v>
          </cell>
          <cell r="CA541">
            <v>0</v>
          </cell>
          <cell r="CB541">
            <v>0</v>
          </cell>
          <cell r="CC541">
            <v>0</v>
          </cell>
          <cell r="CD541">
            <v>0</v>
          </cell>
          <cell r="CE541">
            <v>0</v>
          </cell>
          <cell r="CF541">
            <v>0</v>
          </cell>
          <cell r="CG541">
            <v>0</v>
          </cell>
          <cell r="CH541" t="str">
            <v>Green</v>
          </cell>
          <cell r="CI541">
            <v>0</v>
          </cell>
          <cell r="CJ541">
            <v>0</v>
          </cell>
          <cell r="CK541">
            <v>0</v>
          </cell>
          <cell r="CL541">
            <v>13</v>
          </cell>
          <cell r="CM541">
            <v>13</v>
          </cell>
          <cell r="CN541">
            <v>0</v>
          </cell>
          <cell r="CO541">
            <v>22</v>
          </cell>
          <cell r="CP541">
            <v>60</v>
          </cell>
          <cell r="CQ541">
            <v>36.666666666666664</v>
          </cell>
          <cell r="CR541">
            <v>12</v>
          </cell>
          <cell r="CS541">
            <v>86</v>
          </cell>
          <cell r="CT541">
            <v>8</v>
          </cell>
          <cell r="CU541">
            <v>80</v>
          </cell>
          <cell r="CV541">
            <v>13</v>
          </cell>
          <cell r="CW541">
            <v>18</v>
          </cell>
          <cell r="CX541">
            <v>16</v>
          </cell>
          <cell r="CY541">
            <v>86</v>
          </cell>
          <cell r="CZ541">
            <v>49</v>
          </cell>
          <cell r="DA541">
            <v>58</v>
          </cell>
          <cell r="DB541">
            <v>85</v>
          </cell>
          <cell r="DC541">
            <v>0</v>
          </cell>
          <cell r="DD541">
            <v>0</v>
          </cell>
          <cell r="DE541">
            <v>0</v>
          </cell>
          <cell r="DF541">
            <v>3</v>
          </cell>
          <cell r="DG541">
            <v>4</v>
          </cell>
          <cell r="DH541">
            <v>75</v>
          </cell>
          <cell r="DI541">
            <v>440</v>
          </cell>
          <cell r="DJ541">
            <v>600</v>
          </cell>
          <cell r="DK541">
            <v>73.3333333333333</v>
          </cell>
          <cell r="DL541">
            <v>3</v>
          </cell>
          <cell r="DM541">
            <v>3</v>
          </cell>
          <cell r="DN541">
            <v>100</v>
          </cell>
          <cell r="DO541">
            <v>450</v>
          </cell>
          <cell r="DP541">
            <v>400</v>
          </cell>
          <cell r="DQ541">
            <v>88.8888888888889</v>
          </cell>
          <cell r="DR541">
            <v>36.6666666666667</v>
          </cell>
          <cell r="DS541">
            <v>50.228310502283144</v>
          </cell>
          <cell r="DT541">
            <v>23</v>
          </cell>
          <cell r="DU541">
            <v>41</v>
          </cell>
          <cell r="DV541">
            <v>56.09756097560976</v>
          </cell>
          <cell r="DW541">
            <v>73</v>
          </cell>
          <cell r="DX541">
            <v>83</v>
          </cell>
          <cell r="DY541">
            <v>0</v>
          </cell>
          <cell r="DZ541">
            <v>0</v>
          </cell>
          <cell r="EA541" t="str">
            <v>Yes</v>
          </cell>
          <cell r="EB541" t="str">
            <v>Placement</v>
          </cell>
          <cell r="EC541" t="str">
            <v>Placement</v>
          </cell>
          <cell r="ED541" t="str">
            <v>Placement</v>
          </cell>
          <cell r="EE541" t="str">
            <v>Placement</v>
          </cell>
          <cell r="EF541" t="str">
            <v>Placement</v>
          </cell>
          <cell r="EG541">
            <v>0</v>
          </cell>
          <cell r="EH541" t="str">
            <v>PLI</v>
          </cell>
          <cell r="EI541" t="str">
            <v>No</v>
          </cell>
          <cell r="EJ541">
            <v>0</v>
          </cell>
          <cell r="EK541" t="str">
            <v>Batch-5</v>
          </cell>
          <cell r="EL541">
            <v>0</v>
          </cell>
          <cell r="EM541" t="str">
            <v>PAID</v>
          </cell>
          <cell r="EN541">
            <v>45147</v>
          </cell>
          <cell r="EO541" t="str">
            <v>IT+Core</v>
          </cell>
          <cell r="EP541">
            <v>0</v>
          </cell>
          <cell r="EQ541" t="str">
            <v>CAT-1</v>
          </cell>
        </row>
        <row r="542">
          <cell r="B542" t="str">
            <v>21-E&amp;CS56-25</v>
          </cell>
          <cell r="C542" t="str">
            <v>E&amp;CS</v>
          </cell>
          <cell r="D542">
            <v>56</v>
          </cell>
          <cell r="E542" t="str">
            <v>SINGH VINIT SATISH SHEELA</v>
          </cell>
          <cell r="F542" t="str">
            <v>Male</v>
          </cell>
          <cell r="G542" t="str">
            <v>15/05/2004</v>
          </cell>
          <cell r="H542">
            <v>7400259520</v>
          </cell>
          <cell r="I542">
            <v>8850961283</v>
          </cell>
          <cell r="J542" t="str">
            <v>singhvinit2025@gmail.com</v>
          </cell>
          <cell r="K542" t="str">
            <v>1032210374@tcetmumbai.in</v>
          </cell>
          <cell r="L542" t="str">
            <v>184/21 WESTERN RAILWAY COLONY BANDRA WEST</v>
          </cell>
          <cell r="M542">
            <v>400050</v>
          </cell>
          <cell r="N542">
            <v>0</v>
          </cell>
          <cell r="O542" t="str">
            <v>RAILWAY SERVICE</v>
          </cell>
          <cell r="P542" t="str">
            <v>9,00,001 - 10,00,000</v>
          </cell>
          <cell r="Q542" t="str">
            <v>Normal</v>
          </cell>
          <cell r="R542" t="str">
            <v>Open</v>
          </cell>
          <cell r="S542">
            <v>2021</v>
          </cell>
          <cell r="T542" t="str">
            <v>FE</v>
          </cell>
          <cell r="U542" t="str">
            <v>MH-CET</v>
          </cell>
          <cell r="V542">
            <v>77.540000000000006</v>
          </cell>
          <cell r="W542" t="str">
            <v>NA</v>
          </cell>
          <cell r="X542" t="str">
            <v>Minority</v>
          </cell>
          <cell r="Y542">
            <v>394</v>
          </cell>
          <cell r="Z542">
            <v>500</v>
          </cell>
          <cell r="AA542">
            <v>78.8</v>
          </cell>
          <cell r="AB542">
            <v>2019</v>
          </cell>
          <cell r="AC542" t="str">
            <v>Maharashtra</v>
          </cell>
          <cell r="AD542" t="str">
            <v>ST.THERESA HIGH SCHOOL BANDRA</v>
          </cell>
          <cell r="AE542">
            <v>561</v>
          </cell>
          <cell r="AF542">
            <v>600</v>
          </cell>
          <cell r="AG542">
            <v>93.5</v>
          </cell>
          <cell r="AH542">
            <v>2021</v>
          </cell>
          <cell r="AI542" t="str">
            <v>Maharashtra</v>
          </cell>
          <cell r="AJ542" t="str">
            <v>R.D NATIONAL COLLEGE BANDRA</v>
          </cell>
          <cell r="AK542">
            <v>178</v>
          </cell>
          <cell r="AL542">
            <v>23</v>
          </cell>
          <cell r="AM542">
            <v>7.7391304347826084</v>
          </cell>
          <cell r="AN542">
            <v>97.24</v>
          </cell>
          <cell r="AO542">
            <v>210</v>
          </cell>
          <cell r="AP542">
            <v>26</v>
          </cell>
          <cell r="AQ542">
            <v>8.0769230769230766</v>
          </cell>
          <cell r="AR542">
            <v>97</v>
          </cell>
          <cell r="AS542">
            <v>388</v>
          </cell>
          <cell r="AT542">
            <v>49</v>
          </cell>
          <cell r="AU542">
            <v>7.9183673469387754</v>
          </cell>
          <cell r="AV542">
            <v>220</v>
          </cell>
          <cell r="AW542">
            <v>25</v>
          </cell>
          <cell r="AX542">
            <v>8.8000000000000007</v>
          </cell>
          <cell r="AY542">
            <v>97.12</v>
          </cell>
          <cell r="AZ542">
            <v>278</v>
          </cell>
          <cell r="BA542">
            <v>29</v>
          </cell>
          <cell r="BB542">
            <v>9.5862068965517242</v>
          </cell>
          <cell r="BC542">
            <v>94.117647058823493</v>
          </cell>
          <cell r="BD542">
            <v>498</v>
          </cell>
          <cell r="BE542">
            <v>54</v>
          </cell>
          <cell r="BF542">
            <v>9.2222222222222214</v>
          </cell>
          <cell r="BG542">
            <v>229</v>
          </cell>
          <cell r="BH542">
            <v>24</v>
          </cell>
          <cell r="BI542">
            <v>9.5416666666666661</v>
          </cell>
          <cell r="BJ542">
            <v>74</v>
          </cell>
          <cell r="BK542">
            <v>272</v>
          </cell>
          <cell r="BL542">
            <v>29</v>
          </cell>
          <cell r="BM542">
            <v>9.3793103448275854</v>
          </cell>
          <cell r="BN542">
            <v>82</v>
          </cell>
          <cell r="BO542">
            <v>501</v>
          </cell>
          <cell r="BP542">
            <v>53</v>
          </cell>
          <cell r="BQ542">
            <v>9.4528301886792452</v>
          </cell>
          <cell r="BR542">
            <v>210</v>
          </cell>
          <cell r="BS542">
            <v>24</v>
          </cell>
          <cell r="BT542">
            <v>91.079215686274495</v>
          </cell>
          <cell r="BU542">
            <v>210</v>
          </cell>
          <cell r="BV542">
            <v>24</v>
          </cell>
          <cell r="BW542">
            <v>1597</v>
          </cell>
          <cell r="BX542">
            <v>180</v>
          </cell>
          <cell r="BY542">
            <v>8.8722222222222218</v>
          </cell>
          <cell r="BZ542">
            <v>93.095529411764701</v>
          </cell>
          <cell r="CA542" t="str">
            <v xml:space="preserve">Tata Consultancy Services </v>
          </cell>
          <cell r="CB542">
            <v>0</v>
          </cell>
          <cell r="CC542">
            <v>0</v>
          </cell>
          <cell r="CD542">
            <v>0</v>
          </cell>
          <cell r="CE542" t="str">
            <v>Normal</v>
          </cell>
          <cell r="CF542">
            <v>3.6</v>
          </cell>
          <cell r="CG542">
            <v>0</v>
          </cell>
          <cell r="CH542" t="str">
            <v>Green</v>
          </cell>
          <cell r="CI542">
            <v>0</v>
          </cell>
          <cell r="CJ542">
            <v>0</v>
          </cell>
          <cell r="CK542">
            <v>0</v>
          </cell>
          <cell r="CL542">
            <v>13</v>
          </cell>
          <cell r="CM542">
            <v>13</v>
          </cell>
          <cell r="CN542">
            <v>0</v>
          </cell>
          <cell r="CO542">
            <v>24</v>
          </cell>
          <cell r="CP542">
            <v>60</v>
          </cell>
          <cell r="CQ542">
            <v>40</v>
          </cell>
          <cell r="CR542">
            <v>14</v>
          </cell>
          <cell r="CS542">
            <v>100</v>
          </cell>
          <cell r="CT542">
            <v>8</v>
          </cell>
          <cell r="CU542">
            <v>80</v>
          </cell>
          <cell r="CV542">
            <v>20</v>
          </cell>
          <cell r="CW542">
            <v>20</v>
          </cell>
          <cell r="CX542">
            <v>16</v>
          </cell>
          <cell r="CY542">
            <v>100</v>
          </cell>
          <cell r="CZ542">
            <v>58</v>
          </cell>
          <cell r="DA542">
            <v>60</v>
          </cell>
          <cell r="DB542">
            <v>97</v>
          </cell>
          <cell r="DC542">
            <v>0</v>
          </cell>
          <cell r="DD542">
            <v>0</v>
          </cell>
          <cell r="DE542">
            <v>0</v>
          </cell>
          <cell r="DF542">
            <v>4</v>
          </cell>
          <cell r="DG542">
            <v>4</v>
          </cell>
          <cell r="DH542">
            <v>100</v>
          </cell>
          <cell r="DI542">
            <v>600</v>
          </cell>
          <cell r="DJ542">
            <v>600</v>
          </cell>
          <cell r="DK542">
            <v>100</v>
          </cell>
          <cell r="DL542">
            <v>3</v>
          </cell>
          <cell r="DM542">
            <v>3</v>
          </cell>
          <cell r="DN542">
            <v>100</v>
          </cell>
          <cell r="DO542">
            <v>450</v>
          </cell>
          <cell r="DP542">
            <v>450</v>
          </cell>
          <cell r="DQ542">
            <v>100</v>
          </cell>
          <cell r="DR542">
            <v>40</v>
          </cell>
          <cell r="DS542">
            <v>54.794520547945204</v>
          </cell>
          <cell r="DT542">
            <v>26</v>
          </cell>
          <cell r="DU542">
            <v>41</v>
          </cell>
          <cell r="DV542">
            <v>63.414634146341463</v>
          </cell>
          <cell r="DW542">
            <v>84</v>
          </cell>
          <cell r="DX542">
            <v>93</v>
          </cell>
          <cell r="DY542">
            <v>0</v>
          </cell>
          <cell r="DZ542">
            <v>0</v>
          </cell>
          <cell r="EA542" t="str">
            <v>Yes</v>
          </cell>
          <cell r="EB542" t="str">
            <v>Placement</v>
          </cell>
          <cell r="EC542" t="str">
            <v>Placement</v>
          </cell>
          <cell r="ED542" t="str">
            <v>Placement</v>
          </cell>
          <cell r="EE542" t="str">
            <v>Placement</v>
          </cell>
          <cell r="EF542" t="str">
            <v>Placement</v>
          </cell>
          <cell r="EG542">
            <v>0</v>
          </cell>
          <cell r="EH542" t="str">
            <v>PLI</v>
          </cell>
          <cell r="EI542" t="str">
            <v>Yes</v>
          </cell>
          <cell r="EJ542">
            <v>0</v>
          </cell>
          <cell r="EK542" t="str">
            <v>Batch-4</v>
          </cell>
          <cell r="EL542">
            <v>0</v>
          </cell>
          <cell r="EM542" t="str">
            <v>PAID</v>
          </cell>
          <cell r="EN542">
            <v>45141</v>
          </cell>
          <cell r="EO542" t="str">
            <v>IT+Core</v>
          </cell>
          <cell r="EP542">
            <v>0</v>
          </cell>
          <cell r="EQ542" t="str">
            <v>CAT-1</v>
          </cell>
        </row>
        <row r="543">
          <cell r="B543" t="str">
            <v>21-E&amp;CS57-25</v>
          </cell>
          <cell r="C543" t="str">
            <v>E&amp;CS</v>
          </cell>
          <cell r="D543">
            <v>57</v>
          </cell>
          <cell r="E543" t="str">
            <v>SINGH VIVEK KUMAR JITENDRA PRASAD SANGITA</v>
          </cell>
          <cell r="F543" t="str">
            <v>Male</v>
          </cell>
          <cell r="G543" t="str">
            <v>18/12/2003</v>
          </cell>
          <cell r="H543">
            <v>9152210359</v>
          </cell>
          <cell r="I543">
            <v>9773051801</v>
          </cell>
          <cell r="J543" t="str">
            <v>vivek579singh@gmail.com</v>
          </cell>
          <cell r="K543" t="str">
            <v>1032210375@tcetmumbai.in</v>
          </cell>
          <cell r="L543" t="str">
            <v>B-606,shree shaidam C.H.S.,vaishali nagar,dahisar(E),mumbai.</v>
          </cell>
          <cell r="M543">
            <v>400068</v>
          </cell>
          <cell r="N543">
            <v>0</v>
          </cell>
          <cell r="O543" t="str">
            <v>service</v>
          </cell>
          <cell r="P543" t="str">
            <v>&gt;= 15,00,001</v>
          </cell>
          <cell r="Q543" t="str">
            <v>Normal</v>
          </cell>
          <cell r="R543" t="str">
            <v>Open</v>
          </cell>
          <cell r="S543">
            <v>2021</v>
          </cell>
          <cell r="T543" t="str">
            <v>FE</v>
          </cell>
          <cell r="U543" t="str">
            <v>MH-CET</v>
          </cell>
          <cell r="V543">
            <v>58.06</v>
          </cell>
          <cell r="W543">
            <v>40.085368299999999</v>
          </cell>
          <cell r="X543" t="str">
            <v>Minority</v>
          </cell>
          <cell r="Y543">
            <v>329</v>
          </cell>
          <cell r="Z543">
            <v>500</v>
          </cell>
          <cell r="AA543">
            <v>65.8</v>
          </cell>
          <cell r="AB543">
            <v>2019</v>
          </cell>
          <cell r="AC543" t="str">
            <v>Maharashtra</v>
          </cell>
          <cell r="AD543" t="str">
            <v>THAKUR SHYAMNARAYAN HIGH SCHOOL</v>
          </cell>
          <cell r="AE543">
            <v>448</v>
          </cell>
          <cell r="AF543">
            <v>600</v>
          </cell>
          <cell r="AG543">
            <v>74.6666666666667</v>
          </cell>
          <cell r="AH543">
            <v>2021</v>
          </cell>
          <cell r="AI543" t="str">
            <v>Maharashtra</v>
          </cell>
          <cell r="AJ543" t="str">
            <v>SARDAR VALLABHBHAI PATEL VIDYALAYA</v>
          </cell>
          <cell r="AK543">
            <v>183</v>
          </cell>
          <cell r="AL543">
            <v>23</v>
          </cell>
          <cell r="AM543">
            <v>7.9565217391304346</v>
          </cell>
          <cell r="AN543">
            <v>76.040000000000006</v>
          </cell>
          <cell r="AO543">
            <v>177</v>
          </cell>
          <cell r="AP543">
            <v>26</v>
          </cell>
          <cell r="AQ543">
            <v>6.8076923076923075</v>
          </cell>
          <cell r="AR543">
            <v>99</v>
          </cell>
          <cell r="AS543">
            <v>360</v>
          </cell>
          <cell r="AT543">
            <v>49</v>
          </cell>
          <cell r="AU543">
            <v>7.3469387755102042</v>
          </cell>
          <cell r="AV543">
            <v>166</v>
          </cell>
          <cell r="AW543">
            <v>25</v>
          </cell>
          <cell r="AX543">
            <v>6.64</v>
          </cell>
          <cell r="AY543">
            <v>87.52</v>
          </cell>
          <cell r="AZ543">
            <v>196</v>
          </cell>
          <cell r="BA543">
            <v>29</v>
          </cell>
          <cell r="BB543">
            <v>6.7586206896551726</v>
          </cell>
          <cell r="BC543">
            <v>52.941176470588204</v>
          </cell>
          <cell r="BD543">
            <v>362</v>
          </cell>
          <cell r="BE543">
            <v>54</v>
          </cell>
          <cell r="BF543">
            <v>6.7037037037037033</v>
          </cell>
          <cell r="BG543">
            <v>173</v>
          </cell>
          <cell r="BH543">
            <v>24</v>
          </cell>
          <cell r="BI543">
            <v>7.208333333333333</v>
          </cell>
          <cell r="BJ543">
            <v>78</v>
          </cell>
          <cell r="BK543">
            <v>203</v>
          </cell>
          <cell r="BL543">
            <v>29</v>
          </cell>
          <cell r="BM543">
            <v>7</v>
          </cell>
          <cell r="BN543">
            <v>78</v>
          </cell>
          <cell r="BO543">
            <v>376</v>
          </cell>
          <cell r="BP543">
            <v>53</v>
          </cell>
          <cell r="BQ543">
            <v>7.0943396226415096</v>
          </cell>
          <cell r="BR543">
            <v>172</v>
          </cell>
          <cell r="BS543">
            <v>24</v>
          </cell>
          <cell r="BT543">
            <v>78</v>
          </cell>
          <cell r="BU543">
            <v>172</v>
          </cell>
          <cell r="BV543">
            <v>24</v>
          </cell>
          <cell r="BW543">
            <v>1270</v>
          </cell>
          <cell r="BX543">
            <v>180</v>
          </cell>
          <cell r="BY543">
            <v>7.0555555555555554</v>
          </cell>
          <cell r="BZ543">
            <v>78.700235294117647</v>
          </cell>
          <cell r="CA543" t="str">
            <v>Technokart Consultancy Services LLP</v>
          </cell>
          <cell r="CB543">
            <v>0</v>
          </cell>
          <cell r="CC543" t="str">
            <v xml:space="preserve">Red Card in TechMahinder </v>
          </cell>
          <cell r="CD543">
            <v>0</v>
          </cell>
          <cell r="CE543" t="str">
            <v>PLI</v>
          </cell>
          <cell r="CF543">
            <v>3.5</v>
          </cell>
          <cell r="CG543">
            <v>0</v>
          </cell>
          <cell r="CH543" t="str">
            <v>Green</v>
          </cell>
          <cell r="CI543">
            <v>0</v>
          </cell>
          <cell r="CJ543">
            <v>0</v>
          </cell>
          <cell r="CK543">
            <v>1</v>
          </cell>
          <cell r="CL543">
            <v>12</v>
          </cell>
          <cell r="CM543">
            <v>13</v>
          </cell>
          <cell r="CN543">
            <v>7.6923076923076925</v>
          </cell>
          <cell r="CO543">
            <v>17</v>
          </cell>
          <cell r="CP543">
            <v>60</v>
          </cell>
          <cell r="CQ543">
            <v>28.333333333333332</v>
          </cell>
          <cell r="CR543">
            <v>12</v>
          </cell>
          <cell r="CS543">
            <v>86</v>
          </cell>
          <cell r="CT543">
            <v>10</v>
          </cell>
          <cell r="CU543">
            <v>100</v>
          </cell>
          <cell r="CV543">
            <v>18</v>
          </cell>
          <cell r="CW543">
            <v>19</v>
          </cell>
          <cell r="CX543">
            <v>15</v>
          </cell>
          <cell r="CY543">
            <v>95</v>
          </cell>
          <cell r="CZ543">
            <v>55</v>
          </cell>
          <cell r="DA543">
            <v>59</v>
          </cell>
          <cell r="DB543">
            <v>94</v>
          </cell>
          <cell r="DC543">
            <v>0</v>
          </cell>
          <cell r="DD543">
            <v>0</v>
          </cell>
          <cell r="DE543">
            <v>0</v>
          </cell>
          <cell r="DF543">
            <v>2</v>
          </cell>
          <cell r="DG543">
            <v>4</v>
          </cell>
          <cell r="DH543">
            <v>50</v>
          </cell>
          <cell r="DI543">
            <v>200</v>
          </cell>
          <cell r="DJ543">
            <v>600</v>
          </cell>
          <cell r="DK543">
            <v>33.3333333333333</v>
          </cell>
          <cell r="DL543">
            <v>3</v>
          </cell>
          <cell r="DM543">
            <v>3</v>
          </cell>
          <cell r="DN543">
            <v>100</v>
          </cell>
          <cell r="DO543">
            <v>450</v>
          </cell>
          <cell r="DP543">
            <v>400</v>
          </cell>
          <cell r="DQ543">
            <v>88.8888888888889</v>
          </cell>
          <cell r="DR543">
            <v>28.3333333333333</v>
          </cell>
          <cell r="DS543">
            <v>38.812785388127807</v>
          </cell>
          <cell r="DT543">
            <v>25</v>
          </cell>
          <cell r="DU543">
            <v>41</v>
          </cell>
          <cell r="DV543">
            <v>60.975609756097562</v>
          </cell>
          <cell r="DW543">
            <v>72</v>
          </cell>
          <cell r="DX543">
            <v>86</v>
          </cell>
          <cell r="DY543">
            <v>0</v>
          </cell>
          <cell r="DZ543">
            <v>0</v>
          </cell>
          <cell r="EA543" t="str">
            <v>Yes</v>
          </cell>
          <cell r="EB543" t="str">
            <v>Placement</v>
          </cell>
          <cell r="EC543" t="str">
            <v>Placement</v>
          </cell>
          <cell r="ED543" t="str">
            <v>Placement</v>
          </cell>
          <cell r="EE543" t="str">
            <v>Placement</v>
          </cell>
          <cell r="EF543" t="str">
            <v>Placement</v>
          </cell>
          <cell r="EG543">
            <v>0</v>
          </cell>
          <cell r="EH543" t="str">
            <v>PLI</v>
          </cell>
          <cell r="EI543" t="str">
            <v>Yes</v>
          </cell>
          <cell r="EJ543">
            <v>0</v>
          </cell>
          <cell r="EK543" t="str">
            <v>Batch-9</v>
          </cell>
          <cell r="EL543">
            <v>0</v>
          </cell>
          <cell r="EM543" t="str">
            <v>PAID</v>
          </cell>
          <cell r="EN543">
            <v>45147</v>
          </cell>
          <cell r="EO543" t="str">
            <v>IT+Core</v>
          </cell>
          <cell r="EP543">
            <v>0</v>
          </cell>
          <cell r="EQ543" t="str">
            <v>CAT-2</v>
          </cell>
        </row>
        <row r="544">
          <cell r="B544" t="str">
            <v>21-E&amp;CS58-25</v>
          </cell>
          <cell r="C544" t="str">
            <v>E&amp;CS</v>
          </cell>
          <cell r="D544">
            <v>58</v>
          </cell>
          <cell r="E544" t="str">
            <v>TIWARI SHREEYA ARUN MANJU</v>
          </cell>
          <cell r="F544" t="str">
            <v>Female</v>
          </cell>
          <cell r="G544" t="str">
            <v>17/09/2003</v>
          </cell>
          <cell r="H544">
            <v>7900192469</v>
          </cell>
          <cell r="I544">
            <v>8451909501</v>
          </cell>
          <cell r="J544" t="str">
            <v>shreeyat17@gmail.com</v>
          </cell>
          <cell r="K544" t="str">
            <v>1032210376@tcetmumbai.in</v>
          </cell>
          <cell r="L544" t="str">
            <v>A/601, Om Shree Sai Darshan, Sodawala Lane, Govind Nagar, Near Sterling hospital, Borivali West</v>
          </cell>
          <cell r="M544">
            <v>400092</v>
          </cell>
          <cell r="N544">
            <v>0</v>
          </cell>
          <cell r="O544" t="str">
            <v>Job</v>
          </cell>
          <cell r="P544" t="str">
            <v>50,001 - 1,00,000</v>
          </cell>
          <cell r="Q544" t="str">
            <v>Normal</v>
          </cell>
          <cell r="R544" t="str">
            <v>Open</v>
          </cell>
          <cell r="S544">
            <v>2021</v>
          </cell>
          <cell r="T544" t="str">
            <v>FE</v>
          </cell>
          <cell r="U544" t="str">
            <v>MH-CET</v>
          </cell>
          <cell r="V544">
            <v>75.44</v>
          </cell>
          <cell r="W544">
            <v>3.2146151000000001</v>
          </cell>
          <cell r="X544" t="str">
            <v>Minority</v>
          </cell>
          <cell r="Y544">
            <v>351</v>
          </cell>
          <cell r="Z544">
            <v>500</v>
          </cell>
          <cell r="AA544">
            <v>70.2</v>
          </cell>
          <cell r="AB544">
            <v>2019</v>
          </cell>
          <cell r="AC544" t="str">
            <v>Maharashtra</v>
          </cell>
          <cell r="AD544" t="str">
            <v>OUR LADY OF VAILANKANNI HIGH SCHOOL</v>
          </cell>
          <cell r="AE544">
            <v>496</v>
          </cell>
          <cell r="AF544">
            <v>600</v>
          </cell>
          <cell r="AG544">
            <v>82.6666666666667</v>
          </cell>
          <cell r="AH544">
            <v>2021</v>
          </cell>
          <cell r="AI544" t="str">
            <v>Maharashtra</v>
          </cell>
          <cell r="AJ544" t="str">
            <v>SHRI TIMAKDAS PURUSHOTAM BHATIA COLLEGE OF SCIENCE</v>
          </cell>
          <cell r="AK544">
            <v>180</v>
          </cell>
          <cell r="AL544">
            <v>23</v>
          </cell>
          <cell r="AM544">
            <v>7.8260869565217392</v>
          </cell>
          <cell r="AN544">
            <v>94.01</v>
          </cell>
          <cell r="AO544">
            <v>192</v>
          </cell>
          <cell r="AP544">
            <v>26</v>
          </cell>
          <cell r="AQ544">
            <v>7.384615384615385</v>
          </cell>
          <cell r="AR544">
            <v>97</v>
          </cell>
          <cell r="AS544">
            <v>372</v>
          </cell>
          <cell r="AT544">
            <v>49</v>
          </cell>
          <cell r="AU544">
            <v>7.591836734693878</v>
          </cell>
          <cell r="AV544">
            <v>192</v>
          </cell>
          <cell r="AW544">
            <v>25</v>
          </cell>
          <cell r="AX544">
            <v>7.68</v>
          </cell>
          <cell r="AY544">
            <v>95.504999999999995</v>
          </cell>
          <cell r="AZ544">
            <v>240</v>
          </cell>
          <cell r="BA544">
            <v>29</v>
          </cell>
          <cell r="BB544">
            <v>8.2758620689655178</v>
          </cell>
          <cell r="BC544">
            <v>94.117647058823493</v>
          </cell>
          <cell r="BD544">
            <v>432</v>
          </cell>
          <cell r="BE544">
            <v>54</v>
          </cell>
          <cell r="BF544">
            <v>8</v>
          </cell>
          <cell r="BG544">
            <v>208</v>
          </cell>
          <cell r="BH544">
            <v>24</v>
          </cell>
          <cell r="BI544">
            <v>8.6666666666666661</v>
          </cell>
          <cell r="BJ544">
            <v>57</v>
          </cell>
          <cell r="BK544">
            <v>260</v>
          </cell>
          <cell r="BL544">
            <v>29</v>
          </cell>
          <cell r="BM544">
            <v>8.9655172413793096</v>
          </cell>
          <cell r="BN544">
            <v>81</v>
          </cell>
          <cell r="BO544">
            <v>468</v>
          </cell>
          <cell r="BP544">
            <v>53</v>
          </cell>
          <cell r="BQ544">
            <v>8.8301886792452837</v>
          </cell>
          <cell r="BR544">
            <v>209</v>
          </cell>
          <cell r="BS544">
            <v>24</v>
          </cell>
          <cell r="BT544">
            <v>90.207549019607796</v>
          </cell>
          <cell r="BU544">
            <v>209</v>
          </cell>
          <cell r="BV544">
            <v>24</v>
          </cell>
          <cell r="BW544">
            <v>1481</v>
          </cell>
          <cell r="BX544">
            <v>180</v>
          </cell>
          <cell r="BY544">
            <v>8.2277777777777779</v>
          </cell>
          <cell r="BZ544">
            <v>95.126529411764693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 t="str">
            <v>Green</v>
          </cell>
          <cell r="CI544">
            <v>0</v>
          </cell>
          <cell r="CJ544">
            <v>0</v>
          </cell>
          <cell r="CK544">
            <v>0</v>
          </cell>
          <cell r="CL544">
            <v>13</v>
          </cell>
          <cell r="CM544">
            <v>13</v>
          </cell>
          <cell r="CN544">
            <v>0</v>
          </cell>
          <cell r="CO544">
            <v>27</v>
          </cell>
          <cell r="CP544">
            <v>60</v>
          </cell>
          <cell r="CQ544">
            <v>45</v>
          </cell>
          <cell r="CR544">
            <v>11</v>
          </cell>
          <cell r="CS544">
            <v>79</v>
          </cell>
          <cell r="CT544">
            <v>10</v>
          </cell>
          <cell r="CU544">
            <v>100</v>
          </cell>
          <cell r="CV544">
            <v>17</v>
          </cell>
          <cell r="CW544">
            <v>20</v>
          </cell>
          <cell r="CX544">
            <v>16</v>
          </cell>
          <cell r="CY544">
            <v>92</v>
          </cell>
          <cell r="CZ544">
            <v>54</v>
          </cell>
          <cell r="DA544">
            <v>60</v>
          </cell>
          <cell r="DB544">
            <v>90</v>
          </cell>
          <cell r="DC544">
            <v>0</v>
          </cell>
          <cell r="DD544">
            <v>0</v>
          </cell>
          <cell r="DE544">
            <v>0</v>
          </cell>
          <cell r="DF544">
            <v>4</v>
          </cell>
          <cell r="DG544">
            <v>4</v>
          </cell>
          <cell r="DH544">
            <v>100</v>
          </cell>
          <cell r="DI544">
            <v>550</v>
          </cell>
          <cell r="DJ544">
            <v>600</v>
          </cell>
          <cell r="DK544">
            <v>91.6666666666667</v>
          </cell>
          <cell r="DL544">
            <v>3</v>
          </cell>
          <cell r="DM544">
            <v>3</v>
          </cell>
          <cell r="DN544">
            <v>100</v>
          </cell>
          <cell r="DO544">
            <v>450</v>
          </cell>
          <cell r="DP544">
            <v>400</v>
          </cell>
          <cell r="DQ544">
            <v>88.8888888888889</v>
          </cell>
          <cell r="DR544">
            <v>45</v>
          </cell>
          <cell r="DS544">
            <v>61.643835616438359</v>
          </cell>
          <cell r="DT544">
            <v>25</v>
          </cell>
          <cell r="DU544">
            <v>41</v>
          </cell>
          <cell r="DV544">
            <v>60.975609756097562</v>
          </cell>
          <cell r="DW544">
            <v>84</v>
          </cell>
          <cell r="DX544">
            <v>90</v>
          </cell>
          <cell r="DY544">
            <v>0</v>
          </cell>
          <cell r="DZ544">
            <v>0</v>
          </cell>
          <cell r="EA544" t="str">
            <v>Yes</v>
          </cell>
          <cell r="EB544" t="str">
            <v>Placement</v>
          </cell>
          <cell r="EC544" t="str">
            <v>Placement</v>
          </cell>
          <cell r="ED544" t="str">
            <v>Higher Studies</v>
          </cell>
          <cell r="EE544" t="str">
            <v>Higher Studies</v>
          </cell>
          <cell r="EF544" t="str">
            <v>Higher Studies</v>
          </cell>
          <cell r="EG544">
            <v>0</v>
          </cell>
          <cell r="EH544">
            <v>0</v>
          </cell>
          <cell r="EI544" t="str">
            <v>Yes</v>
          </cell>
          <cell r="EJ544" t="str">
            <v>25/07/2024,7/15/2024</v>
          </cell>
          <cell r="EK544" t="str">
            <v>Batch-4</v>
          </cell>
          <cell r="EL544">
            <v>0</v>
          </cell>
          <cell r="EM544" t="str">
            <v>PAID</v>
          </cell>
          <cell r="EN544">
            <v>45147</v>
          </cell>
          <cell r="EO544">
            <v>0</v>
          </cell>
          <cell r="EP544">
            <v>0</v>
          </cell>
          <cell r="EQ544" t="str">
            <v>CAT-1</v>
          </cell>
        </row>
        <row r="545">
          <cell r="B545" t="str">
            <v>21-E&amp;CS59-25</v>
          </cell>
          <cell r="C545" t="str">
            <v>E&amp;CS</v>
          </cell>
          <cell r="D545">
            <v>59</v>
          </cell>
          <cell r="E545" t="str">
            <v xml:space="preserve">YADAV ABHISHEK HAKIM  RESHMA </v>
          </cell>
          <cell r="F545" t="str">
            <v>Male</v>
          </cell>
          <cell r="G545" t="str">
            <v>13/08/2002</v>
          </cell>
          <cell r="H545">
            <v>7208712709</v>
          </cell>
          <cell r="I545">
            <v>9819211574</v>
          </cell>
          <cell r="J545" t="str">
            <v>hrsapy2002@gmail.com</v>
          </cell>
          <cell r="K545" t="str">
            <v>1032210377@tcetmumbai.in</v>
          </cell>
          <cell r="L545" t="str">
            <v>01, Pandey Chawl, Yadav Nagar, Bandivali Hill Road, Jogeshwari (West), Mumbai 400102</v>
          </cell>
          <cell r="M545">
            <v>400102</v>
          </cell>
          <cell r="N545">
            <v>0</v>
          </cell>
          <cell r="O545" t="str">
            <v>Business</v>
          </cell>
          <cell r="P545" t="str">
            <v>2,50,001 - 3,00,000</v>
          </cell>
          <cell r="Q545" t="str">
            <v>Normal</v>
          </cell>
          <cell r="R545" t="str">
            <v>Open</v>
          </cell>
          <cell r="S545">
            <v>2021</v>
          </cell>
          <cell r="T545" t="str">
            <v>FE</v>
          </cell>
          <cell r="U545" t="str">
            <v>MH-CET</v>
          </cell>
          <cell r="V545">
            <v>92.57</v>
          </cell>
          <cell r="W545">
            <v>70.959999999999994</v>
          </cell>
          <cell r="X545" t="str">
            <v>ACAP</v>
          </cell>
          <cell r="Y545">
            <v>402</v>
          </cell>
          <cell r="Z545">
            <v>500</v>
          </cell>
          <cell r="AA545">
            <v>80.400000000000006</v>
          </cell>
          <cell r="AB545">
            <v>2018</v>
          </cell>
          <cell r="AC545" t="str">
            <v>Maharashtra</v>
          </cell>
          <cell r="AD545" t="str">
            <v>ISMAIL ABDULLA QURESHI ENGLISH HIGH SCHOOL</v>
          </cell>
          <cell r="AE545">
            <v>466</v>
          </cell>
          <cell r="AF545">
            <v>650</v>
          </cell>
          <cell r="AG545">
            <v>71.692307692307693</v>
          </cell>
          <cell r="AH545">
            <v>2020</v>
          </cell>
          <cell r="AI545" t="str">
            <v>Maharashtra</v>
          </cell>
          <cell r="AJ545" t="str">
            <v>BHAVAN'S JUNIOR COLLEGE</v>
          </cell>
          <cell r="AK545">
            <v>188</v>
          </cell>
          <cell r="AL545">
            <v>23</v>
          </cell>
          <cell r="AM545">
            <v>8.1739130434782616</v>
          </cell>
          <cell r="AN545">
            <v>75</v>
          </cell>
          <cell r="AO545">
            <v>235</v>
          </cell>
          <cell r="AP545">
            <v>26</v>
          </cell>
          <cell r="AQ545">
            <v>9.0384615384615383</v>
          </cell>
          <cell r="AR545">
            <v>88</v>
          </cell>
          <cell r="AS545">
            <v>423</v>
          </cell>
          <cell r="AT545">
            <v>49</v>
          </cell>
          <cell r="AU545">
            <v>8.6326530612244898</v>
          </cell>
          <cell r="AV545">
            <v>224</v>
          </cell>
          <cell r="AW545">
            <v>25</v>
          </cell>
          <cell r="AX545">
            <v>8.9600000000000009</v>
          </cell>
          <cell r="AY545">
            <v>81.5</v>
          </cell>
          <cell r="AZ545">
            <v>237</v>
          </cell>
          <cell r="BA545">
            <v>29</v>
          </cell>
          <cell r="BB545">
            <v>8.1724137931034484</v>
          </cell>
          <cell r="BC545">
            <v>82.352941176470594</v>
          </cell>
          <cell r="BD545">
            <v>461</v>
          </cell>
          <cell r="BE545">
            <v>54</v>
          </cell>
          <cell r="BF545">
            <v>8.5370370370370363</v>
          </cell>
          <cell r="BG545">
            <v>188</v>
          </cell>
          <cell r="BH545">
            <v>24</v>
          </cell>
          <cell r="BI545">
            <v>7.833333333333333</v>
          </cell>
          <cell r="BJ545">
            <v>67</v>
          </cell>
          <cell r="BK545">
            <v>225</v>
          </cell>
          <cell r="BL545">
            <v>29</v>
          </cell>
          <cell r="BM545">
            <v>7.7586206896551726</v>
          </cell>
          <cell r="BN545">
            <v>78</v>
          </cell>
          <cell r="BO545">
            <v>413</v>
          </cell>
          <cell r="BP545">
            <v>53</v>
          </cell>
          <cell r="BQ545">
            <v>7.7924528301886795</v>
          </cell>
          <cell r="BR545">
            <v>180</v>
          </cell>
          <cell r="BS545">
            <v>24</v>
          </cell>
          <cell r="BT545">
            <v>80.617647058823493</v>
          </cell>
          <cell r="BU545">
            <v>180</v>
          </cell>
          <cell r="BV545">
            <v>24</v>
          </cell>
          <cell r="BW545">
            <v>1477</v>
          </cell>
          <cell r="BX545">
            <v>180</v>
          </cell>
          <cell r="BY545">
            <v>8.2055555555555557</v>
          </cell>
          <cell r="BZ545">
            <v>78.970588235294116</v>
          </cell>
          <cell r="CA545">
            <v>0</v>
          </cell>
          <cell r="CB545">
            <v>0</v>
          </cell>
          <cell r="CC545" t="str">
            <v>Red Card in TechMahinder / Black listed in Media.net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 t="str">
            <v>Green</v>
          </cell>
          <cell r="CI545">
            <v>0</v>
          </cell>
          <cell r="CJ545">
            <v>0</v>
          </cell>
          <cell r="CK545">
            <v>1</v>
          </cell>
          <cell r="CL545">
            <v>12</v>
          </cell>
          <cell r="CM545">
            <v>13</v>
          </cell>
          <cell r="CN545">
            <v>7.6923076923076925</v>
          </cell>
          <cell r="CO545">
            <v>32</v>
          </cell>
          <cell r="CP545">
            <v>60</v>
          </cell>
          <cell r="CQ545">
            <v>53.333333333333336</v>
          </cell>
          <cell r="CR545">
            <v>14</v>
          </cell>
          <cell r="CS545">
            <v>100</v>
          </cell>
          <cell r="CT545">
            <v>10</v>
          </cell>
          <cell r="CU545">
            <v>100</v>
          </cell>
          <cell r="CV545">
            <v>18</v>
          </cell>
          <cell r="CW545">
            <v>20</v>
          </cell>
          <cell r="CX545">
            <v>14</v>
          </cell>
          <cell r="CY545">
            <v>89</v>
          </cell>
          <cell r="CZ545">
            <v>56</v>
          </cell>
          <cell r="DA545">
            <v>60</v>
          </cell>
          <cell r="DB545">
            <v>94</v>
          </cell>
          <cell r="DC545">
            <v>0</v>
          </cell>
          <cell r="DD545">
            <v>0</v>
          </cell>
          <cell r="DE545">
            <v>0</v>
          </cell>
          <cell r="DF545">
            <v>4</v>
          </cell>
          <cell r="DG545">
            <v>4</v>
          </cell>
          <cell r="DH545">
            <v>100</v>
          </cell>
          <cell r="DI545">
            <v>600</v>
          </cell>
          <cell r="DJ545">
            <v>600</v>
          </cell>
          <cell r="DK545">
            <v>100</v>
          </cell>
          <cell r="DL545">
            <v>3</v>
          </cell>
          <cell r="DM545">
            <v>2</v>
          </cell>
          <cell r="DN545">
            <v>66.6666666666667</v>
          </cell>
          <cell r="DO545">
            <v>450</v>
          </cell>
          <cell r="DP545">
            <v>300</v>
          </cell>
          <cell r="DQ545">
            <v>66.6666666666667</v>
          </cell>
          <cell r="DR545">
            <v>53.3333333333333</v>
          </cell>
          <cell r="DS545">
            <v>73.059360730593554</v>
          </cell>
          <cell r="DT545">
            <v>29</v>
          </cell>
          <cell r="DU545">
            <v>41</v>
          </cell>
          <cell r="DV545">
            <v>70.731707317073173</v>
          </cell>
          <cell r="DW545">
            <v>91</v>
          </cell>
          <cell r="DX545">
            <v>100</v>
          </cell>
          <cell r="DY545">
            <v>0</v>
          </cell>
          <cell r="DZ545">
            <v>0</v>
          </cell>
          <cell r="EA545" t="str">
            <v>Yes</v>
          </cell>
          <cell r="EB545" t="str">
            <v>Placement</v>
          </cell>
          <cell r="EC545" t="str">
            <v>Placement</v>
          </cell>
          <cell r="ED545" t="str">
            <v>Placement</v>
          </cell>
          <cell r="EE545" t="str">
            <v>Placement</v>
          </cell>
          <cell r="EF545" t="str">
            <v>Placement</v>
          </cell>
          <cell r="EG545">
            <v>0</v>
          </cell>
          <cell r="EH545" t="str">
            <v>PLI</v>
          </cell>
          <cell r="EI545" t="str">
            <v>Yes</v>
          </cell>
          <cell r="EJ545">
            <v>0</v>
          </cell>
          <cell r="EK545" t="str">
            <v>Batch-3</v>
          </cell>
          <cell r="EL545">
            <v>0</v>
          </cell>
          <cell r="EM545" t="str">
            <v>PAID</v>
          </cell>
          <cell r="EN545">
            <v>45147</v>
          </cell>
          <cell r="EO545" t="str">
            <v>IT+Core</v>
          </cell>
          <cell r="EP545">
            <v>0</v>
          </cell>
          <cell r="EQ545" t="str">
            <v>CAT-2</v>
          </cell>
        </row>
        <row r="546">
          <cell r="B546" t="str">
            <v>21-E&amp;CS60-25</v>
          </cell>
          <cell r="C546" t="str">
            <v>E&amp;CS</v>
          </cell>
          <cell r="D546">
            <v>60</v>
          </cell>
          <cell r="E546" t="str">
            <v>YADAV HARSH VIJAY SUMAN</v>
          </cell>
          <cell r="F546" t="str">
            <v>Male</v>
          </cell>
          <cell r="G546" t="str">
            <v>09/09/2003</v>
          </cell>
          <cell r="H546">
            <v>9321631615</v>
          </cell>
          <cell r="I546">
            <v>9892189531</v>
          </cell>
          <cell r="J546" t="str">
            <v>yharsh071@gmail.com</v>
          </cell>
          <cell r="K546" t="str">
            <v>1032210378@tcetmumbai.in</v>
          </cell>
          <cell r="L546" t="str">
            <v>203,Shiv Pushp Indralok Phase 3 Bhayandar East Near Pramod Mahajan Hall</v>
          </cell>
          <cell r="M546">
            <v>401105</v>
          </cell>
          <cell r="N546">
            <v>0</v>
          </cell>
          <cell r="O546" t="str">
            <v>Auto Spare Parts</v>
          </cell>
          <cell r="P546" t="str">
            <v>4,50,001 - 5,00,000</v>
          </cell>
          <cell r="Q546" t="str">
            <v>Normal</v>
          </cell>
          <cell r="R546" t="str">
            <v>Open</v>
          </cell>
          <cell r="S546">
            <v>2021</v>
          </cell>
          <cell r="T546" t="str">
            <v>FE</v>
          </cell>
          <cell r="U546" t="str">
            <v>MH-CET</v>
          </cell>
          <cell r="V546">
            <v>37.43</v>
          </cell>
          <cell r="W546">
            <v>50.145552899999998</v>
          </cell>
          <cell r="X546" t="str">
            <v>Minority</v>
          </cell>
          <cell r="Y546">
            <v>321</v>
          </cell>
          <cell r="Z546">
            <v>500</v>
          </cell>
          <cell r="AA546">
            <v>64.2</v>
          </cell>
          <cell r="AB546">
            <v>2019</v>
          </cell>
          <cell r="AC546" t="str">
            <v>Maharashtra</v>
          </cell>
          <cell r="AD546" t="str">
            <v>SARDAR VALLABHBHAI PATEL VIDYALAYA</v>
          </cell>
          <cell r="AE546">
            <v>466</v>
          </cell>
          <cell r="AF546">
            <v>600</v>
          </cell>
          <cell r="AG546">
            <v>77.6666666666667</v>
          </cell>
          <cell r="AH546">
            <v>2021</v>
          </cell>
          <cell r="AI546" t="str">
            <v>Maharashtra</v>
          </cell>
          <cell r="AJ546" t="str">
            <v>SARDAR VALLABHBHAI PATEL VIDYALAYA JUNIOR COLLEGE</v>
          </cell>
          <cell r="AK546">
            <v>178.02</v>
          </cell>
          <cell r="AL546">
            <v>23</v>
          </cell>
          <cell r="AM546">
            <v>7.74</v>
          </cell>
          <cell r="AN546">
            <v>87</v>
          </cell>
          <cell r="AO546">
            <v>186.94</v>
          </cell>
          <cell r="AP546">
            <v>26</v>
          </cell>
          <cell r="AQ546">
            <v>7.1899999999999995</v>
          </cell>
          <cell r="AR546">
            <v>97</v>
          </cell>
          <cell r="AS546">
            <v>364.96000000000004</v>
          </cell>
          <cell r="AT546">
            <v>49</v>
          </cell>
          <cell r="AU546">
            <v>7.4481632653061229</v>
          </cell>
          <cell r="AV546">
            <v>174</v>
          </cell>
          <cell r="AW546">
            <v>25</v>
          </cell>
          <cell r="AX546">
            <v>6.96</v>
          </cell>
          <cell r="AY546">
            <v>92</v>
          </cell>
          <cell r="AZ546">
            <v>205.03</v>
          </cell>
          <cell r="BA546">
            <v>29</v>
          </cell>
          <cell r="BB546">
            <v>7.07</v>
          </cell>
          <cell r="BC546">
            <v>94.117647058823493</v>
          </cell>
          <cell r="BD546">
            <v>379.03</v>
          </cell>
          <cell r="BE546">
            <v>54</v>
          </cell>
          <cell r="BF546">
            <v>7.0190740740740738</v>
          </cell>
          <cell r="BG546">
            <v>158</v>
          </cell>
          <cell r="BH546">
            <v>24</v>
          </cell>
          <cell r="BI546">
            <v>6.583333333333333</v>
          </cell>
          <cell r="BJ546">
            <v>84</v>
          </cell>
          <cell r="BK546">
            <v>240</v>
          </cell>
          <cell r="BL546">
            <v>29</v>
          </cell>
          <cell r="BM546">
            <v>8.2758620689655178</v>
          </cell>
          <cell r="BN546">
            <v>87</v>
          </cell>
          <cell r="BO546">
            <v>398</v>
          </cell>
          <cell r="BP546">
            <v>53</v>
          </cell>
          <cell r="BQ546">
            <v>7.5094339622641506</v>
          </cell>
          <cell r="BR546">
            <v>181</v>
          </cell>
          <cell r="BS546">
            <v>24</v>
          </cell>
          <cell r="BT546">
            <v>91.039215686274503</v>
          </cell>
          <cell r="BU546">
            <v>181</v>
          </cell>
          <cell r="BV546">
            <v>24</v>
          </cell>
          <cell r="BW546">
            <v>1322.99</v>
          </cell>
          <cell r="BX546">
            <v>180</v>
          </cell>
          <cell r="BY546">
            <v>7.3499444444444446</v>
          </cell>
          <cell r="BZ546">
            <v>85.823529411764696</v>
          </cell>
          <cell r="CA546" t="str">
            <v>Glowlogic</v>
          </cell>
          <cell r="CB546">
            <v>0</v>
          </cell>
          <cell r="CC546">
            <v>0</v>
          </cell>
          <cell r="CD546">
            <v>0</v>
          </cell>
          <cell r="CE546">
            <v>0</v>
          </cell>
          <cell r="CF546">
            <v>0</v>
          </cell>
          <cell r="CG546">
            <v>0</v>
          </cell>
          <cell r="CH546" t="str">
            <v>Green</v>
          </cell>
          <cell r="CI546">
            <v>0</v>
          </cell>
          <cell r="CJ546">
            <v>0</v>
          </cell>
          <cell r="CK546">
            <v>1</v>
          </cell>
          <cell r="CL546">
            <v>12</v>
          </cell>
          <cell r="CM546">
            <v>13</v>
          </cell>
          <cell r="CN546">
            <v>7.6923076923076925</v>
          </cell>
          <cell r="CO546">
            <v>21</v>
          </cell>
          <cell r="CP546">
            <v>60</v>
          </cell>
          <cell r="CQ546">
            <v>35</v>
          </cell>
          <cell r="CR546">
            <v>14</v>
          </cell>
          <cell r="CS546">
            <v>100</v>
          </cell>
          <cell r="CT546">
            <v>10</v>
          </cell>
          <cell r="CU546">
            <v>100</v>
          </cell>
          <cell r="CV546">
            <v>15</v>
          </cell>
          <cell r="CW546">
            <v>18</v>
          </cell>
          <cell r="CX546">
            <v>11</v>
          </cell>
          <cell r="CY546">
            <v>77</v>
          </cell>
          <cell r="CZ546">
            <v>50</v>
          </cell>
          <cell r="DA546">
            <v>58</v>
          </cell>
          <cell r="DB546">
            <v>87</v>
          </cell>
          <cell r="DC546">
            <v>0</v>
          </cell>
          <cell r="DD546">
            <v>0</v>
          </cell>
          <cell r="DE546">
            <v>0</v>
          </cell>
          <cell r="DF546">
            <v>2</v>
          </cell>
          <cell r="DG546">
            <v>4</v>
          </cell>
          <cell r="DH546">
            <v>50</v>
          </cell>
          <cell r="DI546">
            <v>200</v>
          </cell>
          <cell r="DJ546">
            <v>600</v>
          </cell>
          <cell r="DK546">
            <v>33.3333333333333</v>
          </cell>
          <cell r="DL546">
            <v>3</v>
          </cell>
          <cell r="DM546">
            <v>1</v>
          </cell>
          <cell r="DN546">
            <v>33.3333333333333</v>
          </cell>
          <cell r="DO546">
            <v>450</v>
          </cell>
          <cell r="DP546">
            <v>150</v>
          </cell>
          <cell r="DQ546">
            <v>33.3333333333333</v>
          </cell>
          <cell r="DR546">
            <v>35</v>
          </cell>
          <cell r="DS546">
            <v>47.945205479452049</v>
          </cell>
          <cell r="DT546">
            <v>27</v>
          </cell>
          <cell r="DU546">
            <v>41</v>
          </cell>
          <cell r="DV546">
            <v>65.853658536585371</v>
          </cell>
          <cell r="DW546">
            <v>76</v>
          </cell>
          <cell r="DX546">
            <v>93</v>
          </cell>
          <cell r="DY546">
            <v>0</v>
          </cell>
          <cell r="DZ546">
            <v>0</v>
          </cell>
          <cell r="EA546" t="str">
            <v>Yes</v>
          </cell>
          <cell r="EB546" t="str">
            <v>Placement</v>
          </cell>
          <cell r="EC546" t="str">
            <v>Placement</v>
          </cell>
          <cell r="ED546" t="str">
            <v>Placement</v>
          </cell>
          <cell r="EE546" t="str">
            <v>Placement</v>
          </cell>
          <cell r="EF546" t="str">
            <v>Placement</v>
          </cell>
          <cell r="EG546">
            <v>0</v>
          </cell>
          <cell r="EH546" t="str">
            <v>PLI</v>
          </cell>
          <cell r="EI546" t="str">
            <v>Yes</v>
          </cell>
          <cell r="EJ546">
            <v>0</v>
          </cell>
          <cell r="EK546" t="str">
            <v>Batch-8</v>
          </cell>
          <cell r="EL546">
            <v>0</v>
          </cell>
          <cell r="EM546" t="str">
            <v>PAID</v>
          </cell>
          <cell r="EN546">
            <v>45147</v>
          </cell>
          <cell r="EO546" t="str">
            <v>IT+Core</v>
          </cell>
          <cell r="EP546">
            <v>0</v>
          </cell>
          <cell r="EQ546" t="str">
            <v>CAT-2</v>
          </cell>
        </row>
        <row r="547">
          <cell r="B547" t="str">
            <v>21-E&amp;CS61-25</v>
          </cell>
          <cell r="C547" t="str">
            <v>E&amp;CS</v>
          </cell>
          <cell r="D547">
            <v>61</v>
          </cell>
          <cell r="E547" t="str">
            <v>YADAV ROHIT VINOD SHASHIKALA</v>
          </cell>
          <cell r="F547" t="str">
            <v>Male</v>
          </cell>
          <cell r="G547" t="str">
            <v>09/06/2003</v>
          </cell>
          <cell r="H547">
            <v>9619348251</v>
          </cell>
          <cell r="I547">
            <v>9833081196</v>
          </cell>
          <cell r="J547" t="str">
            <v>rohityadavt72@gmail.com</v>
          </cell>
          <cell r="K547" t="str">
            <v>1032210379@tcetmumbai.in</v>
          </cell>
          <cell r="L547" t="str">
            <v>Deepchand Yadav Chawl Tunga Village Saki Vihar Road Powai Mumbai</v>
          </cell>
          <cell r="M547">
            <v>400072</v>
          </cell>
          <cell r="N547">
            <v>0</v>
          </cell>
          <cell r="O547" t="str">
            <v>Business</v>
          </cell>
          <cell r="P547" t="str">
            <v>4,00,001 - 4,50,000</v>
          </cell>
          <cell r="Q547" t="str">
            <v>Normal</v>
          </cell>
          <cell r="R547" t="str">
            <v>Open</v>
          </cell>
          <cell r="S547">
            <v>2021</v>
          </cell>
          <cell r="T547" t="str">
            <v>FE</v>
          </cell>
          <cell r="U547" t="str">
            <v>MH-CET</v>
          </cell>
          <cell r="V547">
            <v>79</v>
          </cell>
          <cell r="W547">
            <v>22.2325193</v>
          </cell>
          <cell r="X547" t="str">
            <v>Minority</v>
          </cell>
          <cell r="Y547">
            <v>300</v>
          </cell>
          <cell r="Z547">
            <v>500</v>
          </cell>
          <cell r="AA547">
            <v>60</v>
          </cell>
          <cell r="AB547">
            <v>2019</v>
          </cell>
          <cell r="AC547" t="str">
            <v>Maharashtra</v>
          </cell>
          <cell r="AD547" t="str">
            <v>THERESA HIGH SCHOOL</v>
          </cell>
          <cell r="AE547">
            <v>461</v>
          </cell>
          <cell r="AF547">
            <v>600</v>
          </cell>
          <cell r="AG547">
            <v>76.8333333333333</v>
          </cell>
          <cell r="AH547">
            <v>2021</v>
          </cell>
          <cell r="AI547" t="str">
            <v>Maharashtra</v>
          </cell>
          <cell r="AJ547" t="str">
            <v>CHANDRABHAN SHARMA COLLEGE</v>
          </cell>
          <cell r="AK547">
            <v>175</v>
          </cell>
          <cell r="AL547">
            <v>23</v>
          </cell>
          <cell r="AM547">
            <v>7.6086956521739131</v>
          </cell>
          <cell r="AN547">
            <v>91.24</v>
          </cell>
          <cell r="AO547">
            <v>187</v>
          </cell>
          <cell r="AP547">
            <v>26</v>
          </cell>
          <cell r="AQ547">
            <v>7.1923076923076925</v>
          </cell>
          <cell r="AR547">
            <v>88</v>
          </cell>
          <cell r="AS547">
            <v>362</v>
          </cell>
          <cell r="AT547">
            <v>49</v>
          </cell>
          <cell r="AU547">
            <v>7.3877551020408161</v>
          </cell>
          <cell r="AV547">
            <v>191</v>
          </cell>
          <cell r="AW547">
            <v>25</v>
          </cell>
          <cell r="AX547">
            <v>7.64</v>
          </cell>
          <cell r="AY547">
            <v>89.62</v>
          </cell>
          <cell r="AZ547">
            <v>246</v>
          </cell>
          <cell r="BA547">
            <v>29</v>
          </cell>
          <cell r="BB547">
            <v>8.4827586206896548</v>
          </cell>
          <cell r="BC547">
            <v>94.117647058823493</v>
          </cell>
          <cell r="BD547">
            <v>437</v>
          </cell>
          <cell r="BE547">
            <v>54</v>
          </cell>
          <cell r="BF547">
            <v>8.0925925925925934</v>
          </cell>
          <cell r="BG547">
            <v>200</v>
          </cell>
          <cell r="BH547">
            <v>24</v>
          </cell>
          <cell r="BI547">
            <v>8.3333333333333339</v>
          </cell>
          <cell r="BJ547">
            <v>82</v>
          </cell>
          <cell r="BK547">
            <v>239</v>
          </cell>
          <cell r="BL547">
            <v>29</v>
          </cell>
          <cell r="BM547">
            <v>8.2413793103448274</v>
          </cell>
          <cell r="BN547">
            <v>93</v>
          </cell>
          <cell r="BO547">
            <v>439</v>
          </cell>
          <cell r="BP547">
            <v>53</v>
          </cell>
          <cell r="BQ547">
            <v>8.2830188679245289</v>
          </cell>
          <cell r="BR547">
            <v>192</v>
          </cell>
          <cell r="BS547">
            <v>24</v>
          </cell>
          <cell r="BT547">
            <v>92.245882352941194</v>
          </cell>
          <cell r="BU547">
            <v>192</v>
          </cell>
          <cell r="BV547">
            <v>24</v>
          </cell>
          <cell r="BW547">
            <v>1430</v>
          </cell>
          <cell r="BX547">
            <v>180</v>
          </cell>
          <cell r="BY547">
            <v>7.9444444444444446</v>
          </cell>
          <cell r="BZ547">
            <v>89.795529411764704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 t="str">
            <v>Green</v>
          </cell>
          <cell r="CI547">
            <v>0</v>
          </cell>
          <cell r="CJ547">
            <v>0</v>
          </cell>
          <cell r="CK547">
            <v>0</v>
          </cell>
          <cell r="CL547">
            <v>13</v>
          </cell>
          <cell r="CM547">
            <v>13</v>
          </cell>
          <cell r="CN547">
            <v>0</v>
          </cell>
          <cell r="CO547">
            <v>19</v>
          </cell>
          <cell r="CP547">
            <v>60</v>
          </cell>
          <cell r="CQ547">
            <v>31.666666666666664</v>
          </cell>
          <cell r="CR547">
            <v>14</v>
          </cell>
          <cell r="CS547">
            <v>100</v>
          </cell>
          <cell r="CT547">
            <v>9</v>
          </cell>
          <cell r="CU547">
            <v>90</v>
          </cell>
          <cell r="CV547">
            <v>18</v>
          </cell>
          <cell r="CW547">
            <v>18</v>
          </cell>
          <cell r="CX547">
            <v>16</v>
          </cell>
          <cell r="CY547">
            <v>100</v>
          </cell>
          <cell r="CZ547">
            <v>57</v>
          </cell>
          <cell r="DA547">
            <v>58</v>
          </cell>
          <cell r="DB547">
            <v>99</v>
          </cell>
          <cell r="DC547">
            <v>0</v>
          </cell>
          <cell r="DD547">
            <v>0</v>
          </cell>
          <cell r="DE547">
            <v>0</v>
          </cell>
          <cell r="DF547">
            <v>3</v>
          </cell>
          <cell r="DG547">
            <v>4</v>
          </cell>
          <cell r="DH547">
            <v>75</v>
          </cell>
          <cell r="DI547">
            <v>450</v>
          </cell>
          <cell r="DJ547">
            <v>600</v>
          </cell>
          <cell r="DK547">
            <v>75</v>
          </cell>
          <cell r="DL547">
            <v>3</v>
          </cell>
          <cell r="DM547">
            <v>3</v>
          </cell>
          <cell r="DN547">
            <v>100</v>
          </cell>
          <cell r="DO547">
            <v>450</v>
          </cell>
          <cell r="DP547">
            <v>450</v>
          </cell>
          <cell r="DQ547">
            <v>100</v>
          </cell>
          <cell r="DR547">
            <v>31.6666666666667</v>
          </cell>
          <cell r="DS547">
            <v>43.378995433790003</v>
          </cell>
          <cell r="DT547">
            <v>26</v>
          </cell>
          <cell r="DU547">
            <v>41</v>
          </cell>
          <cell r="DV547">
            <v>63.414634146341463</v>
          </cell>
          <cell r="DW547">
            <v>80</v>
          </cell>
          <cell r="DX547">
            <v>93</v>
          </cell>
          <cell r="DY547">
            <v>0</v>
          </cell>
          <cell r="DZ547">
            <v>0</v>
          </cell>
          <cell r="EA547" t="str">
            <v>Yes</v>
          </cell>
          <cell r="EB547" t="str">
            <v>Placement</v>
          </cell>
          <cell r="EC547" t="str">
            <v>Placement</v>
          </cell>
          <cell r="ED547" t="str">
            <v>Placement</v>
          </cell>
          <cell r="EE547" t="str">
            <v>Placement</v>
          </cell>
          <cell r="EF547" t="str">
            <v>Placement</v>
          </cell>
          <cell r="EG547">
            <v>0</v>
          </cell>
          <cell r="EH547" t="str">
            <v>PLI</v>
          </cell>
          <cell r="EI547" t="str">
            <v>Yes</v>
          </cell>
          <cell r="EJ547">
            <v>0</v>
          </cell>
          <cell r="EK547" t="str">
            <v>Batch-7</v>
          </cell>
          <cell r="EL547">
            <v>0</v>
          </cell>
          <cell r="EM547" t="str">
            <v>PAID</v>
          </cell>
          <cell r="EN547">
            <v>45141</v>
          </cell>
          <cell r="EO547" t="str">
            <v>IT+Core</v>
          </cell>
          <cell r="EP547">
            <v>0</v>
          </cell>
          <cell r="EQ547" t="str">
            <v>CAT-1</v>
          </cell>
        </row>
        <row r="548">
          <cell r="B548" t="str">
            <v>21-E&amp;CS62-25</v>
          </cell>
          <cell r="C548" t="str">
            <v>E&amp;CS</v>
          </cell>
          <cell r="D548">
            <v>62</v>
          </cell>
          <cell r="E548" t="str">
            <v xml:space="preserve">YADAV VISHAL CHINTAMANI  SAROJADEVI </v>
          </cell>
          <cell r="F548" t="str">
            <v>Male</v>
          </cell>
          <cell r="G548" t="str">
            <v>20/02/2003</v>
          </cell>
          <cell r="H548">
            <v>7303912082</v>
          </cell>
          <cell r="I548">
            <v>9821011033</v>
          </cell>
          <cell r="J548" t="str">
            <v>vis1435s@gmail.com</v>
          </cell>
          <cell r="K548" t="str">
            <v>1032210380@tcetmumbai.in</v>
          </cell>
          <cell r="L548" t="str">
            <v>411, bldg. no.3, new mahakali nagar, marve x rd., malad west, near tata power house</v>
          </cell>
          <cell r="M548">
            <v>400095</v>
          </cell>
          <cell r="N548">
            <v>0</v>
          </cell>
          <cell r="O548" t="str">
            <v>Service</v>
          </cell>
          <cell r="P548" t="str">
            <v>6,00,001 - 7,00,000</v>
          </cell>
          <cell r="Q548" t="str">
            <v>Normal</v>
          </cell>
          <cell r="R548" t="str">
            <v>Open</v>
          </cell>
          <cell r="S548">
            <v>2021</v>
          </cell>
          <cell r="T548" t="str">
            <v>FE</v>
          </cell>
          <cell r="U548" t="str">
            <v>MH-CET</v>
          </cell>
          <cell r="V548">
            <v>76.150000000000006</v>
          </cell>
          <cell r="W548">
            <v>42.47</v>
          </cell>
          <cell r="X548" t="str">
            <v>Minority</v>
          </cell>
          <cell r="Y548">
            <v>354</v>
          </cell>
          <cell r="Z548">
            <v>500</v>
          </cell>
          <cell r="AA548">
            <v>70.8</v>
          </cell>
          <cell r="AB548">
            <v>2019</v>
          </cell>
          <cell r="AC548" t="str">
            <v>Maharashtra</v>
          </cell>
          <cell r="AD548" t="str">
            <v>SIR JP HIGH SCHOOL</v>
          </cell>
          <cell r="AE548">
            <v>527</v>
          </cell>
          <cell r="AF548">
            <v>600</v>
          </cell>
          <cell r="AG548">
            <v>87.8333333333333</v>
          </cell>
          <cell r="AH548">
            <v>2021</v>
          </cell>
          <cell r="AI548" t="str">
            <v>Maharashtra</v>
          </cell>
          <cell r="AJ548" t="str">
            <v>NIRMALA MEMORIAL FOUNDATIO OF SCIENCE AND COMMERCE</v>
          </cell>
          <cell r="AK548">
            <v>185</v>
          </cell>
          <cell r="AL548">
            <v>23</v>
          </cell>
          <cell r="AM548">
            <v>8.0434782608695645</v>
          </cell>
          <cell r="AN548">
            <v>82.49</v>
          </cell>
          <cell r="AO548">
            <v>214</v>
          </cell>
          <cell r="AP548">
            <v>26</v>
          </cell>
          <cell r="AQ548">
            <v>8.2307692307692299</v>
          </cell>
          <cell r="AR548">
            <v>98</v>
          </cell>
          <cell r="AS548">
            <v>399</v>
          </cell>
          <cell r="AT548">
            <v>49</v>
          </cell>
          <cell r="AU548">
            <v>8.1428571428571423</v>
          </cell>
          <cell r="AV548">
            <v>207</v>
          </cell>
          <cell r="AW548">
            <v>25</v>
          </cell>
          <cell r="AX548">
            <v>8.2799999999999994</v>
          </cell>
          <cell r="AY548">
            <v>90.245000000000005</v>
          </cell>
          <cell r="AZ548">
            <v>257</v>
          </cell>
          <cell r="BA548">
            <v>29</v>
          </cell>
          <cell r="BB548">
            <v>8.862068965517242</v>
          </cell>
          <cell r="BC548">
            <v>67.647058823529406</v>
          </cell>
          <cell r="BD548">
            <v>464</v>
          </cell>
          <cell r="BE548">
            <v>54</v>
          </cell>
          <cell r="BF548">
            <v>8.5925925925925934</v>
          </cell>
          <cell r="BG548">
            <v>222</v>
          </cell>
          <cell r="BH548">
            <v>24</v>
          </cell>
          <cell r="BI548">
            <v>9.25</v>
          </cell>
          <cell r="BJ548">
            <v>78</v>
          </cell>
          <cell r="BK548">
            <v>278</v>
          </cell>
          <cell r="BL548">
            <v>29</v>
          </cell>
          <cell r="BM548">
            <v>9.5862068965517242</v>
          </cell>
          <cell r="BN548">
            <v>78</v>
          </cell>
          <cell r="BO548">
            <v>500</v>
          </cell>
          <cell r="BP548">
            <v>53</v>
          </cell>
          <cell r="BQ548">
            <v>9.433962264150944</v>
          </cell>
          <cell r="BR548">
            <v>205</v>
          </cell>
          <cell r="BS548">
            <v>24</v>
          </cell>
          <cell r="BT548">
            <v>78.630686274509799</v>
          </cell>
          <cell r="BU548">
            <v>205</v>
          </cell>
          <cell r="BV548">
            <v>24</v>
          </cell>
          <cell r="BW548">
            <v>1568</v>
          </cell>
          <cell r="BX548">
            <v>180</v>
          </cell>
          <cell r="BY548">
            <v>8.7111111111111104</v>
          </cell>
          <cell r="BZ548">
            <v>84.476411764705887</v>
          </cell>
          <cell r="CA548" t="str">
            <v>Magnamious Systems Pvt.Ltd.</v>
          </cell>
          <cell r="CB548">
            <v>0</v>
          </cell>
          <cell r="CC548">
            <v>0</v>
          </cell>
          <cell r="CD548">
            <v>0</v>
          </cell>
          <cell r="CE548" t="str">
            <v>PLI</v>
          </cell>
          <cell r="CF548">
            <v>5</v>
          </cell>
          <cell r="CG548">
            <v>0</v>
          </cell>
          <cell r="CH548" t="str">
            <v>Green</v>
          </cell>
          <cell r="CI548">
            <v>0</v>
          </cell>
          <cell r="CJ548">
            <v>0</v>
          </cell>
          <cell r="CK548">
            <v>1</v>
          </cell>
          <cell r="CL548">
            <v>12</v>
          </cell>
          <cell r="CM548">
            <v>13</v>
          </cell>
          <cell r="CN548">
            <v>7.6923076923076925</v>
          </cell>
          <cell r="CO548">
            <v>18</v>
          </cell>
          <cell r="CP548">
            <v>60</v>
          </cell>
          <cell r="CQ548">
            <v>30</v>
          </cell>
          <cell r="CR548">
            <v>14</v>
          </cell>
          <cell r="CS548">
            <v>100</v>
          </cell>
          <cell r="CT548">
            <v>9</v>
          </cell>
          <cell r="CU548">
            <v>90</v>
          </cell>
          <cell r="CV548">
            <v>15</v>
          </cell>
          <cell r="CW548">
            <v>18</v>
          </cell>
          <cell r="CX548">
            <v>12</v>
          </cell>
          <cell r="CY548">
            <v>80</v>
          </cell>
          <cell r="CZ548">
            <v>50</v>
          </cell>
          <cell r="DA548">
            <v>58</v>
          </cell>
          <cell r="DB548">
            <v>87</v>
          </cell>
          <cell r="DC548">
            <v>0</v>
          </cell>
          <cell r="DD548">
            <v>0</v>
          </cell>
          <cell r="DE548">
            <v>0</v>
          </cell>
          <cell r="DF548">
            <v>1</v>
          </cell>
          <cell r="DG548">
            <v>4</v>
          </cell>
          <cell r="DH548">
            <v>25</v>
          </cell>
          <cell r="DI548">
            <v>150</v>
          </cell>
          <cell r="DJ548">
            <v>600</v>
          </cell>
          <cell r="DK548">
            <v>25</v>
          </cell>
          <cell r="DL548">
            <v>3</v>
          </cell>
          <cell r="DM548">
            <v>0</v>
          </cell>
          <cell r="DN548">
            <v>0</v>
          </cell>
          <cell r="DO548">
            <v>450</v>
          </cell>
          <cell r="DP548">
            <v>0</v>
          </cell>
          <cell r="DQ548">
            <v>0</v>
          </cell>
          <cell r="DR548">
            <v>30</v>
          </cell>
          <cell r="DS548">
            <v>41.095890410958901</v>
          </cell>
          <cell r="DT548">
            <v>25</v>
          </cell>
          <cell r="DU548">
            <v>41</v>
          </cell>
          <cell r="DV548">
            <v>60.975609756097562</v>
          </cell>
          <cell r="DW548">
            <v>66</v>
          </cell>
          <cell r="DX548">
            <v>86</v>
          </cell>
          <cell r="DY548">
            <v>0</v>
          </cell>
          <cell r="DZ548">
            <v>0</v>
          </cell>
          <cell r="EA548" t="str">
            <v>Yes</v>
          </cell>
          <cell r="EB548" t="str">
            <v>Placement</v>
          </cell>
          <cell r="EC548" t="str">
            <v>Placement</v>
          </cell>
          <cell r="ED548" t="str">
            <v>Placement</v>
          </cell>
          <cell r="EE548" t="str">
            <v>Placement</v>
          </cell>
          <cell r="EF548" t="str">
            <v>Placement</v>
          </cell>
          <cell r="EG548">
            <v>0</v>
          </cell>
          <cell r="EH548" t="str">
            <v>PLI</v>
          </cell>
          <cell r="EI548" t="str">
            <v>Yes</v>
          </cell>
          <cell r="EJ548">
            <v>0</v>
          </cell>
          <cell r="EK548" t="str">
            <v>Batch-7</v>
          </cell>
          <cell r="EL548">
            <v>0</v>
          </cell>
          <cell r="EM548" t="str">
            <v>PAID</v>
          </cell>
          <cell r="EN548">
            <v>45147</v>
          </cell>
          <cell r="EO548" t="str">
            <v>IT+Core</v>
          </cell>
          <cell r="EP548">
            <v>0</v>
          </cell>
          <cell r="EQ548" t="str">
            <v>CAT-1</v>
          </cell>
        </row>
        <row r="549">
          <cell r="B549" t="str">
            <v>21-E&amp;CS63-25</v>
          </cell>
          <cell r="C549" t="str">
            <v>E&amp;CS</v>
          </cell>
          <cell r="D549">
            <v>63</v>
          </cell>
          <cell r="E549" t="str">
            <v xml:space="preserve">YADAV VISHAL UMASHANKAR RITA </v>
          </cell>
          <cell r="F549" t="str">
            <v>Male</v>
          </cell>
          <cell r="G549" t="str">
            <v>28/10/2003</v>
          </cell>
          <cell r="H549">
            <v>7045171341</v>
          </cell>
          <cell r="I549">
            <v>9930002569</v>
          </cell>
          <cell r="J549" t="str">
            <v>ervishalyadav321@gmail.com</v>
          </cell>
          <cell r="K549" t="str">
            <v>1032210381@tcetmumbai.in</v>
          </cell>
          <cell r="L549" t="str">
            <v>E29 adarsh janseva chawl gokul nagar Lokhandwala near vinay tower kandivali east mumbai 400101</v>
          </cell>
          <cell r="M549">
            <v>400101</v>
          </cell>
          <cell r="N549">
            <v>0</v>
          </cell>
          <cell r="O549" t="str">
            <v>Carpenter</v>
          </cell>
          <cell r="P549" t="str">
            <v>1,50,001 - 2,00,000</v>
          </cell>
          <cell r="Q549" t="str">
            <v>Normal</v>
          </cell>
          <cell r="R549" t="str">
            <v>Open</v>
          </cell>
          <cell r="S549">
            <v>2021</v>
          </cell>
          <cell r="T549" t="str">
            <v>FE</v>
          </cell>
          <cell r="U549" t="str">
            <v>MH-CET</v>
          </cell>
          <cell r="V549">
            <v>79.63</v>
          </cell>
          <cell r="W549" t="str">
            <v>NA</v>
          </cell>
          <cell r="X549" t="str">
            <v>Minority</v>
          </cell>
          <cell r="Y549">
            <v>400</v>
          </cell>
          <cell r="Z549">
            <v>500</v>
          </cell>
          <cell r="AA549">
            <v>80</v>
          </cell>
          <cell r="AB549">
            <v>2019</v>
          </cell>
          <cell r="AC549" t="str">
            <v>Maharashtra</v>
          </cell>
          <cell r="AD549" t="str">
            <v>SHRI RAGHUBIR ENGLISH HIGH SCHOOL</v>
          </cell>
          <cell r="AE549">
            <v>509</v>
          </cell>
          <cell r="AF549">
            <v>600</v>
          </cell>
          <cell r="AG549">
            <v>84.8333333333333</v>
          </cell>
          <cell r="AH549">
            <v>2021</v>
          </cell>
          <cell r="AI549" t="str">
            <v>Maharashtra</v>
          </cell>
          <cell r="AJ549" t="str">
            <v>SHRI TP BHATIA COLLEGE OF SCIENCE</v>
          </cell>
          <cell r="AK549">
            <v>180</v>
          </cell>
          <cell r="AL549">
            <v>23</v>
          </cell>
          <cell r="AM549">
            <v>7.8260869565217392</v>
          </cell>
          <cell r="AN549">
            <v>91.24</v>
          </cell>
          <cell r="AO549">
            <v>224</v>
          </cell>
          <cell r="AP549">
            <v>26</v>
          </cell>
          <cell r="AQ549">
            <v>8.615384615384615</v>
          </cell>
          <cell r="AR549">
            <v>90</v>
          </cell>
          <cell r="AS549">
            <v>404</v>
          </cell>
          <cell r="AT549">
            <v>49</v>
          </cell>
          <cell r="AU549">
            <v>8.2448979591836729</v>
          </cell>
          <cell r="AV549">
            <v>202</v>
          </cell>
          <cell r="AW549">
            <v>25</v>
          </cell>
          <cell r="AX549">
            <v>8.08</v>
          </cell>
          <cell r="AY549">
            <v>90.62</v>
          </cell>
          <cell r="AZ549">
            <v>268</v>
          </cell>
          <cell r="BA549">
            <v>29</v>
          </cell>
          <cell r="BB549">
            <v>9.2413793103448274</v>
          </cell>
          <cell r="BC549">
            <v>85.294117647058798</v>
          </cell>
          <cell r="BD549">
            <v>470</v>
          </cell>
          <cell r="BE549">
            <v>54</v>
          </cell>
          <cell r="BF549">
            <v>8.7037037037037042</v>
          </cell>
          <cell r="BG549">
            <v>226</v>
          </cell>
          <cell r="BH549">
            <v>24</v>
          </cell>
          <cell r="BI549">
            <v>9.4166666666666661</v>
          </cell>
          <cell r="BJ549">
            <v>73</v>
          </cell>
          <cell r="BK549">
            <v>270</v>
          </cell>
          <cell r="BL549">
            <v>29</v>
          </cell>
          <cell r="BM549">
            <v>9.3103448275862064</v>
          </cell>
          <cell r="BN549">
            <v>82</v>
          </cell>
          <cell r="BO549">
            <v>496</v>
          </cell>
          <cell r="BP549">
            <v>53</v>
          </cell>
          <cell r="BQ549">
            <v>9.3584905660377355</v>
          </cell>
          <cell r="BR549">
            <v>194</v>
          </cell>
          <cell r="BS549">
            <v>24</v>
          </cell>
          <cell r="BT549">
            <v>85.971372549019605</v>
          </cell>
          <cell r="BU549">
            <v>194</v>
          </cell>
          <cell r="BV549">
            <v>24</v>
          </cell>
          <cell r="BW549">
            <v>1564</v>
          </cell>
          <cell r="BX549">
            <v>180</v>
          </cell>
          <cell r="BY549">
            <v>8.6888888888888882</v>
          </cell>
          <cell r="BZ549">
            <v>89.630823529411757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F549">
            <v>0</v>
          </cell>
          <cell r="CG549">
            <v>0</v>
          </cell>
          <cell r="CH549" t="str">
            <v>Green</v>
          </cell>
          <cell r="CI549">
            <v>0</v>
          </cell>
          <cell r="CJ549">
            <v>0</v>
          </cell>
          <cell r="CK549">
            <v>0</v>
          </cell>
          <cell r="CL549">
            <v>13</v>
          </cell>
          <cell r="CM549">
            <v>13</v>
          </cell>
          <cell r="CN549">
            <v>0</v>
          </cell>
          <cell r="CO549">
            <v>20</v>
          </cell>
          <cell r="CP549">
            <v>60</v>
          </cell>
          <cell r="CQ549">
            <v>33.333333333333329</v>
          </cell>
          <cell r="CR549">
            <v>14</v>
          </cell>
          <cell r="CS549">
            <v>100</v>
          </cell>
          <cell r="CT549">
            <v>9</v>
          </cell>
          <cell r="CU549">
            <v>90</v>
          </cell>
          <cell r="CV549">
            <v>18</v>
          </cell>
          <cell r="CW549">
            <v>19</v>
          </cell>
          <cell r="CX549">
            <v>16</v>
          </cell>
          <cell r="CY549">
            <v>98</v>
          </cell>
          <cell r="CZ549">
            <v>57</v>
          </cell>
          <cell r="DA549">
            <v>59</v>
          </cell>
          <cell r="DB549">
            <v>97</v>
          </cell>
          <cell r="DC549">
            <v>0</v>
          </cell>
          <cell r="DD549">
            <v>0</v>
          </cell>
          <cell r="DE549">
            <v>0</v>
          </cell>
          <cell r="DF549">
            <v>4</v>
          </cell>
          <cell r="DG549">
            <v>4</v>
          </cell>
          <cell r="DH549">
            <v>100</v>
          </cell>
          <cell r="DI549">
            <v>600</v>
          </cell>
          <cell r="DJ549">
            <v>600</v>
          </cell>
          <cell r="DK549">
            <v>100</v>
          </cell>
          <cell r="DL549">
            <v>3</v>
          </cell>
          <cell r="DM549">
            <v>3</v>
          </cell>
          <cell r="DN549">
            <v>100</v>
          </cell>
          <cell r="DO549">
            <v>450</v>
          </cell>
          <cell r="DP549">
            <v>450</v>
          </cell>
          <cell r="DQ549">
            <v>100</v>
          </cell>
          <cell r="DR549">
            <v>33.3333333333333</v>
          </cell>
          <cell r="DS549">
            <v>45.662100456620955</v>
          </cell>
          <cell r="DT549">
            <v>27</v>
          </cell>
          <cell r="DU549">
            <v>41</v>
          </cell>
          <cell r="DV549">
            <v>65.853658536585371</v>
          </cell>
          <cell r="DW549">
            <v>87</v>
          </cell>
          <cell r="DX549">
            <v>97</v>
          </cell>
          <cell r="DY549">
            <v>0</v>
          </cell>
          <cell r="DZ549">
            <v>0</v>
          </cell>
          <cell r="EA549" t="str">
            <v>Yes</v>
          </cell>
          <cell r="EB549" t="str">
            <v>Placement</v>
          </cell>
          <cell r="EC549" t="str">
            <v>Placement</v>
          </cell>
          <cell r="ED549" t="str">
            <v>Placement</v>
          </cell>
          <cell r="EE549" t="str">
            <v>Placement</v>
          </cell>
          <cell r="EF549" t="str">
            <v>Placement</v>
          </cell>
          <cell r="EG549">
            <v>0</v>
          </cell>
          <cell r="EH549" t="str">
            <v>PLI</v>
          </cell>
          <cell r="EI549" t="str">
            <v>Yes</v>
          </cell>
          <cell r="EJ549">
            <v>0</v>
          </cell>
          <cell r="EK549" t="str">
            <v>Batch-6</v>
          </cell>
          <cell r="EL549">
            <v>0</v>
          </cell>
          <cell r="EM549" t="str">
            <v>PAID</v>
          </cell>
          <cell r="EN549">
            <v>45147</v>
          </cell>
          <cell r="EO549" t="str">
            <v>IT+Core</v>
          </cell>
          <cell r="EP549">
            <v>0</v>
          </cell>
          <cell r="EQ549" t="str">
            <v>CAT-1</v>
          </cell>
        </row>
        <row r="550">
          <cell r="B550" t="str">
            <v>21-E&amp;CS64-25</v>
          </cell>
          <cell r="C550" t="str">
            <v>E&amp;CS</v>
          </cell>
          <cell r="D550">
            <v>64</v>
          </cell>
          <cell r="E550" t="str">
            <v xml:space="preserve">ZOPE ADITYA SHRIKRUSHNA VAISHALI </v>
          </cell>
          <cell r="F550" t="str">
            <v>Male</v>
          </cell>
          <cell r="G550" t="str">
            <v>18/01/2004</v>
          </cell>
          <cell r="H550">
            <v>8693043910</v>
          </cell>
          <cell r="I550">
            <v>9619380064</v>
          </cell>
          <cell r="J550" t="str">
            <v>adityazope18@gmail.com</v>
          </cell>
          <cell r="K550" t="str">
            <v>1032210382@tcetmumbai.in</v>
          </cell>
          <cell r="L550" t="str">
            <v>3 C 401 Sai Kunj CHS New Mhada Colony New Dindoshi Near IT Park Malad(E)</v>
          </cell>
          <cell r="M550">
            <v>400097</v>
          </cell>
          <cell r="N550">
            <v>0</v>
          </cell>
          <cell r="O550" t="str">
            <v>Service</v>
          </cell>
          <cell r="P550" t="str">
            <v>15,001 - 50,000</v>
          </cell>
          <cell r="Q550" t="str">
            <v>Normal</v>
          </cell>
          <cell r="R550" t="str">
            <v>Open</v>
          </cell>
          <cell r="S550">
            <v>2021</v>
          </cell>
          <cell r="T550" t="str">
            <v>FE</v>
          </cell>
          <cell r="U550" t="str">
            <v>MH-CET</v>
          </cell>
          <cell r="V550">
            <v>91.7</v>
          </cell>
          <cell r="W550">
            <v>71.25</v>
          </cell>
          <cell r="X550" t="str">
            <v>CAP</v>
          </cell>
          <cell r="Y550">
            <v>417</v>
          </cell>
          <cell r="Z550">
            <v>500</v>
          </cell>
          <cell r="AA550">
            <v>83.4</v>
          </cell>
          <cell r="AB550">
            <v>2019</v>
          </cell>
          <cell r="AC550" t="str">
            <v>Maharashtra</v>
          </cell>
          <cell r="AD550" t="str">
            <v>YASHODHAM HIGH SCHOOL AND JR. COLLEG</v>
          </cell>
          <cell r="AE550">
            <v>531</v>
          </cell>
          <cell r="AF550">
            <v>600</v>
          </cell>
          <cell r="AG550">
            <v>88.5</v>
          </cell>
          <cell r="AH550">
            <v>2021</v>
          </cell>
          <cell r="AI550" t="str">
            <v>Maharashtra</v>
          </cell>
          <cell r="AJ550" t="str">
            <v>PATKAR COLLEGE</v>
          </cell>
          <cell r="AK550">
            <v>189.06</v>
          </cell>
          <cell r="AL550">
            <v>23</v>
          </cell>
          <cell r="AM550">
            <v>8.2200000000000006</v>
          </cell>
          <cell r="AN550">
            <v>97.24</v>
          </cell>
          <cell r="AO550">
            <v>225</v>
          </cell>
          <cell r="AP550">
            <v>26</v>
          </cell>
          <cell r="AQ550">
            <v>8.6538461538461533</v>
          </cell>
          <cell r="AR550">
            <v>75</v>
          </cell>
          <cell r="AS550">
            <v>414.06</v>
          </cell>
          <cell r="AT550">
            <v>49</v>
          </cell>
          <cell r="AU550">
            <v>8.4502040816326538</v>
          </cell>
          <cell r="AV550">
            <v>188</v>
          </cell>
          <cell r="AW550">
            <v>25</v>
          </cell>
          <cell r="AX550">
            <v>7.52</v>
          </cell>
          <cell r="AY550">
            <v>86.12</v>
          </cell>
          <cell r="AZ550">
            <v>214.89000000000001</v>
          </cell>
          <cell r="BA550">
            <v>29</v>
          </cell>
          <cell r="BB550">
            <v>7.41</v>
          </cell>
          <cell r="BC550">
            <v>67.647058823529406</v>
          </cell>
          <cell r="BD550">
            <v>402.89</v>
          </cell>
          <cell r="BE550">
            <v>54</v>
          </cell>
          <cell r="BF550">
            <v>7.4609259259259257</v>
          </cell>
          <cell r="BG550">
            <v>181</v>
          </cell>
          <cell r="BH550">
            <v>24</v>
          </cell>
          <cell r="BI550">
            <v>7.541666666666667</v>
          </cell>
          <cell r="BJ550">
            <v>50</v>
          </cell>
          <cell r="BK550">
            <v>240</v>
          </cell>
          <cell r="BL550">
            <v>29</v>
          </cell>
          <cell r="BM550">
            <v>8.2758620689655178</v>
          </cell>
          <cell r="BN550">
            <v>78</v>
          </cell>
          <cell r="BO550">
            <v>421</v>
          </cell>
          <cell r="BP550">
            <v>53</v>
          </cell>
          <cell r="BQ550">
            <v>7.9433962264150946</v>
          </cell>
          <cell r="BR550">
            <v>180</v>
          </cell>
          <cell r="BS550">
            <v>24</v>
          </cell>
          <cell r="BT550">
            <v>77.255686274509799</v>
          </cell>
          <cell r="BU550">
            <v>180</v>
          </cell>
          <cell r="BV550">
            <v>24</v>
          </cell>
          <cell r="BW550">
            <v>1417.95</v>
          </cell>
          <cell r="BX550">
            <v>180</v>
          </cell>
          <cell r="BY550">
            <v>7.8775000000000004</v>
          </cell>
          <cell r="BZ550">
            <v>83.201411764705881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 t="str">
            <v>Green</v>
          </cell>
          <cell r="CI550">
            <v>0</v>
          </cell>
          <cell r="CJ550">
            <v>0</v>
          </cell>
          <cell r="CK550">
            <v>0</v>
          </cell>
          <cell r="CL550">
            <v>13</v>
          </cell>
          <cell r="CM550">
            <v>13</v>
          </cell>
          <cell r="CN550">
            <v>0</v>
          </cell>
          <cell r="CO550">
            <v>27</v>
          </cell>
          <cell r="CP550">
            <v>60</v>
          </cell>
          <cell r="CQ550">
            <v>45</v>
          </cell>
          <cell r="CR550">
            <v>14</v>
          </cell>
          <cell r="CS550">
            <v>100</v>
          </cell>
          <cell r="CT550">
            <v>10</v>
          </cell>
          <cell r="CU550">
            <v>100</v>
          </cell>
          <cell r="CV550">
            <v>8</v>
          </cell>
          <cell r="CW550">
            <v>18</v>
          </cell>
          <cell r="CX550">
            <v>14</v>
          </cell>
          <cell r="CY550">
            <v>65</v>
          </cell>
          <cell r="CZ550">
            <v>46</v>
          </cell>
          <cell r="DA550">
            <v>58</v>
          </cell>
          <cell r="DB550">
            <v>80</v>
          </cell>
          <cell r="DC550">
            <v>0</v>
          </cell>
          <cell r="DD550">
            <v>0</v>
          </cell>
          <cell r="DE550">
            <v>0</v>
          </cell>
          <cell r="DF550">
            <v>1</v>
          </cell>
          <cell r="DG550">
            <v>4</v>
          </cell>
          <cell r="DH550">
            <v>25</v>
          </cell>
          <cell r="DI550">
            <v>150</v>
          </cell>
          <cell r="DJ550">
            <v>600</v>
          </cell>
          <cell r="DK550">
            <v>25</v>
          </cell>
          <cell r="DL550">
            <v>3</v>
          </cell>
          <cell r="DM550">
            <v>3</v>
          </cell>
          <cell r="DN550">
            <v>100</v>
          </cell>
          <cell r="DO550">
            <v>450</v>
          </cell>
          <cell r="DP550">
            <v>450</v>
          </cell>
          <cell r="DQ550">
            <v>100</v>
          </cell>
          <cell r="DR550">
            <v>45</v>
          </cell>
          <cell r="DS550">
            <v>61.643835616438359</v>
          </cell>
          <cell r="DT550">
            <v>25</v>
          </cell>
          <cell r="DU550">
            <v>41</v>
          </cell>
          <cell r="DV550">
            <v>60.975609756097562</v>
          </cell>
          <cell r="DW550">
            <v>68</v>
          </cell>
          <cell r="DX550">
            <v>90</v>
          </cell>
          <cell r="DY550">
            <v>0</v>
          </cell>
          <cell r="DZ550">
            <v>0</v>
          </cell>
          <cell r="EA550" t="str">
            <v>Yes</v>
          </cell>
          <cell r="EB550" t="str">
            <v>Placement</v>
          </cell>
          <cell r="EC550" t="str">
            <v>Placement</v>
          </cell>
          <cell r="ED550" t="str">
            <v>Placement</v>
          </cell>
          <cell r="EE550" t="str">
            <v>Placement</v>
          </cell>
          <cell r="EF550" t="str">
            <v>Placement</v>
          </cell>
          <cell r="EG550">
            <v>0</v>
          </cell>
          <cell r="EH550" t="str">
            <v>PLI</v>
          </cell>
          <cell r="EI550" t="str">
            <v>Yes</v>
          </cell>
          <cell r="EJ550">
            <v>0</v>
          </cell>
          <cell r="EK550" t="str">
            <v>Batch-8</v>
          </cell>
          <cell r="EL550">
            <v>0</v>
          </cell>
          <cell r="EM550" t="str">
            <v>PAID</v>
          </cell>
          <cell r="EN550">
            <v>45141</v>
          </cell>
          <cell r="EO550" t="str">
            <v>IT+Core</v>
          </cell>
          <cell r="EP550">
            <v>0</v>
          </cell>
          <cell r="EQ550" t="str">
            <v>CAT-1</v>
          </cell>
        </row>
        <row r="551">
          <cell r="B551" t="str">
            <v>22-E&amp;CS65-25</v>
          </cell>
          <cell r="C551" t="str">
            <v>E&amp;CS</v>
          </cell>
          <cell r="D551">
            <v>65</v>
          </cell>
          <cell r="E551" t="str">
            <v>JAISWAL ABHISHEK SANJAY ANITA</v>
          </cell>
          <cell r="F551" t="str">
            <v>Male</v>
          </cell>
          <cell r="G551" t="str">
            <v>2002-01-17</v>
          </cell>
          <cell r="H551">
            <v>9076402682</v>
          </cell>
          <cell r="I551" t="str">
            <v>9076402682</v>
          </cell>
          <cell r="J551" t="str">
            <v>abhishekjaiswal68774@gmail.com</v>
          </cell>
          <cell r="K551" t="str">
            <v>1032221224@tcetmumbai.in</v>
          </cell>
          <cell r="L551" t="str">
            <v>06, NEW DHWARKA APARTMENT,Opp. Police Station ,Ram Mandir Road, ,Bhayandar [W] ,Police Station,BHAYANDAR,401101</v>
          </cell>
          <cell r="M551">
            <v>0</v>
          </cell>
          <cell r="N551" t="str">
            <v>Maharashtra</v>
          </cell>
          <cell r="O551" t="str">
            <v>Business</v>
          </cell>
          <cell r="P551" t="str">
            <v>Above 15,00,000</v>
          </cell>
          <cell r="Q551" t="str">
            <v>Normal</v>
          </cell>
          <cell r="R551" t="str">
            <v>Open</v>
          </cell>
          <cell r="S551">
            <v>2022</v>
          </cell>
          <cell r="T551" t="str">
            <v>DSE</v>
          </cell>
          <cell r="U551" t="str">
            <v>NA</v>
          </cell>
          <cell r="V551" t="str">
            <v>NA</v>
          </cell>
          <cell r="W551" t="str">
            <v>NA</v>
          </cell>
          <cell r="X551" t="str">
            <v>CAP</v>
          </cell>
          <cell r="Y551" t="str">
            <v>397.00</v>
          </cell>
          <cell r="Z551" t="str">
            <v>500.00</v>
          </cell>
          <cell r="AA551" t="str">
            <v>79.40</v>
          </cell>
          <cell r="AB551" t="str">
            <v>2018</v>
          </cell>
          <cell r="AC551" t="str">
            <v>MAHARASHTRA STATE BOARD OF SECONDARY AND HIGHER SECONDARY EDUCATION</v>
          </cell>
          <cell r="AD551" t="str">
            <v>MYRTLES HIGH SCHOOL</v>
          </cell>
          <cell r="AE551" t="str">
            <v>1317.00</v>
          </cell>
          <cell r="AF551" t="str">
            <v>1600.00</v>
          </cell>
          <cell r="AG551" t="str">
            <v>82.31</v>
          </cell>
          <cell r="AH551" t="str">
            <v>2022</v>
          </cell>
          <cell r="AI551" t="str">
            <v>Maharashtra State Board of Technical Education</v>
          </cell>
          <cell r="AJ551" t="str">
            <v>PRAVIN PATIL COLLEGE OF DIPLOMA ENGINEERING AND TECHNOLOGY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192</v>
          </cell>
          <cell r="AW551">
            <v>25</v>
          </cell>
          <cell r="AX551">
            <v>7.68</v>
          </cell>
          <cell r="AY551">
            <v>86</v>
          </cell>
          <cell r="AZ551">
            <v>243.89000000000001</v>
          </cell>
          <cell r="BA551">
            <v>29</v>
          </cell>
          <cell r="BB551">
            <v>8.41</v>
          </cell>
          <cell r="BC551">
            <v>91.176470588235304</v>
          </cell>
          <cell r="BD551">
            <v>435.89</v>
          </cell>
          <cell r="BE551">
            <v>54</v>
          </cell>
          <cell r="BF551">
            <v>8.0720370370370365</v>
          </cell>
          <cell r="BG551">
            <v>204</v>
          </cell>
          <cell r="BH551">
            <v>24</v>
          </cell>
          <cell r="BI551">
            <v>8.5</v>
          </cell>
          <cell r="BJ551">
            <v>63</v>
          </cell>
          <cell r="BK551">
            <v>234</v>
          </cell>
          <cell r="BL551">
            <v>29</v>
          </cell>
          <cell r="BM551">
            <v>8.068965517241379</v>
          </cell>
          <cell r="BN551">
            <v>78</v>
          </cell>
          <cell r="BO551">
            <v>438</v>
          </cell>
          <cell r="BP551">
            <v>53</v>
          </cell>
          <cell r="BQ551">
            <v>8.2641509433962259</v>
          </cell>
          <cell r="BR551">
            <v>232</v>
          </cell>
          <cell r="BS551">
            <v>24</v>
          </cell>
          <cell r="BT551">
            <v>85.058823529411796</v>
          </cell>
          <cell r="BU551">
            <v>232</v>
          </cell>
          <cell r="BV551">
            <v>24</v>
          </cell>
          <cell r="BW551">
            <v>1105.8899999999999</v>
          </cell>
          <cell r="BX551">
            <v>131</v>
          </cell>
          <cell r="BY551">
            <v>8.4419083969465643</v>
          </cell>
          <cell r="BZ551">
            <v>89.725490196078439</v>
          </cell>
          <cell r="CA551">
            <v>0</v>
          </cell>
          <cell r="CB551">
            <v>0</v>
          </cell>
          <cell r="CC551" t="str">
            <v>Black listed in Media.net</v>
          </cell>
          <cell r="CD551" t="str">
            <v>Yes</v>
          </cell>
          <cell r="CE551">
            <v>0</v>
          </cell>
          <cell r="CF551">
            <v>0</v>
          </cell>
          <cell r="CG551">
            <v>0</v>
          </cell>
          <cell r="CH551" t="str">
            <v>Green</v>
          </cell>
          <cell r="CI551">
            <v>0</v>
          </cell>
          <cell r="CJ551">
            <v>0</v>
          </cell>
          <cell r="CK551">
            <v>1</v>
          </cell>
          <cell r="CL551">
            <v>7</v>
          </cell>
          <cell r="CM551">
            <v>8</v>
          </cell>
          <cell r="CN551">
            <v>12.5</v>
          </cell>
          <cell r="CO551">
            <v>26</v>
          </cell>
          <cell r="CP551">
            <v>60</v>
          </cell>
          <cell r="CQ551">
            <v>43.333333333333336</v>
          </cell>
          <cell r="CR551">
            <v>12</v>
          </cell>
          <cell r="CS551">
            <v>86</v>
          </cell>
          <cell r="CT551">
            <v>10</v>
          </cell>
          <cell r="CU551">
            <v>100</v>
          </cell>
          <cell r="CV551">
            <v>15</v>
          </cell>
          <cell r="CW551">
            <v>20</v>
          </cell>
          <cell r="CX551">
            <v>15</v>
          </cell>
          <cell r="CY551">
            <v>84</v>
          </cell>
          <cell r="CZ551">
            <v>52</v>
          </cell>
          <cell r="DA551">
            <v>60</v>
          </cell>
          <cell r="DB551">
            <v>87</v>
          </cell>
          <cell r="DC551">
            <v>0</v>
          </cell>
          <cell r="DD551">
            <v>0</v>
          </cell>
          <cell r="DE551">
            <v>0</v>
          </cell>
          <cell r="DF551">
            <v>2</v>
          </cell>
          <cell r="DG551">
            <v>4</v>
          </cell>
          <cell r="DH551">
            <v>50</v>
          </cell>
          <cell r="DI551">
            <v>280</v>
          </cell>
          <cell r="DJ551">
            <v>600</v>
          </cell>
          <cell r="DK551">
            <v>46.6666666666667</v>
          </cell>
          <cell r="DL551">
            <v>3</v>
          </cell>
          <cell r="DM551">
            <v>2</v>
          </cell>
          <cell r="DN551">
            <v>66.6666666666667</v>
          </cell>
          <cell r="DO551">
            <v>450</v>
          </cell>
          <cell r="DP551">
            <v>250</v>
          </cell>
          <cell r="DQ551">
            <v>55.5555555555556</v>
          </cell>
          <cell r="DR551">
            <v>43.3333333333333</v>
          </cell>
          <cell r="DS551">
            <v>59.360730593607258</v>
          </cell>
          <cell r="DT551">
            <v>25</v>
          </cell>
          <cell r="DU551">
            <v>41</v>
          </cell>
          <cell r="DV551">
            <v>60.975609756097562</v>
          </cell>
          <cell r="DW551">
            <v>73</v>
          </cell>
          <cell r="DX551">
            <v>86</v>
          </cell>
          <cell r="DY551">
            <v>0</v>
          </cell>
          <cell r="DZ551">
            <v>0</v>
          </cell>
          <cell r="EA551" t="str">
            <v>Yes</v>
          </cell>
          <cell r="EB551" t="str">
            <v>Placement</v>
          </cell>
          <cell r="EC551" t="str">
            <v>Placement</v>
          </cell>
          <cell r="ED551" t="str">
            <v>Placement</v>
          </cell>
          <cell r="EE551" t="str">
            <v>Placement</v>
          </cell>
          <cell r="EF551" t="str">
            <v>Placement</v>
          </cell>
          <cell r="EG551">
            <v>0</v>
          </cell>
          <cell r="EH551" t="str">
            <v>PLI</v>
          </cell>
          <cell r="EI551" t="str">
            <v>Yes</v>
          </cell>
          <cell r="EJ551">
            <v>0</v>
          </cell>
          <cell r="EK551" t="str">
            <v>Batch-5</v>
          </cell>
          <cell r="EL551">
            <v>0</v>
          </cell>
          <cell r="EM551" t="str">
            <v>PAID</v>
          </cell>
          <cell r="EN551">
            <v>45142</v>
          </cell>
          <cell r="EO551" t="str">
            <v>IT+Core</v>
          </cell>
          <cell r="EP551">
            <v>0</v>
          </cell>
          <cell r="EQ551" t="str">
            <v>CAT-1</v>
          </cell>
        </row>
        <row r="552">
          <cell r="B552" t="str">
            <v>22-E&amp;CS66-25</v>
          </cell>
          <cell r="C552" t="str">
            <v>E&amp;CS</v>
          </cell>
          <cell r="D552">
            <v>66</v>
          </cell>
          <cell r="E552" t="str">
            <v>SHAH JEET VIKESH ANJANA</v>
          </cell>
          <cell r="F552" t="str">
            <v>Male</v>
          </cell>
          <cell r="G552" t="str">
            <v>2003-07-14</v>
          </cell>
          <cell r="H552">
            <v>7977418129</v>
          </cell>
          <cell r="I552" t="str">
            <v>7506819673</v>
          </cell>
          <cell r="J552" t="str">
            <v>jeetvshah1407@gmail.com</v>
          </cell>
          <cell r="K552" t="str">
            <v>1032221220@tcetmumbai.in</v>
          </cell>
          <cell r="L552" t="str">
            <v>102 Sankalp Co-Op Housing Society,Rokadiya Cross Lane,Opp S.E.International School,Mumbai,400092</v>
          </cell>
          <cell r="M552">
            <v>0</v>
          </cell>
          <cell r="N552" t="str">
            <v>Maharashtra</v>
          </cell>
          <cell r="O552" t="str">
            <v>Business</v>
          </cell>
          <cell r="P552" t="str">
            <v>Above 15,00,000</v>
          </cell>
          <cell r="Q552" t="str">
            <v>Normal</v>
          </cell>
          <cell r="R552" t="str">
            <v>Open</v>
          </cell>
          <cell r="S552">
            <v>2022</v>
          </cell>
          <cell r="T552" t="str">
            <v>DSE</v>
          </cell>
          <cell r="U552" t="str">
            <v>NA</v>
          </cell>
          <cell r="V552" t="str">
            <v>NA</v>
          </cell>
          <cell r="W552" t="str">
            <v>NA</v>
          </cell>
          <cell r="X552" t="str">
            <v>CAP</v>
          </cell>
          <cell r="Y552" t="str">
            <v>543.00</v>
          </cell>
          <cell r="Z552" t="str">
            <v>600.00</v>
          </cell>
          <cell r="AA552" t="str">
            <v>90.50</v>
          </cell>
          <cell r="AB552" t="str">
            <v>2019</v>
          </cell>
          <cell r="AC552" t="str">
            <v>COUNCIL FOR THE INDIAN SCHOOL CERTIFICATE EXAMINATIONS</v>
          </cell>
          <cell r="AD552" t="str">
            <v>ST. JOHN'S HIGH SCHOOL</v>
          </cell>
          <cell r="AE552" t="str">
            <v>1527.00</v>
          </cell>
          <cell r="AF552" t="str">
            <v>1750.00</v>
          </cell>
          <cell r="AG552" t="str">
            <v>87.26</v>
          </cell>
          <cell r="AH552" t="str">
            <v>2022</v>
          </cell>
          <cell r="AI552" t="str">
            <v>Maharashtra State Board of Technical Education</v>
          </cell>
          <cell r="AJ552" t="str">
            <v>THAKUR POLYTECHNIC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225</v>
          </cell>
          <cell r="AW552">
            <v>25</v>
          </cell>
          <cell r="AX552">
            <v>9</v>
          </cell>
          <cell r="AY552">
            <v>87</v>
          </cell>
          <cell r="AZ552">
            <v>276</v>
          </cell>
          <cell r="BA552">
            <v>29</v>
          </cell>
          <cell r="BB552">
            <v>9.5172413793103452</v>
          </cell>
          <cell r="BC552">
            <v>97.058823529411796</v>
          </cell>
          <cell r="BD552">
            <v>501</v>
          </cell>
          <cell r="BE552">
            <v>54</v>
          </cell>
          <cell r="BF552">
            <v>9.2777777777777786</v>
          </cell>
          <cell r="BG552">
            <v>227</v>
          </cell>
          <cell r="BH552">
            <v>24</v>
          </cell>
          <cell r="BI552">
            <v>9.4583333333333339</v>
          </cell>
          <cell r="BJ552">
            <v>48</v>
          </cell>
          <cell r="BK552">
            <v>262</v>
          </cell>
          <cell r="BL552">
            <v>29</v>
          </cell>
          <cell r="BM552">
            <v>9.0344827586206904</v>
          </cell>
          <cell r="BN552">
            <v>78</v>
          </cell>
          <cell r="BO552">
            <v>489</v>
          </cell>
          <cell r="BP552">
            <v>53</v>
          </cell>
          <cell r="BQ552">
            <v>9.2264150943396235</v>
          </cell>
          <cell r="BR552">
            <v>223</v>
          </cell>
          <cell r="BS552">
            <v>24</v>
          </cell>
          <cell r="BT552">
            <v>87.352941176470594</v>
          </cell>
          <cell r="BU552">
            <v>223</v>
          </cell>
          <cell r="BV552">
            <v>24</v>
          </cell>
          <cell r="BW552">
            <v>1213</v>
          </cell>
          <cell r="BX552">
            <v>131</v>
          </cell>
          <cell r="BY552">
            <v>9.2595419847328237</v>
          </cell>
          <cell r="BZ552">
            <v>87.686274509803937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 t="str">
            <v>Green</v>
          </cell>
          <cell r="CI552">
            <v>0</v>
          </cell>
          <cell r="CJ552">
            <v>0</v>
          </cell>
          <cell r="CK552">
            <v>0</v>
          </cell>
          <cell r="CL552">
            <v>8</v>
          </cell>
          <cell r="CM552">
            <v>8</v>
          </cell>
          <cell r="CN552">
            <v>0</v>
          </cell>
          <cell r="CO552" t="str">
            <v>Absent</v>
          </cell>
          <cell r="CP552">
            <v>60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22</v>
          </cell>
          <cell r="CX552">
            <v>0</v>
          </cell>
          <cell r="CY552">
            <v>0</v>
          </cell>
          <cell r="CZ552">
            <v>0</v>
          </cell>
          <cell r="DA552">
            <v>62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H552">
            <v>0</v>
          </cell>
          <cell r="DI552">
            <v>0</v>
          </cell>
          <cell r="DJ552">
            <v>0</v>
          </cell>
          <cell r="DK552">
            <v>0</v>
          </cell>
          <cell r="DL552">
            <v>0</v>
          </cell>
          <cell r="DM552">
            <v>0</v>
          </cell>
          <cell r="DN552">
            <v>0</v>
          </cell>
          <cell r="DO552">
            <v>0</v>
          </cell>
          <cell r="DP552">
            <v>0</v>
          </cell>
          <cell r="DQ552">
            <v>0</v>
          </cell>
          <cell r="DR552">
            <v>0</v>
          </cell>
          <cell r="DS552">
            <v>0</v>
          </cell>
          <cell r="DT552">
            <v>0</v>
          </cell>
          <cell r="DU552">
            <v>41</v>
          </cell>
          <cell r="DV552">
            <v>0</v>
          </cell>
          <cell r="DW552">
            <v>0</v>
          </cell>
          <cell r="DX552">
            <v>0</v>
          </cell>
          <cell r="DY552">
            <v>0</v>
          </cell>
          <cell r="DZ552">
            <v>0</v>
          </cell>
          <cell r="EA552" t="str">
            <v>No</v>
          </cell>
          <cell r="EB552" t="str">
            <v>Higher Studies</v>
          </cell>
          <cell r="EC552" t="str">
            <v>Higher Studies</v>
          </cell>
          <cell r="ED552" t="str">
            <v>Higher Studies</v>
          </cell>
          <cell r="EE552" t="str">
            <v>Higher Studies</v>
          </cell>
          <cell r="EF552" t="str">
            <v>Higher Studies</v>
          </cell>
          <cell r="EG552">
            <v>0</v>
          </cell>
          <cell r="EH552">
            <v>0</v>
          </cell>
          <cell r="EI552" t="str">
            <v>Yes</v>
          </cell>
          <cell r="EJ552">
            <v>0</v>
          </cell>
          <cell r="EK552">
            <v>0</v>
          </cell>
          <cell r="EL552">
            <v>0</v>
          </cell>
          <cell r="EM552">
            <v>0</v>
          </cell>
          <cell r="EN552">
            <v>0</v>
          </cell>
          <cell r="EO552">
            <v>0</v>
          </cell>
          <cell r="EP552">
            <v>0</v>
          </cell>
          <cell r="EQ552" t="str">
            <v>CAT-3</v>
          </cell>
        </row>
        <row r="553">
          <cell r="B553" t="str">
            <v>22-E&amp;CS67-25</v>
          </cell>
          <cell r="C553" t="str">
            <v>E&amp;CS</v>
          </cell>
          <cell r="D553">
            <v>67</v>
          </cell>
          <cell r="E553" t="str">
            <v>MISHRA ABHAY VINOD MAMTA</v>
          </cell>
          <cell r="F553" t="str">
            <v>Male</v>
          </cell>
          <cell r="G553" t="str">
            <v>1999-11-12</v>
          </cell>
          <cell r="H553">
            <v>7715088519</v>
          </cell>
          <cell r="I553">
            <v>0</v>
          </cell>
          <cell r="J553" t="str">
            <v>abhaymishra3678@gmail.com</v>
          </cell>
          <cell r="K553" t="str">
            <v>1032221223@tcetmumbai.in</v>
          </cell>
          <cell r="L553" t="str">
            <v>Room  No. 5,Golibar Naka Santacruz (East),Santacruz,Gulshan Hotel,Mumbai,400055</v>
          </cell>
          <cell r="M553">
            <v>0</v>
          </cell>
          <cell r="N553" t="str">
            <v>Maharashtra</v>
          </cell>
          <cell r="O553" t="str">
            <v>Laborer</v>
          </cell>
          <cell r="P553" t="str">
            <v>4,00,001 - 4,50,000</v>
          </cell>
          <cell r="Q553" t="str">
            <v>Normal</v>
          </cell>
          <cell r="R553" t="str">
            <v>Open</v>
          </cell>
          <cell r="S553">
            <v>2022</v>
          </cell>
          <cell r="T553" t="str">
            <v>DSE</v>
          </cell>
          <cell r="U553" t="str">
            <v>NA</v>
          </cell>
          <cell r="V553" t="str">
            <v>NA</v>
          </cell>
          <cell r="W553" t="str">
            <v>NA</v>
          </cell>
          <cell r="X553" t="str">
            <v>CAP</v>
          </cell>
          <cell r="Y553">
            <v>300</v>
          </cell>
          <cell r="Z553">
            <v>500</v>
          </cell>
          <cell r="AA553">
            <v>60</v>
          </cell>
          <cell r="AB553">
            <v>1017</v>
          </cell>
          <cell r="AC553" t="str">
            <v>MAHARASHTRA STATE BOARD OF SECONDARY AND HIGHER SECONDARY EDUCATION</v>
          </cell>
          <cell r="AD553" t="str">
            <v>KAMLA HIGH SCHOOL</v>
          </cell>
          <cell r="AE553" t="str">
            <v>562.00</v>
          </cell>
          <cell r="AF553" t="str">
            <v>750.00</v>
          </cell>
          <cell r="AG553" t="str">
            <v>74.93</v>
          </cell>
          <cell r="AH553" t="str">
            <v>2022</v>
          </cell>
          <cell r="AI553" t="str">
            <v>Maharashtra State Board of Technical Education</v>
          </cell>
          <cell r="AJ553" t="str">
            <v>ZAGDU SINGH CHARITABLE TRUST'S THAKUR POLYTECHNIC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189</v>
          </cell>
          <cell r="AW553">
            <v>25</v>
          </cell>
          <cell r="AX553">
            <v>7.56</v>
          </cell>
          <cell r="AY553">
            <v>85</v>
          </cell>
          <cell r="AZ553">
            <v>225</v>
          </cell>
          <cell r="BA553">
            <v>29</v>
          </cell>
          <cell r="BB553">
            <v>7.7586206896551726</v>
          </cell>
          <cell r="BC553">
            <v>97.058823529411796</v>
          </cell>
          <cell r="BD553">
            <v>414</v>
          </cell>
          <cell r="BE553">
            <v>54</v>
          </cell>
          <cell r="BF553">
            <v>7.666666666666667</v>
          </cell>
          <cell r="BG553">
            <v>175</v>
          </cell>
          <cell r="BH553">
            <v>24</v>
          </cell>
          <cell r="BI553">
            <v>7.291666666666667</v>
          </cell>
          <cell r="BJ553">
            <v>70</v>
          </cell>
          <cell r="BK553">
            <v>225</v>
          </cell>
          <cell r="BL553">
            <v>29</v>
          </cell>
          <cell r="BM553">
            <v>7.7586206896551726</v>
          </cell>
          <cell r="BN553">
            <v>83</v>
          </cell>
          <cell r="BO553">
            <v>400</v>
          </cell>
          <cell r="BP553">
            <v>53</v>
          </cell>
          <cell r="BQ553">
            <v>7.5471698113207548</v>
          </cell>
          <cell r="BR553">
            <v>182</v>
          </cell>
          <cell r="BS553">
            <v>24</v>
          </cell>
          <cell r="BT553">
            <v>88.352941176470594</v>
          </cell>
          <cell r="BU553">
            <v>182</v>
          </cell>
          <cell r="BV553">
            <v>24</v>
          </cell>
          <cell r="BW553">
            <v>996</v>
          </cell>
          <cell r="BX553">
            <v>131</v>
          </cell>
          <cell r="BY553">
            <v>7.6030534351145036</v>
          </cell>
          <cell r="BZ553">
            <v>87.686274509803937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0</v>
          </cell>
          <cell r="CG553">
            <v>0</v>
          </cell>
          <cell r="CH553" t="str">
            <v>Green</v>
          </cell>
          <cell r="CI553">
            <v>0</v>
          </cell>
          <cell r="CJ553">
            <v>0</v>
          </cell>
          <cell r="CK553">
            <v>0</v>
          </cell>
          <cell r="CL553">
            <v>8</v>
          </cell>
          <cell r="CM553">
            <v>8</v>
          </cell>
          <cell r="CN553">
            <v>0</v>
          </cell>
          <cell r="CO553">
            <v>15</v>
          </cell>
          <cell r="CP553">
            <v>60</v>
          </cell>
          <cell r="CQ553">
            <v>25</v>
          </cell>
          <cell r="CR553">
            <v>10</v>
          </cell>
          <cell r="CS553">
            <v>72</v>
          </cell>
          <cell r="CT553">
            <v>9</v>
          </cell>
          <cell r="CU553">
            <v>90</v>
          </cell>
          <cell r="CV553">
            <v>12</v>
          </cell>
          <cell r="CW553">
            <v>18</v>
          </cell>
          <cell r="CX553">
            <v>10</v>
          </cell>
          <cell r="CY553">
            <v>65</v>
          </cell>
          <cell r="CZ553">
            <v>41</v>
          </cell>
          <cell r="DA553">
            <v>58</v>
          </cell>
          <cell r="DB553">
            <v>71</v>
          </cell>
          <cell r="DC553">
            <v>0</v>
          </cell>
          <cell r="DD553">
            <v>0</v>
          </cell>
          <cell r="DE553">
            <v>0</v>
          </cell>
          <cell r="DF553">
            <v>1</v>
          </cell>
          <cell r="DG553">
            <v>4</v>
          </cell>
          <cell r="DH553">
            <v>25</v>
          </cell>
          <cell r="DI553">
            <v>150</v>
          </cell>
          <cell r="DJ553">
            <v>600</v>
          </cell>
          <cell r="DK553">
            <v>25</v>
          </cell>
          <cell r="DL553">
            <v>3</v>
          </cell>
          <cell r="DM553">
            <v>2</v>
          </cell>
          <cell r="DN553">
            <v>66.6666666666667</v>
          </cell>
          <cell r="DO553">
            <v>450</v>
          </cell>
          <cell r="DP553">
            <v>300</v>
          </cell>
          <cell r="DQ553">
            <v>66.6666666666667</v>
          </cell>
          <cell r="DR553">
            <v>25</v>
          </cell>
          <cell r="DS553">
            <v>34.246575342465754</v>
          </cell>
          <cell r="DT553">
            <v>20</v>
          </cell>
          <cell r="DU553">
            <v>41</v>
          </cell>
          <cell r="DV553">
            <v>48.780487804878049</v>
          </cell>
          <cell r="DW553">
            <v>57</v>
          </cell>
          <cell r="DX553">
            <v>72</v>
          </cell>
          <cell r="DY553">
            <v>0</v>
          </cell>
          <cell r="DZ553">
            <v>0</v>
          </cell>
          <cell r="EA553" t="str">
            <v>Yes</v>
          </cell>
          <cell r="EB553" t="str">
            <v>Placement</v>
          </cell>
          <cell r="EC553" t="str">
            <v>Placement</v>
          </cell>
          <cell r="ED553" t="str">
            <v>Placement</v>
          </cell>
          <cell r="EE553" t="str">
            <v>Placement</v>
          </cell>
          <cell r="EF553" t="str">
            <v>Placement</v>
          </cell>
          <cell r="EG553">
            <v>0</v>
          </cell>
          <cell r="EH553" t="str">
            <v>PLI</v>
          </cell>
          <cell r="EI553" t="str">
            <v>Yes</v>
          </cell>
          <cell r="EJ553">
            <v>0</v>
          </cell>
          <cell r="EK553" t="str">
            <v>Batch-8</v>
          </cell>
          <cell r="EL553">
            <v>0</v>
          </cell>
          <cell r="EM553" t="str">
            <v>PAID</v>
          </cell>
          <cell r="EN553">
            <v>45142</v>
          </cell>
          <cell r="EO553" t="str">
            <v>IT+Core</v>
          </cell>
          <cell r="EP553">
            <v>0</v>
          </cell>
          <cell r="EQ553" t="str">
            <v>CAT-2</v>
          </cell>
        </row>
        <row r="554">
          <cell r="B554" t="str">
            <v>22-E&amp;CS68-25</v>
          </cell>
          <cell r="C554" t="str">
            <v>E&amp;CS</v>
          </cell>
          <cell r="D554">
            <v>68</v>
          </cell>
          <cell r="E554" t="str">
            <v>PUHAL RAHUL RAJKUMAR BABALI</v>
          </cell>
          <cell r="F554" t="str">
            <v>Male</v>
          </cell>
          <cell r="G554" t="str">
            <v>2001-12-20</v>
          </cell>
          <cell r="H554">
            <v>8169718633</v>
          </cell>
          <cell r="I554" t="str">
            <v>7015556038</v>
          </cell>
          <cell r="J554" t="str">
            <v>rpuhal873@gmail.com</v>
          </cell>
          <cell r="K554" t="str">
            <v>1032221270@tcetmumbai.in</v>
          </cell>
          <cell r="L554" t="str">
            <v>Shanti Nagar,S V Road,Dahisar Station ,Mumbai ,400068</v>
          </cell>
          <cell r="M554">
            <v>0</v>
          </cell>
          <cell r="N554" t="str">
            <v>Maharashtra</v>
          </cell>
          <cell r="O554" t="str">
            <v>Laborer</v>
          </cell>
          <cell r="P554" t="str">
            <v>4,00,001 - 4,50,000</v>
          </cell>
          <cell r="Q554" t="str">
            <v>Normal</v>
          </cell>
          <cell r="R554" t="str">
            <v>Open</v>
          </cell>
          <cell r="S554">
            <v>2022</v>
          </cell>
          <cell r="T554" t="str">
            <v>DSE</v>
          </cell>
          <cell r="U554" t="str">
            <v>NA</v>
          </cell>
          <cell r="V554" t="str">
            <v>NA</v>
          </cell>
          <cell r="W554" t="str">
            <v>NA</v>
          </cell>
          <cell r="X554" t="str">
            <v>CAP</v>
          </cell>
          <cell r="Y554" t="str">
            <v>262.00</v>
          </cell>
          <cell r="Z554" t="str">
            <v>500.00</v>
          </cell>
          <cell r="AA554" t="str">
            <v>52.40</v>
          </cell>
          <cell r="AB554" t="str">
            <v>2017</v>
          </cell>
          <cell r="AC554" t="str">
            <v>MAHARASHTRA STATE BOARD OF SECONDARY AND HIGHER SECONDARY EDUCATION</v>
          </cell>
          <cell r="AD554" t="str">
            <v>SWAMI VIVEKANANDA EDUCATION CENTRE</v>
          </cell>
          <cell r="AE554" t="str">
            <v>1545.00</v>
          </cell>
          <cell r="AF554" t="str">
            <v>1900.00</v>
          </cell>
          <cell r="AG554" t="str">
            <v>81.32</v>
          </cell>
          <cell r="AH554" t="str">
            <v>2021</v>
          </cell>
          <cell r="AI554" t="str">
            <v>Maharashtra State Board of Technical Education</v>
          </cell>
          <cell r="AJ554" t="str">
            <v>THAKUR POLYTECHNIC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188</v>
          </cell>
          <cell r="AW554">
            <v>25</v>
          </cell>
          <cell r="AX554">
            <v>7.52</v>
          </cell>
          <cell r="AY554">
            <v>84</v>
          </cell>
          <cell r="AZ554">
            <v>236.06</v>
          </cell>
          <cell r="BA554">
            <v>29</v>
          </cell>
          <cell r="BB554">
            <v>8.14</v>
          </cell>
          <cell r="BC554">
            <v>97.058823529411796</v>
          </cell>
          <cell r="BD554">
            <v>424.06</v>
          </cell>
          <cell r="BE554">
            <v>54</v>
          </cell>
          <cell r="BF554">
            <v>7.8529629629629634</v>
          </cell>
          <cell r="BG554">
            <v>173</v>
          </cell>
          <cell r="BH554">
            <v>24</v>
          </cell>
          <cell r="BI554">
            <v>7.208333333333333</v>
          </cell>
          <cell r="BJ554">
            <v>77</v>
          </cell>
          <cell r="BK554">
            <v>198</v>
          </cell>
          <cell r="BL554">
            <v>29</v>
          </cell>
          <cell r="BM554">
            <v>6.8275862068965516</v>
          </cell>
          <cell r="BN554">
            <v>82</v>
          </cell>
          <cell r="BO554">
            <v>371</v>
          </cell>
          <cell r="BP554">
            <v>53</v>
          </cell>
          <cell r="BQ554">
            <v>7</v>
          </cell>
          <cell r="BR554">
            <v>184</v>
          </cell>
          <cell r="BS554">
            <v>24</v>
          </cell>
          <cell r="BT554">
            <v>87.686274509803894</v>
          </cell>
          <cell r="BU554">
            <v>184</v>
          </cell>
          <cell r="BV554">
            <v>24</v>
          </cell>
          <cell r="BW554">
            <v>979.06</v>
          </cell>
          <cell r="BX554">
            <v>131</v>
          </cell>
          <cell r="BY554">
            <v>7.4737404580152669</v>
          </cell>
          <cell r="BZ554">
            <v>86.01960784313728</v>
          </cell>
          <cell r="CA554">
            <v>0</v>
          </cell>
          <cell r="CB554">
            <v>0</v>
          </cell>
          <cell r="CC554" t="str">
            <v>Black listed in Media.net</v>
          </cell>
          <cell r="CD554">
            <v>0</v>
          </cell>
          <cell r="CE554">
            <v>0</v>
          </cell>
          <cell r="CF554">
            <v>0</v>
          </cell>
          <cell r="CG554">
            <v>0</v>
          </cell>
          <cell r="CH554" t="str">
            <v>Green</v>
          </cell>
          <cell r="CI554">
            <v>0</v>
          </cell>
          <cell r="CJ554">
            <v>0</v>
          </cell>
          <cell r="CK554">
            <v>0</v>
          </cell>
          <cell r="CL554">
            <v>8</v>
          </cell>
          <cell r="CM554">
            <v>8</v>
          </cell>
          <cell r="CN554">
            <v>0</v>
          </cell>
          <cell r="CO554">
            <v>22</v>
          </cell>
          <cell r="CP554">
            <v>60</v>
          </cell>
          <cell r="CQ554">
            <v>36.666666666666664</v>
          </cell>
          <cell r="CR554">
            <v>13</v>
          </cell>
          <cell r="CS554">
            <v>93</v>
          </cell>
          <cell r="CT554">
            <v>10</v>
          </cell>
          <cell r="CU554">
            <v>100</v>
          </cell>
          <cell r="CV554">
            <v>16</v>
          </cell>
          <cell r="CW554">
            <v>20</v>
          </cell>
          <cell r="CX554">
            <v>15</v>
          </cell>
          <cell r="CY554">
            <v>87</v>
          </cell>
          <cell r="CZ554">
            <v>54</v>
          </cell>
          <cell r="DA554">
            <v>60</v>
          </cell>
          <cell r="DB554">
            <v>90</v>
          </cell>
          <cell r="DC554">
            <v>0</v>
          </cell>
          <cell r="DD554">
            <v>0</v>
          </cell>
          <cell r="DE554">
            <v>0</v>
          </cell>
          <cell r="DF554">
            <v>2</v>
          </cell>
          <cell r="DG554">
            <v>4</v>
          </cell>
          <cell r="DH554">
            <v>50</v>
          </cell>
          <cell r="DI554">
            <v>300</v>
          </cell>
          <cell r="DJ554">
            <v>600</v>
          </cell>
          <cell r="DK554">
            <v>50</v>
          </cell>
          <cell r="DL554">
            <v>3</v>
          </cell>
          <cell r="DM554">
            <v>1</v>
          </cell>
          <cell r="DN554">
            <v>33.3333333333333</v>
          </cell>
          <cell r="DO554">
            <v>450</v>
          </cell>
          <cell r="DP554">
            <v>50</v>
          </cell>
          <cell r="DQ554">
            <v>11.1111111111111</v>
          </cell>
          <cell r="DR554">
            <v>36.6666666666667</v>
          </cell>
          <cell r="DS554">
            <v>50.228310502283144</v>
          </cell>
          <cell r="DT554">
            <v>25</v>
          </cell>
          <cell r="DU554">
            <v>41</v>
          </cell>
          <cell r="DV554">
            <v>60.975609756097562</v>
          </cell>
          <cell r="DW554">
            <v>73</v>
          </cell>
          <cell r="DX554">
            <v>90</v>
          </cell>
          <cell r="DY554">
            <v>0</v>
          </cell>
          <cell r="DZ554">
            <v>0</v>
          </cell>
          <cell r="EA554" t="str">
            <v>Yes</v>
          </cell>
          <cell r="EB554" t="str">
            <v>Placement</v>
          </cell>
          <cell r="EC554" t="str">
            <v>Placement</v>
          </cell>
          <cell r="ED554" t="str">
            <v>Placement</v>
          </cell>
          <cell r="EE554" t="str">
            <v>Placement</v>
          </cell>
          <cell r="EF554" t="str">
            <v>Placement</v>
          </cell>
          <cell r="EG554">
            <v>0</v>
          </cell>
          <cell r="EH554" t="str">
            <v>PLI</v>
          </cell>
          <cell r="EI554" t="str">
            <v>Yes</v>
          </cell>
          <cell r="EJ554">
            <v>0</v>
          </cell>
          <cell r="EK554" t="str">
            <v>Batch-7</v>
          </cell>
          <cell r="EL554">
            <v>0</v>
          </cell>
          <cell r="EM554" t="str">
            <v>PAID</v>
          </cell>
          <cell r="EN554">
            <v>45141</v>
          </cell>
          <cell r="EO554" t="str">
            <v>IT+Core</v>
          </cell>
          <cell r="EP554">
            <v>0</v>
          </cell>
          <cell r="EQ554" t="str">
            <v>CAT-2</v>
          </cell>
        </row>
        <row r="555">
          <cell r="B555" t="str">
            <v>22-E&amp;CS69-25</v>
          </cell>
          <cell r="C555" t="str">
            <v>E&amp;CS</v>
          </cell>
          <cell r="D555">
            <v>69</v>
          </cell>
          <cell r="E555" t="str">
            <v>SHAIKH AMINA ALTAF SAIRA</v>
          </cell>
          <cell r="F555" t="str">
            <v>Female</v>
          </cell>
          <cell r="G555" t="str">
            <v>2001-09-29</v>
          </cell>
          <cell r="H555">
            <v>9152151845</v>
          </cell>
          <cell r="I555">
            <v>0</v>
          </cell>
          <cell r="J555" t="str">
            <v>aminashaikh0050@gmail.com</v>
          </cell>
          <cell r="K555" t="str">
            <v>1032221433@tcetmumbai.in</v>
          </cell>
          <cell r="L555" t="str">
            <v>B Wing 501 New Abba Apartment,Jogeshwari West,  Sv Road,MUMBAI,400102</v>
          </cell>
          <cell r="M555">
            <v>0</v>
          </cell>
          <cell r="N555" t="str">
            <v>Maharashtra</v>
          </cell>
          <cell r="O555" t="str">
            <v>Service</v>
          </cell>
          <cell r="P555" t="str">
            <v>4,00,001 - 4,50,000</v>
          </cell>
          <cell r="Q555" t="str">
            <v>Normal</v>
          </cell>
          <cell r="R555" t="str">
            <v>Open</v>
          </cell>
          <cell r="S555">
            <v>2022</v>
          </cell>
          <cell r="T555" t="str">
            <v>DSE</v>
          </cell>
          <cell r="U555" t="str">
            <v>NA</v>
          </cell>
          <cell r="V555" t="str">
            <v>NA</v>
          </cell>
          <cell r="W555" t="str">
            <v>NA</v>
          </cell>
          <cell r="X555" t="str">
            <v>CAP</v>
          </cell>
          <cell r="Y555" t="str">
            <v>369.00</v>
          </cell>
          <cell r="Z555" t="str">
            <v>500.00</v>
          </cell>
          <cell r="AA555" t="str">
            <v>73.80</v>
          </cell>
          <cell r="AB555" t="str">
            <v>2018</v>
          </cell>
          <cell r="AC555" t="str">
            <v>MAHARASHTRA STATE BOARD OF SECONDARY AND HIGHER SECONDARY EDUCATION</v>
          </cell>
          <cell r="AD555" t="str">
            <v>THE SCHOLAR HIGH SCHOOL</v>
          </cell>
          <cell r="AE555" t="str">
            <v>591.00</v>
          </cell>
          <cell r="AF555" t="str">
            <v>700.00</v>
          </cell>
          <cell r="AG555" t="str">
            <v>84.43</v>
          </cell>
          <cell r="AH555" t="str">
            <v>2022</v>
          </cell>
          <cell r="AI555" t="str">
            <v>-</v>
          </cell>
          <cell r="AJ555" t="str">
            <v>ZAGDU SINGH CHARITABLE TRUST'S THAKUR POLYTECHNIC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185</v>
          </cell>
          <cell r="AW555">
            <v>25</v>
          </cell>
          <cell r="AX555">
            <v>7.4</v>
          </cell>
          <cell r="AY555">
            <v>85</v>
          </cell>
          <cell r="AZ555">
            <v>248</v>
          </cell>
          <cell r="BA555">
            <v>29</v>
          </cell>
          <cell r="BB555">
            <v>8.5517241379310338</v>
          </cell>
          <cell r="BC555">
            <v>73.529411764705898</v>
          </cell>
          <cell r="BD555">
            <v>433</v>
          </cell>
          <cell r="BE555">
            <v>54</v>
          </cell>
          <cell r="BF555">
            <v>8.018518518518519</v>
          </cell>
          <cell r="BG555">
            <v>196</v>
          </cell>
          <cell r="BH555">
            <v>24</v>
          </cell>
          <cell r="BI555">
            <v>8.1666666666666661</v>
          </cell>
          <cell r="BJ555">
            <v>48</v>
          </cell>
          <cell r="BK555">
            <v>235</v>
          </cell>
          <cell r="BL555">
            <v>29</v>
          </cell>
          <cell r="BM555">
            <v>8.1034482758620694</v>
          </cell>
          <cell r="BN555">
            <v>78</v>
          </cell>
          <cell r="BO555">
            <v>431</v>
          </cell>
          <cell r="BP555">
            <v>53</v>
          </cell>
          <cell r="BQ555">
            <v>8.1320754716981138</v>
          </cell>
          <cell r="BR555">
            <v>207</v>
          </cell>
          <cell r="BS555">
            <v>24</v>
          </cell>
          <cell r="BT555">
            <v>78.843137254902004</v>
          </cell>
          <cell r="BU555">
            <v>207</v>
          </cell>
          <cell r="BV555">
            <v>24</v>
          </cell>
          <cell r="BW555">
            <v>1071</v>
          </cell>
          <cell r="BX555">
            <v>131</v>
          </cell>
          <cell r="BY555">
            <v>8.1755725190839694</v>
          </cell>
          <cell r="BZ555">
            <v>74.509803921568633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0</v>
          </cell>
          <cell r="CG555">
            <v>0</v>
          </cell>
          <cell r="CH555" t="str">
            <v>Green</v>
          </cell>
          <cell r="CI555">
            <v>0</v>
          </cell>
          <cell r="CJ555">
            <v>0</v>
          </cell>
          <cell r="CK555">
            <v>0</v>
          </cell>
          <cell r="CL555">
            <v>8</v>
          </cell>
          <cell r="CM555">
            <v>8</v>
          </cell>
          <cell r="CN555">
            <v>0</v>
          </cell>
          <cell r="CO555" t="str">
            <v>Absent</v>
          </cell>
          <cell r="CP555">
            <v>60</v>
          </cell>
          <cell r="CQ555">
            <v>0</v>
          </cell>
          <cell r="CR555">
            <v>2</v>
          </cell>
          <cell r="CS555">
            <v>15</v>
          </cell>
          <cell r="CT555">
            <v>0</v>
          </cell>
          <cell r="CU555">
            <v>0</v>
          </cell>
          <cell r="CV555">
            <v>0</v>
          </cell>
          <cell r="CW555">
            <v>18</v>
          </cell>
          <cell r="CX555">
            <v>0</v>
          </cell>
          <cell r="CY555">
            <v>0</v>
          </cell>
          <cell r="CZ555">
            <v>2</v>
          </cell>
          <cell r="DA555">
            <v>58</v>
          </cell>
          <cell r="DB555">
            <v>4</v>
          </cell>
          <cell r="DC555">
            <v>0</v>
          </cell>
          <cell r="DD555">
            <v>0</v>
          </cell>
          <cell r="DE555">
            <v>0</v>
          </cell>
          <cell r="DF555">
            <v>2</v>
          </cell>
          <cell r="DG555">
            <v>4</v>
          </cell>
          <cell r="DH555">
            <v>50</v>
          </cell>
          <cell r="DI555">
            <v>300</v>
          </cell>
          <cell r="DJ555">
            <v>600</v>
          </cell>
          <cell r="DK555">
            <v>50</v>
          </cell>
          <cell r="DL555">
            <v>3</v>
          </cell>
          <cell r="DM555">
            <v>0</v>
          </cell>
          <cell r="DN555">
            <v>0</v>
          </cell>
          <cell r="DO555">
            <v>450</v>
          </cell>
          <cell r="DP555">
            <v>0</v>
          </cell>
          <cell r="DQ555">
            <v>0</v>
          </cell>
          <cell r="DR555">
            <v>0</v>
          </cell>
          <cell r="DS555">
            <v>0</v>
          </cell>
          <cell r="DT555">
            <v>4</v>
          </cell>
          <cell r="DU555">
            <v>41</v>
          </cell>
          <cell r="DV555">
            <v>9.7560975609756095</v>
          </cell>
          <cell r="DW555">
            <v>20</v>
          </cell>
          <cell r="DX555">
            <v>15</v>
          </cell>
          <cell r="DY555">
            <v>0</v>
          </cell>
          <cell r="DZ555">
            <v>0</v>
          </cell>
          <cell r="EA555" t="str">
            <v>No</v>
          </cell>
          <cell r="EB555" t="str">
            <v>Higher Studies</v>
          </cell>
          <cell r="EC555" t="str">
            <v>Higher Studies</v>
          </cell>
          <cell r="ED555" t="str">
            <v>Higher Studies</v>
          </cell>
          <cell r="EE555" t="str">
            <v>Placement</v>
          </cell>
          <cell r="EF555" t="str">
            <v>Placement</v>
          </cell>
          <cell r="EG555">
            <v>45606</v>
          </cell>
          <cell r="EH555" t="str">
            <v>PLI</v>
          </cell>
          <cell r="EI555" t="str">
            <v>Yes</v>
          </cell>
          <cell r="EJ555">
            <v>45414</v>
          </cell>
          <cell r="EK555" t="str">
            <v>Batch-10</v>
          </cell>
          <cell r="EL555">
            <v>0</v>
          </cell>
          <cell r="EM555" t="str">
            <v>PAID</v>
          </cell>
          <cell r="EN555">
            <v>45142</v>
          </cell>
          <cell r="EO555" t="str">
            <v>IT+Core</v>
          </cell>
          <cell r="EP555">
            <v>0</v>
          </cell>
          <cell r="EQ555" t="str">
            <v>CAT-3</v>
          </cell>
        </row>
        <row r="556">
          <cell r="B556" t="str">
            <v>22-E&amp;CS70-25</v>
          </cell>
          <cell r="C556" t="str">
            <v>E&amp;CS</v>
          </cell>
          <cell r="D556">
            <v>70</v>
          </cell>
          <cell r="E556" t="str">
            <v>SINGH TARUNKUMAR BHUPENDRA PRATAP RITA</v>
          </cell>
          <cell r="F556" t="str">
            <v>Male</v>
          </cell>
          <cell r="G556" t="str">
            <v>2003-03-17</v>
          </cell>
          <cell r="H556">
            <v>8691852436</v>
          </cell>
          <cell r="I556">
            <v>0</v>
          </cell>
          <cell r="J556" t="str">
            <v>tarunsingh7688@gmail.com</v>
          </cell>
          <cell r="K556" t="str">
            <v>1032221225@tcetmumbai.in</v>
          </cell>
          <cell r="L556" t="str">
            <v>Room No 4,Film City Road Santosh Nagar ,Goregaon East ,Opp Royal Academy School ,Mumbai,400065</v>
          </cell>
          <cell r="M556">
            <v>0</v>
          </cell>
          <cell r="N556" t="str">
            <v>Maharashtra</v>
          </cell>
          <cell r="O556" t="str">
            <v>Service</v>
          </cell>
          <cell r="P556" t="str">
            <v>4,00,001 - 4,50,000</v>
          </cell>
          <cell r="Q556" t="str">
            <v>Normal</v>
          </cell>
          <cell r="R556" t="str">
            <v>Open</v>
          </cell>
          <cell r="S556">
            <v>2022</v>
          </cell>
          <cell r="T556" t="str">
            <v>DSE</v>
          </cell>
          <cell r="U556" t="str">
            <v>NA</v>
          </cell>
          <cell r="V556" t="str">
            <v>NA</v>
          </cell>
          <cell r="W556" t="str">
            <v>NA</v>
          </cell>
          <cell r="X556" t="str">
            <v>CAP</v>
          </cell>
          <cell r="Y556" t="str">
            <v>339.00</v>
          </cell>
          <cell r="Z556" t="str">
            <v>500.00</v>
          </cell>
          <cell r="AA556" t="str">
            <v>67.80</v>
          </cell>
          <cell r="AB556" t="str">
            <v>2018</v>
          </cell>
          <cell r="AC556" t="str">
            <v>MAHARASHTRA STATE BOARD OF SECONDARY AND HIGHER SECONDARY EDUCATION</v>
          </cell>
          <cell r="AD556" t="str">
            <v>ROYAL ACADEMY</v>
          </cell>
          <cell r="AE556" t="str">
            <v>1293.00</v>
          </cell>
          <cell r="AF556" t="str">
            <v>1600.00</v>
          </cell>
          <cell r="AG556" t="str">
            <v>80.81</v>
          </cell>
          <cell r="AH556" t="str">
            <v>2022</v>
          </cell>
          <cell r="AI556" t="str">
            <v>Maharashtra State Board of Technical Education</v>
          </cell>
          <cell r="AJ556" t="str">
            <v>THAKUR POLYTECHNIC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193</v>
          </cell>
          <cell r="AW556">
            <v>25</v>
          </cell>
          <cell r="AX556">
            <v>7.72</v>
          </cell>
          <cell r="AY556">
            <v>86</v>
          </cell>
          <cell r="AZ556">
            <v>250</v>
          </cell>
          <cell r="BA556">
            <v>29</v>
          </cell>
          <cell r="BB556">
            <v>8.6206896551724146</v>
          </cell>
          <cell r="BC556">
            <v>94.117647058823493</v>
          </cell>
          <cell r="BD556">
            <v>443</v>
          </cell>
          <cell r="BE556">
            <v>54</v>
          </cell>
          <cell r="BF556">
            <v>8.2037037037037042</v>
          </cell>
          <cell r="BG556">
            <v>219</v>
          </cell>
          <cell r="BH556">
            <v>24</v>
          </cell>
          <cell r="BI556">
            <v>9.125</v>
          </cell>
          <cell r="BJ556">
            <v>76</v>
          </cell>
          <cell r="BK556">
            <v>250</v>
          </cell>
          <cell r="BL556">
            <v>29</v>
          </cell>
          <cell r="BM556">
            <v>8.6206896551724146</v>
          </cell>
          <cell r="BN556">
            <v>78</v>
          </cell>
          <cell r="BO556">
            <v>469</v>
          </cell>
          <cell r="BP556">
            <v>53</v>
          </cell>
          <cell r="BQ556">
            <v>8.8490566037735849</v>
          </cell>
          <cell r="BR556">
            <v>207</v>
          </cell>
          <cell r="BS556">
            <v>24</v>
          </cell>
          <cell r="BT556">
            <v>86.039215686274503</v>
          </cell>
          <cell r="BU556">
            <v>207</v>
          </cell>
          <cell r="BV556">
            <v>24</v>
          </cell>
          <cell r="BW556">
            <v>1119</v>
          </cell>
          <cell r="BX556">
            <v>131</v>
          </cell>
          <cell r="BY556">
            <v>8.5419847328244281</v>
          </cell>
          <cell r="BZ556">
            <v>84.70588235294116</v>
          </cell>
          <cell r="CA556">
            <v>0</v>
          </cell>
          <cell r="CB556">
            <v>0</v>
          </cell>
          <cell r="CC556" t="str">
            <v>Black listed in Media.net</v>
          </cell>
          <cell r="CD556">
            <v>0</v>
          </cell>
          <cell r="CE556">
            <v>0</v>
          </cell>
          <cell r="CF556">
            <v>0</v>
          </cell>
          <cell r="CG556">
            <v>0</v>
          </cell>
          <cell r="CH556" t="str">
            <v>Green</v>
          </cell>
          <cell r="CI556">
            <v>0</v>
          </cell>
          <cell r="CJ556">
            <v>0</v>
          </cell>
          <cell r="CK556">
            <v>0</v>
          </cell>
          <cell r="CL556">
            <v>8</v>
          </cell>
          <cell r="CM556">
            <v>8</v>
          </cell>
          <cell r="CN556">
            <v>0</v>
          </cell>
          <cell r="CO556">
            <v>23</v>
          </cell>
          <cell r="CP556">
            <v>60</v>
          </cell>
          <cell r="CQ556">
            <v>38.333333333333336</v>
          </cell>
          <cell r="CR556">
            <v>12</v>
          </cell>
          <cell r="CS556">
            <v>86</v>
          </cell>
          <cell r="CT556">
            <v>10</v>
          </cell>
          <cell r="CU556">
            <v>100</v>
          </cell>
          <cell r="CV556">
            <v>14</v>
          </cell>
          <cell r="CW556">
            <v>20</v>
          </cell>
          <cell r="CX556">
            <v>14</v>
          </cell>
          <cell r="CY556">
            <v>78</v>
          </cell>
          <cell r="CZ556">
            <v>50</v>
          </cell>
          <cell r="DA556">
            <v>60</v>
          </cell>
          <cell r="DB556">
            <v>84</v>
          </cell>
          <cell r="DC556">
            <v>0</v>
          </cell>
          <cell r="DD556">
            <v>0</v>
          </cell>
          <cell r="DE556">
            <v>0</v>
          </cell>
          <cell r="DF556">
            <v>4</v>
          </cell>
          <cell r="DG556">
            <v>4</v>
          </cell>
          <cell r="DH556">
            <v>100</v>
          </cell>
          <cell r="DI556">
            <v>529</v>
          </cell>
          <cell r="DJ556">
            <v>600</v>
          </cell>
          <cell r="DK556">
            <v>88.1666666666667</v>
          </cell>
          <cell r="DL556">
            <v>3</v>
          </cell>
          <cell r="DM556">
            <v>3</v>
          </cell>
          <cell r="DN556">
            <v>100</v>
          </cell>
          <cell r="DO556">
            <v>450</v>
          </cell>
          <cell r="DP556">
            <v>400</v>
          </cell>
          <cell r="DQ556">
            <v>88.8888888888889</v>
          </cell>
          <cell r="DR556">
            <v>38.3333333333333</v>
          </cell>
          <cell r="DS556">
            <v>52.511415525114117</v>
          </cell>
          <cell r="DT556">
            <v>26</v>
          </cell>
          <cell r="DU556">
            <v>41</v>
          </cell>
          <cell r="DV556">
            <v>63.414634146341463</v>
          </cell>
          <cell r="DW556">
            <v>86</v>
          </cell>
          <cell r="DX556">
            <v>93</v>
          </cell>
          <cell r="DY556">
            <v>0</v>
          </cell>
          <cell r="DZ556">
            <v>0</v>
          </cell>
          <cell r="EA556" t="str">
            <v>Yes</v>
          </cell>
          <cell r="EB556" t="str">
            <v>Placement</v>
          </cell>
          <cell r="EC556" t="str">
            <v>Placement</v>
          </cell>
          <cell r="ED556" t="str">
            <v>Placement</v>
          </cell>
          <cell r="EE556" t="str">
            <v>Placement</v>
          </cell>
          <cell r="EF556" t="str">
            <v>Placement</v>
          </cell>
          <cell r="EG556">
            <v>0</v>
          </cell>
          <cell r="EH556" t="str">
            <v>PLI</v>
          </cell>
          <cell r="EI556" t="str">
            <v>Yes</v>
          </cell>
          <cell r="EJ556">
            <v>0</v>
          </cell>
          <cell r="EK556" t="str">
            <v>Batch-6</v>
          </cell>
          <cell r="EL556">
            <v>0</v>
          </cell>
          <cell r="EM556" t="str">
            <v>PAID</v>
          </cell>
          <cell r="EN556">
            <v>45142</v>
          </cell>
          <cell r="EO556" t="str">
            <v>IT+Core</v>
          </cell>
          <cell r="EP556">
            <v>0</v>
          </cell>
          <cell r="EQ556" t="str">
            <v>CAT-1</v>
          </cell>
        </row>
        <row r="557">
          <cell r="B557" t="str">
            <v>21-E&amp;TCA01-25</v>
          </cell>
          <cell r="C557" t="str">
            <v>E&amp;TC-A</v>
          </cell>
          <cell r="D557">
            <v>1</v>
          </cell>
          <cell r="E557" t="str">
            <v xml:space="preserve">ACHAREKAR AMIT BHIMSEN NILAMBARI </v>
          </cell>
          <cell r="F557" t="str">
            <v>Male</v>
          </cell>
          <cell r="G557" t="str">
            <v>22/06/2003</v>
          </cell>
          <cell r="H557">
            <v>9372689832</v>
          </cell>
          <cell r="I557">
            <v>9967915210</v>
          </cell>
          <cell r="J557" t="str">
            <v>amit.acharekar2003@gmail.com</v>
          </cell>
          <cell r="K557" t="str">
            <v>1032210193@tcetmumbai.in</v>
          </cell>
          <cell r="L557" t="str">
            <v>8/A,Samta C.H.S, V.N. Purav marg, near suman nagar, chembur mumbai</v>
          </cell>
          <cell r="M557">
            <v>400071</v>
          </cell>
          <cell r="N557">
            <v>0</v>
          </cell>
          <cell r="O557" t="str">
            <v xml:space="preserve">Lab assistant at sion hospital </v>
          </cell>
          <cell r="P557" t="str">
            <v>4,50,001 - 5,00,000</v>
          </cell>
          <cell r="Q557" t="str">
            <v>Normal</v>
          </cell>
          <cell r="R557" t="str">
            <v>Open</v>
          </cell>
          <cell r="S557">
            <v>2021</v>
          </cell>
          <cell r="T557" t="str">
            <v>FE</v>
          </cell>
          <cell r="U557" t="str">
            <v>MH-CET</v>
          </cell>
          <cell r="V557">
            <v>86.6</v>
          </cell>
          <cell r="W557">
            <v>70.174317900000005</v>
          </cell>
          <cell r="X557" t="str">
            <v>CAP</v>
          </cell>
          <cell r="Y557">
            <v>405</v>
          </cell>
          <cell r="Z557">
            <v>600</v>
          </cell>
          <cell r="AA557">
            <v>67.5</v>
          </cell>
          <cell r="AB557">
            <v>2019</v>
          </cell>
          <cell r="AC557" t="str">
            <v>Maharashtra</v>
          </cell>
          <cell r="AD557" t="str">
            <v>SWAMI VIVEKANAND HIGH SCHOOL AND JUNIOR COLLEGE</v>
          </cell>
          <cell r="AE557">
            <v>83</v>
          </cell>
          <cell r="AF557">
            <v>100</v>
          </cell>
          <cell r="AG557">
            <v>83</v>
          </cell>
          <cell r="AH557">
            <v>2021</v>
          </cell>
          <cell r="AI557" t="str">
            <v>Maharashtra</v>
          </cell>
          <cell r="AJ557" t="str">
            <v>SWAMI VIVEKANAND HIGH SCHOOL AND JUNIOR COLLEGE</v>
          </cell>
          <cell r="AK557">
            <v>169</v>
          </cell>
          <cell r="AL557">
            <v>22</v>
          </cell>
          <cell r="AM557">
            <v>7.6818181818181817</v>
          </cell>
          <cell r="AN557">
            <v>86</v>
          </cell>
          <cell r="AO557">
            <v>192</v>
          </cell>
          <cell r="AP557">
            <v>27</v>
          </cell>
          <cell r="AQ557">
            <v>7.1111111111111107</v>
          </cell>
          <cell r="AR557">
            <v>85</v>
          </cell>
          <cell r="AS557">
            <v>361</v>
          </cell>
          <cell r="AT557">
            <v>49</v>
          </cell>
          <cell r="AU557">
            <v>7.3673469387755102</v>
          </cell>
          <cell r="AV557">
            <v>146</v>
          </cell>
          <cell r="AW557">
            <v>25</v>
          </cell>
          <cell r="AX557">
            <v>5.84</v>
          </cell>
          <cell r="AY557">
            <v>85.5</v>
          </cell>
          <cell r="AZ557">
            <v>209</v>
          </cell>
          <cell r="BA557">
            <v>29</v>
          </cell>
          <cell r="BB557">
            <v>7.2068965517241379</v>
          </cell>
          <cell r="BC557">
            <v>77</v>
          </cell>
          <cell r="BD557">
            <v>355</v>
          </cell>
          <cell r="BE557">
            <v>54</v>
          </cell>
          <cell r="BF557">
            <v>6.5740740740740744</v>
          </cell>
          <cell r="BG557">
            <v>176</v>
          </cell>
          <cell r="BH557">
            <v>24</v>
          </cell>
          <cell r="BI557">
            <v>7.333333333333333</v>
          </cell>
          <cell r="BJ557">
            <v>82</v>
          </cell>
          <cell r="BK557">
            <v>244</v>
          </cell>
          <cell r="BL557">
            <v>29</v>
          </cell>
          <cell r="BM557">
            <v>8.4137931034482758</v>
          </cell>
          <cell r="BN557">
            <v>85</v>
          </cell>
          <cell r="BO557">
            <v>420</v>
          </cell>
          <cell r="BP557">
            <v>53</v>
          </cell>
          <cell r="BQ557">
            <v>7.9245283018867925</v>
          </cell>
          <cell r="BR557">
            <v>210</v>
          </cell>
          <cell r="BS557">
            <v>24</v>
          </cell>
          <cell r="BT557">
            <v>82.5</v>
          </cell>
          <cell r="BU557">
            <v>210</v>
          </cell>
          <cell r="BV557">
            <v>24</v>
          </cell>
          <cell r="BW557">
            <v>1346</v>
          </cell>
          <cell r="BX557">
            <v>180</v>
          </cell>
          <cell r="BY557">
            <v>7.4777777777777779</v>
          </cell>
          <cell r="BZ557">
            <v>79.5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H557" t="str">
            <v>Green</v>
          </cell>
          <cell r="CI557">
            <v>0</v>
          </cell>
          <cell r="CJ557">
            <v>0</v>
          </cell>
          <cell r="CK557">
            <v>2</v>
          </cell>
          <cell r="CL557">
            <v>11</v>
          </cell>
          <cell r="CM557">
            <v>13</v>
          </cell>
          <cell r="CN557">
            <v>15.384615384615385</v>
          </cell>
          <cell r="CO557">
            <v>24</v>
          </cell>
          <cell r="CP557">
            <v>60</v>
          </cell>
          <cell r="CQ557">
            <v>40</v>
          </cell>
          <cell r="CR557">
            <v>11</v>
          </cell>
          <cell r="CS557">
            <v>79</v>
          </cell>
          <cell r="CT557">
            <v>10</v>
          </cell>
          <cell r="CU557">
            <v>100</v>
          </cell>
          <cell r="CV557">
            <v>8</v>
          </cell>
          <cell r="CW557">
            <v>18</v>
          </cell>
          <cell r="CX557">
            <v>7</v>
          </cell>
          <cell r="CY557">
            <v>45</v>
          </cell>
          <cell r="CZ557">
            <v>36</v>
          </cell>
          <cell r="DA557">
            <v>58</v>
          </cell>
          <cell r="DB557">
            <v>63</v>
          </cell>
          <cell r="DC557">
            <v>0</v>
          </cell>
          <cell r="DD557">
            <v>0</v>
          </cell>
          <cell r="DE557">
            <v>0</v>
          </cell>
          <cell r="DF557">
            <v>4</v>
          </cell>
          <cell r="DG557">
            <v>4</v>
          </cell>
          <cell r="DH557">
            <v>100</v>
          </cell>
          <cell r="DI557">
            <v>600</v>
          </cell>
          <cell r="DJ557">
            <v>600</v>
          </cell>
          <cell r="DK557">
            <v>100</v>
          </cell>
          <cell r="DL557">
            <v>3</v>
          </cell>
          <cell r="DM557">
            <v>2</v>
          </cell>
          <cell r="DN557">
            <v>66.6666666666667</v>
          </cell>
          <cell r="DO557">
            <v>450</v>
          </cell>
          <cell r="DP557">
            <v>300</v>
          </cell>
          <cell r="DQ557">
            <v>66.6666666666667</v>
          </cell>
          <cell r="DR557">
            <v>40</v>
          </cell>
          <cell r="DS557">
            <v>54.794520547945204</v>
          </cell>
          <cell r="DT557">
            <v>27</v>
          </cell>
          <cell r="DU557">
            <v>41</v>
          </cell>
          <cell r="DV557">
            <v>65.853658536585371</v>
          </cell>
          <cell r="DW557">
            <v>86</v>
          </cell>
          <cell r="DX557">
            <v>90</v>
          </cell>
          <cell r="DY557">
            <v>0</v>
          </cell>
          <cell r="DZ557">
            <v>0</v>
          </cell>
          <cell r="EA557" t="str">
            <v>Yes</v>
          </cell>
          <cell r="EB557" t="str">
            <v>Higher Studies</v>
          </cell>
          <cell r="EC557" t="str">
            <v>Higher Studies</v>
          </cell>
          <cell r="ED557" t="str">
            <v>Higher Studies</v>
          </cell>
          <cell r="EE557" t="str">
            <v>Higher Studies</v>
          </cell>
          <cell r="EF557" t="str">
            <v>Higher Studies</v>
          </cell>
          <cell r="EG557">
            <v>0</v>
          </cell>
          <cell r="EH557">
            <v>0</v>
          </cell>
          <cell r="EI557" t="str">
            <v>Yes</v>
          </cell>
          <cell r="EJ557">
            <v>45414</v>
          </cell>
          <cell r="EK557" t="str">
            <v>Batch-6</v>
          </cell>
          <cell r="EL557">
            <v>0</v>
          </cell>
          <cell r="EM557" t="str">
            <v>PAID</v>
          </cell>
          <cell r="EN557">
            <v>45147</v>
          </cell>
          <cell r="EO557">
            <v>0</v>
          </cell>
          <cell r="EP557">
            <v>0</v>
          </cell>
          <cell r="EQ557" t="str">
            <v>CAT-3</v>
          </cell>
        </row>
        <row r="558">
          <cell r="B558" t="str">
            <v>21-E&amp;TCA02-25</v>
          </cell>
          <cell r="C558" t="str">
            <v>E&amp;TC-A</v>
          </cell>
          <cell r="D558">
            <v>2</v>
          </cell>
          <cell r="E558" t="str">
            <v>AMBULGEKAR AYUSH RAVINDRA PRANITA</v>
          </cell>
          <cell r="F558" t="str">
            <v>Male</v>
          </cell>
          <cell r="G558" t="str">
            <v>06/06/2003</v>
          </cell>
          <cell r="H558">
            <v>7021812699</v>
          </cell>
          <cell r="I558">
            <v>9930464833</v>
          </cell>
          <cell r="J558" t="str">
            <v>192121ayush@gmail.com</v>
          </cell>
          <cell r="K558" t="str">
            <v>1032210194@tcetmumbai.in</v>
          </cell>
          <cell r="L558" t="str">
            <v>701 ,shreejay chsl , jayraj nagar , next to old Ashok nagar , mahishasurmadini temple road , borivali west , Mumbai - 400091</v>
          </cell>
          <cell r="M558">
            <v>400091</v>
          </cell>
          <cell r="N558">
            <v>0</v>
          </cell>
          <cell r="O558" t="str">
            <v>Teacher</v>
          </cell>
          <cell r="P558" t="str">
            <v>4,00,001 - 4,50,000</v>
          </cell>
          <cell r="Q558" t="str">
            <v>Normal</v>
          </cell>
          <cell r="R558" t="str">
            <v>Open</v>
          </cell>
          <cell r="S558">
            <v>2021</v>
          </cell>
          <cell r="T558" t="str">
            <v>FE</v>
          </cell>
          <cell r="U558" t="str">
            <v>MH-CET</v>
          </cell>
          <cell r="V558">
            <v>87</v>
          </cell>
          <cell r="W558">
            <v>63.99</v>
          </cell>
          <cell r="X558" t="str">
            <v>CAP</v>
          </cell>
          <cell r="Y558">
            <v>417</v>
          </cell>
          <cell r="Z558">
            <v>500</v>
          </cell>
          <cell r="AA558">
            <v>83.4</v>
          </cell>
          <cell r="AB558">
            <v>2019</v>
          </cell>
          <cell r="AC558" t="str">
            <v>Maharashtra</v>
          </cell>
          <cell r="AD558" t="str">
            <v>SWAMI VIVEKANAND INTERNATIONAL SCHOOL KANDIVALI WEST</v>
          </cell>
          <cell r="AE558">
            <v>540</v>
          </cell>
          <cell r="AF558">
            <v>600</v>
          </cell>
          <cell r="AG558">
            <v>90</v>
          </cell>
          <cell r="AH558">
            <v>2021</v>
          </cell>
          <cell r="AI558" t="str">
            <v>Maharashtra</v>
          </cell>
          <cell r="AJ558" t="str">
            <v>PACE JUNIOR SCIENCE COLLEGE</v>
          </cell>
          <cell r="AK558">
            <v>143</v>
          </cell>
          <cell r="AL558">
            <v>22</v>
          </cell>
          <cell r="AM558">
            <v>6.5</v>
          </cell>
          <cell r="AN558">
            <v>85</v>
          </cell>
          <cell r="AO558">
            <v>218</v>
          </cell>
          <cell r="AP558">
            <v>27</v>
          </cell>
          <cell r="AQ558">
            <v>8.0740740740740744</v>
          </cell>
          <cell r="AR558">
            <v>86</v>
          </cell>
          <cell r="AS558">
            <v>361</v>
          </cell>
          <cell r="AT558">
            <v>49</v>
          </cell>
          <cell r="AU558">
            <v>7.3673469387755102</v>
          </cell>
          <cell r="AV558">
            <v>185</v>
          </cell>
          <cell r="AW558">
            <v>25</v>
          </cell>
          <cell r="AX558">
            <v>7.4</v>
          </cell>
          <cell r="AY558">
            <v>85.5</v>
          </cell>
          <cell r="AZ558">
            <v>244</v>
          </cell>
          <cell r="BA558">
            <v>29</v>
          </cell>
          <cell r="BB558">
            <v>8.4137931034482758</v>
          </cell>
          <cell r="BC558">
            <v>83</v>
          </cell>
          <cell r="BD558">
            <v>429</v>
          </cell>
          <cell r="BE558">
            <v>54</v>
          </cell>
          <cell r="BF558">
            <v>7.9444444444444446</v>
          </cell>
          <cell r="BG558">
            <v>202</v>
          </cell>
          <cell r="BH558">
            <v>24</v>
          </cell>
          <cell r="BI558">
            <v>8.4166666666666661</v>
          </cell>
          <cell r="BJ558">
            <v>85</v>
          </cell>
          <cell r="BK558">
            <v>266</v>
          </cell>
          <cell r="BL558">
            <v>29</v>
          </cell>
          <cell r="BM558">
            <v>9.1724137931034484</v>
          </cell>
          <cell r="BN558">
            <v>85</v>
          </cell>
          <cell r="BO558">
            <v>468</v>
          </cell>
          <cell r="BP558">
            <v>53</v>
          </cell>
          <cell r="BQ558">
            <v>8.8301886792452837</v>
          </cell>
          <cell r="BR558">
            <v>228</v>
          </cell>
          <cell r="BS558">
            <v>24</v>
          </cell>
          <cell r="BT558">
            <v>84.5</v>
          </cell>
          <cell r="BU558">
            <v>228</v>
          </cell>
          <cell r="BV558">
            <v>24</v>
          </cell>
          <cell r="BW558">
            <v>1486</v>
          </cell>
          <cell r="BX558">
            <v>180</v>
          </cell>
          <cell r="BY558">
            <v>8.2555555555555564</v>
          </cell>
          <cell r="BZ558">
            <v>84.7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 t="str">
            <v>Green</v>
          </cell>
          <cell r="CI558">
            <v>0</v>
          </cell>
          <cell r="CJ558">
            <v>0</v>
          </cell>
          <cell r="CK558">
            <v>0</v>
          </cell>
          <cell r="CL558">
            <v>13</v>
          </cell>
          <cell r="CM558">
            <v>13</v>
          </cell>
          <cell r="CN558">
            <v>0</v>
          </cell>
          <cell r="CO558" t="str">
            <v>Absent</v>
          </cell>
          <cell r="CP558">
            <v>60</v>
          </cell>
          <cell r="CQ558">
            <v>0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>
            <v>22</v>
          </cell>
          <cell r="CX558">
            <v>0</v>
          </cell>
          <cell r="CY558">
            <v>0</v>
          </cell>
          <cell r="CZ558">
            <v>0</v>
          </cell>
          <cell r="DA558">
            <v>62</v>
          </cell>
          <cell r="DB558">
            <v>0</v>
          </cell>
          <cell r="DC558">
            <v>0</v>
          </cell>
          <cell r="DD558">
            <v>0</v>
          </cell>
          <cell r="DE558">
            <v>0</v>
          </cell>
          <cell r="DF558">
            <v>0</v>
          </cell>
          <cell r="DG558">
            <v>0</v>
          </cell>
          <cell r="DH558">
            <v>0</v>
          </cell>
          <cell r="DI558">
            <v>0</v>
          </cell>
          <cell r="DJ558">
            <v>0</v>
          </cell>
          <cell r="DK558">
            <v>0</v>
          </cell>
          <cell r="DL558">
            <v>0</v>
          </cell>
          <cell r="DM558">
            <v>0</v>
          </cell>
          <cell r="DN558">
            <v>0</v>
          </cell>
          <cell r="DO558">
            <v>0</v>
          </cell>
          <cell r="DP558">
            <v>0</v>
          </cell>
          <cell r="DQ558">
            <v>0</v>
          </cell>
          <cell r="DR558">
            <v>0</v>
          </cell>
          <cell r="DS558">
            <v>0</v>
          </cell>
          <cell r="DT558">
            <v>0</v>
          </cell>
          <cell r="DU558">
            <v>41</v>
          </cell>
          <cell r="DV558">
            <v>0</v>
          </cell>
          <cell r="DW558">
            <v>0</v>
          </cell>
          <cell r="DX558">
            <v>0</v>
          </cell>
          <cell r="DY558">
            <v>0</v>
          </cell>
          <cell r="DZ558">
            <v>0</v>
          </cell>
          <cell r="EA558" t="str">
            <v>Yes</v>
          </cell>
          <cell r="EB558" t="str">
            <v>Higher Studies</v>
          </cell>
          <cell r="EC558" t="str">
            <v>Higher Studies</v>
          </cell>
          <cell r="ED558" t="str">
            <v>Higher Studies</v>
          </cell>
          <cell r="EE558" t="str">
            <v>Higher Studies</v>
          </cell>
          <cell r="EF558" t="str">
            <v>Higher Studies</v>
          </cell>
          <cell r="EG558">
            <v>0</v>
          </cell>
          <cell r="EH558">
            <v>0</v>
          </cell>
          <cell r="EI558" t="str">
            <v>Yes</v>
          </cell>
          <cell r="EJ558">
            <v>0</v>
          </cell>
          <cell r="EK558">
            <v>0</v>
          </cell>
          <cell r="EL558">
            <v>0</v>
          </cell>
          <cell r="EM558">
            <v>0</v>
          </cell>
          <cell r="EN558">
            <v>0</v>
          </cell>
          <cell r="EO558">
            <v>0</v>
          </cell>
          <cell r="EP558">
            <v>0</v>
          </cell>
          <cell r="EQ558" t="str">
            <v>CAT-3</v>
          </cell>
        </row>
        <row r="559">
          <cell r="B559" t="str">
            <v>21-E&amp;TCA03-25</v>
          </cell>
          <cell r="C559" t="str">
            <v>E&amp;TC-A</v>
          </cell>
          <cell r="D559">
            <v>3</v>
          </cell>
          <cell r="E559" t="str">
            <v xml:space="preserve">ASTE YUVRAJ BABURAO  ANURADHA </v>
          </cell>
          <cell r="F559" t="str">
            <v>Male</v>
          </cell>
          <cell r="G559" t="str">
            <v>04/10/2002</v>
          </cell>
          <cell r="H559">
            <v>9769847904</v>
          </cell>
          <cell r="I559">
            <v>8419910091</v>
          </cell>
          <cell r="J559" t="str">
            <v>asteyuvraj@gmail.com</v>
          </cell>
          <cell r="K559" t="str">
            <v>1032210195@tcetmumbai.in</v>
          </cell>
          <cell r="L559" t="str">
            <v>A/7-56 Guru Hari Rai Bindra Complex Mahakali caves road Andheri East Mumbai</v>
          </cell>
          <cell r="M559">
            <v>400093</v>
          </cell>
          <cell r="N559">
            <v>0</v>
          </cell>
          <cell r="O559" t="str">
            <v>Business</v>
          </cell>
          <cell r="P559" t="str">
            <v>8,00,001 - 9,00,000</v>
          </cell>
          <cell r="Q559" t="str">
            <v>Normal</v>
          </cell>
          <cell r="R559" t="str">
            <v>Open</v>
          </cell>
          <cell r="S559">
            <v>2021</v>
          </cell>
          <cell r="T559" t="str">
            <v>FE</v>
          </cell>
          <cell r="U559" t="str">
            <v>MH-CET</v>
          </cell>
          <cell r="V559">
            <v>92.14</v>
          </cell>
          <cell r="W559" t="str">
            <v>NA</v>
          </cell>
          <cell r="X559" t="str">
            <v>TFWS</v>
          </cell>
          <cell r="Y559">
            <v>451</v>
          </cell>
          <cell r="Z559">
            <v>500</v>
          </cell>
          <cell r="AA559">
            <v>90.2</v>
          </cell>
          <cell r="AB559">
            <v>2018</v>
          </cell>
          <cell r="AC559" t="str">
            <v>Maharashtra</v>
          </cell>
          <cell r="AD559" t="str">
            <v>HOLY FAMILY HIGH SCHOOL</v>
          </cell>
          <cell r="AE559">
            <v>514</v>
          </cell>
          <cell r="AF559">
            <v>650</v>
          </cell>
          <cell r="AG559">
            <v>79.076923076923094</v>
          </cell>
          <cell r="AH559">
            <v>2020</v>
          </cell>
          <cell r="AI559" t="str">
            <v>Maharashtra</v>
          </cell>
          <cell r="AJ559" t="str">
            <v>BHAVANS COLLEGE</v>
          </cell>
          <cell r="AK559">
            <v>162</v>
          </cell>
          <cell r="AL559">
            <v>22</v>
          </cell>
          <cell r="AM559">
            <v>7.3636363636363633</v>
          </cell>
          <cell r="AN559">
            <v>91</v>
          </cell>
          <cell r="AO559">
            <v>249</v>
          </cell>
          <cell r="AP559">
            <v>27</v>
          </cell>
          <cell r="AQ559">
            <v>9.2222222222222214</v>
          </cell>
          <cell r="AR559">
            <v>87</v>
          </cell>
          <cell r="AS559">
            <v>411</v>
          </cell>
          <cell r="AT559">
            <v>49</v>
          </cell>
          <cell r="AU559">
            <v>8.387755102040817</v>
          </cell>
          <cell r="AV559">
            <v>221</v>
          </cell>
          <cell r="AW559">
            <v>25</v>
          </cell>
          <cell r="AX559">
            <v>8.84</v>
          </cell>
          <cell r="AY559">
            <v>89</v>
          </cell>
          <cell r="AZ559">
            <v>249</v>
          </cell>
          <cell r="BA559">
            <v>29</v>
          </cell>
          <cell r="BB559">
            <v>8.5862068965517242</v>
          </cell>
          <cell r="BC559">
            <v>75</v>
          </cell>
          <cell r="BD559">
            <v>470</v>
          </cell>
          <cell r="BE559">
            <v>54</v>
          </cell>
          <cell r="BF559">
            <v>8.7037037037037042</v>
          </cell>
          <cell r="BG559">
            <v>189</v>
          </cell>
          <cell r="BH559">
            <v>24</v>
          </cell>
          <cell r="BI559">
            <v>7.875</v>
          </cell>
          <cell r="BJ559">
            <v>49</v>
          </cell>
          <cell r="BK559">
            <v>271</v>
          </cell>
          <cell r="BL559">
            <v>29</v>
          </cell>
          <cell r="BM559">
            <v>9.3448275862068968</v>
          </cell>
          <cell r="BN559">
            <v>78</v>
          </cell>
          <cell r="BO559">
            <v>460</v>
          </cell>
          <cell r="BP559">
            <v>53</v>
          </cell>
          <cell r="BQ559">
            <v>8.6792452830188687</v>
          </cell>
          <cell r="BR559">
            <v>216</v>
          </cell>
          <cell r="BS559">
            <v>24</v>
          </cell>
          <cell r="BT559">
            <v>80.6666666666667</v>
          </cell>
          <cell r="BU559">
            <v>216</v>
          </cell>
          <cell r="BV559">
            <v>24</v>
          </cell>
          <cell r="BW559">
            <v>1557</v>
          </cell>
          <cell r="BX559">
            <v>180</v>
          </cell>
          <cell r="BY559">
            <v>8.65</v>
          </cell>
          <cell r="BZ559">
            <v>85.2</v>
          </cell>
          <cell r="CA559" t="str">
            <v>Capgemini</v>
          </cell>
          <cell r="CB559">
            <v>0</v>
          </cell>
          <cell r="CC559">
            <v>0</v>
          </cell>
          <cell r="CD559" t="str">
            <v>Yes</v>
          </cell>
          <cell r="CE559" t="str">
            <v>PLI</v>
          </cell>
          <cell r="CF559">
            <v>4.25</v>
          </cell>
          <cell r="CG559" t="str">
            <v>Yes</v>
          </cell>
          <cell r="CH559" t="str">
            <v>Green</v>
          </cell>
          <cell r="CI559">
            <v>0</v>
          </cell>
          <cell r="CJ559">
            <v>0</v>
          </cell>
          <cell r="CK559">
            <v>1</v>
          </cell>
          <cell r="CL559">
            <v>12</v>
          </cell>
          <cell r="CM559">
            <v>13</v>
          </cell>
          <cell r="CN559">
            <v>7.6923076923076925</v>
          </cell>
          <cell r="CO559">
            <v>25</v>
          </cell>
          <cell r="CP559">
            <v>60</v>
          </cell>
          <cell r="CQ559">
            <v>41.666666666666671</v>
          </cell>
          <cell r="CR559">
            <v>7</v>
          </cell>
          <cell r="CS559">
            <v>50</v>
          </cell>
          <cell r="CT559">
            <v>8</v>
          </cell>
          <cell r="CU559">
            <v>80</v>
          </cell>
          <cell r="CV559">
            <v>16</v>
          </cell>
          <cell r="CW559">
            <v>22</v>
          </cell>
          <cell r="CX559">
            <v>14</v>
          </cell>
          <cell r="CY559">
            <v>79</v>
          </cell>
          <cell r="CZ559">
            <v>45</v>
          </cell>
          <cell r="DA559">
            <v>62</v>
          </cell>
          <cell r="DB559">
            <v>73</v>
          </cell>
          <cell r="DC559">
            <v>0</v>
          </cell>
          <cell r="DD559">
            <v>0</v>
          </cell>
          <cell r="DE559">
            <v>0</v>
          </cell>
          <cell r="DF559">
            <v>4</v>
          </cell>
          <cell r="DG559">
            <v>4</v>
          </cell>
          <cell r="DH559">
            <v>100</v>
          </cell>
          <cell r="DI559">
            <v>600</v>
          </cell>
          <cell r="DJ559">
            <v>600</v>
          </cell>
          <cell r="DK559">
            <v>100</v>
          </cell>
          <cell r="DL559">
            <v>3</v>
          </cell>
          <cell r="DM559">
            <v>3</v>
          </cell>
          <cell r="DN559">
            <v>100</v>
          </cell>
          <cell r="DO559">
            <v>450</v>
          </cell>
          <cell r="DP559">
            <v>400</v>
          </cell>
          <cell r="DQ559">
            <v>88.8888888888889</v>
          </cell>
          <cell r="DR559">
            <v>41.6666666666667</v>
          </cell>
          <cell r="DS559">
            <v>57.077625570776306</v>
          </cell>
          <cell r="DT559">
            <v>20</v>
          </cell>
          <cell r="DU559">
            <v>41</v>
          </cell>
          <cell r="DV559">
            <v>48.780487804878049</v>
          </cell>
          <cell r="DW559">
            <v>70</v>
          </cell>
          <cell r="DX559">
            <v>68</v>
          </cell>
          <cell r="DY559">
            <v>0</v>
          </cell>
          <cell r="DZ559">
            <v>0</v>
          </cell>
          <cell r="EA559" t="str">
            <v>Yes</v>
          </cell>
          <cell r="EB559" t="str">
            <v>Placement</v>
          </cell>
          <cell r="EC559" t="str">
            <v>Placement</v>
          </cell>
          <cell r="ED559" t="str">
            <v>Placement</v>
          </cell>
          <cell r="EE559" t="str">
            <v>Placement</v>
          </cell>
          <cell r="EF559" t="str">
            <v>Placement</v>
          </cell>
          <cell r="EG559">
            <v>0</v>
          </cell>
          <cell r="EH559" t="str">
            <v>PLI</v>
          </cell>
          <cell r="EI559" t="str">
            <v>Yes</v>
          </cell>
          <cell r="EJ559">
            <v>0</v>
          </cell>
          <cell r="EK559" t="str">
            <v>Batch-4</v>
          </cell>
          <cell r="EL559">
            <v>0</v>
          </cell>
          <cell r="EM559" t="str">
            <v>PAID</v>
          </cell>
          <cell r="EN559">
            <v>45148</v>
          </cell>
          <cell r="EO559" t="str">
            <v>IT+Core</v>
          </cell>
          <cell r="EP559">
            <v>0</v>
          </cell>
          <cell r="EQ559" t="str">
            <v>CAT-2</v>
          </cell>
        </row>
        <row r="560">
          <cell r="B560" t="str">
            <v>21-E&amp;TCA05-25</v>
          </cell>
          <cell r="C560" t="str">
            <v>E&amp;TC-A</v>
          </cell>
          <cell r="D560">
            <v>5</v>
          </cell>
          <cell r="E560" t="str">
            <v>AZMI WASIQUE SHAKEEL IFFAT</v>
          </cell>
          <cell r="F560" t="str">
            <v>Male</v>
          </cell>
          <cell r="G560" t="str">
            <v>08/11/2003</v>
          </cell>
          <cell r="H560">
            <v>9021429767</v>
          </cell>
          <cell r="I560">
            <v>9322950444</v>
          </cell>
          <cell r="J560" t="str">
            <v>wasique0089@gmail.com</v>
          </cell>
          <cell r="K560" t="str">
            <v>1032210197@tcetmumbai.in</v>
          </cell>
          <cell r="L560" t="str">
            <v xml:space="preserve">A/101 shivam vasant nagari vasai east </v>
          </cell>
          <cell r="M560">
            <v>401208</v>
          </cell>
          <cell r="N560">
            <v>0</v>
          </cell>
          <cell r="O560" t="str">
            <v>business</v>
          </cell>
          <cell r="P560" t="str">
            <v>1,00,001 - 1,50,000</v>
          </cell>
          <cell r="Q560" t="str">
            <v>Normal</v>
          </cell>
          <cell r="R560" t="str">
            <v>Open</v>
          </cell>
          <cell r="S560">
            <v>2021</v>
          </cell>
          <cell r="T560" t="str">
            <v>FE</v>
          </cell>
          <cell r="U560" t="str">
            <v>MH-CET</v>
          </cell>
          <cell r="V560">
            <v>30</v>
          </cell>
          <cell r="W560" t="str">
            <v>NA</v>
          </cell>
          <cell r="X560" t="str">
            <v>Institute</v>
          </cell>
          <cell r="Y560">
            <v>433</v>
          </cell>
          <cell r="Z560">
            <v>500</v>
          </cell>
          <cell r="AA560">
            <v>86.6</v>
          </cell>
          <cell r="AB560">
            <v>2019</v>
          </cell>
          <cell r="AC560" t="str">
            <v>CBSE</v>
          </cell>
          <cell r="AD560" t="str">
            <v>SHETH VIDYA MANDIR ENGLISH HIGH SCHOOL</v>
          </cell>
          <cell r="AE560">
            <v>519</v>
          </cell>
          <cell r="AF560">
            <v>600</v>
          </cell>
          <cell r="AG560">
            <v>86.5</v>
          </cell>
          <cell r="AH560">
            <v>2021</v>
          </cell>
          <cell r="AI560" t="str">
            <v>Maharashtra</v>
          </cell>
          <cell r="AJ560" t="str">
            <v>SHETH VIDYA MANDIR ENGLISH HIGH SCHOOL</v>
          </cell>
          <cell r="AK560">
            <v>130</v>
          </cell>
          <cell r="AL560">
            <v>22</v>
          </cell>
          <cell r="AM560">
            <v>5.9090909090909092</v>
          </cell>
          <cell r="AN560">
            <v>76</v>
          </cell>
          <cell r="AO560">
            <v>171</v>
          </cell>
          <cell r="AP560">
            <v>27</v>
          </cell>
          <cell r="AQ560">
            <v>6.333333333333333</v>
          </cell>
          <cell r="AR560">
            <v>76</v>
          </cell>
          <cell r="AS560">
            <v>301</v>
          </cell>
          <cell r="AT560">
            <v>49</v>
          </cell>
          <cell r="AU560">
            <v>6.1428571428571432</v>
          </cell>
          <cell r="AV560">
            <v>148</v>
          </cell>
          <cell r="AW560">
            <v>25</v>
          </cell>
          <cell r="AX560">
            <v>5.92</v>
          </cell>
          <cell r="AY560">
            <v>76</v>
          </cell>
          <cell r="AZ560">
            <v>166</v>
          </cell>
          <cell r="BA560">
            <v>29</v>
          </cell>
          <cell r="BB560">
            <v>5.7241379310344831</v>
          </cell>
          <cell r="BC560">
            <v>75</v>
          </cell>
          <cell r="BD560">
            <v>314</v>
          </cell>
          <cell r="BE560">
            <v>54</v>
          </cell>
          <cell r="BF560">
            <v>5.8148148148148149</v>
          </cell>
          <cell r="BG560">
            <v>140</v>
          </cell>
          <cell r="BH560">
            <v>24</v>
          </cell>
          <cell r="BI560">
            <v>5.833333333333333</v>
          </cell>
          <cell r="BJ560">
            <v>60</v>
          </cell>
          <cell r="BK560">
            <v>167.91</v>
          </cell>
          <cell r="BL560">
            <v>29</v>
          </cell>
          <cell r="BM560">
            <v>5.79</v>
          </cell>
          <cell r="BN560">
            <v>78</v>
          </cell>
          <cell r="BO560">
            <v>307.90999999999997</v>
          </cell>
          <cell r="BP560">
            <v>53</v>
          </cell>
          <cell r="BQ560">
            <v>5.8096226415094332</v>
          </cell>
          <cell r="BR560">
            <v>0</v>
          </cell>
          <cell r="BS560">
            <v>24</v>
          </cell>
          <cell r="BT560">
            <v>76.3333333333333</v>
          </cell>
          <cell r="BU560">
            <v>0</v>
          </cell>
          <cell r="BV560">
            <v>24</v>
          </cell>
          <cell r="BW560">
            <v>922.91</v>
          </cell>
          <cell r="BX560">
            <v>180</v>
          </cell>
          <cell r="BY560">
            <v>5.1272777777777776</v>
          </cell>
          <cell r="BZ560">
            <v>75</v>
          </cell>
          <cell r="CA560">
            <v>0</v>
          </cell>
          <cell r="CB560">
            <v>0</v>
          </cell>
          <cell r="CC560">
            <v>0</v>
          </cell>
          <cell r="CD560">
            <v>0</v>
          </cell>
          <cell r="CE560">
            <v>0</v>
          </cell>
          <cell r="CF560">
            <v>0</v>
          </cell>
          <cell r="CG560" t="str">
            <v>Yes</v>
          </cell>
          <cell r="CH560" t="str">
            <v>Green</v>
          </cell>
          <cell r="CI560">
            <v>0</v>
          </cell>
          <cell r="CJ560">
            <v>0</v>
          </cell>
          <cell r="CK560">
            <v>0</v>
          </cell>
          <cell r="CL560">
            <v>13</v>
          </cell>
          <cell r="CM560">
            <v>13</v>
          </cell>
          <cell r="CN560">
            <v>0</v>
          </cell>
          <cell r="CO560">
            <v>27</v>
          </cell>
          <cell r="CP560">
            <v>60</v>
          </cell>
          <cell r="CQ560">
            <v>45</v>
          </cell>
          <cell r="CR560">
            <v>10</v>
          </cell>
          <cell r="CS560">
            <v>72</v>
          </cell>
          <cell r="CT560">
            <v>8</v>
          </cell>
          <cell r="CU560">
            <v>80</v>
          </cell>
          <cell r="CV560">
            <v>4</v>
          </cell>
          <cell r="CW560">
            <v>18</v>
          </cell>
          <cell r="CX560">
            <v>8</v>
          </cell>
          <cell r="CY560">
            <v>36</v>
          </cell>
          <cell r="CZ560">
            <v>30</v>
          </cell>
          <cell r="DA560">
            <v>58</v>
          </cell>
          <cell r="DB560">
            <v>52</v>
          </cell>
          <cell r="DC560">
            <v>0</v>
          </cell>
          <cell r="DD560">
            <v>0</v>
          </cell>
          <cell r="DE560">
            <v>0</v>
          </cell>
          <cell r="DF560">
            <v>3</v>
          </cell>
          <cell r="DG560">
            <v>4</v>
          </cell>
          <cell r="DH560">
            <v>75</v>
          </cell>
          <cell r="DI560">
            <v>300</v>
          </cell>
          <cell r="DJ560">
            <v>600</v>
          </cell>
          <cell r="DK560">
            <v>50</v>
          </cell>
          <cell r="DL560">
            <v>3</v>
          </cell>
          <cell r="DM560">
            <v>0</v>
          </cell>
          <cell r="DN560">
            <v>0</v>
          </cell>
          <cell r="DO560">
            <v>450</v>
          </cell>
          <cell r="DP560">
            <v>0</v>
          </cell>
          <cell r="DQ560">
            <v>0</v>
          </cell>
          <cell r="DR560">
            <v>45</v>
          </cell>
          <cell r="DS560">
            <v>61.643835616438359</v>
          </cell>
          <cell r="DT560">
            <v>21</v>
          </cell>
          <cell r="DU560">
            <v>41</v>
          </cell>
          <cell r="DV560">
            <v>51.219512195121951</v>
          </cell>
          <cell r="DW560">
            <v>69</v>
          </cell>
          <cell r="DX560">
            <v>75</v>
          </cell>
          <cell r="DY560">
            <v>0</v>
          </cell>
          <cell r="DZ560">
            <v>0</v>
          </cell>
          <cell r="EA560" t="str">
            <v>Yes</v>
          </cell>
          <cell r="EB560" t="str">
            <v>Placement</v>
          </cell>
          <cell r="EC560" t="str">
            <v>Placement</v>
          </cell>
          <cell r="ED560" t="str">
            <v>Placement</v>
          </cell>
          <cell r="EE560" t="str">
            <v>Placement</v>
          </cell>
          <cell r="EF560" t="str">
            <v>Placement</v>
          </cell>
          <cell r="EG560">
            <v>0</v>
          </cell>
          <cell r="EH560" t="str">
            <v>PLI</v>
          </cell>
          <cell r="EI560" t="str">
            <v>No</v>
          </cell>
          <cell r="EJ560">
            <v>0</v>
          </cell>
          <cell r="EK560" t="str">
            <v>Batch-9</v>
          </cell>
          <cell r="EL560">
            <v>0</v>
          </cell>
          <cell r="EM560" t="str">
            <v>PAID</v>
          </cell>
          <cell r="EN560">
            <v>45147</v>
          </cell>
          <cell r="EO560" t="str">
            <v>IT+Core</v>
          </cell>
          <cell r="EP560">
            <v>0</v>
          </cell>
          <cell r="EQ560" t="str">
            <v>CAT-3</v>
          </cell>
        </row>
        <row r="561">
          <cell r="B561" t="str">
            <v>21-E&amp;TCA06-25</v>
          </cell>
          <cell r="C561" t="str">
            <v>E&amp;TC-A</v>
          </cell>
          <cell r="D561">
            <v>6</v>
          </cell>
          <cell r="E561" t="str">
            <v>BANGAD SAKSHI  NILESH POOJA</v>
          </cell>
          <cell r="F561" t="str">
            <v>Female</v>
          </cell>
          <cell r="G561" t="str">
            <v>06/10/2003</v>
          </cell>
          <cell r="H561">
            <v>9930077923</v>
          </cell>
          <cell r="I561">
            <v>9594883339</v>
          </cell>
          <cell r="J561" t="str">
            <v>sakshibangad10@gmail.com</v>
          </cell>
          <cell r="K561" t="str">
            <v>1032210198@tcetmumbai.in</v>
          </cell>
          <cell r="L561" t="str">
            <v>A wing 204, Masalawala apartment, opposite jain mandir Juhu lane ,Andheri West ,Mumbai</v>
          </cell>
          <cell r="M561">
            <v>400058</v>
          </cell>
          <cell r="N561">
            <v>0</v>
          </cell>
          <cell r="O561" t="str">
            <v>Service</v>
          </cell>
          <cell r="P561" t="str">
            <v>4,50,001 - 5,00,000</v>
          </cell>
          <cell r="Q561" t="str">
            <v>Normal</v>
          </cell>
          <cell r="R561" t="str">
            <v>Open</v>
          </cell>
          <cell r="S561">
            <v>2021</v>
          </cell>
          <cell r="T561" t="str">
            <v>FE</v>
          </cell>
          <cell r="U561" t="str">
            <v>MH-CET</v>
          </cell>
          <cell r="V561">
            <v>67.849999999999994</v>
          </cell>
          <cell r="W561" t="str">
            <v>NA</v>
          </cell>
          <cell r="X561" t="str">
            <v>Institute</v>
          </cell>
          <cell r="Y561">
            <v>444</v>
          </cell>
          <cell r="Z561">
            <v>500</v>
          </cell>
          <cell r="AA561">
            <v>88.8</v>
          </cell>
          <cell r="AB561">
            <v>2019</v>
          </cell>
          <cell r="AC561" t="str">
            <v>Maharashtra</v>
          </cell>
          <cell r="AD561" t="str">
            <v>UTPAL SHANGHVI GLOBAL SCHOOL</v>
          </cell>
          <cell r="AE561">
            <v>564</v>
          </cell>
          <cell r="AF561">
            <v>600</v>
          </cell>
          <cell r="AG561">
            <v>94</v>
          </cell>
          <cell r="AH561">
            <v>2021</v>
          </cell>
          <cell r="AI561" t="str">
            <v>Maharashtra</v>
          </cell>
          <cell r="AJ561" t="str">
            <v>KHAR EDUCATION SOCIETY JUNIOR COLLEGE OF SCIENCE</v>
          </cell>
          <cell r="AK561">
            <v>157</v>
          </cell>
          <cell r="AL561">
            <v>22</v>
          </cell>
          <cell r="AM561">
            <v>7.1363636363636367</v>
          </cell>
          <cell r="AN561">
            <v>91</v>
          </cell>
          <cell r="AO561">
            <v>184</v>
          </cell>
          <cell r="AP561">
            <v>27</v>
          </cell>
          <cell r="AQ561">
            <v>6.8148148148148149</v>
          </cell>
          <cell r="AR561">
            <v>75</v>
          </cell>
          <cell r="AS561">
            <v>341</v>
          </cell>
          <cell r="AT561">
            <v>49</v>
          </cell>
          <cell r="AU561">
            <v>6.9591836734693882</v>
          </cell>
          <cell r="AV561">
            <v>158</v>
          </cell>
          <cell r="AW561">
            <v>25</v>
          </cell>
          <cell r="AX561">
            <v>6.32</v>
          </cell>
          <cell r="AY561">
            <v>83</v>
          </cell>
          <cell r="AZ561">
            <v>220.10999999999999</v>
          </cell>
          <cell r="BA561">
            <v>29</v>
          </cell>
          <cell r="BB561">
            <v>7.59</v>
          </cell>
          <cell r="BC561">
            <v>79</v>
          </cell>
          <cell r="BD561">
            <v>378.11</v>
          </cell>
          <cell r="BE561">
            <v>54</v>
          </cell>
          <cell r="BF561">
            <v>7.0020370370370371</v>
          </cell>
          <cell r="BG561">
            <v>201</v>
          </cell>
          <cell r="BH561">
            <v>24</v>
          </cell>
          <cell r="BI561">
            <v>8.375</v>
          </cell>
          <cell r="BJ561">
            <v>87</v>
          </cell>
          <cell r="BK561">
            <v>246</v>
          </cell>
          <cell r="BL561">
            <v>29</v>
          </cell>
          <cell r="BM561">
            <v>8.4827586206896548</v>
          </cell>
          <cell r="BN561">
            <v>84</v>
          </cell>
          <cell r="BO561">
            <v>447</v>
          </cell>
          <cell r="BP561">
            <v>53</v>
          </cell>
          <cell r="BQ561">
            <v>8.433962264150944</v>
          </cell>
          <cell r="BR561">
            <v>211</v>
          </cell>
          <cell r="BS561">
            <v>24</v>
          </cell>
          <cell r="BT561">
            <v>82</v>
          </cell>
          <cell r="BU561">
            <v>211</v>
          </cell>
          <cell r="BV561">
            <v>24</v>
          </cell>
          <cell r="BW561">
            <v>1377.1100000000001</v>
          </cell>
          <cell r="BX561">
            <v>180</v>
          </cell>
          <cell r="BY561">
            <v>7.6506111111111119</v>
          </cell>
          <cell r="BZ561">
            <v>81.2</v>
          </cell>
          <cell r="CA561">
            <v>0</v>
          </cell>
          <cell r="CB561">
            <v>0</v>
          </cell>
          <cell r="CC561">
            <v>0</v>
          </cell>
          <cell r="CD561">
            <v>0</v>
          </cell>
          <cell r="CE561">
            <v>0</v>
          </cell>
          <cell r="CF561">
            <v>0</v>
          </cell>
          <cell r="CG561">
            <v>0</v>
          </cell>
          <cell r="CH561" t="str">
            <v>Green</v>
          </cell>
          <cell r="CI561">
            <v>0</v>
          </cell>
          <cell r="CJ561">
            <v>0</v>
          </cell>
          <cell r="CK561">
            <v>0</v>
          </cell>
          <cell r="CL561">
            <v>13</v>
          </cell>
          <cell r="CM561">
            <v>13</v>
          </cell>
          <cell r="CN561">
            <v>0</v>
          </cell>
          <cell r="CO561">
            <v>28</v>
          </cell>
          <cell r="CP561">
            <v>60</v>
          </cell>
          <cell r="CQ561">
            <v>46.666666666666664</v>
          </cell>
          <cell r="CR561">
            <v>11</v>
          </cell>
          <cell r="CS561">
            <v>79</v>
          </cell>
          <cell r="CT561">
            <v>8</v>
          </cell>
          <cell r="CU561">
            <v>80</v>
          </cell>
          <cell r="CV561">
            <v>4</v>
          </cell>
          <cell r="CW561">
            <v>18</v>
          </cell>
          <cell r="CX561">
            <v>0</v>
          </cell>
          <cell r="CY561">
            <v>12</v>
          </cell>
          <cell r="CZ561">
            <v>23</v>
          </cell>
          <cell r="DA561">
            <v>58</v>
          </cell>
          <cell r="DB561">
            <v>40</v>
          </cell>
          <cell r="DC561">
            <v>0</v>
          </cell>
          <cell r="DD561">
            <v>0</v>
          </cell>
          <cell r="DE561">
            <v>0</v>
          </cell>
          <cell r="DF561">
            <v>2</v>
          </cell>
          <cell r="DG561">
            <v>4</v>
          </cell>
          <cell r="DH561">
            <v>50</v>
          </cell>
          <cell r="DI561">
            <v>300</v>
          </cell>
          <cell r="DJ561">
            <v>600</v>
          </cell>
          <cell r="DK561">
            <v>50</v>
          </cell>
          <cell r="DL561">
            <v>3</v>
          </cell>
          <cell r="DM561">
            <v>0</v>
          </cell>
          <cell r="DN561">
            <v>0</v>
          </cell>
          <cell r="DO561">
            <v>450</v>
          </cell>
          <cell r="DP561">
            <v>0</v>
          </cell>
          <cell r="DQ561">
            <v>0</v>
          </cell>
          <cell r="DR561">
            <v>46.6666666666667</v>
          </cell>
          <cell r="DS561">
            <v>63.926940639269446</v>
          </cell>
          <cell r="DT561">
            <v>21</v>
          </cell>
          <cell r="DU561">
            <v>41</v>
          </cell>
          <cell r="DV561">
            <v>51.219512195121951</v>
          </cell>
          <cell r="DW561">
            <v>63</v>
          </cell>
          <cell r="DX561">
            <v>75</v>
          </cell>
          <cell r="DY561">
            <v>0</v>
          </cell>
          <cell r="DZ561">
            <v>0</v>
          </cell>
          <cell r="EA561" t="str">
            <v>Yes</v>
          </cell>
          <cell r="EB561" t="str">
            <v>Higher Studies</v>
          </cell>
          <cell r="EC561" t="str">
            <v>Higher Studies</v>
          </cell>
          <cell r="ED561" t="str">
            <v>Higher Studies</v>
          </cell>
          <cell r="EE561" t="str">
            <v>Higher Studies</v>
          </cell>
          <cell r="EF561" t="str">
            <v>Higher Studies</v>
          </cell>
          <cell r="EG561">
            <v>0</v>
          </cell>
          <cell r="EH561">
            <v>0</v>
          </cell>
          <cell r="EI561" t="str">
            <v>Yes</v>
          </cell>
          <cell r="EJ561">
            <v>0</v>
          </cell>
          <cell r="EK561" t="str">
            <v>Batch-8</v>
          </cell>
          <cell r="EL561">
            <v>0</v>
          </cell>
          <cell r="EM561" t="str">
            <v>PAID</v>
          </cell>
          <cell r="EN561">
            <v>45147</v>
          </cell>
          <cell r="EO561">
            <v>0</v>
          </cell>
          <cell r="EP561">
            <v>0</v>
          </cell>
          <cell r="EQ561" t="str">
            <v>CAT-3</v>
          </cell>
        </row>
        <row r="562">
          <cell r="B562" t="str">
            <v>21-E&amp;TCA08-25</v>
          </cell>
          <cell r="C562" t="str">
            <v>E&amp;TC-A</v>
          </cell>
          <cell r="D562">
            <v>8</v>
          </cell>
          <cell r="E562" t="str">
            <v>BHATKAR GAURI PRAMOD PAVITRA</v>
          </cell>
          <cell r="F562" t="str">
            <v>Female</v>
          </cell>
          <cell r="G562" t="str">
            <v>03/09/2003</v>
          </cell>
          <cell r="H562">
            <v>7304608860</v>
          </cell>
          <cell r="I562">
            <v>9869634784</v>
          </cell>
          <cell r="J562" t="str">
            <v>gauri030903@gmail.com</v>
          </cell>
          <cell r="K562" t="str">
            <v>1032210200@tcetmumbai.in</v>
          </cell>
          <cell r="L562" t="str">
            <v>4/301 Shalibhadra nagar B.P road Bhayandar East</v>
          </cell>
          <cell r="M562">
            <v>401105</v>
          </cell>
          <cell r="N562">
            <v>0</v>
          </cell>
          <cell r="O562" t="str">
            <v>Service</v>
          </cell>
          <cell r="P562" t="str">
            <v>3,00,001 - 3,50,000</v>
          </cell>
          <cell r="Q562" t="str">
            <v>Normal</v>
          </cell>
          <cell r="R562" t="str">
            <v>Open</v>
          </cell>
          <cell r="S562">
            <v>2021</v>
          </cell>
          <cell r="T562" t="str">
            <v>FE</v>
          </cell>
          <cell r="U562" t="str">
            <v>MH-CET</v>
          </cell>
          <cell r="V562">
            <v>51.9</v>
          </cell>
          <cell r="W562">
            <v>48.311140899999998</v>
          </cell>
          <cell r="X562" t="str">
            <v>ACAP</v>
          </cell>
          <cell r="Y562">
            <v>388</v>
          </cell>
          <cell r="Z562">
            <v>500</v>
          </cell>
          <cell r="AA562">
            <v>77.599999999999994</v>
          </cell>
          <cell r="AB562">
            <v>2019</v>
          </cell>
          <cell r="AC562" t="str">
            <v>Maharashtra</v>
          </cell>
          <cell r="AD562" t="str">
            <v>SM PUBLIC HIGH SCHOOL</v>
          </cell>
          <cell r="AE562">
            <v>461</v>
          </cell>
          <cell r="AF562">
            <v>600</v>
          </cell>
          <cell r="AG562">
            <v>76.8333333333333</v>
          </cell>
          <cell r="AH562">
            <v>2021</v>
          </cell>
          <cell r="AI562" t="str">
            <v>Maharashtra</v>
          </cell>
          <cell r="AJ562" t="str">
            <v>SVP JUNIOR COLLEGE OF SCIENCE</v>
          </cell>
          <cell r="AK562">
            <v>168</v>
          </cell>
          <cell r="AL562">
            <v>22</v>
          </cell>
          <cell r="AM562">
            <v>7.6363636363636367</v>
          </cell>
          <cell r="AN562">
            <v>85</v>
          </cell>
          <cell r="AO562">
            <v>182</v>
          </cell>
          <cell r="AP562">
            <v>27</v>
          </cell>
          <cell r="AQ562">
            <v>6.7407407407407405</v>
          </cell>
          <cell r="AR562">
            <v>97</v>
          </cell>
          <cell r="AS562">
            <v>350</v>
          </cell>
          <cell r="AT562">
            <v>49</v>
          </cell>
          <cell r="AU562">
            <v>7.1428571428571432</v>
          </cell>
          <cell r="AV562">
            <v>154</v>
          </cell>
          <cell r="AW562">
            <v>25</v>
          </cell>
          <cell r="AX562">
            <v>6.16</v>
          </cell>
          <cell r="AY562">
            <v>91</v>
          </cell>
          <cell r="AZ562">
            <v>179</v>
          </cell>
          <cell r="BA562">
            <v>29</v>
          </cell>
          <cell r="BB562">
            <v>6.1724137931034484</v>
          </cell>
          <cell r="BC562">
            <v>75</v>
          </cell>
          <cell r="BD562">
            <v>333</v>
          </cell>
          <cell r="BE562">
            <v>54</v>
          </cell>
          <cell r="BF562">
            <v>6.166666666666667</v>
          </cell>
          <cell r="BG562">
            <v>169</v>
          </cell>
          <cell r="BH562">
            <v>24</v>
          </cell>
          <cell r="BI562">
            <v>7.041666666666667</v>
          </cell>
          <cell r="BJ562">
            <v>76</v>
          </cell>
          <cell r="BK562">
            <v>207</v>
          </cell>
          <cell r="BL562">
            <v>29</v>
          </cell>
          <cell r="BM562">
            <v>7.1379310344827589</v>
          </cell>
          <cell r="BN562">
            <v>85</v>
          </cell>
          <cell r="BO562">
            <v>376</v>
          </cell>
          <cell r="BP562">
            <v>53</v>
          </cell>
          <cell r="BQ562">
            <v>7.0943396226415096</v>
          </cell>
          <cell r="BR562">
            <v>210</v>
          </cell>
          <cell r="BS562">
            <v>24</v>
          </cell>
          <cell r="BT562">
            <v>83.6666666666667</v>
          </cell>
          <cell r="BU562">
            <v>210</v>
          </cell>
          <cell r="BV562">
            <v>24</v>
          </cell>
          <cell r="BW562">
            <v>1269</v>
          </cell>
          <cell r="BX562">
            <v>180</v>
          </cell>
          <cell r="BY562">
            <v>7.05</v>
          </cell>
          <cell r="BZ562">
            <v>85</v>
          </cell>
          <cell r="CA562">
            <v>0</v>
          </cell>
          <cell r="CB562">
            <v>0</v>
          </cell>
          <cell r="CC562">
            <v>0</v>
          </cell>
          <cell r="CD562" t="str">
            <v>Yes</v>
          </cell>
          <cell r="CE562">
            <v>0</v>
          </cell>
          <cell r="CF562">
            <v>0</v>
          </cell>
          <cell r="CG562">
            <v>0</v>
          </cell>
          <cell r="CH562" t="str">
            <v>Green</v>
          </cell>
          <cell r="CI562">
            <v>0</v>
          </cell>
          <cell r="CJ562">
            <v>0</v>
          </cell>
          <cell r="CK562">
            <v>0</v>
          </cell>
          <cell r="CL562">
            <v>13</v>
          </cell>
          <cell r="CM562">
            <v>13</v>
          </cell>
          <cell r="CN562">
            <v>0</v>
          </cell>
          <cell r="CO562">
            <v>22</v>
          </cell>
          <cell r="CP562">
            <v>60</v>
          </cell>
          <cell r="CQ562">
            <v>36.666666666666664</v>
          </cell>
          <cell r="CR562">
            <v>11</v>
          </cell>
          <cell r="CS562">
            <v>79</v>
          </cell>
          <cell r="CT562">
            <v>9</v>
          </cell>
          <cell r="CU562">
            <v>90</v>
          </cell>
          <cell r="CV562">
            <v>14</v>
          </cell>
          <cell r="CW562">
            <v>18</v>
          </cell>
          <cell r="CX562">
            <v>16</v>
          </cell>
          <cell r="CY562">
            <v>89</v>
          </cell>
          <cell r="CZ562">
            <v>50</v>
          </cell>
          <cell r="DA562">
            <v>58</v>
          </cell>
          <cell r="DB562">
            <v>87</v>
          </cell>
          <cell r="DC562">
            <v>0</v>
          </cell>
          <cell r="DD562">
            <v>0</v>
          </cell>
          <cell r="DE562">
            <v>0</v>
          </cell>
          <cell r="DF562">
            <v>4</v>
          </cell>
          <cell r="DG562">
            <v>4</v>
          </cell>
          <cell r="DH562">
            <v>100</v>
          </cell>
          <cell r="DI562">
            <v>450</v>
          </cell>
          <cell r="DJ562">
            <v>600</v>
          </cell>
          <cell r="DK562">
            <v>75</v>
          </cell>
          <cell r="DL562">
            <v>3</v>
          </cell>
          <cell r="DM562">
            <v>0</v>
          </cell>
          <cell r="DN562">
            <v>0</v>
          </cell>
          <cell r="DO562">
            <v>450</v>
          </cell>
          <cell r="DP562">
            <v>0</v>
          </cell>
          <cell r="DQ562">
            <v>0</v>
          </cell>
          <cell r="DR562">
            <v>36.6666666666667</v>
          </cell>
          <cell r="DS562">
            <v>50.228310502283144</v>
          </cell>
          <cell r="DT562">
            <v>24</v>
          </cell>
          <cell r="DU562">
            <v>41</v>
          </cell>
          <cell r="DV562">
            <v>58.536585365853654</v>
          </cell>
          <cell r="DW562">
            <v>81</v>
          </cell>
          <cell r="DX562">
            <v>86</v>
          </cell>
          <cell r="DY562">
            <v>0</v>
          </cell>
          <cell r="DZ562">
            <v>0</v>
          </cell>
          <cell r="EA562" t="str">
            <v>Yes</v>
          </cell>
          <cell r="EB562" t="str">
            <v>Higher Studies</v>
          </cell>
          <cell r="EC562" t="str">
            <v>Placement</v>
          </cell>
          <cell r="ED562" t="str">
            <v>Placement</v>
          </cell>
          <cell r="EE562" t="str">
            <v>Placement</v>
          </cell>
          <cell r="EF562" t="str">
            <v>Placement</v>
          </cell>
          <cell r="EG562">
            <v>0</v>
          </cell>
          <cell r="EH562" t="str">
            <v>PLI</v>
          </cell>
          <cell r="EI562" t="str">
            <v>Yes</v>
          </cell>
          <cell r="EJ562">
            <v>0</v>
          </cell>
          <cell r="EK562" t="str">
            <v>Batch-8</v>
          </cell>
          <cell r="EL562">
            <v>0</v>
          </cell>
          <cell r="EM562" t="str">
            <v>PAID</v>
          </cell>
          <cell r="EN562">
            <v>45147</v>
          </cell>
          <cell r="EO562" t="str">
            <v>IT+Core</v>
          </cell>
          <cell r="EP562">
            <v>0</v>
          </cell>
          <cell r="EQ562" t="str">
            <v>CAT-2</v>
          </cell>
        </row>
        <row r="563">
          <cell r="B563" t="str">
            <v>21-E&amp;TCA09-25</v>
          </cell>
          <cell r="C563" t="str">
            <v>E&amp;TC-A</v>
          </cell>
          <cell r="D563">
            <v>9</v>
          </cell>
          <cell r="E563" t="str">
            <v>BHOSLE ASHISH SATISH SUSHMA</v>
          </cell>
          <cell r="F563" t="str">
            <v>Male</v>
          </cell>
          <cell r="G563" t="str">
            <v>17/10/2003</v>
          </cell>
          <cell r="H563">
            <v>9137537676</v>
          </cell>
          <cell r="I563">
            <v>9821669497</v>
          </cell>
          <cell r="J563" t="str">
            <v>asbhosle2003@gmail.com</v>
          </cell>
          <cell r="K563" t="str">
            <v>1032210201@tcetmumbai.in</v>
          </cell>
          <cell r="L563" t="str">
            <v>B-31/101, SCN Co-op housing society, Thakur Complex, Kandivali East, Mumbai</v>
          </cell>
          <cell r="M563">
            <v>400101</v>
          </cell>
          <cell r="N563">
            <v>0</v>
          </cell>
          <cell r="O563" t="str">
            <v>Service</v>
          </cell>
          <cell r="P563" t="str">
            <v>2,00,001 -2,50,000</v>
          </cell>
          <cell r="Q563" t="str">
            <v>Normal</v>
          </cell>
          <cell r="R563" t="str">
            <v>Open</v>
          </cell>
          <cell r="S563">
            <v>2021</v>
          </cell>
          <cell r="T563" t="str">
            <v>FE</v>
          </cell>
          <cell r="U563" t="str">
            <v>MH-CET</v>
          </cell>
          <cell r="V563">
            <v>66.75</v>
          </cell>
          <cell r="W563">
            <v>30.394283900000001</v>
          </cell>
          <cell r="X563" t="str">
            <v>Institute</v>
          </cell>
          <cell r="Y563">
            <v>405</v>
          </cell>
          <cell r="Z563">
            <v>500</v>
          </cell>
          <cell r="AA563">
            <v>81</v>
          </cell>
          <cell r="AB563">
            <v>2019</v>
          </cell>
          <cell r="AC563" t="str">
            <v>Maharashtra</v>
          </cell>
          <cell r="AD563" t="str">
            <v>THAKUR VIDYA MANDIR HIGH SCHOOL</v>
          </cell>
          <cell r="AE563">
            <v>482</v>
          </cell>
          <cell r="AF563">
            <v>600</v>
          </cell>
          <cell r="AG563">
            <v>80.3333333333333</v>
          </cell>
          <cell r="AH563">
            <v>2021</v>
          </cell>
          <cell r="AI563" t="str">
            <v>Maharashtra</v>
          </cell>
          <cell r="AJ563" t="str">
            <v>THAKUR COLLEGE OF SCIENCE AND COMMERCE</v>
          </cell>
          <cell r="AK563">
            <v>166</v>
          </cell>
          <cell r="AL563">
            <v>22</v>
          </cell>
          <cell r="AM563">
            <v>7.5454545454545459</v>
          </cell>
          <cell r="AN563">
            <v>97</v>
          </cell>
          <cell r="AO563">
            <v>207</v>
          </cell>
          <cell r="AP563">
            <v>27</v>
          </cell>
          <cell r="AQ563">
            <v>7.666666666666667</v>
          </cell>
          <cell r="AR563">
            <v>86</v>
          </cell>
          <cell r="AS563">
            <v>373</v>
          </cell>
          <cell r="AT563">
            <v>49</v>
          </cell>
          <cell r="AU563">
            <v>7.6122448979591839</v>
          </cell>
          <cell r="AV563">
            <v>150</v>
          </cell>
          <cell r="AW563">
            <v>25</v>
          </cell>
          <cell r="AX563">
            <v>6</v>
          </cell>
          <cell r="AY563">
            <v>91.5</v>
          </cell>
          <cell r="AZ563">
            <v>186</v>
          </cell>
          <cell r="BA563">
            <v>29</v>
          </cell>
          <cell r="BB563">
            <v>6.4137931034482758</v>
          </cell>
          <cell r="BC563">
            <v>75</v>
          </cell>
          <cell r="BD563">
            <v>336</v>
          </cell>
          <cell r="BE563">
            <v>54</v>
          </cell>
          <cell r="BF563">
            <v>6.2222222222222223</v>
          </cell>
          <cell r="BG563">
            <v>168</v>
          </cell>
          <cell r="BH563">
            <v>24</v>
          </cell>
          <cell r="BI563">
            <v>7</v>
          </cell>
          <cell r="BJ563">
            <v>83</v>
          </cell>
          <cell r="BK563">
            <v>220</v>
          </cell>
          <cell r="BL563">
            <v>29</v>
          </cell>
          <cell r="BM563">
            <v>7.5862068965517242</v>
          </cell>
          <cell r="BN563">
            <v>78</v>
          </cell>
          <cell r="BO563">
            <v>388</v>
          </cell>
          <cell r="BP563">
            <v>53</v>
          </cell>
          <cell r="BQ563">
            <v>7.3207547169811322</v>
          </cell>
          <cell r="BR563">
            <v>191</v>
          </cell>
          <cell r="BS563">
            <v>24</v>
          </cell>
          <cell r="BT563">
            <v>81.5</v>
          </cell>
          <cell r="BU563">
            <v>191</v>
          </cell>
          <cell r="BV563">
            <v>24</v>
          </cell>
          <cell r="BW563">
            <v>1288</v>
          </cell>
          <cell r="BX563">
            <v>180</v>
          </cell>
          <cell r="BY563">
            <v>7.1555555555555559</v>
          </cell>
          <cell r="BZ563">
            <v>87.1</v>
          </cell>
          <cell r="CA563" t="str">
            <v xml:space="preserve">Tata Consultancy Services </v>
          </cell>
          <cell r="CB563">
            <v>0</v>
          </cell>
          <cell r="CC563">
            <v>0</v>
          </cell>
          <cell r="CD563" t="str">
            <v>Yes</v>
          </cell>
          <cell r="CE563" t="str">
            <v>Normal</v>
          </cell>
          <cell r="CF563">
            <v>3.6</v>
          </cell>
          <cell r="CG563">
            <v>0</v>
          </cell>
          <cell r="CH563" t="str">
            <v>Green</v>
          </cell>
          <cell r="CI563">
            <v>0</v>
          </cell>
          <cell r="CJ563">
            <v>0</v>
          </cell>
          <cell r="CK563">
            <v>0</v>
          </cell>
          <cell r="CL563">
            <v>13</v>
          </cell>
          <cell r="CM563">
            <v>13</v>
          </cell>
          <cell r="CN563">
            <v>0</v>
          </cell>
          <cell r="CO563">
            <v>23</v>
          </cell>
          <cell r="CP563">
            <v>60</v>
          </cell>
          <cell r="CQ563">
            <v>38.333333333333336</v>
          </cell>
          <cell r="CR563">
            <v>14</v>
          </cell>
          <cell r="CS563">
            <v>100</v>
          </cell>
          <cell r="CT563">
            <v>10</v>
          </cell>
          <cell r="CU563">
            <v>100</v>
          </cell>
          <cell r="CV563">
            <v>15</v>
          </cell>
          <cell r="CW563">
            <v>18</v>
          </cell>
          <cell r="CX563">
            <v>16</v>
          </cell>
          <cell r="CY563">
            <v>92</v>
          </cell>
          <cell r="CZ563">
            <v>55</v>
          </cell>
          <cell r="DA563">
            <v>58</v>
          </cell>
          <cell r="DB563">
            <v>95</v>
          </cell>
          <cell r="DC563">
            <v>0</v>
          </cell>
          <cell r="DD563">
            <v>0</v>
          </cell>
          <cell r="DE563">
            <v>0</v>
          </cell>
          <cell r="DF563">
            <v>4</v>
          </cell>
          <cell r="DG563">
            <v>4</v>
          </cell>
          <cell r="DH563">
            <v>100</v>
          </cell>
          <cell r="DI563">
            <v>440</v>
          </cell>
          <cell r="DJ563">
            <v>600</v>
          </cell>
          <cell r="DK563">
            <v>73.3333333333333</v>
          </cell>
          <cell r="DL563">
            <v>3</v>
          </cell>
          <cell r="DM563">
            <v>3</v>
          </cell>
          <cell r="DN563">
            <v>100</v>
          </cell>
          <cell r="DO563">
            <v>450</v>
          </cell>
          <cell r="DP563">
            <v>240</v>
          </cell>
          <cell r="DQ563">
            <v>53.3333333333333</v>
          </cell>
          <cell r="DR563">
            <v>38.3333333333333</v>
          </cell>
          <cell r="DS563">
            <v>52.511415525114117</v>
          </cell>
          <cell r="DT563">
            <v>28</v>
          </cell>
          <cell r="DU563">
            <v>41</v>
          </cell>
          <cell r="DV563">
            <v>68.292682926829272</v>
          </cell>
          <cell r="DW563">
            <v>90</v>
          </cell>
          <cell r="DX563">
            <v>100</v>
          </cell>
          <cell r="DY563">
            <v>0</v>
          </cell>
          <cell r="DZ563">
            <v>0</v>
          </cell>
          <cell r="EA563" t="str">
            <v>Yes</v>
          </cell>
          <cell r="EB563" t="str">
            <v>Placement</v>
          </cell>
          <cell r="EC563" t="str">
            <v>Placement</v>
          </cell>
          <cell r="ED563" t="str">
            <v>Placement</v>
          </cell>
          <cell r="EE563" t="str">
            <v>Placement</v>
          </cell>
          <cell r="EF563" t="str">
            <v>Placement</v>
          </cell>
          <cell r="EG563">
            <v>0</v>
          </cell>
          <cell r="EH563" t="str">
            <v>PLI</v>
          </cell>
          <cell r="EI563" t="str">
            <v>Yes</v>
          </cell>
          <cell r="EJ563">
            <v>0</v>
          </cell>
          <cell r="EK563" t="str">
            <v>Batch-8</v>
          </cell>
          <cell r="EL563">
            <v>0</v>
          </cell>
          <cell r="EM563" t="str">
            <v>PAID</v>
          </cell>
          <cell r="EN563">
            <v>45148</v>
          </cell>
          <cell r="EO563" t="str">
            <v>IT+Core</v>
          </cell>
          <cell r="EP563">
            <v>0</v>
          </cell>
          <cell r="EQ563" t="str">
            <v>CAT-2</v>
          </cell>
        </row>
        <row r="564">
          <cell r="B564" t="str">
            <v>21-E&amp;TCA10-25</v>
          </cell>
          <cell r="C564" t="str">
            <v>E&amp;TC-A</v>
          </cell>
          <cell r="D564">
            <v>10</v>
          </cell>
          <cell r="E564" t="str">
            <v>BHOSLE CHINMAY NILESH  NEHA</v>
          </cell>
          <cell r="F564" t="str">
            <v>Male</v>
          </cell>
          <cell r="G564" t="str">
            <v>02/04/2003</v>
          </cell>
          <cell r="H564">
            <v>7208726777</v>
          </cell>
          <cell r="I564">
            <v>9967872263</v>
          </cell>
          <cell r="J564" t="str">
            <v>bhosle.chinmay@gmail.com</v>
          </cell>
          <cell r="K564" t="str">
            <v>1032210202@tcetmumbai.in</v>
          </cell>
          <cell r="L564" t="str">
            <v>59/503, Champak, Vasant Vihar, Pokhran Road No.2, Thane (W), 400610.</v>
          </cell>
          <cell r="M564">
            <v>400610</v>
          </cell>
          <cell r="N564">
            <v>0</v>
          </cell>
          <cell r="O564" t="str">
            <v>Business</v>
          </cell>
          <cell r="P564" t="str">
            <v>&gt;= 15,00,001</v>
          </cell>
          <cell r="Q564" t="str">
            <v>Normal</v>
          </cell>
          <cell r="R564" t="str">
            <v>Open</v>
          </cell>
          <cell r="S564">
            <v>2021</v>
          </cell>
          <cell r="T564" t="str">
            <v>FE</v>
          </cell>
          <cell r="U564" t="str">
            <v>MH-CET</v>
          </cell>
          <cell r="V564">
            <v>45.46</v>
          </cell>
          <cell r="W564">
            <v>67.11</v>
          </cell>
          <cell r="X564" t="str">
            <v>Institute</v>
          </cell>
          <cell r="Y564">
            <v>535</v>
          </cell>
          <cell r="Z564">
            <v>600</v>
          </cell>
          <cell r="AA564">
            <v>89.1666666666667</v>
          </cell>
          <cell r="AB564">
            <v>2019</v>
          </cell>
          <cell r="AC564" t="str">
            <v>ICSE</v>
          </cell>
          <cell r="AD564" t="str">
            <v>SMT. SULOCHANADEVI SINGHANIA SCHOOL</v>
          </cell>
          <cell r="AE564">
            <v>531</v>
          </cell>
          <cell r="AF564">
            <v>600</v>
          </cell>
          <cell r="AG564">
            <v>88.5</v>
          </cell>
          <cell r="AH564">
            <v>2021</v>
          </cell>
          <cell r="AI564" t="str">
            <v>Maharashtra</v>
          </cell>
          <cell r="AJ564" t="str">
            <v>VASANT VIHAR HIGH SCHOOL AND JUNIOR COLLEGE</v>
          </cell>
          <cell r="AK564">
            <v>171</v>
          </cell>
          <cell r="AL564">
            <v>22</v>
          </cell>
          <cell r="AM564">
            <v>7.7727272727272725</v>
          </cell>
          <cell r="AN564">
            <v>95</v>
          </cell>
          <cell r="AO564">
            <v>202</v>
          </cell>
          <cell r="AP564">
            <v>27</v>
          </cell>
          <cell r="AQ564">
            <v>7.4814814814814818</v>
          </cell>
          <cell r="AR564">
            <v>97</v>
          </cell>
          <cell r="AS564">
            <v>373</v>
          </cell>
          <cell r="AT564">
            <v>49</v>
          </cell>
          <cell r="AU564">
            <v>7.6122448979591839</v>
          </cell>
          <cell r="AV564">
            <v>144</v>
          </cell>
          <cell r="AW564">
            <v>25</v>
          </cell>
          <cell r="AX564">
            <v>5.76</v>
          </cell>
          <cell r="AY564">
            <v>96</v>
          </cell>
          <cell r="AZ564">
            <v>189</v>
          </cell>
          <cell r="BA564">
            <v>29</v>
          </cell>
          <cell r="BB564">
            <v>6.5172413793103452</v>
          </cell>
          <cell r="BC564">
            <v>75</v>
          </cell>
          <cell r="BD564">
            <v>333</v>
          </cell>
          <cell r="BE564">
            <v>54</v>
          </cell>
          <cell r="BF564">
            <v>6.166666666666667</v>
          </cell>
          <cell r="BG564">
            <v>173</v>
          </cell>
          <cell r="BH564">
            <v>24</v>
          </cell>
          <cell r="BI564">
            <v>7.208333333333333</v>
          </cell>
          <cell r="BJ564">
            <v>81</v>
          </cell>
          <cell r="BK564">
            <v>234</v>
          </cell>
          <cell r="BL564">
            <v>29</v>
          </cell>
          <cell r="BM564">
            <v>8.068965517241379</v>
          </cell>
          <cell r="BN564">
            <v>86</v>
          </cell>
          <cell r="BO564">
            <v>407</v>
          </cell>
          <cell r="BP564">
            <v>53</v>
          </cell>
          <cell r="BQ564">
            <v>7.6792452830188678</v>
          </cell>
          <cell r="BR564">
            <v>187</v>
          </cell>
          <cell r="BS564">
            <v>24</v>
          </cell>
          <cell r="BT564">
            <v>85.6666666666667</v>
          </cell>
          <cell r="BU564">
            <v>187</v>
          </cell>
          <cell r="BV564">
            <v>24</v>
          </cell>
          <cell r="BW564">
            <v>1300</v>
          </cell>
          <cell r="BX564">
            <v>180</v>
          </cell>
          <cell r="BY564">
            <v>7.2222222222222223</v>
          </cell>
          <cell r="BZ564">
            <v>87.8</v>
          </cell>
          <cell r="CA564" t="str">
            <v xml:space="preserve">Tata Consultancy Services </v>
          </cell>
          <cell r="CB564">
            <v>0</v>
          </cell>
          <cell r="CC564">
            <v>0</v>
          </cell>
          <cell r="CD564">
            <v>0</v>
          </cell>
          <cell r="CE564" t="str">
            <v>Normal</v>
          </cell>
          <cell r="CF564">
            <v>3.6</v>
          </cell>
          <cell r="CG564">
            <v>0</v>
          </cell>
          <cell r="CH564" t="str">
            <v>Green</v>
          </cell>
          <cell r="CI564">
            <v>0</v>
          </cell>
          <cell r="CJ564">
            <v>0</v>
          </cell>
          <cell r="CK564">
            <v>2</v>
          </cell>
          <cell r="CL564">
            <v>11</v>
          </cell>
          <cell r="CM564">
            <v>13</v>
          </cell>
          <cell r="CN564">
            <v>15.384615384615385</v>
          </cell>
          <cell r="CO564">
            <v>26</v>
          </cell>
          <cell r="CP564">
            <v>60</v>
          </cell>
          <cell r="CQ564">
            <v>43.333333333333336</v>
          </cell>
          <cell r="CR564">
            <v>13</v>
          </cell>
          <cell r="CS564">
            <v>93</v>
          </cell>
          <cell r="CT564">
            <v>6</v>
          </cell>
          <cell r="CU564">
            <v>60</v>
          </cell>
          <cell r="CV564">
            <v>12</v>
          </cell>
          <cell r="CW564">
            <v>20</v>
          </cell>
          <cell r="CX564">
            <v>10</v>
          </cell>
          <cell r="CY564">
            <v>62</v>
          </cell>
          <cell r="CZ564">
            <v>41</v>
          </cell>
          <cell r="DA564">
            <v>60</v>
          </cell>
          <cell r="DB564">
            <v>69</v>
          </cell>
          <cell r="DC564">
            <v>0</v>
          </cell>
          <cell r="DD564">
            <v>0</v>
          </cell>
          <cell r="DE564">
            <v>0</v>
          </cell>
          <cell r="DF564">
            <v>2</v>
          </cell>
          <cell r="DG564">
            <v>4</v>
          </cell>
          <cell r="DH564">
            <v>50</v>
          </cell>
          <cell r="DI564">
            <v>300</v>
          </cell>
          <cell r="DJ564">
            <v>600</v>
          </cell>
          <cell r="DK564">
            <v>50</v>
          </cell>
          <cell r="DL564">
            <v>3</v>
          </cell>
          <cell r="DM564">
            <v>1</v>
          </cell>
          <cell r="DN564">
            <v>33.3333333333333</v>
          </cell>
          <cell r="DO564">
            <v>450</v>
          </cell>
          <cell r="DP564">
            <v>15</v>
          </cell>
          <cell r="DQ564">
            <v>3.3333333333333299</v>
          </cell>
          <cell r="DR564">
            <v>43.3333333333333</v>
          </cell>
          <cell r="DS564">
            <v>59.360730593607258</v>
          </cell>
          <cell r="DT564">
            <v>23</v>
          </cell>
          <cell r="DU564">
            <v>41</v>
          </cell>
          <cell r="DV564">
            <v>56.09756097560976</v>
          </cell>
          <cell r="DW564">
            <v>63</v>
          </cell>
          <cell r="DX564">
            <v>75</v>
          </cell>
          <cell r="DY564">
            <v>0</v>
          </cell>
          <cell r="DZ564">
            <v>0</v>
          </cell>
          <cell r="EA564" t="str">
            <v>Yes</v>
          </cell>
          <cell r="EB564" t="str">
            <v>Placement</v>
          </cell>
          <cell r="EC564" t="str">
            <v>Placement</v>
          </cell>
          <cell r="ED564" t="str">
            <v>Placement</v>
          </cell>
          <cell r="EE564" t="str">
            <v>Placement</v>
          </cell>
          <cell r="EF564" t="str">
            <v>Placement</v>
          </cell>
          <cell r="EG564">
            <v>0</v>
          </cell>
          <cell r="EH564" t="str">
            <v>PLI</v>
          </cell>
          <cell r="EI564" t="str">
            <v>Yes</v>
          </cell>
          <cell r="EJ564">
            <v>0</v>
          </cell>
          <cell r="EK564" t="str">
            <v>Batch-4</v>
          </cell>
          <cell r="EL564">
            <v>0</v>
          </cell>
          <cell r="EM564" t="str">
            <v>PAID</v>
          </cell>
          <cell r="EN564">
            <v>45148</v>
          </cell>
          <cell r="EO564" t="str">
            <v>IT+Core</v>
          </cell>
          <cell r="EP564">
            <v>0</v>
          </cell>
          <cell r="EQ564" t="str">
            <v>CAT-2</v>
          </cell>
        </row>
        <row r="565">
          <cell r="B565" t="str">
            <v>21-E&amp;TCA11-25</v>
          </cell>
          <cell r="C565" t="str">
            <v>E&amp;TC-A</v>
          </cell>
          <cell r="D565">
            <v>11</v>
          </cell>
          <cell r="E565" t="str">
            <v>ANAND BIPASHA RAHUL ANITA</v>
          </cell>
          <cell r="F565" t="str">
            <v>Female</v>
          </cell>
          <cell r="G565" t="str">
            <v>31/05/2003</v>
          </cell>
          <cell r="H565">
            <v>8080478926</v>
          </cell>
          <cell r="I565">
            <v>9511652175</v>
          </cell>
          <cell r="J565" t="str">
            <v>anandbipasha@gmail.com</v>
          </cell>
          <cell r="K565" t="str">
            <v>1032210203@tcetmumbai.in</v>
          </cell>
          <cell r="L565" t="str">
            <v>B-201 Gokul Enclave Agarawal Garden Phase 2 Gokul Township</v>
          </cell>
          <cell r="M565">
            <v>401303</v>
          </cell>
          <cell r="N565">
            <v>0</v>
          </cell>
          <cell r="O565" t="str">
            <v>Government service</v>
          </cell>
          <cell r="P565" t="str">
            <v>5,00,001 - 5,50,000</v>
          </cell>
          <cell r="Q565" t="str">
            <v>Normal</v>
          </cell>
          <cell r="R565" t="str">
            <v>Open</v>
          </cell>
          <cell r="S565">
            <v>2021</v>
          </cell>
          <cell r="T565" t="str">
            <v>FE</v>
          </cell>
          <cell r="U565" t="str">
            <v>MH-CET</v>
          </cell>
          <cell r="V565">
            <v>20.63</v>
          </cell>
          <cell r="W565">
            <v>41.59</v>
          </cell>
          <cell r="X565" t="str">
            <v>Institute</v>
          </cell>
          <cell r="Y565">
            <v>371</v>
          </cell>
          <cell r="Z565">
            <v>500</v>
          </cell>
          <cell r="AA565">
            <v>74.2</v>
          </cell>
          <cell r="AB565">
            <v>2019</v>
          </cell>
          <cell r="AC565" t="str">
            <v>CBSE</v>
          </cell>
          <cell r="AD565" t="str">
            <v>MMIS</v>
          </cell>
          <cell r="AE565">
            <v>533</v>
          </cell>
          <cell r="AF565">
            <v>600</v>
          </cell>
          <cell r="AG565">
            <v>88.8333333333333</v>
          </cell>
          <cell r="AH565">
            <v>2021</v>
          </cell>
          <cell r="AI565" t="str">
            <v>Maharashtra</v>
          </cell>
          <cell r="AJ565" t="str">
            <v>NIRMALA MEMORIAL FOUNDATION JUNIOR COLLEGE</v>
          </cell>
          <cell r="AK565">
            <v>162</v>
          </cell>
          <cell r="AL565">
            <v>22</v>
          </cell>
          <cell r="AM565">
            <v>7.3636363636363633</v>
          </cell>
          <cell r="AN565">
            <v>95</v>
          </cell>
          <cell r="AO565">
            <v>180</v>
          </cell>
          <cell r="AP565">
            <v>27</v>
          </cell>
          <cell r="AQ565">
            <v>6.666666666666667</v>
          </cell>
          <cell r="AR565">
            <v>80</v>
          </cell>
          <cell r="AS565">
            <v>342</v>
          </cell>
          <cell r="AT565">
            <v>49</v>
          </cell>
          <cell r="AU565">
            <v>6.9795918367346941</v>
          </cell>
          <cell r="AV565">
            <v>137</v>
          </cell>
          <cell r="AW565">
            <v>25</v>
          </cell>
          <cell r="AX565">
            <v>5.48</v>
          </cell>
          <cell r="AY565">
            <v>87.5</v>
          </cell>
          <cell r="AZ565">
            <v>184</v>
          </cell>
          <cell r="BA565">
            <v>29</v>
          </cell>
          <cell r="BB565">
            <v>6.3448275862068968</v>
          </cell>
          <cell r="BC565">
            <v>75</v>
          </cell>
          <cell r="BD565">
            <v>321</v>
          </cell>
          <cell r="BE565">
            <v>54</v>
          </cell>
          <cell r="BF565">
            <v>5.9444444444444446</v>
          </cell>
          <cell r="BG565">
            <v>170</v>
          </cell>
          <cell r="BH565">
            <v>24</v>
          </cell>
          <cell r="BI565">
            <v>7.083333333333333</v>
          </cell>
          <cell r="BJ565">
            <v>77</v>
          </cell>
          <cell r="BK565">
            <v>220</v>
          </cell>
          <cell r="BL565">
            <v>29</v>
          </cell>
          <cell r="BM565">
            <v>7.5862068965517242</v>
          </cell>
          <cell r="BN565">
            <v>78</v>
          </cell>
          <cell r="BO565">
            <v>390</v>
          </cell>
          <cell r="BP565">
            <v>53</v>
          </cell>
          <cell r="BQ565">
            <v>7.3584905660377355</v>
          </cell>
          <cell r="BR565">
            <v>184</v>
          </cell>
          <cell r="BS565">
            <v>24</v>
          </cell>
          <cell r="BT565">
            <v>80.1666666666667</v>
          </cell>
          <cell r="BU565">
            <v>184</v>
          </cell>
          <cell r="BV565">
            <v>24</v>
          </cell>
          <cell r="BW565">
            <v>1237</v>
          </cell>
          <cell r="BX565">
            <v>180</v>
          </cell>
          <cell r="BY565">
            <v>6.8722222222222218</v>
          </cell>
          <cell r="BZ565">
            <v>82.3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  <cell r="CE565">
            <v>0</v>
          </cell>
          <cell r="CF565">
            <v>0</v>
          </cell>
          <cell r="CG565">
            <v>0</v>
          </cell>
          <cell r="CH565" t="str">
            <v>Green</v>
          </cell>
          <cell r="CI565">
            <v>0</v>
          </cell>
          <cell r="CJ565">
            <v>0</v>
          </cell>
          <cell r="CK565">
            <v>0</v>
          </cell>
          <cell r="CL565">
            <v>13</v>
          </cell>
          <cell r="CM565">
            <v>13</v>
          </cell>
          <cell r="CN565">
            <v>0</v>
          </cell>
          <cell r="CO565">
            <v>20</v>
          </cell>
          <cell r="CP565">
            <v>60</v>
          </cell>
          <cell r="CQ565">
            <v>33.333333333333329</v>
          </cell>
          <cell r="CR565">
            <v>12</v>
          </cell>
          <cell r="CS565">
            <v>86</v>
          </cell>
          <cell r="CT565">
            <v>8</v>
          </cell>
          <cell r="CU565">
            <v>80</v>
          </cell>
          <cell r="CV565">
            <v>13</v>
          </cell>
          <cell r="CW565">
            <v>18</v>
          </cell>
          <cell r="CX565">
            <v>7</v>
          </cell>
          <cell r="CY565">
            <v>59</v>
          </cell>
          <cell r="CZ565">
            <v>40</v>
          </cell>
          <cell r="DA565">
            <v>58</v>
          </cell>
          <cell r="DB565">
            <v>69</v>
          </cell>
          <cell r="DC565">
            <v>0</v>
          </cell>
          <cell r="DD565">
            <v>0</v>
          </cell>
          <cell r="DE565">
            <v>0</v>
          </cell>
          <cell r="DF565">
            <v>3</v>
          </cell>
          <cell r="DG565">
            <v>4</v>
          </cell>
          <cell r="DH565">
            <v>75</v>
          </cell>
          <cell r="DI565">
            <v>275</v>
          </cell>
          <cell r="DJ565">
            <v>600</v>
          </cell>
          <cell r="DK565">
            <v>45.8333333333333</v>
          </cell>
          <cell r="DL565">
            <v>3</v>
          </cell>
          <cell r="DM565">
            <v>2</v>
          </cell>
          <cell r="DN565">
            <v>66.6666666666667</v>
          </cell>
          <cell r="DO565">
            <v>450</v>
          </cell>
          <cell r="DP565">
            <v>300</v>
          </cell>
          <cell r="DQ565">
            <v>66.6666666666667</v>
          </cell>
          <cell r="DR565">
            <v>33.3333333333333</v>
          </cell>
          <cell r="DS565">
            <v>45.662100456620955</v>
          </cell>
          <cell r="DT565">
            <v>23</v>
          </cell>
          <cell r="DU565">
            <v>41</v>
          </cell>
          <cell r="DV565">
            <v>56.09756097560976</v>
          </cell>
          <cell r="DW565">
            <v>73</v>
          </cell>
          <cell r="DX565">
            <v>83</v>
          </cell>
          <cell r="DY565">
            <v>0</v>
          </cell>
          <cell r="DZ565">
            <v>0</v>
          </cell>
          <cell r="EA565" t="str">
            <v>Yes</v>
          </cell>
          <cell r="EB565" t="str">
            <v>Placement</v>
          </cell>
          <cell r="EC565" t="str">
            <v>Placement</v>
          </cell>
          <cell r="ED565" t="str">
            <v>Higher Studies</v>
          </cell>
          <cell r="EE565" t="str">
            <v>Higher Studies</v>
          </cell>
          <cell r="EF565" t="str">
            <v>Higher Studies</v>
          </cell>
          <cell r="EG565">
            <v>0</v>
          </cell>
          <cell r="EH565">
            <v>0</v>
          </cell>
          <cell r="EI565" t="str">
            <v>Yes</v>
          </cell>
          <cell r="EJ565" t="str">
            <v>25/07/2024</v>
          </cell>
          <cell r="EK565" t="str">
            <v>Batch-9</v>
          </cell>
          <cell r="EL565">
            <v>0</v>
          </cell>
          <cell r="EM565" t="str">
            <v>PAID</v>
          </cell>
          <cell r="EN565">
            <v>45147</v>
          </cell>
          <cell r="EO565">
            <v>0</v>
          </cell>
          <cell r="EP565">
            <v>0</v>
          </cell>
          <cell r="EQ565" t="str">
            <v>CAT-2</v>
          </cell>
        </row>
        <row r="566">
          <cell r="B566" t="str">
            <v>21-E&amp;TCA12-25</v>
          </cell>
          <cell r="C566" t="str">
            <v>E&amp;TC-A</v>
          </cell>
          <cell r="D566">
            <v>12</v>
          </cell>
          <cell r="E566" t="str">
            <v>CHAUDHARI JAYESH BHIMRAJ  VAISHALI</v>
          </cell>
          <cell r="F566" t="str">
            <v>Male</v>
          </cell>
          <cell r="G566" t="str">
            <v>09/03/2002</v>
          </cell>
          <cell r="H566">
            <v>9607792557</v>
          </cell>
          <cell r="I566">
            <v>9881489453</v>
          </cell>
          <cell r="J566" t="str">
            <v>jayeshchaudhari090302@gmail.com</v>
          </cell>
          <cell r="K566" t="str">
            <v>1032210204@tcetmumbai.in</v>
          </cell>
          <cell r="L566" t="str">
            <v xml:space="preserve">NRB B-6 51/4 RAINBOW PALACIA ,GARKHEDA PARISAR ,AURANGABAD </v>
          </cell>
          <cell r="M566">
            <v>431009</v>
          </cell>
          <cell r="N566">
            <v>0</v>
          </cell>
          <cell r="O566" t="str">
            <v>TEACHER</v>
          </cell>
          <cell r="P566" t="str">
            <v>4,50,001 - 5,00,000</v>
          </cell>
          <cell r="Q566" t="str">
            <v>Normal</v>
          </cell>
          <cell r="R566" t="str">
            <v>OBC</v>
          </cell>
          <cell r="S566">
            <v>2021</v>
          </cell>
          <cell r="T566" t="str">
            <v>FE</v>
          </cell>
          <cell r="U566" t="str">
            <v>MH-CET</v>
          </cell>
          <cell r="V566">
            <v>83.99</v>
          </cell>
          <cell r="W566" t="str">
            <v>NA</v>
          </cell>
          <cell r="X566" t="str">
            <v>Minority</v>
          </cell>
          <cell r="Y566">
            <v>462</v>
          </cell>
          <cell r="Z566">
            <v>500</v>
          </cell>
          <cell r="AA566">
            <v>92.4</v>
          </cell>
          <cell r="AB566">
            <v>2018</v>
          </cell>
          <cell r="AC566" t="str">
            <v>Maharashtra</v>
          </cell>
          <cell r="AD566" t="str">
            <v>ST . LAWRENCE HIGH SCHOOL</v>
          </cell>
          <cell r="AE566">
            <v>463</v>
          </cell>
          <cell r="AF566">
            <v>650</v>
          </cell>
          <cell r="AG566">
            <v>71.230769230769198</v>
          </cell>
          <cell r="AH566">
            <v>2020</v>
          </cell>
          <cell r="AI566" t="str">
            <v>Maharashtra</v>
          </cell>
          <cell r="AJ566" t="str">
            <v>SPRING DALES JR COLLEGE AURANGABAD</v>
          </cell>
          <cell r="AK566">
            <v>177</v>
          </cell>
          <cell r="AL566">
            <v>22</v>
          </cell>
          <cell r="AM566">
            <v>8.045454545454545</v>
          </cell>
          <cell r="AN566">
            <v>88</v>
          </cell>
          <cell r="AO566">
            <v>262</v>
          </cell>
          <cell r="AP566">
            <v>27</v>
          </cell>
          <cell r="AQ566">
            <v>9.7037037037037042</v>
          </cell>
          <cell r="AR566">
            <v>93</v>
          </cell>
          <cell r="AS566">
            <v>439</v>
          </cell>
          <cell r="AT566">
            <v>49</v>
          </cell>
          <cell r="AU566">
            <v>8.9591836734693882</v>
          </cell>
          <cell r="AV566">
            <v>203</v>
          </cell>
          <cell r="AW566">
            <v>25</v>
          </cell>
          <cell r="AX566">
            <v>8.1199999999999992</v>
          </cell>
          <cell r="AY566">
            <v>90.5</v>
          </cell>
          <cell r="AZ566">
            <v>278</v>
          </cell>
          <cell r="BA566">
            <v>29</v>
          </cell>
          <cell r="BB566">
            <v>9.5862068965517242</v>
          </cell>
          <cell r="BC566">
            <v>89</v>
          </cell>
          <cell r="BD566">
            <v>481</v>
          </cell>
          <cell r="BE566">
            <v>54</v>
          </cell>
          <cell r="BF566">
            <v>8.9074074074074066</v>
          </cell>
          <cell r="BG566">
            <v>222</v>
          </cell>
          <cell r="BH566">
            <v>24</v>
          </cell>
          <cell r="BI566">
            <v>9.25</v>
          </cell>
          <cell r="BJ566">
            <v>89</v>
          </cell>
          <cell r="BK566">
            <v>273</v>
          </cell>
          <cell r="BL566">
            <v>29</v>
          </cell>
          <cell r="BM566">
            <v>9.4137931034482758</v>
          </cell>
          <cell r="BN566">
            <v>91</v>
          </cell>
          <cell r="BO566">
            <v>495</v>
          </cell>
          <cell r="BP566">
            <v>53</v>
          </cell>
          <cell r="BQ566">
            <v>9.3396226415094343</v>
          </cell>
          <cell r="BR566">
            <v>222</v>
          </cell>
          <cell r="BS566">
            <v>24</v>
          </cell>
          <cell r="BT566">
            <v>90.1666666666667</v>
          </cell>
          <cell r="BU566">
            <v>222</v>
          </cell>
          <cell r="BV566">
            <v>24</v>
          </cell>
          <cell r="BW566">
            <v>1637</v>
          </cell>
          <cell r="BX566">
            <v>180</v>
          </cell>
          <cell r="BY566">
            <v>9.094444444444445</v>
          </cell>
          <cell r="BZ566">
            <v>91.3</v>
          </cell>
          <cell r="CA566" t="str">
            <v>ICICI</v>
          </cell>
          <cell r="CB566">
            <v>0</v>
          </cell>
          <cell r="CC566">
            <v>0</v>
          </cell>
          <cell r="CD566" t="str">
            <v>Yes</v>
          </cell>
          <cell r="CE566" t="str">
            <v>PLI</v>
          </cell>
          <cell r="CF566">
            <v>8.2899999999999991</v>
          </cell>
          <cell r="CG566">
            <v>0</v>
          </cell>
          <cell r="CH566" t="str">
            <v>Green</v>
          </cell>
          <cell r="CI566">
            <v>0</v>
          </cell>
          <cell r="CJ566">
            <v>0</v>
          </cell>
          <cell r="CK566">
            <v>0</v>
          </cell>
          <cell r="CL566">
            <v>13</v>
          </cell>
          <cell r="CM566">
            <v>13</v>
          </cell>
          <cell r="CN566">
            <v>0</v>
          </cell>
          <cell r="CO566">
            <v>27</v>
          </cell>
          <cell r="CP566">
            <v>60</v>
          </cell>
          <cell r="CQ566">
            <v>45</v>
          </cell>
          <cell r="CR566">
            <v>14</v>
          </cell>
          <cell r="CS566">
            <v>100</v>
          </cell>
          <cell r="CT566">
            <v>10</v>
          </cell>
          <cell r="CU566">
            <v>100</v>
          </cell>
          <cell r="CV566">
            <v>21</v>
          </cell>
          <cell r="CW566">
            <v>22</v>
          </cell>
          <cell r="CX566">
            <v>16</v>
          </cell>
          <cell r="CY566">
            <v>98</v>
          </cell>
          <cell r="CZ566">
            <v>61</v>
          </cell>
          <cell r="DA566">
            <v>62</v>
          </cell>
          <cell r="DB566">
            <v>99</v>
          </cell>
          <cell r="DC566">
            <v>0</v>
          </cell>
          <cell r="DD566">
            <v>0</v>
          </cell>
          <cell r="DE566">
            <v>0</v>
          </cell>
          <cell r="DF566">
            <v>4</v>
          </cell>
          <cell r="DG566">
            <v>4</v>
          </cell>
          <cell r="DH566">
            <v>100</v>
          </cell>
          <cell r="DI566">
            <v>600</v>
          </cell>
          <cell r="DJ566">
            <v>600</v>
          </cell>
          <cell r="DK566">
            <v>100</v>
          </cell>
          <cell r="DL566">
            <v>3</v>
          </cell>
          <cell r="DM566">
            <v>3</v>
          </cell>
          <cell r="DN566">
            <v>100</v>
          </cell>
          <cell r="DO566">
            <v>450</v>
          </cell>
          <cell r="DP566">
            <v>450</v>
          </cell>
          <cell r="DQ566">
            <v>100</v>
          </cell>
          <cell r="DR566">
            <v>45</v>
          </cell>
          <cell r="DS566">
            <v>61.643835616438359</v>
          </cell>
          <cell r="DT566">
            <v>28</v>
          </cell>
          <cell r="DU566">
            <v>41</v>
          </cell>
          <cell r="DV566">
            <v>68.292682926829272</v>
          </cell>
          <cell r="DW566">
            <v>90</v>
          </cell>
          <cell r="DX566">
            <v>100</v>
          </cell>
          <cell r="DY566">
            <v>0</v>
          </cell>
          <cell r="DZ566">
            <v>0</v>
          </cell>
          <cell r="EA566" t="str">
            <v>Yes</v>
          </cell>
          <cell r="EB566" t="str">
            <v>Placement</v>
          </cell>
          <cell r="EC566" t="str">
            <v>Placement</v>
          </cell>
          <cell r="ED566" t="str">
            <v>Placement</v>
          </cell>
          <cell r="EE566" t="str">
            <v>Placement</v>
          </cell>
          <cell r="EF566" t="str">
            <v>Placement</v>
          </cell>
          <cell r="EG566">
            <v>0</v>
          </cell>
          <cell r="EH566" t="str">
            <v>PLI</v>
          </cell>
          <cell r="EI566" t="str">
            <v>Yes</v>
          </cell>
          <cell r="EJ566">
            <v>0</v>
          </cell>
          <cell r="EK566" t="str">
            <v>Batch-4</v>
          </cell>
          <cell r="EL566">
            <v>0</v>
          </cell>
          <cell r="EM566" t="str">
            <v>PAID</v>
          </cell>
          <cell r="EN566">
            <v>45147</v>
          </cell>
          <cell r="EO566" t="str">
            <v>IT+Core</v>
          </cell>
          <cell r="EP566">
            <v>0</v>
          </cell>
          <cell r="EQ566" t="str">
            <v>CAT-1</v>
          </cell>
        </row>
        <row r="567">
          <cell r="B567" t="str">
            <v>21-E&amp;TCA13-25</v>
          </cell>
          <cell r="C567" t="str">
            <v>E&amp;TC-A</v>
          </cell>
          <cell r="D567">
            <v>13</v>
          </cell>
          <cell r="E567" t="str">
            <v xml:space="preserve">CHOUDHARY LAXMAN GHISARAM  BHAVARI DEVI </v>
          </cell>
          <cell r="F567" t="str">
            <v>Male</v>
          </cell>
          <cell r="G567" t="str">
            <v>01/08/2002</v>
          </cell>
          <cell r="H567">
            <v>9653337830</v>
          </cell>
          <cell r="I567">
            <v>8097334475</v>
          </cell>
          <cell r="J567" t="str">
            <v>choudharylaxman965@gmail.com</v>
          </cell>
          <cell r="K567" t="str">
            <v>1032210205@tcetmumbai.in</v>
          </cell>
          <cell r="L567" t="str">
            <v>637/88 Adarsha society eman chawl hanuman nagar B VIKHROLI PARKSITE MUMBAI-79</v>
          </cell>
          <cell r="M567">
            <v>400079</v>
          </cell>
          <cell r="N567">
            <v>0</v>
          </cell>
          <cell r="O567" t="str">
            <v>Shopkeeper</v>
          </cell>
          <cell r="P567" t="str">
            <v>3,00,001 - 3,50,000</v>
          </cell>
          <cell r="Q567" t="str">
            <v>Normal</v>
          </cell>
          <cell r="R567" t="str">
            <v>Open</v>
          </cell>
          <cell r="S567">
            <v>2021</v>
          </cell>
          <cell r="T567" t="str">
            <v>FE</v>
          </cell>
          <cell r="U567" t="str">
            <v>MH-CET</v>
          </cell>
          <cell r="V567">
            <v>70.790000000000006</v>
          </cell>
          <cell r="W567" t="str">
            <v>NA</v>
          </cell>
          <cell r="X567" t="str">
            <v>Minority</v>
          </cell>
          <cell r="Y567">
            <v>445</v>
          </cell>
          <cell r="Z567">
            <v>500</v>
          </cell>
          <cell r="AA567">
            <v>89</v>
          </cell>
          <cell r="AB567">
            <v>2018</v>
          </cell>
          <cell r="AC567" t="str">
            <v>Maharashtra</v>
          </cell>
          <cell r="AD567" t="str">
            <v>Dhanaraji Pal Vidyalay</v>
          </cell>
          <cell r="AE567">
            <v>511</v>
          </cell>
          <cell r="AF567">
            <v>650</v>
          </cell>
          <cell r="AG567">
            <v>78.615384615384599</v>
          </cell>
          <cell r="AH567">
            <v>2020</v>
          </cell>
          <cell r="AI567" t="str">
            <v>Maharashtra</v>
          </cell>
          <cell r="AJ567" t="str">
            <v>R J College</v>
          </cell>
          <cell r="AK567">
            <v>171</v>
          </cell>
          <cell r="AL567">
            <v>22</v>
          </cell>
          <cell r="AM567">
            <v>7.7727272727272725</v>
          </cell>
          <cell r="AN567">
            <v>91</v>
          </cell>
          <cell r="AO567">
            <v>240</v>
          </cell>
          <cell r="AP567">
            <v>27</v>
          </cell>
          <cell r="AQ567">
            <v>8.8888888888888893</v>
          </cell>
          <cell r="AR567">
            <v>92</v>
          </cell>
          <cell r="AS567">
            <v>411</v>
          </cell>
          <cell r="AT567">
            <v>49</v>
          </cell>
          <cell r="AU567">
            <v>8.387755102040817</v>
          </cell>
          <cell r="AV567">
            <v>209</v>
          </cell>
          <cell r="AW567">
            <v>25</v>
          </cell>
          <cell r="AX567">
            <v>8.36</v>
          </cell>
          <cell r="AY567">
            <v>91.5</v>
          </cell>
          <cell r="AZ567">
            <v>260</v>
          </cell>
          <cell r="BA567">
            <v>29</v>
          </cell>
          <cell r="BB567">
            <v>8.9655172413793096</v>
          </cell>
          <cell r="BC567">
            <v>75</v>
          </cell>
          <cell r="BD567">
            <v>469</v>
          </cell>
          <cell r="BE567">
            <v>54</v>
          </cell>
          <cell r="BF567">
            <v>8.6851851851851851</v>
          </cell>
          <cell r="BG567">
            <v>212</v>
          </cell>
          <cell r="BH567">
            <v>24</v>
          </cell>
          <cell r="BI567">
            <v>8.8333333333333339</v>
          </cell>
          <cell r="BJ567">
            <v>81</v>
          </cell>
          <cell r="BK567">
            <v>265</v>
          </cell>
          <cell r="BL567">
            <v>29</v>
          </cell>
          <cell r="BM567">
            <v>9.137931034482758</v>
          </cell>
          <cell r="BN567">
            <v>87</v>
          </cell>
          <cell r="BO567">
            <v>477</v>
          </cell>
          <cell r="BP567">
            <v>53</v>
          </cell>
          <cell r="BQ567">
            <v>9</v>
          </cell>
          <cell r="BR567">
            <v>226</v>
          </cell>
          <cell r="BS567">
            <v>24</v>
          </cell>
          <cell r="BT567">
            <v>84.5</v>
          </cell>
          <cell r="BU567">
            <v>226</v>
          </cell>
          <cell r="BV567">
            <v>24</v>
          </cell>
          <cell r="BW567">
            <v>1583</v>
          </cell>
          <cell r="BX567">
            <v>180</v>
          </cell>
          <cell r="BY567">
            <v>8.7944444444444443</v>
          </cell>
          <cell r="BZ567">
            <v>86.7</v>
          </cell>
          <cell r="CA567" t="str">
            <v>Capgemini</v>
          </cell>
          <cell r="CB567">
            <v>0</v>
          </cell>
          <cell r="CC567">
            <v>0</v>
          </cell>
          <cell r="CD567" t="str">
            <v>Yes</v>
          </cell>
          <cell r="CE567" t="str">
            <v>PLI</v>
          </cell>
          <cell r="CF567">
            <v>4.25</v>
          </cell>
          <cell r="CG567">
            <v>0</v>
          </cell>
          <cell r="CH567" t="str">
            <v>Green</v>
          </cell>
          <cell r="CI567">
            <v>0</v>
          </cell>
          <cell r="CJ567">
            <v>0</v>
          </cell>
          <cell r="CK567">
            <v>1</v>
          </cell>
          <cell r="CL567">
            <v>12</v>
          </cell>
          <cell r="CM567">
            <v>13</v>
          </cell>
          <cell r="CN567">
            <v>7.6923076923076925</v>
          </cell>
          <cell r="CO567">
            <v>29</v>
          </cell>
          <cell r="CP567">
            <v>60</v>
          </cell>
          <cell r="CQ567">
            <v>48.333333333333336</v>
          </cell>
          <cell r="CR567">
            <v>14</v>
          </cell>
          <cell r="CS567">
            <v>100</v>
          </cell>
          <cell r="CT567">
            <v>10</v>
          </cell>
          <cell r="CU567">
            <v>100</v>
          </cell>
          <cell r="CV567">
            <v>18</v>
          </cell>
          <cell r="CW567">
            <v>18</v>
          </cell>
          <cell r="CX567">
            <v>16</v>
          </cell>
          <cell r="CY567">
            <v>100</v>
          </cell>
          <cell r="CZ567">
            <v>58</v>
          </cell>
          <cell r="DA567">
            <v>58</v>
          </cell>
          <cell r="DB567">
            <v>100</v>
          </cell>
          <cell r="DC567">
            <v>0</v>
          </cell>
          <cell r="DD567">
            <v>0</v>
          </cell>
          <cell r="DE567">
            <v>0</v>
          </cell>
          <cell r="DF567">
            <v>4</v>
          </cell>
          <cell r="DG567">
            <v>4</v>
          </cell>
          <cell r="DH567">
            <v>100</v>
          </cell>
          <cell r="DI567">
            <v>600</v>
          </cell>
          <cell r="DJ567">
            <v>600</v>
          </cell>
          <cell r="DK567">
            <v>100</v>
          </cell>
          <cell r="DL567">
            <v>3</v>
          </cell>
          <cell r="DM567">
            <v>3</v>
          </cell>
          <cell r="DN567">
            <v>100</v>
          </cell>
          <cell r="DO567">
            <v>450</v>
          </cell>
          <cell r="DP567">
            <v>450</v>
          </cell>
          <cell r="DQ567">
            <v>100</v>
          </cell>
          <cell r="DR567">
            <v>48.3333333333333</v>
          </cell>
          <cell r="DS567">
            <v>66.210045662100413</v>
          </cell>
          <cell r="DT567">
            <v>29</v>
          </cell>
          <cell r="DU567">
            <v>41</v>
          </cell>
          <cell r="DV567">
            <v>70.731707317073173</v>
          </cell>
          <cell r="DW567">
            <v>91</v>
          </cell>
          <cell r="DX567">
            <v>100</v>
          </cell>
          <cell r="DY567">
            <v>0</v>
          </cell>
          <cell r="DZ567">
            <v>0</v>
          </cell>
          <cell r="EA567" t="str">
            <v>Yes</v>
          </cell>
          <cell r="EB567" t="str">
            <v>Placement</v>
          </cell>
          <cell r="EC567" t="str">
            <v>Placement</v>
          </cell>
          <cell r="ED567" t="str">
            <v>Placement</v>
          </cell>
          <cell r="EE567" t="str">
            <v>Placement</v>
          </cell>
          <cell r="EF567" t="str">
            <v>Placement</v>
          </cell>
          <cell r="EG567">
            <v>0</v>
          </cell>
          <cell r="EH567" t="str">
            <v>PLI</v>
          </cell>
          <cell r="EI567" t="str">
            <v>Yes</v>
          </cell>
          <cell r="EJ567">
            <v>45414</v>
          </cell>
          <cell r="EK567" t="str">
            <v>Batch-3</v>
          </cell>
          <cell r="EL567">
            <v>0</v>
          </cell>
          <cell r="EM567" t="str">
            <v>PAID</v>
          </cell>
          <cell r="EN567">
            <v>45147</v>
          </cell>
          <cell r="EO567" t="str">
            <v>IT+Core</v>
          </cell>
          <cell r="EP567">
            <v>0</v>
          </cell>
          <cell r="EQ567" t="str">
            <v>CAT-1</v>
          </cell>
        </row>
        <row r="568">
          <cell r="B568" t="str">
            <v>21-E&amp;TCA14-25</v>
          </cell>
          <cell r="C568" t="str">
            <v>E&amp;TC-A</v>
          </cell>
          <cell r="D568">
            <v>14</v>
          </cell>
          <cell r="E568" t="str">
            <v>D K PALAK PARMESHWAR LAXMI</v>
          </cell>
          <cell r="F568" t="str">
            <v>Female</v>
          </cell>
          <cell r="G568" t="str">
            <v>13/10/2003</v>
          </cell>
          <cell r="H568">
            <v>9324229168</v>
          </cell>
          <cell r="I568">
            <v>9869660982</v>
          </cell>
          <cell r="J568" t="str">
            <v>paladk18@gmail.com</v>
          </cell>
          <cell r="K568" t="str">
            <v>1032210206@tcetmumbai.in</v>
          </cell>
          <cell r="L568" t="str">
            <v>708-B, APNA GHAR C.H.S. LTD, PIMPRI PADA ROAD, NEAR PUNJAB DAIRY MALAD EAST, MUMBAI</v>
          </cell>
          <cell r="M568">
            <v>400097</v>
          </cell>
          <cell r="N568">
            <v>0</v>
          </cell>
          <cell r="O568" t="str">
            <v>BUSINESS</v>
          </cell>
          <cell r="P568" t="str">
            <v>6,00,001 - 7,00,000</v>
          </cell>
          <cell r="Q568" t="str">
            <v>Normal</v>
          </cell>
          <cell r="R568" t="str">
            <v>Open</v>
          </cell>
          <cell r="S568">
            <v>2021</v>
          </cell>
          <cell r="T568" t="str">
            <v>FE</v>
          </cell>
          <cell r="U568" t="str">
            <v>MH-CET</v>
          </cell>
          <cell r="V568">
            <v>74.989999999999995</v>
          </cell>
          <cell r="W568">
            <v>55.279062600000003</v>
          </cell>
          <cell r="X568" t="str">
            <v>CAP</v>
          </cell>
          <cell r="Y568">
            <v>534</v>
          </cell>
          <cell r="Z568">
            <v>700</v>
          </cell>
          <cell r="AA568">
            <v>76.285714285714306</v>
          </cell>
          <cell r="AB568">
            <v>2019</v>
          </cell>
          <cell r="AC568" t="str">
            <v>ICSE</v>
          </cell>
          <cell r="AD568" t="str">
            <v>RYAN INTERNATIONAL SCHOOL</v>
          </cell>
          <cell r="AE568">
            <v>471</v>
          </cell>
          <cell r="AF568">
            <v>600</v>
          </cell>
          <cell r="AG568">
            <v>78.5</v>
          </cell>
          <cell r="AH568">
            <v>2021</v>
          </cell>
          <cell r="AI568" t="str">
            <v>Maharashtra</v>
          </cell>
          <cell r="AJ568" t="str">
            <v>THAKUR COLLEGE OF SCIENCE AND COMMERCE</v>
          </cell>
          <cell r="AK568">
            <v>177</v>
          </cell>
          <cell r="AL568">
            <v>22</v>
          </cell>
          <cell r="AM568">
            <v>8.045454545454545</v>
          </cell>
          <cell r="AN568">
            <v>98</v>
          </cell>
          <cell r="AO568">
            <v>239</v>
          </cell>
          <cell r="AP568">
            <v>27</v>
          </cell>
          <cell r="AQ568">
            <v>8.8518518518518512</v>
          </cell>
          <cell r="AR568">
            <v>94.88</v>
          </cell>
          <cell r="AS568">
            <v>416</v>
          </cell>
          <cell r="AT568">
            <v>49</v>
          </cell>
          <cell r="AU568">
            <v>8.4897959183673475</v>
          </cell>
          <cell r="AV568">
            <v>216</v>
          </cell>
          <cell r="AW568">
            <v>25</v>
          </cell>
          <cell r="AX568">
            <v>8.64</v>
          </cell>
          <cell r="AY568">
            <v>96.44</v>
          </cell>
          <cell r="AZ568">
            <v>278</v>
          </cell>
          <cell r="BA568">
            <v>29</v>
          </cell>
          <cell r="BB568">
            <v>9.5862068965517242</v>
          </cell>
          <cell r="BC568">
            <v>95</v>
          </cell>
          <cell r="BD568">
            <v>494</v>
          </cell>
          <cell r="BE568">
            <v>54</v>
          </cell>
          <cell r="BF568">
            <v>9.1481481481481488</v>
          </cell>
          <cell r="BG568">
            <v>226</v>
          </cell>
          <cell r="BH568">
            <v>24</v>
          </cell>
          <cell r="BI568">
            <v>9.4166666666666661</v>
          </cell>
          <cell r="BJ568">
            <v>91</v>
          </cell>
          <cell r="BK568">
            <v>283</v>
          </cell>
          <cell r="BL568">
            <v>29</v>
          </cell>
          <cell r="BM568">
            <v>9.7586206896551726</v>
          </cell>
          <cell r="BN568">
            <v>88</v>
          </cell>
          <cell r="BO568">
            <v>509</v>
          </cell>
          <cell r="BP568">
            <v>53</v>
          </cell>
          <cell r="BQ568">
            <v>9.6037735849056602</v>
          </cell>
          <cell r="BR568">
            <v>224</v>
          </cell>
          <cell r="BS568">
            <v>24</v>
          </cell>
          <cell r="BT568">
            <v>93.146666666666704</v>
          </cell>
          <cell r="BU568">
            <v>224</v>
          </cell>
          <cell r="BV568">
            <v>24</v>
          </cell>
          <cell r="BW568">
            <v>1643</v>
          </cell>
          <cell r="BX568">
            <v>180</v>
          </cell>
          <cell r="BY568">
            <v>9.1277777777777782</v>
          </cell>
          <cell r="BZ568">
            <v>92.263999999999996</v>
          </cell>
          <cell r="CA568" t="str">
            <v>Accenture</v>
          </cell>
          <cell r="CB568">
            <v>0</v>
          </cell>
          <cell r="CC568">
            <v>0</v>
          </cell>
          <cell r="CD568">
            <v>0</v>
          </cell>
          <cell r="CE568" t="str">
            <v>Normal</v>
          </cell>
          <cell r="CF568">
            <v>4.5</v>
          </cell>
          <cell r="CG568">
            <v>0</v>
          </cell>
          <cell r="CH568" t="str">
            <v>Red</v>
          </cell>
          <cell r="CI568" t="str">
            <v>Red in Quantiphi</v>
          </cell>
          <cell r="CJ568">
            <v>0</v>
          </cell>
          <cell r="CK568">
            <v>1</v>
          </cell>
          <cell r="CL568">
            <v>12</v>
          </cell>
          <cell r="CM568">
            <v>13</v>
          </cell>
          <cell r="CN568">
            <v>7.6923076923076925</v>
          </cell>
          <cell r="CO568">
            <v>24</v>
          </cell>
          <cell r="CP568">
            <v>60</v>
          </cell>
          <cell r="CQ568">
            <v>40</v>
          </cell>
          <cell r="CR568">
            <v>12</v>
          </cell>
          <cell r="CS568">
            <v>86</v>
          </cell>
          <cell r="CT568">
            <v>10</v>
          </cell>
          <cell r="CU568">
            <v>100</v>
          </cell>
          <cell r="CV568">
            <v>17</v>
          </cell>
          <cell r="CW568">
            <v>18</v>
          </cell>
          <cell r="CX568">
            <v>16</v>
          </cell>
          <cell r="CY568">
            <v>98</v>
          </cell>
          <cell r="CZ568">
            <v>55</v>
          </cell>
          <cell r="DA568">
            <v>58</v>
          </cell>
          <cell r="DB568">
            <v>95</v>
          </cell>
          <cell r="DC568">
            <v>0</v>
          </cell>
          <cell r="DD568">
            <v>0</v>
          </cell>
          <cell r="DE568">
            <v>0</v>
          </cell>
          <cell r="DF568">
            <v>4</v>
          </cell>
          <cell r="DG568">
            <v>4</v>
          </cell>
          <cell r="DH568">
            <v>100</v>
          </cell>
          <cell r="DI568">
            <v>600</v>
          </cell>
          <cell r="DJ568">
            <v>600</v>
          </cell>
          <cell r="DK568">
            <v>100</v>
          </cell>
          <cell r="DL568">
            <v>3</v>
          </cell>
          <cell r="DM568">
            <v>3</v>
          </cell>
          <cell r="DN568">
            <v>100</v>
          </cell>
          <cell r="DO568">
            <v>450</v>
          </cell>
          <cell r="DP568">
            <v>450</v>
          </cell>
          <cell r="DQ568">
            <v>100</v>
          </cell>
          <cell r="DR568">
            <v>40</v>
          </cell>
          <cell r="DS568">
            <v>54.794520547945204</v>
          </cell>
          <cell r="DT568">
            <v>27</v>
          </cell>
          <cell r="DU568">
            <v>41</v>
          </cell>
          <cell r="DV568">
            <v>65.853658536585371</v>
          </cell>
          <cell r="DW568">
            <v>87</v>
          </cell>
          <cell r="DX568">
            <v>93</v>
          </cell>
          <cell r="DY568">
            <v>0</v>
          </cell>
          <cell r="DZ568">
            <v>0</v>
          </cell>
          <cell r="EA568" t="str">
            <v>Yes</v>
          </cell>
          <cell r="EB568" t="str">
            <v>Placement</v>
          </cell>
          <cell r="EC568" t="str">
            <v>Placement</v>
          </cell>
          <cell r="ED568" t="str">
            <v>Placement</v>
          </cell>
          <cell r="EE568" t="str">
            <v>Placement</v>
          </cell>
          <cell r="EF568" t="str">
            <v>Placement</v>
          </cell>
          <cell r="EG568">
            <v>0</v>
          </cell>
          <cell r="EH568" t="str">
            <v>PLI</v>
          </cell>
          <cell r="EI568" t="str">
            <v>Yes</v>
          </cell>
          <cell r="EJ568">
            <v>0</v>
          </cell>
          <cell r="EK568" t="str">
            <v>Batch-2</v>
          </cell>
          <cell r="EL568">
            <v>0</v>
          </cell>
          <cell r="EM568" t="str">
            <v>PAID</v>
          </cell>
          <cell r="EN568">
            <v>45147</v>
          </cell>
          <cell r="EO568" t="str">
            <v>IT+Core</v>
          </cell>
          <cell r="EP568">
            <v>0</v>
          </cell>
          <cell r="EQ568" t="str">
            <v>CAT-1</v>
          </cell>
        </row>
        <row r="569">
          <cell r="B569" t="str">
            <v>21-E&amp;TCA15-25</v>
          </cell>
          <cell r="C569" t="str">
            <v>E&amp;TC-A</v>
          </cell>
          <cell r="D569">
            <v>15</v>
          </cell>
          <cell r="E569" t="str">
            <v>DANDULIYA VEDANT GANESH ARUNA</v>
          </cell>
          <cell r="F569" t="str">
            <v>Male</v>
          </cell>
          <cell r="G569" t="str">
            <v>05/08/2003</v>
          </cell>
          <cell r="H569">
            <v>8454825058</v>
          </cell>
          <cell r="I569">
            <v>7666004905</v>
          </cell>
          <cell r="J569" t="str">
            <v>vedantdanduliya5@gmail.com</v>
          </cell>
          <cell r="K569" t="str">
            <v>1032210207@tcetmumbai.in</v>
          </cell>
          <cell r="L569" t="str">
            <v>6-b 003 , Essbee Geejay apartment Saibaba Nagar Borivali West Mumbai-400092</v>
          </cell>
          <cell r="M569">
            <v>400092</v>
          </cell>
          <cell r="N569">
            <v>0</v>
          </cell>
          <cell r="O569" t="str">
            <v>Service</v>
          </cell>
          <cell r="P569" t="str">
            <v>3,50,001 - 4,00,000</v>
          </cell>
          <cell r="Q569" t="str">
            <v>Normal</v>
          </cell>
          <cell r="R569" t="str">
            <v>Open</v>
          </cell>
          <cell r="S569">
            <v>2021</v>
          </cell>
          <cell r="T569" t="str">
            <v>FE</v>
          </cell>
          <cell r="U569" t="str">
            <v>MH-CET</v>
          </cell>
          <cell r="V569">
            <v>84.65</v>
          </cell>
          <cell r="W569">
            <v>65</v>
          </cell>
          <cell r="X569" t="str">
            <v>Minority</v>
          </cell>
          <cell r="Y569">
            <v>405</v>
          </cell>
          <cell r="Z569">
            <v>500</v>
          </cell>
          <cell r="AA569">
            <v>81</v>
          </cell>
          <cell r="AB569">
            <v>2019</v>
          </cell>
          <cell r="AC569" t="str">
            <v>Maharashtra</v>
          </cell>
          <cell r="AD569" t="str">
            <v>J.B. KHOT HIGH SCHOOL</v>
          </cell>
          <cell r="AE569">
            <v>545</v>
          </cell>
          <cell r="AF569">
            <v>600</v>
          </cell>
          <cell r="AG569">
            <v>90.8333333333333</v>
          </cell>
          <cell r="AH569">
            <v>2021</v>
          </cell>
          <cell r="AI569" t="str">
            <v>Maharashtra</v>
          </cell>
          <cell r="AJ569" t="str">
            <v>NIRMALA MEMORIAL FOUNDATION COLEGE OF SCIENCE</v>
          </cell>
          <cell r="AK569">
            <v>149</v>
          </cell>
          <cell r="AL569">
            <v>22</v>
          </cell>
          <cell r="AM569">
            <v>6.7727272727272725</v>
          </cell>
          <cell r="AN569">
            <v>87</v>
          </cell>
          <cell r="AO569">
            <v>188</v>
          </cell>
          <cell r="AP569">
            <v>27</v>
          </cell>
          <cell r="AQ569">
            <v>6.9629629629629628</v>
          </cell>
          <cell r="AR569">
            <v>84.65</v>
          </cell>
          <cell r="AS569">
            <v>337</v>
          </cell>
          <cell r="AT569">
            <v>49</v>
          </cell>
          <cell r="AU569">
            <v>6.8775510204081636</v>
          </cell>
          <cell r="AV569">
            <v>178</v>
          </cell>
          <cell r="AW569">
            <v>25</v>
          </cell>
          <cell r="AX569">
            <v>7.12</v>
          </cell>
          <cell r="AY569">
            <v>85.825000000000003</v>
          </cell>
          <cell r="AZ569">
            <v>240</v>
          </cell>
          <cell r="BA569">
            <v>29</v>
          </cell>
          <cell r="BB569">
            <v>8.2758620689655178</v>
          </cell>
          <cell r="BC569">
            <v>85</v>
          </cell>
          <cell r="BD569">
            <v>418</v>
          </cell>
          <cell r="BE569">
            <v>54</v>
          </cell>
          <cell r="BF569">
            <v>7.7407407407407405</v>
          </cell>
          <cell r="BG569">
            <v>177</v>
          </cell>
          <cell r="BH569">
            <v>24</v>
          </cell>
          <cell r="BI569">
            <v>7.375</v>
          </cell>
          <cell r="BJ569">
            <v>81</v>
          </cell>
          <cell r="BK569">
            <v>218.07999999999998</v>
          </cell>
          <cell r="BL569">
            <v>29</v>
          </cell>
          <cell r="BM569">
            <v>7.52</v>
          </cell>
          <cell r="BN569">
            <v>79</v>
          </cell>
          <cell r="BO569">
            <v>395.08</v>
          </cell>
          <cell r="BP569">
            <v>53</v>
          </cell>
          <cell r="BQ569">
            <v>7.4543396226415091</v>
          </cell>
          <cell r="BR569">
            <v>121</v>
          </cell>
          <cell r="BS569">
            <v>24</v>
          </cell>
          <cell r="BT569">
            <v>83.275000000000006</v>
          </cell>
          <cell r="BU569">
            <v>121</v>
          </cell>
          <cell r="BV569">
            <v>24</v>
          </cell>
          <cell r="BW569">
            <v>1271.08</v>
          </cell>
          <cell r="BX569">
            <v>180</v>
          </cell>
          <cell r="BY569">
            <v>7.0615555555555556</v>
          </cell>
          <cell r="BZ569">
            <v>86.89500000000001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>
            <v>0</v>
          </cell>
          <cell r="CG569">
            <v>0</v>
          </cell>
          <cell r="CH569" t="str">
            <v>Green</v>
          </cell>
          <cell r="CI569">
            <v>0</v>
          </cell>
          <cell r="CJ569">
            <v>0</v>
          </cell>
          <cell r="CK569">
            <v>0</v>
          </cell>
          <cell r="CL569">
            <v>13</v>
          </cell>
          <cell r="CM569">
            <v>13</v>
          </cell>
          <cell r="CN569">
            <v>0</v>
          </cell>
          <cell r="CO569">
            <v>25</v>
          </cell>
          <cell r="CP569">
            <v>60</v>
          </cell>
          <cell r="CQ569">
            <v>41.666666666666671</v>
          </cell>
          <cell r="CR569">
            <v>14</v>
          </cell>
          <cell r="CS569">
            <v>100</v>
          </cell>
          <cell r="CT569">
            <v>8</v>
          </cell>
          <cell r="CU569">
            <v>80</v>
          </cell>
          <cell r="CV569">
            <v>12</v>
          </cell>
          <cell r="CW569">
            <v>18</v>
          </cell>
          <cell r="CX569">
            <v>6</v>
          </cell>
          <cell r="CY569">
            <v>53</v>
          </cell>
          <cell r="CZ569">
            <v>40</v>
          </cell>
          <cell r="DA569">
            <v>58</v>
          </cell>
          <cell r="DB569">
            <v>69</v>
          </cell>
          <cell r="DC569">
            <v>0</v>
          </cell>
          <cell r="DD569">
            <v>0</v>
          </cell>
          <cell r="DE569">
            <v>0</v>
          </cell>
          <cell r="DF569">
            <v>1</v>
          </cell>
          <cell r="DG569">
            <v>4</v>
          </cell>
          <cell r="DH569">
            <v>25</v>
          </cell>
          <cell r="DI569">
            <v>0</v>
          </cell>
          <cell r="DJ569">
            <v>600</v>
          </cell>
          <cell r="DK569">
            <v>0</v>
          </cell>
          <cell r="DL569">
            <v>3</v>
          </cell>
          <cell r="DM569">
            <v>2</v>
          </cell>
          <cell r="DN569">
            <v>66.6666666666667</v>
          </cell>
          <cell r="DO569">
            <v>450</v>
          </cell>
          <cell r="DP569">
            <v>150</v>
          </cell>
          <cell r="DQ569">
            <v>33.3333333333333</v>
          </cell>
          <cell r="DR569">
            <v>41.6666666666667</v>
          </cell>
          <cell r="DS569">
            <v>57.077625570776306</v>
          </cell>
          <cell r="DT569">
            <v>23</v>
          </cell>
          <cell r="DU569">
            <v>41</v>
          </cell>
          <cell r="DV569">
            <v>56.09756097560976</v>
          </cell>
          <cell r="DW569">
            <v>62</v>
          </cell>
          <cell r="DX569">
            <v>83</v>
          </cell>
          <cell r="DY569">
            <v>0</v>
          </cell>
          <cell r="DZ569">
            <v>0</v>
          </cell>
          <cell r="EA569" t="str">
            <v>Yes</v>
          </cell>
          <cell r="EB569" t="str">
            <v>Placement</v>
          </cell>
          <cell r="EC569" t="str">
            <v>Placement</v>
          </cell>
          <cell r="ED569" t="str">
            <v>Placement</v>
          </cell>
          <cell r="EE569" t="str">
            <v>Placement</v>
          </cell>
          <cell r="EF569" t="str">
            <v>Placement</v>
          </cell>
          <cell r="EG569">
            <v>0</v>
          </cell>
          <cell r="EH569">
            <v>0</v>
          </cell>
          <cell r="EI569" t="str">
            <v>Yes</v>
          </cell>
          <cell r="EJ569">
            <v>45414</v>
          </cell>
          <cell r="EK569" t="str">
            <v>Batch-7</v>
          </cell>
          <cell r="EL569">
            <v>0</v>
          </cell>
          <cell r="EM569" t="str">
            <v>PAID</v>
          </cell>
          <cell r="EN569">
            <v>45148</v>
          </cell>
          <cell r="EO569" t="str">
            <v>IT+Core</v>
          </cell>
          <cell r="EP569">
            <v>0</v>
          </cell>
          <cell r="EQ569" t="str">
            <v>CAT-2</v>
          </cell>
        </row>
        <row r="570">
          <cell r="B570" t="str">
            <v>21-E&amp;TCA16-25</v>
          </cell>
          <cell r="C570" t="str">
            <v>E&amp;TC-A</v>
          </cell>
          <cell r="D570">
            <v>16</v>
          </cell>
          <cell r="E570" t="str">
            <v>DESHMUKH PRANAV SUHAS RAVITA</v>
          </cell>
          <cell r="F570" t="str">
            <v>Male</v>
          </cell>
          <cell r="G570" t="str">
            <v>30/03/2003</v>
          </cell>
          <cell r="H570">
            <v>7021651559</v>
          </cell>
          <cell r="I570">
            <v>9082480459</v>
          </cell>
          <cell r="J570" t="str">
            <v>deshpranavsd@gmail.com</v>
          </cell>
          <cell r="K570" t="str">
            <v>1032210208@tcetmumbai.in</v>
          </cell>
          <cell r="L570" t="str">
            <v>404 v3 sajjangad ashok van borivali East mumbai</v>
          </cell>
          <cell r="M570">
            <v>400066</v>
          </cell>
          <cell r="N570">
            <v>0</v>
          </cell>
          <cell r="O570" t="str">
            <v>Business</v>
          </cell>
          <cell r="P570" t="str">
            <v>10,00,001 - 15,00,000</v>
          </cell>
          <cell r="Q570" t="str">
            <v>Normal</v>
          </cell>
          <cell r="R570" t="str">
            <v>OBC</v>
          </cell>
          <cell r="S570">
            <v>2021</v>
          </cell>
          <cell r="T570" t="str">
            <v>FE</v>
          </cell>
          <cell r="U570" t="str">
            <v>MH-CET</v>
          </cell>
          <cell r="V570">
            <v>67.2</v>
          </cell>
          <cell r="W570" t="str">
            <v>NA</v>
          </cell>
          <cell r="X570" t="str">
            <v>ACAP</v>
          </cell>
          <cell r="Y570">
            <v>516</v>
          </cell>
          <cell r="Z570">
            <v>600</v>
          </cell>
          <cell r="AA570">
            <v>86</v>
          </cell>
          <cell r="AB570">
            <v>2019</v>
          </cell>
          <cell r="AC570" t="str">
            <v>ICSE</v>
          </cell>
          <cell r="AD570" t="str">
            <v>CHILDRENS ACADEMY</v>
          </cell>
          <cell r="AE570">
            <v>551</v>
          </cell>
          <cell r="AF570">
            <v>600</v>
          </cell>
          <cell r="AG570">
            <v>91.8333333333333</v>
          </cell>
          <cell r="AH570">
            <v>2021</v>
          </cell>
          <cell r="AI570" t="str">
            <v>Maharashtra</v>
          </cell>
          <cell r="AJ570" t="str">
            <v>RR INTERNALTIONAL COLLEGE</v>
          </cell>
          <cell r="AK570">
            <v>176</v>
          </cell>
          <cell r="AL570">
            <v>22</v>
          </cell>
          <cell r="AM570">
            <v>8</v>
          </cell>
          <cell r="AN570">
            <v>92</v>
          </cell>
          <cell r="AO570">
            <v>153</v>
          </cell>
          <cell r="AP570">
            <v>27</v>
          </cell>
          <cell r="AQ570">
            <v>5.666666666666667</v>
          </cell>
          <cell r="AR570">
            <v>97.7</v>
          </cell>
          <cell r="AS570">
            <v>329</v>
          </cell>
          <cell r="AT570">
            <v>49</v>
          </cell>
          <cell r="AU570">
            <v>6.7142857142857144</v>
          </cell>
          <cell r="AV570">
            <v>134</v>
          </cell>
          <cell r="AW570">
            <v>25</v>
          </cell>
          <cell r="AX570">
            <v>5.36</v>
          </cell>
          <cell r="AY570">
            <v>94.85</v>
          </cell>
          <cell r="AZ570">
            <v>181</v>
          </cell>
          <cell r="BA570">
            <v>29</v>
          </cell>
          <cell r="BB570">
            <v>6.2413793103448274</v>
          </cell>
          <cell r="BC570">
            <v>75</v>
          </cell>
          <cell r="BD570">
            <v>315</v>
          </cell>
          <cell r="BE570">
            <v>54</v>
          </cell>
          <cell r="BF570">
            <v>5.833333333333333</v>
          </cell>
          <cell r="BG570">
            <v>165</v>
          </cell>
          <cell r="BH570">
            <v>24</v>
          </cell>
          <cell r="BI570">
            <v>6.875</v>
          </cell>
          <cell r="BJ570">
            <v>55</v>
          </cell>
          <cell r="BK570">
            <v>214</v>
          </cell>
          <cell r="BL570">
            <v>29</v>
          </cell>
          <cell r="BM570">
            <v>7.3793103448275863</v>
          </cell>
          <cell r="BN570">
            <v>78</v>
          </cell>
          <cell r="BO570">
            <v>379</v>
          </cell>
          <cell r="BP570">
            <v>53</v>
          </cell>
          <cell r="BQ570">
            <v>7.1509433962264151</v>
          </cell>
          <cell r="BR570">
            <v>136</v>
          </cell>
          <cell r="BS570">
            <v>24</v>
          </cell>
          <cell r="BT570">
            <v>82.616666666666703</v>
          </cell>
          <cell r="BU570">
            <v>136</v>
          </cell>
          <cell r="BV570">
            <v>24</v>
          </cell>
          <cell r="BW570">
            <v>1159</v>
          </cell>
          <cell r="BX570">
            <v>180</v>
          </cell>
          <cell r="BY570">
            <v>6.4388888888888891</v>
          </cell>
          <cell r="BZ570">
            <v>84.91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F570">
            <v>0</v>
          </cell>
          <cell r="CG570">
            <v>0</v>
          </cell>
          <cell r="CH570" t="str">
            <v>Green</v>
          </cell>
          <cell r="CI570">
            <v>0</v>
          </cell>
          <cell r="CJ570">
            <v>0</v>
          </cell>
          <cell r="CK570">
            <v>0</v>
          </cell>
          <cell r="CL570">
            <v>13</v>
          </cell>
          <cell r="CM570">
            <v>13</v>
          </cell>
          <cell r="CN570">
            <v>0</v>
          </cell>
          <cell r="CO570">
            <v>23</v>
          </cell>
          <cell r="CP570">
            <v>60</v>
          </cell>
          <cell r="CQ570">
            <v>38.333333333333336</v>
          </cell>
          <cell r="CR570">
            <v>13</v>
          </cell>
          <cell r="CS570">
            <v>93</v>
          </cell>
          <cell r="CT570">
            <v>0</v>
          </cell>
          <cell r="CU570">
            <v>0</v>
          </cell>
          <cell r="CV570">
            <v>1</v>
          </cell>
          <cell r="CW570">
            <v>18</v>
          </cell>
          <cell r="CX570">
            <v>2</v>
          </cell>
          <cell r="CY570">
            <v>9</v>
          </cell>
          <cell r="CZ570">
            <v>16</v>
          </cell>
          <cell r="DA570">
            <v>58</v>
          </cell>
          <cell r="DB570">
            <v>28</v>
          </cell>
          <cell r="DC570">
            <v>0</v>
          </cell>
          <cell r="DD570">
            <v>0</v>
          </cell>
          <cell r="DE570">
            <v>0</v>
          </cell>
          <cell r="DF570">
            <v>0</v>
          </cell>
          <cell r="DG570">
            <v>4</v>
          </cell>
          <cell r="DH570">
            <v>0</v>
          </cell>
          <cell r="DI570">
            <v>0</v>
          </cell>
          <cell r="DJ570">
            <v>600</v>
          </cell>
          <cell r="DK570">
            <v>0</v>
          </cell>
          <cell r="DL570">
            <v>3</v>
          </cell>
          <cell r="DM570">
            <v>0</v>
          </cell>
          <cell r="DN570">
            <v>0</v>
          </cell>
          <cell r="DO570">
            <v>450</v>
          </cell>
          <cell r="DP570">
            <v>0</v>
          </cell>
          <cell r="DQ570">
            <v>0</v>
          </cell>
          <cell r="DR570">
            <v>38.3333333333333</v>
          </cell>
          <cell r="DS570">
            <v>52.511415525114117</v>
          </cell>
          <cell r="DT570">
            <v>13</v>
          </cell>
          <cell r="DU570">
            <v>41</v>
          </cell>
          <cell r="DV570">
            <v>31.707317073170731</v>
          </cell>
          <cell r="DW570">
            <v>28</v>
          </cell>
          <cell r="DX570">
            <v>47</v>
          </cell>
          <cell r="DY570">
            <v>0</v>
          </cell>
          <cell r="DZ570">
            <v>0</v>
          </cell>
          <cell r="EA570" t="str">
            <v>Yes</v>
          </cell>
          <cell r="EB570" t="str">
            <v>Placement</v>
          </cell>
          <cell r="EC570" t="str">
            <v>Placement</v>
          </cell>
          <cell r="ED570" t="str">
            <v>Higher Studies</v>
          </cell>
          <cell r="EE570" t="str">
            <v>Higher Studies</v>
          </cell>
          <cell r="EF570" t="str">
            <v>Higher Studies</v>
          </cell>
          <cell r="EG570">
            <v>0</v>
          </cell>
          <cell r="EH570">
            <v>0</v>
          </cell>
          <cell r="EI570" t="str">
            <v>Yes</v>
          </cell>
          <cell r="EJ570" t="str">
            <v>25/07/2024</v>
          </cell>
          <cell r="EK570" t="str">
            <v>Batch-8</v>
          </cell>
          <cell r="EL570">
            <v>0</v>
          </cell>
          <cell r="EM570" t="str">
            <v>PAID</v>
          </cell>
          <cell r="EN570">
            <v>45148</v>
          </cell>
          <cell r="EO570">
            <v>0</v>
          </cell>
          <cell r="EP570">
            <v>0</v>
          </cell>
          <cell r="EQ570" t="str">
            <v>CAT-3</v>
          </cell>
        </row>
        <row r="571">
          <cell r="B571" t="str">
            <v>21-E&amp;TCA17-25</v>
          </cell>
          <cell r="C571" t="str">
            <v>E&amp;TC-A</v>
          </cell>
          <cell r="D571">
            <v>17</v>
          </cell>
          <cell r="E571" t="str">
            <v xml:space="preserve">SUDESHA DEV BHUPENDRA PAVANI </v>
          </cell>
          <cell r="F571" t="str">
            <v>Male</v>
          </cell>
          <cell r="G571" t="str">
            <v>06/11/2003</v>
          </cell>
          <cell r="H571">
            <v>7666661101</v>
          </cell>
          <cell r="I571">
            <v>6378847936</v>
          </cell>
          <cell r="J571" t="str">
            <v>sudeshadev711@gmail.com</v>
          </cell>
          <cell r="K571" t="str">
            <v>1032210209@tcetmumbai.in</v>
          </cell>
          <cell r="L571" t="str">
            <v>5-C/402, Paras Nagar, Shanakar Lane, Kandivali West, Mumbai</v>
          </cell>
          <cell r="M571">
            <v>400067</v>
          </cell>
          <cell r="N571">
            <v>0</v>
          </cell>
          <cell r="O571" t="str">
            <v>Salaried</v>
          </cell>
          <cell r="P571" t="str">
            <v>5,00,001 - 5,50,000</v>
          </cell>
          <cell r="Q571" t="str">
            <v>Normal</v>
          </cell>
          <cell r="R571" t="str">
            <v>Open</v>
          </cell>
          <cell r="S571">
            <v>2021</v>
          </cell>
          <cell r="T571" t="str">
            <v>FE</v>
          </cell>
          <cell r="U571" t="str">
            <v>MH-CET</v>
          </cell>
          <cell r="V571">
            <v>15</v>
          </cell>
          <cell r="W571" t="str">
            <v>NA</v>
          </cell>
          <cell r="X571" t="str">
            <v>Institute</v>
          </cell>
          <cell r="Y571">
            <v>403</v>
          </cell>
          <cell r="Z571">
            <v>500</v>
          </cell>
          <cell r="AA571">
            <v>80.599999999999994</v>
          </cell>
          <cell r="AB571">
            <v>2019</v>
          </cell>
          <cell r="AC571" t="str">
            <v>Maharashtra</v>
          </cell>
          <cell r="AD571" t="str">
            <v>ST. JOSEPH SCHOOL ORLEM MALAD WEST</v>
          </cell>
          <cell r="AE571">
            <v>490</v>
          </cell>
          <cell r="AF571">
            <v>600</v>
          </cell>
          <cell r="AG571">
            <v>81.6666666666667</v>
          </cell>
          <cell r="AH571">
            <v>2021</v>
          </cell>
          <cell r="AI571" t="str">
            <v>Maharashtra</v>
          </cell>
          <cell r="AJ571" t="str">
            <v>SHRI TP BHATIA COLLEGE OF SCIENCE</v>
          </cell>
          <cell r="AK571">
            <v>152</v>
          </cell>
          <cell r="AL571">
            <v>22</v>
          </cell>
          <cell r="AM571">
            <v>6.9090909090909092</v>
          </cell>
          <cell r="AN571">
            <v>85</v>
          </cell>
          <cell r="AO571">
            <v>170</v>
          </cell>
          <cell r="AP571">
            <v>27</v>
          </cell>
          <cell r="AQ571">
            <v>6.2962962962962967</v>
          </cell>
          <cell r="AR571">
            <v>86.05</v>
          </cell>
          <cell r="AS571">
            <v>322</v>
          </cell>
          <cell r="AT571">
            <v>49</v>
          </cell>
          <cell r="AU571">
            <v>6.5714285714285712</v>
          </cell>
          <cell r="AV571">
            <v>61</v>
          </cell>
          <cell r="AW571">
            <v>25</v>
          </cell>
          <cell r="AX571">
            <v>2.44</v>
          </cell>
          <cell r="AY571">
            <v>85.525000000000006</v>
          </cell>
          <cell r="AZ571">
            <v>156.02000000000001</v>
          </cell>
          <cell r="BA571">
            <v>29</v>
          </cell>
          <cell r="BB571">
            <v>5.3800000000000008</v>
          </cell>
          <cell r="BC571">
            <v>75</v>
          </cell>
          <cell r="BD571">
            <v>217.02</v>
          </cell>
          <cell r="BE571">
            <v>54</v>
          </cell>
          <cell r="BF571">
            <v>4.0188888888888892</v>
          </cell>
          <cell r="BG571">
            <v>161</v>
          </cell>
          <cell r="BH571">
            <v>24</v>
          </cell>
          <cell r="BI571">
            <v>6.708333333333333</v>
          </cell>
          <cell r="BJ571">
            <v>54</v>
          </cell>
          <cell r="BK571">
            <v>159</v>
          </cell>
          <cell r="BL571">
            <v>29</v>
          </cell>
          <cell r="BM571">
            <v>5.4827586206896548</v>
          </cell>
          <cell r="BN571">
            <v>78</v>
          </cell>
          <cell r="BO571">
            <v>320</v>
          </cell>
          <cell r="BP571">
            <v>53</v>
          </cell>
          <cell r="BQ571">
            <v>6.0377358490566042</v>
          </cell>
          <cell r="BR571">
            <v>119</v>
          </cell>
          <cell r="BS571">
            <v>24</v>
          </cell>
          <cell r="BT571">
            <v>79.508333333333297</v>
          </cell>
          <cell r="BU571">
            <v>119</v>
          </cell>
          <cell r="BV571">
            <v>24</v>
          </cell>
          <cell r="BW571">
            <v>978.02</v>
          </cell>
          <cell r="BX571">
            <v>180</v>
          </cell>
          <cell r="BY571">
            <v>5.4334444444444445</v>
          </cell>
          <cell r="BZ571">
            <v>81.915000000000006</v>
          </cell>
          <cell r="CA571">
            <v>0</v>
          </cell>
          <cell r="CB571" t="str">
            <v>KT</v>
          </cell>
          <cell r="CC571">
            <v>0</v>
          </cell>
          <cell r="CD571">
            <v>0</v>
          </cell>
          <cell r="CE571">
            <v>0</v>
          </cell>
          <cell r="CF571">
            <v>0</v>
          </cell>
          <cell r="CG571" t="str">
            <v>Yes</v>
          </cell>
          <cell r="CH571" t="str">
            <v>Green</v>
          </cell>
          <cell r="CI571">
            <v>0</v>
          </cell>
          <cell r="CJ571">
            <v>0</v>
          </cell>
          <cell r="CK571">
            <v>0</v>
          </cell>
          <cell r="CL571">
            <v>13</v>
          </cell>
          <cell r="CM571">
            <v>13</v>
          </cell>
          <cell r="CN571">
            <v>0</v>
          </cell>
          <cell r="CO571" t="str">
            <v>Absent</v>
          </cell>
          <cell r="CP571">
            <v>60</v>
          </cell>
          <cell r="CQ571">
            <v>0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  <cell r="CV571">
            <v>0</v>
          </cell>
          <cell r="CW571">
            <v>18</v>
          </cell>
          <cell r="CX571">
            <v>0</v>
          </cell>
          <cell r="CY571">
            <v>0</v>
          </cell>
          <cell r="CZ571">
            <v>0</v>
          </cell>
          <cell r="DA571">
            <v>58</v>
          </cell>
          <cell r="DB571">
            <v>0</v>
          </cell>
          <cell r="DC571">
            <v>0</v>
          </cell>
          <cell r="DD571">
            <v>0</v>
          </cell>
          <cell r="DE571">
            <v>0</v>
          </cell>
          <cell r="DF571">
            <v>0</v>
          </cell>
          <cell r="DG571">
            <v>4</v>
          </cell>
          <cell r="DH571">
            <v>0</v>
          </cell>
          <cell r="DI571">
            <v>0</v>
          </cell>
          <cell r="DJ571">
            <v>600</v>
          </cell>
          <cell r="DK571">
            <v>0</v>
          </cell>
          <cell r="DL571">
            <v>3</v>
          </cell>
          <cell r="DM571">
            <v>0</v>
          </cell>
          <cell r="DN571">
            <v>0</v>
          </cell>
          <cell r="DO571">
            <v>450</v>
          </cell>
          <cell r="DP571">
            <v>0</v>
          </cell>
          <cell r="DQ571">
            <v>0</v>
          </cell>
          <cell r="DR571">
            <v>0</v>
          </cell>
          <cell r="DS571">
            <v>0</v>
          </cell>
          <cell r="DT571">
            <v>0</v>
          </cell>
          <cell r="DU571">
            <v>41</v>
          </cell>
          <cell r="DV571">
            <v>0</v>
          </cell>
          <cell r="DW571">
            <v>0</v>
          </cell>
          <cell r="DX571">
            <v>0</v>
          </cell>
          <cell r="DY571">
            <v>0</v>
          </cell>
          <cell r="DZ571">
            <v>0</v>
          </cell>
          <cell r="EA571" t="str">
            <v>Yes</v>
          </cell>
          <cell r="EB571" t="str">
            <v>Placement</v>
          </cell>
          <cell r="EC571" t="str">
            <v>Placement</v>
          </cell>
          <cell r="ED571" t="str">
            <v>Placement</v>
          </cell>
          <cell r="EE571" t="str">
            <v>Placement</v>
          </cell>
          <cell r="EF571" t="str">
            <v>Placement</v>
          </cell>
          <cell r="EG571">
            <v>0</v>
          </cell>
          <cell r="EH571" t="str">
            <v>PLI</v>
          </cell>
          <cell r="EI571" t="str">
            <v>Yes</v>
          </cell>
          <cell r="EJ571">
            <v>0</v>
          </cell>
          <cell r="EK571" t="str">
            <v>Batch-10</v>
          </cell>
          <cell r="EL571">
            <v>0</v>
          </cell>
          <cell r="EM571">
            <v>0</v>
          </cell>
          <cell r="EN571">
            <v>0</v>
          </cell>
          <cell r="EO571" t="str">
            <v>IT+Core</v>
          </cell>
          <cell r="EP571">
            <v>0</v>
          </cell>
          <cell r="EQ571" t="str">
            <v>CAT-3</v>
          </cell>
        </row>
        <row r="572">
          <cell r="B572" t="str">
            <v>21-E&amp;TCA18-25</v>
          </cell>
          <cell r="C572" t="str">
            <v>E&amp;TC-A</v>
          </cell>
          <cell r="D572">
            <v>18</v>
          </cell>
          <cell r="E572" t="str">
            <v>DEVADIGA NANDINI DAYESHKUMAR DEEPA</v>
          </cell>
          <cell r="F572" t="str">
            <v>Female</v>
          </cell>
          <cell r="G572" t="str">
            <v>16/11/2002</v>
          </cell>
          <cell r="H572">
            <v>9372568518</v>
          </cell>
          <cell r="I572">
            <v>7900138527</v>
          </cell>
          <cell r="J572" t="str">
            <v>nandini.7613@gmail.com</v>
          </cell>
          <cell r="K572" t="str">
            <v>1032210210@tcetmumbai.in</v>
          </cell>
          <cell r="L572" t="str">
            <v xml:space="preserve">404,Sanskruti Splendour, Shiv Vallabh Road, Ashokan ,Dahisar east </v>
          </cell>
          <cell r="M572">
            <v>400068</v>
          </cell>
          <cell r="N572">
            <v>0</v>
          </cell>
          <cell r="O572" t="str">
            <v>service</v>
          </cell>
          <cell r="P572" t="str">
            <v>7,00,001 - 8,00,000</v>
          </cell>
          <cell r="Q572" t="str">
            <v>Normal</v>
          </cell>
          <cell r="R572" t="str">
            <v>Open</v>
          </cell>
          <cell r="S572">
            <v>2021</v>
          </cell>
          <cell r="T572" t="str">
            <v>FE</v>
          </cell>
          <cell r="U572" t="str">
            <v>MH-CET</v>
          </cell>
          <cell r="V572">
            <v>74.290000000000006</v>
          </cell>
          <cell r="W572">
            <v>28.3388001</v>
          </cell>
          <cell r="X572" t="str">
            <v>Institute</v>
          </cell>
          <cell r="Y572">
            <v>436</v>
          </cell>
          <cell r="Z572">
            <v>500</v>
          </cell>
          <cell r="AA572">
            <v>87.2</v>
          </cell>
          <cell r="AB572">
            <v>2019</v>
          </cell>
          <cell r="AC572" t="str">
            <v>Maharashtra</v>
          </cell>
          <cell r="AD572" t="str">
            <v>THAKUR VIDYA MANDIR HIGH SCHOOL AND JR. COLLEGE</v>
          </cell>
          <cell r="AE572">
            <v>562</v>
          </cell>
          <cell r="AF572">
            <v>600</v>
          </cell>
          <cell r="AG572">
            <v>93.6666666666667</v>
          </cell>
          <cell r="AH572">
            <v>2021</v>
          </cell>
          <cell r="AI572" t="str">
            <v>Maharashtra</v>
          </cell>
          <cell r="AJ572" t="str">
            <v>NIRMALA  MEMORIAL FOUNDATION JUNIOR COLLEGE OF COMMERCE AND SCIENCE</v>
          </cell>
          <cell r="AK572">
            <v>173</v>
          </cell>
          <cell r="AL572">
            <v>22</v>
          </cell>
          <cell r="AM572">
            <v>7.8636363636363633</v>
          </cell>
          <cell r="AN572">
            <v>86</v>
          </cell>
          <cell r="AO572">
            <v>208</v>
          </cell>
          <cell r="AP572">
            <v>27</v>
          </cell>
          <cell r="AQ572">
            <v>7.7037037037037033</v>
          </cell>
          <cell r="AR572">
            <v>79.260000000000005</v>
          </cell>
          <cell r="AS572">
            <v>381</v>
          </cell>
          <cell r="AT572">
            <v>49</v>
          </cell>
          <cell r="AU572">
            <v>7.7755102040816331</v>
          </cell>
          <cell r="AV572">
            <v>195</v>
          </cell>
          <cell r="AW572">
            <v>25</v>
          </cell>
          <cell r="AX572">
            <v>7.8</v>
          </cell>
          <cell r="AY572">
            <v>82.63</v>
          </cell>
          <cell r="AZ572">
            <v>274</v>
          </cell>
          <cell r="BA572">
            <v>29</v>
          </cell>
          <cell r="BB572">
            <v>9.4482758620689662</v>
          </cell>
          <cell r="BC572">
            <v>96</v>
          </cell>
          <cell r="BD572">
            <v>469</v>
          </cell>
          <cell r="BE572">
            <v>54</v>
          </cell>
          <cell r="BF572">
            <v>8.6851851851851851</v>
          </cell>
          <cell r="BG572">
            <v>219</v>
          </cell>
          <cell r="BH572">
            <v>24</v>
          </cell>
          <cell r="BI572">
            <v>9.125</v>
          </cell>
          <cell r="BJ572">
            <v>92</v>
          </cell>
          <cell r="BK572">
            <v>262</v>
          </cell>
          <cell r="BL572">
            <v>29</v>
          </cell>
          <cell r="BM572">
            <v>9.0344827586206904</v>
          </cell>
          <cell r="BN572">
            <v>89</v>
          </cell>
          <cell r="BO572">
            <v>481</v>
          </cell>
          <cell r="BP572">
            <v>53</v>
          </cell>
          <cell r="BQ572">
            <v>9.0754716981132084</v>
          </cell>
          <cell r="BR572">
            <v>240</v>
          </cell>
          <cell r="BS572">
            <v>24</v>
          </cell>
          <cell r="BT572">
            <v>89.21</v>
          </cell>
          <cell r="BU572">
            <v>240</v>
          </cell>
          <cell r="BV572">
            <v>24</v>
          </cell>
          <cell r="BW572">
            <v>1571</v>
          </cell>
          <cell r="BX572">
            <v>180</v>
          </cell>
          <cell r="BY572">
            <v>8.7277777777777779</v>
          </cell>
          <cell r="BZ572">
            <v>86.977999999999994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 t="str">
            <v>Green</v>
          </cell>
          <cell r="CI572">
            <v>0</v>
          </cell>
          <cell r="CJ572">
            <v>0</v>
          </cell>
          <cell r="CK572">
            <v>2</v>
          </cell>
          <cell r="CL572">
            <v>11</v>
          </cell>
          <cell r="CM572">
            <v>13</v>
          </cell>
          <cell r="CN572">
            <v>15.384615384615385</v>
          </cell>
          <cell r="CO572">
            <v>27</v>
          </cell>
          <cell r="CP572">
            <v>60</v>
          </cell>
          <cell r="CQ572">
            <v>45</v>
          </cell>
          <cell r="CR572">
            <v>14</v>
          </cell>
          <cell r="CS572">
            <v>100</v>
          </cell>
          <cell r="CT572">
            <v>10</v>
          </cell>
          <cell r="CU572">
            <v>100</v>
          </cell>
          <cell r="CV572">
            <v>8</v>
          </cell>
          <cell r="CW572">
            <v>18</v>
          </cell>
          <cell r="CX572">
            <v>0</v>
          </cell>
          <cell r="CY572">
            <v>24</v>
          </cell>
          <cell r="CZ572">
            <v>32</v>
          </cell>
          <cell r="DA572">
            <v>58</v>
          </cell>
          <cell r="DB572">
            <v>56</v>
          </cell>
          <cell r="DC572">
            <v>0</v>
          </cell>
          <cell r="DD572">
            <v>0</v>
          </cell>
          <cell r="DE572">
            <v>0</v>
          </cell>
          <cell r="DF572">
            <v>4</v>
          </cell>
          <cell r="DG572">
            <v>4</v>
          </cell>
          <cell r="DH572">
            <v>100</v>
          </cell>
          <cell r="DI572">
            <v>590</v>
          </cell>
          <cell r="DJ572">
            <v>600</v>
          </cell>
          <cell r="DK572">
            <v>98.3333333333333</v>
          </cell>
          <cell r="DL572">
            <v>3</v>
          </cell>
          <cell r="DM572">
            <v>1</v>
          </cell>
          <cell r="DN572">
            <v>33.3333333333333</v>
          </cell>
          <cell r="DO572">
            <v>450</v>
          </cell>
          <cell r="DP572">
            <v>150</v>
          </cell>
          <cell r="DQ572">
            <v>33.3333333333333</v>
          </cell>
          <cell r="DR572">
            <v>45</v>
          </cell>
          <cell r="DS572">
            <v>61.643835616438359</v>
          </cell>
          <cell r="DT572">
            <v>30</v>
          </cell>
          <cell r="DU572">
            <v>41</v>
          </cell>
          <cell r="DV572">
            <v>73.170731707317074</v>
          </cell>
          <cell r="DW572">
            <v>92</v>
          </cell>
          <cell r="DX572">
            <v>100</v>
          </cell>
          <cell r="DY572">
            <v>0</v>
          </cell>
          <cell r="DZ572">
            <v>0</v>
          </cell>
          <cell r="EA572" t="str">
            <v>Yes</v>
          </cell>
          <cell r="EB572" t="str">
            <v>Placement</v>
          </cell>
          <cell r="EC572" t="str">
            <v>Higher Studies</v>
          </cell>
          <cell r="ED572" t="str">
            <v>Higher Studies</v>
          </cell>
          <cell r="EE572" t="str">
            <v>Higher Studies</v>
          </cell>
          <cell r="EF572" t="str">
            <v>Higher Studies</v>
          </cell>
          <cell r="EG572">
            <v>0</v>
          </cell>
          <cell r="EH572">
            <v>0</v>
          </cell>
          <cell r="EI572" t="str">
            <v>Yes</v>
          </cell>
          <cell r="EJ572">
            <v>45414</v>
          </cell>
          <cell r="EK572" t="str">
            <v>Batch-2</v>
          </cell>
          <cell r="EL572">
            <v>0</v>
          </cell>
          <cell r="EM572" t="str">
            <v>PAID</v>
          </cell>
          <cell r="EN572">
            <v>45142</v>
          </cell>
          <cell r="EO572">
            <v>0</v>
          </cell>
          <cell r="EP572">
            <v>0</v>
          </cell>
          <cell r="EQ572" t="str">
            <v>CAT-3</v>
          </cell>
        </row>
        <row r="573">
          <cell r="B573" t="str">
            <v>21-E&amp;TCA19-25</v>
          </cell>
          <cell r="C573" t="str">
            <v>E&amp;TC-A</v>
          </cell>
          <cell r="D573">
            <v>19</v>
          </cell>
          <cell r="E573" t="str">
            <v>DHAGE MANDAR VIJAY LALITA</v>
          </cell>
          <cell r="F573" t="str">
            <v>Male</v>
          </cell>
          <cell r="G573" t="str">
            <v>22/01/2003</v>
          </cell>
          <cell r="H573">
            <v>9325720803</v>
          </cell>
          <cell r="I573">
            <v>9822851434</v>
          </cell>
          <cell r="J573" t="str">
            <v>mandardhage2201@gmail.com</v>
          </cell>
          <cell r="K573" t="str">
            <v>1032210211@tcetmumbai.in</v>
          </cell>
          <cell r="L573" t="str">
            <v>5/3 SHREE BUNGLOW ,MIDC ROAD ,WAI,NEAR PETKAR COLONY,WAI,412803</v>
          </cell>
          <cell r="M573">
            <v>412803</v>
          </cell>
          <cell r="N573">
            <v>0</v>
          </cell>
          <cell r="O573" t="str">
            <v>Service</v>
          </cell>
          <cell r="P573" t="str">
            <v>6,00,001 - 7,00,000</v>
          </cell>
          <cell r="Q573" t="str">
            <v>Normal</v>
          </cell>
          <cell r="R573" t="str">
            <v>Open</v>
          </cell>
          <cell r="S573">
            <v>2021</v>
          </cell>
          <cell r="T573" t="str">
            <v>FE</v>
          </cell>
          <cell r="U573" t="str">
            <v>MH-CET</v>
          </cell>
          <cell r="V573">
            <v>83.98</v>
          </cell>
          <cell r="W573">
            <v>45</v>
          </cell>
          <cell r="X573" t="str">
            <v>Minority</v>
          </cell>
          <cell r="Y573">
            <v>458</v>
          </cell>
          <cell r="Z573">
            <v>500</v>
          </cell>
          <cell r="AA573">
            <v>91.6</v>
          </cell>
          <cell r="AB573">
            <v>2019</v>
          </cell>
          <cell r="AC573" t="str">
            <v>Maharashtra</v>
          </cell>
          <cell r="AD573" t="str">
            <v>DNYANDEEP ENGLISH MEDIUM SCHOOL</v>
          </cell>
          <cell r="AE573">
            <v>534</v>
          </cell>
          <cell r="AF573">
            <v>600</v>
          </cell>
          <cell r="AG573">
            <v>89</v>
          </cell>
          <cell r="AH573">
            <v>2021</v>
          </cell>
          <cell r="AI573" t="str">
            <v>Maharashtra</v>
          </cell>
          <cell r="AJ573" t="str">
            <v>DISHA JUNIOR COLLAGE</v>
          </cell>
          <cell r="AK573">
            <v>166</v>
          </cell>
          <cell r="AL573">
            <v>22</v>
          </cell>
          <cell r="AM573">
            <v>7.5454545454545459</v>
          </cell>
          <cell r="AN573">
            <v>85</v>
          </cell>
          <cell r="AO573">
            <v>201</v>
          </cell>
          <cell r="AP573">
            <v>27</v>
          </cell>
          <cell r="AQ573">
            <v>7.4444444444444446</v>
          </cell>
          <cell r="AR573">
            <v>86.05</v>
          </cell>
          <cell r="AS573">
            <v>367</v>
          </cell>
          <cell r="AT573">
            <v>49</v>
          </cell>
          <cell r="AU573">
            <v>7.4897959183673466</v>
          </cell>
          <cell r="AV573">
            <v>148</v>
          </cell>
          <cell r="AW573">
            <v>25</v>
          </cell>
          <cell r="AX573">
            <v>5.92</v>
          </cell>
          <cell r="AY573">
            <v>85.525000000000006</v>
          </cell>
          <cell r="AZ573">
            <v>180</v>
          </cell>
          <cell r="BA573">
            <v>29</v>
          </cell>
          <cell r="BB573">
            <v>6.2068965517241379</v>
          </cell>
          <cell r="BC573">
            <v>75</v>
          </cell>
          <cell r="BD573">
            <v>328</v>
          </cell>
          <cell r="BE573">
            <v>54</v>
          </cell>
          <cell r="BF573">
            <v>6.0740740740740744</v>
          </cell>
          <cell r="BG573">
            <v>185</v>
          </cell>
          <cell r="BH573">
            <v>24</v>
          </cell>
          <cell r="BI573">
            <v>7.708333333333333</v>
          </cell>
          <cell r="BJ573">
            <v>75</v>
          </cell>
          <cell r="BK573">
            <v>204</v>
          </cell>
          <cell r="BL573">
            <v>29</v>
          </cell>
          <cell r="BM573">
            <v>7.0344827586206895</v>
          </cell>
          <cell r="BN573">
            <v>78</v>
          </cell>
          <cell r="BO573">
            <v>389</v>
          </cell>
          <cell r="BP573">
            <v>53</v>
          </cell>
          <cell r="BQ573">
            <v>7.3396226415094343</v>
          </cell>
          <cell r="BR573">
            <v>198</v>
          </cell>
          <cell r="BS573">
            <v>24</v>
          </cell>
          <cell r="BT573">
            <v>79.508333333333297</v>
          </cell>
          <cell r="BU573">
            <v>198</v>
          </cell>
          <cell r="BV573">
            <v>24</v>
          </cell>
          <cell r="BW573">
            <v>1282</v>
          </cell>
          <cell r="BX573">
            <v>180</v>
          </cell>
          <cell r="BY573">
            <v>7.1222222222222218</v>
          </cell>
          <cell r="BZ573">
            <v>80.715000000000003</v>
          </cell>
          <cell r="CA573">
            <v>0</v>
          </cell>
          <cell r="CB573">
            <v>0</v>
          </cell>
          <cell r="CC573">
            <v>0</v>
          </cell>
          <cell r="CD573">
            <v>0</v>
          </cell>
          <cell r="CE573">
            <v>0</v>
          </cell>
          <cell r="CF573">
            <v>0</v>
          </cell>
          <cell r="CG573">
            <v>0</v>
          </cell>
          <cell r="CH573" t="str">
            <v>Green</v>
          </cell>
          <cell r="CI573">
            <v>0</v>
          </cell>
          <cell r="CJ573">
            <v>0</v>
          </cell>
          <cell r="CK573">
            <v>0</v>
          </cell>
          <cell r="CL573">
            <v>13</v>
          </cell>
          <cell r="CM573">
            <v>13</v>
          </cell>
          <cell r="CN573">
            <v>0</v>
          </cell>
          <cell r="CO573">
            <v>23</v>
          </cell>
          <cell r="CP573">
            <v>60</v>
          </cell>
          <cell r="CQ573">
            <v>38.333333333333336</v>
          </cell>
          <cell r="CR573">
            <v>12</v>
          </cell>
          <cell r="CS573">
            <v>86</v>
          </cell>
          <cell r="CT573">
            <v>10</v>
          </cell>
          <cell r="CU573">
            <v>100</v>
          </cell>
          <cell r="CV573">
            <v>10</v>
          </cell>
          <cell r="CW573">
            <v>18</v>
          </cell>
          <cell r="CX573">
            <v>8</v>
          </cell>
          <cell r="CY573">
            <v>53</v>
          </cell>
          <cell r="CZ573">
            <v>40</v>
          </cell>
          <cell r="DA573">
            <v>58</v>
          </cell>
          <cell r="DB573">
            <v>69</v>
          </cell>
          <cell r="DC573">
            <v>0</v>
          </cell>
          <cell r="DD573">
            <v>0</v>
          </cell>
          <cell r="DE573">
            <v>0</v>
          </cell>
          <cell r="DF573">
            <v>4</v>
          </cell>
          <cell r="DG573">
            <v>4</v>
          </cell>
          <cell r="DH573">
            <v>100</v>
          </cell>
          <cell r="DI573">
            <v>550</v>
          </cell>
          <cell r="DJ573">
            <v>600</v>
          </cell>
          <cell r="DK573">
            <v>91.6666666666667</v>
          </cell>
          <cell r="DL573">
            <v>3</v>
          </cell>
          <cell r="DM573">
            <v>2</v>
          </cell>
          <cell r="DN573">
            <v>66.6666666666667</v>
          </cell>
          <cell r="DO573">
            <v>450</v>
          </cell>
          <cell r="DP573">
            <v>300</v>
          </cell>
          <cell r="DQ573">
            <v>66.6666666666667</v>
          </cell>
          <cell r="DR573">
            <v>38.3333333333333</v>
          </cell>
          <cell r="DS573">
            <v>52.511415525114117</v>
          </cell>
          <cell r="DT573">
            <v>26</v>
          </cell>
          <cell r="DU573">
            <v>41</v>
          </cell>
          <cell r="DV573">
            <v>63.414634146341463</v>
          </cell>
          <cell r="DW573">
            <v>86</v>
          </cell>
          <cell r="DX573">
            <v>93</v>
          </cell>
          <cell r="DY573">
            <v>0</v>
          </cell>
          <cell r="DZ573">
            <v>0</v>
          </cell>
          <cell r="EA573" t="str">
            <v>Yes</v>
          </cell>
          <cell r="EB573" t="str">
            <v>Placement</v>
          </cell>
          <cell r="EC573" t="str">
            <v>Placement</v>
          </cell>
          <cell r="ED573" t="str">
            <v>Placement</v>
          </cell>
          <cell r="EE573" t="str">
            <v>Placement</v>
          </cell>
          <cell r="EF573" t="str">
            <v>Placement</v>
          </cell>
          <cell r="EG573">
            <v>0</v>
          </cell>
          <cell r="EH573" t="str">
            <v>PLI</v>
          </cell>
          <cell r="EI573" t="str">
            <v>Yes</v>
          </cell>
          <cell r="EJ573">
            <v>0</v>
          </cell>
          <cell r="EK573" t="str">
            <v>Batch-9</v>
          </cell>
          <cell r="EL573">
            <v>0</v>
          </cell>
          <cell r="EM573" t="str">
            <v>PAID</v>
          </cell>
          <cell r="EN573">
            <v>45147</v>
          </cell>
          <cell r="EO573" t="str">
            <v>IT+Core</v>
          </cell>
          <cell r="EP573">
            <v>0</v>
          </cell>
          <cell r="EQ573" t="str">
            <v>CAT-2</v>
          </cell>
        </row>
        <row r="574">
          <cell r="B574" t="str">
            <v>21-E&amp;TCA20-25</v>
          </cell>
          <cell r="C574" t="str">
            <v>E&amp;TC-A</v>
          </cell>
          <cell r="D574">
            <v>20</v>
          </cell>
          <cell r="E574" t="str">
            <v>DHURI TANMAY RUPESH RIYA</v>
          </cell>
          <cell r="F574" t="str">
            <v>Male</v>
          </cell>
          <cell r="G574" t="str">
            <v>30/12/2002</v>
          </cell>
          <cell r="H574">
            <v>7021578839</v>
          </cell>
          <cell r="I574">
            <v>9920564924</v>
          </cell>
          <cell r="J574" t="str">
            <v>tanmayd.td@gmail.com</v>
          </cell>
          <cell r="K574" t="str">
            <v>1032210212@tcetmumbai.in</v>
          </cell>
          <cell r="L574" t="str">
            <v>3E/304, Dheeraj Upvan, Opp. Siddharth Nagar, Borivali East, Mumbai</v>
          </cell>
          <cell r="M574">
            <v>400066</v>
          </cell>
          <cell r="N574">
            <v>0</v>
          </cell>
          <cell r="O574" t="str">
            <v>Finance</v>
          </cell>
          <cell r="P574" t="str">
            <v>15,001 - 50,000</v>
          </cell>
          <cell r="Q574" t="str">
            <v>Normal</v>
          </cell>
          <cell r="R574" t="str">
            <v>Open</v>
          </cell>
          <cell r="S574">
            <v>2021</v>
          </cell>
          <cell r="T574" t="str">
            <v>FE</v>
          </cell>
          <cell r="U574" t="str">
            <v>MH-CET</v>
          </cell>
          <cell r="V574">
            <v>87.41</v>
          </cell>
          <cell r="W574">
            <v>56.230697599999999</v>
          </cell>
          <cell r="X574" t="str">
            <v>CAP</v>
          </cell>
          <cell r="Y574">
            <v>455</v>
          </cell>
          <cell r="Z574">
            <v>500</v>
          </cell>
          <cell r="AA574">
            <v>91</v>
          </cell>
          <cell r="AB574">
            <v>2019</v>
          </cell>
          <cell r="AC574" t="str">
            <v>CBSE</v>
          </cell>
          <cell r="AD574" t="str">
            <v>RYAN INTERNATIONAL SCHOOL</v>
          </cell>
          <cell r="AE574">
            <v>531</v>
          </cell>
          <cell r="AF574">
            <v>600</v>
          </cell>
          <cell r="AG574">
            <v>88.5</v>
          </cell>
          <cell r="AH574">
            <v>2021</v>
          </cell>
          <cell r="AI574" t="str">
            <v>Maharashtra</v>
          </cell>
          <cell r="AJ574" t="str">
            <v>THAKUR COLLEGE OF SCIENCE AND COMMERCE</v>
          </cell>
          <cell r="AK574">
            <v>170</v>
          </cell>
          <cell r="AL574">
            <v>22</v>
          </cell>
          <cell r="AM574">
            <v>7.7272727272727275</v>
          </cell>
          <cell r="AN574">
            <v>96</v>
          </cell>
          <cell r="AO574">
            <v>228</v>
          </cell>
          <cell r="AP574">
            <v>27</v>
          </cell>
          <cell r="AQ574">
            <v>8.4444444444444446</v>
          </cell>
          <cell r="AR574">
            <v>91.71</v>
          </cell>
          <cell r="AS574">
            <v>398</v>
          </cell>
          <cell r="AT574">
            <v>49</v>
          </cell>
          <cell r="AU574">
            <v>8.1224489795918373</v>
          </cell>
          <cell r="AV574">
            <v>188</v>
          </cell>
          <cell r="AW574">
            <v>25</v>
          </cell>
          <cell r="AX574">
            <v>7.52</v>
          </cell>
          <cell r="AY574">
            <v>93.855000000000004</v>
          </cell>
          <cell r="AZ574">
            <v>241</v>
          </cell>
          <cell r="BA574">
            <v>29</v>
          </cell>
          <cell r="BB574">
            <v>8.3103448275862064</v>
          </cell>
          <cell r="BC574">
            <v>75</v>
          </cell>
          <cell r="BD574">
            <v>429</v>
          </cell>
          <cell r="BE574">
            <v>54</v>
          </cell>
          <cell r="BF574">
            <v>7.9444444444444446</v>
          </cell>
          <cell r="BG574">
            <v>199</v>
          </cell>
          <cell r="BH574">
            <v>24</v>
          </cell>
          <cell r="BI574">
            <v>8.2916666666666661</v>
          </cell>
          <cell r="BJ574">
            <v>79</v>
          </cell>
          <cell r="BK574">
            <v>248</v>
          </cell>
          <cell r="BL574">
            <v>29</v>
          </cell>
          <cell r="BM574">
            <v>8.5517241379310338</v>
          </cell>
          <cell r="BN574">
            <v>75</v>
          </cell>
          <cell r="BO574">
            <v>447</v>
          </cell>
          <cell r="BP574">
            <v>53</v>
          </cell>
          <cell r="BQ574">
            <v>8.433962264150944</v>
          </cell>
          <cell r="BR574">
            <v>218</v>
          </cell>
          <cell r="BS574">
            <v>24</v>
          </cell>
          <cell r="BT574">
            <v>81.284999999999997</v>
          </cell>
          <cell r="BU574">
            <v>218</v>
          </cell>
          <cell r="BV574">
            <v>24</v>
          </cell>
          <cell r="BW574">
            <v>1492</v>
          </cell>
          <cell r="BX574">
            <v>180</v>
          </cell>
          <cell r="BY574">
            <v>8.2888888888888896</v>
          </cell>
          <cell r="BZ574">
            <v>88.912999999999997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F574">
            <v>0</v>
          </cell>
          <cell r="CG574">
            <v>0</v>
          </cell>
          <cell r="CH574" t="str">
            <v>Green</v>
          </cell>
          <cell r="CI574">
            <v>0</v>
          </cell>
          <cell r="CJ574">
            <v>0</v>
          </cell>
          <cell r="CK574">
            <v>0</v>
          </cell>
          <cell r="CL574">
            <v>13</v>
          </cell>
          <cell r="CM574">
            <v>13</v>
          </cell>
          <cell r="CN574">
            <v>0</v>
          </cell>
          <cell r="CO574">
            <v>27</v>
          </cell>
          <cell r="CP574">
            <v>60</v>
          </cell>
          <cell r="CQ574">
            <v>45</v>
          </cell>
          <cell r="CR574">
            <v>12</v>
          </cell>
          <cell r="CS574">
            <v>86</v>
          </cell>
          <cell r="CT574">
            <v>9</v>
          </cell>
          <cell r="CU574">
            <v>90</v>
          </cell>
          <cell r="CV574">
            <v>7</v>
          </cell>
          <cell r="CW574">
            <v>18</v>
          </cell>
          <cell r="CX574">
            <v>0</v>
          </cell>
          <cell r="CY574">
            <v>21</v>
          </cell>
          <cell r="CZ574">
            <v>28</v>
          </cell>
          <cell r="DA574">
            <v>58</v>
          </cell>
          <cell r="DB574">
            <v>49</v>
          </cell>
          <cell r="DC574">
            <v>0</v>
          </cell>
          <cell r="DD574">
            <v>0</v>
          </cell>
          <cell r="DE574">
            <v>0</v>
          </cell>
          <cell r="DF574">
            <v>1</v>
          </cell>
          <cell r="DG574">
            <v>4</v>
          </cell>
          <cell r="DH574">
            <v>25</v>
          </cell>
          <cell r="DI574">
            <v>150</v>
          </cell>
          <cell r="DJ574">
            <v>600</v>
          </cell>
          <cell r="DK574">
            <v>25</v>
          </cell>
          <cell r="DL574">
            <v>3</v>
          </cell>
          <cell r="DM574">
            <v>0</v>
          </cell>
          <cell r="DN574">
            <v>0</v>
          </cell>
          <cell r="DO574">
            <v>450</v>
          </cell>
          <cell r="DP574">
            <v>0</v>
          </cell>
          <cell r="DQ574">
            <v>0</v>
          </cell>
          <cell r="DR574">
            <v>45</v>
          </cell>
          <cell r="DS574">
            <v>61.643835616438359</v>
          </cell>
          <cell r="DT574">
            <v>22</v>
          </cell>
          <cell r="DU574">
            <v>41</v>
          </cell>
          <cell r="DV574">
            <v>53.658536585365859</v>
          </cell>
          <cell r="DW574">
            <v>61</v>
          </cell>
          <cell r="DX574">
            <v>79</v>
          </cell>
          <cell r="DY574">
            <v>0</v>
          </cell>
          <cell r="DZ574">
            <v>0</v>
          </cell>
          <cell r="EA574" t="str">
            <v>Yes</v>
          </cell>
          <cell r="EB574" t="str">
            <v>Placement</v>
          </cell>
          <cell r="EC574" t="str">
            <v>Higher Studies</v>
          </cell>
          <cell r="ED574" t="str">
            <v>Higher Studies</v>
          </cell>
          <cell r="EE574" t="str">
            <v>Placement</v>
          </cell>
          <cell r="EF574" t="str">
            <v>Placement</v>
          </cell>
          <cell r="EG574">
            <v>45606</v>
          </cell>
          <cell r="EH574" t="str">
            <v>PLI</v>
          </cell>
          <cell r="EI574" t="str">
            <v>Yes</v>
          </cell>
          <cell r="EJ574">
            <v>45414</v>
          </cell>
          <cell r="EK574" t="str">
            <v>Batch-5</v>
          </cell>
          <cell r="EL574">
            <v>0</v>
          </cell>
          <cell r="EM574" t="str">
            <v>PAID</v>
          </cell>
          <cell r="EN574">
            <v>45147</v>
          </cell>
          <cell r="EO574" t="str">
            <v>IT+Core</v>
          </cell>
          <cell r="EP574">
            <v>0</v>
          </cell>
          <cell r="EQ574" t="str">
            <v>CAT-3</v>
          </cell>
        </row>
        <row r="575">
          <cell r="B575" t="str">
            <v>21-E&amp;TCA21-25</v>
          </cell>
          <cell r="C575" t="str">
            <v>E&amp;TC-A</v>
          </cell>
          <cell r="D575">
            <v>21</v>
          </cell>
          <cell r="E575" t="str">
            <v xml:space="preserve">DUBEY ADARSH DHANANJAY  PURNIMA </v>
          </cell>
          <cell r="F575" t="str">
            <v>Male</v>
          </cell>
          <cell r="G575" t="str">
            <v>02/07/2002</v>
          </cell>
          <cell r="H575">
            <v>9168615316</v>
          </cell>
          <cell r="I575">
            <v>9172192645</v>
          </cell>
          <cell r="J575" t="str">
            <v>adarshd3153@gmail.com</v>
          </cell>
          <cell r="K575" t="str">
            <v>1032210213@tcetmumbai.in</v>
          </cell>
          <cell r="L575" t="str">
            <v>A/101,Rahul apt bldg no.3, sanyukt nagar , nallasopara east ,</v>
          </cell>
          <cell r="M575">
            <v>401203</v>
          </cell>
          <cell r="N575">
            <v>0</v>
          </cell>
          <cell r="O575" t="str">
            <v>Teacher</v>
          </cell>
          <cell r="P575" t="str">
            <v>&gt;= 15,00,001</v>
          </cell>
          <cell r="Q575" t="str">
            <v>Normal</v>
          </cell>
          <cell r="R575" t="str">
            <v>Open</v>
          </cell>
          <cell r="S575">
            <v>2021</v>
          </cell>
          <cell r="T575" t="str">
            <v>FE</v>
          </cell>
          <cell r="U575" t="str">
            <v>MH-CET</v>
          </cell>
          <cell r="V575">
            <v>83.69</v>
          </cell>
          <cell r="W575" t="str">
            <v>NA</v>
          </cell>
          <cell r="X575" t="str">
            <v>Minority</v>
          </cell>
          <cell r="Y575">
            <v>428</v>
          </cell>
          <cell r="Z575">
            <v>500</v>
          </cell>
          <cell r="AA575">
            <v>85.6</v>
          </cell>
          <cell r="AB575">
            <v>2018</v>
          </cell>
          <cell r="AC575" t="str">
            <v>Maharashtra</v>
          </cell>
          <cell r="AD575" t="str">
            <v>ST ALOYSIUS HIGH SCHOOL</v>
          </cell>
          <cell r="AE575">
            <v>457</v>
          </cell>
          <cell r="AF575">
            <v>650</v>
          </cell>
          <cell r="AG575">
            <v>70.307692307692307</v>
          </cell>
          <cell r="AH575">
            <v>2020</v>
          </cell>
          <cell r="AI575" t="str">
            <v>Maharashtra</v>
          </cell>
          <cell r="AJ575" t="str">
            <v>ST PETERS JUNIOR COLLEGE OF SCIENCE AND COMMERCE</v>
          </cell>
          <cell r="AK575">
            <v>155</v>
          </cell>
          <cell r="AL575">
            <v>22</v>
          </cell>
          <cell r="AM575">
            <v>7.0454545454545459</v>
          </cell>
          <cell r="AN575">
            <v>86</v>
          </cell>
          <cell r="AO575">
            <v>179</v>
          </cell>
          <cell r="AP575">
            <v>27</v>
          </cell>
          <cell r="AQ575">
            <v>6.6296296296296298</v>
          </cell>
          <cell r="AR575">
            <v>95.39</v>
          </cell>
          <cell r="AS575">
            <v>334</v>
          </cell>
          <cell r="AT575">
            <v>49</v>
          </cell>
          <cell r="AU575">
            <v>6.8163265306122449</v>
          </cell>
          <cell r="AV575">
            <v>145</v>
          </cell>
          <cell r="AW575">
            <v>25</v>
          </cell>
          <cell r="AX575">
            <v>5.8</v>
          </cell>
          <cell r="AY575">
            <v>90.694999999999993</v>
          </cell>
          <cell r="AZ575">
            <v>189</v>
          </cell>
          <cell r="BA575">
            <v>29</v>
          </cell>
          <cell r="BB575">
            <v>6.5172413793103452</v>
          </cell>
          <cell r="BC575">
            <v>75</v>
          </cell>
          <cell r="BD575">
            <v>334</v>
          </cell>
          <cell r="BE575">
            <v>54</v>
          </cell>
          <cell r="BF575">
            <v>6.1851851851851851</v>
          </cell>
          <cell r="BG575">
            <v>185</v>
          </cell>
          <cell r="BH575">
            <v>24</v>
          </cell>
          <cell r="BI575">
            <v>7.708333333333333</v>
          </cell>
          <cell r="BJ575">
            <v>78</v>
          </cell>
          <cell r="BK575">
            <v>207</v>
          </cell>
          <cell r="BL575">
            <v>29</v>
          </cell>
          <cell r="BM575">
            <v>7.1379310344827589</v>
          </cell>
          <cell r="BN575">
            <v>79</v>
          </cell>
          <cell r="BO575">
            <v>392</v>
          </cell>
          <cell r="BP575">
            <v>53</v>
          </cell>
          <cell r="BQ575">
            <v>7.3962264150943398</v>
          </cell>
          <cell r="BR575">
            <v>176</v>
          </cell>
          <cell r="BS575">
            <v>24</v>
          </cell>
          <cell r="BT575">
            <v>81.564999999999998</v>
          </cell>
          <cell r="BU575">
            <v>176</v>
          </cell>
          <cell r="BV575">
            <v>24</v>
          </cell>
          <cell r="BW575">
            <v>1236</v>
          </cell>
          <cell r="BX575">
            <v>180</v>
          </cell>
          <cell r="BY575">
            <v>6.8666666666666663</v>
          </cell>
          <cell r="BZ575">
            <v>83.016999999999996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  <cell r="CE575">
            <v>0</v>
          </cell>
          <cell r="CF575">
            <v>0</v>
          </cell>
          <cell r="CG575">
            <v>0</v>
          </cell>
          <cell r="CH575" t="str">
            <v>Green</v>
          </cell>
          <cell r="CI575">
            <v>0</v>
          </cell>
          <cell r="CJ575">
            <v>0</v>
          </cell>
          <cell r="CK575">
            <v>2</v>
          </cell>
          <cell r="CL575">
            <v>11</v>
          </cell>
          <cell r="CM575">
            <v>13</v>
          </cell>
          <cell r="CN575">
            <v>15.384615384615385</v>
          </cell>
          <cell r="CO575">
            <v>27</v>
          </cell>
          <cell r="CP575">
            <v>60</v>
          </cell>
          <cell r="CQ575">
            <v>45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  <cell r="CV575">
            <v>0</v>
          </cell>
          <cell r="CW575">
            <v>22</v>
          </cell>
          <cell r="CX575">
            <v>0</v>
          </cell>
          <cell r="CY575">
            <v>0</v>
          </cell>
          <cell r="CZ575">
            <v>0</v>
          </cell>
          <cell r="DA575">
            <v>62</v>
          </cell>
          <cell r="DB575">
            <v>0</v>
          </cell>
          <cell r="DC575">
            <v>0</v>
          </cell>
          <cell r="DD575">
            <v>0</v>
          </cell>
          <cell r="DE575">
            <v>0</v>
          </cell>
          <cell r="DF575">
            <v>0</v>
          </cell>
          <cell r="DG575">
            <v>0</v>
          </cell>
          <cell r="DH575">
            <v>0</v>
          </cell>
          <cell r="DI575">
            <v>0</v>
          </cell>
          <cell r="DJ575">
            <v>0</v>
          </cell>
          <cell r="DK575">
            <v>0</v>
          </cell>
          <cell r="DL575">
            <v>0</v>
          </cell>
          <cell r="DM575">
            <v>0</v>
          </cell>
          <cell r="DN575">
            <v>0</v>
          </cell>
          <cell r="DO575">
            <v>0</v>
          </cell>
          <cell r="DP575">
            <v>0</v>
          </cell>
          <cell r="DQ575">
            <v>0</v>
          </cell>
          <cell r="DR575">
            <v>45</v>
          </cell>
          <cell r="DS575">
            <v>61.643835616438359</v>
          </cell>
          <cell r="DT575">
            <v>2</v>
          </cell>
          <cell r="DU575">
            <v>41</v>
          </cell>
          <cell r="DV575">
            <v>4.8780487804878048</v>
          </cell>
          <cell r="DW575">
            <v>2</v>
          </cell>
          <cell r="DX575">
            <v>0</v>
          </cell>
          <cell r="DY575">
            <v>0</v>
          </cell>
          <cell r="DZ575">
            <v>0</v>
          </cell>
          <cell r="EA575" t="str">
            <v>Yes</v>
          </cell>
          <cell r="EB575" t="str">
            <v>Placement</v>
          </cell>
          <cell r="EC575" t="str">
            <v>Placement</v>
          </cell>
          <cell r="ED575" t="str">
            <v>Higher Studies</v>
          </cell>
          <cell r="EE575" t="str">
            <v>Higher Studies</v>
          </cell>
          <cell r="EF575" t="str">
            <v>Higher Studies</v>
          </cell>
          <cell r="EG575">
            <v>0</v>
          </cell>
          <cell r="EH575">
            <v>0</v>
          </cell>
          <cell r="EI575" t="str">
            <v>Yes</v>
          </cell>
          <cell r="EJ575" t="str">
            <v>25/07/2024</v>
          </cell>
          <cell r="EK575">
            <v>0</v>
          </cell>
          <cell r="EL575">
            <v>0</v>
          </cell>
          <cell r="EM575">
            <v>0</v>
          </cell>
          <cell r="EN575">
            <v>0</v>
          </cell>
          <cell r="EO575">
            <v>0</v>
          </cell>
          <cell r="EP575">
            <v>0</v>
          </cell>
          <cell r="EQ575" t="str">
            <v>CAT-3</v>
          </cell>
        </row>
        <row r="576">
          <cell r="B576" t="str">
            <v>21-E&amp;TCA22-25</v>
          </cell>
          <cell r="C576" t="str">
            <v>E&amp;TC-A</v>
          </cell>
          <cell r="D576">
            <v>22</v>
          </cell>
          <cell r="E576" t="str">
            <v>DUBEY ANKITKUMAR YOGENDRAKUMAR  SARITA</v>
          </cell>
          <cell r="F576" t="str">
            <v>Male</v>
          </cell>
          <cell r="G576" t="str">
            <v>14/10/2003</v>
          </cell>
          <cell r="H576">
            <v>9869548998</v>
          </cell>
          <cell r="I576">
            <v>9869057484</v>
          </cell>
          <cell r="J576" t="str">
            <v>ankitkdubey14@gmail.com</v>
          </cell>
          <cell r="K576" t="str">
            <v>1032210214@tcetmumbai.in</v>
          </cell>
          <cell r="L576" t="str">
            <v>A/6, Laxmi Narayan Niwas, Mohili Village, Sakinaka, Mumbai</v>
          </cell>
          <cell r="M576">
            <v>400072</v>
          </cell>
          <cell r="N576">
            <v>0</v>
          </cell>
          <cell r="O576" t="str">
            <v>Businessman</v>
          </cell>
          <cell r="P576" t="str">
            <v>10,00,001 - 15,00,000</v>
          </cell>
          <cell r="Q576" t="str">
            <v>Normal</v>
          </cell>
          <cell r="R576" t="str">
            <v>Open</v>
          </cell>
          <cell r="S576">
            <v>2021</v>
          </cell>
          <cell r="T576" t="str">
            <v>FE</v>
          </cell>
          <cell r="U576" t="str">
            <v>MH-CET</v>
          </cell>
          <cell r="V576">
            <v>68.319999999999993</v>
          </cell>
          <cell r="W576">
            <v>41.22</v>
          </cell>
          <cell r="X576" t="str">
            <v>Minority</v>
          </cell>
          <cell r="Y576">
            <v>415</v>
          </cell>
          <cell r="Z576">
            <v>500</v>
          </cell>
          <cell r="AA576">
            <v>83</v>
          </cell>
          <cell r="AB576">
            <v>2018</v>
          </cell>
          <cell r="AC576" t="str">
            <v>Maharashtra</v>
          </cell>
          <cell r="AD576" t="str">
            <v>A I ES HIGH SCHOOL SAKINAKA</v>
          </cell>
          <cell r="AE576">
            <v>503</v>
          </cell>
          <cell r="AF576">
            <v>600</v>
          </cell>
          <cell r="AG576">
            <v>83.8333333333333</v>
          </cell>
          <cell r="AH576">
            <v>2021</v>
          </cell>
          <cell r="AI576" t="str">
            <v>Maharashtra</v>
          </cell>
          <cell r="AJ576" t="str">
            <v>BHAVANS COLLAGE</v>
          </cell>
          <cell r="AK576">
            <v>164</v>
          </cell>
          <cell r="AL576">
            <v>22</v>
          </cell>
          <cell r="AM576">
            <v>7.4545454545454541</v>
          </cell>
          <cell r="AN576">
            <v>98</v>
          </cell>
          <cell r="AO576">
            <v>188</v>
          </cell>
          <cell r="AP576">
            <v>27</v>
          </cell>
          <cell r="AQ576">
            <v>6.9629629629629628</v>
          </cell>
          <cell r="AR576">
            <v>94.47</v>
          </cell>
          <cell r="AS576">
            <v>352</v>
          </cell>
          <cell r="AT576">
            <v>49</v>
          </cell>
          <cell r="AU576">
            <v>7.1836734693877551</v>
          </cell>
          <cell r="AV576">
            <v>145</v>
          </cell>
          <cell r="AW576">
            <v>25</v>
          </cell>
          <cell r="AX576">
            <v>5.8</v>
          </cell>
          <cell r="AY576">
            <v>96.234999999999999</v>
          </cell>
          <cell r="AZ576">
            <v>187</v>
          </cell>
          <cell r="BA576">
            <v>29</v>
          </cell>
          <cell r="BB576">
            <v>6.4482758620689653</v>
          </cell>
          <cell r="BC576">
            <v>75</v>
          </cell>
          <cell r="BD576">
            <v>332</v>
          </cell>
          <cell r="BE576">
            <v>54</v>
          </cell>
          <cell r="BF576">
            <v>6.1481481481481479</v>
          </cell>
          <cell r="BG576">
            <v>182</v>
          </cell>
          <cell r="BH576">
            <v>24</v>
          </cell>
          <cell r="BI576">
            <v>7.583333333333333</v>
          </cell>
          <cell r="BJ576">
            <v>81</v>
          </cell>
          <cell r="BK576">
            <v>170</v>
          </cell>
          <cell r="BL576">
            <v>29</v>
          </cell>
          <cell r="BM576">
            <v>5.8620689655172411</v>
          </cell>
          <cell r="BN576">
            <v>78</v>
          </cell>
          <cell r="BO576">
            <v>352</v>
          </cell>
          <cell r="BP576">
            <v>53</v>
          </cell>
          <cell r="BQ576">
            <v>6.6415094339622645</v>
          </cell>
          <cell r="BR576">
            <v>127</v>
          </cell>
          <cell r="BS576">
            <v>24</v>
          </cell>
          <cell r="BT576">
            <v>83.078333333333305</v>
          </cell>
          <cell r="BU576">
            <v>127</v>
          </cell>
          <cell r="BV576">
            <v>24</v>
          </cell>
          <cell r="BW576">
            <v>1163</v>
          </cell>
          <cell r="BX576">
            <v>180</v>
          </cell>
          <cell r="BY576">
            <v>6.4611111111111112</v>
          </cell>
          <cell r="BZ576">
            <v>83.741</v>
          </cell>
          <cell r="CA576" t="str">
            <v xml:space="preserve">Matchless Protecht Pvt. Ltd. </v>
          </cell>
          <cell r="CB576">
            <v>0</v>
          </cell>
          <cell r="CC576">
            <v>0</v>
          </cell>
          <cell r="CD576">
            <v>0</v>
          </cell>
          <cell r="CE576" t="str">
            <v>PLI</v>
          </cell>
          <cell r="CF576">
            <v>3.5</v>
          </cell>
          <cell r="CG576">
            <v>0</v>
          </cell>
          <cell r="CH576" t="str">
            <v>Green</v>
          </cell>
          <cell r="CI576">
            <v>0</v>
          </cell>
          <cell r="CJ576">
            <v>0</v>
          </cell>
          <cell r="CK576">
            <v>0</v>
          </cell>
          <cell r="CL576">
            <v>13</v>
          </cell>
          <cell r="CM576">
            <v>13</v>
          </cell>
          <cell r="CN576">
            <v>0</v>
          </cell>
          <cell r="CO576">
            <v>24</v>
          </cell>
          <cell r="CP576">
            <v>60</v>
          </cell>
          <cell r="CQ576">
            <v>40</v>
          </cell>
          <cell r="CR576">
            <v>11</v>
          </cell>
          <cell r="CS576">
            <v>79</v>
          </cell>
          <cell r="CT576">
            <v>10</v>
          </cell>
          <cell r="CU576">
            <v>100</v>
          </cell>
          <cell r="CV576">
            <v>14</v>
          </cell>
          <cell r="CW576">
            <v>19</v>
          </cell>
          <cell r="CX576">
            <v>13</v>
          </cell>
          <cell r="CY576">
            <v>78</v>
          </cell>
          <cell r="CZ576">
            <v>48</v>
          </cell>
          <cell r="DA576">
            <v>59</v>
          </cell>
          <cell r="DB576">
            <v>82</v>
          </cell>
          <cell r="DC576">
            <v>0</v>
          </cell>
          <cell r="DD576">
            <v>0</v>
          </cell>
          <cell r="DE576">
            <v>0</v>
          </cell>
          <cell r="DF576">
            <v>4</v>
          </cell>
          <cell r="DG576">
            <v>4</v>
          </cell>
          <cell r="DH576">
            <v>100</v>
          </cell>
          <cell r="DI576">
            <v>600</v>
          </cell>
          <cell r="DJ576">
            <v>600</v>
          </cell>
          <cell r="DK576">
            <v>100</v>
          </cell>
          <cell r="DL576">
            <v>3</v>
          </cell>
          <cell r="DM576">
            <v>3</v>
          </cell>
          <cell r="DN576">
            <v>100</v>
          </cell>
          <cell r="DO576">
            <v>450</v>
          </cell>
          <cell r="DP576">
            <v>450</v>
          </cell>
          <cell r="DQ576">
            <v>100</v>
          </cell>
          <cell r="DR576">
            <v>40</v>
          </cell>
          <cell r="DS576">
            <v>54.794520547945204</v>
          </cell>
          <cell r="DT576">
            <v>25</v>
          </cell>
          <cell r="DU576">
            <v>41</v>
          </cell>
          <cell r="DV576">
            <v>60.975609756097562</v>
          </cell>
          <cell r="DW576">
            <v>84</v>
          </cell>
          <cell r="DX576">
            <v>90</v>
          </cell>
          <cell r="DY576">
            <v>0</v>
          </cell>
          <cell r="DZ576">
            <v>0</v>
          </cell>
          <cell r="EA576" t="str">
            <v>Yes</v>
          </cell>
          <cell r="EB576" t="str">
            <v>Placement</v>
          </cell>
          <cell r="EC576" t="str">
            <v>Placement</v>
          </cell>
          <cell r="ED576" t="str">
            <v>Placement</v>
          </cell>
          <cell r="EE576" t="str">
            <v>Placement</v>
          </cell>
          <cell r="EF576" t="str">
            <v>Placement</v>
          </cell>
          <cell r="EG576">
            <v>0</v>
          </cell>
          <cell r="EH576">
            <v>0</v>
          </cell>
          <cell r="EI576" t="str">
            <v>Yes</v>
          </cell>
          <cell r="EJ576">
            <v>0</v>
          </cell>
          <cell r="EK576" t="str">
            <v>Batch-8</v>
          </cell>
          <cell r="EL576">
            <v>0</v>
          </cell>
          <cell r="EM576" t="str">
            <v>PAID</v>
          </cell>
          <cell r="EN576">
            <v>45147</v>
          </cell>
          <cell r="EO576" t="str">
            <v>IT+Core</v>
          </cell>
          <cell r="EP576">
            <v>0</v>
          </cell>
          <cell r="EQ576" t="str">
            <v>CAT-3</v>
          </cell>
        </row>
        <row r="577">
          <cell r="B577" t="str">
            <v>21-E&amp;TCA23-25</v>
          </cell>
          <cell r="C577" t="str">
            <v>E&amp;TC-A</v>
          </cell>
          <cell r="D577">
            <v>23</v>
          </cell>
          <cell r="E577" t="str">
            <v>DUBEY SAURABH RAJKUMAR JAIMALA</v>
          </cell>
          <cell r="F577" t="str">
            <v>Male</v>
          </cell>
          <cell r="G577" t="str">
            <v>15/07/2002</v>
          </cell>
          <cell r="H577">
            <v>9082153710</v>
          </cell>
          <cell r="I577">
            <v>9967496682</v>
          </cell>
          <cell r="J577" t="str">
            <v>saurabh.dubey4541@gmail.com</v>
          </cell>
          <cell r="K577" t="str">
            <v>1032210215@tcetmumbai.in</v>
          </cell>
          <cell r="L577" t="str">
            <v xml:space="preserve">INQLAB CHAWL KRANTI NAGAR AKURLI ROAD KANDIVALI EAST </v>
          </cell>
          <cell r="M577">
            <v>400101</v>
          </cell>
          <cell r="N577">
            <v>0</v>
          </cell>
          <cell r="O577" t="str">
            <v>DRIVER</v>
          </cell>
          <cell r="P577" t="str">
            <v>2,50,001 - 3,00,000</v>
          </cell>
          <cell r="Q577" t="str">
            <v>Normal</v>
          </cell>
          <cell r="R577" t="str">
            <v>Open</v>
          </cell>
          <cell r="S577">
            <v>2021</v>
          </cell>
          <cell r="T577" t="str">
            <v>FE</v>
          </cell>
          <cell r="U577" t="str">
            <v>MH-CET</v>
          </cell>
          <cell r="V577">
            <v>78.44</v>
          </cell>
          <cell r="W577" t="str">
            <v>NA</v>
          </cell>
          <cell r="X577" t="str">
            <v>Minority</v>
          </cell>
          <cell r="Y577">
            <v>416</v>
          </cell>
          <cell r="Z577">
            <v>500</v>
          </cell>
          <cell r="AA577">
            <v>83.2</v>
          </cell>
          <cell r="AB577">
            <v>2018</v>
          </cell>
          <cell r="AC577" t="str">
            <v>Maharashtra</v>
          </cell>
          <cell r="AD577" t="str">
            <v>PAD DHARMENDRA HINDI HIGH SCHOOL</v>
          </cell>
          <cell r="AE577">
            <v>446</v>
          </cell>
          <cell r="AF577">
            <v>650</v>
          </cell>
          <cell r="AG577">
            <v>68.615384615384599</v>
          </cell>
          <cell r="AH577">
            <v>2020</v>
          </cell>
          <cell r="AI577" t="str">
            <v>Maharashtra</v>
          </cell>
          <cell r="AJ577" t="str">
            <v>ISMAIL YUSUF COLLEGE OF ARTS SCIENCE AND COMMERCE</v>
          </cell>
          <cell r="AK577">
            <v>180</v>
          </cell>
          <cell r="AL577">
            <v>22</v>
          </cell>
          <cell r="AM577">
            <v>8.1818181818181817</v>
          </cell>
          <cell r="AN577">
            <v>87</v>
          </cell>
          <cell r="AO577">
            <v>256</v>
          </cell>
          <cell r="AP577">
            <v>27</v>
          </cell>
          <cell r="AQ577">
            <v>9.481481481481481</v>
          </cell>
          <cell r="AR577">
            <v>76.959999999999994</v>
          </cell>
          <cell r="AS577">
            <v>436</v>
          </cell>
          <cell r="AT577">
            <v>49</v>
          </cell>
          <cell r="AU577">
            <v>8.8979591836734695</v>
          </cell>
          <cell r="AV577">
            <v>216</v>
          </cell>
          <cell r="AW577">
            <v>25</v>
          </cell>
          <cell r="AX577">
            <v>8.64</v>
          </cell>
          <cell r="AY577">
            <v>81.98</v>
          </cell>
          <cell r="AZ577">
            <v>258</v>
          </cell>
          <cell r="BA577">
            <v>29</v>
          </cell>
          <cell r="BB577">
            <v>8.8965517241379306</v>
          </cell>
          <cell r="BC577">
            <v>75</v>
          </cell>
          <cell r="BD577">
            <v>474</v>
          </cell>
          <cell r="BE577">
            <v>54</v>
          </cell>
          <cell r="BF577">
            <v>8.7777777777777786</v>
          </cell>
          <cell r="BG577">
            <v>196</v>
          </cell>
          <cell r="BH577">
            <v>24</v>
          </cell>
          <cell r="BI577">
            <v>8.1666666666666661</v>
          </cell>
          <cell r="BJ577">
            <v>76</v>
          </cell>
          <cell r="BK577">
            <v>231</v>
          </cell>
          <cell r="BL577">
            <v>29</v>
          </cell>
          <cell r="BM577">
            <v>7.9655172413793105</v>
          </cell>
          <cell r="BN577">
            <v>75</v>
          </cell>
          <cell r="BO577">
            <v>427</v>
          </cell>
          <cell r="BP577">
            <v>53</v>
          </cell>
          <cell r="BQ577">
            <v>8.0566037735849054</v>
          </cell>
          <cell r="BR577">
            <v>199</v>
          </cell>
          <cell r="BS577">
            <v>24</v>
          </cell>
          <cell r="BT577">
            <v>77.326666666666696</v>
          </cell>
          <cell r="BU577">
            <v>199</v>
          </cell>
          <cell r="BV577">
            <v>24</v>
          </cell>
          <cell r="BW577">
            <v>1536</v>
          </cell>
          <cell r="BX577">
            <v>180</v>
          </cell>
          <cell r="BY577">
            <v>8.5333333333333332</v>
          </cell>
          <cell r="BZ577">
            <v>73.188000000000002</v>
          </cell>
          <cell r="CA577" t="str">
            <v>Sick India Pvt.Ltd.</v>
          </cell>
          <cell r="CB577">
            <v>0</v>
          </cell>
          <cell r="CC577">
            <v>0</v>
          </cell>
          <cell r="CD577" t="str">
            <v>Yes</v>
          </cell>
          <cell r="CE577" t="str">
            <v>Normal</v>
          </cell>
          <cell r="CF577">
            <v>5</v>
          </cell>
          <cell r="CG577">
            <v>0</v>
          </cell>
          <cell r="CH577" t="str">
            <v>Green</v>
          </cell>
          <cell r="CI577">
            <v>0</v>
          </cell>
          <cell r="CJ577">
            <v>0</v>
          </cell>
          <cell r="CK577">
            <v>1</v>
          </cell>
          <cell r="CL577">
            <v>12</v>
          </cell>
          <cell r="CM577">
            <v>13</v>
          </cell>
          <cell r="CN577">
            <v>7.6923076923076925</v>
          </cell>
          <cell r="CO577">
            <v>29</v>
          </cell>
          <cell r="CP577">
            <v>60</v>
          </cell>
          <cell r="CQ577">
            <v>48.333333333333336</v>
          </cell>
          <cell r="CR577">
            <v>14</v>
          </cell>
          <cell r="CS577">
            <v>100</v>
          </cell>
          <cell r="CT577">
            <v>10</v>
          </cell>
          <cell r="CU577">
            <v>100</v>
          </cell>
          <cell r="CV577">
            <v>18</v>
          </cell>
          <cell r="CW577">
            <v>18</v>
          </cell>
          <cell r="CX577">
            <v>16</v>
          </cell>
          <cell r="CY577">
            <v>100</v>
          </cell>
          <cell r="CZ577">
            <v>58</v>
          </cell>
          <cell r="DA577">
            <v>58</v>
          </cell>
          <cell r="DB577">
            <v>100</v>
          </cell>
          <cell r="DC577">
            <v>0</v>
          </cell>
          <cell r="DD577">
            <v>0</v>
          </cell>
          <cell r="DE577">
            <v>0</v>
          </cell>
          <cell r="DF577">
            <v>4</v>
          </cell>
          <cell r="DG577">
            <v>4</v>
          </cell>
          <cell r="DH577">
            <v>100</v>
          </cell>
          <cell r="DI577">
            <v>600</v>
          </cell>
          <cell r="DJ577">
            <v>600</v>
          </cell>
          <cell r="DK577">
            <v>100</v>
          </cell>
          <cell r="DL577">
            <v>3</v>
          </cell>
          <cell r="DM577">
            <v>3</v>
          </cell>
          <cell r="DN577">
            <v>100</v>
          </cell>
          <cell r="DO577">
            <v>450</v>
          </cell>
          <cell r="DP577">
            <v>450</v>
          </cell>
          <cell r="DQ577">
            <v>100</v>
          </cell>
          <cell r="DR577">
            <v>48.3333333333333</v>
          </cell>
          <cell r="DS577">
            <v>66.210045662100413</v>
          </cell>
          <cell r="DT577">
            <v>29</v>
          </cell>
          <cell r="DU577">
            <v>41</v>
          </cell>
          <cell r="DV577">
            <v>70.731707317073173</v>
          </cell>
          <cell r="DW577">
            <v>91</v>
          </cell>
          <cell r="DX577">
            <v>100</v>
          </cell>
          <cell r="DY577">
            <v>0</v>
          </cell>
          <cell r="DZ577">
            <v>0</v>
          </cell>
          <cell r="EA577" t="str">
            <v>Yes</v>
          </cell>
          <cell r="EB577" t="str">
            <v>Placement</v>
          </cell>
          <cell r="EC577" t="str">
            <v>Placement</v>
          </cell>
          <cell r="ED577" t="str">
            <v>Placement</v>
          </cell>
          <cell r="EE577" t="str">
            <v>Placement</v>
          </cell>
          <cell r="EF577" t="str">
            <v>Placement</v>
          </cell>
          <cell r="EG577">
            <v>0</v>
          </cell>
          <cell r="EH577" t="str">
            <v>PLI</v>
          </cell>
          <cell r="EI577" t="str">
            <v>Yes</v>
          </cell>
          <cell r="EJ577">
            <v>45414</v>
          </cell>
          <cell r="EK577" t="str">
            <v>Batch-3</v>
          </cell>
          <cell r="EL577">
            <v>0</v>
          </cell>
          <cell r="EM577" t="str">
            <v>PAID</v>
          </cell>
          <cell r="EN577">
            <v>45147</v>
          </cell>
          <cell r="EO577" t="str">
            <v>IT+Core</v>
          </cell>
          <cell r="EP577">
            <v>0</v>
          </cell>
          <cell r="EQ577" t="str">
            <v>CAT-2</v>
          </cell>
        </row>
        <row r="578">
          <cell r="B578" t="str">
            <v>21-E&amp;TCA24-25</v>
          </cell>
          <cell r="C578" t="str">
            <v>E&amp;TC-A</v>
          </cell>
          <cell r="D578">
            <v>24</v>
          </cell>
          <cell r="E578" t="str">
            <v>DWIVEDI MANSHAA SHASHIKANT SANGEETA</v>
          </cell>
          <cell r="F578" t="str">
            <v>Female</v>
          </cell>
          <cell r="G578" t="str">
            <v>23/09/2003</v>
          </cell>
          <cell r="H578">
            <v>9819912523</v>
          </cell>
          <cell r="I578">
            <v>8104949781</v>
          </cell>
          <cell r="J578" t="str">
            <v>dwivedi.manshaa@gmail.com</v>
          </cell>
          <cell r="K578" t="str">
            <v>1032210216@tcetmumbai.in</v>
          </cell>
          <cell r="L578" t="str">
            <v>3/18, Kashmiri Chawl, Majas Road, Near Ganesh Hotel, Jogeshwari East</v>
          </cell>
          <cell r="M578">
            <v>400060</v>
          </cell>
          <cell r="N578">
            <v>0</v>
          </cell>
          <cell r="O578" t="str">
            <v>Service</v>
          </cell>
          <cell r="P578" t="str">
            <v>5,00,001 - 5,50,000</v>
          </cell>
          <cell r="Q578" t="str">
            <v>Normal</v>
          </cell>
          <cell r="R578" t="str">
            <v>Open</v>
          </cell>
          <cell r="S578">
            <v>2021</v>
          </cell>
          <cell r="T578" t="str">
            <v>FE</v>
          </cell>
          <cell r="U578" t="str">
            <v>MH-CET</v>
          </cell>
          <cell r="V578">
            <v>43.09</v>
          </cell>
          <cell r="W578">
            <v>61.449297600000001</v>
          </cell>
          <cell r="X578" t="str">
            <v>Minority</v>
          </cell>
          <cell r="Y578">
            <v>430</v>
          </cell>
          <cell r="Z578">
            <v>500</v>
          </cell>
          <cell r="AA578">
            <v>86</v>
          </cell>
          <cell r="AB578">
            <v>2019</v>
          </cell>
          <cell r="AC578" t="str">
            <v>Maharashtra</v>
          </cell>
          <cell r="AD578" t="str">
            <v>SMT. R.N. SHETH VIDYAMANDIR</v>
          </cell>
          <cell r="AE578">
            <v>547</v>
          </cell>
          <cell r="AF578">
            <v>600</v>
          </cell>
          <cell r="AG578">
            <v>91.1666666666667</v>
          </cell>
          <cell r="AH578">
            <v>2021</v>
          </cell>
          <cell r="AI578" t="str">
            <v>Maharashtra</v>
          </cell>
          <cell r="AJ578" t="str">
            <v>JES JUNIOR COLLEGE OF COMMERCE AND SCIENCE</v>
          </cell>
          <cell r="AK578">
            <v>178</v>
          </cell>
          <cell r="AL578">
            <v>22</v>
          </cell>
          <cell r="AM578">
            <v>8.0909090909090917</v>
          </cell>
          <cell r="AN578">
            <v>87</v>
          </cell>
          <cell r="AO578">
            <v>223</v>
          </cell>
          <cell r="AP578">
            <v>27</v>
          </cell>
          <cell r="AQ578">
            <v>8.2592592592592595</v>
          </cell>
          <cell r="AR578">
            <v>97.67</v>
          </cell>
          <cell r="AS578">
            <v>401</v>
          </cell>
          <cell r="AT578">
            <v>49</v>
          </cell>
          <cell r="AU578">
            <v>8.183673469387756</v>
          </cell>
          <cell r="AV578">
            <v>138</v>
          </cell>
          <cell r="AW578">
            <v>25</v>
          </cell>
          <cell r="AX578">
            <v>5.52</v>
          </cell>
          <cell r="AY578">
            <v>92.334999999999994</v>
          </cell>
          <cell r="AZ578">
            <v>199</v>
          </cell>
          <cell r="BA578">
            <v>29</v>
          </cell>
          <cell r="BB578">
            <v>6.8620689655172411</v>
          </cell>
          <cell r="BC578">
            <v>75</v>
          </cell>
          <cell r="BD578">
            <v>337</v>
          </cell>
          <cell r="BE578">
            <v>54</v>
          </cell>
          <cell r="BF578">
            <v>6.2407407407407405</v>
          </cell>
          <cell r="BG578">
            <v>186</v>
          </cell>
          <cell r="BH578">
            <v>24</v>
          </cell>
          <cell r="BI578">
            <v>7.75</v>
          </cell>
          <cell r="BJ578">
            <v>81</v>
          </cell>
          <cell r="BK578">
            <v>246</v>
          </cell>
          <cell r="BL578">
            <v>29</v>
          </cell>
          <cell r="BM578">
            <v>8.4827586206896548</v>
          </cell>
          <cell r="BN578">
            <v>80</v>
          </cell>
          <cell r="BO578">
            <v>432</v>
          </cell>
          <cell r="BP578">
            <v>53</v>
          </cell>
          <cell r="BQ578">
            <v>8.1509433962264151</v>
          </cell>
          <cell r="BR578">
            <v>210</v>
          </cell>
          <cell r="BS578">
            <v>24</v>
          </cell>
          <cell r="BT578">
            <v>82.444999999999993</v>
          </cell>
          <cell r="BU578">
            <v>210</v>
          </cell>
          <cell r="BV578">
            <v>24</v>
          </cell>
          <cell r="BW578">
            <v>1380</v>
          </cell>
          <cell r="BX578">
            <v>180</v>
          </cell>
          <cell r="BY578">
            <v>7.666666666666667</v>
          </cell>
          <cell r="BZ578">
            <v>88.001000000000005</v>
          </cell>
          <cell r="CA578" t="str">
            <v>LDS Infotech Pvt.Ltd.</v>
          </cell>
          <cell r="CB578">
            <v>0</v>
          </cell>
          <cell r="CC578" t="str">
            <v>Offer rejected By Self</v>
          </cell>
          <cell r="CD578">
            <v>0</v>
          </cell>
          <cell r="CE578" t="str">
            <v>Offer rejected by Self</v>
          </cell>
          <cell r="CF578">
            <v>3</v>
          </cell>
          <cell r="CG578">
            <v>0</v>
          </cell>
          <cell r="CH578" t="str">
            <v>Green</v>
          </cell>
          <cell r="CI578">
            <v>0</v>
          </cell>
          <cell r="CJ578">
            <v>0</v>
          </cell>
          <cell r="CK578">
            <v>0</v>
          </cell>
          <cell r="CL578">
            <v>13</v>
          </cell>
          <cell r="CM578">
            <v>13</v>
          </cell>
          <cell r="CN578">
            <v>0</v>
          </cell>
          <cell r="CO578">
            <v>27</v>
          </cell>
          <cell r="CP578">
            <v>60</v>
          </cell>
          <cell r="CQ578">
            <v>45</v>
          </cell>
          <cell r="CR578">
            <v>12</v>
          </cell>
          <cell r="CS578">
            <v>86</v>
          </cell>
          <cell r="CT578">
            <v>7</v>
          </cell>
          <cell r="CU578">
            <v>70</v>
          </cell>
          <cell r="CV578">
            <v>12</v>
          </cell>
          <cell r="CW578">
            <v>18</v>
          </cell>
          <cell r="CX578">
            <v>12</v>
          </cell>
          <cell r="CY578">
            <v>71</v>
          </cell>
          <cell r="CZ578">
            <v>43</v>
          </cell>
          <cell r="DA578">
            <v>58</v>
          </cell>
          <cell r="DB578">
            <v>75</v>
          </cell>
          <cell r="DC578">
            <v>0</v>
          </cell>
          <cell r="DD578">
            <v>0</v>
          </cell>
          <cell r="DE578">
            <v>0</v>
          </cell>
          <cell r="DF578">
            <v>2</v>
          </cell>
          <cell r="DG578">
            <v>4</v>
          </cell>
          <cell r="DH578">
            <v>50</v>
          </cell>
          <cell r="DI578">
            <v>300</v>
          </cell>
          <cell r="DJ578">
            <v>600</v>
          </cell>
          <cell r="DK578">
            <v>50</v>
          </cell>
          <cell r="DL578">
            <v>3</v>
          </cell>
          <cell r="DM578">
            <v>1</v>
          </cell>
          <cell r="DN578">
            <v>33.3333333333333</v>
          </cell>
          <cell r="DO578">
            <v>450</v>
          </cell>
          <cell r="DP578">
            <v>150</v>
          </cell>
          <cell r="DQ578">
            <v>33.3333333333333</v>
          </cell>
          <cell r="DR578">
            <v>45</v>
          </cell>
          <cell r="DS578">
            <v>61.643835616438359</v>
          </cell>
          <cell r="DT578">
            <v>21</v>
          </cell>
          <cell r="DU578">
            <v>41</v>
          </cell>
          <cell r="DV578">
            <v>51.219512195121951</v>
          </cell>
          <cell r="DW578">
            <v>62</v>
          </cell>
          <cell r="DX578">
            <v>75</v>
          </cell>
          <cell r="DY578">
            <v>0</v>
          </cell>
          <cell r="DZ578">
            <v>0</v>
          </cell>
          <cell r="EA578" t="str">
            <v>Yes</v>
          </cell>
          <cell r="EB578" t="str">
            <v>Placement</v>
          </cell>
          <cell r="EC578" t="str">
            <v>Placement</v>
          </cell>
          <cell r="ED578" t="str">
            <v>Placement</v>
          </cell>
          <cell r="EE578" t="str">
            <v>Placement</v>
          </cell>
          <cell r="EF578" t="str">
            <v>Placement</v>
          </cell>
          <cell r="EG578">
            <v>0</v>
          </cell>
          <cell r="EH578" t="str">
            <v>PLI</v>
          </cell>
          <cell r="EI578" t="str">
            <v>Yes</v>
          </cell>
          <cell r="EJ578">
            <v>45414</v>
          </cell>
          <cell r="EK578" t="str">
            <v>Batch-6</v>
          </cell>
          <cell r="EL578">
            <v>0</v>
          </cell>
          <cell r="EM578" t="str">
            <v>PAID</v>
          </cell>
          <cell r="EN578">
            <v>45147</v>
          </cell>
          <cell r="EO578" t="str">
            <v>IT+Core</v>
          </cell>
          <cell r="EP578">
            <v>0</v>
          </cell>
          <cell r="EQ578" t="str">
            <v>CAT-1</v>
          </cell>
        </row>
        <row r="579">
          <cell r="B579" t="str">
            <v>21-E&amp;TCA25-25</v>
          </cell>
          <cell r="C579" t="str">
            <v>E&amp;TC-A</v>
          </cell>
          <cell r="D579">
            <v>25</v>
          </cell>
          <cell r="E579" t="str">
            <v xml:space="preserve">GANDHI  PARVA VIJAY  SUDHA </v>
          </cell>
          <cell r="F579" t="str">
            <v>Male</v>
          </cell>
          <cell r="G579" t="str">
            <v>25/10/2003</v>
          </cell>
          <cell r="H579">
            <v>8005832549</v>
          </cell>
          <cell r="I579">
            <v>9461143305</v>
          </cell>
          <cell r="J579" t="str">
            <v>parvgandhi2003@gmail.com</v>
          </cell>
          <cell r="K579" t="str">
            <v>1032210217@tcetmumbai.in</v>
          </cell>
          <cell r="L579" t="str">
            <v>Bohro ki pol pipar city, jodhpur</v>
          </cell>
          <cell r="M579">
            <v>342601</v>
          </cell>
          <cell r="N579">
            <v>0</v>
          </cell>
          <cell r="O579" t="str">
            <v>Business</v>
          </cell>
          <cell r="P579" t="str">
            <v>9,00,001 - 10,00,000</v>
          </cell>
          <cell r="Q579" t="str">
            <v>Normal</v>
          </cell>
          <cell r="R579" t="str">
            <v>Open</v>
          </cell>
          <cell r="S579">
            <v>2021</v>
          </cell>
          <cell r="T579" t="str">
            <v>FE</v>
          </cell>
          <cell r="U579" t="str">
            <v>MH-CET</v>
          </cell>
          <cell r="V579">
            <v>86.59</v>
          </cell>
          <cell r="W579">
            <v>79.790000000000006</v>
          </cell>
          <cell r="X579" t="str">
            <v>CAP</v>
          </cell>
          <cell r="Y579">
            <v>466</v>
          </cell>
          <cell r="Z579">
            <v>500</v>
          </cell>
          <cell r="AA579">
            <v>93.2</v>
          </cell>
          <cell r="AB579">
            <v>2019</v>
          </cell>
          <cell r="AC579" t="str">
            <v>CBSE</v>
          </cell>
          <cell r="AD579" t="str">
            <v>ADITYA BIRLA PUBLIC SCHOOL</v>
          </cell>
          <cell r="AE579">
            <v>466</v>
          </cell>
          <cell r="AF579">
            <v>500</v>
          </cell>
          <cell r="AG579">
            <v>93.2</v>
          </cell>
          <cell r="AH579">
            <v>2021</v>
          </cell>
          <cell r="AI579" t="str">
            <v>CBSE</v>
          </cell>
          <cell r="AJ579" t="str">
            <v>ADITYA BIRLA PUBLIC SCHOOL</v>
          </cell>
          <cell r="AK579">
            <v>193</v>
          </cell>
          <cell r="AL579">
            <v>22</v>
          </cell>
          <cell r="AM579">
            <v>8.7727272727272734</v>
          </cell>
          <cell r="AN579">
            <v>98</v>
          </cell>
          <cell r="AO579">
            <v>238</v>
          </cell>
          <cell r="AP579">
            <v>27</v>
          </cell>
          <cell r="AQ579">
            <v>8.8148148148148149</v>
          </cell>
          <cell r="AR579">
            <v>91.71</v>
          </cell>
          <cell r="AS579">
            <v>431</v>
          </cell>
          <cell r="AT579">
            <v>49</v>
          </cell>
          <cell r="AU579">
            <v>8.795918367346939</v>
          </cell>
          <cell r="AV579">
            <v>196</v>
          </cell>
          <cell r="AW579">
            <v>25</v>
          </cell>
          <cell r="AX579">
            <v>7.84</v>
          </cell>
          <cell r="AY579">
            <v>94.855000000000004</v>
          </cell>
          <cell r="AZ579">
            <v>238.09000000000003</v>
          </cell>
          <cell r="BA579">
            <v>29</v>
          </cell>
          <cell r="BB579">
            <v>8.2100000000000009</v>
          </cell>
          <cell r="BC579">
            <v>77</v>
          </cell>
          <cell r="BD579">
            <v>434.09000000000003</v>
          </cell>
          <cell r="BE579">
            <v>54</v>
          </cell>
          <cell r="BF579">
            <v>8.038703703703705</v>
          </cell>
          <cell r="BG579">
            <v>197</v>
          </cell>
          <cell r="BH579">
            <v>24</v>
          </cell>
          <cell r="BI579">
            <v>8.2083333333333339</v>
          </cell>
          <cell r="BJ579">
            <v>72</v>
          </cell>
          <cell r="BK579">
            <v>242</v>
          </cell>
          <cell r="BL579">
            <v>29</v>
          </cell>
          <cell r="BM579">
            <v>8.3448275862068968</v>
          </cell>
          <cell r="BN579">
            <v>78</v>
          </cell>
          <cell r="BO579">
            <v>439</v>
          </cell>
          <cell r="BP579">
            <v>53</v>
          </cell>
          <cell r="BQ579">
            <v>8.2830188679245289</v>
          </cell>
          <cell r="BR579">
            <v>202</v>
          </cell>
          <cell r="BS579">
            <v>24</v>
          </cell>
          <cell r="BT579">
            <v>83.284999999999997</v>
          </cell>
          <cell r="BU579">
            <v>202</v>
          </cell>
          <cell r="BV579">
            <v>24</v>
          </cell>
          <cell r="BW579">
            <v>1506.0900000000001</v>
          </cell>
          <cell r="BX579">
            <v>180</v>
          </cell>
          <cell r="BY579">
            <v>8.3671666666666678</v>
          </cell>
          <cell r="BZ579">
            <v>79.912999999999997</v>
          </cell>
          <cell r="CA579" t="str">
            <v>Capgemini</v>
          </cell>
          <cell r="CB579">
            <v>0</v>
          </cell>
          <cell r="CC579" t="str">
            <v>Capgemini PLI offer rejected</v>
          </cell>
          <cell r="CD579">
            <v>0</v>
          </cell>
          <cell r="CE579" t="str">
            <v>Normal</v>
          </cell>
          <cell r="CF579">
            <v>4.25</v>
          </cell>
          <cell r="CG579">
            <v>0</v>
          </cell>
          <cell r="CH579" t="str">
            <v>Green</v>
          </cell>
          <cell r="CI579">
            <v>0</v>
          </cell>
          <cell r="CJ579">
            <v>0</v>
          </cell>
          <cell r="CK579">
            <v>1</v>
          </cell>
          <cell r="CL579">
            <v>12</v>
          </cell>
          <cell r="CM579">
            <v>13</v>
          </cell>
          <cell r="CN579">
            <v>7.6923076923076925</v>
          </cell>
          <cell r="CO579">
            <v>29</v>
          </cell>
          <cell r="CP579">
            <v>60</v>
          </cell>
          <cell r="CQ579">
            <v>48.333333333333336</v>
          </cell>
          <cell r="CR579">
            <v>14</v>
          </cell>
          <cell r="CS579">
            <v>100</v>
          </cell>
          <cell r="CT579">
            <v>9</v>
          </cell>
          <cell r="CU579">
            <v>90</v>
          </cell>
          <cell r="CV579">
            <v>18</v>
          </cell>
          <cell r="CW579">
            <v>18</v>
          </cell>
          <cell r="CX579">
            <v>16</v>
          </cell>
          <cell r="CY579">
            <v>100</v>
          </cell>
          <cell r="CZ579">
            <v>57</v>
          </cell>
          <cell r="DA579">
            <v>58</v>
          </cell>
          <cell r="DB579">
            <v>99</v>
          </cell>
          <cell r="DC579">
            <v>0</v>
          </cell>
          <cell r="DD579">
            <v>0</v>
          </cell>
          <cell r="DE579">
            <v>0</v>
          </cell>
          <cell r="DF579">
            <v>3</v>
          </cell>
          <cell r="DG579">
            <v>4</v>
          </cell>
          <cell r="DH579">
            <v>75</v>
          </cell>
          <cell r="DI579">
            <v>450</v>
          </cell>
          <cell r="DJ579">
            <v>600</v>
          </cell>
          <cell r="DK579">
            <v>75</v>
          </cell>
          <cell r="DL579">
            <v>3</v>
          </cell>
          <cell r="DM579">
            <v>2</v>
          </cell>
          <cell r="DN579">
            <v>66.6666666666667</v>
          </cell>
          <cell r="DO579">
            <v>450</v>
          </cell>
          <cell r="DP579">
            <v>300</v>
          </cell>
          <cell r="DQ579">
            <v>66.6666666666667</v>
          </cell>
          <cell r="DR579">
            <v>48.3333333333333</v>
          </cell>
          <cell r="DS579">
            <v>66.210045662100413</v>
          </cell>
          <cell r="DT579">
            <v>27</v>
          </cell>
          <cell r="DU579">
            <v>41</v>
          </cell>
          <cell r="DV579">
            <v>65.853658536585371</v>
          </cell>
          <cell r="DW579">
            <v>81</v>
          </cell>
          <cell r="DX579">
            <v>93</v>
          </cell>
          <cell r="DY579">
            <v>0</v>
          </cell>
          <cell r="DZ579">
            <v>0</v>
          </cell>
          <cell r="EA579" t="str">
            <v>Yes</v>
          </cell>
          <cell r="EB579" t="str">
            <v>Placement</v>
          </cell>
          <cell r="EC579" t="str">
            <v>Placement</v>
          </cell>
          <cell r="ED579" t="str">
            <v>Placement</v>
          </cell>
          <cell r="EE579" t="str">
            <v>Placement</v>
          </cell>
          <cell r="EF579" t="str">
            <v>Placement</v>
          </cell>
          <cell r="EG579">
            <v>0</v>
          </cell>
          <cell r="EH579" t="str">
            <v>PLI</v>
          </cell>
          <cell r="EI579" t="str">
            <v>Yes</v>
          </cell>
          <cell r="EJ579">
            <v>45414</v>
          </cell>
          <cell r="EK579" t="str">
            <v>Batch-2</v>
          </cell>
          <cell r="EL579">
            <v>0</v>
          </cell>
          <cell r="EM579" t="str">
            <v>PAID</v>
          </cell>
          <cell r="EN579">
            <v>45147</v>
          </cell>
          <cell r="EO579" t="str">
            <v>IT+Core</v>
          </cell>
          <cell r="EP579">
            <v>0</v>
          </cell>
          <cell r="EQ579" t="str">
            <v>CAT-1</v>
          </cell>
        </row>
        <row r="580">
          <cell r="B580" t="str">
            <v>21-E&amp;TCA26-25</v>
          </cell>
          <cell r="C580" t="str">
            <v>E&amp;TC-A</v>
          </cell>
          <cell r="D580">
            <v>26</v>
          </cell>
          <cell r="E580" t="str">
            <v>GARAD DEEPALI TANAJI  BALIKA</v>
          </cell>
          <cell r="F580" t="str">
            <v>Female</v>
          </cell>
          <cell r="G580" t="str">
            <v>23/06/2003</v>
          </cell>
          <cell r="H580">
            <v>7977854720</v>
          </cell>
          <cell r="I580">
            <v>9821304911</v>
          </cell>
          <cell r="J580" t="str">
            <v>deepaligarad123@gmail.com</v>
          </cell>
          <cell r="K580" t="str">
            <v>1032210218@tcetmumbai.in</v>
          </cell>
          <cell r="L580" t="str">
            <v xml:space="preserve">Shop No.9 Aruba 1, Poonam Garden Mira Road(E) </v>
          </cell>
          <cell r="M580">
            <v>401107</v>
          </cell>
          <cell r="N580">
            <v>0</v>
          </cell>
          <cell r="O580" t="str">
            <v xml:space="preserve">Business </v>
          </cell>
          <cell r="P580" t="str">
            <v>2,00,001 -2,50,000</v>
          </cell>
          <cell r="Q580" t="str">
            <v>Normal</v>
          </cell>
          <cell r="R580" t="str">
            <v>Open</v>
          </cell>
          <cell r="S580">
            <v>2021</v>
          </cell>
          <cell r="T580" t="str">
            <v>FE</v>
          </cell>
          <cell r="U580" t="str">
            <v>MH-CET</v>
          </cell>
          <cell r="V580">
            <v>17</v>
          </cell>
          <cell r="W580" t="str">
            <v>NA</v>
          </cell>
          <cell r="X580" t="str">
            <v>Institute</v>
          </cell>
          <cell r="Y580">
            <v>375</v>
          </cell>
          <cell r="Z580">
            <v>500</v>
          </cell>
          <cell r="AA580">
            <v>75</v>
          </cell>
          <cell r="AB580">
            <v>2019</v>
          </cell>
          <cell r="AC580" t="str">
            <v>Maharashtra</v>
          </cell>
          <cell r="AD580" t="str">
            <v>VIDHYA MANDIR</v>
          </cell>
          <cell r="AE580">
            <v>415</v>
          </cell>
          <cell r="AF580">
            <v>600</v>
          </cell>
          <cell r="AG580">
            <v>69.1666666666667</v>
          </cell>
          <cell r="AH580">
            <v>2021</v>
          </cell>
          <cell r="AI580" t="str">
            <v>Maharashtra</v>
          </cell>
          <cell r="AJ580" t="str">
            <v>MARY IMMACULATE</v>
          </cell>
          <cell r="AK580">
            <v>161</v>
          </cell>
          <cell r="AL580">
            <v>22</v>
          </cell>
          <cell r="AM580">
            <v>7.3181818181818183</v>
          </cell>
          <cell r="AN580">
            <v>98</v>
          </cell>
          <cell r="AO580">
            <v>192</v>
          </cell>
          <cell r="AP580">
            <v>27</v>
          </cell>
          <cell r="AQ580">
            <v>7.1111111111111107</v>
          </cell>
          <cell r="AR580">
            <v>90.23</v>
          </cell>
          <cell r="AS580">
            <v>353</v>
          </cell>
          <cell r="AT580">
            <v>49</v>
          </cell>
          <cell r="AU580">
            <v>7.204081632653061</v>
          </cell>
          <cell r="AV580">
            <v>141</v>
          </cell>
          <cell r="AW580">
            <v>25</v>
          </cell>
          <cell r="AX580">
            <v>5.64</v>
          </cell>
          <cell r="AY580">
            <v>94.114999999999995</v>
          </cell>
          <cell r="AZ580">
            <v>174</v>
          </cell>
          <cell r="BA580">
            <v>29</v>
          </cell>
          <cell r="BB580">
            <v>6</v>
          </cell>
          <cell r="BC580">
            <v>77</v>
          </cell>
          <cell r="BD580">
            <v>315</v>
          </cell>
          <cell r="BE580">
            <v>54</v>
          </cell>
          <cell r="BF580">
            <v>5.833333333333333</v>
          </cell>
          <cell r="BG580">
            <v>178</v>
          </cell>
          <cell r="BH580">
            <v>24</v>
          </cell>
          <cell r="BI580">
            <v>7.416666666666667</v>
          </cell>
          <cell r="BJ580">
            <v>85</v>
          </cell>
          <cell r="BK580">
            <v>212</v>
          </cell>
          <cell r="BL580">
            <v>29</v>
          </cell>
          <cell r="BM580">
            <v>7.3103448275862073</v>
          </cell>
          <cell r="BN580">
            <v>78</v>
          </cell>
          <cell r="BO580">
            <v>390</v>
          </cell>
          <cell r="BP580">
            <v>53</v>
          </cell>
          <cell r="BQ580">
            <v>7.3584905660377355</v>
          </cell>
          <cell r="BR580">
            <v>169</v>
          </cell>
          <cell r="BS580">
            <v>24</v>
          </cell>
          <cell r="BT580">
            <v>83.038333333333298</v>
          </cell>
          <cell r="BU580">
            <v>169</v>
          </cell>
          <cell r="BV580">
            <v>24</v>
          </cell>
          <cell r="BW580">
            <v>1227</v>
          </cell>
          <cell r="BX580">
            <v>180</v>
          </cell>
          <cell r="BY580">
            <v>6.8166666666666664</v>
          </cell>
          <cell r="BZ580">
            <v>88.269000000000005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>
            <v>0</v>
          </cell>
          <cell r="CG580">
            <v>0</v>
          </cell>
          <cell r="CH580" t="str">
            <v>Green</v>
          </cell>
          <cell r="CI580">
            <v>0</v>
          </cell>
          <cell r="CJ580">
            <v>0</v>
          </cell>
          <cell r="CK580">
            <v>0</v>
          </cell>
          <cell r="CL580">
            <v>13</v>
          </cell>
          <cell r="CM580">
            <v>13</v>
          </cell>
          <cell r="CN580">
            <v>0</v>
          </cell>
          <cell r="CO580">
            <v>22</v>
          </cell>
          <cell r="CP580">
            <v>60</v>
          </cell>
          <cell r="CQ580">
            <v>36.666666666666664</v>
          </cell>
          <cell r="CR580">
            <v>11</v>
          </cell>
          <cell r="CS580">
            <v>79</v>
          </cell>
          <cell r="CT580">
            <v>2</v>
          </cell>
          <cell r="CU580">
            <v>20</v>
          </cell>
          <cell r="CV580">
            <v>3</v>
          </cell>
          <cell r="CW580">
            <v>18</v>
          </cell>
          <cell r="CX580">
            <v>0</v>
          </cell>
          <cell r="CY580">
            <v>9</v>
          </cell>
          <cell r="CZ580">
            <v>16</v>
          </cell>
          <cell r="DA580">
            <v>58</v>
          </cell>
          <cell r="DB580">
            <v>28</v>
          </cell>
          <cell r="DC580">
            <v>0</v>
          </cell>
          <cell r="DD580">
            <v>0</v>
          </cell>
          <cell r="DE580">
            <v>0</v>
          </cell>
          <cell r="DF580">
            <v>2</v>
          </cell>
          <cell r="DG580">
            <v>4</v>
          </cell>
          <cell r="DH580">
            <v>50</v>
          </cell>
          <cell r="DI580">
            <v>300</v>
          </cell>
          <cell r="DJ580">
            <v>600</v>
          </cell>
          <cell r="DK580">
            <v>50</v>
          </cell>
          <cell r="DL580">
            <v>3</v>
          </cell>
          <cell r="DM580">
            <v>0</v>
          </cell>
          <cell r="DN580">
            <v>0</v>
          </cell>
          <cell r="DO580">
            <v>450</v>
          </cell>
          <cell r="DP580">
            <v>0</v>
          </cell>
          <cell r="DQ580">
            <v>0</v>
          </cell>
          <cell r="DR580">
            <v>36.6666666666667</v>
          </cell>
          <cell r="DS580">
            <v>50.228310502283144</v>
          </cell>
          <cell r="DT580">
            <v>15</v>
          </cell>
          <cell r="DU580">
            <v>41</v>
          </cell>
          <cell r="DV580">
            <v>36.585365853658537</v>
          </cell>
          <cell r="DW580">
            <v>45</v>
          </cell>
          <cell r="DX580">
            <v>54</v>
          </cell>
          <cell r="DY580">
            <v>0</v>
          </cell>
          <cell r="DZ580">
            <v>0</v>
          </cell>
          <cell r="EA580" t="str">
            <v>Yes</v>
          </cell>
          <cell r="EB580" t="str">
            <v>Higher Studies</v>
          </cell>
          <cell r="EC580" t="str">
            <v>Higher Studies</v>
          </cell>
          <cell r="ED580" t="str">
            <v>Higher Studies</v>
          </cell>
          <cell r="EE580" t="str">
            <v>Higher Studies</v>
          </cell>
          <cell r="EF580" t="str">
            <v>Higher Studies</v>
          </cell>
          <cell r="EG580">
            <v>0</v>
          </cell>
          <cell r="EH580">
            <v>0</v>
          </cell>
          <cell r="EI580" t="str">
            <v>Yes</v>
          </cell>
          <cell r="EJ580">
            <v>0</v>
          </cell>
          <cell r="EK580" t="str">
            <v>Batch-8</v>
          </cell>
          <cell r="EL580">
            <v>0</v>
          </cell>
          <cell r="EM580" t="str">
            <v>PAID</v>
          </cell>
          <cell r="EN580">
            <v>45147</v>
          </cell>
          <cell r="EO580">
            <v>0</v>
          </cell>
          <cell r="EP580">
            <v>0</v>
          </cell>
          <cell r="EQ580" t="str">
            <v>CAT-3</v>
          </cell>
        </row>
        <row r="581">
          <cell r="B581" t="str">
            <v>21-E&amp;TCA27-25</v>
          </cell>
          <cell r="C581" t="str">
            <v>E&amp;TC-A</v>
          </cell>
          <cell r="D581">
            <v>27</v>
          </cell>
          <cell r="E581" t="str">
            <v xml:space="preserve">GIRI RISHI KARUNASHANKAR  VIDHYAVATI </v>
          </cell>
          <cell r="F581" t="str">
            <v>Male</v>
          </cell>
          <cell r="G581" t="str">
            <v>30/10/2003</v>
          </cell>
          <cell r="H581">
            <v>8452962338</v>
          </cell>
          <cell r="I581">
            <v>9819098433</v>
          </cell>
          <cell r="J581" t="str">
            <v>rishi.giri30102003@gmail.com</v>
          </cell>
          <cell r="K581" t="str">
            <v>1032210219@tcetmumbai.in</v>
          </cell>
          <cell r="L581" t="str">
            <v>Room.no 9, Sundra bai chawl, Pratap nagar, Jogeshwari (E), Mumbai</v>
          </cell>
          <cell r="M581">
            <v>400060</v>
          </cell>
          <cell r="N581">
            <v>0</v>
          </cell>
          <cell r="O581" t="str">
            <v>Worker</v>
          </cell>
          <cell r="P581" t="str">
            <v>1,50,001 - 2,00,000</v>
          </cell>
          <cell r="Q581" t="str">
            <v>Normal</v>
          </cell>
          <cell r="R581" t="str">
            <v>Open</v>
          </cell>
          <cell r="S581">
            <v>2021</v>
          </cell>
          <cell r="T581" t="str">
            <v>FE</v>
          </cell>
          <cell r="U581" t="str">
            <v>MH-CET</v>
          </cell>
          <cell r="V581">
            <v>58.5</v>
          </cell>
          <cell r="W581" t="str">
            <v>NA</v>
          </cell>
          <cell r="X581" t="str">
            <v>Minority</v>
          </cell>
          <cell r="Y581">
            <v>235</v>
          </cell>
          <cell r="Z581">
            <v>500</v>
          </cell>
          <cell r="AA581">
            <v>47</v>
          </cell>
          <cell r="AB581">
            <v>2019</v>
          </cell>
          <cell r="AC581" t="str">
            <v>Maharashtra</v>
          </cell>
          <cell r="AD581" t="str">
            <v>ST MARY'S HIGH SCHOOL</v>
          </cell>
          <cell r="AE581">
            <v>365</v>
          </cell>
          <cell r="AF581">
            <v>600</v>
          </cell>
          <cell r="AG581">
            <v>60.8333333333333</v>
          </cell>
          <cell r="AH581">
            <v>2021</v>
          </cell>
          <cell r="AI581" t="str">
            <v>Maharashtra</v>
          </cell>
          <cell r="AJ581" t="str">
            <v>SUDHARSHAN JR COLLEGE OF ARTS COMMERCE SCIENCE</v>
          </cell>
          <cell r="AK581">
            <v>162</v>
          </cell>
          <cell r="AL581">
            <v>22</v>
          </cell>
          <cell r="AM581">
            <v>7.3636363636363633</v>
          </cell>
          <cell r="AN581">
            <v>98</v>
          </cell>
          <cell r="AO581">
            <v>183</v>
          </cell>
          <cell r="AP581">
            <v>27</v>
          </cell>
          <cell r="AQ581">
            <v>6.7777777777777777</v>
          </cell>
          <cell r="AR581">
            <v>84.79</v>
          </cell>
          <cell r="AS581">
            <v>345</v>
          </cell>
          <cell r="AT581">
            <v>49</v>
          </cell>
          <cell r="AU581">
            <v>7.0408163265306118</v>
          </cell>
          <cell r="AV581">
            <v>145</v>
          </cell>
          <cell r="AW581">
            <v>25</v>
          </cell>
          <cell r="AX581">
            <v>5.8</v>
          </cell>
          <cell r="AY581">
            <v>91.394999999999996</v>
          </cell>
          <cell r="AZ581">
            <v>188</v>
          </cell>
          <cell r="BA581">
            <v>29</v>
          </cell>
          <cell r="BB581">
            <v>6.4827586206896548</v>
          </cell>
          <cell r="BC581">
            <v>75</v>
          </cell>
          <cell r="BD581">
            <v>333</v>
          </cell>
          <cell r="BE581">
            <v>54</v>
          </cell>
          <cell r="BF581">
            <v>6.166666666666667</v>
          </cell>
          <cell r="BG581">
            <v>153</v>
          </cell>
          <cell r="BH581">
            <v>24</v>
          </cell>
          <cell r="BI581">
            <v>6.375</v>
          </cell>
          <cell r="BJ581">
            <v>85</v>
          </cell>
          <cell r="BK581">
            <v>215</v>
          </cell>
          <cell r="BL581">
            <v>29</v>
          </cell>
          <cell r="BM581">
            <v>7.4137931034482758</v>
          </cell>
          <cell r="BN581">
            <v>75</v>
          </cell>
          <cell r="BO581">
            <v>368</v>
          </cell>
          <cell r="BP581">
            <v>53</v>
          </cell>
          <cell r="BQ581">
            <v>6.9433962264150946</v>
          </cell>
          <cell r="BR581">
            <v>174</v>
          </cell>
          <cell r="BS581">
            <v>24</v>
          </cell>
          <cell r="BT581">
            <v>80.465000000000003</v>
          </cell>
          <cell r="BU581">
            <v>174</v>
          </cell>
          <cell r="BV581">
            <v>24</v>
          </cell>
          <cell r="BW581">
            <v>1220</v>
          </cell>
          <cell r="BX581">
            <v>180</v>
          </cell>
          <cell r="BY581">
            <v>6.7777777777777777</v>
          </cell>
          <cell r="BZ581">
            <v>85.436999999999998</v>
          </cell>
          <cell r="CA581" t="str">
            <v>Capgemini</v>
          </cell>
          <cell r="CB581">
            <v>0</v>
          </cell>
          <cell r="CC581">
            <v>0</v>
          </cell>
          <cell r="CD581">
            <v>0</v>
          </cell>
          <cell r="CE581" t="str">
            <v>PLI</v>
          </cell>
          <cell r="CF581">
            <v>4.25</v>
          </cell>
          <cell r="CG581" t="str">
            <v>Yes</v>
          </cell>
          <cell r="CH581" t="str">
            <v>Green</v>
          </cell>
          <cell r="CI581">
            <v>0</v>
          </cell>
          <cell r="CJ581">
            <v>0</v>
          </cell>
          <cell r="CK581">
            <v>2</v>
          </cell>
          <cell r="CL581">
            <v>11</v>
          </cell>
          <cell r="CM581">
            <v>13</v>
          </cell>
          <cell r="CN581">
            <v>15.384615384615385</v>
          </cell>
          <cell r="CO581">
            <v>21</v>
          </cell>
          <cell r="CP581">
            <v>60</v>
          </cell>
          <cell r="CQ581">
            <v>35</v>
          </cell>
          <cell r="CR581">
            <v>13</v>
          </cell>
          <cell r="CS581">
            <v>93</v>
          </cell>
          <cell r="CT581">
            <v>10</v>
          </cell>
          <cell r="CU581">
            <v>100</v>
          </cell>
          <cell r="CV581">
            <v>20</v>
          </cell>
          <cell r="CW581">
            <v>20</v>
          </cell>
          <cell r="CX581">
            <v>16</v>
          </cell>
          <cell r="CY581">
            <v>100</v>
          </cell>
          <cell r="CZ581">
            <v>59</v>
          </cell>
          <cell r="DA581">
            <v>60</v>
          </cell>
          <cell r="DB581">
            <v>99</v>
          </cell>
          <cell r="DC581">
            <v>0</v>
          </cell>
          <cell r="DD581">
            <v>0</v>
          </cell>
          <cell r="DE581">
            <v>0</v>
          </cell>
          <cell r="DF581">
            <v>4</v>
          </cell>
          <cell r="DG581">
            <v>4</v>
          </cell>
          <cell r="DH581">
            <v>100</v>
          </cell>
          <cell r="DI581">
            <v>600</v>
          </cell>
          <cell r="DJ581">
            <v>600</v>
          </cell>
          <cell r="DK581">
            <v>100</v>
          </cell>
          <cell r="DL581">
            <v>3</v>
          </cell>
          <cell r="DM581">
            <v>3</v>
          </cell>
          <cell r="DN581">
            <v>100</v>
          </cell>
          <cell r="DO581">
            <v>450</v>
          </cell>
          <cell r="DP581">
            <v>450</v>
          </cell>
          <cell r="DQ581">
            <v>100</v>
          </cell>
          <cell r="DR581">
            <v>35</v>
          </cell>
          <cell r="DS581">
            <v>47.945205479452049</v>
          </cell>
          <cell r="DT581">
            <v>29</v>
          </cell>
          <cell r="DU581">
            <v>41</v>
          </cell>
          <cell r="DV581">
            <v>70.731707317073173</v>
          </cell>
          <cell r="DW581">
            <v>90</v>
          </cell>
          <cell r="DX581">
            <v>97</v>
          </cell>
          <cell r="DY581">
            <v>0</v>
          </cell>
          <cell r="DZ581">
            <v>0</v>
          </cell>
          <cell r="EA581" t="str">
            <v>Yes</v>
          </cell>
          <cell r="EB581" t="str">
            <v>Placement</v>
          </cell>
          <cell r="EC581" t="str">
            <v>Placement</v>
          </cell>
          <cell r="ED581" t="str">
            <v>Placement</v>
          </cell>
          <cell r="EE581" t="str">
            <v>Placement</v>
          </cell>
          <cell r="EF581" t="str">
            <v>Placement</v>
          </cell>
          <cell r="EG581">
            <v>0</v>
          </cell>
          <cell r="EH581" t="str">
            <v>PLI</v>
          </cell>
          <cell r="EI581" t="str">
            <v>Yes</v>
          </cell>
          <cell r="EJ581">
            <v>45414</v>
          </cell>
          <cell r="EK581" t="str">
            <v>Batch-7</v>
          </cell>
          <cell r="EL581">
            <v>0</v>
          </cell>
          <cell r="EM581" t="str">
            <v>PAID</v>
          </cell>
          <cell r="EN581">
            <v>45147</v>
          </cell>
          <cell r="EO581" t="str">
            <v>IT+Core</v>
          </cell>
          <cell r="EP581">
            <v>0</v>
          </cell>
          <cell r="EQ581" t="str">
            <v>CAT-2</v>
          </cell>
        </row>
        <row r="582">
          <cell r="B582" t="str">
            <v>21-E&amp;TCA28-25</v>
          </cell>
          <cell r="C582" t="str">
            <v>E&amp;TC-A</v>
          </cell>
          <cell r="D582">
            <v>28</v>
          </cell>
          <cell r="E582" t="str">
            <v xml:space="preserve">GUPTA AAKASH MAHARANIDIN  SHIVKUMARI </v>
          </cell>
          <cell r="F582" t="str">
            <v>Male</v>
          </cell>
          <cell r="G582" t="str">
            <v>01/12/2003</v>
          </cell>
          <cell r="H582">
            <v>7559409264</v>
          </cell>
          <cell r="I582">
            <v>7276137079</v>
          </cell>
          <cell r="J582" t="str">
            <v>artiguptamdeen@gmail.com</v>
          </cell>
          <cell r="K582" t="str">
            <v>1032210220@tcetmumbai.in</v>
          </cell>
          <cell r="L582" t="str">
            <v>Shop no. 2, Gandhi Apt., Vijay nagar, nallasopara (East), Palghar</v>
          </cell>
          <cell r="M582">
            <v>401209</v>
          </cell>
          <cell r="N582">
            <v>0</v>
          </cell>
          <cell r="O582" t="str">
            <v>Greengrocer</v>
          </cell>
          <cell r="P582" t="str">
            <v>9,00,001 - 10,00,000</v>
          </cell>
          <cell r="Q582" t="str">
            <v>Normal</v>
          </cell>
          <cell r="R582" t="str">
            <v>Open</v>
          </cell>
          <cell r="S582">
            <v>2021</v>
          </cell>
          <cell r="T582" t="str">
            <v>FE</v>
          </cell>
          <cell r="U582" t="str">
            <v>MH-CET</v>
          </cell>
          <cell r="V582">
            <v>48.31</v>
          </cell>
          <cell r="W582">
            <v>57.982570199999998</v>
          </cell>
          <cell r="X582" t="str">
            <v>Minority</v>
          </cell>
          <cell r="Y582">
            <v>392</v>
          </cell>
          <cell r="Z582">
            <v>500</v>
          </cell>
          <cell r="AA582">
            <v>78.400000000000006</v>
          </cell>
          <cell r="AB582">
            <v>2019</v>
          </cell>
          <cell r="AC582" t="str">
            <v>Maharashtra</v>
          </cell>
          <cell r="AD582" t="str">
            <v>LOKMANYA HIGH SCHOOL</v>
          </cell>
          <cell r="AE582">
            <v>477</v>
          </cell>
          <cell r="AF582">
            <v>600</v>
          </cell>
          <cell r="AG582">
            <v>79.5</v>
          </cell>
          <cell r="AH582">
            <v>2021</v>
          </cell>
          <cell r="AI582" t="str">
            <v>Maharashtra</v>
          </cell>
          <cell r="AJ582" t="str">
            <v>UTKARSHA VIDYALAYA JUNIOR COLLEGE</v>
          </cell>
          <cell r="AK582">
            <v>155</v>
          </cell>
          <cell r="AL582">
            <v>22</v>
          </cell>
          <cell r="AM582">
            <v>7.0454545454545459</v>
          </cell>
          <cell r="AN582">
            <v>88</v>
          </cell>
          <cell r="AO582">
            <v>185</v>
          </cell>
          <cell r="AP582">
            <v>27</v>
          </cell>
          <cell r="AQ582">
            <v>6.8518518518518521</v>
          </cell>
          <cell r="AR582">
            <v>97.67</v>
          </cell>
          <cell r="AS582">
            <v>340</v>
          </cell>
          <cell r="AT582">
            <v>49</v>
          </cell>
          <cell r="AU582">
            <v>6.9387755102040813</v>
          </cell>
          <cell r="AV582">
            <v>149</v>
          </cell>
          <cell r="AW582">
            <v>25</v>
          </cell>
          <cell r="AX582">
            <v>5.96</v>
          </cell>
          <cell r="AY582">
            <v>92.834999999999994</v>
          </cell>
          <cell r="AZ582">
            <v>156.89000000000001</v>
          </cell>
          <cell r="BA582">
            <v>29</v>
          </cell>
          <cell r="BB582">
            <v>5.41</v>
          </cell>
          <cell r="BC582">
            <v>75</v>
          </cell>
          <cell r="BD582">
            <v>305.89</v>
          </cell>
          <cell r="BE582">
            <v>54</v>
          </cell>
          <cell r="BF582">
            <v>5.664629629629629</v>
          </cell>
          <cell r="BG582">
            <v>165</v>
          </cell>
          <cell r="BH582">
            <v>24</v>
          </cell>
          <cell r="BI582">
            <v>6.875</v>
          </cell>
          <cell r="BJ582">
            <v>86</v>
          </cell>
          <cell r="BK582">
            <v>221</v>
          </cell>
          <cell r="BL582">
            <v>29</v>
          </cell>
          <cell r="BM582">
            <v>7.6206896551724137</v>
          </cell>
          <cell r="BN582">
            <v>89</v>
          </cell>
          <cell r="BO582">
            <v>386</v>
          </cell>
          <cell r="BP582">
            <v>53</v>
          </cell>
          <cell r="BQ582">
            <v>7.283018867924528</v>
          </cell>
          <cell r="BR582">
            <v>180</v>
          </cell>
          <cell r="BS582">
            <v>24</v>
          </cell>
          <cell r="BT582">
            <v>85.611666666666693</v>
          </cell>
          <cell r="BU582">
            <v>180</v>
          </cell>
          <cell r="BV582">
            <v>24</v>
          </cell>
          <cell r="BW582">
            <v>1211.8899999999999</v>
          </cell>
          <cell r="BX582">
            <v>180</v>
          </cell>
          <cell r="BY582">
            <v>6.7327222222222218</v>
          </cell>
          <cell r="BZ582">
            <v>82.100999999999999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  <cell r="CE582">
            <v>0</v>
          </cell>
          <cell r="CF582">
            <v>0</v>
          </cell>
          <cell r="CG582">
            <v>0</v>
          </cell>
          <cell r="CH582" t="str">
            <v>Green</v>
          </cell>
          <cell r="CI582">
            <v>0</v>
          </cell>
          <cell r="CJ582">
            <v>0</v>
          </cell>
          <cell r="CK582">
            <v>1</v>
          </cell>
          <cell r="CL582">
            <v>12</v>
          </cell>
          <cell r="CM582">
            <v>13</v>
          </cell>
          <cell r="CN582">
            <v>7.6923076923076925</v>
          </cell>
          <cell r="CO582">
            <v>18</v>
          </cell>
          <cell r="CP582">
            <v>60</v>
          </cell>
          <cell r="CQ582">
            <v>30</v>
          </cell>
          <cell r="CR582">
            <v>14</v>
          </cell>
          <cell r="CS582">
            <v>100</v>
          </cell>
          <cell r="CT582">
            <v>6</v>
          </cell>
          <cell r="CU582">
            <v>60</v>
          </cell>
          <cell r="CV582">
            <v>20</v>
          </cell>
          <cell r="CW582">
            <v>20</v>
          </cell>
          <cell r="CX582">
            <v>16</v>
          </cell>
          <cell r="CY582">
            <v>100</v>
          </cell>
          <cell r="CZ582">
            <v>56</v>
          </cell>
          <cell r="DA582">
            <v>60</v>
          </cell>
          <cell r="DB582">
            <v>94</v>
          </cell>
          <cell r="DC582">
            <v>0</v>
          </cell>
          <cell r="DD582">
            <v>0</v>
          </cell>
          <cell r="DE582">
            <v>0</v>
          </cell>
          <cell r="DF582">
            <v>3</v>
          </cell>
          <cell r="DG582">
            <v>4</v>
          </cell>
          <cell r="DH582">
            <v>75</v>
          </cell>
          <cell r="DI582">
            <v>435</v>
          </cell>
          <cell r="DJ582">
            <v>600</v>
          </cell>
          <cell r="DK582">
            <v>72.5</v>
          </cell>
          <cell r="DL582">
            <v>3</v>
          </cell>
          <cell r="DM582">
            <v>2</v>
          </cell>
          <cell r="DN582">
            <v>66.6666666666667</v>
          </cell>
          <cell r="DO582">
            <v>450</v>
          </cell>
          <cell r="DP582">
            <v>300</v>
          </cell>
          <cell r="DQ582">
            <v>66.6666666666667</v>
          </cell>
          <cell r="DR582">
            <v>30</v>
          </cell>
          <cell r="DS582">
            <v>41.095890410958901</v>
          </cell>
          <cell r="DT582">
            <v>24</v>
          </cell>
          <cell r="DU582">
            <v>41</v>
          </cell>
          <cell r="DV582">
            <v>58.536585365853654</v>
          </cell>
          <cell r="DW582">
            <v>72</v>
          </cell>
          <cell r="DX582">
            <v>83</v>
          </cell>
          <cell r="DY582">
            <v>0</v>
          </cell>
          <cell r="DZ582">
            <v>0</v>
          </cell>
          <cell r="EA582" t="str">
            <v>Yes</v>
          </cell>
          <cell r="EB582" t="str">
            <v>Placement</v>
          </cell>
          <cell r="EC582" t="str">
            <v>Placement</v>
          </cell>
          <cell r="ED582" t="str">
            <v>Placement</v>
          </cell>
          <cell r="EE582" t="str">
            <v>Placement</v>
          </cell>
          <cell r="EF582" t="str">
            <v>Placement</v>
          </cell>
          <cell r="EG582">
            <v>0</v>
          </cell>
          <cell r="EH582" t="str">
            <v>PLI</v>
          </cell>
          <cell r="EI582" t="str">
            <v>Yes</v>
          </cell>
          <cell r="EJ582">
            <v>0</v>
          </cell>
          <cell r="EK582" t="str">
            <v>Batch-9</v>
          </cell>
          <cell r="EL582">
            <v>0</v>
          </cell>
          <cell r="EM582">
            <v>0</v>
          </cell>
          <cell r="EN582">
            <v>0</v>
          </cell>
          <cell r="EO582" t="str">
            <v>IT+Core</v>
          </cell>
          <cell r="EP582">
            <v>0</v>
          </cell>
          <cell r="EQ582" t="str">
            <v>CAT-2</v>
          </cell>
        </row>
        <row r="583">
          <cell r="B583" t="str">
            <v>21-E&amp;TCA29-25</v>
          </cell>
          <cell r="C583" t="str">
            <v>E&amp;TC-A</v>
          </cell>
          <cell r="D583">
            <v>29</v>
          </cell>
          <cell r="E583" t="str">
            <v xml:space="preserve">GUPTA LAXMI DINDAYAL  KIRAN </v>
          </cell>
          <cell r="F583" t="str">
            <v>Female</v>
          </cell>
          <cell r="G583" t="str">
            <v>28/12/2003</v>
          </cell>
          <cell r="H583">
            <v>8104591221</v>
          </cell>
          <cell r="I583">
            <v>9221029755</v>
          </cell>
          <cell r="J583" t="str">
            <v>laxmigupta3013@gmail.com</v>
          </cell>
          <cell r="K583" t="str">
            <v>1032210221@tcetmumbai.in</v>
          </cell>
          <cell r="L583" t="str">
            <v xml:space="preserve">E-81 Azad seva chawl kranti nagar kandivali east Mumbai </v>
          </cell>
          <cell r="M583">
            <v>400101</v>
          </cell>
          <cell r="N583">
            <v>0</v>
          </cell>
          <cell r="O583" t="str">
            <v>Business</v>
          </cell>
          <cell r="P583" t="str">
            <v>4,00,001 - 4,50,000</v>
          </cell>
          <cell r="Q583" t="str">
            <v>Normal</v>
          </cell>
          <cell r="R583" t="str">
            <v>Open</v>
          </cell>
          <cell r="S583">
            <v>2021</v>
          </cell>
          <cell r="T583" t="str">
            <v>FE</v>
          </cell>
          <cell r="U583" t="str">
            <v>MH-CET</v>
          </cell>
          <cell r="V583">
            <v>30</v>
          </cell>
          <cell r="W583" t="str">
            <v>NA</v>
          </cell>
          <cell r="X583" t="str">
            <v>Minority</v>
          </cell>
          <cell r="Y583">
            <v>300</v>
          </cell>
          <cell r="Z583">
            <v>500</v>
          </cell>
          <cell r="AA583">
            <v>60</v>
          </cell>
          <cell r="AB583">
            <v>2019</v>
          </cell>
          <cell r="AC583" t="str">
            <v>Maharashtra</v>
          </cell>
          <cell r="AD583" t="str">
            <v>ANUDATT VIDYALAYA</v>
          </cell>
          <cell r="AE583">
            <v>432</v>
          </cell>
          <cell r="AF583">
            <v>600</v>
          </cell>
          <cell r="AG583">
            <v>72</v>
          </cell>
          <cell r="AH583">
            <v>2021</v>
          </cell>
          <cell r="AI583" t="str">
            <v>Maharashtra</v>
          </cell>
          <cell r="AJ583" t="str">
            <v>THAKUR COLLEGE OF SCIENCE AND COMMERCE</v>
          </cell>
          <cell r="AK583">
            <v>164</v>
          </cell>
          <cell r="AL583">
            <v>22</v>
          </cell>
          <cell r="AM583">
            <v>7.4545454545454541</v>
          </cell>
          <cell r="AN583">
            <v>93</v>
          </cell>
          <cell r="AO583">
            <v>217</v>
          </cell>
          <cell r="AP583">
            <v>27</v>
          </cell>
          <cell r="AQ583">
            <v>8.0370370370370363</v>
          </cell>
          <cell r="AR583">
            <v>75</v>
          </cell>
          <cell r="AS583">
            <v>381</v>
          </cell>
          <cell r="AT583">
            <v>49</v>
          </cell>
          <cell r="AU583">
            <v>7.7755102040816331</v>
          </cell>
          <cell r="AV583">
            <v>176</v>
          </cell>
          <cell r="AW583">
            <v>25</v>
          </cell>
          <cell r="AX583">
            <v>7.04</v>
          </cell>
          <cell r="AY583">
            <v>84</v>
          </cell>
          <cell r="AZ583">
            <v>245</v>
          </cell>
          <cell r="BA583">
            <v>29</v>
          </cell>
          <cell r="BB583">
            <v>8.4482758620689662</v>
          </cell>
          <cell r="BC583">
            <v>83</v>
          </cell>
          <cell r="BD583">
            <v>421</v>
          </cell>
          <cell r="BE583">
            <v>54</v>
          </cell>
          <cell r="BF583">
            <v>7.7962962962962967</v>
          </cell>
          <cell r="BG583">
            <v>193</v>
          </cell>
          <cell r="BH583">
            <v>24</v>
          </cell>
          <cell r="BI583">
            <v>8.0416666666666661</v>
          </cell>
          <cell r="BJ583">
            <v>82</v>
          </cell>
          <cell r="BK583">
            <v>257</v>
          </cell>
          <cell r="BL583">
            <v>29</v>
          </cell>
          <cell r="BM583">
            <v>8.862068965517242</v>
          </cell>
          <cell r="BN583">
            <v>77</v>
          </cell>
          <cell r="BO583">
            <v>450</v>
          </cell>
          <cell r="BP583">
            <v>53</v>
          </cell>
          <cell r="BQ583">
            <v>8.4905660377358494</v>
          </cell>
          <cell r="BR583">
            <v>199</v>
          </cell>
          <cell r="BS583">
            <v>24</v>
          </cell>
          <cell r="BT583">
            <v>81.3333333333333</v>
          </cell>
          <cell r="BU583">
            <v>199</v>
          </cell>
          <cell r="BV583">
            <v>24</v>
          </cell>
          <cell r="BW583">
            <v>1451</v>
          </cell>
          <cell r="BX583">
            <v>180</v>
          </cell>
          <cell r="BY583">
            <v>8.0611111111111118</v>
          </cell>
          <cell r="BZ583">
            <v>83.8</v>
          </cell>
          <cell r="CA583" t="str">
            <v>Vecare Consumer Science Pvt.Ltd.</v>
          </cell>
          <cell r="CB583">
            <v>0</v>
          </cell>
          <cell r="CC583" t="str">
            <v xml:space="preserve">Offer Rejected of Vecare / Red Card in TechMahinder </v>
          </cell>
          <cell r="CD583">
            <v>0</v>
          </cell>
          <cell r="CE583" t="str">
            <v>PLI</v>
          </cell>
          <cell r="CF583">
            <v>6</v>
          </cell>
          <cell r="CG583">
            <v>0</v>
          </cell>
          <cell r="CH583" t="str">
            <v>Red</v>
          </cell>
          <cell r="CI583" t="str">
            <v>Red in Quantiphi</v>
          </cell>
          <cell r="CJ583">
            <v>0</v>
          </cell>
          <cell r="CK583">
            <v>0</v>
          </cell>
          <cell r="CL583">
            <v>13</v>
          </cell>
          <cell r="CM583">
            <v>13</v>
          </cell>
          <cell r="CN583">
            <v>0</v>
          </cell>
          <cell r="CO583">
            <v>18</v>
          </cell>
          <cell r="CP583">
            <v>60</v>
          </cell>
          <cell r="CQ583">
            <v>30</v>
          </cell>
          <cell r="CR583">
            <v>12</v>
          </cell>
          <cell r="CS583">
            <v>86</v>
          </cell>
          <cell r="CT583">
            <v>2</v>
          </cell>
          <cell r="CU583">
            <v>20</v>
          </cell>
          <cell r="CV583">
            <v>17</v>
          </cell>
          <cell r="CW583">
            <v>19</v>
          </cell>
          <cell r="CX583">
            <v>15</v>
          </cell>
          <cell r="CY583">
            <v>92</v>
          </cell>
          <cell r="CZ583">
            <v>46</v>
          </cell>
          <cell r="DA583">
            <v>59</v>
          </cell>
          <cell r="DB583">
            <v>78</v>
          </cell>
          <cell r="DC583">
            <v>0</v>
          </cell>
          <cell r="DD583">
            <v>0</v>
          </cell>
          <cell r="DE583">
            <v>0</v>
          </cell>
          <cell r="DF583">
            <v>4</v>
          </cell>
          <cell r="DG583">
            <v>4</v>
          </cell>
          <cell r="DH583">
            <v>100</v>
          </cell>
          <cell r="DI583">
            <v>585</v>
          </cell>
          <cell r="DJ583">
            <v>600</v>
          </cell>
          <cell r="DK583">
            <v>97.5</v>
          </cell>
          <cell r="DL583">
            <v>3</v>
          </cell>
          <cell r="DM583">
            <v>3</v>
          </cell>
          <cell r="DN583">
            <v>100</v>
          </cell>
          <cell r="DO583">
            <v>450</v>
          </cell>
          <cell r="DP583">
            <v>450</v>
          </cell>
          <cell r="DQ583">
            <v>100</v>
          </cell>
          <cell r="DR583">
            <v>30</v>
          </cell>
          <cell r="DS583">
            <v>41.095890410958901</v>
          </cell>
          <cell r="DT583">
            <v>18</v>
          </cell>
          <cell r="DU583">
            <v>41</v>
          </cell>
          <cell r="DV583">
            <v>43.902439024390247</v>
          </cell>
          <cell r="DW583">
            <v>62</v>
          </cell>
          <cell r="DX583">
            <v>65</v>
          </cell>
          <cell r="DY583">
            <v>0</v>
          </cell>
          <cell r="DZ583">
            <v>0</v>
          </cell>
          <cell r="EA583" t="str">
            <v>Yes</v>
          </cell>
          <cell r="EB583" t="str">
            <v>Placement</v>
          </cell>
          <cell r="EC583" t="str">
            <v>Placement</v>
          </cell>
          <cell r="ED583" t="str">
            <v>Placement</v>
          </cell>
          <cell r="EE583" t="str">
            <v>Placement</v>
          </cell>
          <cell r="EF583" t="str">
            <v>Placement</v>
          </cell>
          <cell r="EG583">
            <v>0</v>
          </cell>
          <cell r="EH583" t="str">
            <v>PLI</v>
          </cell>
          <cell r="EI583" t="str">
            <v>Yes</v>
          </cell>
          <cell r="EJ583">
            <v>0</v>
          </cell>
          <cell r="EK583" t="str">
            <v>Batch-8</v>
          </cell>
          <cell r="EL583">
            <v>0</v>
          </cell>
          <cell r="EM583" t="str">
            <v>PAID</v>
          </cell>
          <cell r="EN583">
            <v>45147</v>
          </cell>
          <cell r="EO583" t="str">
            <v>IT+Core</v>
          </cell>
          <cell r="EP583">
            <v>0</v>
          </cell>
          <cell r="EQ583" t="str">
            <v>CAT-1</v>
          </cell>
        </row>
        <row r="584">
          <cell r="B584" t="str">
            <v>21-E&amp;TCA30-25</v>
          </cell>
          <cell r="C584" t="str">
            <v>E&amp;TC-A</v>
          </cell>
          <cell r="D584">
            <v>30</v>
          </cell>
          <cell r="E584" t="str">
            <v>GUPTA OM ASHOK KUSUM</v>
          </cell>
          <cell r="F584" t="str">
            <v>Male</v>
          </cell>
          <cell r="G584" t="str">
            <v>24/01/2004</v>
          </cell>
          <cell r="H584">
            <v>8692965734</v>
          </cell>
          <cell r="I584">
            <v>9820301100</v>
          </cell>
          <cell r="J584" t="str">
            <v>omg93244@gmail.com</v>
          </cell>
          <cell r="K584" t="str">
            <v>1032210222@tcetmumbai.in</v>
          </cell>
          <cell r="L584" t="str">
            <v>C/111 shree Siddhi bldg Sarvoday complex opp old golden nest Mira bhayander road Mira road East Thane 401107</v>
          </cell>
          <cell r="M584">
            <v>401107</v>
          </cell>
          <cell r="N584">
            <v>0</v>
          </cell>
          <cell r="O584" t="str">
            <v>Service</v>
          </cell>
          <cell r="P584" t="str">
            <v>10,00,001 - 15,00,000</v>
          </cell>
          <cell r="Q584" t="str">
            <v>Normal</v>
          </cell>
          <cell r="R584" t="str">
            <v>Open</v>
          </cell>
          <cell r="S584">
            <v>2021</v>
          </cell>
          <cell r="T584" t="str">
            <v>FE</v>
          </cell>
          <cell r="U584" t="str">
            <v>MH-CET</v>
          </cell>
          <cell r="V584">
            <v>83.19</v>
          </cell>
          <cell r="W584">
            <v>11.8868005</v>
          </cell>
          <cell r="X584" t="str">
            <v>Minority</v>
          </cell>
          <cell r="Y584">
            <v>360</v>
          </cell>
          <cell r="Z584">
            <v>500</v>
          </cell>
          <cell r="AA584">
            <v>72</v>
          </cell>
          <cell r="AB584">
            <v>2019</v>
          </cell>
          <cell r="AC584" t="str">
            <v>Maharashtra</v>
          </cell>
          <cell r="AD584" t="str">
            <v>SARDAR VALLABHBHAI PATEL VIDHYALAYA</v>
          </cell>
          <cell r="AE584">
            <v>456</v>
          </cell>
          <cell r="AF584">
            <v>600</v>
          </cell>
          <cell r="AG584">
            <v>76</v>
          </cell>
          <cell r="AH584">
            <v>2021</v>
          </cell>
          <cell r="AI584" t="str">
            <v>Maharashtra</v>
          </cell>
          <cell r="AJ584" t="str">
            <v>SVP COLLEGE OF SCIENCE AND COMMERCE</v>
          </cell>
          <cell r="AK584">
            <v>158</v>
          </cell>
          <cell r="AL584">
            <v>22</v>
          </cell>
          <cell r="AM584">
            <v>7.1818181818181817</v>
          </cell>
          <cell r="AN584">
            <v>93</v>
          </cell>
          <cell r="AO584">
            <v>171</v>
          </cell>
          <cell r="AP584">
            <v>27</v>
          </cell>
          <cell r="AQ584">
            <v>6.333333333333333</v>
          </cell>
          <cell r="AR584">
            <v>75</v>
          </cell>
          <cell r="AS584">
            <v>329</v>
          </cell>
          <cell r="AT584">
            <v>49</v>
          </cell>
          <cell r="AU584">
            <v>6.7142857142857144</v>
          </cell>
          <cell r="AV584">
            <v>141</v>
          </cell>
          <cell r="AW584">
            <v>25</v>
          </cell>
          <cell r="AX584">
            <v>5.64</v>
          </cell>
          <cell r="AY584">
            <v>84</v>
          </cell>
          <cell r="AZ584">
            <v>168</v>
          </cell>
          <cell r="BA584">
            <v>29</v>
          </cell>
          <cell r="BB584">
            <v>5.7931034482758621</v>
          </cell>
          <cell r="BC584">
            <v>75</v>
          </cell>
          <cell r="BD584">
            <v>309</v>
          </cell>
          <cell r="BE584">
            <v>54</v>
          </cell>
          <cell r="BF584">
            <v>5.7222222222222223</v>
          </cell>
          <cell r="BG584">
            <v>166</v>
          </cell>
          <cell r="BH584">
            <v>24</v>
          </cell>
          <cell r="BI584">
            <v>6.916666666666667</v>
          </cell>
          <cell r="BJ584">
            <v>76</v>
          </cell>
          <cell r="BK584">
            <v>204</v>
          </cell>
          <cell r="BL584">
            <v>29</v>
          </cell>
          <cell r="BM584">
            <v>7.0344827586206895</v>
          </cell>
          <cell r="BN584">
            <v>78</v>
          </cell>
          <cell r="BO584">
            <v>370</v>
          </cell>
          <cell r="BP584">
            <v>53</v>
          </cell>
          <cell r="BQ584">
            <v>6.9811320754716979</v>
          </cell>
          <cell r="BR584">
            <v>181</v>
          </cell>
          <cell r="BS584">
            <v>24</v>
          </cell>
          <cell r="BT584">
            <v>79</v>
          </cell>
          <cell r="BU584">
            <v>181</v>
          </cell>
          <cell r="BV584">
            <v>24</v>
          </cell>
          <cell r="BW584">
            <v>1189</v>
          </cell>
          <cell r="BX584">
            <v>180</v>
          </cell>
          <cell r="BY584">
            <v>6.6055555555555552</v>
          </cell>
          <cell r="BZ584">
            <v>72.8</v>
          </cell>
          <cell r="CA584">
            <v>0</v>
          </cell>
          <cell r="CB584">
            <v>0</v>
          </cell>
          <cell r="CC584">
            <v>0</v>
          </cell>
          <cell r="CD584">
            <v>0</v>
          </cell>
          <cell r="CE584">
            <v>0</v>
          </cell>
          <cell r="CF584">
            <v>0</v>
          </cell>
          <cell r="CG584">
            <v>0</v>
          </cell>
          <cell r="CH584" t="str">
            <v>Green</v>
          </cell>
          <cell r="CI584">
            <v>0</v>
          </cell>
          <cell r="CJ584">
            <v>0</v>
          </cell>
          <cell r="CK584">
            <v>0</v>
          </cell>
          <cell r="CL584">
            <v>13</v>
          </cell>
          <cell r="CM584">
            <v>13</v>
          </cell>
          <cell r="CN584">
            <v>0</v>
          </cell>
          <cell r="CO584">
            <v>23</v>
          </cell>
          <cell r="CP584">
            <v>60</v>
          </cell>
          <cell r="CQ584">
            <v>38.333333333333336</v>
          </cell>
          <cell r="CR584">
            <v>12</v>
          </cell>
          <cell r="CS584">
            <v>86</v>
          </cell>
          <cell r="CT584">
            <v>9</v>
          </cell>
          <cell r="CU584">
            <v>90</v>
          </cell>
          <cell r="CV584">
            <v>12</v>
          </cell>
          <cell r="CW584">
            <v>18</v>
          </cell>
          <cell r="CX584">
            <v>7</v>
          </cell>
          <cell r="CY584">
            <v>56</v>
          </cell>
          <cell r="CZ584">
            <v>40</v>
          </cell>
          <cell r="DA584">
            <v>58</v>
          </cell>
          <cell r="DB584">
            <v>69</v>
          </cell>
          <cell r="DC584">
            <v>0</v>
          </cell>
          <cell r="DD584">
            <v>0</v>
          </cell>
          <cell r="DE584">
            <v>0</v>
          </cell>
          <cell r="DF584">
            <v>3</v>
          </cell>
          <cell r="DG584">
            <v>4</v>
          </cell>
          <cell r="DH584">
            <v>75</v>
          </cell>
          <cell r="DI584">
            <v>425</v>
          </cell>
          <cell r="DJ584">
            <v>600</v>
          </cell>
          <cell r="DK584">
            <v>70.8333333333333</v>
          </cell>
          <cell r="DL584">
            <v>3</v>
          </cell>
          <cell r="DM584">
            <v>3</v>
          </cell>
          <cell r="DN584">
            <v>100</v>
          </cell>
          <cell r="DO584">
            <v>450</v>
          </cell>
          <cell r="DP584">
            <v>350</v>
          </cell>
          <cell r="DQ584">
            <v>77.7777777777778</v>
          </cell>
          <cell r="DR584">
            <v>38.3333333333333</v>
          </cell>
          <cell r="DS584">
            <v>52.511415525114117</v>
          </cell>
          <cell r="DT584">
            <v>24</v>
          </cell>
          <cell r="DU584">
            <v>41</v>
          </cell>
          <cell r="DV584">
            <v>58.536585365853654</v>
          </cell>
          <cell r="DW584">
            <v>76</v>
          </cell>
          <cell r="DX584">
            <v>86</v>
          </cell>
          <cell r="DY584">
            <v>0</v>
          </cell>
          <cell r="DZ584">
            <v>0</v>
          </cell>
          <cell r="EA584" t="str">
            <v>Yes</v>
          </cell>
          <cell r="EB584" t="str">
            <v>Placement</v>
          </cell>
          <cell r="EC584" t="str">
            <v>Placement</v>
          </cell>
          <cell r="ED584" t="str">
            <v>Higher Studies</v>
          </cell>
          <cell r="EE584" t="str">
            <v>Higher Studies</v>
          </cell>
          <cell r="EF584" t="str">
            <v>Higher Studies</v>
          </cell>
          <cell r="EG584">
            <v>0</v>
          </cell>
          <cell r="EH584">
            <v>0</v>
          </cell>
          <cell r="EI584" t="str">
            <v>Yes</v>
          </cell>
          <cell r="EJ584" t="str">
            <v>25/07/2024</v>
          </cell>
          <cell r="EK584" t="str">
            <v>Batch-9</v>
          </cell>
          <cell r="EL584">
            <v>0</v>
          </cell>
          <cell r="EM584" t="str">
            <v>PAID</v>
          </cell>
          <cell r="EN584">
            <v>45147</v>
          </cell>
          <cell r="EO584">
            <v>0</v>
          </cell>
          <cell r="EP584">
            <v>0</v>
          </cell>
          <cell r="EQ584" t="str">
            <v>CAT-2</v>
          </cell>
        </row>
        <row r="585">
          <cell r="B585" t="str">
            <v>21-E&amp;TCA31-25</v>
          </cell>
          <cell r="C585" t="str">
            <v>E&amp;TC-A</v>
          </cell>
          <cell r="D585">
            <v>31</v>
          </cell>
          <cell r="E585" t="str">
            <v>GUPTA RAMSAGAR SANTOSH SUNITA</v>
          </cell>
          <cell r="F585" t="str">
            <v>Male</v>
          </cell>
          <cell r="G585" t="str">
            <v>13/10/2003</v>
          </cell>
          <cell r="H585">
            <v>9082029156</v>
          </cell>
          <cell r="I585">
            <v>9820451177</v>
          </cell>
          <cell r="J585" t="str">
            <v>sg678248@gmail.com</v>
          </cell>
          <cell r="K585" t="str">
            <v>1032210223@tcetmumbai.in</v>
          </cell>
          <cell r="L585" t="str">
            <v>Sai Krupa chawl, Pratap Nagar,kurar village, Malad east, mumbai 400097</v>
          </cell>
          <cell r="M585">
            <v>400097</v>
          </cell>
          <cell r="N585">
            <v>0</v>
          </cell>
          <cell r="O585" t="str">
            <v>Service man</v>
          </cell>
          <cell r="P585" t="str">
            <v>10,00,001 - 15,00,000</v>
          </cell>
          <cell r="Q585" t="str">
            <v>Normal</v>
          </cell>
          <cell r="R585" t="str">
            <v>Open</v>
          </cell>
          <cell r="S585">
            <v>2021</v>
          </cell>
          <cell r="T585" t="str">
            <v>FE</v>
          </cell>
          <cell r="U585" t="str">
            <v>MH-CET</v>
          </cell>
          <cell r="V585">
            <v>54.65</v>
          </cell>
          <cell r="W585" t="str">
            <v>NA</v>
          </cell>
          <cell r="X585" t="str">
            <v>Minority</v>
          </cell>
          <cell r="Y585">
            <v>351</v>
          </cell>
          <cell r="Z585">
            <v>500</v>
          </cell>
          <cell r="AA585">
            <v>70.2</v>
          </cell>
          <cell r="AB585">
            <v>2019</v>
          </cell>
          <cell r="AC585" t="str">
            <v>Maharashtra</v>
          </cell>
          <cell r="AD585" t="str">
            <v>ADARSH VIDYA MANDIR HIGH SCHOOL</v>
          </cell>
          <cell r="AE585">
            <v>373</v>
          </cell>
          <cell r="AF585">
            <v>600</v>
          </cell>
          <cell r="AG585">
            <v>62.1666666666667</v>
          </cell>
          <cell r="AH585">
            <v>2021</v>
          </cell>
          <cell r="AI585" t="str">
            <v>Maharashtra</v>
          </cell>
          <cell r="AJ585" t="str">
            <v>THE BOMBAY SUBURBAN GRAIN DEALERS JR COLLEGE OF COMMERCE ARTS AND SCIENCE</v>
          </cell>
          <cell r="AK585">
            <v>171</v>
          </cell>
          <cell r="AL585">
            <v>22</v>
          </cell>
          <cell r="AM585">
            <v>7.7727272727272725</v>
          </cell>
          <cell r="AN585">
            <v>95</v>
          </cell>
          <cell r="AO585">
            <v>205</v>
          </cell>
          <cell r="AP585">
            <v>27</v>
          </cell>
          <cell r="AQ585">
            <v>7.5925925925925926</v>
          </cell>
          <cell r="AR585">
            <v>75</v>
          </cell>
          <cell r="AS585">
            <v>376</v>
          </cell>
          <cell r="AT585">
            <v>49</v>
          </cell>
          <cell r="AU585">
            <v>7.6734693877551017</v>
          </cell>
          <cell r="AV585">
            <v>158</v>
          </cell>
          <cell r="AW585">
            <v>25</v>
          </cell>
          <cell r="AX585">
            <v>6.32</v>
          </cell>
          <cell r="AY585">
            <v>85</v>
          </cell>
          <cell r="AZ585">
            <v>218</v>
          </cell>
          <cell r="BA585">
            <v>29</v>
          </cell>
          <cell r="BB585">
            <v>7.5172413793103452</v>
          </cell>
          <cell r="BC585">
            <v>75</v>
          </cell>
          <cell r="BD585">
            <v>376</v>
          </cell>
          <cell r="BE585">
            <v>54</v>
          </cell>
          <cell r="BF585">
            <v>6.9629629629629628</v>
          </cell>
          <cell r="BG585">
            <v>178</v>
          </cell>
          <cell r="BH585">
            <v>24</v>
          </cell>
          <cell r="BI585">
            <v>7.416666666666667</v>
          </cell>
          <cell r="BJ585">
            <v>82</v>
          </cell>
          <cell r="BK585">
            <v>235</v>
          </cell>
          <cell r="BL585">
            <v>29</v>
          </cell>
          <cell r="BM585">
            <v>8.1034482758620694</v>
          </cell>
          <cell r="BN585">
            <v>81</v>
          </cell>
          <cell r="BO585">
            <v>413</v>
          </cell>
          <cell r="BP585">
            <v>53</v>
          </cell>
          <cell r="BQ585">
            <v>7.7924528301886795</v>
          </cell>
          <cell r="BR585">
            <v>205</v>
          </cell>
          <cell r="BS585">
            <v>24</v>
          </cell>
          <cell r="BT585">
            <v>80.3333333333333</v>
          </cell>
          <cell r="BU585">
            <v>205</v>
          </cell>
          <cell r="BV585">
            <v>24</v>
          </cell>
          <cell r="BW585">
            <v>1370</v>
          </cell>
          <cell r="BX585">
            <v>180</v>
          </cell>
          <cell r="BY585">
            <v>7.6111111111111107</v>
          </cell>
          <cell r="BZ585">
            <v>75.400000000000006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0</v>
          </cell>
          <cell r="CF585">
            <v>0</v>
          </cell>
          <cell r="CG585">
            <v>0</v>
          </cell>
          <cell r="CH585" t="str">
            <v>Green</v>
          </cell>
          <cell r="CI585">
            <v>0</v>
          </cell>
          <cell r="CJ585">
            <v>0</v>
          </cell>
          <cell r="CK585">
            <v>1</v>
          </cell>
          <cell r="CL585">
            <v>12</v>
          </cell>
          <cell r="CM585">
            <v>13</v>
          </cell>
          <cell r="CN585">
            <v>7.6923076923076925</v>
          </cell>
          <cell r="CO585">
            <v>15</v>
          </cell>
          <cell r="CP585">
            <v>60</v>
          </cell>
          <cell r="CQ585">
            <v>25</v>
          </cell>
          <cell r="CR585">
            <v>14</v>
          </cell>
          <cell r="CS585">
            <v>100</v>
          </cell>
          <cell r="CT585">
            <v>10</v>
          </cell>
          <cell r="CU585">
            <v>100</v>
          </cell>
          <cell r="CV585">
            <v>16</v>
          </cell>
          <cell r="CW585">
            <v>18</v>
          </cell>
          <cell r="CX585">
            <v>16</v>
          </cell>
          <cell r="CY585">
            <v>95</v>
          </cell>
          <cell r="CZ585">
            <v>56</v>
          </cell>
          <cell r="DA585">
            <v>58</v>
          </cell>
          <cell r="DB585">
            <v>97</v>
          </cell>
          <cell r="DC585">
            <v>0</v>
          </cell>
          <cell r="DD585">
            <v>0</v>
          </cell>
          <cell r="DE585">
            <v>0</v>
          </cell>
          <cell r="DF585">
            <v>4</v>
          </cell>
          <cell r="DG585">
            <v>4</v>
          </cell>
          <cell r="DH585">
            <v>100</v>
          </cell>
          <cell r="DI585">
            <v>540</v>
          </cell>
          <cell r="DJ585">
            <v>600</v>
          </cell>
          <cell r="DK585">
            <v>90</v>
          </cell>
          <cell r="DL585">
            <v>3</v>
          </cell>
          <cell r="DM585">
            <v>3</v>
          </cell>
          <cell r="DN585">
            <v>100</v>
          </cell>
          <cell r="DO585">
            <v>450</v>
          </cell>
          <cell r="DP585">
            <v>400</v>
          </cell>
          <cell r="DQ585">
            <v>88.8888888888889</v>
          </cell>
          <cell r="DR585">
            <v>25</v>
          </cell>
          <cell r="DS585">
            <v>34.246575342465754</v>
          </cell>
          <cell r="DT585">
            <v>29</v>
          </cell>
          <cell r="DU585">
            <v>41</v>
          </cell>
          <cell r="DV585">
            <v>70.731707317073173</v>
          </cell>
          <cell r="DW585">
            <v>91</v>
          </cell>
          <cell r="DX585">
            <v>100</v>
          </cell>
          <cell r="DY585">
            <v>0</v>
          </cell>
          <cell r="DZ585">
            <v>0</v>
          </cell>
          <cell r="EA585" t="str">
            <v>Yes</v>
          </cell>
          <cell r="EB585" t="str">
            <v>Placement</v>
          </cell>
          <cell r="EC585" t="str">
            <v>Placement</v>
          </cell>
          <cell r="ED585" t="str">
            <v>Placement</v>
          </cell>
          <cell r="EE585" t="str">
            <v>Placement</v>
          </cell>
          <cell r="EF585" t="str">
            <v>Placement</v>
          </cell>
          <cell r="EG585">
            <v>0</v>
          </cell>
          <cell r="EH585" t="str">
            <v>PLI</v>
          </cell>
          <cell r="EI585" t="str">
            <v>Yes</v>
          </cell>
          <cell r="EJ585">
            <v>45414</v>
          </cell>
          <cell r="EK585" t="str">
            <v>Batch-8</v>
          </cell>
          <cell r="EL585">
            <v>0</v>
          </cell>
          <cell r="EM585" t="str">
            <v>PAID</v>
          </cell>
          <cell r="EN585">
            <v>45148</v>
          </cell>
          <cell r="EO585" t="str">
            <v>IT+Core</v>
          </cell>
          <cell r="EP585">
            <v>0</v>
          </cell>
          <cell r="EQ585" t="str">
            <v>CAT-2</v>
          </cell>
        </row>
        <row r="586">
          <cell r="B586" t="str">
            <v>21-E&amp;TCA32-25</v>
          </cell>
          <cell r="C586" t="str">
            <v>E&amp;TC-A</v>
          </cell>
          <cell r="D586">
            <v>32</v>
          </cell>
          <cell r="E586" t="str">
            <v>GUPTA SHIVAM SABHAJIT GEETADEVI</v>
          </cell>
          <cell r="F586" t="str">
            <v>Male</v>
          </cell>
          <cell r="G586" t="str">
            <v>10/07/2003</v>
          </cell>
          <cell r="H586">
            <v>8169496694</v>
          </cell>
          <cell r="I586">
            <v>8169496694</v>
          </cell>
          <cell r="J586" t="str">
            <v>shivam1073gupta@gmail.com</v>
          </cell>
          <cell r="K586" t="str">
            <v>1032210224@tcetmumbai.in</v>
          </cell>
          <cell r="L586" t="str">
            <v xml:space="preserve">F/603 Lalbaugcha Raja CHS </v>
          </cell>
          <cell r="M586">
            <v>400012</v>
          </cell>
          <cell r="N586">
            <v>0</v>
          </cell>
          <cell r="O586" t="str">
            <v>House wife</v>
          </cell>
          <cell r="P586" t="str">
            <v>3,00,001 - 3,50,000</v>
          </cell>
          <cell r="Q586" t="str">
            <v>Normal</v>
          </cell>
          <cell r="R586" t="str">
            <v>Open</v>
          </cell>
          <cell r="S586">
            <v>2021</v>
          </cell>
          <cell r="T586" t="str">
            <v>FE</v>
          </cell>
          <cell r="U586" t="str">
            <v>MH-CET</v>
          </cell>
          <cell r="V586">
            <v>30</v>
          </cell>
          <cell r="W586" t="str">
            <v>NA</v>
          </cell>
          <cell r="X586" t="str">
            <v>Minority</v>
          </cell>
          <cell r="Y586">
            <v>414</v>
          </cell>
          <cell r="Z586">
            <v>500</v>
          </cell>
          <cell r="AA586">
            <v>82.8</v>
          </cell>
          <cell r="AB586">
            <v>2019</v>
          </cell>
          <cell r="AC586" t="str">
            <v>Maharashtra</v>
          </cell>
          <cell r="AD586" t="str">
            <v>S.T. PAUL HIGH SCHOOL</v>
          </cell>
          <cell r="AE586">
            <v>478</v>
          </cell>
          <cell r="AF586">
            <v>600</v>
          </cell>
          <cell r="AG586">
            <v>79.6666666666667</v>
          </cell>
          <cell r="AH586">
            <v>2021</v>
          </cell>
          <cell r="AI586" t="str">
            <v>Maharashtra</v>
          </cell>
          <cell r="AJ586" t="str">
            <v>GURU NANAK KHALSA COLLEGE OF ART SCIENCE AND COMMERCE</v>
          </cell>
          <cell r="AK586">
            <v>166</v>
          </cell>
          <cell r="AL586">
            <v>22</v>
          </cell>
          <cell r="AM586">
            <v>7.5454545454545459</v>
          </cell>
          <cell r="AN586">
            <v>91</v>
          </cell>
          <cell r="AO586">
            <v>208</v>
          </cell>
          <cell r="AP586">
            <v>27</v>
          </cell>
          <cell r="AQ586">
            <v>7.7037037037037033</v>
          </cell>
          <cell r="AR586">
            <v>95.06</v>
          </cell>
          <cell r="AS586">
            <v>374</v>
          </cell>
          <cell r="AT586">
            <v>49</v>
          </cell>
          <cell r="AU586">
            <v>7.6326530612244898</v>
          </cell>
          <cell r="AV586">
            <v>179</v>
          </cell>
          <cell r="AW586">
            <v>25</v>
          </cell>
          <cell r="AX586">
            <v>7.16</v>
          </cell>
          <cell r="AY586">
            <v>93.03</v>
          </cell>
          <cell r="AZ586">
            <v>257</v>
          </cell>
          <cell r="BA586">
            <v>29</v>
          </cell>
          <cell r="BB586">
            <v>8.862068965517242</v>
          </cell>
          <cell r="BC586">
            <v>75</v>
          </cell>
          <cell r="BD586">
            <v>436</v>
          </cell>
          <cell r="BE586">
            <v>54</v>
          </cell>
          <cell r="BF586">
            <v>8.0740740740740744</v>
          </cell>
          <cell r="BG586">
            <v>198</v>
          </cell>
          <cell r="BH586">
            <v>24</v>
          </cell>
          <cell r="BI586">
            <v>8.25</v>
          </cell>
          <cell r="BJ586">
            <v>86</v>
          </cell>
          <cell r="BK586">
            <v>237</v>
          </cell>
          <cell r="BL586">
            <v>29</v>
          </cell>
          <cell r="BM586">
            <v>8.1724137931034484</v>
          </cell>
          <cell r="BN586">
            <v>78</v>
          </cell>
          <cell r="BO586">
            <v>435</v>
          </cell>
          <cell r="BP586">
            <v>53</v>
          </cell>
          <cell r="BQ586">
            <v>8.2075471698113205</v>
          </cell>
          <cell r="BR586">
            <v>213</v>
          </cell>
          <cell r="BS586">
            <v>24</v>
          </cell>
          <cell r="BT586">
            <v>82.01</v>
          </cell>
          <cell r="BU586">
            <v>213</v>
          </cell>
          <cell r="BV586">
            <v>24</v>
          </cell>
          <cell r="BW586">
            <v>1458</v>
          </cell>
          <cell r="BX586">
            <v>180</v>
          </cell>
          <cell r="BY586">
            <v>8.1</v>
          </cell>
          <cell r="BZ586">
            <v>87.018000000000001</v>
          </cell>
          <cell r="CA586" t="str">
            <v>Jaro Education /Shivani Scientific Industries (P) Ltd.</v>
          </cell>
          <cell r="CB586">
            <v>0</v>
          </cell>
          <cell r="CC586">
            <v>0</v>
          </cell>
          <cell r="CD586">
            <v>0</v>
          </cell>
          <cell r="CE586" t="str">
            <v>PLI</v>
          </cell>
          <cell r="CF586">
            <v>8.5</v>
          </cell>
          <cell r="CG586">
            <v>0</v>
          </cell>
          <cell r="CH586" t="str">
            <v>Green</v>
          </cell>
          <cell r="CI586">
            <v>0</v>
          </cell>
          <cell r="CJ586">
            <v>0</v>
          </cell>
          <cell r="CK586">
            <v>1</v>
          </cell>
          <cell r="CL586">
            <v>12</v>
          </cell>
          <cell r="CM586">
            <v>13</v>
          </cell>
          <cell r="CN586">
            <v>7.6923076923076925</v>
          </cell>
          <cell r="CO586">
            <v>27</v>
          </cell>
          <cell r="CP586">
            <v>60</v>
          </cell>
          <cell r="CQ586">
            <v>45</v>
          </cell>
          <cell r="CR586">
            <v>14</v>
          </cell>
          <cell r="CS586">
            <v>100</v>
          </cell>
          <cell r="CT586">
            <v>2</v>
          </cell>
          <cell r="CU586">
            <v>20</v>
          </cell>
          <cell r="CV586">
            <v>20</v>
          </cell>
          <cell r="CW586">
            <v>20</v>
          </cell>
          <cell r="CX586">
            <v>11</v>
          </cell>
          <cell r="CY586">
            <v>87</v>
          </cell>
          <cell r="CZ586">
            <v>47</v>
          </cell>
          <cell r="DA586">
            <v>60</v>
          </cell>
          <cell r="DB586">
            <v>79</v>
          </cell>
          <cell r="DC586">
            <v>0</v>
          </cell>
          <cell r="DD586">
            <v>0</v>
          </cell>
          <cell r="DE586">
            <v>0</v>
          </cell>
          <cell r="DF586">
            <v>3</v>
          </cell>
          <cell r="DG586">
            <v>4</v>
          </cell>
          <cell r="DH586">
            <v>75</v>
          </cell>
          <cell r="DI586">
            <v>435</v>
          </cell>
          <cell r="DJ586">
            <v>600</v>
          </cell>
          <cell r="DK586">
            <v>72.5</v>
          </cell>
          <cell r="DL586">
            <v>3</v>
          </cell>
          <cell r="DM586">
            <v>3</v>
          </cell>
          <cell r="DN586">
            <v>100</v>
          </cell>
          <cell r="DO586">
            <v>450</v>
          </cell>
          <cell r="DP586">
            <v>450</v>
          </cell>
          <cell r="DQ586">
            <v>100</v>
          </cell>
          <cell r="DR586">
            <v>45</v>
          </cell>
          <cell r="DS586">
            <v>61.643835616438359</v>
          </cell>
          <cell r="DT586">
            <v>20</v>
          </cell>
          <cell r="DU586">
            <v>41</v>
          </cell>
          <cell r="DV586">
            <v>48.780487804878049</v>
          </cell>
          <cell r="DW586">
            <v>60</v>
          </cell>
          <cell r="DX586">
            <v>68</v>
          </cell>
          <cell r="DY586">
            <v>0</v>
          </cell>
          <cell r="DZ586">
            <v>0</v>
          </cell>
          <cell r="EA586" t="str">
            <v>Yes</v>
          </cell>
          <cell r="EB586" t="str">
            <v>Placement</v>
          </cell>
          <cell r="EC586" t="str">
            <v>Placement</v>
          </cell>
          <cell r="ED586" t="str">
            <v>Placement</v>
          </cell>
          <cell r="EE586" t="str">
            <v>Placement</v>
          </cell>
          <cell r="EF586" t="str">
            <v>Placement</v>
          </cell>
          <cell r="EG586">
            <v>0</v>
          </cell>
          <cell r="EH586" t="str">
            <v>PLI</v>
          </cell>
          <cell r="EI586" t="str">
            <v>Yes</v>
          </cell>
          <cell r="EJ586">
            <v>0</v>
          </cell>
          <cell r="EK586" t="str">
            <v>Batch-4</v>
          </cell>
          <cell r="EL586">
            <v>0</v>
          </cell>
          <cell r="EM586" t="str">
            <v>PAID</v>
          </cell>
          <cell r="EN586">
            <v>45147</v>
          </cell>
          <cell r="EO586" t="str">
            <v>IT+Core</v>
          </cell>
          <cell r="EP586">
            <v>0</v>
          </cell>
          <cell r="EQ586" t="str">
            <v>CAT-1</v>
          </cell>
        </row>
        <row r="587">
          <cell r="B587" t="str">
            <v>21-E&amp;TCA33-25</v>
          </cell>
          <cell r="C587" t="str">
            <v>E&amp;TC-A</v>
          </cell>
          <cell r="D587">
            <v>33</v>
          </cell>
          <cell r="E587" t="str">
            <v>GURAV VIKAS BALAJI ASHA</v>
          </cell>
          <cell r="F587" t="str">
            <v>Male</v>
          </cell>
          <cell r="G587" t="str">
            <v>17/12/2002</v>
          </cell>
          <cell r="H587">
            <v>9987184506</v>
          </cell>
          <cell r="I587">
            <v>9833206190</v>
          </cell>
          <cell r="J587" t="str">
            <v>vikasbgurav@gmail.com</v>
          </cell>
          <cell r="K587" t="str">
            <v>1032210225@tcetmumbai.in</v>
          </cell>
          <cell r="L587" t="str">
            <v>Sangeeta Bai more chawl savitribai phule nagar ketkipada dahisar East Mumbai</v>
          </cell>
          <cell r="M587">
            <v>400068</v>
          </cell>
          <cell r="N587">
            <v>0</v>
          </cell>
          <cell r="O587" t="str">
            <v>Driver</v>
          </cell>
          <cell r="P587" t="str">
            <v>50,001 - 1,00,000</v>
          </cell>
          <cell r="Q587" t="str">
            <v>Normal</v>
          </cell>
          <cell r="R587" t="str">
            <v>Open</v>
          </cell>
          <cell r="S587">
            <v>2021</v>
          </cell>
          <cell r="T587" t="str">
            <v>FE</v>
          </cell>
          <cell r="U587" t="str">
            <v>MH-CET</v>
          </cell>
          <cell r="V587">
            <v>89.38</v>
          </cell>
          <cell r="W587">
            <v>66.523233599999998</v>
          </cell>
          <cell r="X587" t="str">
            <v>CAP</v>
          </cell>
          <cell r="Y587">
            <v>459</v>
          </cell>
          <cell r="Z587">
            <v>500</v>
          </cell>
          <cell r="AA587">
            <v>91.8</v>
          </cell>
          <cell r="AB587">
            <v>2018</v>
          </cell>
          <cell r="AC587" t="str">
            <v>Maharashtra</v>
          </cell>
          <cell r="AD587" t="str">
            <v>SUBHEDAR RAMAJI AMBEDKAR VIDYALAYA</v>
          </cell>
          <cell r="AE587">
            <v>500</v>
          </cell>
          <cell r="AF587">
            <v>650</v>
          </cell>
          <cell r="AG587">
            <v>76.923076923076906</v>
          </cell>
          <cell r="AH587">
            <v>2020</v>
          </cell>
          <cell r="AI587" t="str">
            <v>Maharashtra</v>
          </cell>
          <cell r="AJ587" t="str">
            <v>SVP</v>
          </cell>
          <cell r="AK587">
            <v>175</v>
          </cell>
          <cell r="AL587">
            <v>22</v>
          </cell>
          <cell r="AM587">
            <v>7.9545454545454541</v>
          </cell>
          <cell r="AN587">
            <v>81</v>
          </cell>
          <cell r="AO587">
            <v>235</v>
          </cell>
          <cell r="AP587">
            <v>27</v>
          </cell>
          <cell r="AQ587">
            <v>8.7037037037037042</v>
          </cell>
          <cell r="AR587">
            <v>97.53</v>
          </cell>
          <cell r="AS587">
            <v>410</v>
          </cell>
          <cell r="AT587">
            <v>49</v>
          </cell>
          <cell r="AU587">
            <v>8.3673469387755102</v>
          </cell>
          <cell r="AV587">
            <v>199</v>
          </cell>
          <cell r="AW587">
            <v>25</v>
          </cell>
          <cell r="AX587">
            <v>7.96</v>
          </cell>
          <cell r="AY587">
            <v>89.265000000000001</v>
          </cell>
          <cell r="AZ587">
            <v>281</v>
          </cell>
          <cell r="BA587">
            <v>29</v>
          </cell>
          <cell r="BB587">
            <v>9.6896551724137936</v>
          </cell>
          <cell r="BC587">
            <v>90</v>
          </cell>
          <cell r="BD587">
            <v>480</v>
          </cell>
          <cell r="BE587">
            <v>54</v>
          </cell>
          <cell r="BF587">
            <v>8.8888888888888893</v>
          </cell>
          <cell r="BG587">
            <v>218</v>
          </cell>
          <cell r="BH587">
            <v>24</v>
          </cell>
          <cell r="BI587">
            <v>9.0833333333333339</v>
          </cell>
          <cell r="BJ587">
            <v>98</v>
          </cell>
          <cell r="BK587">
            <v>264</v>
          </cell>
          <cell r="BL587">
            <v>29</v>
          </cell>
          <cell r="BM587">
            <v>9.1034482758620694</v>
          </cell>
          <cell r="BN587">
            <v>97</v>
          </cell>
          <cell r="BO587">
            <v>482</v>
          </cell>
          <cell r="BP587">
            <v>53</v>
          </cell>
          <cell r="BQ587">
            <v>9.0943396226415096</v>
          </cell>
          <cell r="BR587">
            <v>220</v>
          </cell>
          <cell r="BS587">
            <v>24</v>
          </cell>
          <cell r="BT587">
            <v>92.088333333333296</v>
          </cell>
          <cell r="BU587">
            <v>220</v>
          </cell>
          <cell r="BV587">
            <v>24</v>
          </cell>
          <cell r="BW587">
            <v>1592</v>
          </cell>
          <cell r="BX587">
            <v>180</v>
          </cell>
          <cell r="BY587">
            <v>8.844444444444445</v>
          </cell>
          <cell r="BZ587">
            <v>84.359000000000009</v>
          </cell>
          <cell r="CA587" t="str">
            <v>Capgemini</v>
          </cell>
          <cell r="CB587">
            <v>0</v>
          </cell>
          <cell r="CC587">
            <v>0</v>
          </cell>
          <cell r="CD587">
            <v>0</v>
          </cell>
          <cell r="CE587" t="str">
            <v>PLI</v>
          </cell>
          <cell r="CF587">
            <v>4.25</v>
          </cell>
          <cell r="CG587">
            <v>0</v>
          </cell>
          <cell r="CH587" t="str">
            <v>Green</v>
          </cell>
          <cell r="CI587">
            <v>0</v>
          </cell>
          <cell r="CJ587">
            <v>0</v>
          </cell>
          <cell r="CK587">
            <v>0</v>
          </cell>
          <cell r="CL587">
            <v>13</v>
          </cell>
          <cell r="CM587">
            <v>13</v>
          </cell>
          <cell r="CN587">
            <v>0</v>
          </cell>
          <cell r="CO587">
            <v>32</v>
          </cell>
          <cell r="CP587">
            <v>60</v>
          </cell>
          <cell r="CQ587">
            <v>53.333333333333336</v>
          </cell>
          <cell r="CR587">
            <v>14</v>
          </cell>
          <cell r="CS587">
            <v>100</v>
          </cell>
          <cell r="CT587">
            <v>10</v>
          </cell>
          <cell r="CU587">
            <v>100</v>
          </cell>
          <cell r="CV587">
            <v>18</v>
          </cell>
          <cell r="CW587">
            <v>18</v>
          </cell>
          <cell r="CX587">
            <v>16</v>
          </cell>
          <cell r="CY587">
            <v>100</v>
          </cell>
          <cell r="CZ587">
            <v>58</v>
          </cell>
          <cell r="DA587">
            <v>58</v>
          </cell>
          <cell r="DB587">
            <v>100</v>
          </cell>
          <cell r="DC587">
            <v>0</v>
          </cell>
          <cell r="DD587">
            <v>0</v>
          </cell>
          <cell r="DE587">
            <v>0</v>
          </cell>
          <cell r="DF587">
            <v>4</v>
          </cell>
          <cell r="DG587">
            <v>4</v>
          </cell>
          <cell r="DH587">
            <v>100</v>
          </cell>
          <cell r="DI587">
            <v>600</v>
          </cell>
          <cell r="DJ587">
            <v>600</v>
          </cell>
          <cell r="DK587">
            <v>100</v>
          </cell>
          <cell r="DL587">
            <v>3</v>
          </cell>
          <cell r="DM587">
            <v>3</v>
          </cell>
          <cell r="DN587">
            <v>100</v>
          </cell>
          <cell r="DO587">
            <v>450</v>
          </cell>
          <cell r="DP587">
            <v>450</v>
          </cell>
          <cell r="DQ587">
            <v>100</v>
          </cell>
          <cell r="DR587">
            <v>53.3333333333333</v>
          </cell>
          <cell r="DS587">
            <v>73.059360730593554</v>
          </cell>
          <cell r="DT587">
            <v>28</v>
          </cell>
          <cell r="DU587">
            <v>41</v>
          </cell>
          <cell r="DV587">
            <v>68.292682926829272</v>
          </cell>
          <cell r="DW587">
            <v>90</v>
          </cell>
          <cell r="DX587">
            <v>100</v>
          </cell>
          <cell r="DY587">
            <v>0</v>
          </cell>
          <cell r="DZ587">
            <v>0</v>
          </cell>
          <cell r="EA587" t="str">
            <v>Yes</v>
          </cell>
          <cell r="EB587" t="str">
            <v>Placement</v>
          </cell>
          <cell r="EC587" t="str">
            <v>Placement</v>
          </cell>
          <cell r="ED587" t="str">
            <v>Placement</v>
          </cell>
          <cell r="EE587" t="str">
            <v>Placement</v>
          </cell>
          <cell r="EF587" t="str">
            <v>Placement</v>
          </cell>
          <cell r="EG587">
            <v>0</v>
          </cell>
          <cell r="EH587" t="str">
            <v>PLI</v>
          </cell>
          <cell r="EI587" t="str">
            <v>Yes</v>
          </cell>
          <cell r="EJ587">
            <v>0</v>
          </cell>
          <cell r="EK587" t="str">
            <v>Batch-2</v>
          </cell>
          <cell r="EL587">
            <v>0</v>
          </cell>
          <cell r="EM587" t="str">
            <v>PAID</v>
          </cell>
          <cell r="EN587">
            <v>45147</v>
          </cell>
          <cell r="EO587" t="str">
            <v>IT+Core</v>
          </cell>
          <cell r="EP587">
            <v>0</v>
          </cell>
          <cell r="EQ587" t="str">
            <v>CAT-1</v>
          </cell>
        </row>
        <row r="588">
          <cell r="B588" t="str">
            <v>21-E&amp;TCA34-25</v>
          </cell>
          <cell r="C588" t="str">
            <v>E&amp;TC-A</v>
          </cell>
          <cell r="D588">
            <v>34</v>
          </cell>
          <cell r="E588" t="str">
            <v>HARDIKAR ATHARVA MADHAV MEGHANA</v>
          </cell>
          <cell r="F588" t="str">
            <v>Male</v>
          </cell>
          <cell r="G588" t="str">
            <v>26/06/2003</v>
          </cell>
          <cell r="H588">
            <v>9819511094</v>
          </cell>
          <cell r="I588">
            <v>9819144894</v>
          </cell>
          <cell r="J588" t="str">
            <v>atharvahardikar26@gmail.com</v>
          </cell>
          <cell r="K588" t="str">
            <v>1032210226@tcetmumbai.in</v>
          </cell>
          <cell r="L588" t="str">
            <v>G-5/B Dwarkamai Building P G Road Somwar Bazar Malad West Mumbai-400064</v>
          </cell>
          <cell r="M588">
            <v>400064</v>
          </cell>
          <cell r="N588">
            <v>0</v>
          </cell>
          <cell r="O588" t="str">
            <v>Service</v>
          </cell>
          <cell r="P588" t="str">
            <v>&gt;= 15,00,001</v>
          </cell>
          <cell r="Q588" t="str">
            <v>Normal</v>
          </cell>
          <cell r="R588" t="str">
            <v>Open</v>
          </cell>
          <cell r="S588">
            <v>2021</v>
          </cell>
          <cell r="T588" t="str">
            <v>FE</v>
          </cell>
          <cell r="U588" t="str">
            <v>MH-CET</v>
          </cell>
          <cell r="V588">
            <v>85.26</v>
          </cell>
          <cell r="W588">
            <v>26.6973533</v>
          </cell>
          <cell r="X588" t="str">
            <v>CAP</v>
          </cell>
          <cell r="Y588">
            <v>456</v>
          </cell>
          <cell r="Z588">
            <v>500</v>
          </cell>
          <cell r="AA588">
            <v>91.2</v>
          </cell>
          <cell r="AB588">
            <v>2019</v>
          </cell>
          <cell r="AC588" t="str">
            <v>Maharashtra</v>
          </cell>
          <cell r="AD588" t="str">
            <v>DR SARVEPALLI RADHAKRISHNAN VIDYALAYA</v>
          </cell>
          <cell r="AE588">
            <v>545</v>
          </cell>
          <cell r="AF588">
            <v>600</v>
          </cell>
          <cell r="AG588">
            <v>90.8333333333333</v>
          </cell>
          <cell r="AH588">
            <v>2021</v>
          </cell>
          <cell r="AI588" t="str">
            <v>Maharashtra</v>
          </cell>
          <cell r="AJ588" t="str">
            <v>NIRMALA MEMORIAL FOUNDATION JUNIOR COLLEGE OF COMMERCE AND SCIENCE</v>
          </cell>
          <cell r="AK588">
            <v>187</v>
          </cell>
          <cell r="AL588">
            <v>22</v>
          </cell>
          <cell r="AM588">
            <v>8.5</v>
          </cell>
          <cell r="AN588">
            <v>80</v>
          </cell>
          <cell r="AO588">
            <v>214</v>
          </cell>
          <cell r="AP588">
            <v>27</v>
          </cell>
          <cell r="AQ588">
            <v>7.9259259259259256</v>
          </cell>
          <cell r="AR588">
            <v>99.18</v>
          </cell>
          <cell r="AS588">
            <v>401</v>
          </cell>
          <cell r="AT588">
            <v>49</v>
          </cell>
          <cell r="AU588">
            <v>8.183673469387756</v>
          </cell>
          <cell r="AV588">
            <v>196</v>
          </cell>
          <cell r="AW588">
            <v>25</v>
          </cell>
          <cell r="AX588">
            <v>7.84</v>
          </cell>
          <cell r="AY588">
            <v>89.59</v>
          </cell>
          <cell r="AZ588">
            <v>268</v>
          </cell>
          <cell r="BA588">
            <v>29</v>
          </cell>
          <cell r="BB588">
            <v>9.2413793103448274</v>
          </cell>
          <cell r="BC588">
            <v>93</v>
          </cell>
          <cell r="BD588">
            <v>464</v>
          </cell>
          <cell r="BE588">
            <v>54</v>
          </cell>
          <cell r="BF588">
            <v>8.5925925925925934</v>
          </cell>
          <cell r="BG588">
            <v>210</v>
          </cell>
          <cell r="BH588">
            <v>24</v>
          </cell>
          <cell r="BI588">
            <v>8.75</v>
          </cell>
          <cell r="BJ588">
            <v>97</v>
          </cell>
          <cell r="BK588">
            <v>275</v>
          </cell>
          <cell r="BL588">
            <v>29</v>
          </cell>
          <cell r="BM588">
            <v>9.4827586206896548</v>
          </cell>
          <cell r="BN588">
            <v>96</v>
          </cell>
          <cell r="BO588">
            <v>485</v>
          </cell>
          <cell r="BP588">
            <v>53</v>
          </cell>
          <cell r="BQ588">
            <v>9.1509433962264151</v>
          </cell>
          <cell r="BR588">
            <v>230</v>
          </cell>
          <cell r="BS588">
            <v>24</v>
          </cell>
          <cell r="BT588">
            <v>92.863333333333301</v>
          </cell>
          <cell r="BU588">
            <v>230</v>
          </cell>
          <cell r="BV588">
            <v>24</v>
          </cell>
          <cell r="BW588">
            <v>1580</v>
          </cell>
          <cell r="BX588">
            <v>180</v>
          </cell>
          <cell r="BY588">
            <v>8.7777777777777786</v>
          </cell>
          <cell r="BZ588">
            <v>88.554000000000002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>
            <v>0</v>
          </cell>
          <cell r="CG588">
            <v>0</v>
          </cell>
          <cell r="CH588" t="str">
            <v>Green</v>
          </cell>
          <cell r="CI588">
            <v>0</v>
          </cell>
          <cell r="CJ588">
            <v>0</v>
          </cell>
          <cell r="CK588">
            <v>1</v>
          </cell>
          <cell r="CL588">
            <v>12</v>
          </cell>
          <cell r="CM588">
            <v>13</v>
          </cell>
          <cell r="CN588">
            <v>7.6923076923076925</v>
          </cell>
          <cell r="CO588" t="str">
            <v>Absent</v>
          </cell>
          <cell r="CP588">
            <v>60</v>
          </cell>
          <cell r="CQ588">
            <v>0</v>
          </cell>
          <cell r="CR588">
            <v>14</v>
          </cell>
          <cell r="CS588">
            <v>100</v>
          </cell>
          <cell r="CT588">
            <v>10</v>
          </cell>
          <cell r="CU588">
            <v>100</v>
          </cell>
          <cell r="CV588">
            <v>19</v>
          </cell>
          <cell r="CW588">
            <v>19</v>
          </cell>
          <cell r="CX588">
            <v>15</v>
          </cell>
          <cell r="CY588">
            <v>98</v>
          </cell>
          <cell r="CZ588">
            <v>58</v>
          </cell>
          <cell r="DA588">
            <v>59</v>
          </cell>
          <cell r="DB588">
            <v>99</v>
          </cell>
          <cell r="DC588">
            <v>0</v>
          </cell>
          <cell r="DD588">
            <v>0</v>
          </cell>
          <cell r="DE588">
            <v>0</v>
          </cell>
          <cell r="DF588">
            <v>4</v>
          </cell>
          <cell r="DG588">
            <v>4</v>
          </cell>
          <cell r="DH588">
            <v>100</v>
          </cell>
          <cell r="DI588">
            <v>600</v>
          </cell>
          <cell r="DJ588">
            <v>600</v>
          </cell>
          <cell r="DK588">
            <v>100</v>
          </cell>
          <cell r="DL588">
            <v>3</v>
          </cell>
          <cell r="DM588">
            <v>3</v>
          </cell>
          <cell r="DN588">
            <v>100</v>
          </cell>
          <cell r="DO588">
            <v>450</v>
          </cell>
          <cell r="DP588">
            <v>400</v>
          </cell>
          <cell r="DQ588">
            <v>88.8888888888889</v>
          </cell>
          <cell r="DR588">
            <v>0</v>
          </cell>
          <cell r="DS588">
            <v>0</v>
          </cell>
          <cell r="DT588">
            <v>29</v>
          </cell>
          <cell r="DU588">
            <v>41</v>
          </cell>
          <cell r="DV588">
            <v>70.731707317073173</v>
          </cell>
          <cell r="DW588">
            <v>91</v>
          </cell>
          <cell r="DX588">
            <v>100</v>
          </cell>
          <cell r="DY588">
            <v>0</v>
          </cell>
          <cell r="DZ588">
            <v>0</v>
          </cell>
          <cell r="EA588" t="str">
            <v>Yes</v>
          </cell>
          <cell r="EB588" t="str">
            <v>Placement</v>
          </cell>
          <cell r="EC588" t="str">
            <v>Placement</v>
          </cell>
          <cell r="ED588" t="str">
            <v>Placement</v>
          </cell>
          <cell r="EE588" t="str">
            <v>Placement</v>
          </cell>
          <cell r="EF588" t="str">
            <v>Placement</v>
          </cell>
          <cell r="EG588">
            <v>0</v>
          </cell>
          <cell r="EH588" t="str">
            <v>PLI</v>
          </cell>
          <cell r="EI588" t="str">
            <v>Yes</v>
          </cell>
          <cell r="EJ588">
            <v>45414</v>
          </cell>
          <cell r="EK588" t="str">
            <v>Batch-9</v>
          </cell>
          <cell r="EL588">
            <v>0</v>
          </cell>
          <cell r="EM588" t="str">
            <v>PAID</v>
          </cell>
          <cell r="EN588">
            <v>45147</v>
          </cell>
          <cell r="EO588" t="str">
            <v>IT+Core</v>
          </cell>
          <cell r="EP588">
            <v>0</v>
          </cell>
          <cell r="EQ588" t="str">
            <v>CAT-1</v>
          </cell>
        </row>
        <row r="589">
          <cell r="B589" t="str">
            <v>21-E&amp;TCA35-25</v>
          </cell>
          <cell r="C589" t="str">
            <v>E&amp;TC-A</v>
          </cell>
          <cell r="D589">
            <v>35</v>
          </cell>
          <cell r="E589" t="str">
            <v>JADHAV ANIRUDDHA DEVIDAS  YOGITA</v>
          </cell>
          <cell r="F589" t="str">
            <v>Male</v>
          </cell>
          <cell r="G589" t="str">
            <v>19/11/2002</v>
          </cell>
          <cell r="H589">
            <v>9892121503</v>
          </cell>
          <cell r="I589">
            <v>9892121503</v>
          </cell>
          <cell r="J589" t="str">
            <v>aniruddhaj27@gmail.com</v>
          </cell>
          <cell r="K589" t="str">
            <v>1032210227@tcetmumbai.in</v>
          </cell>
          <cell r="L589" t="str">
            <v>B/105 1st floor Shri kisan C.H.S , Near Kalwa post office , Thane-400605</v>
          </cell>
          <cell r="M589">
            <v>400605</v>
          </cell>
          <cell r="N589">
            <v>0</v>
          </cell>
          <cell r="O589" t="str">
            <v>Service</v>
          </cell>
          <cell r="P589" t="str">
            <v>6,00,001 - 7,00,000</v>
          </cell>
          <cell r="Q589" t="str">
            <v>Normal</v>
          </cell>
          <cell r="R589" t="str">
            <v>SC</v>
          </cell>
          <cell r="S589">
            <v>2021</v>
          </cell>
          <cell r="T589" t="str">
            <v>FE</v>
          </cell>
          <cell r="U589" t="str">
            <v>MH-CET</v>
          </cell>
          <cell r="V589">
            <v>30</v>
          </cell>
          <cell r="W589">
            <v>81.05</v>
          </cell>
          <cell r="X589" t="str">
            <v>ACAP</v>
          </cell>
          <cell r="Y589">
            <v>464</v>
          </cell>
          <cell r="Z589">
            <v>500</v>
          </cell>
          <cell r="AA589">
            <v>92.8</v>
          </cell>
          <cell r="AB589">
            <v>2018</v>
          </cell>
          <cell r="AC589" t="str">
            <v>Maharashtra</v>
          </cell>
          <cell r="AD589" t="str">
            <v>NEW ENGLISH SCHOOL AND JUNIOR COLLEGE KALWA</v>
          </cell>
          <cell r="AE589">
            <v>461</v>
          </cell>
          <cell r="AF589">
            <v>659</v>
          </cell>
          <cell r="AG589">
            <v>69.954476479514398</v>
          </cell>
          <cell r="AH589">
            <v>2020</v>
          </cell>
          <cell r="AI589" t="str">
            <v>Maharashtra</v>
          </cell>
          <cell r="AJ589" t="str">
            <v>M.H. HIGHSCHOOL AND RAMESH PARMAR JR. COLLEGE THANE</v>
          </cell>
          <cell r="AK589">
            <v>179</v>
          </cell>
          <cell r="AL589">
            <v>22</v>
          </cell>
          <cell r="AM589">
            <v>8.1363636363636367</v>
          </cell>
          <cell r="AN589">
            <v>96</v>
          </cell>
          <cell r="AO589">
            <v>250</v>
          </cell>
          <cell r="AP589">
            <v>27</v>
          </cell>
          <cell r="AQ589">
            <v>9.2592592592592595</v>
          </cell>
          <cell r="AR589">
            <v>89.71</v>
          </cell>
          <cell r="AS589">
            <v>429</v>
          </cell>
          <cell r="AT589">
            <v>49</v>
          </cell>
          <cell r="AU589">
            <v>8.7551020408163271</v>
          </cell>
          <cell r="AV589">
            <v>219</v>
          </cell>
          <cell r="AW589">
            <v>25</v>
          </cell>
          <cell r="AX589">
            <v>8.76</v>
          </cell>
          <cell r="AY589">
            <v>92.855000000000004</v>
          </cell>
          <cell r="AZ589">
            <v>252</v>
          </cell>
          <cell r="BA589">
            <v>29</v>
          </cell>
          <cell r="BB589">
            <v>8.6896551724137936</v>
          </cell>
          <cell r="BC589">
            <v>81</v>
          </cell>
          <cell r="BD589">
            <v>471</v>
          </cell>
          <cell r="BE589">
            <v>54</v>
          </cell>
          <cell r="BF589">
            <v>8.7222222222222214</v>
          </cell>
          <cell r="BG589">
            <v>199</v>
          </cell>
          <cell r="BH589">
            <v>24</v>
          </cell>
          <cell r="BI589">
            <v>8.2916666666666661</v>
          </cell>
          <cell r="BJ589">
            <v>84</v>
          </cell>
          <cell r="BK589">
            <v>276</v>
          </cell>
          <cell r="BL589">
            <v>29</v>
          </cell>
          <cell r="BM589">
            <v>9.5172413793103452</v>
          </cell>
          <cell r="BN589">
            <v>92</v>
          </cell>
          <cell r="BO589">
            <v>475</v>
          </cell>
          <cell r="BP589">
            <v>53</v>
          </cell>
          <cell r="BQ589">
            <v>8.9622641509433958</v>
          </cell>
          <cell r="BR589">
            <v>234</v>
          </cell>
          <cell r="BS589">
            <v>24</v>
          </cell>
          <cell r="BT589">
            <v>88.618333333333297</v>
          </cell>
          <cell r="BU589">
            <v>234</v>
          </cell>
          <cell r="BV589">
            <v>24</v>
          </cell>
          <cell r="BW589">
            <v>1609</v>
          </cell>
          <cell r="BX589">
            <v>180</v>
          </cell>
          <cell r="BY589">
            <v>8.9388888888888882</v>
          </cell>
          <cell r="BZ589">
            <v>89.113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 t="str">
            <v>Green</v>
          </cell>
          <cell r="CI589">
            <v>0</v>
          </cell>
          <cell r="CJ589">
            <v>0</v>
          </cell>
          <cell r="CK589">
            <v>0</v>
          </cell>
          <cell r="CL589">
            <v>13</v>
          </cell>
          <cell r="CM589">
            <v>13</v>
          </cell>
          <cell r="CN589">
            <v>0</v>
          </cell>
          <cell r="CO589">
            <v>29</v>
          </cell>
          <cell r="CP589">
            <v>60</v>
          </cell>
          <cell r="CQ589">
            <v>48.333333333333336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22</v>
          </cell>
          <cell r="CX589">
            <v>0</v>
          </cell>
          <cell r="CY589">
            <v>0</v>
          </cell>
          <cell r="CZ589">
            <v>0</v>
          </cell>
          <cell r="DA589">
            <v>62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0</v>
          </cell>
          <cell r="DG589">
            <v>0</v>
          </cell>
          <cell r="DH589">
            <v>0</v>
          </cell>
          <cell r="DI589">
            <v>0</v>
          </cell>
          <cell r="DJ589">
            <v>0</v>
          </cell>
          <cell r="DK589">
            <v>0</v>
          </cell>
          <cell r="DL589">
            <v>0</v>
          </cell>
          <cell r="DM589">
            <v>0</v>
          </cell>
          <cell r="DN589">
            <v>0</v>
          </cell>
          <cell r="DO589">
            <v>0</v>
          </cell>
          <cell r="DP589">
            <v>0</v>
          </cell>
          <cell r="DQ589">
            <v>0</v>
          </cell>
          <cell r="DR589">
            <v>48.3333333333333</v>
          </cell>
          <cell r="DS589">
            <v>66.210045662100413</v>
          </cell>
          <cell r="DT589">
            <v>0</v>
          </cell>
          <cell r="DU589">
            <v>41</v>
          </cell>
          <cell r="DV589">
            <v>0</v>
          </cell>
          <cell r="DW589">
            <v>0</v>
          </cell>
          <cell r="DX589">
            <v>0</v>
          </cell>
          <cell r="DY589">
            <v>0</v>
          </cell>
          <cell r="DZ589">
            <v>0</v>
          </cell>
          <cell r="EA589" t="str">
            <v>NO</v>
          </cell>
          <cell r="EB589" t="str">
            <v>Higher Studies</v>
          </cell>
          <cell r="EC589" t="str">
            <v>Higher Studies</v>
          </cell>
          <cell r="ED589" t="str">
            <v>Higher Studies</v>
          </cell>
          <cell r="EE589" t="str">
            <v>Higher Studies</v>
          </cell>
          <cell r="EF589" t="str">
            <v>Higher Studies</v>
          </cell>
          <cell r="EG589">
            <v>0</v>
          </cell>
          <cell r="EH589">
            <v>0</v>
          </cell>
          <cell r="EI589" t="str">
            <v>Yes</v>
          </cell>
          <cell r="EJ589">
            <v>0</v>
          </cell>
          <cell r="EK589">
            <v>0</v>
          </cell>
          <cell r="EL589">
            <v>0</v>
          </cell>
          <cell r="EM589">
            <v>0</v>
          </cell>
          <cell r="EN589">
            <v>0</v>
          </cell>
          <cell r="EO589">
            <v>0</v>
          </cell>
          <cell r="EP589">
            <v>0</v>
          </cell>
          <cell r="EQ589" t="str">
            <v>CAT-3</v>
          </cell>
        </row>
        <row r="590">
          <cell r="B590" t="str">
            <v>21-E&amp;TCA36-25</v>
          </cell>
          <cell r="C590" t="str">
            <v>E&amp;TC-A</v>
          </cell>
          <cell r="D590">
            <v>36</v>
          </cell>
          <cell r="E590" t="str">
            <v>JAIN DEV BHARAT PRABHA</v>
          </cell>
          <cell r="F590" t="str">
            <v>Male</v>
          </cell>
          <cell r="G590" t="str">
            <v>28/04/2003</v>
          </cell>
          <cell r="H590">
            <v>8108438184</v>
          </cell>
          <cell r="I590">
            <v>9820562752</v>
          </cell>
          <cell r="J590" t="str">
            <v>devjain28403@gmail.com</v>
          </cell>
          <cell r="K590" t="str">
            <v>1032210228@tcetmumbai.in</v>
          </cell>
          <cell r="L590" t="str">
            <v>A/24,Silverline Apt, Tps road Borivali(w).</v>
          </cell>
          <cell r="M590">
            <v>400092</v>
          </cell>
          <cell r="N590">
            <v>0</v>
          </cell>
          <cell r="O590" t="str">
            <v xml:space="preserve">Business </v>
          </cell>
          <cell r="P590" t="str">
            <v>1,50,001 - 2,00,000</v>
          </cell>
          <cell r="Q590" t="str">
            <v>Normal</v>
          </cell>
          <cell r="R590" t="str">
            <v>Open</v>
          </cell>
          <cell r="S590">
            <v>2021</v>
          </cell>
          <cell r="T590" t="str">
            <v>FE</v>
          </cell>
          <cell r="U590" t="str">
            <v>MH-CET</v>
          </cell>
          <cell r="V590">
            <v>87</v>
          </cell>
          <cell r="W590">
            <v>67</v>
          </cell>
          <cell r="X590" t="str">
            <v>CAP</v>
          </cell>
          <cell r="Y590">
            <v>334</v>
          </cell>
          <cell r="Z590">
            <v>500</v>
          </cell>
          <cell r="AA590">
            <v>66.8</v>
          </cell>
          <cell r="AB590">
            <v>2019</v>
          </cell>
          <cell r="AC590" t="str">
            <v>Maharashtra</v>
          </cell>
          <cell r="AD590" t="str">
            <v>ST LAWRENCE HIGH SCHOOL</v>
          </cell>
          <cell r="AE590">
            <v>514</v>
          </cell>
          <cell r="AF590">
            <v>600</v>
          </cell>
          <cell r="AG590">
            <v>85.6666666666667</v>
          </cell>
          <cell r="AH590">
            <v>2021</v>
          </cell>
          <cell r="AI590" t="str">
            <v>Maharashtra</v>
          </cell>
          <cell r="AJ590" t="str">
            <v>ESPLANADE HIGH SCHOOL AND JR. COLLEGE OF COMMERCE AND SCIENCE</v>
          </cell>
          <cell r="AK590">
            <v>174</v>
          </cell>
          <cell r="AL590">
            <v>22</v>
          </cell>
          <cell r="AM590">
            <v>7.9090909090909092</v>
          </cell>
          <cell r="AN590">
            <v>82</v>
          </cell>
          <cell r="AO590">
            <v>219</v>
          </cell>
          <cell r="AP590">
            <v>27</v>
          </cell>
          <cell r="AQ590">
            <v>8.1111111111111107</v>
          </cell>
          <cell r="AR590">
            <v>87.6</v>
          </cell>
          <cell r="AS590">
            <v>393</v>
          </cell>
          <cell r="AT590">
            <v>49</v>
          </cell>
          <cell r="AU590">
            <v>8.0204081632653068</v>
          </cell>
          <cell r="AV590">
            <v>172</v>
          </cell>
          <cell r="AW590">
            <v>25</v>
          </cell>
          <cell r="AX590">
            <v>6.88</v>
          </cell>
          <cell r="AY590">
            <v>84.8</v>
          </cell>
          <cell r="AZ590">
            <v>208</v>
          </cell>
          <cell r="BA590">
            <v>29</v>
          </cell>
          <cell r="BB590">
            <v>7.1724137931034484</v>
          </cell>
          <cell r="BC590">
            <v>83</v>
          </cell>
          <cell r="BD590">
            <v>380</v>
          </cell>
          <cell r="BE590">
            <v>54</v>
          </cell>
          <cell r="BF590">
            <v>7.0370370370370372</v>
          </cell>
          <cell r="BG590">
            <v>169</v>
          </cell>
          <cell r="BH590">
            <v>24</v>
          </cell>
          <cell r="BI590">
            <v>7.041666666666667</v>
          </cell>
          <cell r="BJ590">
            <v>81</v>
          </cell>
          <cell r="BK590">
            <v>222</v>
          </cell>
          <cell r="BL590">
            <v>29</v>
          </cell>
          <cell r="BM590">
            <v>7.6551724137931032</v>
          </cell>
          <cell r="BN590">
            <v>79</v>
          </cell>
          <cell r="BO590">
            <v>391</v>
          </cell>
          <cell r="BP590">
            <v>53</v>
          </cell>
          <cell r="BQ590">
            <v>7.3773584905660377</v>
          </cell>
          <cell r="BR590">
            <v>159</v>
          </cell>
          <cell r="BS590">
            <v>24</v>
          </cell>
          <cell r="BT590">
            <v>82.266666666666694</v>
          </cell>
          <cell r="BU590">
            <v>159</v>
          </cell>
          <cell r="BV590">
            <v>24</v>
          </cell>
          <cell r="BW590">
            <v>1323</v>
          </cell>
          <cell r="BX590">
            <v>180</v>
          </cell>
          <cell r="BY590">
            <v>7.35</v>
          </cell>
          <cell r="BZ590">
            <v>80.47999999999999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>
            <v>0</v>
          </cell>
          <cell r="CG590">
            <v>0</v>
          </cell>
          <cell r="CH590" t="str">
            <v>Green</v>
          </cell>
          <cell r="CI590">
            <v>0</v>
          </cell>
          <cell r="CJ590">
            <v>0</v>
          </cell>
          <cell r="CK590">
            <v>0</v>
          </cell>
          <cell r="CL590">
            <v>13</v>
          </cell>
          <cell r="CM590">
            <v>13</v>
          </cell>
          <cell r="CN590">
            <v>0</v>
          </cell>
          <cell r="CO590" t="str">
            <v>Absent</v>
          </cell>
          <cell r="CP590">
            <v>60</v>
          </cell>
          <cell r="CQ590">
            <v>0</v>
          </cell>
          <cell r="CR590">
            <v>2</v>
          </cell>
          <cell r="CS590">
            <v>15</v>
          </cell>
          <cell r="CT590">
            <v>0</v>
          </cell>
          <cell r="CU590">
            <v>0</v>
          </cell>
          <cell r="CV590">
            <v>0</v>
          </cell>
          <cell r="CW590">
            <v>18</v>
          </cell>
          <cell r="CX590">
            <v>0</v>
          </cell>
          <cell r="CY590">
            <v>0</v>
          </cell>
          <cell r="CZ590">
            <v>2</v>
          </cell>
          <cell r="DA590">
            <v>58</v>
          </cell>
          <cell r="DB590">
            <v>4</v>
          </cell>
          <cell r="DC590">
            <v>0</v>
          </cell>
          <cell r="DD590">
            <v>0</v>
          </cell>
          <cell r="DE590">
            <v>0</v>
          </cell>
          <cell r="DF590">
            <v>1</v>
          </cell>
          <cell r="DG590">
            <v>4</v>
          </cell>
          <cell r="DH590">
            <v>25</v>
          </cell>
          <cell r="DI590">
            <v>150</v>
          </cell>
          <cell r="DJ590">
            <v>600</v>
          </cell>
          <cell r="DK590">
            <v>25</v>
          </cell>
          <cell r="DL590">
            <v>3</v>
          </cell>
          <cell r="DM590">
            <v>0</v>
          </cell>
          <cell r="DN590">
            <v>0</v>
          </cell>
          <cell r="DO590">
            <v>450</v>
          </cell>
          <cell r="DP590">
            <v>0</v>
          </cell>
          <cell r="DQ590">
            <v>0</v>
          </cell>
          <cell r="DR590">
            <v>0</v>
          </cell>
          <cell r="DS590">
            <v>0</v>
          </cell>
          <cell r="DT590">
            <v>3</v>
          </cell>
          <cell r="DU590">
            <v>41</v>
          </cell>
          <cell r="DV590">
            <v>7.3170731707317067</v>
          </cell>
          <cell r="DW590">
            <v>12</v>
          </cell>
          <cell r="DX590">
            <v>11</v>
          </cell>
          <cell r="DY590">
            <v>0</v>
          </cell>
          <cell r="DZ590">
            <v>0</v>
          </cell>
          <cell r="EA590" t="str">
            <v>Yes</v>
          </cell>
          <cell r="EB590" t="str">
            <v>Higher Studies</v>
          </cell>
          <cell r="EC590" t="str">
            <v>Higher Studies</v>
          </cell>
          <cell r="ED590" t="str">
            <v>Higher Studies</v>
          </cell>
          <cell r="EE590" t="str">
            <v>Higher Studies</v>
          </cell>
          <cell r="EF590" t="str">
            <v>Higher Studies</v>
          </cell>
          <cell r="EG590">
            <v>0</v>
          </cell>
          <cell r="EH590">
            <v>0</v>
          </cell>
          <cell r="EI590" t="str">
            <v>Yes</v>
          </cell>
          <cell r="EJ590">
            <v>0</v>
          </cell>
          <cell r="EK590" t="str">
            <v>Batch-10</v>
          </cell>
          <cell r="EL590">
            <v>0</v>
          </cell>
          <cell r="EM590">
            <v>0</v>
          </cell>
          <cell r="EN590">
            <v>0</v>
          </cell>
          <cell r="EO590">
            <v>0</v>
          </cell>
          <cell r="EP590">
            <v>0</v>
          </cell>
          <cell r="EQ590" t="str">
            <v>CAT-3</v>
          </cell>
        </row>
        <row r="591">
          <cell r="B591" t="str">
            <v>21-E&amp;TCA37-25</v>
          </cell>
          <cell r="C591" t="str">
            <v>E&amp;TC-A</v>
          </cell>
          <cell r="D591">
            <v>37</v>
          </cell>
          <cell r="E591" t="str">
            <v>JAISWAR NEHA BACHULAL BIMLA</v>
          </cell>
          <cell r="F591" t="str">
            <v>Female</v>
          </cell>
          <cell r="G591" t="str">
            <v>30/03/2003</v>
          </cell>
          <cell r="H591">
            <v>9819432384</v>
          </cell>
          <cell r="I591">
            <v>8451936839</v>
          </cell>
          <cell r="J591" t="str">
            <v>jaisha3021@gmail.com</v>
          </cell>
          <cell r="K591" t="str">
            <v>1032210229@tcetmumbai.in</v>
          </cell>
          <cell r="L591" t="str">
            <v xml:space="preserve"> Room no.2, Ave maria chawl, side of Lourdes apartment, orlem Malad West, Gautam Buddha marg, Mumbai</v>
          </cell>
          <cell r="M591">
            <v>400064</v>
          </cell>
          <cell r="N591">
            <v>0</v>
          </cell>
          <cell r="O591" t="str">
            <v>Business</v>
          </cell>
          <cell r="P591" t="str">
            <v>9,00,001 - 10,00,000</v>
          </cell>
          <cell r="Q591" t="str">
            <v>Normal</v>
          </cell>
          <cell r="R591" t="str">
            <v>Open</v>
          </cell>
          <cell r="S591">
            <v>2021</v>
          </cell>
          <cell r="T591" t="str">
            <v>FE</v>
          </cell>
          <cell r="U591" t="str">
            <v>MH-CET</v>
          </cell>
          <cell r="V591">
            <v>73.959999999999994</v>
          </cell>
          <cell r="W591">
            <v>57.53</v>
          </cell>
          <cell r="X591" t="str">
            <v>Minority</v>
          </cell>
          <cell r="Y591">
            <v>366</v>
          </cell>
          <cell r="Z591">
            <v>500</v>
          </cell>
          <cell r="AA591">
            <v>73.2</v>
          </cell>
          <cell r="AB591">
            <v>2019</v>
          </cell>
          <cell r="AC591" t="str">
            <v>Maharashtra</v>
          </cell>
          <cell r="AD591" t="str">
            <v>ST ANNE HIGH SCHOOL</v>
          </cell>
          <cell r="AE591">
            <v>449</v>
          </cell>
          <cell r="AF591">
            <v>600</v>
          </cell>
          <cell r="AG591">
            <v>74.8333333333333</v>
          </cell>
          <cell r="AH591">
            <v>2021</v>
          </cell>
          <cell r="AI591" t="str">
            <v>Maharashtra</v>
          </cell>
          <cell r="AJ591" t="str">
            <v>THAKUR COLLEGE OF SCIENCE AND COMMERCE</v>
          </cell>
          <cell r="AK591">
            <v>165</v>
          </cell>
          <cell r="AL591">
            <v>22</v>
          </cell>
          <cell r="AM591">
            <v>7.5</v>
          </cell>
          <cell r="AN591">
            <v>90</v>
          </cell>
          <cell r="AO591">
            <v>194</v>
          </cell>
          <cell r="AP591">
            <v>27</v>
          </cell>
          <cell r="AQ591">
            <v>7.1851851851851851</v>
          </cell>
          <cell r="AR591">
            <v>98.35</v>
          </cell>
          <cell r="AS591">
            <v>359</v>
          </cell>
          <cell r="AT591">
            <v>49</v>
          </cell>
          <cell r="AU591">
            <v>7.3265306122448983</v>
          </cell>
          <cell r="AV591">
            <v>148</v>
          </cell>
          <cell r="AW591">
            <v>25</v>
          </cell>
          <cell r="AX591">
            <v>5.92</v>
          </cell>
          <cell r="AY591">
            <v>94.174999999999997</v>
          </cell>
          <cell r="AZ591">
            <v>193</v>
          </cell>
          <cell r="BA591">
            <v>29</v>
          </cell>
          <cell r="BB591">
            <v>6.6551724137931032</v>
          </cell>
          <cell r="BC591">
            <v>79</v>
          </cell>
          <cell r="BD591">
            <v>341</v>
          </cell>
          <cell r="BE591">
            <v>54</v>
          </cell>
          <cell r="BF591">
            <v>6.3148148148148149</v>
          </cell>
          <cell r="BG591">
            <v>173</v>
          </cell>
          <cell r="BH591">
            <v>24</v>
          </cell>
          <cell r="BI591">
            <v>7.208333333333333</v>
          </cell>
          <cell r="BJ591">
            <v>85</v>
          </cell>
          <cell r="BK591">
            <v>221</v>
          </cell>
          <cell r="BL591">
            <v>29</v>
          </cell>
          <cell r="BM591">
            <v>7.6206896551724137</v>
          </cell>
          <cell r="BN591">
            <v>89</v>
          </cell>
          <cell r="BO591">
            <v>394</v>
          </cell>
          <cell r="BP591">
            <v>53</v>
          </cell>
          <cell r="BQ591">
            <v>7.4339622641509431</v>
          </cell>
          <cell r="BR591">
            <v>196</v>
          </cell>
          <cell r="BS591">
            <v>24</v>
          </cell>
          <cell r="BT591">
            <v>87.391666666666694</v>
          </cell>
          <cell r="BU591">
            <v>196</v>
          </cell>
          <cell r="BV591">
            <v>24</v>
          </cell>
          <cell r="BW591">
            <v>1290</v>
          </cell>
          <cell r="BX591">
            <v>180</v>
          </cell>
          <cell r="BY591">
            <v>7.166666666666667</v>
          </cell>
          <cell r="BZ591">
            <v>90.704999999999998</v>
          </cell>
          <cell r="CA591">
            <v>0</v>
          </cell>
          <cell r="CB591">
            <v>0</v>
          </cell>
          <cell r="CC591" t="str">
            <v xml:space="preserve">Red Card in TechMahinder </v>
          </cell>
          <cell r="CD591">
            <v>0</v>
          </cell>
          <cell r="CE591">
            <v>0</v>
          </cell>
          <cell r="CF591">
            <v>0</v>
          </cell>
          <cell r="CG591">
            <v>0</v>
          </cell>
          <cell r="CH591" t="str">
            <v>Green</v>
          </cell>
          <cell r="CI591">
            <v>0</v>
          </cell>
          <cell r="CJ591">
            <v>0</v>
          </cell>
          <cell r="CK591">
            <v>2</v>
          </cell>
          <cell r="CL591">
            <v>11</v>
          </cell>
          <cell r="CM591">
            <v>13</v>
          </cell>
          <cell r="CN591">
            <v>15.384615384615385</v>
          </cell>
          <cell r="CO591">
            <v>21</v>
          </cell>
          <cell r="CP591">
            <v>60</v>
          </cell>
          <cell r="CQ591">
            <v>35</v>
          </cell>
          <cell r="CR591">
            <v>14</v>
          </cell>
          <cell r="CS591">
            <v>100</v>
          </cell>
          <cell r="CT591">
            <v>10</v>
          </cell>
          <cell r="CU591">
            <v>100</v>
          </cell>
          <cell r="CV591">
            <v>17</v>
          </cell>
          <cell r="CW591">
            <v>18</v>
          </cell>
          <cell r="CX591">
            <v>16</v>
          </cell>
          <cell r="CY591">
            <v>98</v>
          </cell>
          <cell r="CZ591">
            <v>57</v>
          </cell>
          <cell r="DA591">
            <v>58</v>
          </cell>
          <cell r="DB591">
            <v>99</v>
          </cell>
          <cell r="DC591">
            <v>73.333333333333329</v>
          </cell>
          <cell r="DD591" t="str">
            <v>Ch 21/08/2024</v>
          </cell>
          <cell r="DE591" t="str">
            <v>Upgraded to Cat 2</v>
          </cell>
          <cell r="DF591">
            <v>4</v>
          </cell>
          <cell r="DG591">
            <v>4</v>
          </cell>
          <cell r="DH591">
            <v>100</v>
          </cell>
          <cell r="DI591">
            <v>600</v>
          </cell>
          <cell r="DJ591">
            <v>600</v>
          </cell>
          <cell r="DK591">
            <v>100</v>
          </cell>
          <cell r="DL591">
            <v>3</v>
          </cell>
          <cell r="DM591">
            <v>3</v>
          </cell>
          <cell r="DN591">
            <v>100</v>
          </cell>
          <cell r="DO591">
            <v>450</v>
          </cell>
          <cell r="DP591">
            <v>450</v>
          </cell>
          <cell r="DQ591">
            <v>100</v>
          </cell>
          <cell r="DR591">
            <v>35</v>
          </cell>
          <cell r="DS591">
            <v>47.945205479452049</v>
          </cell>
          <cell r="DT591">
            <v>30</v>
          </cell>
          <cell r="DU591">
            <v>41</v>
          </cell>
          <cell r="DV591">
            <v>73.170731707317074</v>
          </cell>
          <cell r="DW591">
            <v>92</v>
          </cell>
          <cell r="DX591">
            <v>100</v>
          </cell>
          <cell r="DY591">
            <v>0</v>
          </cell>
          <cell r="DZ591">
            <v>0</v>
          </cell>
          <cell r="EA591" t="str">
            <v>Yes</v>
          </cell>
          <cell r="EB591" t="str">
            <v>Placement</v>
          </cell>
          <cell r="EC591" t="str">
            <v>Placement</v>
          </cell>
          <cell r="ED591" t="str">
            <v>Placement</v>
          </cell>
          <cell r="EE591" t="str">
            <v>Placement</v>
          </cell>
          <cell r="EF591" t="str">
            <v>Placement</v>
          </cell>
          <cell r="EG591">
            <v>0</v>
          </cell>
          <cell r="EH591" t="str">
            <v>PLI</v>
          </cell>
          <cell r="EI591" t="str">
            <v>Yes</v>
          </cell>
          <cell r="EJ591">
            <v>0</v>
          </cell>
          <cell r="EK591" t="str">
            <v>Batch-7</v>
          </cell>
          <cell r="EL591">
            <v>0</v>
          </cell>
          <cell r="EM591" t="str">
            <v>PAID</v>
          </cell>
          <cell r="EN591">
            <v>45147</v>
          </cell>
          <cell r="EO591" t="str">
            <v>IT+Core</v>
          </cell>
          <cell r="EP591">
            <v>0</v>
          </cell>
          <cell r="EQ591" t="str">
            <v>CAT-2</v>
          </cell>
        </row>
        <row r="592">
          <cell r="B592" t="str">
            <v>21-E&amp;TCA38-25</v>
          </cell>
          <cell r="C592" t="str">
            <v>E&amp;TC-A</v>
          </cell>
          <cell r="D592">
            <v>38</v>
          </cell>
          <cell r="E592" t="str">
            <v>JHA PRABHAT ABHAY KUMAR SAMIDEVI</v>
          </cell>
          <cell r="F592" t="str">
            <v>Male</v>
          </cell>
          <cell r="G592" t="str">
            <v>24/02/2004</v>
          </cell>
          <cell r="H592">
            <v>7400282202</v>
          </cell>
          <cell r="I592">
            <v>9920555386</v>
          </cell>
          <cell r="J592" t="str">
            <v>jhaayush1223@gmail.com</v>
          </cell>
          <cell r="K592" t="str">
            <v>1032210230@tcetmumbai.in</v>
          </cell>
          <cell r="L592" t="str">
            <v>B/03 Laxmi Kripa Jesal Park Bhayander East</v>
          </cell>
          <cell r="M592">
            <v>401105</v>
          </cell>
          <cell r="N592">
            <v>0</v>
          </cell>
          <cell r="O592" t="str">
            <v>Self Employed</v>
          </cell>
          <cell r="P592" t="str">
            <v>5,00,001 - 5,50,000</v>
          </cell>
          <cell r="Q592" t="str">
            <v>Normal</v>
          </cell>
          <cell r="R592" t="str">
            <v>Open</v>
          </cell>
          <cell r="S592">
            <v>2021</v>
          </cell>
          <cell r="T592" t="str">
            <v>FE</v>
          </cell>
          <cell r="U592" t="str">
            <v>MH-CET</v>
          </cell>
          <cell r="V592">
            <v>26.74</v>
          </cell>
          <cell r="W592">
            <v>22.352</v>
          </cell>
          <cell r="X592" t="str">
            <v>AMIN</v>
          </cell>
          <cell r="Y592">
            <v>370</v>
          </cell>
          <cell r="Z592">
            <v>500</v>
          </cell>
          <cell r="AA592">
            <v>74</v>
          </cell>
          <cell r="AB592">
            <v>2019</v>
          </cell>
          <cell r="AC592" t="str">
            <v>Maharashtra</v>
          </cell>
          <cell r="AD592" t="str">
            <v>ST. FRANCIS HIGH SCHOOL</v>
          </cell>
          <cell r="AE592">
            <v>515</v>
          </cell>
          <cell r="AF592">
            <v>600</v>
          </cell>
          <cell r="AG592">
            <v>85.8333333333333</v>
          </cell>
          <cell r="AH592">
            <v>2021</v>
          </cell>
          <cell r="AI592" t="str">
            <v>Maharashtra</v>
          </cell>
          <cell r="AJ592" t="str">
            <v>NIRMALA MEMORIAL FOUNDATION JUNIOR COLLEGE OF COMMERCE AND SCIENCE</v>
          </cell>
          <cell r="AK592">
            <v>163</v>
          </cell>
          <cell r="AL592">
            <v>22</v>
          </cell>
          <cell r="AM592">
            <v>7.4090909090909092</v>
          </cell>
          <cell r="AN592">
            <v>88</v>
          </cell>
          <cell r="AO592">
            <v>196</v>
          </cell>
          <cell r="AP592">
            <v>27</v>
          </cell>
          <cell r="AQ592">
            <v>7.2592592592592595</v>
          </cell>
          <cell r="AR592">
            <v>97</v>
          </cell>
          <cell r="AS592">
            <v>359</v>
          </cell>
          <cell r="AT592">
            <v>49</v>
          </cell>
          <cell r="AU592">
            <v>7.3265306122448983</v>
          </cell>
          <cell r="AV592">
            <v>154</v>
          </cell>
          <cell r="AW592">
            <v>25</v>
          </cell>
          <cell r="AX592">
            <v>6.16</v>
          </cell>
          <cell r="AY592">
            <v>92.5</v>
          </cell>
          <cell r="AZ592">
            <v>199</v>
          </cell>
          <cell r="BA592">
            <v>29</v>
          </cell>
          <cell r="BB592">
            <v>6.8620689655172411</v>
          </cell>
          <cell r="BC592">
            <v>84</v>
          </cell>
          <cell r="BD592">
            <v>353</v>
          </cell>
          <cell r="BE592">
            <v>54</v>
          </cell>
          <cell r="BF592">
            <v>6.5370370370370372</v>
          </cell>
          <cell r="BG592">
            <v>181</v>
          </cell>
          <cell r="BH592">
            <v>24</v>
          </cell>
          <cell r="BI592">
            <v>7.541666666666667</v>
          </cell>
          <cell r="BJ592">
            <v>87</v>
          </cell>
          <cell r="BK592">
            <v>243</v>
          </cell>
          <cell r="BL592">
            <v>29</v>
          </cell>
          <cell r="BM592">
            <v>8.3793103448275854</v>
          </cell>
          <cell r="BN592">
            <v>91</v>
          </cell>
          <cell r="BO592">
            <v>424</v>
          </cell>
          <cell r="BP592">
            <v>53</v>
          </cell>
          <cell r="BQ592">
            <v>8</v>
          </cell>
          <cell r="BR592">
            <v>200</v>
          </cell>
          <cell r="BS592">
            <v>24</v>
          </cell>
          <cell r="BT592">
            <v>89.1666666666667</v>
          </cell>
          <cell r="BU592">
            <v>200</v>
          </cell>
          <cell r="BV592">
            <v>24</v>
          </cell>
          <cell r="BW592">
            <v>1336</v>
          </cell>
          <cell r="BX592">
            <v>180</v>
          </cell>
          <cell r="BY592">
            <v>7.4222222222222225</v>
          </cell>
          <cell r="BZ592">
            <v>88.3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  <cell r="CE592">
            <v>0</v>
          </cell>
          <cell r="CF592">
            <v>0</v>
          </cell>
          <cell r="CG592">
            <v>0</v>
          </cell>
          <cell r="CH592" t="str">
            <v>Green</v>
          </cell>
          <cell r="CI592">
            <v>0</v>
          </cell>
          <cell r="CJ592">
            <v>0</v>
          </cell>
          <cell r="CK592">
            <v>0</v>
          </cell>
          <cell r="CL592">
            <v>13</v>
          </cell>
          <cell r="CM592">
            <v>13</v>
          </cell>
          <cell r="CN592">
            <v>0</v>
          </cell>
          <cell r="CO592">
            <v>27</v>
          </cell>
          <cell r="CP592">
            <v>60</v>
          </cell>
          <cell r="CQ592">
            <v>45</v>
          </cell>
          <cell r="CR592">
            <v>12</v>
          </cell>
          <cell r="CS592">
            <v>86</v>
          </cell>
          <cell r="CT592">
            <v>9</v>
          </cell>
          <cell r="CU592">
            <v>90</v>
          </cell>
          <cell r="CV592">
            <v>16</v>
          </cell>
          <cell r="CW592">
            <v>18</v>
          </cell>
          <cell r="CX592">
            <v>16</v>
          </cell>
          <cell r="CY592">
            <v>95</v>
          </cell>
          <cell r="CZ592">
            <v>53</v>
          </cell>
          <cell r="DA592">
            <v>58</v>
          </cell>
          <cell r="DB592">
            <v>92</v>
          </cell>
          <cell r="DC592">
            <v>0</v>
          </cell>
          <cell r="DD592">
            <v>0</v>
          </cell>
          <cell r="DE592">
            <v>0</v>
          </cell>
          <cell r="DF592">
            <v>2</v>
          </cell>
          <cell r="DG592">
            <v>4</v>
          </cell>
          <cell r="DH592">
            <v>50</v>
          </cell>
          <cell r="DI592">
            <v>300</v>
          </cell>
          <cell r="DJ592">
            <v>600</v>
          </cell>
          <cell r="DK592">
            <v>50</v>
          </cell>
          <cell r="DL592">
            <v>3</v>
          </cell>
          <cell r="DM592">
            <v>0</v>
          </cell>
          <cell r="DN592">
            <v>0</v>
          </cell>
          <cell r="DO592">
            <v>450</v>
          </cell>
          <cell r="DP592">
            <v>0</v>
          </cell>
          <cell r="DQ592">
            <v>0</v>
          </cell>
          <cell r="DR592">
            <v>45</v>
          </cell>
          <cell r="DS592">
            <v>61.643835616438359</v>
          </cell>
          <cell r="DT592">
            <v>23</v>
          </cell>
          <cell r="DU592">
            <v>41</v>
          </cell>
          <cell r="DV592">
            <v>56.09756097560976</v>
          </cell>
          <cell r="DW592">
            <v>68</v>
          </cell>
          <cell r="DX592">
            <v>83</v>
          </cell>
          <cell r="DY592">
            <v>0</v>
          </cell>
          <cell r="DZ592">
            <v>0</v>
          </cell>
          <cell r="EA592" t="str">
            <v>Yes</v>
          </cell>
          <cell r="EB592" t="str">
            <v>Placement</v>
          </cell>
          <cell r="EC592" t="str">
            <v>Placement</v>
          </cell>
          <cell r="ED592" t="str">
            <v>Placement</v>
          </cell>
          <cell r="EE592" t="str">
            <v>Placement</v>
          </cell>
          <cell r="EF592" t="str">
            <v>Placement</v>
          </cell>
          <cell r="EG592">
            <v>0</v>
          </cell>
          <cell r="EH592" t="str">
            <v>PLI</v>
          </cell>
          <cell r="EI592" t="str">
            <v>Yes</v>
          </cell>
          <cell r="EJ592">
            <v>45414</v>
          </cell>
          <cell r="EK592" t="str">
            <v>Batch-6</v>
          </cell>
          <cell r="EL592">
            <v>0</v>
          </cell>
          <cell r="EM592" t="str">
            <v>PAID</v>
          </cell>
          <cell r="EN592">
            <v>45147</v>
          </cell>
          <cell r="EO592" t="str">
            <v>IT+Core</v>
          </cell>
          <cell r="EP592">
            <v>0</v>
          </cell>
          <cell r="EQ592" t="str">
            <v>CAT-1</v>
          </cell>
        </row>
        <row r="593">
          <cell r="B593" t="str">
            <v>21-E&amp;TCA39-25</v>
          </cell>
          <cell r="C593" t="str">
            <v>E&amp;TC-A</v>
          </cell>
          <cell r="D593">
            <v>39</v>
          </cell>
          <cell r="E593" t="str">
            <v>KADHANE HARSH NITIN SANCHITA</v>
          </cell>
          <cell r="F593" t="str">
            <v>Male</v>
          </cell>
          <cell r="G593" t="str">
            <v>03/03/2004</v>
          </cell>
          <cell r="H593">
            <v>9372772247</v>
          </cell>
          <cell r="I593">
            <v>9920169626</v>
          </cell>
          <cell r="J593" t="str">
            <v>harshkadhane97@gmail.com</v>
          </cell>
          <cell r="K593" t="str">
            <v>1032210231@tcetmumbai.in</v>
          </cell>
          <cell r="L593" t="str">
            <v>ANMOL HEIGHTS, B-1002, TRIVENI NAGAR ,KURAR VILLAGE,MALAD (E) , MUMBAI-400097</v>
          </cell>
          <cell r="M593">
            <v>400097</v>
          </cell>
          <cell r="N593">
            <v>0</v>
          </cell>
          <cell r="O593" t="str">
            <v>BUSSINESS</v>
          </cell>
          <cell r="P593" t="str">
            <v>2,00,001 -2,50,000</v>
          </cell>
          <cell r="Q593" t="str">
            <v>Normal</v>
          </cell>
          <cell r="R593" t="str">
            <v>Open</v>
          </cell>
          <cell r="S593">
            <v>2021</v>
          </cell>
          <cell r="T593" t="str">
            <v>FE</v>
          </cell>
          <cell r="U593" t="str">
            <v>MH-CET</v>
          </cell>
          <cell r="V593">
            <v>91.71</v>
          </cell>
          <cell r="W593" t="str">
            <v>NA</v>
          </cell>
          <cell r="X593" t="str">
            <v>CAP</v>
          </cell>
          <cell r="Y593">
            <v>372</v>
          </cell>
          <cell r="Z593">
            <v>500</v>
          </cell>
          <cell r="AA593">
            <v>74.400000000000006</v>
          </cell>
          <cell r="AB593">
            <v>2019</v>
          </cell>
          <cell r="AC593" t="str">
            <v>Maharashtra</v>
          </cell>
          <cell r="AD593" t="str">
            <v>ST FRANCIS HIGH SCHOOL</v>
          </cell>
          <cell r="AE593">
            <v>458</v>
          </cell>
          <cell r="AF593">
            <v>600</v>
          </cell>
          <cell r="AG593">
            <v>76.3333333333333</v>
          </cell>
          <cell r="AH593">
            <v>2021</v>
          </cell>
          <cell r="AI593" t="str">
            <v>Maharashtra</v>
          </cell>
          <cell r="AJ593" t="str">
            <v>THAKUR COLLEGE OF SCIENCE AND COMMERCE</v>
          </cell>
          <cell r="AK593">
            <v>165</v>
          </cell>
          <cell r="AL593">
            <v>22</v>
          </cell>
          <cell r="AM593">
            <v>7.5</v>
          </cell>
          <cell r="AN593">
            <v>83</v>
          </cell>
          <cell r="AO593">
            <v>202</v>
          </cell>
          <cell r="AP593">
            <v>27</v>
          </cell>
          <cell r="AQ593">
            <v>7.4814814814814818</v>
          </cell>
          <cell r="AR593">
            <v>98</v>
          </cell>
          <cell r="AS593">
            <v>367</v>
          </cell>
          <cell r="AT593">
            <v>49</v>
          </cell>
          <cell r="AU593">
            <v>7.4897959183673466</v>
          </cell>
          <cell r="AV593">
            <v>164</v>
          </cell>
          <cell r="AW593">
            <v>25</v>
          </cell>
          <cell r="AX593">
            <v>6.56</v>
          </cell>
          <cell r="AY593">
            <v>90.5</v>
          </cell>
          <cell r="AZ593">
            <v>221</v>
          </cell>
          <cell r="BA593">
            <v>29</v>
          </cell>
          <cell r="BB593">
            <v>7.6206896551724137</v>
          </cell>
          <cell r="BC593">
            <v>91</v>
          </cell>
          <cell r="BD593">
            <v>385</v>
          </cell>
          <cell r="BE593">
            <v>54</v>
          </cell>
          <cell r="BF593">
            <v>7.1296296296296298</v>
          </cell>
          <cell r="BG593">
            <v>185</v>
          </cell>
          <cell r="BH593">
            <v>24</v>
          </cell>
          <cell r="BI593">
            <v>7.708333333333333</v>
          </cell>
          <cell r="BJ593">
            <v>97</v>
          </cell>
          <cell r="BK593">
            <v>230</v>
          </cell>
          <cell r="BL593">
            <v>29</v>
          </cell>
          <cell r="BM593">
            <v>7.931034482758621</v>
          </cell>
          <cell r="BN593">
            <v>96</v>
          </cell>
          <cell r="BO593">
            <v>415</v>
          </cell>
          <cell r="BP593">
            <v>53</v>
          </cell>
          <cell r="BQ593">
            <v>7.8301886792452828</v>
          </cell>
          <cell r="BR593">
            <v>206</v>
          </cell>
          <cell r="BS593">
            <v>24</v>
          </cell>
          <cell r="BT593">
            <v>92.5</v>
          </cell>
          <cell r="BU593">
            <v>206</v>
          </cell>
          <cell r="BV593">
            <v>24</v>
          </cell>
          <cell r="BW593">
            <v>1373</v>
          </cell>
          <cell r="BX593">
            <v>180</v>
          </cell>
          <cell r="BY593">
            <v>7.6277777777777782</v>
          </cell>
          <cell r="BZ593">
            <v>87.9</v>
          </cell>
          <cell r="CA593">
            <v>0</v>
          </cell>
          <cell r="CB593">
            <v>0</v>
          </cell>
          <cell r="CC593">
            <v>0</v>
          </cell>
          <cell r="CD593">
            <v>0</v>
          </cell>
          <cell r="CE593">
            <v>0</v>
          </cell>
          <cell r="CF593">
            <v>0</v>
          </cell>
          <cell r="CG593">
            <v>0</v>
          </cell>
          <cell r="CH593" t="str">
            <v>Green</v>
          </cell>
          <cell r="CI593">
            <v>0</v>
          </cell>
          <cell r="CJ593">
            <v>0</v>
          </cell>
          <cell r="CK593">
            <v>0</v>
          </cell>
          <cell r="CL593">
            <v>13</v>
          </cell>
          <cell r="CM593">
            <v>13</v>
          </cell>
          <cell r="CN593">
            <v>0</v>
          </cell>
          <cell r="CO593">
            <v>26</v>
          </cell>
          <cell r="CP593">
            <v>60</v>
          </cell>
          <cell r="CQ593">
            <v>43.333333333333336</v>
          </cell>
          <cell r="CR593">
            <v>12</v>
          </cell>
          <cell r="CS593">
            <v>86</v>
          </cell>
          <cell r="CT593">
            <v>10</v>
          </cell>
          <cell r="CU593">
            <v>100</v>
          </cell>
          <cell r="CV593">
            <v>14</v>
          </cell>
          <cell r="CW593">
            <v>18</v>
          </cell>
          <cell r="CX593">
            <v>9</v>
          </cell>
          <cell r="CY593">
            <v>68</v>
          </cell>
          <cell r="CZ593">
            <v>45</v>
          </cell>
          <cell r="DA593">
            <v>58</v>
          </cell>
          <cell r="DB593">
            <v>78</v>
          </cell>
          <cell r="DC593">
            <v>0</v>
          </cell>
          <cell r="DD593">
            <v>0</v>
          </cell>
          <cell r="DE593">
            <v>0</v>
          </cell>
          <cell r="DF593">
            <v>3</v>
          </cell>
          <cell r="DG593">
            <v>4</v>
          </cell>
          <cell r="DH593">
            <v>75</v>
          </cell>
          <cell r="DI593">
            <v>450</v>
          </cell>
          <cell r="DJ593">
            <v>600</v>
          </cell>
          <cell r="DK593">
            <v>75</v>
          </cell>
          <cell r="DL593">
            <v>3</v>
          </cell>
          <cell r="DM593">
            <v>0</v>
          </cell>
          <cell r="DN593">
            <v>0</v>
          </cell>
          <cell r="DO593">
            <v>450</v>
          </cell>
          <cell r="DP593">
            <v>0</v>
          </cell>
          <cell r="DQ593">
            <v>0</v>
          </cell>
          <cell r="DR593">
            <v>43.3333333333333</v>
          </cell>
          <cell r="DS593">
            <v>59.360730593607258</v>
          </cell>
          <cell r="DT593">
            <v>25</v>
          </cell>
          <cell r="DU593">
            <v>41</v>
          </cell>
          <cell r="DV593">
            <v>60.975609756097562</v>
          </cell>
          <cell r="DW593">
            <v>79</v>
          </cell>
          <cell r="DX593">
            <v>90</v>
          </cell>
          <cell r="DY593">
            <v>0</v>
          </cell>
          <cell r="DZ593">
            <v>0</v>
          </cell>
          <cell r="EA593" t="str">
            <v>Yes</v>
          </cell>
          <cell r="EB593" t="str">
            <v>Placement</v>
          </cell>
          <cell r="EC593" t="str">
            <v>Placement</v>
          </cell>
          <cell r="ED593" t="str">
            <v>Placement</v>
          </cell>
          <cell r="EE593" t="str">
            <v>Placement</v>
          </cell>
          <cell r="EF593" t="str">
            <v>Placement</v>
          </cell>
          <cell r="EG593">
            <v>0</v>
          </cell>
          <cell r="EH593" t="str">
            <v>PLI</v>
          </cell>
          <cell r="EI593" t="str">
            <v>Yes</v>
          </cell>
          <cell r="EJ593">
            <v>0</v>
          </cell>
          <cell r="EK593" t="str">
            <v>Batch-6</v>
          </cell>
          <cell r="EL593">
            <v>0</v>
          </cell>
          <cell r="EM593" t="str">
            <v>PAID</v>
          </cell>
          <cell r="EN593">
            <v>45147</v>
          </cell>
          <cell r="EO593" t="str">
            <v>IT+Core</v>
          </cell>
          <cell r="EP593">
            <v>0</v>
          </cell>
          <cell r="EQ593" t="str">
            <v>CAT-2</v>
          </cell>
        </row>
        <row r="594">
          <cell r="B594" t="str">
            <v>21-E&amp;TCA40-25</v>
          </cell>
          <cell r="C594" t="str">
            <v>E&amp;TC-A</v>
          </cell>
          <cell r="D594">
            <v>40</v>
          </cell>
          <cell r="E594" t="str">
            <v>KAMBLE ANAGHA ADESH MADHURI</v>
          </cell>
          <cell r="F594" t="str">
            <v>Female</v>
          </cell>
          <cell r="G594" t="str">
            <v>11/02/2004</v>
          </cell>
          <cell r="H594">
            <v>8928252870</v>
          </cell>
          <cell r="I594">
            <v>9820474067</v>
          </cell>
          <cell r="J594" t="str">
            <v>anaghakamble11023@gmail.com</v>
          </cell>
          <cell r="K594" t="str">
            <v>1032210232@tcetmumbai.in</v>
          </cell>
          <cell r="L594" t="str">
            <v>B/507,Raj sunderam chs,Shiv vallabh road, Ashok van,Dahisar (e),</v>
          </cell>
          <cell r="M594">
            <v>400068</v>
          </cell>
          <cell r="N594">
            <v>0</v>
          </cell>
          <cell r="O594" t="str">
            <v xml:space="preserve">Self employed </v>
          </cell>
          <cell r="P594" t="str">
            <v>1,50,001 - 2,00,000</v>
          </cell>
          <cell r="Q594" t="str">
            <v>Normal</v>
          </cell>
          <cell r="R594" t="str">
            <v>Open</v>
          </cell>
          <cell r="S594">
            <v>2021</v>
          </cell>
          <cell r="T594" t="str">
            <v>FE</v>
          </cell>
          <cell r="U594" t="str">
            <v>MH-CET</v>
          </cell>
          <cell r="V594">
            <v>69</v>
          </cell>
          <cell r="W594">
            <v>54</v>
          </cell>
          <cell r="X594" t="str">
            <v>Institute</v>
          </cell>
          <cell r="Y594">
            <v>385</v>
          </cell>
          <cell r="Z594">
            <v>500</v>
          </cell>
          <cell r="AA594">
            <v>77</v>
          </cell>
          <cell r="AB594">
            <v>2019</v>
          </cell>
          <cell r="AC594" t="str">
            <v>Maharashtra</v>
          </cell>
          <cell r="AD594" t="str">
            <v>ST.XAVIER'S HIGH SCHOOL</v>
          </cell>
          <cell r="AE594">
            <v>456</v>
          </cell>
          <cell r="AF594">
            <v>600</v>
          </cell>
          <cell r="AG594">
            <v>76</v>
          </cell>
          <cell r="AH594">
            <v>2021</v>
          </cell>
          <cell r="AI594" t="str">
            <v>Maharashtra</v>
          </cell>
          <cell r="AJ594" t="str">
            <v>THAKUR COLLEGE OF SCIENCE AND COMMERCE</v>
          </cell>
          <cell r="AK594">
            <v>162</v>
          </cell>
          <cell r="AL594">
            <v>22</v>
          </cell>
          <cell r="AM594">
            <v>7.3636363636363633</v>
          </cell>
          <cell r="AN594">
            <v>84</v>
          </cell>
          <cell r="AO594">
            <v>197</v>
          </cell>
          <cell r="AP594">
            <v>27</v>
          </cell>
          <cell r="AQ594">
            <v>7.2962962962962967</v>
          </cell>
          <cell r="AR594">
            <v>96</v>
          </cell>
          <cell r="AS594">
            <v>359</v>
          </cell>
          <cell r="AT594">
            <v>49</v>
          </cell>
          <cell r="AU594">
            <v>7.3265306122448983</v>
          </cell>
          <cell r="AV594">
            <v>147</v>
          </cell>
          <cell r="AW594">
            <v>25</v>
          </cell>
          <cell r="AX594">
            <v>5.88</v>
          </cell>
          <cell r="AY594">
            <v>90</v>
          </cell>
          <cell r="AZ594">
            <v>187.05</v>
          </cell>
          <cell r="BA594">
            <v>29</v>
          </cell>
          <cell r="BB594">
            <v>6.45</v>
          </cell>
          <cell r="BC594">
            <v>75</v>
          </cell>
          <cell r="BD594">
            <v>334.05</v>
          </cell>
          <cell r="BE594">
            <v>54</v>
          </cell>
          <cell r="BF594">
            <v>6.1861111111111109</v>
          </cell>
          <cell r="BG594">
            <v>172</v>
          </cell>
          <cell r="BH594">
            <v>24</v>
          </cell>
          <cell r="BI594">
            <v>7.166666666666667</v>
          </cell>
          <cell r="BJ594">
            <v>83</v>
          </cell>
          <cell r="BK594">
            <v>233</v>
          </cell>
          <cell r="BL594">
            <v>29</v>
          </cell>
          <cell r="BM594">
            <v>8.0344827586206904</v>
          </cell>
          <cell r="BN594">
            <v>84</v>
          </cell>
          <cell r="BO594">
            <v>405</v>
          </cell>
          <cell r="BP594">
            <v>53</v>
          </cell>
          <cell r="BQ594">
            <v>7.6415094339622645</v>
          </cell>
          <cell r="BR594">
            <v>201</v>
          </cell>
          <cell r="BS594">
            <v>24</v>
          </cell>
          <cell r="BT594">
            <v>83</v>
          </cell>
          <cell r="BU594">
            <v>201</v>
          </cell>
          <cell r="BV594">
            <v>24</v>
          </cell>
          <cell r="BW594">
            <v>1299.05</v>
          </cell>
          <cell r="BX594">
            <v>180</v>
          </cell>
          <cell r="BY594">
            <v>7.2169444444444446</v>
          </cell>
          <cell r="BZ594">
            <v>84.2</v>
          </cell>
          <cell r="CA594">
            <v>0</v>
          </cell>
          <cell r="CB594">
            <v>0</v>
          </cell>
          <cell r="CC594">
            <v>0</v>
          </cell>
          <cell r="CD594">
            <v>0</v>
          </cell>
          <cell r="CE594">
            <v>0</v>
          </cell>
          <cell r="CF594">
            <v>0</v>
          </cell>
          <cell r="CG594">
            <v>0</v>
          </cell>
          <cell r="CH594" t="str">
            <v>Green</v>
          </cell>
          <cell r="CI594">
            <v>0</v>
          </cell>
          <cell r="CJ594">
            <v>0</v>
          </cell>
          <cell r="CK594">
            <v>0</v>
          </cell>
          <cell r="CL594">
            <v>13</v>
          </cell>
          <cell r="CM594">
            <v>13</v>
          </cell>
          <cell r="CN594">
            <v>0</v>
          </cell>
          <cell r="CO594">
            <v>23</v>
          </cell>
          <cell r="CP594">
            <v>60</v>
          </cell>
          <cell r="CQ594">
            <v>38.333333333333336</v>
          </cell>
          <cell r="CR594">
            <v>12</v>
          </cell>
          <cell r="CS594">
            <v>86</v>
          </cell>
          <cell r="CT594">
            <v>1</v>
          </cell>
          <cell r="CU594">
            <v>10</v>
          </cell>
          <cell r="CV594">
            <v>0</v>
          </cell>
          <cell r="CW594">
            <v>18</v>
          </cell>
          <cell r="CX594">
            <v>0</v>
          </cell>
          <cell r="CY594">
            <v>0</v>
          </cell>
          <cell r="CZ594">
            <v>13</v>
          </cell>
          <cell r="DA594">
            <v>58</v>
          </cell>
          <cell r="DB594">
            <v>23</v>
          </cell>
          <cell r="DC594">
            <v>0</v>
          </cell>
          <cell r="DD594">
            <v>0</v>
          </cell>
          <cell r="DE594">
            <v>0</v>
          </cell>
          <cell r="DF594">
            <v>2</v>
          </cell>
          <cell r="DG594">
            <v>4</v>
          </cell>
          <cell r="DH594">
            <v>50</v>
          </cell>
          <cell r="DI594">
            <v>300</v>
          </cell>
          <cell r="DJ594">
            <v>600</v>
          </cell>
          <cell r="DK594">
            <v>50</v>
          </cell>
          <cell r="DL594">
            <v>3</v>
          </cell>
          <cell r="DM594">
            <v>0</v>
          </cell>
          <cell r="DN594">
            <v>0</v>
          </cell>
          <cell r="DO594">
            <v>450</v>
          </cell>
          <cell r="DP594">
            <v>0</v>
          </cell>
          <cell r="DQ594">
            <v>0</v>
          </cell>
          <cell r="DR594">
            <v>38.3333333333333</v>
          </cell>
          <cell r="DS594">
            <v>52.511415525114117</v>
          </cell>
          <cell r="DT594">
            <v>15</v>
          </cell>
          <cell r="DU594">
            <v>41</v>
          </cell>
          <cell r="DV594">
            <v>36.585365853658537</v>
          </cell>
          <cell r="DW594">
            <v>44</v>
          </cell>
          <cell r="DX594">
            <v>54</v>
          </cell>
          <cell r="DY594">
            <v>0</v>
          </cell>
          <cell r="DZ594">
            <v>0</v>
          </cell>
          <cell r="EA594" t="str">
            <v>Yes</v>
          </cell>
          <cell r="EB594" t="str">
            <v>Placement</v>
          </cell>
          <cell r="EC594" t="str">
            <v>Placement</v>
          </cell>
          <cell r="ED594" t="str">
            <v>Higher Studies</v>
          </cell>
          <cell r="EE594" t="str">
            <v>Placement</v>
          </cell>
          <cell r="EF594" t="str">
            <v>Placement</v>
          </cell>
          <cell r="EG594">
            <v>45606</v>
          </cell>
          <cell r="EH594" t="str">
            <v>PLI</v>
          </cell>
          <cell r="EI594" t="str">
            <v>Yes</v>
          </cell>
          <cell r="EJ594" t="str">
            <v>25/07/2024</v>
          </cell>
          <cell r="EK594" t="str">
            <v>Batch-9</v>
          </cell>
          <cell r="EL594">
            <v>0</v>
          </cell>
          <cell r="EM594" t="str">
            <v>PAID</v>
          </cell>
          <cell r="EN594">
            <v>45148</v>
          </cell>
          <cell r="EO594" t="str">
            <v>IT+Core</v>
          </cell>
          <cell r="EP594">
            <v>0</v>
          </cell>
          <cell r="EQ594" t="str">
            <v>CAT-3</v>
          </cell>
        </row>
        <row r="595">
          <cell r="B595" t="str">
            <v>21-E&amp;TCA41-25</v>
          </cell>
          <cell r="C595" t="str">
            <v>E&amp;TC-A</v>
          </cell>
          <cell r="D595">
            <v>41</v>
          </cell>
          <cell r="E595" t="str">
            <v>KAMBLE NISHANT SANTOSH SHWETA</v>
          </cell>
          <cell r="F595" t="str">
            <v>Male</v>
          </cell>
          <cell r="G595" t="str">
            <v>22/03/2003</v>
          </cell>
          <cell r="H595">
            <v>7045151518</v>
          </cell>
          <cell r="I595">
            <v>7977989313</v>
          </cell>
          <cell r="J595" t="str">
            <v>nishant2203kamble@gmail.com</v>
          </cell>
          <cell r="K595" t="str">
            <v>1032210233@tcetmumbai.in</v>
          </cell>
          <cell r="L595" t="str">
            <v>403,ashoka apt. Near riddhi siddhi bldg, service road,louiswadi,thane west.</v>
          </cell>
          <cell r="M595">
            <v>400604</v>
          </cell>
          <cell r="N595">
            <v>0</v>
          </cell>
          <cell r="O595" t="str">
            <v>Service</v>
          </cell>
          <cell r="P595" t="str">
            <v>50,001 - 1,00,000</v>
          </cell>
          <cell r="Q595" t="str">
            <v>Normal</v>
          </cell>
          <cell r="R595" t="str">
            <v>NT-B</v>
          </cell>
          <cell r="S595">
            <v>2021</v>
          </cell>
          <cell r="T595" t="str">
            <v>FE</v>
          </cell>
          <cell r="U595" t="str">
            <v>MH-CET</v>
          </cell>
          <cell r="V595">
            <v>88.6</v>
          </cell>
          <cell r="W595">
            <v>65.565676800000006</v>
          </cell>
          <cell r="X595" t="str">
            <v>CAP</v>
          </cell>
          <cell r="Y595">
            <v>387</v>
          </cell>
          <cell r="Z595">
            <v>500</v>
          </cell>
          <cell r="AA595">
            <v>77.400000000000006</v>
          </cell>
          <cell r="AB595">
            <v>2019</v>
          </cell>
          <cell r="AC595" t="str">
            <v>Maharashtra</v>
          </cell>
          <cell r="AD595" t="str">
            <v>CREATIVE PUBLIC MEDIUM SCHOOL</v>
          </cell>
          <cell r="AE595">
            <v>534</v>
          </cell>
          <cell r="AF595">
            <v>600</v>
          </cell>
          <cell r="AG595">
            <v>89</v>
          </cell>
          <cell r="AH595">
            <v>2021</v>
          </cell>
          <cell r="AI595" t="str">
            <v>Maharashtra</v>
          </cell>
          <cell r="AJ595" t="str">
            <v>HORIZON ENGLISH MEDIUM SCHOOL</v>
          </cell>
          <cell r="AK595">
            <v>165</v>
          </cell>
          <cell r="AL595">
            <v>22</v>
          </cell>
          <cell r="AM595">
            <v>7.5</v>
          </cell>
          <cell r="AN595">
            <v>83</v>
          </cell>
          <cell r="AO595">
            <v>212</v>
          </cell>
          <cell r="AP595">
            <v>27</v>
          </cell>
          <cell r="AQ595">
            <v>7.8518518518518521</v>
          </cell>
          <cell r="AR595">
            <v>77</v>
          </cell>
          <cell r="AS595">
            <v>377</v>
          </cell>
          <cell r="AT595">
            <v>49</v>
          </cell>
          <cell r="AU595">
            <v>7.6938775510204085</v>
          </cell>
          <cell r="AV595">
            <v>171</v>
          </cell>
          <cell r="AW595">
            <v>25</v>
          </cell>
          <cell r="AX595">
            <v>6.84</v>
          </cell>
          <cell r="AY595">
            <v>80</v>
          </cell>
          <cell r="AZ595">
            <v>200</v>
          </cell>
          <cell r="BA595">
            <v>29</v>
          </cell>
          <cell r="BB595">
            <v>6.8965517241379306</v>
          </cell>
          <cell r="BC595">
            <v>83</v>
          </cell>
          <cell r="BD595">
            <v>371</v>
          </cell>
          <cell r="BE595">
            <v>54</v>
          </cell>
          <cell r="BF595">
            <v>6.8703703703703702</v>
          </cell>
          <cell r="BG595">
            <v>183</v>
          </cell>
          <cell r="BH595">
            <v>24</v>
          </cell>
          <cell r="BI595">
            <v>7.625</v>
          </cell>
          <cell r="BJ595">
            <v>87</v>
          </cell>
          <cell r="BK595">
            <v>263</v>
          </cell>
          <cell r="BL595">
            <v>29</v>
          </cell>
          <cell r="BM595">
            <v>9.068965517241379</v>
          </cell>
          <cell r="BN595">
            <v>93</v>
          </cell>
          <cell r="BO595">
            <v>446</v>
          </cell>
          <cell r="BP595">
            <v>53</v>
          </cell>
          <cell r="BQ595">
            <v>8.415094339622641</v>
          </cell>
          <cell r="BR595">
            <v>179</v>
          </cell>
          <cell r="BS595">
            <v>24</v>
          </cell>
          <cell r="BT595">
            <v>85.3333333333333</v>
          </cell>
          <cell r="BU595">
            <v>179</v>
          </cell>
          <cell r="BV595">
            <v>24</v>
          </cell>
          <cell r="BW595">
            <v>1373</v>
          </cell>
          <cell r="BX595">
            <v>180</v>
          </cell>
          <cell r="BY595">
            <v>7.6277777777777782</v>
          </cell>
          <cell r="BZ595">
            <v>81</v>
          </cell>
          <cell r="CA595">
            <v>0</v>
          </cell>
          <cell r="CB595">
            <v>0</v>
          </cell>
          <cell r="CC595">
            <v>0</v>
          </cell>
          <cell r="CD595">
            <v>0</v>
          </cell>
          <cell r="CE595">
            <v>0</v>
          </cell>
          <cell r="CF595">
            <v>0</v>
          </cell>
          <cell r="CG595">
            <v>0</v>
          </cell>
          <cell r="CH595" t="str">
            <v>Green</v>
          </cell>
          <cell r="CI595">
            <v>0</v>
          </cell>
          <cell r="CJ595">
            <v>0</v>
          </cell>
          <cell r="CK595">
            <v>0</v>
          </cell>
          <cell r="CL595">
            <v>13</v>
          </cell>
          <cell r="CM595">
            <v>13</v>
          </cell>
          <cell r="CN595">
            <v>0</v>
          </cell>
          <cell r="CO595">
            <v>23</v>
          </cell>
          <cell r="CP595">
            <v>60</v>
          </cell>
          <cell r="CQ595">
            <v>38.333333333333336</v>
          </cell>
          <cell r="CR595">
            <v>0</v>
          </cell>
          <cell r="CS595">
            <v>0</v>
          </cell>
          <cell r="CT595">
            <v>0</v>
          </cell>
          <cell r="CU595">
            <v>0</v>
          </cell>
          <cell r="CV595">
            <v>0</v>
          </cell>
          <cell r="CW595">
            <v>22</v>
          </cell>
          <cell r="CX595">
            <v>0</v>
          </cell>
          <cell r="CY595">
            <v>0</v>
          </cell>
          <cell r="CZ595">
            <v>0</v>
          </cell>
          <cell r="DA595">
            <v>62</v>
          </cell>
          <cell r="DB595">
            <v>0</v>
          </cell>
          <cell r="DC595">
            <v>0</v>
          </cell>
          <cell r="DD595">
            <v>0</v>
          </cell>
          <cell r="DE595">
            <v>0</v>
          </cell>
          <cell r="DF595">
            <v>0</v>
          </cell>
          <cell r="DG595">
            <v>0</v>
          </cell>
          <cell r="DH595">
            <v>0</v>
          </cell>
          <cell r="DI595">
            <v>0</v>
          </cell>
          <cell r="DJ595">
            <v>0</v>
          </cell>
          <cell r="DK595">
            <v>0</v>
          </cell>
          <cell r="DL595">
            <v>0</v>
          </cell>
          <cell r="DM595">
            <v>0</v>
          </cell>
          <cell r="DN595">
            <v>0</v>
          </cell>
          <cell r="DO595">
            <v>0</v>
          </cell>
          <cell r="DP595">
            <v>0</v>
          </cell>
          <cell r="DQ595">
            <v>0</v>
          </cell>
          <cell r="DR595">
            <v>38.3333333333333</v>
          </cell>
          <cell r="DS595">
            <v>52.511415525114117</v>
          </cell>
          <cell r="DT595">
            <v>0</v>
          </cell>
          <cell r="DU595">
            <v>41</v>
          </cell>
          <cell r="DV595">
            <v>0</v>
          </cell>
          <cell r="DW595">
            <v>0</v>
          </cell>
          <cell r="DX595">
            <v>0</v>
          </cell>
          <cell r="DY595">
            <v>0</v>
          </cell>
          <cell r="DZ595">
            <v>0</v>
          </cell>
          <cell r="EA595" t="str">
            <v>NO</v>
          </cell>
          <cell r="EB595" t="str">
            <v>Higher Studies</v>
          </cell>
          <cell r="EC595" t="str">
            <v>Higher Studies</v>
          </cell>
          <cell r="ED595" t="str">
            <v>Higher Studies</v>
          </cell>
          <cell r="EE595" t="str">
            <v>Higher Studies</v>
          </cell>
          <cell r="EF595" t="str">
            <v>Higher Studies</v>
          </cell>
          <cell r="EG595">
            <v>0</v>
          </cell>
          <cell r="EH595">
            <v>0</v>
          </cell>
          <cell r="EI595" t="str">
            <v>Yes</v>
          </cell>
          <cell r="EJ595">
            <v>0</v>
          </cell>
          <cell r="EK595">
            <v>0</v>
          </cell>
          <cell r="EL595">
            <v>0</v>
          </cell>
          <cell r="EM595">
            <v>0</v>
          </cell>
          <cell r="EN595">
            <v>0</v>
          </cell>
          <cell r="EO595">
            <v>0</v>
          </cell>
          <cell r="EP595">
            <v>0</v>
          </cell>
          <cell r="EQ595" t="str">
            <v>CAT-3</v>
          </cell>
        </row>
        <row r="596">
          <cell r="B596" t="str">
            <v>21-E&amp;TCA42-25</v>
          </cell>
          <cell r="C596" t="str">
            <v>E&amp;TC-A</v>
          </cell>
          <cell r="D596">
            <v>42</v>
          </cell>
          <cell r="E596" t="str">
            <v>KANOJIYA ADITYA MAHESH  JAIDEVI</v>
          </cell>
          <cell r="F596" t="str">
            <v>Male</v>
          </cell>
          <cell r="G596" t="str">
            <v>10/07/2003</v>
          </cell>
          <cell r="H596">
            <v>9324104971</v>
          </cell>
          <cell r="I596">
            <v>9870573636</v>
          </cell>
          <cell r="J596" t="str">
            <v>adityakano1021@gmail.com</v>
          </cell>
          <cell r="K596" t="str">
            <v>1032210234@tcetmumbai.in</v>
          </cell>
          <cell r="L596" t="str">
            <v>9, ground floor,Navelkar Bldg , bhulabhai Desai road, near mahalaxmi temple, Mumbai- 400026</v>
          </cell>
          <cell r="M596">
            <v>400026</v>
          </cell>
          <cell r="N596">
            <v>0</v>
          </cell>
          <cell r="O596" t="str">
            <v>Executive marketing head</v>
          </cell>
          <cell r="P596" t="str">
            <v>&gt;= 15,00,001</v>
          </cell>
          <cell r="Q596" t="str">
            <v>Normal</v>
          </cell>
          <cell r="R596" t="str">
            <v>Open</v>
          </cell>
          <cell r="S596">
            <v>2021</v>
          </cell>
          <cell r="T596" t="str">
            <v>FE</v>
          </cell>
          <cell r="U596" t="str">
            <v>MH-CET</v>
          </cell>
          <cell r="V596">
            <v>72.66</v>
          </cell>
          <cell r="W596">
            <v>39.551634499999999</v>
          </cell>
          <cell r="X596" t="str">
            <v>Minority</v>
          </cell>
          <cell r="Y596">
            <v>406</v>
          </cell>
          <cell r="Z596">
            <v>500</v>
          </cell>
          <cell r="AA596">
            <v>81.2</v>
          </cell>
          <cell r="AB596">
            <v>2019</v>
          </cell>
          <cell r="AC596" t="str">
            <v>Maharashtra</v>
          </cell>
          <cell r="AD596" t="str">
            <v>FELLOWSHIP SCHOOL</v>
          </cell>
          <cell r="AE596">
            <v>526</v>
          </cell>
          <cell r="AF596">
            <v>600</v>
          </cell>
          <cell r="AG596">
            <v>87.6666666666667</v>
          </cell>
          <cell r="AH596">
            <v>2021</v>
          </cell>
          <cell r="AI596" t="str">
            <v>Maharashtra</v>
          </cell>
          <cell r="AJ596" t="str">
            <v>WILSON COLLEGE</v>
          </cell>
          <cell r="AK596">
            <v>163</v>
          </cell>
          <cell r="AL596">
            <v>22</v>
          </cell>
          <cell r="AM596">
            <v>7.4090909090909092</v>
          </cell>
          <cell r="AN596">
            <v>98</v>
          </cell>
          <cell r="AO596">
            <v>208</v>
          </cell>
          <cell r="AP596">
            <v>27</v>
          </cell>
          <cell r="AQ596">
            <v>7.7037037037037033</v>
          </cell>
          <cell r="AR596">
            <v>98</v>
          </cell>
          <cell r="AS596">
            <v>371</v>
          </cell>
          <cell r="AT596">
            <v>49</v>
          </cell>
          <cell r="AU596">
            <v>7.5714285714285712</v>
          </cell>
          <cell r="AV596">
            <v>173</v>
          </cell>
          <cell r="AW596">
            <v>25</v>
          </cell>
          <cell r="AX596">
            <v>6.92</v>
          </cell>
          <cell r="AY596">
            <v>98</v>
          </cell>
          <cell r="AZ596">
            <v>225</v>
          </cell>
          <cell r="BA596">
            <v>29</v>
          </cell>
          <cell r="BB596">
            <v>7.7586206896551726</v>
          </cell>
          <cell r="BC596">
            <v>75</v>
          </cell>
          <cell r="BD596">
            <v>398</v>
          </cell>
          <cell r="BE596">
            <v>54</v>
          </cell>
          <cell r="BF596">
            <v>7.3703703703703702</v>
          </cell>
          <cell r="BG596">
            <v>206</v>
          </cell>
          <cell r="BH596">
            <v>24</v>
          </cell>
          <cell r="BI596">
            <v>8.5833333333333339</v>
          </cell>
          <cell r="BJ596">
            <v>76</v>
          </cell>
          <cell r="BK596">
            <v>221</v>
          </cell>
          <cell r="BL596">
            <v>29</v>
          </cell>
          <cell r="BM596">
            <v>7.6206896551724137</v>
          </cell>
          <cell r="BN596">
            <v>75</v>
          </cell>
          <cell r="BO596">
            <v>427</v>
          </cell>
          <cell r="BP596">
            <v>53</v>
          </cell>
          <cell r="BQ596">
            <v>8.0566037735849054</v>
          </cell>
          <cell r="BR596">
            <v>220</v>
          </cell>
          <cell r="BS596">
            <v>24</v>
          </cell>
          <cell r="BT596">
            <v>82.6666666666667</v>
          </cell>
          <cell r="BU596">
            <v>220</v>
          </cell>
          <cell r="BV596">
            <v>24</v>
          </cell>
          <cell r="BW596">
            <v>1416</v>
          </cell>
          <cell r="BX596">
            <v>180</v>
          </cell>
          <cell r="BY596">
            <v>7.8666666666666663</v>
          </cell>
          <cell r="BZ596">
            <v>92</v>
          </cell>
          <cell r="CA596">
            <v>0</v>
          </cell>
          <cell r="CB596">
            <v>0</v>
          </cell>
          <cell r="CC596" t="str">
            <v>Black listed in Orage Digital (Offee) / Black listed in Media.net</v>
          </cell>
          <cell r="CD596">
            <v>0</v>
          </cell>
          <cell r="CE596">
            <v>0</v>
          </cell>
          <cell r="CF596">
            <v>0</v>
          </cell>
          <cell r="CG596">
            <v>0</v>
          </cell>
          <cell r="CH596" t="str">
            <v>Green</v>
          </cell>
          <cell r="CI596">
            <v>0</v>
          </cell>
          <cell r="CJ596">
            <v>0</v>
          </cell>
          <cell r="CK596">
            <v>0</v>
          </cell>
          <cell r="CL596">
            <v>13</v>
          </cell>
          <cell r="CM596">
            <v>13</v>
          </cell>
          <cell r="CN596">
            <v>0</v>
          </cell>
          <cell r="CO596">
            <v>20</v>
          </cell>
          <cell r="CP596">
            <v>60</v>
          </cell>
          <cell r="CQ596">
            <v>33.333333333333329</v>
          </cell>
          <cell r="CR596">
            <v>13</v>
          </cell>
          <cell r="CS596">
            <v>93</v>
          </cell>
          <cell r="CT596">
            <v>10</v>
          </cell>
          <cell r="CU596">
            <v>100</v>
          </cell>
          <cell r="CV596">
            <v>17</v>
          </cell>
          <cell r="CW596">
            <v>20</v>
          </cell>
          <cell r="CX596">
            <v>12</v>
          </cell>
          <cell r="CY596">
            <v>81</v>
          </cell>
          <cell r="CZ596">
            <v>52</v>
          </cell>
          <cell r="DA596">
            <v>60</v>
          </cell>
          <cell r="DB596">
            <v>87</v>
          </cell>
          <cell r="DC596">
            <v>0</v>
          </cell>
          <cell r="DD596">
            <v>0</v>
          </cell>
          <cell r="DE596">
            <v>0</v>
          </cell>
          <cell r="DF596">
            <v>4</v>
          </cell>
          <cell r="DG596">
            <v>4</v>
          </cell>
          <cell r="DH596">
            <v>100</v>
          </cell>
          <cell r="DI596">
            <v>600</v>
          </cell>
          <cell r="DJ596">
            <v>600</v>
          </cell>
          <cell r="DK596">
            <v>100</v>
          </cell>
          <cell r="DL596">
            <v>3</v>
          </cell>
          <cell r="DM596">
            <v>3</v>
          </cell>
          <cell r="DN596">
            <v>100</v>
          </cell>
          <cell r="DO596">
            <v>450</v>
          </cell>
          <cell r="DP596">
            <v>450</v>
          </cell>
          <cell r="DQ596">
            <v>100</v>
          </cell>
          <cell r="DR596">
            <v>33.3333333333333</v>
          </cell>
          <cell r="DS596">
            <v>45.662100456620955</v>
          </cell>
          <cell r="DT596">
            <v>27</v>
          </cell>
          <cell r="DU596">
            <v>41</v>
          </cell>
          <cell r="DV596">
            <v>65.853658536585371</v>
          </cell>
          <cell r="DW596">
            <v>88</v>
          </cell>
          <cell r="DX596">
            <v>97</v>
          </cell>
          <cell r="DY596">
            <v>0</v>
          </cell>
          <cell r="DZ596">
            <v>0</v>
          </cell>
          <cell r="EA596" t="str">
            <v>Yes</v>
          </cell>
          <cell r="EB596" t="str">
            <v>Placement</v>
          </cell>
          <cell r="EC596" t="str">
            <v>Placement</v>
          </cell>
          <cell r="ED596" t="str">
            <v>Placement</v>
          </cell>
          <cell r="EE596" t="str">
            <v>Placement</v>
          </cell>
          <cell r="EF596" t="str">
            <v>Placement</v>
          </cell>
          <cell r="EG596">
            <v>0</v>
          </cell>
          <cell r="EH596" t="str">
            <v>PLI</v>
          </cell>
          <cell r="EI596" t="str">
            <v>Yes</v>
          </cell>
          <cell r="EJ596">
            <v>45414</v>
          </cell>
          <cell r="EK596" t="str">
            <v>Batch-7</v>
          </cell>
          <cell r="EL596">
            <v>0</v>
          </cell>
          <cell r="EM596" t="str">
            <v>PAID</v>
          </cell>
          <cell r="EN596">
            <v>45147</v>
          </cell>
          <cell r="EO596" t="str">
            <v>IT+Core</v>
          </cell>
          <cell r="EP596">
            <v>0</v>
          </cell>
          <cell r="EQ596" t="str">
            <v>CAT-1</v>
          </cell>
        </row>
        <row r="597">
          <cell r="B597" t="str">
            <v>21-E&amp;TCA43-25</v>
          </cell>
          <cell r="C597" t="str">
            <v>E&amp;TC-A</v>
          </cell>
          <cell r="D597">
            <v>43</v>
          </cell>
          <cell r="E597" t="str">
            <v>KARAMBELKAR APOORVA  KAMALAKANT KALYANI</v>
          </cell>
          <cell r="F597" t="str">
            <v>Male</v>
          </cell>
          <cell r="G597" t="str">
            <v>15/12/2003</v>
          </cell>
          <cell r="H597">
            <v>9920684847</v>
          </cell>
          <cell r="I597">
            <v>7045660863</v>
          </cell>
          <cell r="J597" t="str">
            <v>apoorvaknk@gmail.com</v>
          </cell>
          <cell r="K597" t="str">
            <v>1032210235@tcetmumbai.in</v>
          </cell>
          <cell r="L597" t="str">
            <v>D/203 Kingston Tower, Bldg. No. 16, Besides K-Moviestar Multiplex, Bhabhola Naka Vasai West.</v>
          </cell>
          <cell r="M597">
            <v>401202</v>
          </cell>
          <cell r="N597">
            <v>0</v>
          </cell>
          <cell r="O597" t="str">
            <v>Service</v>
          </cell>
          <cell r="P597" t="str">
            <v>3,50,001 - 4,00,000</v>
          </cell>
          <cell r="Q597" t="str">
            <v>Normal</v>
          </cell>
          <cell r="R597" t="str">
            <v>Open</v>
          </cell>
          <cell r="S597">
            <v>2021</v>
          </cell>
          <cell r="T597" t="str">
            <v>FE</v>
          </cell>
          <cell r="U597" t="str">
            <v>MH-CET</v>
          </cell>
          <cell r="V597">
            <v>41.63</v>
          </cell>
          <cell r="W597">
            <v>39.549999999999997</v>
          </cell>
          <cell r="X597" t="str">
            <v>Institute</v>
          </cell>
          <cell r="Y597">
            <v>337</v>
          </cell>
          <cell r="Z597">
            <v>500</v>
          </cell>
          <cell r="AA597">
            <v>67.400000000000006</v>
          </cell>
          <cell r="AB597">
            <v>2019</v>
          </cell>
          <cell r="AC597" t="str">
            <v>Maharashtra</v>
          </cell>
          <cell r="AD597" t="str">
            <v>VIDYA VIKASINI ENGLISH HIGH SCHOOL AND JUNIOR COLLEGE</v>
          </cell>
          <cell r="AE597">
            <v>474</v>
          </cell>
          <cell r="AF597">
            <v>600</v>
          </cell>
          <cell r="AG597">
            <v>79</v>
          </cell>
          <cell r="AH597">
            <v>2021</v>
          </cell>
          <cell r="AI597" t="str">
            <v>Maharashtra</v>
          </cell>
          <cell r="AJ597" t="str">
            <v>MOUNT CARMEL JUNIOR COLLEGE</v>
          </cell>
          <cell r="AK597">
            <v>167</v>
          </cell>
          <cell r="AL597">
            <v>22</v>
          </cell>
          <cell r="AM597">
            <v>7.5909090909090908</v>
          </cell>
          <cell r="AN597">
            <v>92</v>
          </cell>
          <cell r="AO597">
            <v>173</v>
          </cell>
          <cell r="AP597">
            <v>27</v>
          </cell>
          <cell r="AQ597">
            <v>6.4074074074074074</v>
          </cell>
          <cell r="AR597">
            <v>86</v>
          </cell>
          <cell r="AS597">
            <v>340</v>
          </cell>
          <cell r="AT597">
            <v>49</v>
          </cell>
          <cell r="AU597">
            <v>6.9387755102040813</v>
          </cell>
          <cell r="AV597">
            <v>127</v>
          </cell>
          <cell r="AW597">
            <v>25</v>
          </cell>
          <cell r="AX597">
            <v>5.08</v>
          </cell>
          <cell r="AY597">
            <v>89</v>
          </cell>
          <cell r="AZ597">
            <v>154.85999999999999</v>
          </cell>
          <cell r="BA597">
            <v>29</v>
          </cell>
          <cell r="BB597">
            <v>5.34</v>
          </cell>
          <cell r="BC597">
            <v>75</v>
          </cell>
          <cell r="BD597">
            <v>281.86</v>
          </cell>
          <cell r="BE597">
            <v>54</v>
          </cell>
          <cell r="BF597">
            <v>5.2196296296296296</v>
          </cell>
          <cell r="BG597">
            <v>162</v>
          </cell>
          <cell r="BH597">
            <v>24</v>
          </cell>
          <cell r="BI597">
            <v>6.75</v>
          </cell>
          <cell r="BJ597">
            <v>69</v>
          </cell>
          <cell r="BK597">
            <v>256</v>
          </cell>
          <cell r="BL597">
            <v>29</v>
          </cell>
          <cell r="BM597">
            <v>8.8275862068965516</v>
          </cell>
          <cell r="BN597">
            <v>78</v>
          </cell>
          <cell r="BO597">
            <v>418</v>
          </cell>
          <cell r="BP597">
            <v>53</v>
          </cell>
          <cell r="BQ597">
            <v>7.8867924528301883</v>
          </cell>
          <cell r="BR597">
            <v>197</v>
          </cell>
          <cell r="BS597">
            <v>24</v>
          </cell>
          <cell r="BT597">
            <v>80.6666666666667</v>
          </cell>
          <cell r="BU597">
            <v>197</v>
          </cell>
          <cell r="BV597">
            <v>24</v>
          </cell>
          <cell r="BW597">
            <v>1236.8600000000001</v>
          </cell>
          <cell r="BX597">
            <v>180</v>
          </cell>
          <cell r="BY597">
            <v>6.8714444444444451</v>
          </cell>
          <cell r="BZ597">
            <v>86.4</v>
          </cell>
          <cell r="CA597" t="str">
            <v>Mintifi</v>
          </cell>
          <cell r="CB597">
            <v>0</v>
          </cell>
          <cell r="CC597">
            <v>0</v>
          </cell>
          <cell r="CD597">
            <v>0</v>
          </cell>
          <cell r="CE597" t="str">
            <v>Normal</v>
          </cell>
          <cell r="CF597">
            <v>4</v>
          </cell>
          <cell r="CG597">
            <v>0</v>
          </cell>
          <cell r="CH597" t="str">
            <v>Green</v>
          </cell>
          <cell r="CI597">
            <v>0</v>
          </cell>
          <cell r="CJ597">
            <v>0</v>
          </cell>
          <cell r="CK597">
            <v>0</v>
          </cell>
          <cell r="CL597">
            <v>13</v>
          </cell>
          <cell r="CM597">
            <v>13</v>
          </cell>
          <cell r="CN597">
            <v>0</v>
          </cell>
          <cell r="CO597">
            <v>25</v>
          </cell>
          <cell r="CP597">
            <v>60</v>
          </cell>
          <cell r="CQ597">
            <v>41.666666666666671</v>
          </cell>
          <cell r="CR597">
            <v>10</v>
          </cell>
          <cell r="CS597">
            <v>72</v>
          </cell>
          <cell r="CT597">
            <v>7</v>
          </cell>
          <cell r="CU597">
            <v>70</v>
          </cell>
          <cell r="CV597">
            <v>16</v>
          </cell>
          <cell r="CW597">
            <v>18</v>
          </cell>
          <cell r="CX597">
            <v>15</v>
          </cell>
          <cell r="CY597">
            <v>92</v>
          </cell>
          <cell r="CZ597">
            <v>48</v>
          </cell>
          <cell r="DA597">
            <v>58</v>
          </cell>
          <cell r="DB597">
            <v>83</v>
          </cell>
          <cell r="DC597">
            <v>0</v>
          </cell>
          <cell r="DD597">
            <v>0</v>
          </cell>
          <cell r="DE597">
            <v>0</v>
          </cell>
          <cell r="DF597">
            <v>2</v>
          </cell>
          <cell r="DG597">
            <v>4</v>
          </cell>
          <cell r="DH597">
            <v>50</v>
          </cell>
          <cell r="DI597">
            <v>260</v>
          </cell>
          <cell r="DJ597">
            <v>600</v>
          </cell>
          <cell r="DK597">
            <v>43.3333333333333</v>
          </cell>
          <cell r="DL597">
            <v>3</v>
          </cell>
          <cell r="DM597">
            <v>3</v>
          </cell>
          <cell r="DN597">
            <v>100</v>
          </cell>
          <cell r="DO597">
            <v>450</v>
          </cell>
          <cell r="DP597">
            <v>450</v>
          </cell>
          <cell r="DQ597">
            <v>100</v>
          </cell>
          <cell r="DR597">
            <v>41.6666666666667</v>
          </cell>
          <cell r="DS597">
            <v>57.077625570776306</v>
          </cell>
          <cell r="DT597">
            <v>19</v>
          </cell>
          <cell r="DU597">
            <v>41</v>
          </cell>
          <cell r="DV597">
            <v>46.341463414634148</v>
          </cell>
          <cell r="DW597">
            <v>58</v>
          </cell>
          <cell r="DX597">
            <v>68</v>
          </cell>
          <cell r="DY597">
            <v>0</v>
          </cell>
          <cell r="DZ597">
            <v>0</v>
          </cell>
          <cell r="EA597" t="str">
            <v>Yes</v>
          </cell>
          <cell r="EB597" t="str">
            <v>Placement</v>
          </cell>
          <cell r="EC597" t="str">
            <v>Placement</v>
          </cell>
          <cell r="ED597" t="str">
            <v>Placement</v>
          </cell>
          <cell r="EE597" t="str">
            <v>Placement</v>
          </cell>
          <cell r="EF597" t="str">
            <v>Placement</v>
          </cell>
          <cell r="EG597">
            <v>0</v>
          </cell>
          <cell r="EH597" t="str">
            <v>PLI</v>
          </cell>
          <cell r="EI597" t="str">
            <v>Yes</v>
          </cell>
          <cell r="EJ597">
            <v>0</v>
          </cell>
          <cell r="EK597" t="str">
            <v>Batch-9</v>
          </cell>
          <cell r="EL597">
            <v>0</v>
          </cell>
          <cell r="EM597" t="str">
            <v>PAID</v>
          </cell>
          <cell r="EN597">
            <v>45147</v>
          </cell>
          <cell r="EO597" t="str">
            <v>IT+Core</v>
          </cell>
          <cell r="EP597">
            <v>0</v>
          </cell>
          <cell r="EQ597" t="str">
            <v>CAT-1</v>
          </cell>
        </row>
        <row r="598">
          <cell r="B598" t="str">
            <v>21-E&amp;TCA44-25</v>
          </cell>
          <cell r="C598" t="str">
            <v>E&amp;TC-A</v>
          </cell>
          <cell r="D598">
            <v>44</v>
          </cell>
          <cell r="E598" t="str">
            <v>KHOT PRITESH VILAS  SUSHAMA</v>
          </cell>
          <cell r="F598" t="str">
            <v>Male</v>
          </cell>
          <cell r="G598" t="str">
            <v>04/12/2003</v>
          </cell>
          <cell r="H598">
            <v>8291789688</v>
          </cell>
          <cell r="I598">
            <v>9819760960</v>
          </cell>
          <cell r="J598" t="str">
            <v>priteshkhot12@gmail.com</v>
          </cell>
          <cell r="K598" t="str">
            <v>1032210236@tcetmumbai.in</v>
          </cell>
          <cell r="L598" t="str">
            <v>1205-E Sarova, Samta Nagar, Thakur Village, Kandivli (East), Mumbai-400101</v>
          </cell>
          <cell r="M598">
            <v>400101</v>
          </cell>
          <cell r="N598">
            <v>0</v>
          </cell>
          <cell r="O598" t="str">
            <v>Service</v>
          </cell>
          <cell r="P598" t="str">
            <v>7,00,001 - 8,00,000</v>
          </cell>
          <cell r="Q598" t="str">
            <v>Normal</v>
          </cell>
          <cell r="R598" t="str">
            <v>Open</v>
          </cell>
          <cell r="S598">
            <v>2021</v>
          </cell>
          <cell r="T598" t="str">
            <v>FE</v>
          </cell>
          <cell r="U598" t="str">
            <v>MH-CET</v>
          </cell>
          <cell r="V598">
            <v>87.04</v>
          </cell>
          <cell r="W598" t="str">
            <v>NA</v>
          </cell>
          <cell r="X598" t="str">
            <v>CAP</v>
          </cell>
          <cell r="Y598">
            <v>418</v>
          </cell>
          <cell r="Z598">
            <v>500</v>
          </cell>
          <cell r="AA598">
            <v>83.6</v>
          </cell>
          <cell r="AB598">
            <v>2019</v>
          </cell>
          <cell r="AC598" t="str">
            <v>Maharashtra</v>
          </cell>
          <cell r="AD598" t="str">
            <v>ST. XAVIER'S HIGH SCHOOL</v>
          </cell>
          <cell r="AE598">
            <v>555</v>
          </cell>
          <cell r="AF598">
            <v>600</v>
          </cell>
          <cell r="AG598">
            <v>92.5</v>
          </cell>
          <cell r="AH598">
            <v>2021</v>
          </cell>
          <cell r="AI598" t="str">
            <v>Maharashtra</v>
          </cell>
          <cell r="AJ598" t="str">
            <v>NIRMALA MEMORIAL FOUNDATION JUNIOR COLLEGE OF COMMERCE AND SCIENCE</v>
          </cell>
          <cell r="AK598">
            <v>149</v>
          </cell>
          <cell r="AL598">
            <v>22</v>
          </cell>
          <cell r="AM598">
            <v>6.7727272727272725</v>
          </cell>
          <cell r="AN598">
            <v>93</v>
          </cell>
          <cell r="AO598">
            <v>169.01999999999998</v>
          </cell>
          <cell r="AP598">
            <v>27</v>
          </cell>
          <cell r="AQ598">
            <v>6.2599999999999989</v>
          </cell>
          <cell r="AR598">
            <v>83</v>
          </cell>
          <cell r="AS598">
            <v>318.02</v>
          </cell>
          <cell r="AT598">
            <v>49</v>
          </cell>
          <cell r="AU598">
            <v>6.4902040816326529</v>
          </cell>
          <cell r="AV598">
            <v>127</v>
          </cell>
          <cell r="AW598">
            <v>25</v>
          </cell>
          <cell r="AX598">
            <v>5.08</v>
          </cell>
          <cell r="AY598">
            <v>88</v>
          </cell>
          <cell r="AZ598">
            <v>144</v>
          </cell>
          <cell r="BA598">
            <v>29</v>
          </cell>
          <cell r="BB598">
            <v>4.9655172413793105</v>
          </cell>
          <cell r="BC598">
            <v>75</v>
          </cell>
          <cell r="BD598">
            <v>271</v>
          </cell>
          <cell r="BE598">
            <v>54</v>
          </cell>
          <cell r="BF598">
            <v>5.0185185185185182</v>
          </cell>
          <cell r="BG598">
            <v>0</v>
          </cell>
          <cell r="BH598">
            <v>24</v>
          </cell>
          <cell r="BI598">
            <v>0</v>
          </cell>
          <cell r="BJ598">
            <v>33</v>
          </cell>
          <cell r="BK598">
            <v>212</v>
          </cell>
          <cell r="BL598">
            <v>29</v>
          </cell>
          <cell r="BM598">
            <v>7.3103448275862073</v>
          </cell>
          <cell r="BN598">
            <v>78</v>
          </cell>
          <cell r="BO598">
            <v>212</v>
          </cell>
          <cell r="BP598">
            <v>53</v>
          </cell>
          <cell r="BQ598">
            <v>4</v>
          </cell>
          <cell r="BR598">
            <v>0</v>
          </cell>
          <cell r="BS598">
            <v>24</v>
          </cell>
          <cell r="BT598">
            <v>80.3333333333333</v>
          </cell>
          <cell r="BU598">
            <v>0</v>
          </cell>
          <cell r="BV598">
            <v>24</v>
          </cell>
          <cell r="BW598">
            <v>801.02</v>
          </cell>
          <cell r="BX598">
            <v>180</v>
          </cell>
          <cell r="BY598">
            <v>4.4501111111111111</v>
          </cell>
          <cell r="BZ598">
            <v>81</v>
          </cell>
          <cell r="CA598">
            <v>0</v>
          </cell>
          <cell r="CB598" t="str">
            <v>KT</v>
          </cell>
          <cell r="CC598">
            <v>0</v>
          </cell>
          <cell r="CD598">
            <v>0</v>
          </cell>
          <cell r="CE598">
            <v>0</v>
          </cell>
          <cell r="CF598">
            <v>0</v>
          </cell>
          <cell r="CG598">
            <v>0</v>
          </cell>
          <cell r="CH598" t="str">
            <v>Green</v>
          </cell>
          <cell r="CI598">
            <v>0</v>
          </cell>
          <cell r="CJ598">
            <v>0</v>
          </cell>
          <cell r="CK598">
            <v>0</v>
          </cell>
          <cell r="CL598">
            <v>13</v>
          </cell>
          <cell r="CM598">
            <v>13</v>
          </cell>
          <cell r="CN598">
            <v>0</v>
          </cell>
          <cell r="CO598" t="str">
            <v>Absent</v>
          </cell>
          <cell r="CP598">
            <v>60</v>
          </cell>
          <cell r="CQ598">
            <v>0</v>
          </cell>
          <cell r="CR598">
            <v>4</v>
          </cell>
          <cell r="CS598">
            <v>29</v>
          </cell>
          <cell r="CT598">
            <v>0</v>
          </cell>
          <cell r="CU598">
            <v>0</v>
          </cell>
          <cell r="CV598">
            <v>3</v>
          </cell>
          <cell r="CW598">
            <v>18</v>
          </cell>
          <cell r="CX598">
            <v>2</v>
          </cell>
          <cell r="CY598">
            <v>15</v>
          </cell>
          <cell r="CZ598">
            <v>9</v>
          </cell>
          <cell r="DA598">
            <v>58</v>
          </cell>
          <cell r="DB598">
            <v>16</v>
          </cell>
          <cell r="DC598">
            <v>0</v>
          </cell>
          <cell r="DD598">
            <v>0</v>
          </cell>
          <cell r="DE598">
            <v>0</v>
          </cell>
          <cell r="DF598">
            <v>1</v>
          </cell>
          <cell r="DG598">
            <v>4</v>
          </cell>
          <cell r="DH598">
            <v>25</v>
          </cell>
          <cell r="DI598">
            <v>100</v>
          </cell>
          <cell r="DJ598">
            <v>600</v>
          </cell>
          <cell r="DK598">
            <v>16.6666666666667</v>
          </cell>
          <cell r="DL598">
            <v>3</v>
          </cell>
          <cell r="DM598">
            <v>0</v>
          </cell>
          <cell r="DN598">
            <v>0</v>
          </cell>
          <cell r="DO598">
            <v>450</v>
          </cell>
          <cell r="DP598">
            <v>0</v>
          </cell>
          <cell r="DQ598">
            <v>0</v>
          </cell>
          <cell r="DR598">
            <v>0</v>
          </cell>
          <cell r="DS598">
            <v>0</v>
          </cell>
          <cell r="DT598">
            <v>5</v>
          </cell>
          <cell r="DU598">
            <v>41</v>
          </cell>
          <cell r="DV598">
            <v>12.195121951219512</v>
          </cell>
          <cell r="DW598">
            <v>17</v>
          </cell>
          <cell r="DX598">
            <v>18</v>
          </cell>
          <cell r="DY598">
            <v>0</v>
          </cell>
          <cell r="DZ598">
            <v>0</v>
          </cell>
          <cell r="EA598" t="str">
            <v>Yes</v>
          </cell>
          <cell r="EB598" t="str">
            <v>Higher Studies</v>
          </cell>
          <cell r="EC598" t="str">
            <v>Higher Studies</v>
          </cell>
          <cell r="ED598" t="str">
            <v>Higher Studies</v>
          </cell>
          <cell r="EE598" t="str">
            <v>Higher Studies</v>
          </cell>
          <cell r="EF598" t="str">
            <v>Higher Studies</v>
          </cell>
          <cell r="EG598">
            <v>0</v>
          </cell>
          <cell r="EH598">
            <v>0</v>
          </cell>
          <cell r="EI598" t="str">
            <v>Yes</v>
          </cell>
          <cell r="EJ598">
            <v>0</v>
          </cell>
          <cell r="EK598" t="str">
            <v>Batch-10</v>
          </cell>
          <cell r="EL598">
            <v>0</v>
          </cell>
          <cell r="EM598" t="str">
            <v>PAID</v>
          </cell>
          <cell r="EN598">
            <v>45147</v>
          </cell>
          <cell r="EO598">
            <v>0</v>
          </cell>
          <cell r="EP598">
            <v>0</v>
          </cell>
          <cell r="EQ598" t="str">
            <v>CAT-3</v>
          </cell>
        </row>
        <row r="599">
          <cell r="B599" t="str">
            <v>21-E&amp;TCA45-25</v>
          </cell>
          <cell r="C599" t="str">
            <v>E&amp;TC-A</v>
          </cell>
          <cell r="D599">
            <v>45</v>
          </cell>
          <cell r="E599" t="str">
            <v>KOLI BHAVIK HARSH  LAXMI</v>
          </cell>
          <cell r="F599" t="str">
            <v>Male</v>
          </cell>
          <cell r="G599" t="str">
            <v>07/11/2003</v>
          </cell>
          <cell r="H599">
            <v>9967564437</v>
          </cell>
          <cell r="I599">
            <v>9029980234</v>
          </cell>
          <cell r="J599" t="str">
            <v>bhavikkoli75@gmail.com</v>
          </cell>
          <cell r="K599" t="str">
            <v>1032210237@tcetmumbai.in</v>
          </cell>
          <cell r="L599" t="str">
            <v>309/B-wing, Annapurna Nagar Omkar CHS, Navghar Road, Bhayandar east</v>
          </cell>
          <cell r="M599">
            <v>401105</v>
          </cell>
          <cell r="N599">
            <v>0</v>
          </cell>
          <cell r="O599" t="str">
            <v>Service</v>
          </cell>
          <cell r="P599" t="str">
            <v>7,00,001 - 8,00,000</v>
          </cell>
          <cell r="Q599" t="str">
            <v>Normal</v>
          </cell>
          <cell r="R599" t="str">
            <v>Open</v>
          </cell>
          <cell r="S599">
            <v>2021</v>
          </cell>
          <cell r="T599" t="str">
            <v>FE</v>
          </cell>
          <cell r="U599" t="str">
            <v>MH-CET</v>
          </cell>
          <cell r="V599">
            <v>85.77</v>
          </cell>
          <cell r="W599">
            <v>64.7025577</v>
          </cell>
          <cell r="X599" t="str">
            <v>CAP</v>
          </cell>
          <cell r="Y599">
            <v>418</v>
          </cell>
          <cell r="Z599">
            <v>500</v>
          </cell>
          <cell r="AA599">
            <v>83.6</v>
          </cell>
          <cell r="AB599">
            <v>2019</v>
          </cell>
          <cell r="AC599" t="str">
            <v>Maharashtra</v>
          </cell>
          <cell r="AD599" t="str">
            <v>ST.FRANCIS ENGLISH HIGH SSCHOOL</v>
          </cell>
          <cell r="AE599">
            <v>537</v>
          </cell>
          <cell r="AF599">
            <v>600</v>
          </cell>
          <cell r="AG599">
            <v>89.5</v>
          </cell>
          <cell r="AH599">
            <v>2021</v>
          </cell>
          <cell r="AI599" t="str">
            <v>Maharashtra</v>
          </cell>
          <cell r="AJ599" t="str">
            <v>SARDAR VALLABHBHAI PATELVIDYALAYA AND JR. COLLEGE</v>
          </cell>
          <cell r="AK599">
            <v>167</v>
          </cell>
          <cell r="AL599">
            <v>22</v>
          </cell>
          <cell r="AM599">
            <v>7.5909090909090908</v>
          </cell>
          <cell r="AN599">
            <v>82</v>
          </cell>
          <cell r="AO599">
            <v>235</v>
          </cell>
          <cell r="AP599">
            <v>27</v>
          </cell>
          <cell r="AQ599">
            <v>8.7037037037037042</v>
          </cell>
          <cell r="AR599">
            <v>78</v>
          </cell>
          <cell r="AS599">
            <v>402</v>
          </cell>
          <cell r="AT599">
            <v>49</v>
          </cell>
          <cell r="AU599">
            <v>8.204081632653061</v>
          </cell>
          <cell r="AV599">
            <v>149</v>
          </cell>
          <cell r="AW599">
            <v>25</v>
          </cell>
          <cell r="AX599">
            <v>5.96</v>
          </cell>
          <cell r="AY599">
            <v>80</v>
          </cell>
          <cell r="AZ599">
            <v>198.07</v>
          </cell>
          <cell r="BA599">
            <v>29</v>
          </cell>
          <cell r="BB599">
            <v>6.83</v>
          </cell>
          <cell r="BC599">
            <v>75</v>
          </cell>
          <cell r="BD599">
            <v>347.07</v>
          </cell>
          <cell r="BE599">
            <v>54</v>
          </cell>
          <cell r="BF599">
            <v>6.4272222222222224</v>
          </cell>
          <cell r="BG599">
            <v>207</v>
          </cell>
          <cell r="BH599">
            <v>24</v>
          </cell>
          <cell r="BI599">
            <v>8.625</v>
          </cell>
          <cell r="BJ599">
            <v>86</v>
          </cell>
          <cell r="BK599">
            <v>226</v>
          </cell>
          <cell r="BL599">
            <v>29</v>
          </cell>
          <cell r="BM599">
            <v>7.7931034482758621</v>
          </cell>
          <cell r="BN599">
            <v>86</v>
          </cell>
          <cell r="BO599">
            <v>433</v>
          </cell>
          <cell r="BP599">
            <v>53</v>
          </cell>
          <cell r="BQ599">
            <v>8.1698113207547163</v>
          </cell>
          <cell r="BR599">
            <v>160</v>
          </cell>
          <cell r="BS599">
            <v>24</v>
          </cell>
          <cell r="BT599">
            <v>80.3333333333333</v>
          </cell>
          <cell r="BU599">
            <v>160</v>
          </cell>
          <cell r="BV599">
            <v>24</v>
          </cell>
          <cell r="BW599">
            <v>1342.07</v>
          </cell>
          <cell r="BX599">
            <v>180</v>
          </cell>
          <cell r="BY599">
            <v>7.4559444444444445</v>
          </cell>
          <cell r="BZ599">
            <v>72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  <cell r="CE599">
            <v>0</v>
          </cell>
          <cell r="CF599">
            <v>0</v>
          </cell>
          <cell r="CG599" t="str">
            <v>Yes</v>
          </cell>
          <cell r="CH599" t="str">
            <v>Green</v>
          </cell>
          <cell r="CI599">
            <v>0</v>
          </cell>
          <cell r="CJ599">
            <v>0</v>
          </cell>
          <cell r="CK599">
            <v>0</v>
          </cell>
          <cell r="CL599">
            <v>13</v>
          </cell>
          <cell r="CM599">
            <v>13</v>
          </cell>
          <cell r="CN599">
            <v>0</v>
          </cell>
          <cell r="CO599">
            <v>30</v>
          </cell>
          <cell r="CP599">
            <v>60</v>
          </cell>
          <cell r="CQ599">
            <v>50</v>
          </cell>
          <cell r="CR599">
            <v>14</v>
          </cell>
          <cell r="CS599">
            <v>100</v>
          </cell>
          <cell r="CT599">
            <v>10</v>
          </cell>
          <cell r="CU599">
            <v>100</v>
          </cell>
          <cell r="CV599">
            <v>18</v>
          </cell>
          <cell r="CW599">
            <v>19</v>
          </cell>
          <cell r="CX599">
            <v>16</v>
          </cell>
          <cell r="CY599">
            <v>98</v>
          </cell>
          <cell r="CZ599">
            <v>58</v>
          </cell>
          <cell r="DA599">
            <v>59</v>
          </cell>
          <cell r="DB599">
            <v>99</v>
          </cell>
          <cell r="DC599">
            <v>0</v>
          </cell>
          <cell r="DD599">
            <v>0</v>
          </cell>
          <cell r="DE599">
            <v>0</v>
          </cell>
          <cell r="DF599">
            <v>4</v>
          </cell>
          <cell r="DG599">
            <v>4</v>
          </cell>
          <cell r="DH599">
            <v>100</v>
          </cell>
          <cell r="DI599">
            <v>585</v>
          </cell>
          <cell r="DJ599">
            <v>600</v>
          </cell>
          <cell r="DK599">
            <v>97.5</v>
          </cell>
          <cell r="DL599">
            <v>3</v>
          </cell>
          <cell r="DM599">
            <v>3</v>
          </cell>
          <cell r="DN599">
            <v>100</v>
          </cell>
          <cell r="DO599">
            <v>450</v>
          </cell>
          <cell r="DP599">
            <v>400</v>
          </cell>
          <cell r="DQ599">
            <v>88.8888888888889</v>
          </cell>
          <cell r="DR599">
            <v>50</v>
          </cell>
          <cell r="DS599">
            <v>68.493150684931507</v>
          </cell>
          <cell r="DT599">
            <v>28</v>
          </cell>
          <cell r="DU599">
            <v>41</v>
          </cell>
          <cell r="DV599">
            <v>68.292682926829272</v>
          </cell>
          <cell r="DW599">
            <v>90</v>
          </cell>
          <cell r="DX599">
            <v>100</v>
          </cell>
          <cell r="DY599">
            <v>0</v>
          </cell>
          <cell r="DZ599">
            <v>0</v>
          </cell>
          <cell r="EA599" t="str">
            <v>Yes</v>
          </cell>
          <cell r="EB599" t="str">
            <v>Placement</v>
          </cell>
          <cell r="EC599" t="str">
            <v>Placement</v>
          </cell>
          <cell r="ED599" t="str">
            <v>Placement</v>
          </cell>
          <cell r="EE599" t="str">
            <v>Placement</v>
          </cell>
          <cell r="EF599" t="str">
            <v>Placement</v>
          </cell>
          <cell r="EG599">
            <v>0</v>
          </cell>
          <cell r="EH599" t="str">
            <v>PLI</v>
          </cell>
          <cell r="EI599" t="str">
            <v>Yes</v>
          </cell>
          <cell r="EJ599">
            <v>0</v>
          </cell>
          <cell r="EK599" t="str">
            <v>Batch-8</v>
          </cell>
          <cell r="EL599">
            <v>0</v>
          </cell>
          <cell r="EM599" t="str">
            <v>PAID</v>
          </cell>
          <cell r="EN599">
            <v>45147</v>
          </cell>
          <cell r="EO599" t="str">
            <v>IT+Core</v>
          </cell>
          <cell r="EP599">
            <v>0</v>
          </cell>
          <cell r="EQ599" t="str">
            <v>CAT-2</v>
          </cell>
        </row>
        <row r="600">
          <cell r="B600" t="str">
            <v>21-E&amp;TCA46-25</v>
          </cell>
          <cell r="C600" t="str">
            <v>E&amp;TC-A</v>
          </cell>
          <cell r="D600">
            <v>46</v>
          </cell>
          <cell r="E600" t="str">
            <v>KUSHWAHA NIKHIL HARILAL  ANJU</v>
          </cell>
          <cell r="F600" t="str">
            <v>Male</v>
          </cell>
          <cell r="G600" t="str">
            <v>12/02/2004</v>
          </cell>
          <cell r="H600">
            <v>9324302421</v>
          </cell>
          <cell r="I600">
            <v>8652894991</v>
          </cell>
          <cell r="J600" t="str">
            <v>nikdocuments12@gmail.com</v>
          </cell>
          <cell r="K600" t="str">
            <v>1032210238@tcetmumbai.in</v>
          </cell>
          <cell r="L600" t="str">
            <v>Room No C-477 Adarsh Co Op Housing Society, Durga Mata Mandir Road, Opp Durga Mata Mandir, Ganesh Nagar, Kandivall West, mumbai -400067</v>
          </cell>
          <cell r="M600">
            <v>400067</v>
          </cell>
          <cell r="N600">
            <v>0</v>
          </cell>
          <cell r="O600" t="str">
            <v>Buisness</v>
          </cell>
          <cell r="P600" t="str">
            <v>7,00,001 - 8,00,000</v>
          </cell>
          <cell r="Q600" t="str">
            <v>Normal</v>
          </cell>
          <cell r="R600" t="str">
            <v>Open</v>
          </cell>
          <cell r="S600">
            <v>2021</v>
          </cell>
          <cell r="T600" t="str">
            <v>FE</v>
          </cell>
          <cell r="U600" t="str">
            <v>MH-CET</v>
          </cell>
          <cell r="V600">
            <v>81.89</v>
          </cell>
          <cell r="W600">
            <v>67.42</v>
          </cell>
          <cell r="X600" t="str">
            <v>Minority</v>
          </cell>
          <cell r="Y600">
            <v>418</v>
          </cell>
          <cell r="Z600">
            <v>500</v>
          </cell>
          <cell r="AA600">
            <v>83.6</v>
          </cell>
          <cell r="AB600">
            <v>2019</v>
          </cell>
          <cell r="AC600" t="str">
            <v>Maharashtra</v>
          </cell>
          <cell r="AD600" t="str">
            <v>SARDAR VALLABHBHAI PATEL VIVIDHLAKSHI VIDYALAYA</v>
          </cell>
          <cell r="AE600">
            <v>533</v>
          </cell>
          <cell r="AF600">
            <v>600</v>
          </cell>
          <cell r="AG600">
            <v>88.8333333333333</v>
          </cell>
          <cell r="AH600">
            <v>2021</v>
          </cell>
          <cell r="AI600" t="str">
            <v>Maharashtra</v>
          </cell>
          <cell r="AJ600" t="str">
            <v>SHRI TIKAMDAS PURSHOTAM BHATIA COLLEGE OF SCIENCE</v>
          </cell>
          <cell r="AK600">
            <v>187</v>
          </cell>
          <cell r="AL600">
            <v>22</v>
          </cell>
          <cell r="AM600">
            <v>8.5</v>
          </cell>
          <cell r="AN600">
            <v>97</v>
          </cell>
          <cell r="AO600">
            <v>240</v>
          </cell>
          <cell r="AP600">
            <v>27</v>
          </cell>
          <cell r="AQ600">
            <v>8.8888888888888893</v>
          </cell>
          <cell r="AR600">
            <v>75</v>
          </cell>
          <cell r="AS600">
            <v>427</v>
          </cell>
          <cell r="AT600">
            <v>49</v>
          </cell>
          <cell r="AU600">
            <v>8.7142857142857135</v>
          </cell>
          <cell r="AV600">
            <v>215</v>
          </cell>
          <cell r="AW600">
            <v>25</v>
          </cell>
          <cell r="AX600">
            <v>8.6</v>
          </cell>
          <cell r="AY600">
            <v>86</v>
          </cell>
          <cell r="AZ600">
            <v>277</v>
          </cell>
          <cell r="BA600">
            <v>29</v>
          </cell>
          <cell r="BB600">
            <v>9.5517241379310338</v>
          </cell>
          <cell r="BC600">
            <v>86</v>
          </cell>
          <cell r="BD600">
            <v>492</v>
          </cell>
          <cell r="BE600">
            <v>54</v>
          </cell>
          <cell r="BF600">
            <v>9.1111111111111107</v>
          </cell>
          <cell r="BG600">
            <v>220</v>
          </cell>
          <cell r="BH600">
            <v>24</v>
          </cell>
          <cell r="BI600">
            <v>9.1666666666666661</v>
          </cell>
          <cell r="BJ600">
            <v>84</v>
          </cell>
          <cell r="BK600">
            <v>236</v>
          </cell>
          <cell r="BL600">
            <v>29</v>
          </cell>
          <cell r="BM600">
            <v>8.137931034482758</v>
          </cell>
          <cell r="BN600">
            <v>80</v>
          </cell>
          <cell r="BO600">
            <v>456</v>
          </cell>
          <cell r="BP600">
            <v>53</v>
          </cell>
          <cell r="BQ600">
            <v>8.6037735849056602</v>
          </cell>
          <cell r="BR600">
            <v>216</v>
          </cell>
          <cell r="BS600">
            <v>24</v>
          </cell>
          <cell r="BT600">
            <v>84</v>
          </cell>
          <cell r="BU600">
            <v>216</v>
          </cell>
          <cell r="BV600">
            <v>24</v>
          </cell>
          <cell r="BW600">
            <v>1591</v>
          </cell>
          <cell r="BX600">
            <v>180</v>
          </cell>
          <cell r="BY600">
            <v>8.8388888888888886</v>
          </cell>
          <cell r="BZ600">
            <v>87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  <cell r="CE600">
            <v>0</v>
          </cell>
          <cell r="CF600">
            <v>0</v>
          </cell>
          <cell r="CG600">
            <v>0</v>
          </cell>
          <cell r="CH600" t="str">
            <v>red card in Accenture</v>
          </cell>
          <cell r="CI600">
            <v>0</v>
          </cell>
          <cell r="CJ600">
            <v>0</v>
          </cell>
          <cell r="CK600">
            <v>0</v>
          </cell>
          <cell r="CL600">
            <v>13</v>
          </cell>
          <cell r="CM600">
            <v>13</v>
          </cell>
          <cell r="CN600">
            <v>0</v>
          </cell>
          <cell r="CO600">
            <v>18</v>
          </cell>
          <cell r="CP600">
            <v>60</v>
          </cell>
          <cell r="CQ600">
            <v>30</v>
          </cell>
          <cell r="CR600">
            <v>14</v>
          </cell>
          <cell r="CS600">
            <v>100</v>
          </cell>
          <cell r="CT600">
            <v>10</v>
          </cell>
          <cell r="CU600">
            <v>100</v>
          </cell>
          <cell r="CV600">
            <v>17</v>
          </cell>
          <cell r="CW600">
            <v>18</v>
          </cell>
          <cell r="CX600">
            <v>16</v>
          </cell>
          <cell r="CY600">
            <v>98</v>
          </cell>
          <cell r="CZ600">
            <v>57</v>
          </cell>
          <cell r="DA600">
            <v>58</v>
          </cell>
          <cell r="DB600">
            <v>99</v>
          </cell>
          <cell r="DC600">
            <v>0</v>
          </cell>
          <cell r="DD600">
            <v>0</v>
          </cell>
          <cell r="DE600">
            <v>0</v>
          </cell>
          <cell r="DF600">
            <v>4</v>
          </cell>
          <cell r="DG600">
            <v>4</v>
          </cell>
          <cell r="DH600">
            <v>100</v>
          </cell>
          <cell r="DI600">
            <v>600</v>
          </cell>
          <cell r="DJ600">
            <v>600</v>
          </cell>
          <cell r="DK600">
            <v>100</v>
          </cell>
          <cell r="DL600">
            <v>3</v>
          </cell>
          <cell r="DM600">
            <v>3</v>
          </cell>
          <cell r="DN600">
            <v>100</v>
          </cell>
          <cell r="DO600">
            <v>450</v>
          </cell>
          <cell r="DP600">
            <v>350</v>
          </cell>
          <cell r="DQ600">
            <v>77.7777777777778</v>
          </cell>
          <cell r="DR600">
            <v>30</v>
          </cell>
          <cell r="DS600">
            <v>41.095890410958901</v>
          </cell>
          <cell r="DT600">
            <v>28</v>
          </cell>
          <cell r="DU600">
            <v>41</v>
          </cell>
          <cell r="DV600">
            <v>68.292682926829272</v>
          </cell>
          <cell r="DW600">
            <v>90</v>
          </cell>
          <cell r="DX600">
            <v>100</v>
          </cell>
          <cell r="DY600">
            <v>0</v>
          </cell>
          <cell r="DZ600">
            <v>0</v>
          </cell>
          <cell r="EA600" t="str">
            <v>Yes</v>
          </cell>
          <cell r="EB600" t="str">
            <v>Placement</v>
          </cell>
          <cell r="EC600" t="str">
            <v>Placement</v>
          </cell>
          <cell r="ED600" t="str">
            <v>Placement</v>
          </cell>
          <cell r="EE600" t="str">
            <v>Placement</v>
          </cell>
          <cell r="EF600" t="str">
            <v>Placement</v>
          </cell>
          <cell r="EG600">
            <v>0</v>
          </cell>
          <cell r="EH600" t="str">
            <v>PLI</v>
          </cell>
          <cell r="EI600" t="str">
            <v>Yes</v>
          </cell>
          <cell r="EJ600">
            <v>0</v>
          </cell>
          <cell r="EK600" t="str">
            <v>Batch-7</v>
          </cell>
          <cell r="EL600">
            <v>0</v>
          </cell>
          <cell r="EM600" t="str">
            <v>PAID</v>
          </cell>
          <cell r="EN600">
            <v>45147</v>
          </cell>
          <cell r="EO600" t="str">
            <v>IT+Core</v>
          </cell>
          <cell r="EP600">
            <v>0</v>
          </cell>
          <cell r="EQ600" t="str">
            <v>CAT-1</v>
          </cell>
        </row>
        <row r="601">
          <cell r="B601" t="str">
            <v>21-E&amp;TCA47-25</v>
          </cell>
          <cell r="C601" t="str">
            <v>E&amp;TC-A</v>
          </cell>
          <cell r="D601">
            <v>47</v>
          </cell>
          <cell r="E601" t="str">
            <v>MADESHIA RAJ PRITAM NANDA</v>
          </cell>
          <cell r="F601" t="str">
            <v>Male</v>
          </cell>
          <cell r="G601" t="str">
            <v>14/08/2003</v>
          </cell>
          <cell r="H601">
            <v>8433589886</v>
          </cell>
          <cell r="I601">
            <v>8928260688</v>
          </cell>
          <cell r="J601" t="str">
            <v>rajmadeshia2@gmail.com</v>
          </cell>
          <cell r="K601" t="str">
            <v>1032210239@tcetmumbai.in</v>
          </cell>
          <cell r="L601" t="str">
            <v>225/C-4,Yashasvi C.H.S,Gorai-2,Borivali(W),Mumbai-400092,near Pragati school</v>
          </cell>
          <cell r="M601">
            <v>400092</v>
          </cell>
          <cell r="N601">
            <v>0</v>
          </cell>
          <cell r="O601" t="str">
            <v xml:space="preserve">Businessmen </v>
          </cell>
          <cell r="P601" t="str">
            <v>7,00,001 - 8,00,000</v>
          </cell>
          <cell r="Q601" t="str">
            <v>Normal</v>
          </cell>
          <cell r="R601" t="str">
            <v>Open</v>
          </cell>
          <cell r="S601">
            <v>2021</v>
          </cell>
          <cell r="T601" t="str">
            <v>FE</v>
          </cell>
          <cell r="U601" t="str">
            <v>MH-CET</v>
          </cell>
          <cell r="V601">
            <v>62</v>
          </cell>
          <cell r="W601" t="str">
            <v>NA</v>
          </cell>
          <cell r="X601" t="str">
            <v>ACAP</v>
          </cell>
          <cell r="Y601">
            <v>360</v>
          </cell>
          <cell r="Z601">
            <v>500</v>
          </cell>
          <cell r="AA601">
            <v>72</v>
          </cell>
          <cell r="AB601">
            <v>2019</v>
          </cell>
          <cell r="AC601" t="str">
            <v>Maharashtra</v>
          </cell>
          <cell r="AD601" t="str">
            <v>ST.ROCKS HIGH SCHOOL AND JR. COLLEGE OF COMMERCE AND SCIENCE</v>
          </cell>
          <cell r="AE601">
            <v>439</v>
          </cell>
          <cell r="AF601">
            <v>600</v>
          </cell>
          <cell r="AG601">
            <v>73.1666666666667</v>
          </cell>
          <cell r="AH601">
            <v>2021</v>
          </cell>
          <cell r="AI601" t="str">
            <v>Maharashtra</v>
          </cell>
          <cell r="AJ601" t="str">
            <v>THAKUR COLLEGE OF SCIENCE AND COMMERCE</v>
          </cell>
          <cell r="AK601">
            <v>162</v>
          </cell>
          <cell r="AL601">
            <v>22</v>
          </cell>
          <cell r="AM601">
            <v>7.3636363636363633</v>
          </cell>
          <cell r="AN601">
            <v>85</v>
          </cell>
          <cell r="AO601">
            <v>173.88000000000002</v>
          </cell>
          <cell r="AP601">
            <v>27</v>
          </cell>
          <cell r="AQ601">
            <v>6.4400000000000013</v>
          </cell>
          <cell r="AR601">
            <v>75</v>
          </cell>
          <cell r="AS601">
            <v>335.88</v>
          </cell>
          <cell r="AT601">
            <v>49</v>
          </cell>
          <cell r="AU601">
            <v>6.8546938775510204</v>
          </cell>
          <cell r="AV601">
            <v>110.00000000000001</v>
          </cell>
          <cell r="AW601">
            <v>25</v>
          </cell>
          <cell r="AX601">
            <v>4.4000000000000004</v>
          </cell>
          <cell r="AY601">
            <v>80</v>
          </cell>
          <cell r="AZ601">
            <v>147.89999999999998</v>
          </cell>
          <cell r="BA601">
            <v>29</v>
          </cell>
          <cell r="BB601">
            <v>5.0999999999999996</v>
          </cell>
          <cell r="BC601">
            <v>75</v>
          </cell>
          <cell r="BD601">
            <v>257.89999999999998</v>
          </cell>
          <cell r="BE601">
            <v>54</v>
          </cell>
          <cell r="BF601">
            <v>4.7759259259259252</v>
          </cell>
          <cell r="BG601">
            <v>126</v>
          </cell>
          <cell r="BH601">
            <v>24</v>
          </cell>
          <cell r="BI601">
            <v>5.25</v>
          </cell>
          <cell r="BJ601">
            <v>57</v>
          </cell>
          <cell r="BK601">
            <v>140</v>
          </cell>
          <cell r="BL601">
            <v>29</v>
          </cell>
          <cell r="BM601">
            <v>4.8275862068965516</v>
          </cell>
          <cell r="BN601">
            <v>78</v>
          </cell>
          <cell r="BO601">
            <v>266</v>
          </cell>
          <cell r="BP601">
            <v>53</v>
          </cell>
          <cell r="BQ601">
            <v>5.0188679245283021</v>
          </cell>
          <cell r="BR601">
            <v>102</v>
          </cell>
          <cell r="BS601">
            <v>24</v>
          </cell>
          <cell r="BT601">
            <v>77.6666666666667</v>
          </cell>
          <cell r="BU601">
            <v>102</v>
          </cell>
          <cell r="BV601">
            <v>24</v>
          </cell>
          <cell r="BW601">
            <v>961.78</v>
          </cell>
          <cell r="BX601">
            <v>180</v>
          </cell>
          <cell r="BY601">
            <v>5.3432222222222219</v>
          </cell>
          <cell r="BZ601">
            <v>74</v>
          </cell>
          <cell r="CA601">
            <v>0</v>
          </cell>
          <cell r="CB601">
            <v>0</v>
          </cell>
          <cell r="CC601">
            <v>0</v>
          </cell>
          <cell r="CD601">
            <v>0</v>
          </cell>
          <cell r="CE601">
            <v>0</v>
          </cell>
          <cell r="CF601">
            <v>0</v>
          </cell>
          <cell r="CG601">
            <v>0</v>
          </cell>
          <cell r="CH601" t="str">
            <v>Green</v>
          </cell>
          <cell r="CI601">
            <v>0</v>
          </cell>
          <cell r="CJ601">
            <v>0</v>
          </cell>
          <cell r="CK601">
            <v>0</v>
          </cell>
          <cell r="CL601">
            <v>13</v>
          </cell>
          <cell r="CM601">
            <v>13</v>
          </cell>
          <cell r="CN601">
            <v>0</v>
          </cell>
          <cell r="CO601">
            <v>26</v>
          </cell>
          <cell r="CP601">
            <v>60</v>
          </cell>
          <cell r="CQ601">
            <v>43.333333333333336</v>
          </cell>
          <cell r="CR601">
            <v>0</v>
          </cell>
          <cell r="CS601">
            <v>0</v>
          </cell>
          <cell r="CT601">
            <v>0</v>
          </cell>
          <cell r="CU601">
            <v>0</v>
          </cell>
          <cell r="CV601">
            <v>0</v>
          </cell>
          <cell r="CW601">
            <v>22</v>
          </cell>
          <cell r="CX601">
            <v>0</v>
          </cell>
          <cell r="CY601">
            <v>0</v>
          </cell>
          <cell r="CZ601">
            <v>0</v>
          </cell>
          <cell r="DA601">
            <v>62</v>
          </cell>
          <cell r="DB601">
            <v>0</v>
          </cell>
          <cell r="DC601">
            <v>0</v>
          </cell>
          <cell r="DD601">
            <v>0</v>
          </cell>
          <cell r="DE601">
            <v>0</v>
          </cell>
          <cell r="DF601">
            <v>0</v>
          </cell>
          <cell r="DG601">
            <v>0</v>
          </cell>
          <cell r="DH601">
            <v>0</v>
          </cell>
          <cell r="DI601">
            <v>0</v>
          </cell>
          <cell r="DJ601">
            <v>0</v>
          </cell>
          <cell r="DK601">
            <v>0</v>
          </cell>
          <cell r="DL601">
            <v>0</v>
          </cell>
          <cell r="DM601">
            <v>0</v>
          </cell>
          <cell r="DN601">
            <v>0</v>
          </cell>
          <cell r="DO601">
            <v>0</v>
          </cell>
          <cell r="DP601">
            <v>0</v>
          </cell>
          <cell r="DQ601">
            <v>0</v>
          </cell>
          <cell r="DR601">
            <v>43.3333333333333</v>
          </cell>
          <cell r="DS601">
            <v>59.360730593607258</v>
          </cell>
          <cell r="DT601">
            <v>0</v>
          </cell>
          <cell r="DU601">
            <v>41</v>
          </cell>
          <cell r="DV601">
            <v>0</v>
          </cell>
          <cell r="DW601">
            <v>0</v>
          </cell>
          <cell r="DX601">
            <v>0</v>
          </cell>
          <cell r="DY601">
            <v>0</v>
          </cell>
          <cell r="DZ601">
            <v>0</v>
          </cell>
          <cell r="EA601" t="str">
            <v>Yes</v>
          </cell>
          <cell r="EB601" t="str">
            <v>Higher Studies</v>
          </cell>
          <cell r="EC601" t="str">
            <v>Higher Studies</v>
          </cell>
          <cell r="ED601" t="str">
            <v>Higher Studies</v>
          </cell>
          <cell r="EE601" t="str">
            <v>Higher Studies</v>
          </cell>
          <cell r="EF601" t="str">
            <v>Higher Studies</v>
          </cell>
          <cell r="EG601">
            <v>0</v>
          </cell>
          <cell r="EH601">
            <v>0</v>
          </cell>
          <cell r="EI601" t="str">
            <v>Yes</v>
          </cell>
          <cell r="EJ601">
            <v>0</v>
          </cell>
          <cell r="EK601">
            <v>0</v>
          </cell>
          <cell r="EL601">
            <v>0</v>
          </cell>
          <cell r="EM601">
            <v>0</v>
          </cell>
          <cell r="EN601">
            <v>0</v>
          </cell>
          <cell r="EO601">
            <v>0</v>
          </cell>
          <cell r="EP601">
            <v>0</v>
          </cell>
          <cell r="EQ601" t="str">
            <v>CAT-3</v>
          </cell>
        </row>
        <row r="602">
          <cell r="B602" t="str">
            <v>21-E&amp;TCA48-25</v>
          </cell>
          <cell r="C602" t="str">
            <v>E&amp;TC-A</v>
          </cell>
          <cell r="D602">
            <v>48</v>
          </cell>
          <cell r="E602" t="str">
            <v>MAHAJAN TISHA CHETAN  SARITA</v>
          </cell>
          <cell r="F602" t="str">
            <v>Female</v>
          </cell>
          <cell r="G602" t="str">
            <v>07/03/2004</v>
          </cell>
          <cell r="H602">
            <v>8355908506</v>
          </cell>
          <cell r="I602">
            <v>7875214131</v>
          </cell>
          <cell r="J602" t="str">
            <v>tmahajan728@gmail.com</v>
          </cell>
          <cell r="K602" t="str">
            <v>1032210240@tcetmumbai.in</v>
          </cell>
          <cell r="L602" t="str">
            <v>Qtr no 5 Bldg no 4 MSEB Colony Sanjay Gandhi National Park Borivali  East</v>
          </cell>
          <cell r="M602">
            <v>400066</v>
          </cell>
          <cell r="N602">
            <v>0</v>
          </cell>
          <cell r="O602" t="str">
            <v xml:space="preserve">Service </v>
          </cell>
          <cell r="P602" t="str">
            <v>2,00,001 -2,50,000</v>
          </cell>
          <cell r="Q602" t="str">
            <v>Normal</v>
          </cell>
          <cell r="R602" t="str">
            <v>Open</v>
          </cell>
          <cell r="S602">
            <v>2021</v>
          </cell>
          <cell r="T602" t="str">
            <v>FE</v>
          </cell>
          <cell r="U602" t="str">
            <v>MH-CET</v>
          </cell>
          <cell r="V602">
            <v>32.200000000000003</v>
          </cell>
          <cell r="W602">
            <v>18.02</v>
          </cell>
          <cell r="X602" t="str">
            <v>Minority</v>
          </cell>
          <cell r="Y602">
            <v>361</v>
          </cell>
          <cell r="Z602">
            <v>500</v>
          </cell>
          <cell r="AA602">
            <v>72.2</v>
          </cell>
          <cell r="AB602">
            <v>2019</v>
          </cell>
          <cell r="AC602" t="str">
            <v>Maharashtra</v>
          </cell>
          <cell r="AD602" t="str">
            <v>ST XHS</v>
          </cell>
          <cell r="AE602">
            <v>536</v>
          </cell>
          <cell r="AF602">
            <v>600</v>
          </cell>
          <cell r="AG602">
            <v>89.3333333333333</v>
          </cell>
          <cell r="AH602">
            <v>2021</v>
          </cell>
          <cell r="AI602" t="str">
            <v>Maharashtra</v>
          </cell>
          <cell r="AJ602" t="str">
            <v>NMF</v>
          </cell>
          <cell r="AK602">
            <v>167</v>
          </cell>
          <cell r="AL602">
            <v>22</v>
          </cell>
          <cell r="AM602">
            <v>7.5909090909090908</v>
          </cell>
          <cell r="AN602">
            <v>81</v>
          </cell>
          <cell r="AO602">
            <v>196</v>
          </cell>
          <cell r="AP602">
            <v>27</v>
          </cell>
          <cell r="AQ602">
            <v>7.2592592592592595</v>
          </cell>
          <cell r="AR602">
            <v>88</v>
          </cell>
          <cell r="AS602">
            <v>363</v>
          </cell>
          <cell r="AT602">
            <v>49</v>
          </cell>
          <cell r="AU602">
            <v>7.408163265306122</v>
          </cell>
          <cell r="AV602">
            <v>161</v>
          </cell>
          <cell r="AW602">
            <v>25</v>
          </cell>
          <cell r="AX602">
            <v>6.44</v>
          </cell>
          <cell r="AY602">
            <v>84.5</v>
          </cell>
          <cell r="AZ602">
            <v>208</v>
          </cell>
          <cell r="BA602">
            <v>29</v>
          </cell>
          <cell r="BB602">
            <v>7.1724137931034484</v>
          </cell>
          <cell r="BC602">
            <v>82</v>
          </cell>
          <cell r="BD602">
            <v>369</v>
          </cell>
          <cell r="BE602">
            <v>54</v>
          </cell>
          <cell r="BF602">
            <v>6.833333333333333</v>
          </cell>
          <cell r="BG602">
            <v>186</v>
          </cell>
          <cell r="BH602">
            <v>24</v>
          </cell>
          <cell r="BI602">
            <v>7.75</v>
          </cell>
          <cell r="BJ602">
            <v>86</v>
          </cell>
          <cell r="BK602">
            <v>236</v>
          </cell>
          <cell r="BL602">
            <v>29</v>
          </cell>
          <cell r="BM602">
            <v>8.137931034482758</v>
          </cell>
          <cell r="BN602">
            <v>78</v>
          </cell>
          <cell r="BO602">
            <v>422</v>
          </cell>
          <cell r="BP602">
            <v>53</v>
          </cell>
          <cell r="BQ602">
            <v>7.9622641509433958</v>
          </cell>
          <cell r="BR602">
            <v>205</v>
          </cell>
          <cell r="BS602">
            <v>24</v>
          </cell>
          <cell r="BT602">
            <v>81.5</v>
          </cell>
          <cell r="BU602">
            <v>205</v>
          </cell>
          <cell r="BV602">
            <v>24</v>
          </cell>
          <cell r="BW602">
            <v>1359</v>
          </cell>
          <cell r="BX602">
            <v>180</v>
          </cell>
          <cell r="BY602">
            <v>7.55</v>
          </cell>
          <cell r="BZ602">
            <v>85.7</v>
          </cell>
          <cell r="CA602" t="str">
            <v xml:space="preserve">Industrial Light &amp; Magic </v>
          </cell>
          <cell r="CB602">
            <v>0</v>
          </cell>
          <cell r="CC602">
            <v>0</v>
          </cell>
          <cell r="CD602">
            <v>0</v>
          </cell>
          <cell r="CE602">
            <v>0</v>
          </cell>
          <cell r="CF602">
            <v>0</v>
          </cell>
          <cell r="CG602">
            <v>0</v>
          </cell>
          <cell r="CH602" t="str">
            <v>Green</v>
          </cell>
          <cell r="CI602">
            <v>0</v>
          </cell>
          <cell r="CJ602">
            <v>0</v>
          </cell>
          <cell r="CK602">
            <v>0</v>
          </cell>
          <cell r="CL602">
            <v>13</v>
          </cell>
          <cell r="CM602">
            <v>13</v>
          </cell>
          <cell r="CN602">
            <v>0</v>
          </cell>
          <cell r="CO602">
            <v>27</v>
          </cell>
          <cell r="CP602">
            <v>60</v>
          </cell>
          <cell r="CQ602">
            <v>45</v>
          </cell>
          <cell r="CR602">
            <v>14</v>
          </cell>
          <cell r="CS602">
            <v>100</v>
          </cell>
          <cell r="CT602">
            <v>10</v>
          </cell>
          <cell r="CU602">
            <v>100</v>
          </cell>
          <cell r="CV602">
            <v>17</v>
          </cell>
          <cell r="CW602">
            <v>19</v>
          </cell>
          <cell r="CX602">
            <v>10</v>
          </cell>
          <cell r="CY602">
            <v>78</v>
          </cell>
          <cell r="CZ602">
            <v>51</v>
          </cell>
          <cell r="DA602">
            <v>59</v>
          </cell>
          <cell r="DB602">
            <v>87</v>
          </cell>
          <cell r="DC602">
            <v>0</v>
          </cell>
          <cell r="DD602">
            <v>0</v>
          </cell>
          <cell r="DE602">
            <v>0</v>
          </cell>
          <cell r="DF602">
            <v>4</v>
          </cell>
          <cell r="DG602">
            <v>4</v>
          </cell>
          <cell r="DH602">
            <v>100</v>
          </cell>
          <cell r="DI602">
            <v>600</v>
          </cell>
          <cell r="DJ602">
            <v>600</v>
          </cell>
          <cell r="DK602">
            <v>100</v>
          </cell>
          <cell r="DL602">
            <v>3</v>
          </cell>
          <cell r="DM602">
            <v>3</v>
          </cell>
          <cell r="DN602">
            <v>100</v>
          </cell>
          <cell r="DO602">
            <v>450</v>
          </cell>
          <cell r="DP602">
            <v>400</v>
          </cell>
          <cell r="DQ602">
            <v>88.8888888888889</v>
          </cell>
          <cell r="DR602">
            <v>45</v>
          </cell>
          <cell r="DS602">
            <v>61.643835616438359</v>
          </cell>
          <cell r="DT602">
            <v>28</v>
          </cell>
          <cell r="DU602">
            <v>41</v>
          </cell>
          <cell r="DV602">
            <v>68.292682926829272</v>
          </cell>
          <cell r="DW602">
            <v>90</v>
          </cell>
          <cell r="DX602">
            <v>100</v>
          </cell>
          <cell r="DY602">
            <v>0</v>
          </cell>
          <cell r="DZ602">
            <v>0</v>
          </cell>
          <cell r="EA602" t="str">
            <v>Yes</v>
          </cell>
          <cell r="EB602" t="str">
            <v>Placement</v>
          </cell>
          <cell r="EC602" t="str">
            <v>Placement</v>
          </cell>
          <cell r="ED602" t="str">
            <v>Placement</v>
          </cell>
          <cell r="EE602" t="str">
            <v>Placement</v>
          </cell>
          <cell r="EF602" t="str">
            <v>Placement</v>
          </cell>
          <cell r="EG602">
            <v>45606</v>
          </cell>
          <cell r="EH602" t="str">
            <v>PLI</v>
          </cell>
          <cell r="EI602" t="str">
            <v>Yes</v>
          </cell>
          <cell r="EJ602">
            <v>0</v>
          </cell>
          <cell r="EK602" t="str">
            <v>Batch-7</v>
          </cell>
          <cell r="EL602">
            <v>0</v>
          </cell>
          <cell r="EM602" t="str">
            <v>PAID</v>
          </cell>
          <cell r="EN602">
            <v>45142</v>
          </cell>
          <cell r="EO602" t="str">
            <v>IT+Core</v>
          </cell>
          <cell r="EP602">
            <v>0</v>
          </cell>
          <cell r="EQ602" t="str">
            <v>CAT-1</v>
          </cell>
        </row>
        <row r="603">
          <cell r="B603" t="str">
            <v>21-E&amp;TCA49-25</v>
          </cell>
          <cell r="C603" t="str">
            <v>E&amp;TC-A</v>
          </cell>
          <cell r="D603">
            <v>49</v>
          </cell>
          <cell r="E603" t="str">
            <v>MAITY SOUBIK BHAKTIPADA SHYAMALI</v>
          </cell>
          <cell r="F603" t="str">
            <v>Male</v>
          </cell>
          <cell r="G603" t="str">
            <v>29/09/2003</v>
          </cell>
          <cell r="H603">
            <v>9082050651</v>
          </cell>
          <cell r="I603">
            <v>9224298906</v>
          </cell>
          <cell r="J603" t="str">
            <v>soubikmaity@gmail.com</v>
          </cell>
          <cell r="K603" t="str">
            <v>1032210241@tcetmumbai.in</v>
          </cell>
          <cell r="L603" t="str">
            <v>501,A-WING, SITALADEVI C.H.S. LTD., D.N. NAGAR, OPP. INDIAN OIL NAGAR,NEW LINK ROAD,ANDHERI-(W), MUMBAI, 400053.</v>
          </cell>
          <cell r="M603">
            <v>400053</v>
          </cell>
          <cell r="N603">
            <v>0</v>
          </cell>
          <cell r="O603" t="str">
            <v>GOLDSMITH</v>
          </cell>
          <cell r="P603" t="str">
            <v>1,50,001 - 2,00,000</v>
          </cell>
          <cell r="Q603" t="str">
            <v>Normal</v>
          </cell>
          <cell r="R603" t="str">
            <v>Open</v>
          </cell>
          <cell r="S603">
            <v>2021</v>
          </cell>
          <cell r="T603" t="str">
            <v>FE</v>
          </cell>
          <cell r="U603" t="str">
            <v>MH-CET</v>
          </cell>
          <cell r="V603">
            <v>92.34</v>
          </cell>
          <cell r="W603">
            <v>78.126348500000006</v>
          </cell>
          <cell r="X603" t="str">
            <v>TFWS</v>
          </cell>
          <cell r="Y603">
            <v>415</v>
          </cell>
          <cell r="Z603">
            <v>500</v>
          </cell>
          <cell r="AA603">
            <v>83</v>
          </cell>
          <cell r="AB603">
            <v>2019</v>
          </cell>
          <cell r="AC603" t="str">
            <v>Maharashtra</v>
          </cell>
          <cell r="AD603" t="str">
            <v>S.C.D. BARFIVALA HIGH SCHOOL</v>
          </cell>
          <cell r="AE603">
            <v>558</v>
          </cell>
          <cell r="AF603">
            <v>600</v>
          </cell>
          <cell r="AG603">
            <v>93</v>
          </cell>
          <cell r="AH603">
            <v>2021</v>
          </cell>
          <cell r="AI603" t="str">
            <v>Maharashtra</v>
          </cell>
          <cell r="AJ603" t="str">
            <v>BHAVAN'S COLLEGE</v>
          </cell>
          <cell r="AK603">
            <v>188</v>
          </cell>
          <cell r="AL603">
            <v>22</v>
          </cell>
          <cell r="AM603">
            <v>8.545454545454545</v>
          </cell>
          <cell r="AN603">
            <v>80</v>
          </cell>
          <cell r="AO603">
            <v>262</v>
          </cell>
          <cell r="AP603">
            <v>27</v>
          </cell>
          <cell r="AQ603">
            <v>9.7037037037037042</v>
          </cell>
          <cell r="AR603">
            <v>93</v>
          </cell>
          <cell r="AS603">
            <v>450</v>
          </cell>
          <cell r="AT603">
            <v>49</v>
          </cell>
          <cell r="AU603">
            <v>9.183673469387756</v>
          </cell>
          <cell r="AV603">
            <v>227</v>
          </cell>
          <cell r="AW603">
            <v>25</v>
          </cell>
          <cell r="AX603">
            <v>9.08</v>
          </cell>
          <cell r="AY603">
            <v>86.5</v>
          </cell>
          <cell r="AZ603">
            <v>268</v>
          </cell>
          <cell r="BA603">
            <v>29</v>
          </cell>
          <cell r="BB603">
            <v>9.2413793103448274</v>
          </cell>
          <cell r="BC603">
            <v>86</v>
          </cell>
          <cell r="BD603">
            <v>495</v>
          </cell>
          <cell r="BE603">
            <v>54</v>
          </cell>
          <cell r="BF603">
            <v>9.1666666666666661</v>
          </cell>
          <cell r="BG603">
            <v>214</v>
          </cell>
          <cell r="BH603">
            <v>24</v>
          </cell>
          <cell r="BI603">
            <v>8.9166666666666661</v>
          </cell>
          <cell r="BJ603">
            <v>86</v>
          </cell>
          <cell r="BK603">
            <v>256</v>
          </cell>
          <cell r="BL603">
            <v>29</v>
          </cell>
          <cell r="BM603">
            <v>8.8275862068965516</v>
          </cell>
          <cell r="BN603">
            <v>88</v>
          </cell>
          <cell r="BO603">
            <v>470</v>
          </cell>
          <cell r="BP603">
            <v>53</v>
          </cell>
          <cell r="BQ603">
            <v>8.8679245283018862</v>
          </cell>
          <cell r="BR603">
            <v>210</v>
          </cell>
          <cell r="BS603">
            <v>24</v>
          </cell>
          <cell r="BT603">
            <v>86.8333333333333</v>
          </cell>
          <cell r="BU603">
            <v>210</v>
          </cell>
          <cell r="BV603">
            <v>24</v>
          </cell>
          <cell r="BW603">
            <v>1625</v>
          </cell>
          <cell r="BX603">
            <v>180</v>
          </cell>
          <cell r="BY603">
            <v>9.0277777777777786</v>
          </cell>
          <cell r="BZ603">
            <v>86.3</v>
          </cell>
          <cell r="CA603" t="str">
            <v>Off-Mosaic Wellness/Capgemini</v>
          </cell>
          <cell r="CB603">
            <v>0</v>
          </cell>
          <cell r="CC603">
            <v>0</v>
          </cell>
          <cell r="CD603">
            <v>0</v>
          </cell>
          <cell r="CE603" t="str">
            <v>PLI/Normal</v>
          </cell>
          <cell r="CF603" t="str">
            <v>10.00/5.75</v>
          </cell>
          <cell r="CG603">
            <v>0</v>
          </cell>
          <cell r="CH603" t="str">
            <v>Green</v>
          </cell>
          <cell r="CI603">
            <v>0</v>
          </cell>
          <cell r="CJ603">
            <v>0</v>
          </cell>
          <cell r="CK603">
            <v>1</v>
          </cell>
          <cell r="CL603">
            <v>12</v>
          </cell>
          <cell r="CM603">
            <v>13</v>
          </cell>
          <cell r="CN603">
            <v>7.6923076923076925</v>
          </cell>
          <cell r="CO603">
            <v>23</v>
          </cell>
          <cell r="CP603">
            <v>60</v>
          </cell>
          <cell r="CQ603">
            <v>38.333333333333336</v>
          </cell>
          <cell r="CR603">
            <v>14</v>
          </cell>
          <cell r="CS603">
            <v>100</v>
          </cell>
          <cell r="CT603">
            <v>9</v>
          </cell>
          <cell r="CU603">
            <v>90</v>
          </cell>
          <cell r="CV603">
            <v>22</v>
          </cell>
          <cell r="CW603">
            <v>22</v>
          </cell>
          <cell r="CX603">
            <v>15</v>
          </cell>
          <cell r="CY603">
            <v>98</v>
          </cell>
          <cell r="CZ603">
            <v>60</v>
          </cell>
          <cell r="DA603">
            <v>62</v>
          </cell>
          <cell r="DB603">
            <v>97</v>
          </cell>
          <cell r="DC603">
            <v>0</v>
          </cell>
          <cell r="DD603">
            <v>0</v>
          </cell>
          <cell r="DE603">
            <v>0</v>
          </cell>
          <cell r="DF603">
            <v>4</v>
          </cell>
          <cell r="DG603">
            <v>4</v>
          </cell>
          <cell r="DH603">
            <v>100</v>
          </cell>
          <cell r="DI603">
            <v>585</v>
          </cell>
          <cell r="DJ603">
            <v>600</v>
          </cell>
          <cell r="DK603">
            <v>97.5</v>
          </cell>
          <cell r="DL603">
            <v>3</v>
          </cell>
          <cell r="DM603">
            <v>3</v>
          </cell>
          <cell r="DN603">
            <v>100</v>
          </cell>
          <cell r="DO603">
            <v>450</v>
          </cell>
          <cell r="DP603">
            <v>450</v>
          </cell>
          <cell r="DQ603">
            <v>100</v>
          </cell>
          <cell r="DR603">
            <v>38.3333333333333</v>
          </cell>
          <cell r="DS603">
            <v>52.511415525114117</v>
          </cell>
          <cell r="DT603">
            <v>28</v>
          </cell>
          <cell r="DU603">
            <v>41</v>
          </cell>
          <cell r="DV603">
            <v>68.292682926829272</v>
          </cell>
          <cell r="DW603">
            <v>88</v>
          </cell>
          <cell r="DX603">
            <v>97</v>
          </cell>
          <cell r="DY603">
            <v>0</v>
          </cell>
          <cell r="DZ603">
            <v>0</v>
          </cell>
          <cell r="EA603" t="str">
            <v>Yes</v>
          </cell>
          <cell r="EB603" t="str">
            <v>Placement</v>
          </cell>
          <cell r="EC603" t="str">
            <v>Placement</v>
          </cell>
          <cell r="ED603" t="str">
            <v>Placement</v>
          </cell>
          <cell r="EE603" t="str">
            <v>Placement</v>
          </cell>
          <cell r="EF603" t="str">
            <v>Placement</v>
          </cell>
          <cell r="EG603">
            <v>0</v>
          </cell>
          <cell r="EH603" t="str">
            <v>PLI</v>
          </cell>
          <cell r="EI603" t="str">
            <v>Yes</v>
          </cell>
          <cell r="EJ603">
            <v>0</v>
          </cell>
          <cell r="EK603" t="str">
            <v>Batch-4</v>
          </cell>
          <cell r="EL603">
            <v>0</v>
          </cell>
          <cell r="EM603" t="str">
            <v>PAID</v>
          </cell>
          <cell r="EN603">
            <v>45147</v>
          </cell>
          <cell r="EO603" t="str">
            <v>IT+Core</v>
          </cell>
          <cell r="EP603">
            <v>0</v>
          </cell>
          <cell r="EQ603" t="str">
            <v>CAT-1</v>
          </cell>
        </row>
        <row r="604">
          <cell r="B604" t="str">
            <v>21-E&amp;TCA50-25</v>
          </cell>
          <cell r="C604" t="str">
            <v>E&amp;TC-A</v>
          </cell>
          <cell r="D604">
            <v>50</v>
          </cell>
          <cell r="E604" t="str">
            <v>MAJI SURAJ RAJU PAMPA</v>
          </cell>
          <cell r="F604" t="str">
            <v>Male</v>
          </cell>
          <cell r="G604" t="str">
            <v>19/01/2003</v>
          </cell>
          <cell r="H604">
            <v>9004026854</v>
          </cell>
          <cell r="I604">
            <v>9833568210</v>
          </cell>
          <cell r="J604" t="str">
            <v>surajmaji1907@gmail.com</v>
          </cell>
          <cell r="K604" t="str">
            <v>1032210242@tcetmumbai.in</v>
          </cell>
          <cell r="L604" t="str">
            <v>B-27, NEHAL VARDHAMAN NAGAR,  NEAR GOPIKA TALKIES, UTTAN ROAD, BHAYANDAR WEST.</v>
          </cell>
          <cell r="M604">
            <v>401101</v>
          </cell>
          <cell r="N604">
            <v>0</v>
          </cell>
          <cell r="O604" t="str">
            <v>Service</v>
          </cell>
          <cell r="P604" t="str">
            <v>50,001 - 1,00,000</v>
          </cell>
          <cell r="Q604" t="str">
            <v>Normal</v>
          </cell>
          <cell r="R604" t="str">
            <v>Open</v>
          </cell>
          <cell r="S604">
            <v>2021</v>
          </cell>
          <cell r="T604" t="str">
            <v>FE</v>
          </cell>
          <cell r="U604" t="str">
            <v>MH-CET</v>
          </cell>
          <cell r="V604">
            <v>91.04</v>
          </cell>
          <cell r="W604" t="str">
            <v>NA</v>
          </cell>
          <cell r="X604" t="str">
            <v>TFWS</v>
          </cell>
          <cell r="Y604">
            <v>464</v>
          </cell>
          <cell r="Z604">
            <v>500</v>
          </cell>
          <cell r="AA604">
            <v>92.8</v>
          </cell>
          <cell r="AB604">
            <v>2019</v>
          </cell>
          <cell r="AC604" t="str">
            <v>Maharashtra</v>
          </cell>
          <cell r="AD604" t="str">
            <v>THE DON BOSCO HIGH SCHOOL</v>
          </cell>
          <cell r="AE604">
            <v>583</v>
          </cell>
          <cell r="AF604">
            <v>600</v>
          </cell>
          <cell r="AG604">
            <v>97.1666666666667</v>
          </cell>
          <cell r="AH604">
            <v>2021</v>
          </cell>
          <cell r="AI604" t="str">
            <v>Maharashtra</v>
          </cell>
          <cell r="AJ604" t="str">
            <v>VIDYAVARDHINI'S  VARTAK COLLEGE</v>
          </cell>
          <cell r="AK604">
            <v>200</v>
          </cell>
          <cell r="AL604">
            <v>22</v>
          </cell>
          <cell r="AM604">
            <v>9.0909090909090917</v>
          </cell>
          <cell r="AN604">
            <v>79</v>
          </cell>
          <cell r="AO604">
            <v>269</v>
          </cell>
          <cell r="AP604">
            <v>27</v>
          </cell>
          <cell r="AQ604">
            <v>9.9629629629629637</v>
          </cell>
          <cell r="AR604">
            <v>96</v>
          </cell>
          <cell r="AS604">
            <v>469</v>
          </cell>
          <cell r="AT604">
            <v>49</v>
          </cell>
          <cell r="AU604">
            <v>9.5714285714285712</v>
          </cell>
          <cell r="AV604">
            <v>242</v>
          </cell>
          <cell r="AW604">
            <v>25</v>
          </cell>
          <cell r="AX604">
            <v>9.68</v>
          </cell>
          <cell r="AY604">
            <v>87.5</v>
          </cell>
          <cell r="AZ604">
            <v>289</v>
          </cell>
          <cell r="BA604">
            <v>29</v>
          </cell>
          <cell r="BB604">
            <v>9.9655172413793096</v>
          </cell>
          <cell r="BC604">
            <v>88</v>
          </cell>
          <cell r="BD604">
            <v>531</v>
          </cell>
          <cell r="BE604">
            <v>54</v>
          </cell>
          <cell r="BF604">
            <v>9.8333333333333339</v>
          </cell>
          <cell r="BG604">
            <v>229</v>
          </cell>
          <cell r="BH604">
            <v>24</v>
          </cell>
          <cell r="BI604">
            <v>9.5416666666666661</v>
          </cell>
          <cell r="BJ604">
            <v>82</v>
          </cell>
          <cell r="BK604">
            <v>280</v>
          </cell>
          <cell r="BL604">
            <v>29</v>
          </cell>
          <cell r="BM604">
            <v>9.6551724137931032</v>
          </cell>
          <cell r="BN604">
            <v>85</v>
          </cell>
          <cell r="BO604">
            <v>509</v>
          </cell>
          <cell r="BP604">
            <v>53</v>
          </cell>
          <cell r="BQ604">
            <v>9.6037735849056602</v>
          </cell>
          <cell r="BR604">
            <v>228</v>
          </cell>
          <cell r="BS604">
            <v>24</v>
          </cell>
          <cell r="BT604">
            <v>86.8333333333333</v>
          </cell>
          <cell r="BU604">
            <v>228</v>
          </cell>
          <cell r="BV604">
            <v>24</v>
          </cell>
          <cell r="BW604">
            <v>1737</v>
          </cell>
          <cell r="BX604">
            <v>180</v>
          </cell>
          <cell r="BY604">
            <v>9.65</v>
          </cell>
          <cell r="BZ604">
            <v>78.900000000000006</v>
          </cell>
          <cell r="CA604" t="str">
            <v>Infosys</v>
          </cell>
          <cell r="CB604">
            <v>0</v>
          </cell>
          <cell r="CC604">
            <v>0</v>
          </cell>
          <cell r="CD604">
            <v>0</v>
          </cell>
          <cell r="CE604" t="str">
            <v>Normal</v>
          </cell>
          <cell r="CF604">
            <v>3.5</v>
          </cell>
          <cell r="CG604">
            <v>0</v>
          </cell>
          <cell r="CH604" t="str">
            <v>Green</v>
          </cell>
          <cell r="CI604">
            <v>0</v>
          </cell>
          <cell r="CJ604">
            <v>0</v>
          </cell>
          <cell r="CK604">
            <v>1</v>
          </cell>
          <cell r="CL604">
            <v>12</v>
          </cell>
          <cell r="CM604">
            <v>13</v>
          </cell>
          <cell r="CN604">
            <v>7.6923076923076925</v>
          </cell>
          <cell r="CO604">
            <v>28</v>
          </cell>
          <cell r="CP604">
            <v>60</v>
          </cell>
          <cell r="CQ604">
            <v>46.666666666666664</v>
          </cell>
          <cell r="CR604">
            <v>14</v>
          </cell>
          <cell r="CS604">
            <v>100</v>
          </cell>
          <cell r="CT604">
            <v>10</v>
          </cell>
          <cell r="CU604">
            <v>100</v>
          </cell>
          <cell r="CV604">
            <v>18</v>
          </cell>
          <cell r="CW604">
            <v>18</v>
          </cell>
          <cell r="CX604">
            <v>16</v>
          </cell>
          <cell r="CY604">
            <v>100</v>
          </cell>
          <cell r="CZ604">
            <v>58</v>
          </cell>
          <cell r="DA604">
            <v>58</v>
          </cell>
          <cell r="DB604">
            <v>100</v>
          </cell>
          <cell r="DC604">
            <v>0</v>
          </cell>
          <cell r="DD604">
            <v>0</v>
          </cell>
          <cell r="DE604">
            <v>0</v>
          </cell>
          <cell r="DF604">
            <v>4</v>
          </cell>
          <cell r="DG604">
            <v>4</v>
          </cell>
          <cell r="DH604">
            <v>100</v>
          </cell>
          <cell r="DI604">
            <v>600</v>
          </cell>
          <cell r="DJ604">
            <v>600</v>
          </cell>
          <cell r="DK604">
            <v>100</v>
          </cell>
          <cell r="DL604">
            <v>3</v>
          </cell>
          <cell r="DM604">
            <v>3</v>
          </cell>
          <cell r="DN604">
            <v>100</v>
          </cell>
          <cell r="DO604">
            <v>450</v>
          </cell>
          <cell r="DP604">
            <v>400</v>
          </cell>
          <cell r="DQ604">
            <v>88.8888888888889</v>
          </cell>
          <cell r="DR604">
            <v>46.6666666666667</v>
          </cell>
          <cell r="DS604">
            <v>63.926940639269446</v>
          </cell>
          <cell r="DT604">
            <v>29</v>
          </cell>
          <cell r="DU604">
            <v>41</v>
          </cell>
          <cell r="DV604">
            <v>70.731707317073173</v>
          </cell>
          <cell r="DW604">
            <v>91</v>
          </cell>
          <cell r="DX604">
            <v>100</v>
          </cell>
          <cell r="DY604">
            <v>0</v>
          </cell>
          <cell r="DZ604">
            <v>0</v>
          </cell>
          <cell r="EA604" t="str">
            <v>Yes</v>
          </cell>
          <cell r="EB604" t="str">
            <v>Placement</v>
          </cell>
          <cell r="EC604" t="str">
            <v>Placement</v>
          </cell>
          <cell r="ED604" t="str">
            <v>Placement</v>
          </cell>
          <cell r="EE604" t="str">
            <v>Placement</v>
          </cell>
          <cell r="EF604" t="str">
            <v>Placement</v>
          </cell>
          <cell r="EG604">
            <v>0</v>
          </cell>
          <cell r="EH604" t="str">
            <v>PLI</v>
          </cell>
          <cell r="EI604" t="str">
            <v>Yes</v>
          </cell>
          <cell r="EJ604">
            <v>0</v>
          </cell>
          <cell r="EK604" t="str">
            <v>Batch-2</v>
          </cell>
          <cell r="EL604">
            <v>0</v>
          </cell>
          <cell r="EM604" t="str">
            <v>PAID</v>
          </cell>
          <cell r="EN604">
            <v>45147</v>
          </cell>
          <cell r="EO604" t="str">
            <v>IT+Core</v>
          </cell>
          <cell r="EP604">
            <v>0</v>
          </cell>
          <cell r="EQ604" t="str">
            <v>CAT-1</v>
          </cell>
        </row>
        <row r="605">
          <cell r="B605" t="str">
            <v>21-E&amp;TCA52-25</v>
          </cell>
          <cell r="C605" t="str">
            <v>E&amp;TC-A</v>
          </cell>
          <cell r="D605">
            <v>52</v>
          </cell>
          <cell r="E605" t="str">
            <v>MALVIYA CHIRAG GOVIND  INDRA</v>
          </cell>
          <cell r="F605" t="str">
            <v>Male</v>
          </cell>
          <cell r="G605" t="str">
            <v>17/08/2003</v>
          </cell>
          <cell r="H605">
            <v>9920741411</v>
          </cell>
          <cell r="I605">
            <v>9819411166</v>
          </cell>
          <cell r="J605" t="str">
            <v>chiragnalviya178@gmail.com</v>
          </cell>
          <cell r="K605" t="str">
            <v>1032210244@tcetmumbai.in</v>
          </cell>
          <cell r="L605" t="str">
            <v>G-3,901,Happy Home Heights,Poonam Garden, Mira Road (E)</v>
          </cell>
          <cell r="M605">
            <v>401107</v>
          </cell>
          <cell r="N605">
            <v>0</v>
          </cell>
          <cell r="O605" t="str">
            <v>Businessman</v>
          </cell>
          <cell r="P605" t="str">
            <v>1,00,001 - 1,50,000</v>
          </cell>
          <cell r="Q605" t="str">
            <v>Normal</v>
          </cell>
          <cell r="R605" t="str">
            <v>Open</v>
          </cell>
          <cell r="S605">
            <v>2021</v>
          </cell>
          <cell r="T605" t="str">
            <v>FE</v>
          </cell>
          <cell r="U605" t="str">
            <v>MH-CET</v>
          </cell>
          <cell r="V605">
            <v>48.98</v>
          </cell>
          <cell r="W605">
            <v>34.7361577</v>
          </cell>
          <cell r="X605" t="str">
            <v>ACAP</v>
          </cell>
          <cell r="Y605">
            <v>442</v>
          </cell>
          <cell r="Z605">
            <v>500</v>
          </cell>
          <cell r="AA605">
            <v>88.4</v>
          </cell>
          <cell r="AB605">
            <v>2019</v>
          </cell>
          <cell r="AC605" t="str">
            <v>ICSE</v>
          </cell>
          <cell r="AD605" t="str">
            <v>R.B.K. SCHOOL</v>
          </cell>
          <cell r="AE605">
            <v>552</v>
          </cell>
          <cell r="AF605">
            <v>600</v>
          </cell>
          <cell r="AG605">
            <v>92</v>
          </cell>
          <cell r="AH605">
            <v>2021</v>
          </cell>
          <cell r="AI605" t="str">
            <v>Maharashtra</v>
          </cell>
          <cell r="AJ605" t="str">
            <v>RAO JUNIOR COLLEGE OF SCIENCE</v>
          </cell>
          <cell r="AK605">
            <v>168</v>
          </cell>
          <cell r="AL605">
            <v>22</v>
          </cell>
          <cell r="AM605">
            <v>7.6363636363636367</v>
          </cell>
          <cell r="AN605">
            <v>92</v>
          </cell>
          <cell r="AO605">
            <v>197</v>
          </cell>
          <cell r="AP605">
            <v>27</v>
          </cell>
          <cell r="AQ605">
            <v>7.2962962962962967</v>
          </cell>
          <cell r="AR605">
            <v>84</v>
          </cell>
          <cell r="AS605">
            <v>365</v>
          </cell>
          <cell r="AT605">
            <v>49</v>
          </cell>
          <cell r="AU605">
            <v>7.4489795918367347</v>
          </cell>
          <cell r="AV605">
            <v>134</v>
          </cell>
          <cell r="AW605">
            <v>25</v>
          </cell>
          <cell r="AX605">
            <v>5.36</v>
          </cell>
          <cell r="AY605">
            <v>88</v>
          </cell>
          <cell r="AZ605">
            <v>264</v>
          </cell>
          <cell r="BA605">
            <v>29</v>
          </cell>
          <cell r="BB605">
            <v>9.1034482758620694</v>
          </cell>
          <cell r="BC605">
            <v>75</v>
          </cell>
          <cell r="BD605">
            <v>398</v>
          </cell>
          <cell r="BE605">
            <v>54</v>
          </cell>
          <cell r="BF605">
            <v>7.3703703703703702</v>
          </cell>
          <cell r="BG605">
            <v>179</v>
          </cell>
          <cell r="BH605">
            <v>24</v>
          </cell>
          <cell r="BI605">
            <v>7.458333333333333</v>
          </cell>
          <cell r="BJ605">
            <v>75</v>
          </cell>
          <cell r="BK605">
            <v>224</v>
          </cell>
          <cell r="BL605">
            <v>29</v>
          </cell>
          <cell r="BM605">
            <v>7.7241379310344831</v>
          </cell>
          <cell r="BN605">
            <v>78</v>
          </cell>
          <cell r="BO605">
            <v>403</v>
          </cell>
          <cell r="BP605">
            <v>53</v>
          </cell>
          <cell r="BQ605">
            <v>7.6037735849056602</v>
          </cell>
          <cell r="BR605">
            <v>170</v>
          </cell>
          <cell r="BS605">
            <v>24</v>
          </cell>
          <cell r="BT605">
            <v>80.3333333333333</v>
          </cell>
          <cell r="BU605">
            <v>170</v>
          </cell>
          <cell r="BV605">
            <v>24</v>
          </cell>
          <cell r="BW605">
            <v>1336</v>
          </cell>
          <cell r="BX605">
            <v>180</v>
          </cell>
          <cell r="BY605">
            <v>7.4222222222222225</v>
          </cell>
          <cell r="BZ605">
            <v>83.4</v>
          </cell>
          <cell r="CA605">
            <v>0</v>
          </cell>
          <cell r="CB605">
            <v>0</v>
          </cell>
          <cell r="CC605">
            <v>0</v>
          </cell>
          <cell r="CD605">
            <v>0</v>
          </cell>
          <cell r="CE605">
            <v>0</v>
          </cell>
          <cell r="CF605">
            <v>0</v>
          </cell>
          <cell r="CG605">
            <v>0</v>
          </cell>
          <cell r="CH605" t="str">
            <v>Green</v>
          </cell>
          <cell r="CI605">
            <v>0</v>
          </cell>
          <cell r="CJ605">
            <v>0</v>
          </cell>
          <cell r="CK605">
            <v>1</v>
          </cell>
          <cell r="CL605">
            <v>12</v>
          </cell>
          <cell r="CM605">
            <v>13</v>
          </cell>
          <cell r="CN605">
            <v>7.6923076923076925</v>
          </cell>
          <cell r="CO605">
            <v>26</v>
          </cell>
          <cell r="CP605">
            <v>60</v>
          </cell>
          <cell r="CQ605">
            <v>43.333333333333336</v>
          </cell>
          <cell r="CR605">
            <v>10</v>
          </cell>
          <cell r="CS605">
            <v>72</v>
          </cell>
          <cell r="CT605">
            <v>10</v>
          </cell>
          <cell r="CU605">
            <v>100</v>
          </cell>
          <cell r="CV605">
            <v>14</v>
          </cell>
          <cell r="CW605">
            <v>20</v>
          </cell>
          <cell r="CX605">
            <v>14</v>
          </cell>
          <cell r="CY605">
            <v>78</v>
          </cell>
          <cell r="CZ605">
            <v>48</v>
          </cell>
          <cell r="DA605">
            <v>60</v>
          </cell>
          <cell r="DB605">
            <v>80</v>
          </cell>
          <cell r="DC605">
            <v>0</v>
          </cell>
          <cell r="DD605">
            <v>0</v>
          </cell>
          <cell r="DE605">
            <v>0</v>
          </cell>
          <cell r="DF605">
            <v>4</v>
          </cell>
          <cell r="DG605">
            <v>4</v>
          </cell>
          <cell r="DH605">
            <v>100</v>
          </cell>
          <cell r="DI605">
            <v>550</v>
          </cell>
          <cell r="DJ605">
            <v>600</v>
          </cell>
          <cell r="DK605">
            <v>91.6666666666667</v>
          </cell>
          <cell r="DL605">
            <v>3</v>
          </cell>
          <cell r="DM605">
            <v>3</v>
          </cell>
          <cell r="DN605">
            <v>100</v>
          </cell>
          <cell r="DO605">
            <v>450</v>
          </cell>
          <cell r="DP605">
            <v>450</v>
          </cell>
          <cell r="DQ605">
            <v>100</v>
          </cell>
          <cell r="DR605">
            <v>43.3333333333333</v>
          </cell>
          <cell r="DS605">
            <v>59.360730593607258</v>
          </cell>
          <cell r="DT605">
            <v>25</v>
          </cell>
          <cell r="DU605">
            <v>41</v>
          </cell>
          <cell r="DV605">
            <v>60.975609756097562</v>
          </cell>
          <cell r="DW605">
            <v>83</v>
          </cell>
          <cell r="DX605">
            <v>86</v>
          </cell>
          <cell r="DY605">
            <v>0</v>
          </cell>
          <cell r="DZ605">
            <v>0</v>
          </cell>
          <cell r="EA605" t="str">
            <v>Yes</v>
          </cell>
          <cell r="EB605" t="str">
            <v>Placement</v>
          </cell>
          <cell r="EC605" t="str">
            <v>Placement</v>
          </cell>
          <cell r="ED605" t="str">
            <v>Placement</v>
          </cell>
          <cell r="EE605" t="str">
            <v>Placement</v>
          </cell>
          <cell r="EF605" t="str">
            <v>Placement</v>
          </cell>
          <cell r="EG605">
            <v>0</v>
          </cell>
          <cell r="EH605" t="str">
            <v>PLI</v>
          </cell>
          <cell r="EI605" t="str">
            <v>Yes</v>
          </cell>
          <cell r="EJ605">
            <v>0</v>
          </cell>
          <cell r="EK605" t="str">
            <v>Batch-5</v>
          </cell>
          <cell r="EL605">
            <v>0</v>
          </cell>
          <cell r="EM605" t="str">
            <v>PAID</v>
          </cell>
          <cell r="EN605">
            <v>45147</v>
          </cell>
          <cell r="EO605" t="str">
            <v>IT+Core</v>
          </cell>
          <cell r="EP605">
            <v>0</v>
          </cell>
          <cell r="EQ605" t="str">
            <v>CAT-2</v>
          </cell>
        </row>
        <row r="606">
          <cell r="B606" t="str">
            <v>21-E&amp;TCA53-25</v>
          </cell>
          <cell r="C606" t="str">
            <v>E&amp;TC-A</v>
          </cell>
          <cell r="D606">
            <v>53</v>
          </cell>
          <cell r="E606" t="str">
            <v>MAURYA ADITYA DINESH TANUSHREE</v>
          </cell>
          <cell r="F606" t="str">
            <v>Male</v>
          </cell>
          <cell r="G606" t="str">
            <v>20/12/2003</v>
          </cell>
          <cell r="H606">
            <v>7715029858</v>
          </cell>
          <cell r="I606">
            <v>9221459925</v>
          </cell>
          <cell r="J606" t="str">
            <v>adityam2559@gmail.com</v>
          </cell>
          <cell r="K606" t="str">
            <v>1032210245@tcetmumbai.in</v>
          </cell>
          <cell r="L606" t="str">
            <v>Rama Shankar Maurya Chawl, Near Bhartiya vyayamshala, Ketki Pada, Dahisar (East), Mumbai 400068</v>
          </cell>
          <cell r="M606">
            <v>400068</v>
          </cell>
          <cell r="N606">
            <v>0</v>
          </cell>
          <cell r="O606" t="str">
            <v>business</v>
          </cell>
          <cell r="P606" t="str">
            <v>2,50,001 - 3,00,000</v>
          </cell>
          <cell r="Q606" t="str">
            <v>Normal</v>
          </cell>
          <cell r="R606" t="str">
            <v>Open</v>
          </cell>
          <cell r="S606">
            <v>2021</v>
          </cell>
          <cell r="T606" t="str">
            <v>FE</v>
          </cell>
          <cell r="U606" t="str">
            <v>MH-CET</v>
          </cell>
          <cell r="V606">
            <v>72.66</v>
          </cell>
          <cell r="W606" t="str">
            <v>NA</v>
          </cell>
          <cell r="X606" t="str">
            <v>Minority</v>
          </cell>
          <cell r="Y606">
            <v>389</v>
          </cell>
          <cell r="Z606">
            <v>500</v>
          </cell>
          <cell r="AA606">
            <v>77.8</v>
          </cell>
          <cell r="AB606">
            <v>2019</v>
          </cell>
          <cell r="AC606" t="str">
            <v>Maharashtra</v>
          </cell>
          <cell r="AD606" t="str">
            <v>SHREE VISHWAKARMA HIGH SCHOOL</v>
          </cell>
          <cell r="AE606">
            <v>520</v>
          </cell>
          <cell r="AF606">
            <v>600</v>
          </cell>
          <cell r="AG606">
            <v>86.6666666666667</v>
          </cell>
          <cell r="AH606">
            <v>2021</v>
          </cell>
          <cell r="AI606" t="str">
            <v>Maharashtra</v>
          </cell>
          <cell r="AJ606" t="str">
            <v>SARDAR VALLABHBHAI PATEL JUNIOR COLLEGE OF SCIENCE AND COMMERCE</v>
          </cell>
          <cell r="AK606">
            <v>178</v>
          </cell>
          <cell r="AL606">
            <v>22</v>
          </cell>
          <cell r="AM606">
            <v>8.0909090909090917</v>
          </cell>
          <cell r="AN606">
            <v>78</v>
          </cell>
          <cell r="AO606">
            <v>247</v>
          </cell>
          <cell r="AP606">
            <v>27</v>
          </cell>
          <cell r="AQ606">
            <v>9.1481481481481488</v>
          </cell>
          <cell r="AR606">
            <v>94</v>
          </cell>
          <cell r="AS606">
            <v>425</v>
          </cell>
          <cell r="AT606">
            <v>49</v>
          </cell>
          <cell r="AU606">
            <v>8.6734693877551017</v>
          </cell>
          <cell r="AV606">
            <v>224</v>
          </cell>
          <cell r="AW606">
            <v>25</v>
          </cell>
          <cell r="AX606">
            <v>8.9600000000000009</v>
          </cell>
          <cell r="AY606">
            <v>86</v>
          </cell>
          <cell r="AZ606">
            <v>267</v>
          </cell>
          <cell r="BA606">
            <v>29</v>
          </cell>
          <cell r="BB606">
            <v>9.2068965517241388</v>
          </cell>
          <cell r="BC606">
            <v>91</v>
          </cell>
          <cell r="BD606">
            <v>491</v>
          </cell>
          <cell r="BE606">
            <v>54</v>
          </cell>
          <cell r="BF606">
            <v>9.0925925925925934</v>
          </cell>
          <cell r="BG606">
            <v>233</v>
          </cell>
          <cell r="BH606">
            <v>24</v>
          </cell>
          <cell r="BI606">
            <v>9.7083333333333339</v>
          </cell>
          <cell r="BJ606">
            <v>93</v>
          </cell>
          <cell r="BK606">
            <v>277</v>
          </cell>
          <cell r="BL606">
            <v>29</v>
          </cell>
          <cell r="BM606">
            <v>9.5517241379310338</v>
          </cell>
          <cell r="BN606">
            <v>92</v>
          </cell>
          <cell r="BO606">
            <v>510</v>
          </cell>
          <cell r="BP606">
            <v>53</v>
          </cell>
          <cell r="BQ606">
            <v>9.6226415094339615</v>
          </cell>
          <cell r="BR606">
            <v>232</v>
          </cell>
          <cell r="BS606">
            <v>24</v>
          </cell>
          <cell r="BT606">
            <v>89.6666666666667</v>
          </cell>
          <cell r="BU606">
            <v>232</v>
          </cell>
          <cell r="BV606">
            <v>24</v>
          </cell>
          <cell r="BW606">
            <v>1658</v>
          </cell>
          <cell r="BX606">
            <v>180</v>
          </cell>
          <cell r="BY606">
            <v>9.2111111111111104</v>
          </cell>
          <cell r="BZ606">
            <v>86</v>
          </cell>
          <cell r="CA606" t="str">
            <v>Capgemini</v>
          </cell>
          <cell r="CB606">
            <v>0</v>
          </cell>
          <cell r="CC606">
            <v>0</v>
          </cell>
          <cell r="CD606" t="str">
            <v>Yes</v>
          </cell>
          <cell r="CE606" t="str">
            <v>PLI</v>
          </cell>
          <cell r="CF606">
            <v>4.25</v>
          </cell>
          <cell r="CG606">
            <v>0</v>
          </cell>
          <cell r="CH606" t="str">
            <v>Green</v>
          </cell>
          <cell r="CI606">
            <v>0</v>
          </cell>
          <cell r="CJ606">
            <v>0</v>
          </cell>
          <cell r="CK606">
            <v>0</v>
          </cell>
          <cell r="CL606">
            <v>13</v>
          </cell>
          <cell r="CM606">
            <v>13</v>
          </cell>
          <cell r="CN606">
            <v>0</v>
          </cell>
          <cell r="CO606">
            <v>25</v>
          </cell>
          <cell r="CP606">
            <v>60</v>
          </cell>
          <cell r="CQ606">
            <v>41.666666666666671</v>
          </cell>
          <cell r="CR606">
            <v>14</v>
          </cell>
          <cell r="CS606">
            <v>100</v>
          </cell>
          <cell r="CT606">
            <v>10</v>
          </cell>
          <cell r="CU606">
            <v>100</v>
          </cell>
          <cell r="CV606">
            <v>20</v>
          </cell>
          <cell r="CW606">
            <v>20</v>
          </cell>
          <cell r="CX606">
            <v>16</v>
          </cell>
          <cell r="CY606">
            <v>100</v>
          </cell>
          <cell r="CZ606">
            <v>60</v>
          </cell>
          <cell r="DA606">
            <v>60</v>
          </cell>
          <cell r="DB606">
            <v>100</v>
          </cell>
          <cell r="DC606">
            <v>0</v>
          </cell>
          <cell r="DD606">
            <v>0</v>
          </cell>
          <cell r="DE606">
            <v>0</v>
          </cell>
          <cell r="DF606">
            <v>4</v>
          </cell>
          <cell r="DG606">
            <v>4</v>
          </cell>
          <cell r="DH606">
            <v>100</v>
          </cell>
          <cell r="DI606">
            <v>600</v>
          </cell>
          <cell r="DJ606">
            <v>600</v>
          </cell>
          <cell r="DK606">
            <v>100</v>
          </cell>
          <cell r="DL606">
            <v>3</v>
          </cell>
          <cell r="DM606">
            <v>3</v>
          </cell>
          <cell r="DN606">
            <v>100</v>
          </cell>
          <cell r="DO606">
            <v>450</v>
          </cell>
          <cell r="DP606">
            <v>450</v>
          </cell>
          <cell r="DQ606">
            <v>100</v>
          </cell>
          <cell r="DR606">
            <v>41.6666666666667</v>
          </cell>
          <cell r="DS606">
            <v>57.077625570776306</v>
          </cell>
          <cell r="DT606">
            <v>28</v>
          </cell>
          <cell r="DU606">
            <v>41</v>
          </cell>
          <cell r="DV606">
            <v>68.292682926829272</v>
          </cell>
          <cell r="DW606">
            <v>90</v>
          </cell>
          <cell r="DX606">
            <v>100</v>
          </cell>
          <cell r="DY606">
            <v>0</v>
          </cell>
          <cell r="DZ606">
            <v>0</v>
          </cell>
          <cell r="EA606" t="str">
            <v>Yes</v>
          </cell>
          <cell r="EB606" t="str">
            <v>Placement</v>
          </cell>
          <cell r="EC606" t="str">
            <v>Placement</v>
          </cell>
          <cell r="ED606" t="str">
            <v>Placement</v>
          </cell>
          <cell r="EE606" t="str">
            <v>Placement</v>
          </cell>
          <cell r="EF606" t="str">
            <v>Placement</v>
          </cell>
          <cell r="EG606">
            <v>0</v>
          </cell>
          <cell r="EH606" t="str">
            <v>PLI</v>
          </cell>
          <cell r="EI606" t="str">
            <v>Yes</v>
          </cell>
          <cell r="EJ606">
            <v>0</v>
          </cell>
          <cell r="EK606" t="str">
            <v>Batch-8</v>
          </cell>
          <cell r="EL606">
            <v>0</v>
          </cell>
          <cell r="EM606" t="str">
            <v>PAID</v>
          </cell>
          <cell r="EN606">
            <v>45147</v>
          </cell>
          <cell r="EO606" t="str">
            <v>IT+Core</v>
          </cell>
          <cell r="EP606">
            <v>0</v>
          </cell>
          <cell r="EQ606" t="str">
            <v>CAT-1</v>
          </cell>
        </row>
        <row r="607">
          <cell r="B607" t="str">
            <v>21-E&amp;TCA55-25</v>
          </cell>
          <cell r="C607" t="str">
            <v>E&amp;TC-A</v>
          </cell>
          <cell r="D607">
            <v>55</v>
          </cell>
          <cell r="E607" t="str">
            <v xml:space="preserve">MISHRA ASHISH UDAYSHANKAR SAVITA </v>
          </cell>
          <cell r="F607" t="str">
            <v>Male</v>
          </cell>
          <cell r="G607" t="str">
            <v>06/01/2003</v>
          </cell>
          <cell r="H607">
            <v>9372429124</v>
          </cell>
          <cell r="I607">
            <v>9619519164</v>
          </cell>
          <cell r="J607" t="str">
            <v>ashishmishra26607@gmail.com</v>
          </cell>
          <cell r="K607" t="str">
            <v>1032210247@tcetmumbai.in</v>
          </cell>
          <cell r="L607" t="str">
            <v>Indira Nagar 30 feet road near shiv mandir mandala mankhurd(W) mumbai-43</v>
          </cell>
          <cell r="M607">
            <v>400043</v>
          </cell>
          <cell r="N607">
            <v>0</v>
          </cell>
          <cell r="O607" t="str">
            <v xml:space="preserve">Service </v>
          </cell>
          <cell r="P607" t="str">
            <v>6,00,001 - 7,00,000</v>
          </cell>
          <cell r="Q607" t="str">
            <v>Normal</v>
          </cell>
          <cell r="R607" t="str">
            <v>Open</v>
          </cell>
          <cell r="S607">
            <v>2021</v>
          </cell>
          <cell r="T607" t="str">
            <v>FE</v>
          </cell>
          <cell r="U607" t="str">
            <v>MH-CET</v>
          </cell>
          <cell r="V607">
            <v>30</v>
          </cell>
          <cell r="W607" t="str">
            <v>NA</v>
          </cell>
          <cell r="X607" t="str">
            <v>Minority</v>
          </cell>
          <cell r="Y607">
            <v>342</v>
          </cell>
          <cell r="Z607">
            <v>500</v>
          </cell>
          <cell r="AA607">
            <v>68.400000000000006</v>
          </cell>
          <cell r="AB607">
            <v>2019</v>
          </cell>
          <cell r="AC607" t="str">
            <v>Maharashtra</v>
          </cell>
          <cell r="AD607" t="str">
            <v>NEW MODEL ENGLISH HIGH SCHOOL</v>
          </cell>
          <cell r="AE607">
            <v>453</v>
          </cell>
          <cell r="AF607">
            <v>600</v>
          </cell>
          <cell r="AG607">
            <v>75.5</v>
          </cell>
          <cell r="AH607">
            <v>2021</v>
          </cell>
          <cell r="AI607" t="str">
            <v>Maharashtra</v>
          </cell>
          <cell r="AJ607" t="str">
            <v>KIRTI M DOONGURSEE COLLEGE</v>
          </cell>
          <cell r="AK607">
            <v>160</v>
          </cell>
          <cell r="AL607">
            <v>22</v>
          </cell>
          <cell r="AM607">
            <v>7.2727272727272725</v>
          </cell>
          <cell r="AN607">
            <v>91</v>
          </cell>
          <cell r="AO607">
            <v>198</v>
          </cell>
          <cell r="AP607">
            <v>27</v>
          </cell>
          <cell r="AQ607">
            <v>7.333333333333333</v>
          </cell>
          <cell r="AR607">
            <v>96</v>
          </cell>
          <cell r="AS607">
            <v>358</v>
          </cell>
          <cell r="AT607">
            <v>49</v>
          </cell>
          <cell r="AU607">
            <v>7.3061224489795915</v>
          </cell>
          <cell r="AV607">
            <v>139</v>
          </cell>
          <cell r="AW607">
            <v>25</v>
          </cell>
          <cell r="AX607">
            <v>5.56</v>
          </cell>
          <cell r="AY607">
            <v>93.5</v>
          </cell>
          <cell r="AZ607">
            <v>222</v>
          </cell>
          <cell r="BA607">
            <v>29</v>
          </cell>
          <cell r="BB607">
            <v>7.6551724137931032</v>
          </cell>
          <cell r="BC607">
            <v>77</v>
          </cell>
          <cell r="BD607">
            <v>361</v>
          </cell>
          <cell r="BE607">
            <v>54</v>
          </cell>
          <cell r="BF607">
            <v>6.6851851851851851</v>
          </cell>
          <cell r="BG607">
            <v>197</v>
          </cell>
          <cell r="BH607">
            <v>24</v>
          </cell>
          <cell r="BI607">
            <v>8.2083333333333339</v>
          </cell>
          <cell r="BJ607">
            <v>82</v>
          </cell>
          <cell r="BK607">
            <v>260</v>
          </cell>
          <cell r="BL607">
            <v>29</v>
          </cell>
          <cell r="BM607">
            <v>8.9655172413793096</v>
          </cell>
          <cell r="BN607">
            <v>75</v>
          </cell>
          <cell r="BO607">
            <v>457</v>
          </cell>
          <cell r="BP607">
            <v>53</v>
          </cell>
          <cell r="BQ607">
            <v>8.6226415094339615</v>
          </cell>
          <cell r="BR607">
            <v>205</v>
          </cell>
          <cell r="BS607">
            <v>24</v>
          </cell>
          <cell r="BT607">
            <v>81.8333333333333</v>
          </cell>
          <cell r="BU607">
            <v>205</v>
          </cell>
          <cell r="BV607">
            <v>24</v>
          </cell>
          <cell r="BW607">
            <v>1381</v>
          </cell>
          <cell r="BX607">
            <v>180</v>
          </cell>
          <cell r="BY607">
            <v>7.6722222222222225</v>
          </cell>
          <cell r="BZ607">
            <v>86.1</v>
          </cell>
          <cell r="CA607">
            <v>0</v>
          </cell>
          <cell r="CB607">
            <v>0</v>
          </cell>
          <cell r="CC607">
            <v>0</v>
          </cell>
          <cell r="CD607">
            <v>0</v>
          </cell>
          <cell r="CE607">
            <v>0</v>
          </cell>
          <cell r="CF607">
            <v>0</v>
          </cell>
          <cell r="CG607">
            <v>0</v>
          </cell>
          <cell r="CH607" t="str">
            <v>Green</v>
          </cell>
          <cell r="CI607">
            <v>0</v>
          </cell>
          <cell r="CJ607">
            <v>0</v>
          </cell>
          <cell r="CK607">
            <v>0</v>
          </cell>
          <cell r="CL607">
            <v>13</v>
          </cell>
          <cell r="CM607">
            <v>13</v>
          </cell>
          <cell r="CN607">
            <v>0</v>
          </cell>
          <cell r="CO607">
            <v>25</v>
          </cell>
          <cell r="CP607">
            <v>60</v>
          </cell>
          <cell r="CQ607">
            <v>41.666666666666671</v>
          </cell>
          <cell r="CR607">
            <v>13</v>
          </cell>
          <cell r="CS607">
            <v>93</v>
          </cell>
          <cell r="CT607">
            <v>10</v>
          </cell>
          <cell r="CU607">
            <v>100</v>
          </cell>
          <cell r="CV607">
            <v>17</v>
          </cell>
          <cell r="CW607">
            <v>19</v>
          </cell>
          <cell r="CX607">
            <v>16</v>
          </cell>
          <cell r="CY607">
            <v>95</v>
          </cell>
          <cell r="CZ607">
            <v>56</v>
          </cell>
          <cell r="DA607">
            <v>59</v>
          </cell>
          <cell r="DB607">
            <v>95</v>
          </cell>
          <cell r="DC607">
            <v>0</v>
          </cell>
          <cell r="DD607">
            <v>0</v>
          </cell>
          <cell r="DE607">
            <v>0</v>
          </cell>
          <cell r="DF607">
            <v>4</v>
          </cell>
          <cell r="DG607">
            <v>4</v>
          </cell>
          <cell r="DH607">
            <v>100</v>
          </cell>
          <cell r="DI607">
            <v>600</v>
          </cell>
          <cell r="DJ607">
            <v>600</v>
          </cell>
          <cell r="DK607">
            <v>100</v>
          </cell>
          <cell r="DL607">
            <v>3</v>
          </cell>
          <cell r="DM607">
            <v>3</v>
          </cell>
          <cell r="DN607">
            <v>100</v>
          </cell>
          <cell r="DO607">
            <v>450</v>
          </cell>
          <cell r="DP607">
            <v>450</v>
          </cell>
          <cell r="DQ607">
            <v>100</v>
          </cell>
          <cell r="DR607">
            <v>41.6666666666667</v>
          </cell>
          <cell r="DS607">
            <v>57.077625570776306</v>
          </cell>
          <cell r="DT607">
            <v>27</v>
          </cell>
          <cell r="DU607">
            <v>41</v>
          </cell>
          <cell r="DV607">
            <v>65.853658536585371</v>
          </cell>
          <cell r="DW607">
            <v>88</v>
          </cell>
          <cell r="DX607">
            <v>97</v>
          </cell>
          <cell r="DY607">
            <v>0</v>
          </cell>
          <cell r="DZ607">
            <v>0</v>
          </cell>
          <cell r="EA607" t="str">
            <v>Yes</v>
          </cell>
          <cell r="EB607" t="str">
            <v>Placement</v>
          </cell>
          <cell r="EC607" t="str">
            <v>Placement</v>
          </cell>
          <cell r="ED607" t="str">
            <v>Placement</v>
          </cell>
          <cell r="EE607" t="str">
            <v>Placement</v>
          </cell>
          <cell r="EF607" t="str">
            <v>Placement</v>
          </cell>
          <cell r="EG607">
            <v>0</v>
          </cell>
          <cell r="EH607" t="str">
            <v>PLI</v>
          </cell>
          <cell r="EI607" t="str">
            <v>Yes</v>
          </cell>
          <cell r="EJ607">
            <v>0</v>
          </cell>
          <cell r="EK607" t="str">
            <v>Batch-7</v>
          </cell>
          <cell r="EL607">
            <v>0</v>
          </cell>
          <cell r="EM607" t="str">
            <v>PAID</v>
          </cell>
          <cell r="EN607">
            <v>45148</v>
          </cell>
          <cell r="EO607" t="str">
            <v>IT+Core</v>
          </cell>
          <cell r="EP607">
            <v>0</v>
          </cell>
          <cell r="EQ607" t="str">
            <v>CAT-1</v>
          </cell>
        </row>
        <row r="608">
          <cell r="B608" t="str">
            <v>21-E&amp;TCA56-25</v>
          </cell>
          <cell r="C608" t="str">
            <v>E&amp;TC-A</v>
          </cell>
          <cell r="D608">
            <v>56</v>
          </cell>
          <cell r="E608" t="str">
            <v>MISHRA ASHUTOSH MANOJ SANJU</v>
          </cell>
          <cell r="F608" t="str">
            <v>Male</v>
          </cell>
          <cell r="G608" t="str">
            <v>10/03/2004</v>
          </cell>
          <cell r="H608">
            <v>9987797552</v>
          </cell>
          <cell r="I608">
            <v>9969462442</v>
          </cell>
          <cell r="J608" t="str">
            <v>ashutoshmishra1032003@gmail.com</v>
          </cell>
          <cell r="K608" t="str">
            <v>1032210248@tcetmumbai.in</v>
          </cell>
          <cell r="L608" t="str">
            <v>C-1-1-1 Chitra co op housing society shaktidham complex near Durga Mata Mandir kolsewadi Kalyan (East)</v>
          </cell>
          <cell r="M608">
            <v>421306</v>
          </cell>
          <cell r="N608">
            <v>0</v>
          </cell>
          <cell r="O608" t="str">
            <v>X-ray technician</v>
          </cell>
          <cell r="P608" t="str">
            <v>1,00,001 - 1,50,000</v>
          </cell>
          <cell r="Q608" t="str">
            <v>Normal</v>
          </cell>
          <cell r="R608" t="str">
            <v>Open</v>
          </cell>
          <cell r="S608">
            <v>2021</v>
          </cell>
          <cell r="T608" t="str">
            <v>FE</v>
          </cell>
          <cell r="U608" t="str">
            <v>MH-CET</v>
          </cell>
          <cell r="V608">
            <v>87.25</v>
          </cell>
          <cell r="W608" t="str">
            <v>NA</v>
          </cell>
          <cell r="X608" t="str">
            <v>CAP</v>
          </cell>
          <cell r="Y608">
            <v>343</v>
          </cell>
          <cell r="Z608">
            <v>500</v>
          </cell>
          <cell r="AA608">
            <v>68.599999999999994</v>
          </cell>
          <cell r="AB608">
            <v>2019</v>
          </cell>
          <cell r="AC608" t="str">
            <v>Maharashtra</v>
          </cell>
          <cell r="AD608" t="str">
            <v>MODEL ENGLISH HIGH SCHOOL</v>
          </cell>
          <cell r="AE608">
            <v>499</v>
          </cell>
          <cell r="AF608">
            <v>600</v>
          </cell>
          <cell r="AG608">
            <v>83.1666666666667</v>
          </cell>
          <cell r="AH608">
            <v>2021</v>
          </cell>
          <cell r="AI608" t="str">
            <v>Maharashtra</v>
          </cell>
          <cell r="AJ608" t="str">
            <v>K.V. PENDHARKAR COLLEGE OF ARTS SCIENCE AND COMMERCE</v>
          </cell>
          <cell r="AK608">
            <v>170</v>
          </cell>
          <cell r="AL608">
            <v>22</v>
          </cell>
          <cell r="AM608">
            <v>7.7272727272727275</v>
          </cell>
          <cell r="AN608">
            <v>92</v>
          </cell>
          <cell r="AO608">
            <v>221</v>
          </cell>
          <cell r="AP608">
            <v>27</v>
          </cell>
          <cell r="AQ608">
            <v>8.1851851851851851</v>
          </cell>
          <cell r="AR608">
            <v>75</v>
          </cell>
          <cell r="AS608">
            <v>391</v>
          </cell>
          <cell r="AT608">
            <v>49</v>
          </cell>
          <cell r="AU608">
            <v>7.9795918367346941</v>
          </cell>
          <cell r="AV608">
            <v>173</v>
          </cell>
          <cell r="AW608">
            <v>25</v>
          </cell>
          <cell r="AX608">
            <v>6.92</v>
          </cell>
          <cell r="AY608">
            <v>83.5</v>
          </cell>
          <cell r="AZ608">
            <v>244</v>
          </cell>
          <cell r="BA608">
            <v>29</v>
          </cell>
          <cell r="BB608">
            <v>8.4137931034482758</v>
          </cell>
          <cell r="BC608">
            <v>75</v>
          </cell>
          <cell r="BD608">
            <v>417</v>
          </cell>
          <cell r="BE608">
            <v>54</v>
          </cell>
          <cell r="BF608">
            <v>7.7222222222222223</v>
          </cell>
          <cell r="BG608">
            <v>212</v>
          </cell>
          <cell r="BH608">
            <v>24</v>
          </cell>
          <cell r="BI608">
            <v>8.8333333333333339</v>
          </cell>
          <cell r="BJ608">
            <v>77</v>
          </cell>
          <cell r="BK608">
            <v>259</v>
          </cell>
          <cell r="BL608">
            <v>29</v>
          </cell>
          <cell r="BM608">
            <v>8.931034482758621</v>
          </cell>
          <cell r="BN608">
            <v>87</v>
          </cell>
          <cell r="BO608">
            <v>471</v>
          </cell>
          <cell r="BP608">
            <v>53</v>
          </cell>
          <cell r="BQ608">
            <v>8.8867924528301891</v>
          </cell>
          <cell r="BR608">
            <v>202</v>
          </cell>
          <cell r="BS608">
            <v>24</v>
          </cell>
          <cell r="BT608">
            <v>81.8333333333333</v>
          </cell>
          <cell r="BU608">
            <v>202</v>
          </cell>
          <cell r="BV608">
            <v>24</v>
          </cell>
          <cell r="BW608">
            <v>1481</v>
          </cell>
          <cell r="BX608">
            <v>180</v>
          </cell>
          <cell r="BY608">
            <v>8.2277777777777779</v>
          </cell>
          <cell r="BZ608">
            <v>77.5</v>
          </cell>
          <cell r="CA608">
            <v>0</v>
          </cell>
          <cell r="CB608">
            <v>0</v>
          </cell>
          <cell r="CC608" t="str">
            <v xml:space="preserve">Red Card in TechMahinder </v>
          </cell>
          <cell r="CD608">
            <v>0</v>
          </cell>
          <cell r="CE608">
            <v>0</v>
          </cell>
          <cell r="CF608">
            <v>0</v>
          </cell>
          <cell r="CG608">
            <v>0</v>
          </cell>
          <cell r="CH608" t="str">
            <v>Green</v>
          </cell>
          <cell r="CI608">
            <v>0</v>
          </cell>
          <cell r="CJ608">
            <v>0</v>
          </cell>
          <cell r="CK608">
            <v>0</v>
          </cell>
          <cell r="CL608">
            <v>13</v>
          </cell>
          <cell r="CM608">
            <v>13</v>
          </cell>
          <cell r="CN608">
            <v>0</v>
          </cell>
          <cell r="CO608">
            <v>20</v>
          </cell>
          <cell r="CP608">
            <v>60</v>
          </cell>
          <cell r="CQ608">
            <v>33.333333333333329</v>
          </cell>
          <cell r="CR608">
            <v>13</v>
          </cell>
          <cell r="CS608">
            <v>93</v>
          </cell>
          <cell r="CT608">
            <v>10</v>
          </cell>
          <cell r="CU608">
            <v>100</v>
          </cell>
          <cell r="CV608">
            <v>19</v>
          </cell>
          <cell r="CW608">
            <v>19</v>
          </cell>
          <cell r="CX608">
            <v>16</v>
          </cell>
          <cell r="CY608">
            <v>100</v>
          </cell>
          <cell r="CZ608">
            <v>58</v>
          </cell>
          <cell r="DA608">
            <v>59</v>
          </cell>
          <cell r="DB608">
            <v>99</v>
          </cell>
          <cell r="DC608">
            <v>0</v>
          </cell>
          <cell r="DD608">
            <v>0</v>
          </cell>
          <cell r="DE608">
            <v>0</v>
          </cell>
          <cell r="DF608">
            <v>4</v>
          </cell>
          <cell r="DG608">
            <v>4</v>
          </cell>
          <cell r="DH608">
            <v>100</v>
          </cell>
          <cell r="DI608">
            <v>460</v>
          </cell>
          <cell r="DJ608">
            <v>600</v>
          </cell>
          <cell r="DK608">
            <v>76.6666666666667</v>
          </cell>
          <cell r="DL608">
            <v>3</v>
          </cell>
          <cell r="DM608">
            <v>3</v>
          </cell>
          <cell r="DN608">
            <v>100</v>
          </cell>
          <cell r="DO608">
            <v>450</v>
          </cell>
          <cell r="DP608">
            <v>450</v>
          </cell>
          <cell r="DQ608">
            <v>100</v>
          </cell>
          <cell r="DR608">
            <v>33.3333333333333</v>
          </cell>
          <cell r="DS608">
            <v>45.662100456620955</v>
          </cell>
          <cell r="DT608">
            <v>27</v>
          </cell>
          <cell r="DU608">
            <v>41</v>
          </cell>
          <cell r="DV608">
            <v>65.853658536585371</v>
          </cell>
          <cell r="DW608">
            <v>88</v>
          </cell>
          <cell r="DX608">
            <v>97</v>
          </cell>
          <cell r="DY608">
            <v>0</v>
          </cell>
          <cell r="DZ608">
            <v>0</v>
          </cell>
          <cell r="EA608" t="str">
            <v>Yes</v>
          </cell>
          <cell r="EB608" t="str">
            <v>Placement</v>
          </cell>
          <cell r="EC608" t="str">
            <v>Placement</v>
          </cell>
          <cell r="ED608" t="str">
            <v>Placement</v>
          </cell>
          <cell r="EE608" t="str">
            <v>Placement</v>
          </cell>
          <cell r="EF608" t="str">
            <v>Placement</v>
          </cell>
          <cell r="EG608">
            <v>0</v>
          </cell>
          <cell r="EH608" t="str">
            <v>PLI</v>
          </cell>
          <cell r="EI608" t="str">
            <v>Yes</v>
          </cell>
          <cell r="EJ608">
            <v>0</v>
          </cell>
          <cell r="EK608" t="str">
            <v>Batch-8</v>
          </cell>
          <cell r="EL608">
            <v>0</v>
          </cell>
          <cell r="EM608" t="str">
            <v>PAID</v>
          </cell>
          <cell r="EN608">
            <v>45147</v>
          </cell>
          <cell r="EO608" t="str">
            <v>IT+Core</v>
          </cell>
          <cell r="EP608">
            <v>0</v>
          </cell>
          <cell r="EQ608" t="str">
            <v>CAT-1</v>
          </cell>
        </row>
        <row r="609">
          <cell r="B609" t="str">
            <v>21-E&amp;TCA57-25</v>
          </cell>
          <cell r="C609" t="str">
            <v>E&amp;TC-A</v>
          </cell>
          <cell r="D609">
            <v>57</v>
          </cell>
          <cell r="E609" t="str">
            <v>MISHRA KUMKUM JAYSHANKAR  GEETA</v>
          </cell>
          <cell r="F609" t="str">
            <v>Female</v>
          </cell>
          <cell r="G609" t="str">
            <v>03/08/2003</v>
          </cell>
          <cell r="H609">
            <v>8108445586</v>
          </cell>
          <cell r="I609">
            <v>9320085586</v>
          </cell>
          <cell r="J609" t="str">
            <v>mishrakumkum85@gmail.com</v>
          </cell>
          <cell r="K609" t="str">
            <v>1032210249@tcetmumbai.in</v>
          </cell>
          <cell r="L609" t="str">
            <v>Shanti devi Tiwari chawl Shukla compound new link road behram baug jogeshwari west</v>
          </cell>
          <cell r="M609">
            <v>400102</v>
          </cell>
          <cell r="N609">
            <v>0</v>
          </cell>
          <cell r="O609" t="str">
            <v>Transport worker</v>
          </cell>
          <cell r="P609" t="str">
            <v>8,00,001 - 9,00,000</v>
          </cell>
          <cell r="Q609" t="str">
            <v>Normal</v>
          </cell>
          <cell r="R609" t="str">
            <v>Open</v>
          </cell>
          <cell r="S609">
            <v>2021</v>
          </cell>
          <cell r="T609" t="str">
            <v>FE</v>
          </cell>
          <cell r="U609" t="str">
            <v>MH-CET</v>
          </cell>
          <cell r="V609">
            <v>66</v>
          </cell>
          <cell r="W609">
            <v>75</v>
          </cell>
          <cell r="X609" t="str">
            <v>Minority</v>
          </cell>
          <cell r="Y609">
            <v>369</v>
          </cell>
          <cell r="Z609">
            <v>500</v>
          </cell>
          <cell r="AA609">
            <v>73.8</v>
          </cell>
          <cell r="AB609">
            <v>2019</v>
          </cell>
          <cell r="AC609" t="str">
            <v>Maharashtra</v>
          </cell>
          <cell r="AD609" t="str">
            <v>J.A. MEGHANI ENGLISH HIGH SCHOOL</v>
          </cell>
          <cell r="AE609">
            <v>458</v>
          </cell>
          <cell r="AF609">
            <v>600</v>
          </cell>
          <cell r="AG609">
            <v>76.3333333333333</v>
          </cell>
          <cell r="AH609">
            <v>2021</v>
          </cell>
          <cell r="AI609" t="str">
            <v>Maharashtra</v>
          </cell>
          <cell r="AJ609" t="str">
            <v>VALIA COLLEGE OF ARTS COMMERCE AND SCIENCE</v>
          </cell>
          <cell r="AK609">
            <v>151</v>
          </cell>
          <cell r="AL609">
            <v>22</v>
          </cell>
          <cell r="AM609">
            <v>6.8636363636363633</v>
          </cell>
          <cell r="AN609">
            <v>90</v>
          </cell>
          <cell r="AO609">
            <v>223</v>
          </cell>
          <cell r="AP609">
            <v>27</v>
          </cell>
          <cell r="AQ609">
            <v>8.2592592592592595</v>
          </cell>
          <cell r="AR609">
            <v>75</v>
          </cell>
          <cell r="AS609">
            <v>374</v>
          </cell>
          <cell r="AT609">
            <v>49</v>
          </cell>
          <cell r="AU609">
            <v>7.6326530612244898</v>
          </cell>
          <cell r="AV609">
            <v>194</v>
          </cell>
          <cell r="AW609">
            <v>25</v>
          </cell>
          <cell r="AX609">
            <v>7.76</v>
          </cell>
          <cell r="AY609">
            <v>82.5</v>
          </cell>
          <cell r="AZ609">
            <v>257</v>
          </cell>
          <cell r="BA609">
            <v>29</v>
          </cell>
          <cell r="BB609">
            <v>8.862068965517242</v>
          </cell>
          <cell r="BC609">
            <v>92</v>
          </cell>
          <cell r="BD609">
            <v>451</v>
          </cell>
          <cell r="BE609">
            <v>54</v>
          </cell>
          <cell r="BF609">
            <v>8.3518518518518512</v>
          </cell>
          <cell r="BG609">
            <v>199</v>
          </cell>
          <cell r="BH609">
            <v>24</v>
          </cell>
          <cell r="BI609">
            <v>8.2916666666666661</v>
          </cell>
          <cell r="BJ609">
            <v>85</v>
          </cell>
          <cell r="BK609">
            <v>242</v>
          </cell>
          <cell r="BL609">
            <v>29</v>
          </cell>
          <cell r="BM609">
            <v>8.3448275862068968</v>
          </cell>
          <cell r="BN609">
            <v>92</v>
          </cell>
          <cell r="BO609">
            <v>441</v>
          </cell>
          <cell r="BP609">
            <v>53</v>
          </cell>
          <cell r="BQ609">
            <v>8.3207547169811313</v>
          </cell>
          <cell r="BR609">
            <v>189</v>
          </cell>
          <cell r="BS609">
            <v>24</v>
          </cell>
          <cell r="BT609">
            <v>88.8333333333333</v>
          </cell>
          <cell r="BU609">
            <v>189</v>
          </cell>
          <cell r="BV609">
            <v>24</v>
          </cell>
          <cell r="BW609">
            <v>1455</v>
          </cell>
          <cell r="BX609">
            <v>180</v>
          </cell>
          <cell r="BY609">
            <v>8.0833333333333339</v>
          </cell>
          <cell r="BZ609">
            <v>82.5</v>
          </cell>
          <cell r="CA609">
            <v>0</v>
          </cell>
          <cell r="CB609">
            <v>0</v>
          </cell>
          <cell r="CC609">
            <v>0</v>
          </cell>
          <cell r="CD609">
            <v>0</v>
          </cell>
          <cell r="CE609">
            <v>0</v>
          </cell>
          <cell r="CF609">
            <v>0</v>
          </cell>
          <cell r="CG609">
            <v>0</v>
          </cell>
          <cell r="CH609" t="str">
            <v>Green</v>
          </cell>
          <cell r="CI609">
            <v>0</v>
          </cell>
          <cell r="CJ609">
            <v>0</v>
          </cell>
          <cell r="CK609">
            <v>0</v>
          </cell>
          <cell r="CL609">
            <v>13</v>
          </cell>
          <cell r="CM609">
            <v>13</v>
          </cell>
          <cell r="CN609">
            <v>0</v>
          </cell>
          <cell r="CO609">
            <v>25</v>
          </cell>
          <cell r="CP609">
            <v>60</v>
          </cell>
          <cell r="CQ609">
            <v>41.666666666666671</v>
          </cell>
          <cell r="CR609">
            <v>14</v>
          </cell>
          <cell r="CS609">
            <v>100</v>
          </cell>
          <cell r="CT609">
            <v>10</v>
          </cell>
          <cell r="CU609">
            <v>100</v>
          </cell>
          <cell r="CV609">
            <v>16</v>
          </cell>
          <cell r="CW609">
            <v>18</v>
          </cell>
          <cell r="CX609">
            <v>15</v>
          </cell>
          <cell r="CY609">
            <v>92</v>
          </cell>
          <cell r="CZ609">
            <v>55</v>
          </cell>
          <cell r="DA609">
            <v>58</v>
          </cell>
          <cell r="DB609">
            <v>95</v>
          </cell>
          <cell r="DC609">
            <v>0</v>
          </cell>
          <cell r="DD609">
            <v>0</v>
          </cell>
          <cell r="DE609">
            <v>0</v>
          </cell>
          <cell r="DF609">
            <v>4</v>
          </cell>
          <cell r="DG609">
            <v>4</v>
          </cell>
          <cell r="DH609">
            <v>100</v>
          </cell>
          <cell r="DI609">
            <v>550</v>
          </cell>
          <cell r="DJ609">
            <v>600</v>
          </cell>
          <cell r="DK609">
            <v>91.6666666666667</v>
          </cell>
          <cell r="DL609">
            <v>3</v>
          </cell>
          <cell r="DM609">
            <v>3</v>
          </cell>
          <cell r="DN609">
            <v>100</v>
          </cell>
          <cell r="DO609">
            <v>450</v>
          </cell>
          <cell r="DP609">
            <v>450</v>
          </cell>
          <cell r="DQ609">
            <v>100</v>
          </cell>
          <cell r="DR609">
            <v>41.6666666666667</v>
          </cell>
          <cell r="DS609">
            <v>57.077625570776306</v>
          </cell>
          <cell r="DT609">
            <v>28</v>
          </cell>
          <cell r="DU609">
            <v>41</v>
          </cell>
          <cell r="DV609">
            <v>68.292682926829272</v>
          </cell>
          <cell r="DW609">
            <v>90</v>
          </cell>
          <cell r="DX609">
            <v>100</v>
          </cell>
          <cell r="DY609">
            <v>0</v>
          </cell>
          <cell r="DZ609">
            <v>0</v>
          </cell>
          <cell r="EA609" t="str">
            <v>Yes</v>
          </cell>
          <cell r="EB609" t="str">
            <v>Placement</v>
          </cell>
          <cell r="EC609" t="str">
            <v>Placement</v>
          </cell>
          <cell r="ED609" t="str">
            <v>Placement</v>
          </cell>
          <cell r="EE609" t="str">
            <v>Placement</v>
          </cell>
          <cell r="EF609" t="str">
            <v>Placement</v>
          </cell>
          <cell r="EG609">
            <v>0</v>
          </cell>
          <cell r="EH609" t="str">
            <v>PLI</v>
          </cell>
          <cell r="EI609" t="str">
            <v>Yes</v>
          </cell>
          <cell r="EJ609">
            <v>45414</v>
          </cell>
          <cell r="EK609" t="str">
            <v>Batch-6</v>
          </cell>
          <cell r="EL609">
            <v>0</v>
          </cell>
          <cell r="EM609" t="str">
            <v>PAID</v>
          </cell>
          <cell r="EN609">
            <v>45147</v>
          </cell>
          <cell r="EO609" t="str">
            <v>IT+Core</v>
          </cell>
          <cell r="EP609">
            <v>0</v>
          </cell>
          <cell r="EQ609" t="str">
            <v>CAT-1</v>
          </cell>
        </row>
        <row r="610">
          <cell r="B610" t="str">
            <v>21-E&amp;TCA58-25</v>
          </cell>
          <cell r="C610" t="str">
            <v>E&amp;TC-A</v>
          </cell>
          <cell r="D610">
            <v>58</v>
          </cell>
          <cell r="E610" t="str">
            <v xml:space="preserve">MISHRA NIRAJ SANTLAL LALITA </v>
          </cell>
          <cell r="F610" t="str">
            <v>Male</v>
          </cell>
          <cell r="G610" t="str">
            <v>23/08/2003</v>
          </cell>
          <cell r="H610">
            <v>9326088236</v>
          </cell>
          <cell r="I610">
            <v>9867617575</v>
          </cell>
          <cell r="J610" t="str">
            <v>mneeraj4881@gmail.com</v>
          </cell>
          <cell r="K610" t="str">
            <v>1032210250@tcetmumbai.in</v>
          </cell>
          <cell r="L610" t="str">
            <v>Maniram dube chawl room no 2 oppo tambe school ravalpada Dahisar East mumbai 68</v>
          </cell>
          <cell r="M610">
            <v>400068</v>
          </cell>
          <cell r="N610">
            <v>0</v>
          </cell>
          <cell r="O610" t="str">
            <v>Driver</v>
          </cell>
          <cell r="P610" t="str">
            <v>4,50,001 - 5,00,000</v>
          </cell>
          <cell r="Q610" t="str">
            <v>Normal</v>
          </cell>
          <cell r="R610" t="str">
            <v>Open</v>
          </cell>
          <cell r="S610">
            <v>2021</v>
          </cell>
          <cell r="T610" t="str">
            <v>FE</v>
          </cell>
          <cell r="U610" t="str">
            <v>MH-CET</v>
          </cell>
          <cell r="V610">
            <v>69.709999999999994</v>
          </cell>
          <cell r="W610">
            <v>27.64</v>
          </cell>
          <cell r="X610" t="str">
            <v>Minority</v>
          </cell>
          <cell r="Y610">
            <v>335</v>
          </cell>
          <cell r="Z610">
            <v>500</v>
          </cell>
          <cell r="AA610">
            <v>67</v>
          </cell>
          <cell r="AB610">
            <v>2019</v>
          </cell>
          <cell r="AC610" t="str">
            <v>Maharashtra</v>
          </cell>
          <cell r="AD610" t="str">
            <v>TAMBE EDUCATION SOCIETY</v>
          </cell>
          <cell r="AE610">
            <v>377</v>
          </cell>
          <cell r="AF610">
            <v>600</v>
          </cell>
          <cell r="AG610">
            <v>62.8333333333333</v>
          </cell>
          <cell r="AH610">
            <v>2021</v>
          </cell>
          <cell r="AI610" t="str">
            <v>Maharashtra</v>
          </cell>
          <cell r="AJ610" t="str">
            <v>YOJANA JUNIOR COLLEGE</v>
          </cell>
          <cell r="AK610">
            <v>173</v>
          </cell>
          <cell r="AL610">
            <v>22</v>
          </cell>
          <cell r="AM610">
            <v>7.8636363636363633</v>
          </cell>
          <cell r="AN610">
            <v>98</v>
          </cell>
          <cell r="AO610">
            <v>242</v>
          </cell>
          <cell r="AP610">
            <v>27</v>
          </cell>
          <cell r="AQ610">
            <v>8.9629629629629637</v>
          </cell>
          <cell r="AR610">
            <v>85</v>
          </cell>
          <cell r="AS610">
            <v>415</v>
          </cell>
          <cell r="AT610">
            <v>49</v>
          </cell>
          <cell r="AU610">
            <v>8.4693877551020407</v>
          </cell>
          <cell r="AV610">
            <v>183</v>
          </cell>
          <cell r="AW610">
            <v>25</v>
          </cell>
          <cell r="AX610">
            <v>7.32</v>
          </cell>
          <cell r="AY610">
            <v>91.5</v>
          </cell>
          <cell r="AZ610">
            <v>220</v>
          </cell>
          <cell r="BA610">
            <v>29</v>
          </cell>
          <cell r="BB610">
            <v>7.5862068965517242</v>
          </cell>
          <cell r="BC610">
            <v>79</v>
          </cell>
          <cell r="BD610">
            <v>403</v>
          </cell>
          <cell r="BE610">
            <v>54</v>
          </cell>
          <cell r="BF610">
            <v>7.4629629629629628</v>
          </cell>
          <cell r="BG610">
            <v>187</v>
          </cell>
          <cell r="BH610">
            <v>24</v>
          </cell>
          <cell r="BI610">
            <v>7.791666666666667</v>
          </cell>
          <cell r="BJ610">
            <v>81</v>
          </cell>
          <cell r="BK610">
            <v>233</v>
          </cell>
          <cell r="BL610">
            <v>29</v>
          </cell>
          <cell r="BM610">
            <v>8.0344827586206904</v>
          </cell>
          <cell r="BN610">
            <v>77</v>
          </cell>
          <cell r="BO610">
            <v>420</v>
          </cell>
          <cell r="BP610">
            <v>53</v>
          </cell>
          <cell r="BQ610">
            <v>7.9245283018867925</v>
          </cell>
          <cell r="BR610">
            <v>139</v>
          </cell>
          <cell r="BS610">
            <v>24</v>
          </cell>
          <cell r="BT610">
            <v>82.5</v>
          </cell>
          <cell r="BU610">
            <v>139</v>
          </cell>
          <cell r="BV610">
            <v>24</v>
          </cell>
          <cell r="BW610">
            <v>1377</v>
          </cell>
          <cell r="BX610">
            <v>180</v>
          </cell>
          <cell r="BY610">
            <v>7.65</v>
          </cell>
          <cell r="BZ610">
            <v>85.7</v>
          </cell>
          <cell r="CA610" t="str">
            <v>Vecare Consumer Science Pvt.Ltd.</v>
          </cell>
          <cell r="CB610">
            <v>0</v>
          </cell>
          <cell r="CC610">
            <v>0</v>
          </cell>
          <cell r="CD610">
            <v>0</v>
          </cell>
          <cell r="CE610" t="str">
            <v>PLI</v>
          </cell>
          <cell r="CF610">
            <v>6</v>
          </cell>
          <cell r="CG610" t="str">
            <v>Yes</v>
          </cell>
          <cell r="CH610" t="str">
            <v>Red</v>
          </cell>
          <cell r="CI610" t="str">
            <v>Red in Quantiphi</v>
          </cell>
          <cell r="CJ610">
            <v>0</v>
          </cell>
          <cell r="CK610">
            <v>0</v>
          </cell>
          <cell r="CL610">
            <v>13</v>
          </cell>
          <cell r="CM610">
            <v>13</v>
          </cell>
          <cell r="CN610">
            <v>0</v>
          </cell>
          <cell r="CO610">
            <v>16</v>
          </cell>
          <cell r="CP610">
            <v>60</v>
          </cell>
          <cell r="CQ610">
            <v>26.666666666666668</v>
          </cell>
          <cell r="CR610">
            <v>14</v>
          </cell>
          <cell r="CS610">
            <v>100</v>
          </cell>
          <cell r="CT610">
            <v>10</v>
          </cell>
          <cell r="CU610">
            <v>100</v>
          </cell>
          <cell r="CV610">
            <v>19</v>
          </cell>
          <cell r="CW610">
            <v>19</v>
          </cell>
          <cell r="CX610">
            <v>16</v>
          </cell>
          <cell r="CY610">
            <v>100</v>
          </cell>
          <cell r="CZ610">
            <v>59</v>
          </cell>
          <cell r="DA610">
            <v>59</v>
          </cell>
          <cell r="DB610">
            <v>100</v>
          </cell>
          <cell r="DC610">
            <v>0</v>
          </cell>
          <cell r="DD610">
            <v>0</v>
          </cell>
          <cell r="DE610">
            <v>0</v>
          </cell>
          <cell r="DF610">
            <v>4</v>
          </cell>
          <cell r="DG610">
            <v>4</v>
          </cell>
          <cell r="DH610">
            <v>100</v>
          </cell>
          <cell r="DI610">
            <v>600</v>
          </cell>
          <cell r="DJ610">
            <v>600</v>
          </cell>
          <cell r="DK610">
            <v>100</v>
          </cell>
          <cell r="DL610">
            <v>3</v>
          </cell>
          <cell r="DM610">
            <v>3</v>
          </cell>
          <cell r="DN610">
            <v>100</v>
          </cell>
          <cell r="DO610">
            <v>450</v>
          </cell>
          <cell r="DP610">
            <v>450</v>
          </cell>
          <cell r="DQ610">
            <v>100</v>
          </cell>
          <cell r="DR610">
            <v>26.6666666666667</v>
          </cell>
          <cell r="DS610">
            <v>36.529680365296855</v>
          </cell>
          <cell r="DT610">
            <v>28</v>
          </cell>
          <cell r="DU610">
            <v>41</v>
          </cell>
          <cell r="DV610">
            <v>68.292682926829272</v>
          </cell>
          <cell r="DW610">
            <v>90</v>
          </cell>
          <cell r="DX610">
            <v>100</v>
          </cell>
          <cell r="DY610">
            <v>0</v>
          </cell>
          <cell r="DZ610">
            <v>0</v>
          </cell>
          <cell r="EA610" t="str">
            <v>Yes</v>
          </cell>
          <cell r="EB610" t="str">
            <v>Placement</v>
          </cell>
          <cell r="EC610" t="str">
            <v>Placement</v>
          </cell>
          <cell r="ED610" t="str">
            <v>Placement</v>
          </cell>
          <cell r="EE610" t="str">
            <v>Placement</v>
          </cell>
          <cell r="EF610" t="str">
            <v>Placement</v>
          </cell>
          <cell r="EG610">
            <v>0</v>
          </cell>
          <cell r="EH610" t="str">
            <v>PLI</v>
          </cell>
          <cell r="EI610" t="str">
            <v>Yes</v>
          </cell>
          <cell r="EJ610">
            <v>0</v>
          </cell>
          <cell r="EK610" t="str">
            <v>Batch-8</v>
          </cell>
          <cell r="EL610">
            <v>0</v>
          </cell>
          <cell r="EM610" t="str">
            <v>PAID</v>
          </cell>
          <cell r="EN610">
            <v>45142</v>
          </cell>
          <cell r="EO610" t="str">
            <v>IT+Core</v>
          </cell>
          <cell r="EP610">
            <v>0</v>
          </cell>
          <cell r="EQ610" t="str">
            <v>CAT-1</v>
          </cell>
        </row>
        <row r="611">
          <cell r="B611" t="str">
            <v>21-E&amp;TCA59-25</v>
          </cell>
          <cell r="C611" t="str">
            <v>E&amp;TC-A</v>
          </cell>
          <cell r="D611">
            <v>59</v>
          </cell>
          <cell r="E611" t="str">
            <v>MISHRA SWATI NAVIN  KIRAN</v>
          </cell>
          <cell r="F611" t="str">
            <v>Female</v>
          </cell>
          <cell r="G611" t="str">
            <v>08/02/2002</v>
          </cell>
          <cell r="H611">
            <v>9324304938</v>
          </cell>
          <cell r="I611">
            <v>9324311411</v>
          </cell>
          <cell r="J611" t="str">
            <v>swatimishra1078@gmail.com</v>
          </cell>
          <cell r="K611" t="str">
            <v>1032210251@tcetmumbai.in</v>
          </cell>
          <cell r="L611" t="str">
            <v xml:space="preserve">A 303 Gn Residency, vijay park, mira road (E) thane_401107 </v>
          </cell>
          <cell r="M611">
            <v>401107</v>
          </cell>
          <cell r="N611">
            <v>0</v>
          </cell>
          <cell r="O611" t="str">
            <v xml:space="preserve">Business </v>
          </cell>
          <cell r="P611" t="str">
            <v>1,50,001 - 2,00,000</v>
          </cell>
          <cell r="Q611" t="str">
            <v>Normal</v>
          </cell>
          <cell r="R611" t="str">
            <v>Open</v>
          </cell>
          <cell r="S611">
            <v>2021</v>
          </cell>
          <cell r="T611" t="str">
            <v>FE</v>
          </cell>
          <cell r="U611" t="str">
            <v>MH-CET</v>
          </cell>
          <cell r="V611">
            <v>50</v>
          </cell>
          <cell r="W611">
            <v>29</v>
          </cell>
          <cell r="X611" t="str">
            <v>Minority</v>
          </cell>
          <cell r="Y611">
            <v>391</v>
          </cell>
          <cell r="Z611">
            <v>500</v>
          </cell>
          <cell r="AA611">
            <v>78.2</v>
          </cell>
          <cell r="AB611">
            <v>2018</v>
          </cell>
          <cell r="AC611" t="str">
            <v>Maharashtra</v>
          </cell>
          <cell r="AD611" t="str">
            <v>ST XAVIERS  ENGLISH HIGH SCHOOL</v>
          </cell>
          <cell r="AE611">
            <v>356</v>
          </cell>
          <cell r="AF611">
            <v>650</v>
          </cell>
          <cell r="AG611">
            <v>54.769230769230802</v>
          </cell>
          <cell r="AH611">
            <v>2020</v>
          </cell>
          <cell r="AI611" t="str">
            <v>Maharashtra</v>
          </cell>
          <cell r="AJ611" t="str">
            <v>THAKUR COLLEGE OF SCIENCE AND COMMERCE.</v>
          </cell>
          <cell r="AK611">
            <v>175</v>
          </cell>
          <cell r="AL611">
            <v>22</v>
          </cell>
          <cell r="AM611">
            <v>7.9545454545454541</v>
          </cell>
          <cell r="AN611">
            <v>88</v>
          </cell>
          <cell r="AO611">
            <v>230</v>
          </cell>
          <cell r="AP611">
            <v>27</v>
          </cell>
          <cell r="AQ611">
            <v>8.518518518518519</v>
          </cell>
          <cell r="AR611">
            <v>89</v>
          </cell>
          <cell r="AS611">
            <v>405</v>
          </cell>
          <cell r="AT611">
            <v>49</v>
          </cell>
          <cell r="AU611">
            <v>8.2653061224489797</v>
          </cell>
          <cell r="AV611">
            <v>172</v>
          </cell>
          <cell r="AW611">
            <v>25</v>
          </cell>
          <cell r="AX611">
            <v>6.88</v>
          </cell>
          <cell r="AY611">
            <v>88.5</v>
          </cell>
          <cell r="AZ611">
            <v>203</v>
          </cell>
          <cell r="BA611">
            <v>29</v>
          </cell>
          <cell r="BB611">
            <v>7</v>
          </cell>
          <cell r="BC611">
            <v>75</v>
          </cell>
          <cell r="BD611">
            <v>375</v>
          </cell>
          <cell r="BE611">
            <v>54</v>
          </cell>
          <cell r="BF611">
            <v>6.9444444444444446</v>
          </cell>
          <cell r="BG611">
            <v>202</v>
          </cell>
          <cell r="BH611">
            <v>24</v>
          </cell>
          <cell r="BI611">
            <v>8.4166666666666661</v>
          </cell>
          <cell r="BJ611">
            <v>80</v>
          </cell>
          <cell r="BK611">
            <v>245</v>
          </cell>
          <cell r="BL611">
            <v>29</v>
          </cell>
          <cell r="BM611">
            <v>8.4482758620689662</v>
          </cell>
          <cell r="BN611">
            <v>86</v>
          </cell>
          <cell r="BO611">
            <v>447</v>
          </cell>
          <cell r="BP611">
            <v>53</v>
          </cell>
          <cell r="BQ611">
            <v>8.433962264150944</v>
          </cell>
          <cell r="BR611">
            <v>189</v>
          </cell>
          <cell r="BS611">
            <v>24</v>
          </cell>
          <cell r="BT611">
            <v>83.1666666666667</v>
          </cell>
          <cell r="BU611">
            <v>189</v>
          </cell>
          <cell r="BV611">
            <v>24</v>
          </cell>
          <cell r="BW611">
            <v>1416</v>
          </cell>
          <cell r="BX611">
            <v>180</v>
          </cell>
          <cell r="BY611">
            <v>7.8666666666666663</v>
          </cell>
          <cell r="BZ611">
            <v>87.1</v>
          </cell>
          <cell r="CA611">
            <v>0</v>
          </cell>
          <cell r="CB611">
            <v>0</v>
          </cell>
          <cell r="CC611" t="str">
            <v xml:space="preserve"> As per the instructions by Rupali Madam name remove from  Black listed in Orage Digital (Offee)</v>
          </cell>
          <cell r="CD611">
            <v>0</v>
          </cell>
          <cell r="CE611">
            <v>0</v>
          </cell>
          <cell r="CF611">
            <v>0</v>
          </cell>
          <cell r="CG611">
            <v>0</v>
          </cell>
          <cell r="CH611" t="str">
            <v>Green</v>
          </cell>
          <cell r="CI611">
            <v>0</v>
          </cell>
          <cell r="CJ611">
            <v>0</v>
          </cell>
          <cell r="CK611">
            <v>0</v>
          </cell>
          <cell r="CL611">
            <v>13</v>
          </cell>
          <cell r="CM611">
            <v>13</v>
          </cell>
          <cell r="CN611">
            <v>0</v>
          </cell>
          <cell r="CO611">
            <v>23</v>
          </cell>
          <cell r="CP611">
            <v>60</v>
          </cell>
          <cell r="CQ611">
            <v>38.333333333333336</v>
          </cell>
          <cell r="CR611">
            <v>14</v>
          </cell>
          <cell r="CS611">
            <v>100</v>
          </cell>
          <cell r="CT611">
            <v>10</v>
          </cell>
          <cell r="CU611">
            <v>100</v>
          </cell>
          <cell r="CV611">
            <v>15</v>
          </cell>
          <cell r="CW611">
            <v>18</v>
          </cell>
          <cell r="CX611">
            <v>16</v>
          </cell>
          <cell r="CY611">
            <v>92</v>
          </cell>
          <cell r="CZ611">
            <v>55</v>
          </cell>
          <cell r="DA611">
            <v>58</v>
          </cell>
          <cell r="DB611">
            <v>95</v>
          </cell>
          <cell r="DC611">
            <v>0</v>
          </cell>
          <cell r="DD611">
            <v>0</v>
          </cell>
          <cell r="DE611">
            <v>0</v>
          </cell>
          <cell r="DF611">
            <v>4</v>
          </cell>
          <cell r="DG611">
            <v>4</v>
          </cell>
          <cell r="DH611">
            <v>100</v>
          </cell>
          <cell r="DI611">
            <v>600</v>
          </cell>
          <cell r="DJ611">
            <v>600</v>
          </cell>
          <cell r="DK611">
            <v>100</v>
          </cell>
          <cell r="DL611">
            <v>3</v>
          </cell>
          <cell r="DM611">
            <v>3</v>
          </cell>
          <cell r="DN611">
            <v>100</v>
          </cell>
          <cell r="DO611">
            <v>450</v>
          </cell>
          <cell r="DP611">
            <v>400</v>
          </cell>
          <cell r="DQ611">
            <v>88.8888888888889</v>
          </cell>
          <cell r="DR611">
            <v>38.3333333333333</v>
          </cell>
          <cell r="DS611">
            <v>52.511415525114117</v>
          </cell>
          <cell r="DT611">
            <v>28</v>
          </cell>
          <cell r="DU611">
            <v>41</v>
          </cell>
          <cell r="DV611">
            <v>68.292682926829272</v>
          </cell>
          <cell r="DW611">
            <v>90</v>
          </cell>
          <cell r="DX611">
            <v>100</v>
          </cell>
          <cell r="DY611">
            <v>0</v>
          </cell>
          <cell r="DZ611">
            <v>0</v>
          </cell>
          <cell r="EA611" t="str">
            <v>Yes</v>
          </cell>
          <cell r="EB611" t="str">
            <v>Placement</v>
          </cell>
          <cell r="EC611" t="str">
            <v>Placement</v>
          </cell>
          <cell r="ED611" t="str">
            <v>Placement</v>
          </cell>
          <cell r="EE611" t="str">
            <v>Placement</v>
          </cell>
          <cell r="EF611" t="str">
            <v>Placement</v>
          </cell>
          <cell r="EG611">
            <v>0</v>
          </cell>
          <cell r="EH611" t="str">
            <v>PLI</v>
          </cell>
          <cell r="EI611" t="str">
            <v>Yes</v>
          </cell>
          <cell r="EJ611">
            <v>0</v>
          </cell>
          <cell r="EK611" t="str">
            <v>Batch-7</v>
          </cell>
          <cell r="EL611">
            <v>0</v>
          </cell>
          <cell r="EM611" t="str">
            <v>PAID</v>
          </cell>
          <cell r="EN611">
            <v>45147</v>
          </cell>
          <cell r="EO611" t="str">
            <v>IT+Core</v>
          </cell>
          <cell r="EP611">
            <v>0</v>
          </cell>
          <cell r="EQ611" t="str">
            <v>CAT-1</v>
          </cell>
        </row>
        <row r="612">
          <cell r="B612" t="str">
            <v>21-E&amp;TCA60-25</v>
          </cell>
          <cell r="C612" t="str">
            <v>E&amp;TC-A</v>
          </cell>
          <cell r="D612">
            <v>60</v>
          </cell>
          <cell r="E612" t="str">
            <v>PANCHAL SHUBHAM DWARKANATH  DIPTI</v>
          </cell>
          <cell r="F612" t="str">
            <v>Male</v>
          </cell>
          <cell r="G612" t="str">
            <v>20/03/2003</v>
          </cell>
          <cell r="H612">
            <v>8956634431</v>
          </cell>
          <cell r="I612">
            <v>9422631431</v>
          </cell>
          <cell r="J612" t="str">
            <v>shubhampanchal7704@gmail.com</v>
          </cell>
          <cell r="K612" t="str">
            <v>1032210252@tcetmumbai.in</v>
          </cell>
          <cell r="L612" t="str">
            <v>A-402 Yashodhan Apartment ,Nachne Road ,Ratnagiri</v>
          </cell>
          <cell r="M612">
            <v>415612</v>
          </cell>
          <cell r="N612">
            <v>0</v>
          </cell>
          <cell r="O612" t="str">
            <v>Business</v>
          </cell>
          <cell r="P612" t="str">
            <v>50,001 - 1,00,000</v>
          </cell>
          <cell r="Q612" t="str">
            <v>Normal</v>
          </cell>
          <cell r="R612" t="str">
            <v>OBC</v>
          </cell>
          <cell r="S612">
            <v>2021</v>
          </cell>
          <cell r="T612" t="str">
            <v>FE</v>
          </cell>
          <cell r="U612" t="str">
            <v>MH-CET</v>
          </cell>
          <cell r="V612">
            <v>71.239999999999995</v>
          </cell>
          <cell r="W612" t="str">
            <v>NA</v>
          </cell>
          <cell r="X612" t="str">
            <v>ACAP</v>
          </cell>
          <cell r="Y612">
            <v>414</v>
          </cell>
          <cell r="Z612">
            <v>500</v>
          </cell>
          <cell r="AA612">
            <v>82.8</v>
          </cell>
          <cell r="AB612">
            <v>2019</v>
          </cell>
          <cell r="AC612" t="str">
            <v>Maharashtra</v>
          </cell>
          <cell r="AD612" t="str">
            <v>SACRED HEART CONVENT HIGH SCHOOL</v>
          </cell>
          <cell r="AE612">
            <v>498</v>
          </cell>
          <cell r="AF612">
            <v>600</v>
          </cell>
          <cell r="AG612">
            <v>83</v>
          </cell>
          <cell r="AH612">
            <v>2021</v>
          </cell>
          <cell r="AI612" t="str">
            <v>Maharashtra</v>
          </cell>
          <cell r="AJ612" t="str">
            <v>R.B.KULKARNI JUNIOR COLLAGE OF SCIENCE</v>
          </cell>
          <cell r="AK612">
            <v>169</v>
          </cell>
          <cell r="AL612">
            <v>22</v>
          </cell>
          <cell r="AM612">
            <v>7.6818181818181817</v>
          </cell>
          <cell r="AN612">
            <v>92</v>
          </cell>
          <cell r="AO612">
            <v>218</v>
          </cell>
          <cell r="AP612">
            <v>27</v>
          </cell>
          <cell r="AQ612">
            <v>8.0740740740740744</v>
          </cell>
          <cell r="AR612">
            <v>87</v>
          </cell>
          <cell r="AS612">
            <v>387</v>
          </cell>
          <cell r="AT612">
            <v>49</v>
          </cell>
          <cell r="AU612">
            <v>7.8979591836734695</v>
          </cell>
          <cell r="AV612">
            <v>175</v>
          </cell>
          <cell r="AW612">
            <v>25</v>
          </cell>
          <cell r="AX612">
            <v>7</v>
          </cell>
          <cell r="AY612">
            <v>89.5</v>
          </cell>
          <cell r="AZ612">
            <v>247</v>
          </cell>
          <cell r="BA612">
            <v>29</v>
          </cell>
          <cell r="BB612">
            <v>8.5172413793103452</v>
          </cell>
          <cell r="BC612">
            <v>86</v>
          </cell>
          <cell r="BD612">
            <v>422</v>
          </cell>
          <cell r="BE612">
            <v>54</v>
          </cell>
          <cell r="BF612">
            <v>7.8148148148148149</v>
          </cell>
          <cell r="BG612">
            <v>208</v>
          </cell>
          <cell r="BH612">
            <v>24</v>
          </cell>
          <cell r="BI612">
            <v>8.6666666666666661</v>
          </cell>
          <cell r="BJ612">
            <v>78</v>
          </cell>
          <cell r="BK612">
            <v>267</v>
          </cell>
          <cell r="BL612">
            <v>29</v>
          </cell>
          <cell r="BM612">
            <v>9.2068965517241388</v>
          </cell>
          <cell r="BN612">
            <v>90</v>
          </cell>
          <cell r="BO612">
            <v>475</v>
          </cell>
          <cell r="BP612">
            <v>53</v>
          </cell>
          <cell r="BQ612">
            <v>8.9622641509433958</v>
          </cell>
          <cell r="BR612">
            <v>213</v>
          </cell>
          <cell r="BS612">
            <v>24</v>
          </cell>
          <cell r="BT612">
            <v>88.5</v>
          </cell>
          <cell r="BU612">
            <v>213</v>
          </cell>
          <cell r="BV612">
            <v>24</v>
          </cell>
          <cell r="BW612">
            <v>1497</v>
          </cell>
          <cell r="BX612">
            <v>180</v>
          </cell>
          <cell r="BY612">
            <v>8.3166666666666664</v>
          </cell>
          <cell r="BZ612">
            <v>90.1</v>
          </cell>
          <cell r="CA612">
            <v>0</v>
          </cell>
          <cell r="CB612">
            <v>0</v>
          </cell>
          <cell r="CC612">
            <v>0</v>
          </cell>
          <cell r="CD612">
            <v>0</v>
          </cell>
          <cell r="CE612">
            <v>0</v>
          </cell>
          <cell r="CF612">
            <v>0</v>
          </cell>
          <cell r="CG612">
            <v>0</v>
          </cell>
          <cell r="CH612" t="str">
            <v>Green</v>
          </cell>
          <cell r="CI612">
            <v>0</v>
          </cell>
          <cell r="CJ612">
            <v>0</v>
          </cell>
          <cell r="CK612">
            <v>0</v>
          </cell>
          <cell r="CL612">
            <v>13</v>
          </cell>
          <cell r="CM612">
            <v>13</v>
          </cell>
          <cell r="CN612">
            <v>0</v>
          </cell>
          <cell r="CO612">
            <v>28</v>
          </cell>
          <cell r="CP612">
            <v>60</v>
          </cell>
          <cell r="CQ612">
            <v>46.666666666666664</v>
          </cell>
          <cell r="CR612">
            <v>5</v>
          </cell>
          <cell r="CS612">
            <v>36</v>
          </cell>
          <cell r="CT612">
            <v>1</v>
          </cell>
          <cell r="CU612">
            <v>10</v>
          </cell>
          <cell r="CV612">
            <v>4</v>
          </cell>
          <cell r="CW612">
            <v>18</v>
          </cell>
          <cell r="CX612">
            <v>2</v>
          </cell>
          <cell r="CY612">
            <v>18</v>
          </cell>
          <cell r="CZ612">
            <v>12</v>
          </cell>
          <cell r="DA612">
            <v>58</v>
          </cell>
          <cell r="DB612">
            <v>21</v>
          </cell>
          <cell r="DC612">
            <v>0</v>
          </cell>
          <cell r="DD612">
            <v>0</v>
          </cell>
          <cell r="DE612">
            <v>0</v>
          </cell>
          <cell r="DF612">
            <v>4</v>
          </cell>
          <cell r="DG612">
            <v>4</v>
          </cell>
          <cell r="DH612">
            <v>100</v>
          </cell>
          <cell r="DI612">
            <v>600</v>
          </cell>
          <cell r="DJ612">
            <v>600</v>
          </cell>
          <cell r="DK612">
            <v>100</v>
          </cell>
          <cell r="DL612">
            <v>3</v>
          </cell>
          <cell r="DM612">
            <v>0</v>
          </cell>
          <cell r="DN612">
            <v>0</v>
          </cell>
          <cell r="DO612">
            <v>450</v>
          </cell>
          <cell r="DP612">
            <v>0</v>
          </cell>
          <cell r="DQ612">
            <v>0</v>
          </cell>
          <cell r="DR612">
            <v>46.6666666666667</v>
          </cell>
          <cell r="DS612">
            <v>63.926940639269446</v>
          </cell>
          <cell r="DT612">
            <v>10</v>
          </cell>
          <cell r="DU612">
            <v>41</v>
          </cell>
          <cell r="DV612">
            <v>24.390243902439025</v>
          </cell>
          <cell r="DW612">
            <v>44</v>
          </cell>
          <cell r="DX612">
            <v>36</v>
          </cell>
          <cell r="DY612">
            <v>0</v>
          </cell>
          <cell r="DZ612">
            <v>0</v>
          </cell>
          <cell r="EA612" t="str">
            <v>Yes</v>
          </cell>
          <cell r="EB612" t="str">
            <v>Placement</v>
          </cell>
          <cell r="EC612" t="str">
            <v>Placement</v>
          </cell>
          <cell r="ED612" t="str">
            <v>Higher Studies</v>
          </cell>
          <cell r="EE612" t="str">
            <v>Higher Studies</v>
          </cell>
          <cell r="EF612" t="str">
            <v>Higher Studies</v>
          </cell>
          <cell r="EG612">
            <v>0</v>
          </cell>
          <cell r="EH612">
            <v>0</v>
          </cell>
          <cell r="EI612" t="str">
            <v>Yes</v>
          </cell>
          <cell r="EJ612" t="str">
            <v>25/07/2024</v>
          </cell>
          <cell r="EK612" t="str">
            <v>Batch-5</v>
          </cell>
          <cell r="EL612">
            <v>0</v>
          </cell>
          <cell r="EM612" t="str">
            <v>PAID</v>
          </cell>
          <cell r="EN612">
            <v>45147</v>
          </cell>
          <cell r="EO612">
            <v>0</v>
          </cell>
          <cell r="EP612">
            <v>0</v>
          </cell>
          <cell r="EQ612" t="str">
            <v>CAT-3</v>
          </cell>
        </row>
        <row r="613">
          <cell r="B613" t="str">
            <v>21-E&amp;TCA61-25</v>
          </cell>
          <cell r="C613" t="str">
            <v>E&amp;TC-A</v>
          </cell>
          <cell r="D613">
            <v>61</v>
          </cell>
          <cell r="E613" t="str">
            <v>PANDEY SHIVANSHU AJAY ANITA</v>
          </cell>
          <cell r="F613" t="str">
            <v>Male</v>
          </cell>
          <cell r="G613" t="str">
            <v>11/06/2005</v>
          </cell>
          <cell r="H613">
            <v>8451926376</v>
          </cell>
          <cell r="I613">
            <v>9022823276</v>
          </cell>
          <cell r="J613" t="str">
            <v>pshivanshu292@gmail.com</v>
          </cell>
          <cell r="K613" t="str">
            <v>1032210253@tcetmumbai.in</v>
          </cell>
          <cell r="L613" t="str">
            <v>9/689 mhb colony maga thane tata power borivali east mumbai.</v>
          </cell>
          <cell r="M613">
            <v>400066</v>
          </cell>
          <cell r="N613">
            <v>0</v>
          </cell>
          <cell r="O613" t="str">
            <v>Auto driver</v>
          </cell>
          <cell r="P613" t="str">
            <v>5,50,001 - 6,00,000</v>
          </cell>
          <cell r="Q613" t="str">
            <v>Normal</v>
          </cell>
          <cell r="R613" t="str">
            <v>Open</v>
          </cell>
          <cell r="S613">
            <v>2021</v>
          </cell>
          <cell r="T613" t="str">
            <v>FE</v>
          </cell>
          <cell r="U613" t="str">
            <v>MH-CET</v>
          </cell>
          <cell r="V613">
            <v>71.25</v>
          </cell>
          <cell r="W613">
            <v>22.01</v>
          </cell>
          <cell r="X613" t="str">
            <v>Minority</v>
          </cell>
          <cell r="Y613">
            <v>415</v>
          </cell>
          <cell r="Z613">
            <v>500</v>
          </cell>
          <cell r="AA613">
            <v>83</v>
          </cell>
          <cell r="AB613">
            <v>2019</v>
          </cell>
          <cell r="AC613" t="str">
            <v>Maharashtra</v>
          </cell>
          <cell r="AD613" t="str">
            <v>THAKUR SHYAMNARAYAN HIGH SCHOOL</v>
          </cell>
          <cell r="AE613">
            <v>498</v>
          </cell>
          <cell r="AF613">
            <v>600</v>
          </cell>
          <cell r="AG613">
            <v>83</v>
          </cell>
          <cell r="AH613">
            <v>2021</v>
          </cell>
          <cell r="AI613" t="str">
            <v>Maharashtra</v>
          </cell>
          <cell r="AJ613" t="str">
            <v>THAKUR COLLEGE OF SCIENCE AND COMMERCE</v>
          </cell>
          <cell r="AK613">
            <v>188</v>
          </cell>
          <cell r="AL613">
            <v>22</v>
          </cell>
          <cell r="AM613">
            <v>8.545454545454545</v>
          </cell>
          <cell r="AN613">
            <v>87</v>
          </cell>
          <cell r="AO613">
            <v>227</v>
          </cell>
          <cell r="AP613">
            <v>27</v>
          </cell>
          <cell r="AQ613">
            <v>8.4074074074074066</v>
          </cell>
          <cell r="AR613">
            <v>98</v>
          </cell>
          <cell r="AS613">
            <v>415</v>
          </cell>
          <cell r="AT613">
            <v>49</v>
          </cell>
          <cell r="AU613">
            <v>8.4693877551020407</v>
          </cell>
          <cell r="AV613">
            <v>194</v>
          </cell>
          <cell r="AW613">
            <v>25</v>
          </cell>
          <cell r="AX613">
            <v>7.76</v>
          </cell>
          <cell r="AY613">
            <v>92.5</v>
          </cell>
          <cell r="AZ613">
            <v>251</v>
          </cell>
          <cell r="BA613">
            <v>29</v>
          </cell>
          <cell r="BB613">
            <v>8.6551724137931032</v>
          </cell>
          <cell r="BC613">
            <v>91</v>
          </cell>
          <cell r="BD613">
            <v>445</v>
          </cell>
          <cell r="BE613">
            <v>54</v>
          </cell>
          <cell r="BF613">
            <v>8.2407407407407405</v>
          </cell>
          <cell r="BG613">
            <v>206</v>
          </cell>
          <cell r="BH613">
            <v>24</v>
          </cell>
          <cell r="BI613">
            <v>8.5833333333333339</v>
          </cell>
          <cell r="BJ613">
            <v>95</v>
          </cell>
          <cell r="BK613">
            <v>234</v>
          </cell>
          <cell r="BL613">
            <v>29</v>
          </cell>
          <cell r="BM613">
            <v>8.068965517241379</v>
          </cell>
          <cell r="BN613">
            <v>91</v>
          </cell>
          <cell r="BO613">
            <v>440</v>
          </cell>
          <cell r="BP613">
            <v>53</v>
          </cell>
          <cell r="BQ613">
            <v>8.3018867924528301</v>
          </cell>
          <cell r="BR613">
            <v>191</v>
          </cell>
          <cell r="BS613">
            <v>24</v>
          </cell>
          <cell r="BT613">
            <v>91.5</v>
          </cell>
          <cell r="BU613">
            <v>191</v>
          </cell>
          <cell r="BV613">
            <v>24</v>
          </cell>
          <cell r="BW613">
            <v>1491</v>
          </cell>
          <cell r="BX613">
            <v>180</v>
          </cell>
          <cell r="BY613">
            <v>8.2833333333333332</v>
          </cell>
          <cell r="BZ613">
            <v>87.1</v>
          </cell>
          <cell r="CA613">
            <v>0</v>
          </cell>
          <cell r="CB613">
            <v>0</v>
          </cell>
          <cell r="CC613" t="str">
            <v>Red Card in TechMahinder / Black listed in Orage Digital (Offee)</v>
          </cell>
          <cell r="CD613" t="str">
            <v>Yes</v>
          </cell>
          <cell r="CE613">
            <v>0</v>
          </cell>
          <cell r="CF613">
            <v>0</v>
          </cell>
          <cell r="CG613">
            <v>0</v>
          </cell>
          <cell r="CH613" t="str">
            <v>Green</v>
          </cell>
          <cell r="CI613">
            <v>0</v>
          </cell>
          <cell r="CJ613">
            <v>0</v>
          </cell>
          <cell r="CK613">
            <v>1</v>
          </cell>
          <cell r="CL613">
            <v>12</v>
          </cell>
          <cell r="CM613">
            <v>13</v>
          </cell>
          <cell r="CN613">
            <v>7.6923076923076925</v>
          </cell>
          <cell r="CO613">
            <v>21</v>
          </cell>
          <cell r="CP613">
            <v>60</v>
          </cell>
          <cell r="CQ613">
            <v>35</v>
          </cell>
          <cell r="CR613">
            <v>12</v>
          </cell>
          <cell r="CS613">
            <v>86</v>
          </cell>
          <cell r="CT613">
            <v>10</v>
          </cell>
          <cell r="CU613">
            <v>100</v>
          </cell>
          <cell r="CV613">
            <v>19</v>
          </cell>
          <cell r="CW613">
            <v>21</v>
          </cell>
          <cell r="CX613">
            <v>16</v>
          </cell>
          <cell r="CY613">
            <v>95</v>
          </cell>
          <cell r="CZ613">
            <v>57</v>
          </cell>
          <cell r="DA613">
            <v>61</v>
          </cell>
          <cell r="DB613">
            <v>94</v>
          </cell>
          <cell r="DC613">
            <v>0</v>
          </cell>
          <cell r="DD613">
            <v>0</v>
          </cell>
          <cell r="DE613">
            <v>0</v>
          </cell>
          <cell r="DF613">
            <v>4</v>
          </cell>
          <cell r="DG613">
            <v>4</v>
          </cell>
          <cell r="DH613">
            <v>100</v>
          </cell>
          <cell r="DI613">
            <v>600</v>
          </cell>
          <cell r="DJ613">
            <v>600</v>
          </cell>
          <cell r="DK613">
            <v>100</v>
          </cell>
          <cell r="DL613">
            <v>3</v>
          </cell>
          <cell r="DM613">
            <v>3</v>
          </cell>
          <cell r="DN613">
            <v>100</v>
          </cell>
          <cell r="DO613">
            <v>450</v>
          </cell>
          <cell r="DP613">
            <v>450</v>
          </cell>
          <cell r="DQ613">
            <v>100</v>
          </cell>
          <cell r="DR613">
            <v>35</v>
          </cell>
          <cell r="DS613">
            <v>47.945205479452049</v>
          </cell>
          <cell r="DT613">
            <v>27</v>
          </cell>
          <cell r="DU613">
            <v>41</v>
          </cell>
          <cell r="DV613">
            <v>65.853658536585371</v>
          </cell>
          <cell r="DW613">
            <v>87</v>
          </cell>
          <cell r="DX613">
            <v>93</v>
          </cell>
          <cell r="DY613">
            <v>0</v>
          </cell>
          <cell r="DZ613">
            <v>0</v>
          </cell>
          <cell r="EA613" t="str">
            <v>Yes</v>
          </cell>
          <cell r="EB613" t="str">
            <v>Placement</v>
          </cell>
          <cell r="EC613" t="str">
            <v>Placement</v>
          </cell>
          <cell r="ED613" t="str">
            <v>Placement</v>
          </cell>
          <cell r="EE613" t="str">
            <v>Placement</v>
          </cell>
          <cell r="EF613" t="str">
            <v>Placement</v>
          </cell>
          <cell r="EG613">
            <v>0</v>
          </cell>
          <cell r="EH613" t="str">
            <v>PLI</v>
          </cell>
          <cell r="EI613" t="str">
            <v>Yes</v>
          </cell>
          <cell r="EJ613">
            <v>0</v>
          </cell>
          <cell r="EK613" t="str">
            <v>Batch-4</v>
          </cell>
          <cell r="EL613">
            <v>0</v>
          </cell>
          <cell r="EM613" t="str">
            <v>PAID</v>
          </cell>
          <cell r="EN613">
            <v>45142</v>
          </cell>
          <cell r="EO613" t="str">
            <v>IT+Core</v>
          </cell>
          <cell r="EP613">
            <v>0</v>
          </cell>
          <cell r="EQ613" t="str">
            <v>CAT-1</v>
          </cell>
        </row>
        <row r="614">
          <cell r="B614" t="str">
            <v>21-E&amp;TCA63-25</v>
          </cell>
          <cell r="C614" t="str">
            <v>E&amp;TC-A</v>
          </cell>
          <cell r="D614">
            <v>63</v>
          </cell>
          <cell r="E614" t="str">
            <v xml:space="preserve">PATGAR DARSHAN NARAYAN  USHA </v>
          </cell>
          <cell r="F614" t="str">
            <v>Male</v>
          </cell>
          <cell r="G614" t="str">
            <v>09/08/2003</v>
          </cell>
          <cell r="H614">
            <v>9619398877</v>
          </cell>
          <cell r="I614">
            <v>9619618877</v>
          </cell>
          <cell r="J614" t="str">
            <v>darshanpatgar328@gmail.com</v>
          </cell>
          <cell r="K614" t="str">
            <v>1032210255@tcetmumbai.in</v>
          </cell>
          <cell r="L614" t="str">
            <v>36-301/sanskruti, thakur complex, kandivali East Mumbai</v>
          </cell>
          <cell r="M614">
            <v>400101</v>
          </cell>
          <cell r="N614">
            <v>0</v>
          </cell>
          <cell r="O614" t="str">
            <v>Business man</v>
          </cell>
          <cell r="P614" t="str">
            <v>1,00,001 - 1,50,000</v>
          </cell>
          <cell r="Q614" t="str">
            <v>Normal</v>
          </cell>
          <cell r="R614" t="str">
            <v>Open</v>
          </cell>
          <cell r="S614">
            <v>2021</v>
          </cell>
          <cell r="T614" t="str">
            <v>FE</v>
          </cell>
          <cell r="U614" t="str">
            <v>MH-CET</v>
          </cell>
          <cell r="V614">
            <v>77.5</v>
          </cell>
          <cell r="W614" t="str">
            <v>NA</v>
          </cell>
          <cell r="X614" t="str">
            <v>Institute</v>
          </cell>
          <cell r="Y614">
            <v>524</v>
          </cell>
          <cell r="Z614">
            <v>600</v>
          </cell>
          <cell r="AA614">
            <v>87.3333333333333</v>
          </cell>
          <cell r="AB614">
            <v>2019</v>
          </cell>
          <cell r="AC614" t="str">
            <v>ICSE</v>
          </cell>
          <cell r="AD614" t="str">
            <v>CHILDREN'S ACADEMY</v>
          </cell>
          <cell r="AE614">
            <v>487</v>
          </cell>
          <cell r="AF614">
            <v>600</v>
          </cell>
          <cell r="AG614">
            <v>81.1666666666667</v>
          </cell>
          <cell r="AH614">
            <v>2021</v>
          </cell>
          <cell r="AI614" t="str">
            <v>Maharashtra</v>
          </cell>
          <cell r="AJ614" t="str">
            <v>THAKUR COLLEGE OF SCIENCE AND COMMERCE</v>
          </cell>
          <cell r="AK614">
            <v>178</v>
          </cell>
          <cell r="AL614">
            <v>22</v>
          </cell>
          <cell r="AM614">
            <v>8.0909090909090917</v>
          </cell>
          <cell r="AN614">
            <v>94</v>
          </cell>
          <cell r="AO614">
            <v>209</v>
          </cell>
          <cell r="AP614">
            <v>27</v>
          </cell>
          <cell r="AQ614">
            <v>7.7407407407407405</v>
          </cell>
          <cell r="AR614">
            <v>86</v>
          </cell>
          <cell r="AS614">
            <v>387</v>
          </cell>
          <cell r="AT614">
            <v>49</v>
          </cell>
          <cell r="AU614">
            <v>7.8979591836734695</v>
          </cell>
          <cell r="AV614">
            <v>136</v>
          </cell>
          <cell r="AW614">
            <v>25</v>
          </cell>
          <cell r="AX614">
            <v>5.44</v>
          </cell>
          <cell r="AY614">
            <v>90</v>
          </cell>
          <cell r="AZ614">
            <v>176.89999999999998</v>
          </cell>
          <cell r="BA614">
            <v>29</v>
          </cell>
          <cell r="BB614">
            <v>6.1</v>
          </cell>
          <cell r="BC614">
            <v>75</v>
          </cell>
          <cell r="BD614">
            <v>312.89999999999998</v>
          </cell>
          <cell r="BE614">
            <v>54</v>
          </cell>
          <cell r="BF614">
            <v>5.7944444444444443</v>
          </cell>
          <cell r="BG614">
            <v>184</v>
          </cell>
          <cell r="BH614">
            <v>24</v>
          </cell>
          <cell r="BI614">
            <v>7.666666666666667</v>
          </cell>
          <cell r="BJ614">
            <v>68</v>
          </cell>
          <cell r="BK614">
            <v>184</v>
          </cell>
          <cell r="BL614">
            <v>29</v>
          </cell>
          <cell r="BM614">
            <v>6.3448275862068968</v>
          </cell>
          <cell r="BN614">
            <v>75</v>
          </cell>
          <cell r="BO614">
            <v>368</v>
          </cell>
          <cell r="BP614">
            <v>53</v>
          </cell>
          <cell r="BQ614">
            <v>6.9433962264150946</v>
          </cell>
          <cell r="BR614">
            <v>167</v>
          </cell>
          <cell r="BS614">
            <v>24</v>
          </cell>
          <cell r="BT614">
            <v>80</v>
          </cell>
          <cell r="BU614">
            <v>167</v>
          </cell>
          <cell r="BV614">
            <v>24</v>
          </cell>
          <cell r="BW614">
            <v>1234.9000000000001</v>
          </cell>
          <cell r="BX614">
            <v>180</v>
          </cell>
          <cell r="BY614">
            <v>6.860555555555556</v>
          </cell>
          <cell r="BZ614">
            <v>78.400000000000006</v>
          </cell>
          <cell r="CA614">
            <v>0</v>
          </cell>
          <cell r="CB614">
            <v>0</v>
          </cell>
          <cell r="CC614">
            <v>0</v>
          </cell>
          <cell r="CD614">
            <v>0</v>
          </cell>
          <cell r="CE614">
            <v>0</v>
          </cell>
          <cell r="CF614">
            <v>0</v>
          </cell>
          <cell r="CG614">
            <v>0</v>
          </cell>
          <cell r="CH614" t="str">
            <v>Green</v>
          </cell>
          <cell r="CI614">
            <v>0</v>
          </cell>
          <cell r="CJ614">
            <v>0</v>
          </cell>
          <cell r="CK614">
            <v>0</v>
          </cell>
          <cell r="CL614">
            <v>13</v>
          </cell>
          <cell r="CM614">
            <v>13</v>
          </cell>
          <cell r="CN614">
            <v>0</v>
          </cell>
          <cell r="CO614">
            <v>29</v>
          </cell>
          <cell r="CP614">
            <v>60</v>
          </cell>
          <cell r="CQ614">
            <v>48.333333333333336</v>
          </cell>
          <cell r="CR614">
            <v>0</v>
          </cell>
          <cell r="CS614">
            <v>0</v>
          </cell>
          <cell r="CT614">
            <v>0</v>
          </cell>
          <cell r="CU614">
            <v>0</v>
          </cell>
          <cell r="CV614">
            <v>0</v>
          </cell>
          <cell r="CW614">
            <v>22</v>
          </cell>
          <cell r="CX614">
            <v>0</v>
          </cell>
          <cell r="CY614">
            <v>0</v>
          </cell>
          <cell r="CZ614">
            <v>0</v>
          </cell>
          <cell r="DA614">
            <v>62</v>
          </cell>
          <cell r="DB614">
            <v>0</v>
          </cell>
          <cell r="DC614">
            <v>0</v>
          </cell>
          <cell r="DD614">
            <v>0</v>
          </cell>
          <cell r="DE614">
            <v>0</v>
          </cell>
          <cell r="DF614">
            <v>0</v>
          </cell>
          <cell r="DG614">
            <v>0</v>
          </cell>
          <cell r="DH614">
            <v>0</v>
          </cell>
          <cell r="DI614">
            <v>0</v>
          </cell>
          <cell r="DJ614">
            <v>0</v>
          </cell>
          <cell r="DK614">
            <v>0</v>
          </cell>
          <cell r="DL614">
            <v>0</v>
          </cell>
          <cell r="DM614">
            <v>0</v>
          </cell>
          <cell r="DN614">
            <v>0</v>
          </cell>
          <cell r="DO614">
            <v>0</v>
          </cell>
          <cell r="DP614">
            <v>0</v>
          </cell>
          <cell r="DQ614">
            <v>0</v>
          </cell>
          <cell r="DR614">
            <v>48.3333333333333</v>
          </cell>
          <cell r="DS614">
            <v>66.210045662100413</v>
          </cell>
          <cell r="DT614">
            <v>0</v>
          </cell>
          <cell r="DU614">
            <v>41</v>
          </cell>
          <cell r="DV614">
            <v>0</v>
          </cell>
          <cell r="DW614">
            <v>0</v>
          </cell>
          <cell r="DX614">
            <v>0</v>
          </cell>
          <cell r="DY614">
            <v>0</v>
          </cell>
          <cell r="DZ614">
            <v>0</v>
          </cell>
          <cell r="EA614" t="str">
            <v>Yes</v>
          </cell>
          <cell r="EB614" t="str">
            <v>Higher Studies</v>
          </cell>
          <cell r="EC614" t="str">
            <v>Higher Studies</v>
          </cell>
          <cell r="ED614" t="str">
            <v>Higher Studies</v>
          </cell>
          <cell r="EE614" t="str">
            <v>Higher Studies</v>
          </cell>
          <cell r="EF614" t="str">
            <v>Higher Studies</v>
          </cell>
          <cell r="EG614">
            <v>0</v>
          </cell>
          <cell r="EH614">
            <v>0</v>
          </cell>
          <cell r="EI614" t="str">
            <v>Yes</v>
          </cell>
          <cell r="EJ614">
            <v>0</v>
          </cell>
          <cell r="EK614">
            <v>0</v>
          </cell>
          <cell r="EL614">
            <v>0</v>
          </cell>
          <cell r="EM614">
            <v>0</v>
          </cell>
          <cell r="EN614">
            <v>0</v>
          </cell>
          <cell r="EO614">
            <v>0</v>
          </cell>
          <cell r="EP614">
            <v>0</v>
          </cell>
          <cell r="EQ614" t="str">
            <v>CAT-3</v>
          </cell>
        </row>
        <row r="615">
          <cell r="B615" t="str">
            <v>22-E&amp;TCA64-25</v>
          </cell>
          <cell r="C615" t="str">
            <v>E&amp;TC-A</v>
          </cell>
          <cell r="D615">
            <v>64</v>
          </cell>
          <cell r="E615" t="str">
            <v>AGARWAL VIDHI PARIKSHIT MONA</v>
          </cell>
          <cell r="F615" t="str">
            <v>Female</v>
          </cell>
          <cell r="G615" t="str">
            <v>2003-05-31</v>
          </cell>
          <cell r="H615">
            <v>7045456691</v>
          </cell>
          <cell r="I615" t="str">
            <v>8850998848</v>
          </cell>
          <cell r="J615" t="str">
            <v>agarwalvidhi31@gmail.com</v>
          </cell>
          <cell r="K615" t="str">
            <v>1032221279@tcetmumbai.in</v>
          </cell>
          <cell r="L615" t="str">
            <v>C-11 Ramesh Apartment,Nursing Lane,Mumbai,Mumbai,400064</v>
          </cell>
          <cell r="M615">
            <v>0</v>
          </cell>
          <cell r="N615" t="str">
            <v>Maharashtra</v>
          </cell>
          <cell r="O615" t="str">
            <v>Business</v>
          </cell>
          <cell r="P615" t="str">
            <v>8,00,001 - 9,00,000</v>
          </cell>
          <cell r="Q615" t="str">
            <v>Normal</v>
          </cell>
          <cell r="R615" t="str">
            <v>Open</v>
          </cell>
          <cell r="S615">
            <v>2022</v>
          </cell>
          <cell r="T615" t="str">
            <v>DSE</v>
          </cell>
          <cell r="U615" t="str">
            <v>NA</v>
          </cell>
          <cell r="V615" t="str">
            <v>NA</v>
          </cell>
          <cell r="W615" t="str">
            <v>NA</v>
          </cell>
          <cell r="X615" t="str">
            <v>CAP</v>
          </cell>
          <cell r="Y615" t="str">
            <v>410.00</v>
          </cell>
          <cell r="Z615" t="str">
            <v>500.00</v>
          </cell>
          <cell r="AA615" t="str">
            <v>82.00</v>
          </cell>
          <cell r="AB615" t="str">
            <v>2019</v>
          </cell>
          <cell r="AC615" t="str">
            <v>MAHARASHTRA STATE BOARD OF SECONDARY AND HIGHER SECONDARY EDUCATION</v>
          </cell>
          <cell r="AD615" t="str">
            <v>SWAMI VIVEKANAND INTERNATIONAL SCHOOL</v>
          </cell>
          <cell r="AE615" t="str">
            <v>1281.00</v>
          </cell>
          <cell r="AF615" t="str">
            <v>1600.00</v>
          </cell>
          <cell r="AG615" t="str">
            <v>80.06</v>
          </cell>
          <cell r="AH615" t="str">
            <v>2022</v>
          </cell>
          <cell r="AI615" t="str">
            <v>Maharashtra State Board of Technical Education</v>
          </cell>
          <cell r="AJ615" t="str">
            <v>THAKUR POLYTECHNIC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154</v>
          </cell>
          <cell r="AW615">
            <v>25</v>
          </cell>
          <cell r="AX615">
            <v>6.16</v>
          </cell>
          <cell r="AY615">
            <v>84</v>
          </cell>
          <cell r="AZ615">
            <v>174</v>
          </cell>
          <cell r="BA615">
            <v>29</v>
          </cell>
          <cell r="BB615">
            <v>6</v>
          </cell>
          <cell r="BC615">
            <v>75</v>
          </cell>
          <cell r="BD615">
            <v>328</v>
          </cell>
          <cell r="BE615">
            <v>54</v>
          </cell>
          <cell r="BF615">
            <v>6.0740740740740744</v>
          </cell>
          <cell r="BG615">
            <v>154</v>
          </cell>
          <cell r="BH615">
            <v>24</v>
          </cell>
          <cell r="BI615">
            <v>6.416666666666667</v>
          </cell>
          <cell r="BJ615">
            <v>59</v>
          </cell>
          <cell r="BK615">
            <v>196</v>
          </cell>
          <cell r="BL615">
            <v>29</v>
          </cell>
          <cell r="BM615">
            <v>6.7586206896551726</v>
          </cell>
          <cell r="BN615">
            <v>78</v>
          </cell>
          <cell r="BO615">
            <v>350</v>
          </cell>
          <cell r="BP615">
            <v>53</v>
          </cell>
          <cell r="BQ615">
            <v>6.6037735849056602</v>
          </cell>
          <cell r="BR615">
            <v>174</v>
          </cell>
          <cell r="BS615">
            <v>24</v>
          </cell>
          <cell r="BT615">
            <v>79</v>
          </cell>
          <cell r="BU615">
            <v>174</v>
          </cell>
          <cell r="BV615">
            <v>24</v>
          </cell>
          <cell r="BW615">
            <v>852</v>
          </cell>
          <cell r="BX615">
            <v>131</v>
          </cell>
          <cell r="BY615">
            <v>6.5038167938931295</v>
          </cell>
          <cell r="BZ615">
            <v>85.666666666666671</v>
          </cell>
          <cell r="CA615">
            <v>0</v>
          </cell>
          <cell r="CB615">
            <v>0</v>
          </cell>
          <cell r="CC615">
            <v>0</v>
          </cell>
          <cell r="CD615">
            <v>0</v>
          </cell>
          <cell r="CE615">
            <v>0</v>
          </cell>
          <cell r="CF615">
            <v>0</v>
          </cell>
          <cell r="CG615">
            <v>0</v>
          </cell>
          <cell r="CH615" t="str">
            <v>Green</v>
          </cell>
          <cell r="CI615">
            <v>0</v>
          </cell>
          <cell r="CJ615">
            <v>0</v>
          </cell>
          <cell r="CK615">
            <v>0</v>
          </cell>
          <cell r="CL615">
            <v>8</v>
          </cell>
          <cell r="CM615">
            <v>8</v>
          </cell>
          <cell r="CN615">
            <v>0</v>
          </cell>
          <cell r="CO615">
            <v>26</v>
          </cell>
          <cell r="CP615">
            <v>60</v>
          </cell>
          <cell r="CQ615">
            <v>43.333333333333336</v>
          </cell>
          <cell r="CR615">
            <v>0</v>
          </cell>
          <cell r="CS615">
            <v>0</v>
          </cell>
          <cell r="CT615">
            <v>0</v>
          </cell>
          <cell r="CU615">
            <v>0</v>
          </cell>
          <cell r="CV615">
            <v>0</v>
          </cell>
          <cell r="CW615">
            <v>22</v>
          </cell>
          <cell r="CX615">
            <v>0</v>
          </cell>
          <cell r="CY615">
            <v>0</v>
          </cell>
          <cell r="CZ615">
            <v>0</v>
          </cell>
          <cell r="DA615">
            <v>62</v>
          </cell>
          <cell r="DB615">
            <v>0</v>
          </cell>
          <cell r="DC615">
            <v>0</v>
          </cell>
          <cell r="DD615">
            <v>0</v>
          </cell>
          <cell r="DE615">
            <v>0</v>
          </cell>
          <cell r="DF615">
            <v>0</v>
          </cell>
          <cell r="DG615">
            <v>0</v>
          </cell>
          <cell r="DH615">
            <v>0</v>
          </cell>
          <cell r="DI615">
            <v>0</v>
          </cell>
          <cell r="DJ615">
            <v>0</v>
          </cell>
          <cell r="DK615">
            <v>0</v>
          </cell>
          <cell r="DL615">
            <v>0</v>
          </cell>
          <cell r="DM615">
            <v>0</v>
          </cell>
          <cell r="DN615">
            <v>0</v>
          </cell>
          <cell r="DO615">
            <v>0</v>
          </cell>
          <cell r="DP615">
            <v>0</v>
          </cell>
          <cell r="DQ615">
            <v>0</v>
          </cell>
          <cell r="DR615">
            <v>43.3333333333333</v>
          </cell>
          <cell r="DS615">
            <v>59.360730593607258</v>
          </cell>
          <cell r="DT615">
            <v>0</v>
          </cell>
          <cell r="DU615">
            <v>41</v>
          </cell>
          <cell r="DV615">
            <v>0</v>
          </cell>
          <cell r="DW615">
            <v>0</v>
          </cell>
          <cell r="DX615">
            <v>0</v>
          </cell>
          <cell r="DY615">
            <v>0</v>
          </cell>
          <cell r="DZ615">
            <v>0</v>
          </cell>
          <cell r="EA615" t="str">
            <v>Yes</v>
          </cell>
          <cell r="EB615" t="str">
            <v>Higher Studies</v>
          </cell>
          <cell r="EC615" t="str">
            <v>Higher Studies</v>
          </cell>
          <cell r="ED615" t="str">
            <v>Higher Studies</v>
          </cell>
          <cell r="EE615" t="str">
            <v>Higher Studies</v>
          </cell>
          <cell r="EF615" t="str">
            <v>Higher Studies</v>
          </cell>
          <cell r="EG615">
            <v>0</v>
          </cell>
          <cell r="EH615">
            <v>0</v>
          </cell>
          <cell r="EI615" t="str">
            <v>Yes</v>
          </cell>
          <cell r="EJ615">
            <v>0</v>
          </cell>
          <cell r="EK615">
            <v>0</v>
          </cell>
          <cell r="EL615">
            <v>0</v>
          </cell>
          <cell r="EM615">
            <v>0</v>
          </cell>
          <cell r="EN615">
            <v>0</v>
          </cell>
          <cell r="EO615">
            <v>0</v>
          </cell>
          <cell r="EP615">
            <v>0</v>
          </cell>
          <cell r="EQ615" t="str">
            <v>CAT-3</v>
          </cell>
        </row>
        <row r="616">
          <cell r="B616" t="str">
            <v>22-E&amp;TCA65-25</v>
          </cell>
          <cell r="C616" t="str">
            <v>E&amp;TC-A</v>
          </cell>
          <cell r="D616">
            <v>65</v>
          </cell>
          <cell r="E616" t="str">
            <v>BHABAL EKTA VISHAL AKSHATA</v>
          </cell>
          <cell r="F616" t="str">
            <v>Female</v>
          </cell>
          <cell r="G616" t="str">
            <v>2003-03-10</v>
          </cell>
          <cell r="H616">
            <v>8591413338</v>
          </cell>
          <cell r="I616">
            <v>0</v>
          </cell>
          <cell r="J616" t="str">
            <v>ektabhabal@gmail.com</v>
          </cell>
          <cell r="K616" t="str">
            <v>1032221275@tcetmumbai.in</v>
          </cell>
          <cell r="L616" t="str">
            <v>201 Ashok Darshan ,Koliwada, Ram Mandir Road,Bhayander West,Near Shankar Mandir,Mumbai,401101</v>
          </cell>
          <cell r="M616">
            <v>0</v>
          </cell>
          <cell r="N616" t="str">
            <v>Maharashtra</v>
          </cell>
          <cell r="O616" t="str">
            <v>Service</v>
          </cell>
          <cell r="P616" t="str">
            <v>5,00,001 - 5,50,000</v>
          </cell>
          <cell r="Q616" t="str">
            <v>Normal</v>
          </cell>
          <cell r="R616" t="str">
            <v>Open</v>
          </cell>
          <cell r="S616">
            <v>2022</v>
          </cell>
          <cell r="T616" t="str">
            <v>DSE</v>
          </cell>
          <cell r="U616" t="str">
            <v>NA</v>
          </cell>
          <cell r="V616" t="str">
            <v>NA</v>
          </cell>
          <cell r="W616" t="str">
            <v>NA</v>
          </cell>
          <cell r="X616" t="str">
            <v>CAP</v>
          </cell>
          <cell r="Y616" t="str">
            <v>364.00</v>
          </cell>
          <cell r="Z616" t="str">
            <v>500.00</v>
          </cell>
          <cell r="AA616" t="str">
            <v>72.80</v>
          </cell>
          <cell r="AB616" t="str">
            <v>2019</v>
          </cell>
          <cell r="AC616" t="str">
            <v>MAHARASHTRA STATE BOARD OF SECONDARY AND HIGHER SECONDARY EDUCATION</v>
          </cell>
          <cell r="AD616" t="str">
            <v>OUR LADY OF NAZARETH HIGH SCHOOL</v>
          </cell>
          <cell r="AE616" t="str">
            <v>596.00</v>
          </cell>
          <cell r="AF616" t="str">
            <v>750.00</v>
          </cell>
          <cell r="AG616" t="str">
            <v>79.47</v>
          </cell>
          <cell r="AH616" t="str">
            <v>2022</v>
          </cell>
          <cell r="AI616" t="str">
            <v>Maharashtra State Board of Technical Education</v>
          </cell>
          <cell r="AJ616" t="str">
            <v>PRAVIN PATIL COLLEGE OF DIPLOMA ENGINEERING AND TECHNOLOGY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167</v>
          </cell>
          <cell r="AW616">
            <v>25</v>
          </cell>
          <cell r="AX616">
            <v>6.68</v>
          </cell>
          <cell r="AY616">
            <v>85</v>
          </cell>
          <cell r="AZ616">
            <v>188</v>
          </cell>
          <cell r="BA616">
            <v>29</v>
          </cell>
          <cell r="BB616">
            <v>6.4827586206896548</v>
          </cell>
          <cell r="BC616">
            <v>75</v>
          </cell>
          <cell r="BD616">
            <v>355</v>
          </cell>
          <cell r="BE616">
            <v>54</v>
          </cell>
          <cell r="BF616">
            <v>6.5740740740740744</v>
          </cell>
          <cell r="BG616">
            <v>157</v>
          </cell>
          <cell r="BH616">
            <v>24</v>
          </cell>
          <cell r="BI616">
            <v>6.541666666666667</v>
          </cell>
          <cell r="BJ616">
            <v>86</v>
          </cell>
          <cell r="BK616">
            <v>205</v>
          </cell>
          <cell r="BL616">
            <v>29</v>
          </cell>
          <cell r="BM616">
            <v>7.068965517241379</v>
          </cell>
          <cell r="BN616">
            <v>80</v>
          </cell>
          <cell r="BO616">
            <v>362</v>
          </cell>
          <cell r="BP616">
            <v>53</v>
          </cell>
          <cell r="BQ616">
            <v>6.8301886792452828</v>
          </cell>
          <cell r="BR616">
            <v>182</v>
          </cell>
          <cell r="BS616">
            <v>24</v>
          </cell>
          <cell r="BT616">
            <v>80</v>
          </cell>
          <cell r="BU616">
            <v>182</v>
          </cell>
          <cell r="BV616">
            <v>24</v>
          </cell>
          <cell r="BW616">
            <v>899</v>
          </cell>
          <cell r="BX616">
            <v>131</v>
          </cell>
          <cell r="BY616">
            <v>6.8625954198473282</v>
          </cell>
          <cell r="BZ616">
            <v>80</v>
          </cell>
          <cell r="CA616">
            <v>0</v>
          </cell>
          <cell r="CB616">
            <v>0</v>
          </cell>
          <cell r="CC616">
            <v>0</v>
          </cell>
          <cell r="CD616">
            <v>0</v>
          </cell>
          <cell r="CE616">
            <v>0</v>
          </cell>
          <cell r="CF616">
            <v>0</v>
          </cell>
          <cell r="CG616" t="str">
            <v>Yes</v>
          </cell>
          <cell r="CH616" t="str">
            <v>Green</v>
          </cell>
          <cell r="CI616">
            <v>0</v>
          </cell>
          <cell r="CJ616">
            <v>0</v>
          </cell>
          <cell r="CK616">
            <v>0</v>
          </cell>
          <cell r="CL616">
            <v>8</v>
          </cell>
          <cell r="CM616">
            <v>8</v>
          </cell>
          <cell r="CN616">
            <v>0</v>
          </cell>
          <cell r="CO616">
            <v>21</v>
          </cell>
          <cell r="CP616">
            <v>60</v>
          </cell>
          <cell r="CQ616">
            <v>35</v>
          </cell>
          <cell r="CR616">
            <v>13</v>
          </cell>
          <cell r="CS616">
            <v>93</v>
          </cell>
          <cell r="CT616">
            <v>9</v>
          </cell>
          <cell r="CU616">
            <v>90</v>
          </cell>
          <cell r="CV616">
            <v>14</v>
          </cell>
          <cell r="CW616">
            <v>18</v>
          </cell>
          <cell r="CX616">
            <v>15</v>
          </cell>
          <cell r="CY616">
            <v>86</v>
          </cell>
          <cell r="CZ616">
            <v>51</v>
          </cell>
          <cell r="DA616">
            <v>58</v>
          </cell>
          <cell r="DB616">
            <v>88</v>
          </cell>
          <cell r="DC616">
            <v>0</v>
          </cell>
          <cell r="DD616">
            <v>0</v>
          </cell>
          <cell r="DE616">
            <v>0</v>
          </cell>
          <cell r="DF616">
            <v>3</v>
          </cell>
          <cell r="DG616">
            <v>4</v>
          </cell>
          <cell r="DH616">
            <v>75</v>
          </cell>
          <cell r="DI616">
            <v>400</v>
          </cell>
          <cell r="DJ616">
            <v>600</v>
          </cell>
          <cell r="DK616">
            <v>66.6666666666667</v>
          </cell>
          <cell r="DL616">
            <v>3</v>
          </cell>
          <cell r="DM616">
            <v>2</v>
          </cell>
          <cell r="DN616">
            <v>66.6666666666667</v>
          </cell>
          <cell r="DO616">
            <v>450</v>
          </cell>
          <cell r="DP616">
            <v>250</v>
          </cell>
          <cell r="DQ616">
            <v>55.5555555555556</v>
          </cell>
          <cell r="DR616">
            <v>35</v>
          </cell>
          <cell r="DS616">
            <v>47.945205479452049</v>
          </cell>
          <cell r="DT616">
            <v>25</v>
          </cell>
          <cell r="DU616">
            <v>41</v>
          </cell>
          <cell r="DV616">
            <v>60.975609756097562</v>
          </cell>
          <cell r="DW616">
            <v>78</v>
          </cell>
          <cell r="DX616">
            <v>90</v>
          </cell>
          <cell r="DY616">
            <v>0</v>
          </cell>
          <cell r="DZ616">
            <v>0</v>
          </cell>
          <cell r="EA616" t="str">
            <v>Yes</v>
          </cell>
          <cell r="EB616" t="str">
            <v>Placement</v>
          </cell>
          <cell r="EC616" t="str">
            <v>Placement</v>
          </cell>
          <cell r="ED616" t="str">
            <v>Placement</v>
          </cell>
          <cell r="EE616" t="str">
            <v>Placement</v>
          </cell>
          <cell r="EF616" t="str">
            <v>Placement</v>
          </cell>
          <cell r="EG616">
            <v>0</v>
          </cell>
          <cell r="EH616" t="str">
            <v>PLI</v>
          </cell>
          <cell r="EI616" t="str">
            <v>Yes</v>
          </cell>
          <cell r="EJ616">
            <v>0</v>
          </cell>
          <cell r="EK616" t="str">
            <v>Batch-9</v>
          </cell>
          <cell r="EL616">
            <v>0</v>
          </cell>
          <cell r="EM616" t="str">
            <v>PAID</v>
          </cell>
          <cell r="EN616">
            <v>45147</v>
          </cell>
          <cell r="EO616" t="str">
            <v>IT+Core</v>
          </cell>
          <cell r="EP616">
            <v>0</v>
          </cell>
          <cell r="EQ616" t="str">
            <v>CAT-2</v>
          </cell>
        </row>
        <row r="617">
          <cell r="B617" t="str">
            <v>22-E&amp;TCA66-25</v>
          </cell>
          <cell r="C617" t="str">
            <v>E&amp;TC-A</v>
          </cell>
          <cell r="D617">
            <v>66</v>
          </cell>
          <cell r="E617" t="str">
            <v>EYYAPPADI ARJUN UMESH  BINDU</v>
          </cell>
          <cell r="F617" t="str">
            <v>Male</v>
          </cell>
          <cell r="G617" t="str">
            <v>2003-03-27</v>
          </cell>
          <cell r="H617">
            <v>9892381989</v>
          </cell>
          <cell r="I617">
            <v>0</v>
          </cell>
          <cell r="J617" t="str">
            <v>arjun.u.e@gmail.com</v>
          </cell>
          <cell r="K617" t="str">
            <v>1032221274@tcetmumbai.in</v>
          </cell>
          <cell r="L617" t="str">
            <v>502, Suswagatham CHS,Triveni Nagar,Kurar,Behind Jyoti Hotel,Mumbai,400097</v>
          </cell>
          <cell r="M617">
            <v>0</v>
          </cell>
          <cell r="N617" t="str">
            <v>Maharashtra</v>
          </cell>
          <cell r="O617" t="str">
            <v>Service</v>
          </cell>
          <cell r="P617" t="str">
            <v>4,00,001 - 4,50,000</v>
          </cell>
          <cell r="Q617" t="str">
            <v>Normal</v>
          </cell>
          <cell r="R617" t="str">
            <v>Open</v>
          </cell>
          <cell r="S617">
            <v>2022</v>
          </cell>
          <cell r="T617" t="str">
            <v>DSE</v>
          </cell>
          <cell r="U617" t="str">
            <v>NA</v>
          </cell>
          <cell r="V617" t="str">
            <v>NA</v>
          </cell>
          <cell r="W617" t="str">
            <v>NA</v>
          </cell>
          <cell r="X617" t="str">
            <v>CAP</v>
          </cell>
          <cell r="Y617" t="str">
            <v>389.00</v>
          </cell>
          <cell r="Z617" t="str">
            <v>500.00</v>
          </cell>
          <cell r="AA617" t="str">
            <v>77.80</v>
          </cell>
          <cell r="AB617" t="str">
            <v>2019</v>
          </cell>
          <cell r="AC617" t="str">
            <v>MAHARASHTRA STATE BOARD OF SECONDARY AND HIGHER SECONDARY EDUCATION</v>
          </cell>
          <cell r="AD617" t="str">
            <v>ST GEORGE HIGH SCHOOL</v>
          </cell>
          <cell r="AE617" t="str">
            <v>615.00</v>
          </cell>
          <cell r="AF617" t="str">
            <v>750.00</v>
          </cell>
          <cell r="AG617" t="str">
            <v>82.00</v>
          </cell>
          <cell r="AH617" t="str">
            <v>2022</v>
          </cell>
          <cell r="AI617" t="str">
            <v>Maharashtra State Board of Technical Education</v>
          </cell>
          <cell r="AJ617" t="str">
            <v>THAKUR POLYTECHNIC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 t="e">
            <v>#DIV/0!</v>
          </cell>
          <cell r="AV617">
            <v>169</v>
          </cell>
          <cell r="AW617">
            <v>25</v>
          </cell>
          <cell r="AX617">
            <v>6.76</v>
          </cell>
          <cell r="AY617">
            <v>85</v>
          </cell>
          <cell r="AZ617">
            <v>183</v>
          </cell>
          <cell r="BA617">
            <v>29</v>
          </cell>
          <cell r="BB617">
            <v>6.3103448275862073</v>
          </cell>
          <cell r="BC617">
            <v>75</v>
          </cell>
          <cell r="BD617">
            <v>352</v>
          </cell>
          <cell r="BE617">
            <v>54</v>
          </cell>
          <cell r="BF617">
            <v>6.5185185185185182</v>
          </cell>
          <cell r="BG617">
            <v>174</v>
          </cell>
          <cell r="BH617">
            <v>24</v>
          </cell>
          <cell r="BI617">
            <v>7.25</v>
          </cell>
          <cell r="BJ617">
            <v>84</v>
          </cell>
          <cell r="BK617">
            <v>229</v>
          </cell>
          <cell r="BL617">
            <v>29</v>
          </cell>
          <cell r="BM617">
            <v>7.8965517241379306</v>
          </cell>
          <cell r="BN617">
            <v>84</v>
          </cell>
          <cell r="BO617">
            <v>403</v>
          </cell>
          <cell r="BP617">
            <v>53</v>
          </cell>
          <cell r="BQ617">
            <v>7.6037735849056602</v>
          </cell>
          <cell r="BR617">
            <v>216</v>
          </cell>
          <cell r="BS617">
            <v>24</v>
          </cell>
          <cell r="BT617">
            <v>81.3333333333333</v>
          </cell>
          <cell r="BU617">
            <v>216</v>
          </cell>
          <cell r="BV617">
            <v>24</v>
          </cell>
          <cell r="BW617">
            <v>971</v>
          </cell>
          <cell r="BX617">
            <v>131</v>
          </cell>
          <cell r="BY617">
            <v>7.4122137404580153</v>
          </cell>
          <cell r="BZ617">
            <v>78.333333333333329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 t="str">
            <v>Green</v>
          </cell>
          <cell r="CI617">
            <v>0</v>
          </cell>
          <cell r="CJ617">
            <v>0</v>
          </cell>
          <cell r="CK617">
            <v>1</v>
          </cell>
          <cell r="CL617">
            <v>7</v>
          </cell>
          <cell r="CM617">
            <v>8</v>
          </cell>
          <cell r="CN617">
            <v>12.5</v>
          </cell>
          <cell r="CO617">
            <v>32</v>
          </cell>
          <cell r="CP617">
            <v>60</v>
          </cell>
          <cell r="CQ617">
            <v>53.333333333333336</v>
          </cell>
          <cell r="CR617">
            <v>7</v>
          </cell>
          <cell r="CS617">
            <v>50</v>
          </cell>
          <cell r="CT617">
            <v>6</v>
          </cell>
          <cell r="CU617">
            <v>60</v>
          </cell>
          <cell r="CV617">
            <v>4</v>
          </cell>
          <cell r="CW617">
            <v>20</v>
          </cell>
          <cell r="CX617">
            <v>11</v>
          </cell>
          <cell r="CY617">
            <v>42</v>
          </cell>
          <cell r="CZ617">
            <v>28</v>
          </cell>
          <cell r="DA617">
            <v>60</v>
          </cell>
          <cell r="DB617">
            <v>47</v>
          </cell>
          <cell r="DC617">
            <v>0</v>
          </cell>
          <cell r="DD617">
            <v>0</v>
          </cell>
          <cell r="DE617">
            <v>0</v>
          </cell>
          <cell r="DF617">
            <v>3</v>
          </cell>
          <cell r="DG617">
            <v>4</v>
          </cell>
          <cell r="DH617">
            <v>75</v>
          </cell>
          <cell r="DI617">
            <v>450</v>
          </cell>
          <cell r="DJ617">
            <v>600</v>
          </cell>
          <cell r="DK617">
            <v>75</v>
          </cell>
          <cell r="DL617">
            <v>3</v>
          </cell>
          <cell r="DM617">
            <v>2</v>
          </cell>
          <cell r="DN617">
            <v>66.6666666666667</v>
          </cell>
          <cell r="DO617">
            <v>450</v>
          </cell>
          <cell r="DP617">
            <v>270</v>
          </cell>
          <cell r="DQ617">
            <v>60</v>
          </cell>
          <cell r="DR617">
            <v>53.3333333333333</v>
          </cell>
          <cell r="DS617">
            <v>73.059360730593554</v>
          </cell>
          <cell r="DT617">
            <v>17</v>
          </cell>
          <cell r="DU617">
            <v>41</v>
          </cell>
          <cell r="DV617">
            <v>41.463414634146339</v>
          </cell>
          <cell r="DW617">
            <v>57</v>
          </cell>
          <cell r="DX617">
            <v>58</v>
          </cell>
          <cell r="DY617">
            <v>0</v>
          </cell>
          <cell r="DZ617">
            <v>0</v>
          </cell>
          <cell r="EA617" t="str">
            <v>Yes</v>
          </cell>
          <cell r="EB617" t="str">
            <v>Placement</v>
          </cell>
          <cell r="EC617" t="str">
            <v>Placement</v>
          </cell>
          <cell r="ED617" t="str">
            <v>Placement</v>
          </cell>
          <cell r="EE617" t="str">
            <v>Placement</v>
          </cell>
          <cell r="EF617" t="str">
            <v>Placement</v>
          </cell>
          <cell r="EG617">
            <v>0</v>
          </cell>
          <cell r="EH617" t="str">
            <v>PLI</v>
          </cell>
          <cell r="EI617" t="str">
            <v>Yes</v>
          </cell>
          <cell r="EJ617">
            <v>0</v>
          </cell>
          <cell r="EK617" t="str">
            <v>Batch-6</v>
          </cell>
          <cell r="EL617">
            <v>0</v>
          </cell>
          <cell r="EM617" t="str">
            <v>PAID</v>
          </cell>
          <cell r="EN617">
            <v>45148</v>
          </cell>
          <cell r="EO617" t="str">
            <v>IT+Core</v>
          </cell>
          <cell r="EP617">
            <v>0</v>
          </cell>
          <cell r="EQ617" t="str">
            <v>CAT-3</v>
          </cell>
        </row>
        <row r="618">
          <cell r="B618" t="str">
            <v>22-E&amp;TCA68-25</v>
          </cell>
          <cell r="C618" t="str">
            <v>E&amp;TC-A</v>
          </cell>
          <cell r="D618">
            <v>68</v>
          </cell>
          <cell r="E618" t="str">
            <v>LUGADE MAYURI VIVEKANAND LAXMI</v>
          </cell>
          <cell r="F618" t="str">
            <v>Female</v>
          </cell>
          <cell r="G618" t="str">
            <v>2003-10-20</v>
          </cell>
          <cell r="H618">
            <v>7276245911</v>
          </cell>
          <cell r="I618" t="str">
            <v>8652531270</v>
          </cell>
          <cell r="J618" t="str">
            <v>mayurilugade020@gmail.com</v>
          </cell>
          <cell r="K618" t="str">
            <v>1032221446@tcetmumbai.in</v>
          </cell>
          <cell r="L618" t="str">
            <v>48/M.B KAWLI WADI ,GOKHALE ROAD,,DADAR (WEST),NEAR JAKHADEVI TEMPLE,MUMBAI,400028</v>
          </cell>
          <cell r="M618">
            <v>0</v>
          </cell>
          <cell r="N618" t="str">
            <v>Maharashtra</v>
          </cell>
          <cell r="O618" t="str">
            <v>Service</v>
          </cell>
          <cell r="P618" t="str">
            <v>4,00,001 - 4,50,000</v>
          </cell>
          <cell r="Q618" t="str">
            <v>Normal</v>
          </cell>
          <cell r="R618" t="str">
            <v>Open</v>
          </cell>
          <cell r="S618">
            <v>2022</v>
          </cell>
          <cell r="T618" t="str">
            <v>DSE</v>
          </cell>
          <cell r="U618" t="str">
            <v>NA</v>
          </cell>
          <cell r="V618" t="str">
            <v>NA</v>
          </cell>
          <cell r="W618" t="str">
            <v>NA</v>
          </cell>
          <cell r="X618" t="str">
            <v>Cap</v>
          </cell>
          <cell r="Y618" t="str">
            <v>360.00</v>
          </cell>
          <cell r="Z618" t="str">
            <v>500.00</v>
          </cell>
          <cell r="AA618" t="str">
            <v>72.00</v>
          </cell>
          <cell r="AB618" t="str">
            <v>2019</v>
          </cell>
          <cell r="AC618" t="str">
            <v>MAHARASHTRA STATE BOARD OF SECONDARY AND HIGHER SECONDARY EDUCATION</v>
          </cell>
          <cell r="AD618" t="str">
            <v>SHARDASHRAM VIDYAMANDIR</v>
          </cell>
          <cell r="AE618" t="str">
            <v>993.00</v>
          </cell>
          <cell r="AF618" t="str">
            <v>1200.00</v>
          </cell>
          <cell r="AG618" t="str">
            <v>82.75</v>
          </cell>
          <cell r="AH618" t="str">
            <v>2022</v>
          </cell>
          <cell r="AI618" t="str">
            <v>-</v>
          </cell>
          <cell r="AJ618" t="str">
            <v>GOVERNMENT POLYTECHNIC MUMBAI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147</v>
          </cell>
          <cell r="AW618">
            <v>25</v>
          </cell>
          <cell r="AX618">
            <v>5.88</v>
          </cell>
          <cell r="AY618">
            <v>85</v>
          </cell>
          <cell r="AZ618">
            <v>177</v>
          </cell>
          <cell r="BA618">
            <v>29</v>
          </cell>
          <cell r="BB618">
            <v>6.1034482758620694</v>
          </cell>
          <cell r="BC618">
            <v>75</v>
          </cell>
          <cell r="BD618">
            <v>324</v>
          </cell>
          <cell r="BE618">
            <v>54</v>
          </cell>
          <cell r="BF618">
            <v>6</v>
          </cell>
          <cell r="BG618">
            <v>173</v>
          </cell>
          <cell r="BH618">
            <v>24</v>
          </cell>
          <cell r="BI618">
            <v>7.208333333333333</v>
          </cell>
          <cell r="BJ618">
            <v>91</v>
          </cell>
          <cell r="BK618">
            <v>212</v>
          </cell>
          <cell r="BL618">
            <v>29</v>
          </cell>
          <cell r="BM618">
            <v>7.3103448275862073</v>
          </cell>
          <cell r="BN618">
            <v>88</v>
          </cell>
          <cell r="BO618">
            <v>385</v>
          </cell>
          <cell r="BP618">
            <v>53</v>
          </cell>
          <cell r="BQ618">
            <v>7.2641509433962268</v>
          </cell>
          <cell r="BR618">
            <v>179</v>
          </cell>
          <cell r="BS618">
            <v>24</v>
          </cell>
          <cell r="BT618">
            <v>82.6666666666667</v>
          </cell>
          <cell r="BU618">
            <v>179</v>
          </cell>
          <cell r="BV618">
            <v>24</v>
          </cell>
          <cell r="BW618">
            <v>888</v>
          </cell>
          <cell r="BX618">
            <v>131</v>
          </cell>
          <cell r="BY618">
            <v>6.778625954198473</v>
          </cell>
          <cell r="BZ618">
            <v>79</v>
          </cell>
          <cell r="CA618">
            <v>0</v>
          </cell>
          <cell r="CB618">
            <v>0</v>
          </cell>
          <cell r="CC618">
            <v>0</v>
          </cell>
          <cell r="CD618">
            <v>0</v>
          </cell>
          <cell r="CE618">
            <v>0</v>
          </cell>
          <cell r="CF618">
            <v>0</v>
          </cell>
          <cell r="CG618">
            <v>0</v>
          </cell>
          <cell r="CH618" t="str">
            <v>Green</v>
          </cell>
          <cell r="CI618">
            <v>0</v>
          </cell>
          <cell r="CJ618">
            <v>0</v>
          </cell>
          <cell r="CK618">
            <v>0</v>
          </cell>
          <cell r="CL618">
            <v>8</v>
          </cell>
          <cell r="CM618">
            <v>8</v>
          </cell>
          <cell r="CN618">
            <v>0</v>
          </cell>
          <cell r="CO618">
            <v>16</v>
          </cell>
          <cell r="CP618">
            <v>60</v>
          </cell>
          <cell r="CQ618">
            <v>26.666666666666668</v>
          </cell>
          <cell r="CR618">
            <v>14</v>
          </cell>
          <cell r="CS618">
            <v>100</v>
          </cell>
          <cell r="CT618">
            <v>10</v>
          </cell>
          <cell r="CU618">
            <v>100</v>
          </cell>
          <cell r="CV618">
            <v>16</v>
          </cell>
          <cell r="CW618">
            <v>20</v>
          </cell>
          <cell r="CX618">
            <v>16</v>
          </cell>
          <cell r="CY618">
            <v>89</v>
          </cell>
          <cell r="CZ618">
            <v>56</v>
          </cell>
          <cell r="DA618">
            <v>60</v>
          </cell>
          <cell r="DB618">
            <v>94</v>
          </cell>
          <cell r="DC618">
            <v>0</v>
          </cell>
          <cell r="DD618">
            <v>0</v>
          </cell>
          <cell r="DE618">
            <v>0</v>
          </cell>
          <cell r="DF618">
            <v>4</v>
          </cell>
          <cell r="DG618">
            <v>4</v>
          </cell>
          <cell r="DH618">
            <v>100</v>
          </cell>
          <cell r="DI618">
            <v>600</v>
          </cell>
          <cell r="DJ618">
            <v>600</v>
          </cell>
          <cell r="DK618">
            <v>100</v>
          </cell>
          <cell r="DL618">
            <v>3</v>
          </cell>
          <cell r="DM618">
            <v>3</v>
          </cell>
          <cell r="DN618">
            <v>100</v>
          </cell>
          <cell r="DO618">
            <v>450</v>
          </cell>
          <cell r="DP618">
            <v>450</v>
          </cell>
          <cell r="DQ618">
            <v>100</v>
          </cell>
          <cell r="DR618">
            <v>26.6666666666667</v>
          </cell>
          <cell r="DS618">
            <v>36.529680365296855</v>
          </cell>
          <cell r="DT618">
            <v>28</v>
          </cell>
          <cell r="DU618">
            <v>41</v>
          </cell>
          <cell r="DV618">
            <v>68.292682926829272</v>
          </cell>
          <cell r="DW618">
            <v>90</v>
          </cell>
          <cell r="DX618">
            <v>100</v>
          </cell>
          <cell r="DY618">
            <v>0</v>
          </cell>
          <cell r="DZ618">
            <v>0</v>
          </cell>
          <cell r="EA618" t="str">
            <v>Yes</v>
          </cell>
          <cell r="EB618" t="str">
            <v>Placement</v>
          </cell>
          <cell r="EC618" t="str">
            <v>Placement</v>
          </cell>
          <cell r="ED618" t="str">
            <v>Placement</v>
          </cell>
          <cell r="EE618" t="str">
            <v>Placement</v>
          </cell>
          <cell r="EF618" t="str">
            <v>Placement</v>
          </cell>
          <cell r="EG618">
            <v>0</v>
          </cell>
          <cell r="EH618" t="str">
            <v>PLI</v>
          </cell>
          <cell r="EI618" t="str">
            <v>Yes</v>
          </cell>
          <cell r="EJ618">
            <v>45414</v>
          </cell>
          <cell r="EK618" t="str">
            <v>Batch-10</v>
          </cell>
          <cell r="EL618">
            <v>0</v>
          </cell>
          <cell r="EM618" t="str">
            <v>PAID</v>
          </cell>
          <cell r="EN618">
            <v>45147</v>
          </cell>
          <cell r="EO618" t="str">
            <v>IT+Core</v>
          </cell>
          <cell r="EP618">
            <v>0</v>
          </cell>
          <cell r="EQ618" t="str">
            <v>CAT-2</v>
          </cell>
        </row>
        <row r="619">
          <cell r="B619" t="str">
            <v>22-E&amp;TCA69-25</v>
          </cell>
          <cell r="C619" t="str">
            <v>E&amp;TC-A</v>
          </cell>
          <cell r="D619">
            <v>69</v>
          </cell>
          <cell r="E619" t="str">
            <v>PARMAR KAMLESH RAMESH MANJU</v>
          </cell>
          <cell r="F619" t="str">
            <v>Male</v>
          </cell>
          <cell r="G619" t="str">
            <v>2003-08-10</v>
          </cell>
          <cell r="H619">
            <v>9372896001</v>
          </cell>
          <cell r="I619" t="str">
            <v>7021298824</v>
          </cell>
          <cell r="J619" t="str">
            <v>kamleshparmar4776@gmail.com</v>
          </cell>
          <cell r="K619" t="str">
            <v>1032221447@tcetmumbai.in</v>
          </cell>
          <cell r="L619" t="str">
            <v>828,C/13,Om Sai Atharva C.H.S,Charkop,Sector-8,Kandivali(W),Near Navrang Heights ,Mumbai,400067</v>
          </cell>
          <cell r="M619">
            <v>0</v>
          </cell>
          <cell r="N619" t="str">
            <v>Maharashtra</v>
          </cell>
          <cell r="O619" t="str">
            <v>Business</v>
          </cell>
          <cell r="P619" t="str">
            <v>Above 15,00,000</v>
          </cell>
          <cell r="Q619" t="str">
            <v>Normal</v>
          </cell>
          <cell r="R619" t="str">
            <v>Open</v>
          </cell>
          <cell r="S619">
            <v>2022</v>
          </cell>
          <cell r="T619" t="str">
            <v>DSE</v>
          </cell>
          <cell r="U619" t="str">
            <v>NA</v>
          </cell>
          <cell r="V619" t="str">
            <v>NA</v>
          </cell>
          <cell r="W619" t="str">
            <v>NA</v>
          </cell>
          <cell r="X619" t="str">
            <v>CAP</v>
          </cell>
          <cell r="Y619" t="str">
            <v>406.00</v>
          </cell>
          <cell r="Z619" t="str">
            <v>500.00</v>
          </cell>
          <cell r="AA619" t="str">
            <v>81.20</v>
          </cell>
          <cell r="AB619" t="str">
            <v>2019</v>
          </cell>
          <cell r="AC619" t="str">
            <v>MAHARASHTRA STATE BOARD OF SECONDARY AND HIGHER SECONDARY EDUCATION</v>
          </cell>
          <cell r="AD619" t="str">
            <v>OXFORD PUBLIC SCHOOL</v>
          </cell>
          <cell r="AE619" t="str">
            <v>1468.00</v>
          </cell>
          <cell r="AF619" t="str">
            <v>1700.00</v>
          </cell>
          <cell r="AG619" t="str">
            <v>86.35</v>
          </cell>
          <cell r="AH619" t="str">
            <v>2022</v>
          </cell>
          <cell r="AI619" t="str">
            <v>Maharashtra State Board of Technical Education</v>
          </cell>
          <cell r="AJ619" t="str">
            <v>ZAGDU SINGH CHARITABLE TRUST'S THAKUR POLYTECHNIC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190</v>
          </cell>
          <cell r="AW619">
            <v>25</v>
          </cell>
          <cell r="AX619">
            <v>7.6</v>
          </cell>
          <cell r="AY619">
            <v>86</v>
          </cell>
          <cell r="AZ619">
            <v>230</v>
          </cell>
          <cell r="BA619">
            <v>29</v>
          </cell>
          <cell r="BB619">
            <v>7.931034482758621</v>
          </cell>
          <cell r="BC619">
            <v>75</v>
          </cell>
          <cell r="BD619">
            <v>420</v>
          </cell>
          <cell r="BE619">
            <v>54</v>
          </cell>
          <cell r="BF619">
            <v>7.7777777777777777</v>
          </cell>
          <cell r="BG619">
            <v>206</v>
          </cell>
          <cell r="BH619">
            <v>24</v>
          </cell>
          <cell r="BI619">
            <v>8.5833333333333339</v>
          </cell>
          <cell r="BJ619">
            <v>90</v>
          </cell>
          <cell r="BK619">
            <v>241</v>
          </cell>
          <cell r="BL619">
            <v>29</v>
          </cell>
          <cell r="BM619">
            <v>8.3103448275862064</v>
          </cell>
          <cell r="BN619">
            <v>76</v>
          </cell>
          <cell r="BO619">
            <v>447</v>
          </cell>
          <cell r="BP619">
            <v>53</v>
          </cell>
          <cell r="BQ619">
            <v>8.433962264150944</v>
          </cell>
          <cell r="BR619">
            <v>184</v>
          </cell>
          <cell r="BS619">
            <v>24</v>
          </cell>
          <cell r="BT619">
            <v>79</v>
          </cell>
          <cell r="BU619">
            <v>184</v>
          </cell>
          <cell r="BV619">
            <v>24</v>
          </cell>
          <cell r="BW619">
            <v>1051</v>
          </cell>
          <cell r="BX619">
            <v>131</v>
          </cell>
          <cell r="BY619">
            <v>8.0229007633587788</v>
          </cell>
          <cell r="BZ619">
            <v>78.666666666666671</v>
          </cell>
          <cell r="CA619">
            <v>0</v>
          </cell>
          <cell r="CB619">
            <v>0</v>
          </cell>
          <cell r="CC619">
            <v>0</v>
          </cell>
          <cell r="CD619">
            <v>0</v>
          </cell>
          <cell r="CE619">
            <v>0</v>
          </cell>
          <cell r="CF619">
            <v>0</v>
          </cell>
          <cell r="CG619">
            <v>0</v>
          </cell>
          <cell r="CH619" t="str">
            <v>Green</v>
          </cell>
          <cell r="CI619">
            <v>0</v>
          </cell>
          <cell r="CJ619">
            <v>0</v>
          </cell>
          <cell r="CK619">
            <v>0</v>
          </cell>
          <cell r="CL619">
            <v>8</v>
          </cell>
          <cell r="CM619">
            <v>8</v>
          </cell>
          <cell r="CN619">
            <v>0</v>
          </cell>
          <cell r="CO619">
            <v>18</v>
          </cell>
          <cell r="CP619">
            <v>60</v>
          </cell>
          <cell r="CQ619">
            <v>30</v>
          </cell>
          <cell r="CR619">
            <v>7</v>
          </cell>
          <cell r="CS619">
            <v>50</v>
          </cell>
          <cell r="CT619">
            <v>2</v>
          </cell>
          <cell r="CU619">
            <v>20</v>
          </cell>
          <cell r="CV619">
            <v>2</v>
          </cell>
          <cell r="CW619">
            <v>18</v>
          </cell>
          <cell r="CX619">
            <v>5</v>
          </cell>
          <cell r="CY619">
            <v>21</v>
          </cell>
          <cell r="CZ619">
            <v>16</v>
          </cell>
          <cell r="DA619">
            <v>58</v>
          </cell>
          <cell r="DB619">
            <v>28</v>
          </cell>
          <cell r="DC619">
            <v>0</v>
          </cell>
          <cell r="DD619">
            <v>0</v>
          </cell>
          <cell r="DE619">
            <v>0</v>
          </cell>
          <cell r="DF619">
            <v>3</v>
          </cell>
          <cell r="DG619">
            <v>4</v>
          </cell>
          <cell r="DH619">
            <v>75</v>
          </cell>
          <cell r="DI619">
            <v>410</v>
          </cell>
          <cell r="DJ619">
            <v>600</v>
          </cell>
          <cell r="DK619">
            <v>68.3333333333333</v>
          </cell>
          <cell r="DL619">
            <v>3</v>
          </cell>
          <cell r="DM619">
            <v>1</v>
          </cell>
          <cell r="DN619">
            <v>33.3333333333333</v>
          </cell>
          <cell r="DO619">
            <v>450</v>
          </cell>
          <cell r="DP619">
            <v>120</v>
          </cell>
          <cell r="DQ619">
            <v>26.6666666666667</v>
          </cell>
          <cell r="DR619">
            <v>30</v>
          </cell>
          <cell r="DS619">
            <v>41.095890410958901</v>
          </cell>
          <cell r="DT619">
            <v>12</v>
          </cell>
          <cell r="DU619">
            <v>41</v>
          </cell>
          <cell r="DV619">
            <v>29.268292682926827</v>
          </cell>
          <cell r="DW619">
            <v>44</v>
          </cell>
          <cell r="DX619">
            <v>43</v>
          </cell>
          <cell r="DY619">
            <v>0</v>
          </cell>
          <cell r="DZ619">
            <v>0</v>
          </cell>
          <cell r="EA619" t="str">
            <v>Yes</v>
          </cell>
          <cell r="EB619" t="str">
            <v>Placement</v>
          </cell>
          <cell r="EC619" t="str">
            <v>Placement</v>
          </cell>
          <cell r="ED619" t="str">
            <v>Placement</v>
          </cell>
          <cell r="EE619" t="str">
            <v>Placement</v>
          </cell>
          <cell r="EF619" t="str">
            <v>Placement</v>
          </cell>
          <cell r="EG619">
            <v>0</v>
          </cell>
          <cell r="EH619">
            <v>0</v>
          </cell>
          <cell r="EI619" t="str">
            <v>Yes</v>
          </cell>
          <cell r="EJ619">
            <v>0</v>
          </cell>
          <cell r="EK619" t="str">
            <v>Batch-9</v>
          </cell>
          <cell r="EL619">
            <v>0</v>
          </cell>
          <cell r="EM619" t="str">
            <v>PAID</v>
          </cell>
          <cell r="EN619">
            <v>45148</v>
          </cell>
          <cell r="EO619" t="str">
            <v>IT+Core</v>
          </cell>
          <cell r="EP619">
            <v>0</v>
          </cell>
          <cell r="EQ619" t="str">
            <v>CAT-3</v>
          </cell>
        </row>
        <row r="620">
          <cell r="B620" t="str">
            <v>21-E&amp;TCB01-25</v>
          </cell>
          <cell r="C620" t="str">
            <v>E&amp;TC-B</v>
          </cell>
          <cell r="D620">
            <v>1</v>
          </cell>
          <cell r="E620" t="str">
            <v>PRAJAPATI AMAN SANTOSH KAVITA</v>
          </cell>
          <cell r="F620" t="str">
            <v>Male</v>
          </cell>
          <cell r="G620" t="str">
            <v>24/12/2003</v>
          </cell>
          <cell r="H620">
            <v>9224764366</v>
          </cell>
          <cell r="I620">
            <v>9029215123</v>
          </cell>
          <cell r="J620" t="str">
            <v>prajapati15041980@gmail.com</v>
          </cell>
          <cell r="K620" t="str">
            <v>1032210256@tcetmumbai.in</v>
          </cell>
          <cell r="L620" t="str">
            <v>02,Duraga prasha Yadav chawl, Hanuman Tekadi, Near Jeevadani Building, Kajupada, Mumbai, Borivali East</v>
          </cell>
          <cell r="M620">
            <v>400066</v>
          </cell>
          <cell r="N620">
            <v>0</v>
          </cell>
          <cell r="O620" t="str">
            <v xml:space="preserve">Service </v>
          </cell>
          <cell r="P620" t="str">
            <v>4,00,001 - 4,50,000</v>
          </cell>
          <cell r="Q620" t="str">
            <v>Normal</v>
          </cell>
          <cell r="R620" t="str">
            <v>Open</v>
          </cell>
          <cell r="S620">
            <v>2021</v>
          </cell>
          <cell r="T620" t="str">
            <v>FE</v>
          </cell>
          <cell r="U620" t="str">
            <v>MH-CET</v>
          </cell>
          <cell r="V620">
            <v>47.6</v>
          </cell>
          <cell r="W620">
            <v>54.64</v>
          </cell>
          <cell r="X620" t="str">
            <v>Minority</v>
          </cell>
          <cell r="Y620">
            <v>323</v>
          </cell>
          <cell r="Z620">
            <v>500</v>
          </cell>
          <cell r="AA620">
            <v>64.599999999999994</v>
          </cell>
          <cell r="AB620">
            <v>2019</v>
          </cell>
          <cell r="AC620" t="str">
            <v>Maharashtra</v>
          </cell>
          <cell r="AD620" t="str">
            <v>INFANT JESUS HIGH SCHOOL</v>
          </cell>
          <cell r="AE620">
            <v>460</v>
          </cell>
          <cell r="AF620">
            <v>600</v>
          </cell>
          <cell r="AG620">
            <v>76.6666666666667</v>
          </cell>
          <cell r="AH620">
            <v>2021</v>
          </cell>
          <cell r="AI620" t="str">
            <v>Maharashtra</v>
          </cell>
          <cell r="AJ620" t="str">
            <v>DIVINE PROVIDENCE JUNIOR COLLEGE</v>
          </cell>
          <cell r="AK620">
            <v>184</v>
          </cell>
          <cell r="AL620">
            <v>22</v>
          </cell>
          <cell r="AM620">
            <v>8.3636363636363633</v>
          </cell>
          <cell r="AN620">
            <v>93</v>
          </cell>
          <cell r="AO620">
            <v>213</v>
          </cell>
          <cell r="AP620">
            <v>27</v>
          </cell>
          <cell r="AQ620">
            <v>7.8888888888888893</v>
          </cell>
          <cell r="AR620">
            <v>83</v>
          </cell>
          <cell r="AS620">
            <v>397</v>
          </cell>
          <cell r="AT620">
            <v>49</v>
          </cell>
          <cell r="AU620">
            <v>8.1020408163265305</v>
          </cell>
          <cell r="AV620">
            <v>209</v>
          </cell>
          <cell r="AW620">
            <v>25</v>
          </cell>
          <cell r="AX620">
            <v>8.36</v>
          </cell>
          <cell r="AY620">
            <v>88</v>
          </cell>
          <cell r="AZ620">
            <v>190</v>
          </cell>
          <cell r="BA620">
            <v>29</v>
          </cell>
          <cell r="BB620">
            <v>6.5517241379310347</v>
          </cell>
          <cell r="BC620">
            <v>92</v>
          </cell>
          <cell r="BD620">
            <v>399</v>
          </cell>
          <cell r="BE620">
            <v>54</v>
          </cell>
          <cell r="BF620">
            <v>7.3888888888888893</v>
          </cell>
          <cell r="BG620">
            <v>201</v>
          </cell>
          <cell r="BH620">
            <v>24</v>
          </cell>
          <cell r="BI620">
            <v>8.375</v>
          </cell>
          <cell r="BJ620">
            <v>92</v>
          </cell>
          <cell r="BK620">
            <v>225</v>
          </cell>
          <cell r="BL620">
            <v>29</v>
          </cell>
          <cell r="BM620">
            <v>7.7586206896551726</v>
          </cell>
          <cell r="BN620">
            <v>94</v>
          </cell>
          <cell r="BO620">
            <v>426</v>
          </cell>
          <cell r="BP620">
            <v>53</v>
          </cell>
          <cell r="BQ620">
            <v>8.0377358490566042</v>
          </cell>
          <cell r="BR620">
            <v>190</v>
          </cell>
          <cell r="BS620">
            <v>24</v>
          </cell>
          <cell r="BT620">
            <v>91.3333333333333</v>
          </cell>
          <cell r="BU620">
            <v>190</v>
          </cell>
          <cell r="BV620">
            <v>24</v>
          </cell>
          <cell r="BW620">
            <v>1412</v>
          </cell>
          <cell r="BX620">
            <v>180</v>
          </cell>
          <cell r="BY620">
            <v>7.8444444444444441</v>
          </cell>
          <cell r="BZ620">
            <v>86.2</v>
          </cell>
          <cell r="CA620" t="str">
            <v xml:space="preserve">Matchless Protecht Pvt. Ltd. </v>
          </cell>
          <cell r="CB620">
            <v>0</v>
          </cell>
          <cell r="CC620">
            <v>0</v>
          </cell>
          <cell r="CD620">
            <v>0</v>
          </cell>
          <cell r="CE620" t="str">
            <v>PLI</v>
          </cell>
          <cell r="CF620">
            <v>3</v>
          </cell>
          <cell r="CG620">
            <v>0</v>
          </cell>
          <cell r="CH620" t="str">
            <v>Green</v>
          </cell>
          <cell r="CI620">
            <v>0</v>
          </cell>
          <cell r="CJ620">
            <v>0</v>
          </cell>
          <cell r="CK620">
            <v>0</v>
          </cell>
          <cell r="CL620">
            <v>13</v>
          </cell>
          <cell r="CM620">
            <v>13</v>
          </cell>
          <cell r="CN620">
            <v>0</v>
          </cell>
          <cell r="CO620">
            <v>22</v>
          </cell>
          <cell r="CP620">
            <v>60</v>
          </cell>
          <cell r="CQ620">
            <v>36.666666666666664</v>
          </cell>
          <cell r="CR620">
            <v>14</v>
          </cell>
          <cell r="CS620">
            <v>100</v>
          </cell>
          <cell r="CT620">
            <v>10</v>
          </cell>
          <cell r="CU620">
            <v>100</v>
          </cell>
          <cell r="CV620">
            <v>19</v>
          </cell>
          <cell r="CW620">
            <v>19</v>
          </cell>
          <cell r="CX620">
            <v>14</v>
          </cell>
          <cell r="CY620">
            <v>95</v>
          </cell>
          <cell r="CZ620">
            <v>57</v>
          </cell>
          <cell r="DA620">
            <v>59</v>
          </cell>
          <cell r="DB620">
            <v>97</v>
          </cell>
          <cell r="DC620">
            <v>0</v>
          </cell>
          <cell r="DD620">
            <v>0</v>
          </cell>
          <cell r="DE620">
            <v>0</v>
          </cell>
          <cell r="DF620">
            <v>3</v>
          </cell>
          <cell r="DG620">
            <v>4</v>
          </cell>
          <cell r="DH620">
            <v>75</v>
          </cell>
          <cell r="DI620">
            <v>300</v>
          </cell>
          <cell r="DJ620">
            <v>600</v>
          </cell>
          <cell r="DK620">
            <v>50</v>
          </cell>
          <cell r="DL620">
            <v>3</v>
          </cell>
          <cell r="DM620">
            <v>3</v>
          </cell>
          <cell r="DN620">
            <v>100</v>
          </cell>
          <cell r="DO620">
            <v>450</v>
          </cell>
          <cell r="DP620">
            <v>450</v>
          </cell>
          <cell r="DQ620">
            <v>100</v>
          </cell>
          <cell r="DR620">
            <v>36.6666666666667</v>
          </cell>
          <cell r="DS620">
            <v>50.228310502283144</v>
          </cell>
          <cell r="DT620">
            <v>27</v>
          </cell>
          <cell r="DU620">
            <v>41</v>
          </cell>
          <cell r="DV620">
            <v>65.853658536585371</v>
          </cell>
          <cell r="DW620">
            <v>83</v>
          </cell>
          <cell r="DX620">
            <v>97</v>
          </cell>
          <cell r="DY620">
            <v>0</v>
          </cell>
          <cell r="DZ620">
            <v>0</v>
          </cell>
          <cell r="EA620" t="str">
            <v>Yes</v>
          </cell>
          <cell r="EB620" t="str">
            <v>Placement</v>
          </cell>
          <cell r="EC620" t="str">
            <v>Placement</v>
          </cell>
          <cell r="ED620" t="str">
            <v>Placement</v>
          </cell>
          <cell r="EE620" t="str">
            <v>Placement</v>
          </cell>
          <cell r="EF620" t="str">
            <v>Placement</v>
          </cell>
          <cell r="EG620">
            <v>0</v>
          </cell>
          <cell r="EH620" t="str">
            <v>PLI</v>
          </cell>
          <cell r="EI620" t="str">
            <v>Yes</v>
          </cell>
          <cell r="EJ620">
            <v>0</v>
          </cell>
          <cell r="EK620" t="str">
            <v>Batch-7</v>
          </cell>
          <cell r="EL620">
            <v>0</v>
          </cell>
          <cell r="EM620" t="str">
            <v>PAID</v>
          </cell>
          <cell r="EN620">
            <v>45148</v>
          </cell>
          <cell r="EO620" t="str">
            <v>IT+Core</v>
          </cell>
          <cell r="EP620">
            <v>0</v>
          </cell>
          <cell r="EQ620" t="str">
            <v>CAT-1</v>
          </cell>
        </row>
        <row r="621">
          <cell r="B621" t="str">
            <v>21-E&amp;TCB02-25</v>
          </cell>
          <cell r="C621" t="str">
            <v>E&amp;TC-B</v>
          </cell>
          <cell r="D621">
            <v>2</v>
          </cell>
          <cell r="E621" t="str">
            <v>PRAJAPATI VIVEK ASHOK  ASHA</v>
          </cell>
          <cell r="F621" t="str">
            <v>Male</v>
          </cell>
          <cell r="G621" t="str">
            <v>21/02/2003</v>
          </cell>
          <cell r="H621">
            <v>7738847165</v>
          </cell>
          <cell r="I621">
            <v>9821837667</v>
          </cell>
          <cell r="J621" t="str">
            <v>vivprajapati007@gmail.com</v>
          </cell>
          <cell r="K621" t="str">
            <v>1032210257@tcetmumbai.in</v>
          </cell>
          <cell r="L621" t="str">
            <v>310, B5, Qureshi Compound, VD Road, Behram Baugh, Andheri (west), Mumbai-400053</v>
          </cell>
          <cell r="M621">
            <v>400053</v>
          </cell>
          <cell r="N621">
            <v>0</v>
          </cell>
          <cell r="O621" t="str">
            <v>Father - TV Technician</v>
          </cell>
          <cell r="P621" t="str">
            <v>4,00,001 - 4,50,000</v>
          </cell>
          <cell r="Q621" t="str">
            <v>Normal</v>
          </cell>
          <cell r="R621" t="str">
            <v>Open</v>
          </cell>
          <cell r="S621">
            <v>2021</v>
          </cell>
          <cell r="T621" t="str">
            <v>FE</v>
          </cell>
          <cell r="U621" t="str">
            <v>MH-CET</v>
          </cell>
          <cell r="V621">
            <v>84.8</v>
          </cell>
          <cell r="W621">
            <v>41.801000000000002</v>
          </cell>
          <cell r="X621" t="str">
            <v>CAP</v>
          </cell>
          <cell r="Y621">
            <v>398</v>
          </cell>
          <cell r="Z621">
            <v>500</v>
          </cell>
          <cell r="AA621">
            <v>79.599999999999994</v>
          </cell>
          <cell r="AB621">
            <v>2019</v>
          </cell>
          <cell r="AC621" t="str">
            <v>Maharashtra</v>
          </cell>
          <cell r="AD621" t="str">
            <v>SCD BARFIVALA HIGH SCHOOL</v>
          </cell>
          <cell r="AE621">
            <v>540</v>
          </cell>
          <cell r="AF621">
            <v>600</v>
          </cell>
          <cell r="AG621">
            <v>90</v>
          </cell>
          <cell r="AH621">
            <v>2021</v>
          </cell>
          <cell r="AI621" t="str">
            <v>Maharashtra</v>
          </cell>
          <cell r="AJ621" t="str">
            <v>BHAVAN'S COLLEGE</v>
          </cell>
          <cell r="AK621">
            <v>190</v>
          </cell>
          <cell r="AL621">
            <v>22</v>
          </cell>
          <cell r="AM621">
            <v>8.6363636363636367</v>
          </cell>
          <cell r="AN621">
            <v>93</v>
          </cell>
          <cell r="AO621">
            <v>218</v>
          </cell>
          <cell r="AP621">
            <v>27</v>
          </cell>
          <cell r="AQ621">
            <v>8.0740740740740744</v>
          </cell>
          <cell r="AR621">
            <v>84</v>
          </cell>
          <cell r="AS621">
            <v>408</v>
          </cell>
          <cell r="AT621">
            <v>49</v>
          </cell>
          <cell r="AU621">
            <v>8.3265306122448983</v>
          </cell>
          <cell r="AV621">
            <v>209</v>
          </cell>
          <cell r="AW621">
            <v>25</v>
          </cell>
          <cell r="AX621">
            <v>8.36</v>
          </cell>
          <cell r="AY621">
            <v>88.5</v>
          </cell>
          <cell r="AZ621">
            <v>256</v>
          </cell>
          <cell r="BA621">
            <v>29</v>
          </cell>
          <cell r="BB621">
            <v>8.8275862068965516</v>
          </cell>
          <cell r="BC621">
            <v>80</v>
          </cell>
          <cell r="BD621">
            <v>465</v>
          </cell>
          <cell r="BE621">
            <v>54</v>
          </cell>
          <cell r="BF621">
            <v>8.6111111111111107</v>
          </cell>
          <cell r="BG621">
            <v>199</v>
          </cell>
          <cell r="BH621">
            <v>24</v>
          </cell>
          <cell r="BI621">
            <v>8.2916666666666661</v>
          </cell>
          <cell r="BJ621">
            <v>79</v>
          </cell>
          <cell r="BK621">
            <v>246</v>
          </cell>
          <cell r="BL621">
            <v>29</v>
          </cell>
          <cell r="BM621">
            <v>8.4827586206896548</v>
          </cell>
          <cell r="BN621">
            <v>83</v>
          </cell>
          <cell r="BO621">
            <v>445</v>
          </cell>
          <cell r="BP621">
            <v>53</v>
          </cell>
          <cell r="BQ621">
            <v>8.3962264150943398</v>
          </cell>
          <cell r="BR621">
            <v>191</v>
          </cell>
          <cell r="BS621">
            <v>24</v>
          </cell>
          <cell r="BT621">
            <v>83.8333333333333</v>
          </cell>
          <cell r="BU621">
            <v>191</v>
          </cell>
          <cell r="BV621">
            <v>24</v>
          </cell>
          <cell r="BW621">
            <v>1509</v>
          </cell>
          <cell r="BX621">
            <v>180</v>
          </cell>
          <cell r="BY621">
            <v>8.3833333333333329</v>
          </cell>
          <cell r="BZ621">
            <v>85.5</v>
          </cell>
          <cell r="CA621" t="str">
            <v>Capgemini</v>
          </cell>
          <cell r="CB621">
            <v>0</v>
          </cell>
          <cell r="CC621">
            <v>0</v>
          </cell>
          <cell r="CD621">
            <v>0</v>
          </cell>
          <cell r="CE621" t="str">
            <v>Normal</v>
          </cell>
          <cell r="CF621">
            <v>4.25</v>
          </cell>
          <cell r="CG621">
            <v>0</v>
          </cell>
          <cell r="CH621" t="str">
            <v>Green</v>
          </cell>
          <cell r="CI621">
            <v>0</v>
          </cell>
          <cell r="CJ621">
            <v>0</v>
          </cell>
          <cell r="CK621">
            <v>0</v>
          </cell>
          <cell r="CL621">
            <v>13</v>
          </cell>
          <cell r="CM621">
            <v>13</v>
          </cell>
          <cell r="CN621">
            <v>0</v>
          </cell>
          <cell r="CO621">
            <v>26</v>
          </cell>
          <cell r="CP621">
            <v>60</v>
          </cell>
          <cell r="CQ621">
            <v>43.333333333333336</v>
          </cell>
          <cell r="CR621">
            <v>14</v>
          </cell>
          <cell r="CS621">
            <v>100</v>
          </cell>
          <cell r="CT621">
            <v>10</v>
          </cell>
          <cell r="CU621">
            <v>100</v>
          </cell>
          <cell r="CV621">
            <v>18</v>
          </cell>
          <cell r="CW621">
            <v>18</v>
          </cell>
          <cell r="CX621">
            <v>16</v>
          </cell>
          <cell r="CY621">
            <v>100</v>
          </cell>
          <cell r="CZ621">
            <v>58</v>
          </cell>
          <cell r="DA621">
            <v>58</v>
          </cell>
          <cell r="DB621">
            <v>100</v>
          </cell>
          <cell r="DC621">
            <v>0</v>
          </cell>
          <cell r="DD621">
            <v>0</v>
          </cell>
          <cell r="DE621">
            <v>0</v>
          </cell>
          <cell r="DF621">
            <v>4</v>
          </cell>
          <cell r="DG621">
            <v>4</v>
          </cell>
          <cell r="DH621">
            <v>100</v>
          </cell>
          <cell r="DI621">
            <v>600</v>
          </cell>
          <cell r="DJ621">
            <v>600</v>
          </cell>
          <cell r="DK621">
            <v>100</v>
          </cell>
          <cell r="DL621">
            <v>3</v>
          </cell>
          <cell r="DM621">
            <v>3</v>
          </cell>
          <cell r="DN621">
            <v>100</v>
          </cell>
          <cell r="DO621">
            <v>450</v>
          </cell>
          <cell r="DP621">
            <v>400</v>
          </cell>
          <cell r="DQ621">
            <v>88.8888888888889</v>
          </cell>
          <cell r="DR621">
            <v>43.3333333333333</v>
          </cell>
          <cell r="DS621">
            <v>59.360730593607258</v>
          </cell>
          <cell r="DT621">
            <v>28</v>
          </cell>
          <cell r="DU621">
            <v>41</v>
          </cell>
          <cell r="DV621">
            <v>68.292682926829272</v>
          </cell>
          <cell r="DW621">
            <v>90</v>
          </cell>
          <cell r="DX621">
            <v>100</v>
          </cell>
          <cell r="DY621">
            <v>0</v>
          </cell>
          <cell r="DZ621">
            <v>0</v>
          </cell>
          <cell r="EA621" t="str">
            <v>Yes</v>
          </cell>
          <cell r="EB621" t="str">
            <v>Placement</v>
          </cell>
          <cell r="EC621" t="str">
            <v>Placement</v>
          </cell>
          <cell r="ED621" t="str">
            <v>Placement</v>
          </cell>
          <cell r="EE621" t="str">
            <v>Placement</v>
          </cell>
          <cell r="EF621" t="str">
            <v>Placement</v>
          </cell>
          <cell r="EG621">
            <v>0</v>
          </cell>
          <cell r="EH621" t="str">
            <v>PLI</v>
          </cell>
          <cell r="EI621" t="str">
            <v>Yes</v>
          </cell>
          <cell r="EJ621">
            <v>0</v>
          </cell>
          <cell r="EK621" t="str">
            <v>Batch-5</v>
          </cell>
          <cell r="EL621">
            <v>0</v>
          </cell>
          <cell r="EM621" t="str">
            <v>PAID</v>
          </cell>
          <cell r="EN621">
            <v>45147</v>
          </cell>
          <cell r="EO621" t="str">
            <v>IT+Core</v>
          </cell>
          <cell r="EP621">
            <v>0</v>
          </cell>
          <cell r="EQ621" t="str">
            <v>CAT-1</v>
          </cell>
        </row>
        <row r="622">
          <cell r="B622" t="str">
            <v>21-E&amp;TCB03-25</v>
          </cell>
          <cell r="C622" t="str">
            <v>E&amp;TC-B</v>
          </cell>
          <cell r="D622">
            <v>3</v>
          </cell>
          <cell r="E622" t="str">
            <v>RAI NIDHI UMESH  SUDHA</v>
          </cell>
          <cell r="F622" t="str">
            <v>Female</v>
          </cell>
          <cell r="G622" t="str">
            <v>27/05/2003</v>
          </cell>
          <cell r="H622">
            <v>7710926826</v>
          </cell>
          <cell r="I622">
            <v>8879393254</v>
          </cell>
          <cell r="J622" t="str">
            <v>nidhiiirai27@gmail.com</v>
          </cell>
          <cell r="K622" t="str">
            <v>1032210258@tcetmumbai.in</v>
          </cell>
          <cell r="L622" t="str">
            <v>A wing 103 Aims Sea View near RBK global school Indralok phase6 Bhyandar East Thane-401105</v>
          </cell>
          <cell r="M622">
            <v>401105</v>
          </cell>
          <cell r="N622">
            <v>0</v>
          </cell>
          <cell r="O622" t="str">
            <v>Business</v>
          </cell>
          <cell r="P622" t="str">
            <v>1,00,001 - 1,50,000</v>
          </cell>
          <cell r="Q622" t="str">
            <v>Normal</v>
          </cell>
          <cell r="R622" t="str">
            <v>Open</v>
          </cell>
          <cell r="S622">
            <v>2021</v>
          </cell>
          <cell r="T622" t="str">
            <v>FE</v>
          </cell>
          <cell r="U622" t="str">
            <v>MH-CET</v>
          </cell>
          <cell r="V622">
            <v>23.7</v>
          </cell>
          <cell r="W622">
            <v>3.1</v>
          </cell>
          <cell r="X622" t="str">
            <v>Institute</v>
          </cell>
          <cell r="Y622">
            <v>403</v>
          </cell>
          <cell r="Z622">
            <v>500</v>
          </cell>
          <cell r="AA622">
            <v>80.599999999999994</v>
          </cell>
          <cell r="AB622">
            <v>2019</v>
          </cell>
          <cell r="AC622" t="str">
            <v>Maharashtra</v>
          </cell>
          <cell r="AD622" t="str">
            <v>BLOSSOMM'S HIGH SCHOOL AND JR COLLEGE</v>
          </cell>
          <cell r="AE622">
            <v>496</v>
          </cell>
          <cell r="AF622">
            <v>600</v>
          </cell>
          <cell r="AG622">
            <v>82.6666666666667</v>
          </cell>
          <cell r="AH622">
            <v>2021</v>
          </cell>
          <cell r="AI622" t="str">
            <v>Maharashtra</v>
          </cell>
          <cell r="AJ622" t="str">
            <v>SVP JUNIOR COLLEGE OF SCIENCE</v>
          </cell>
          <cell r="AK622">
            <v>171</v>
          </cell>
          <cell r="AL622">
            <v>22</v>
          </cell>
          <cell r="AM622">
            <v>7.7727272727272725</v>
          </cell>
          <cell r="AN622">
            <v>92</v>
          </cell>
          <cell r="AO622">
            <v>203</v>
          </cell>
          <cell r="AP622">
            <v>27</v>
          </cell>
          <cell r="AQ622">
            <v>7.5185185185185182</v>
          </cell>
          <cell r="AR622">
            <v>96</v>
          </cell>
          <cell r="AS622">
            <v>374</v>
          </cell>
          <cell r="AT622">
            <v>49</v>
          </cell>
          <cell r="AU622">
            <v>7.6326530612244898</v>
          </cell>
          <cell r="AV622">
            <v>171</v>
          </cell>
          <cell r="AW622">
            <v>25</v>
          </cell>
          <cell r="AX622">
            <v>6.84</v>
          </cell>
          <cell r="AY622">
            <v>94</v>
          </cell>
          <cell r="AZ622">
            <v>202</v>
          </cell>
          <cell r="BA622">
            <v>29</v>
          </cell>
          <cell r="BB622">
            <v>6.9655172413793105</v>
          </cell>
          <cell r="BC622">
            <v>79</v>
          </cell>
          <cell r="BD622">
            <v>373</v>
          </cell>
          <cell r="BE622">
            <v>54</v>
          </cell>
          <cell r="BF622">
            <v>6.9074074074074074</v>
          </cell>
          <cell r="BG622">
            <v>184</v>
          </cell>
          <cell r="BH622">
            <v>24</v>
          </cell>
          <cell r="BI622">
            <v>7.666666666666667</v>
          </cell>
          <cell r="BJ622">
            <v>81</v>
          </cell>
          <cell r="BK622">
            <v>219</v>
          </cell>
          <cell r="BL622">
            <v>29</v>
          </cell>
          <cell r="BM622">
            <v>7.5517241379310347</v>
          </cell>
          <cell r="BN622">
            <v>86</v>
          </cell>
          <cell r="BO622">
            <v>403</v>
          </cell>
          <cell r="BP622">
            <v>53</v>
          </cell>
          <cell r="BQ622">
            <v>7.6037735849056602</v>
          </cell>
          <cell r="BR622">
            <v>150</v>
          </cell>
          <cell r="BS622">
            <v>24</v>
          </cell>
          <cell r="BT622">
            <v>86.3333333333333</v>
          </cell>
          <cell r="BU622">
            <v>150</v>
          </cell>
          <cell r="BV622">
            <v>24</v>
          </cell>
          <cell r="BW622">
            <v>1300</v>
          </cell>
          <cell r="BX622">
            <v>180</v>
          </cell>
          <cell r="BY622">
            <v>7.2222222222222223</v>
          </cell>
          <cell r="BZ622">
            <v>88.8</v>
          </cell>
          <cell r="CA622">
            <v>0</v>
          </cell>
          <cell r="CB622">
            <v>0</v>
          </cell>
          <cell r="CC622">
            <v>0</v>
          </cell>
          <cell r="CD622">
            <v>0</v>
          </cell>
          <cell r="CE622">
            <v>0</v>
          </cell>
          <cell r="CF622">
            <v>0</v>
          </cell>
          <cell r="CG622">
            <v>0</v>
          </cell>
          <cell r="CH622" t="str">
            <v>Green</v>
          </cell>
          <cell r="CI622">
            <v>0</v>
          </cell>
          <cell r="CJ622">
            <v>0</v>
          </cell>
          <cell r="CK622">
            <v>0</v>
          </cell>
          <cell r="CL622">
            <v>13</v>
          </cell>
          <cell r="CM622">
            <v>13</v>
          </cell>
          <cell r="CN622">
            <v>0</v>
          </cell>
          <cell r="CO622">
            <v>13</v>
          </cell>
          <cell r="CP622">
            <v>60</v>
          </cell>
          <cell r="CQ622">
            <v>21.666666666666668</v>
          </cell>
          <cell r="CR622">
            <v>0</v>
          </cell>
          <cell r="CS622">
            <v>0</v>
          </cell>
          <cell r="CT622">
            <v>0</v>
          </cell>
          <cell r="CU622">
            <v>0</v>
          </cell>
          <cell r="CV622">
            <v>0</v>
          </cell>
          <cell r="CW622">
            <v>22</v>
          </cell>
          <cell r="CX622">
            <v>0</v>
          </cell>
          <cell r="CY622">
            <v>0</v>
          </cell>
          <cell r="CZ622">
            <v>0</v>
          </cell>
          <cell r="DA622">
            <v>62</v>
          </cell>
          <cell r="DB622">
            <v>0</v>
          </cell>
          <cell r="DC622">
            <v>0</v>
          </cell>
          <cell r="DD622">
            <v>0</v>
          </cell>
          <cell r="DE622">
            <v>0</v>
          </cell>
          <cell r="DF622">
            <v>0</v>
          </cell>
          <cell r="DG622">
            <v>0</v>
          </cell>
          <cell r="DH622">
            <v>0</v>
          </cell>
          <cell r="DI622">
            <v>0</v>
          </cell>
          <cell r="DJ622">
            <v>0</v>
          </cell>
          <cell r="DK622">
            <v>0</v>
          </cell>
          <cell r="DL622">
            <v>0</v>
          </cell>
          <cell r="DM622">
            <v>0</v>
          </cell>
          <cell r="DN622">
            <v>0</v>
          </cell>
          <cell r="DO622">
            <v>0</v>
          </cell>
          <cell r="DP622">
            <v>0</v>
          </cell>
          <cell r="DQ622">
            <v>0</v>
          </cell>
          <cell r="DR622">
            <v>21.6666666666667</v>
          </cell>
          <cell r="DS622">
            <v>29.680365296803696</v>
          </cell>
          <cell r="DT622">
            <v>0</v>
          </cell>
          <cell r="DU622">
            <v>41</v>
          </cell>
          <cell r="DV622">
            <v>0</v>
          </cell>
          <cell r="DW622">
            <v>0</v>
          </cell>
          <cell r="DX622">
            <v>0</v>
          </cell>
          <cell r="DY622">
            <v>0</v>
          </cell>
          <cell r="DZ622">
            <v>0</v>
          </cell>
          <cell r="EA622" t="str">
            <v>Yes</v>
          </cell>
          <cell r="EB622" t="str">
            <v>Higher Studies</v>
          </cell>
          <cell r="EC622" t="str">
            <v>Higher Studies</v>
          </cell>
          <cell r="ED622" t="str">
            <v>Higher Studies</v>
          </cell>
          <cell r="EE622" t="str">
            <v>Higher Studies</v>
          </cell>
          <cell r="EF622" t="str">
            <v>Higher Studies</v>
          </cell>
          <cell r="EG622">
            <v>0</v>
          </cell>
          <cell r="EH622">
            <v>0</v>
          </cell>
          <cell r="EI622" t="str">
            <v>Yes</v>
          </cell>
          <cell r="EJ622">
            <v>0</v>
          </cell>
          <cell r="EK622">
            <v>0</v>
          </cell>
          <cell r="EL622">
            <v>0</v>
          </cell>
          <cell r="EM622">
            <v>0</v>
          </cell>
          <cell r="EN622">
            <v>0</v>
          </cell>
          <cell r="EO622">
            <v>0</v>
          </cell>
          <cell r="EP622">
            <v>0</v>
          </cell>
          <cell r="EQ622" t="str">
            <v>CAT-3</v>
          </cell>
        </row>
        <row r="623">
          <cell r="B623" t="str">
            <v>21-E&amp;TCB04-25</v>
          </cell>
          <cell r="C623" t="str">
            <v>E&amp;TC-B</v>
          </cell>
          <cell r="D623">
            <v>4</v>
          </cell>
          <cell r="E623" t="str">
            <v>RANE ADITI RASHMIKANT  RACHANA</v>
          </cell>
          <cell r="F623" t="str">
            <v>Female</v>
          </cell>
          <cell r="G623" t="str">
            <v>18/08/2003</v>
          </cell>
          <cell r="H623">
            <v>9082033323</v>
          </cell>
          <cell r="I623">
            <v>7387062368</v>
          </cell>
          <cell r="J623" t="str">
            <v>raneaditi358@gmail.com</v>
          </cell>
          <cell r="K623" t="str">
            <v>1032210259@tcetmumbai.in</v>
          </cell>
          <cell r="L623" t="str">
            <v xml:space="preserve">Plot no 6 Bldg no 24/C-15 Flimcity Road Goregaon East Mumbai </v>
          </cell>
          <cell r="M623">
            <v>400065</v>
          </cell>
          <cell r="N623">
            <v>0</v>
          </cell>
          <cell r="O623" t="str">
            <v>Service</v>
          </cell>
          <cell r="P623" t="str">
            <v>4,00,001 - 4,50,000</v>
          </cell>
          <cell r="Q623" t="str">
            <v>Normal</v>
          </cell>
          <cell r="R623" t="str">
            <v>Open</v>
          </cell>
          <cell r="S623">
            <v>2021</v>
          </cell>
          <cell r="T623" t="str">
            <v>FE</v>
          </cell>
          <cell r="U623" t="str">
            <v>MH-CET</v>
          </cell>
          <cell r="V623">
            <v>18.23</v>
          </cell>
          <cell r="W623" t="str">
            <v>NA</v>
          </cell>
          <cell r="X623" t="str">
            <v>Institute</v>
          </cell>
          <cell r="Y623">
            <v>384</v>
          </cell>
          <cell r="Z623">
            <v>500</v>
          </cell>
          <cell r="AA623">
            <v>76.8</v>
          </cell>
          <cell r="AB623">
            <v>2019</v>
          </cell>
          <cell r="AC623" t="str">
            <v>Maharashtra</v>
          </cell>
          <cell r="AD623" t="str">
            <v>YASHODHAM HIGH SCHOOL</v>
          </cell>
          <cell r="AE623">
            <v>505</v>
          </cell>
          <cell r="AF623">
            <v>600</v>
          </cell>
          <cell r="AG623">
            <v>84.1666666666667</v>
          </cell>
          <cell r="AH623">
            <v>2021</v>
          </cell>
          <cell r="AI623" t="str">
            <v>Maharashtra</v>
          </cell>
          <cell r="AJ623" t="str">
            <v>PATKAR COLLEGE OF ARTS AND SCIENCE</v>
          </cell>
          <cell r="AK623">
            <v>171</v>
          </cell>
          <cell r="AL623">
            <v>22</v>
          </cell>
          <cell r="AM623">
            <v>7.7727272727272725</v>
          </cell>
          <cell r="AN623">
            <v>91</v>
          </cell>
          <cell r="AO623">
            <v>189</v>
          </cell>
          <cell r="AP623">
            <v>27</v>
          </cell>
          <cell r="AQ623">
            <v>7</v>
          </cell>
          <cell r="AR623">
            <v>95</v>
          </cell>
          <cell r="AS623">
            <v>360</v>
          </cell>
          <cell r="AT623">
            <v>49</v>
          </cell>
          <cell r="AU623">
            <v>7.3469387755102042</v>
          </cell>
          <cell r="AV623">
            <v>166</v>
          </cell>
          <cell r="AW623">
            <v>25</v>
          </cell>
          <cell r="AX623">
            <v>6.64</v>
          </cell>
          <cell r="AY623">
            <v>93</v>
          </cell>
          <cell r="AZ623">
            <v>226</v>
          </cell>
          <cell r="BA623">
            <v>29</v>
          </cell>
          <cell r="BB623">
            <v>7.7931034482758621</v>
          </cell>
          <cell r="BC623">
            <v>86</v>
          </cell>
          <cell r="BD623">
            <v>392</v>
          </cell>
          <cell r="BE623">
            <v>54</v>
          </cell>
          <cell r="BF623">
            <v>7.2592592592592595</v>
          </cell>
          <cell r="BG623">
            <v>196</v>
          </cell>
          <cell r="BH623">
            <v>24</v>
          </cell>
          <cell r="BI623">
            <v>8.1666666666666661</v>
          </cell>
          <cell r="BJ623">
            <v>77</v>
          </cell>
          <cell r="BK623">
            <v>254</v>
          </cell>
          <cell r="BL623">
            <v>29</v>
          </cell>
          <cell r="BM623">
            <v>8.7586206896551726</v>
          </cell>
          <cell r="BN623">
            <v>95</v>
          </cell>
          <cell r="BO623">
            <v>450</v>
          </cell>
          <cell r="BP623">
            <v>53</v>
          </cell>
          <cell r="BQ623">
            <v>8.4905660377358494</v>
          </cell>
          <cell r="BR623">
            <v>207</v>
          </cell>
          <cell r="BS623">
            <v>24</v>
          </cell>
          <cell r="BT623">
            <v>91.3333333333333</v>
          </cell>
          <cell r="BU623">
            <v>207</v>
          </cell>
          <cell r="BV623">
            <v>24</v>
          </cell>
          <cell r="BW623">
            <v>1409</v>
          </cell>
          <cell r="BX623">
            <v>180</v>
          </cell>
          <cell r="BY623">
            <v>7.8277777777777775</v>
          </cell>
          <cell r="BZ623">
            <v>88</v>
          </cell>
          <cell r="CA623">
            <v>0</v>
          </cell>
          <cell r="CB623">
            <v>0</v>
          </cell>
          <cell r="CC623">
            <v>0</v>
          </cell>
          <cell r="CD623">
            <v>0</v>
          </cell>
          <cell r="CE623">
            <v>0</v>
          </cell>
          <cell r="CF623">
            <v>0</v>
          </cell>
          <cell r="CG623">
            <v>0</v>
          </cell>
          <cell r="CH623" t="str">
            <v>Green</v>
          </cell>
          <cell r="CI623">
            <v>0</v>
          </cell>
          <cell r="CJ623">
            <v>0</v>
          </cell>
          <cell r="CK623">
            <v>0</v>
          </cell>
          <cell r="CL623">
            <v>13</v>
          </cell>
          <cell r="CM623">
            <v>13</v>
          </cell>
          <cell r="CN623">
            <v>0</v>
          </cell>
          <cell r="CO623">
            <v>19</v>
          </cell>
          <cell r="CP623">
            <v>60</v>
          </cell>
          <cell r="CQ623">
            <v>31.666666666666664</v>
          </cell>
          <cell r="CR623">
            <v>13</v>
          </cell>
          <cell r="CS623">
            <v>93</v>
          </cell>
          <cell r="CT623">
            <v>10</v>
          </cell>
          <cell r="CU623">
            <v>100</v>
          </cell>
          <cell r="CV623">
            <v>20</v>
          </cell>
          <cell r="CW623">
            <v>20</v>
          </cell>
          <cell r="CX623">
            <v>16</v>
          </cell>
          <cell r="CY623">
            <v>100</v>
          </cell>
          <cell r="CZ623">
            <v>59</v>
          </cell>
          <cell r="DA623">
            <v>60</v>
          </cell>
          <cell r="DB623">
            <v>99</v>
          </cell>
          <cell r="DC623">
            <v>0</v>
          </cell>
          <cell r="DD623">
            <v>0</v>
          </cell>
          <cell r="DE623">
            <v>0</v>
          </cell>
          <cell r="DF623">
            <v>4</v>
          </cell>
          <cell r="DG623">
            <v>4</v>
          </cell>
          <cell r="DH623">
            <v>100</v>
          </cell>
          <cell r="DI623">
            <v>575</v>
          </cell>
          <cell r="DJ623">
            <v>600</v>
          </cell>
          <cell r="DK623">
            <v>95.8333333333333</v>
          </cell>
          <cell r="DL623">
            <v>3</v>
          </cell>
          <cell r="DM623">
            <v>3</v>
          </cell>
          <cell r="DN623">
            <v>100</v>
          </cell>
          <cell r="DO623">
            <v>450</v>
          </cell>
          <cell r="DP623">
            <v>450</v>
          </cell>
          <cell r="DQ623">
            <v>100</v>
          </cell>
          <cell r="DR623">
            <v>31.6666666666667</v>
          </cell>
          <cell r="DS623">
            <v>43.378995433790003</v>
          </cell>
          <cell r="DT623">
            <v>27</v>
          </cell>
          <cell r="DU623">
            <v>41</v>
          </cell>
          <cell r="DV623">
            <v>65.853658536585371</v>
          </cell>
          <cell r="DW623">
            <v>88</v>
          </cell>
          <cell r="DX623">
            <v>97</v>
          </cell>
          <cell r="DY623">
            <v>0</v>
          </cell>
          <cell r="DZ623">
            <v>0</v>
          </cell>
          <cell r="EA623" t="str">
            <v>Yes</v>
          </cell>
          <cell r="EB623" t="str">
            <v>Placement</v>
          </cell>
          <cell r="EC623" t="str">
            <v>Placement</v>
          </cell>
          <cell r="ED623" t="str">
            <v>Placement</v>
          </cell>
          <cell r="EE623" t="str">
            <v>Placement</v>
          </cell>
          <cell r="EF623" t="str">
            <v>Placement</v>
          </cell>
          <cell r="EG623">
            <v>0</v>
          </cell>
          <cell r="EH623" t="str">
            <v>PLI</v>
          </cell>
          <cell r="EI623" t="str">
            <v>Yes</v>
          </cell>
          <cell r="EJ623">
            <v>0</v>
          </cell>
          <cell r="EK623" t="str">
            <v>Batch-8</v>
          </cell>
          <cell r="EL623">
            <v>0</v>
          </cell>
          <cell r="EM623" t="str">
            <v>PAID</v>
          </cell>
          <cell r="EN623">
            <v>45147</v>
          </cell>
          <cell r="EO623" t="str">
            <v>IT+Core</v>
          </cell>
          <cell r="EP623">
            <v>0</v>
          </cell>
          <cell r="EQ623" t="str">
            <v>CAT-1</v>
          </cell>
        </row>
        <row r="624">
          <cell r="B624" t="str">
            <v>21-E&amp;TCB05-25</v>
          </cell>
          <cell r="C624" t="str">
            <v>E&amp;TC-B</v>
          </cell>
          <cell r="D624">
            <v>5</v>
          </cell>
          <cell r="E624" t="str">
            <v>RATHOR CHIRAG NANDAN PARWATI DEVI</v>
          </cell>
          <cell r="F624" t="str">
            <v>Male</v>
          </cell>
          <cell r="G624" t="str">
            <v>15/09/2003</v>
          </cell>
          <cell r="H624">
            <v>7039533226</v>
          </cell>
          <cell r="I624">
            <v>9820691429</v>
          </cell>
          <cell r="J624" t="str">
            <v>rathorchirag15@gmail.com</v>
          </cell>
          <cell r="K624" t="str">
            <v>1032210260@tcetmumbai.in</v>
          </cell>
          <cell r="L624" t="str">
            <v>A-301,SAI COMPLEX,VIMAL DAIRY LANE, SAMSHAN ROAD ,KASHI NAGAR, NEAR ABHISHEK CHINESE CONNER ,BHAYANDAR (E)</v>
          </cell>
          <cell r="M624">
            <v>401105</v>
          </cell>
          <cell r="N624">
            <v>0</v>
          </cell>
          <cell r="O624" t="str">
            <v xml:space="preserve">service </v>
          </cell>
          <cell r="P624" t="str">
            <v>4,00,001 - 4,50,000</v>
          </cell>
          <cell r="Q624" t="str">
            <v>Normal</v>
          </cell>
          <cell r="R624" t="str">
            <v>Open</v>
          </cell>
          <cell r="S624">
            <v>2021</v>
          </cell>
          <cell r="T624" t="str">
            <v>FE</v>
          </cell>
          <cell r="U624" t="str">
            <v>MH-CET</v>
          </cell>
          <cell r="V624">
            <v>53.92</v>
          </cell>
          <cell r="W624">
            <v>46.7841691</v>
          </cell>
          <cell r="X624" t="str">
            <v>Minority</v>
          </cell>
          <cell r="Y624">
            <v>350</v>
          </cell>
          <cell r="Z624">
            <v>500</v>
          </cell>
          <cell r="AA624">
            <v>70</v>
          </cell>
          <cell r="AB624">
            <v>2019</v>
          </cell>
          <cell r="AC624" t="str">
            <v>Maharashtra</v>
          </cell>
          <cell r="AD624" t="str">
            <v>S.V.P.B VIDYALAYA</v>
          </cell>
          <cell r="AE624">
            <v>469</v>
          </cell>
          <cell r="AF624">
            <v>600</v>
          </cell>
          <cell r="AG624">
            <v>78.1666666666667</v>
          </cell>
          <cell r="AH624">
            <v>2021</v>
          </cell>
          <cell r="AI624" t="str">
            <v>Maharashtra</v>
          </cell>
          <cell r="AJ624" t="str">
            <v>S.V.P. JUNIOR COLLEGE OF SCIENCE AND COMMERCE</v>
          </cell>
          <cell r="AK624">
            <v>162</v>
          </cell>
          <cell r="AL624">
            <v>22</v>
          </cell>
          <cell r="AM624">
            <v>7.3636363636363633</v>
          </cell>
          <cell r="AN624">
            <v>93</v>
          </cell>
          <cell r="AO624">
            <v>174.96</v>
          </cell>
          <cell r="AP624">
            <v>27</v>
          </cell>
          <cell r="AQ624">
            <v>6.48</v>
          </cell>
          <cell r="AR624">
            <v>84</v>
          </cell>
          <cell r="AS624">
            <v>336.96000000000004</v>
          </cell>
          <cell r="AT624">
            <v>49</v>
          </cell>
          <cell r="AU624">
            <v>6.8767346938775518</v>
          </cell>
          <cell r="AV624">
            <v>137</v>
          </cell>
          <cell r="AW624">
            <v>25</v>
          </cell>
          <cell r="AX624">
            <v>5.48</v>
          </cell>
          <cell r="AY624">
            <v>88.5</v>
          </cell>
          <cell r="AZ624">
            <v>169.94</v>
          </cell>
          <cell r="BA624">
            <v>29</v>
          </cell>
          <cell r="BB624">
            <v>5.86</v>
          </cell>
          <cell r="BC624">
            <v>75</v>
          </cell>
          <cell r="BD624">
            <v>306.94</v>
          </cell>
          <cell r="BE624">
            <v>54</v>
          </cell>
          <cell r="BF624">
            <v>5.6840740740740738</v>
          </cell>
          <cell r="BG624">
            <v>169</v>
          </cell>
          <cell r="BH624">
            <v>24</v>
          </cell>
          <cell r="BI624">
            <v>7.041666666666667</v>
          </cell>
          <cell r="BJ624">
            <v>65</v>
          </cell>
          <cell r="BK624">
            <v>199</v>
          </cell>
          <cell r="BL624">
            <v>29</v>
          </cell>
          <cell r="BM624">
            <v>6.8620689655172411</v>
          </cell>
          <cell r="BN624">
            <v>78</v>
          </cell>
          <cell r="BO624">
            <v>368</v>
          </cell>
          <cell r="BP624">
            <v>53</v>
          </cell>
          <cell r="BQ624">
            <v>6.9433962264150946</v>
          </cell>
          <cell r="BR624">
            <v>138</v>
          </cell>
          <cell r="BS624">
            <v>24</v>
          </cell>
          <cell r="BT624">
            <v>80.5</v>
          </cell>
          <cell r="BU624">
            <v>138</v>
          </cell>
          <cell r="BV624">
            <v>24</v>
          </cell>
          <cell r="BW624">
            <v>1149.9000000000001</v>
          </cell>
          <cell r="BX624">
            <v>180</v>
          </cell>
          <cell r="BY624">
            <v>6.3883333333333336</v>
          </cell>
          <cell r="BZ624">
            <v>84.5</v>
          </cell>
          <cell r="CA624" t="str">
            <v>Jerai Fitness</v>
          </cell>
          <cell r="CB624">
            <v>0</v>
          </cell>
          <cell r="CC624" t="str">
            <v xml:space="preserve">Red Card in TechMahinder </v>
          </cell>
          <cell r="CD624">
            <v>0</v>
          </cell>
          <cell r="CE624" t="str">
            <v>Normal</v>
          </cell>
          <cell r="CF624">
            <v>4.2</v>
          </cell>
          <cell r="CG624">
            <v>0</v>
          </cell>
          <cell r="CH624" t="str">
            <v>Green</v>
          </cell>
          <cell r="CI624">
            <v>0</v>
          </cell>
          <cell r="CJ624">
            <v>0</v>
          </cell>
          <cell r="CK624">
            <v>0</v>
          </cell>
          <cell r="CL624">
            <v>13</v>
          </cell>
          <cell r="CM624">
            <v>13</v>
          </cell>
          <cell r="CN624">
            <v>0</v>
          </cell>
          <cell r="CO624">
            <v>23</v>
          </cell>
          <cell r="CP624">
            <v>60</v>
          </cell>
          <cell r="CQ624">
            <v>38.333333333333336</v>
          </cell>
          <cell r="CR624">
            <v>12</v>
          </cell>
          <cell r="CS624">
            <v>86</v>
          </cell>
          <cell r="CT624">
            <v>7</v>
          </cell>
          <cell r="CU624">
            <v>70</v>
          </cell>
          <cell r="CV624">
            <v>14</v>
          </cell>
          <cell r="CW624">
            <v>18</v>
          </cell>
          <cell r="CX624">
            <v>13</v>
          </cell>
          <cell r="CY624">
            <v>80</v>
          </cell>
          <cell r="CZ624">
            <v>46</v>
          </cell>
          <cell r="DA624">
            <v>58</v>
          </cell>
          <cell r="DB624">
            <v>80</v>
          </cell>
          <cell r="DC624">
            <v>0</v>
          </cell>
          <cell r="DD624">
            <v>0</v>
          </cell>
          <cell r="DE624">
            <v>0</v>
          </cell>
          <cell r="DF624">
            <v>2</v>
          </cell>
          <cell r="DG624">
            <v>4</v>
          </cell>
          <cell r="DH624">
            <v>50</v>
          </cell>
          <cell r="DI624">
            <v>300</v>
          </cell>
          <cell r="DJ624">
            <v>600</v>
          </cell>
          <cell r="DK624">
            <v>50</v>
          </cell>
          <cell r="DL624">
            <v>3</v>
          </cell>
          <cell r="DM624">
            <v>0</v>
          </cell>
          <cell r="DN624">
            <v>0</v>
          </cell>
          <cell r="DO624">
            <v>450</v>
          </cell>
          <cell r="DP624">
            <v>0</v>
          </cell>
          <cell r="DQ624">
            <v>0</v>
          </cell>
          <cell r="DR624">
            <v>38.3333333333333</v>
          </cell>
          <cell r="DS624">
            <v>52.511415525114117</v>
          </cell>
          <cell r="DT624">
            <v>21</v>
          </cell>
          <cell r="DU624">
            <v>41</v>
          </cell>
          <cell r="DV624">
            <v>51.219512195121951</v>
          </cell>
          <cell r="DW624">
            <v>62</v>
          </cell>
          <cell r="DX624">
            <v>75</v>
          </cell>
          <cell r="DY624">
            <v>0</v>
          </cell>
          <cell r="DZ624">
            <v>0</v>
          </cell>
          <cell r="EA624" t="str">
            <v>Yes</v>
          </cell>
          <cell r="EB624" t="str">
            <v>Placement</v>
          </cell>
          <cell r="EC624" t="str">
            <v>Placement</v>
          </cell>
          <cell r="ED624" t="str">
            <v>Placement</v>
          </cell>
          <cell r="EE624" t="str">
            <v>Placement</v>
          </cell>
          <cell r="EF624" t="str">
            <v>Placement</v>
          </cell>
          <cell r="EG624">
            <v>0</v>
          </cell>
          <cell r="EH624" t="str">
            <v>PLI</v>
          </cell>
          <cell r="EI624" t="str">
            <v>Yes</v>
          </cell>
          <cell r="EJ624">
            <v>0</v>
          </cell>
          <cell r="EK624" t="str">
            <v>Batch-9</v>
          </cell>
          <cell r="EL624">
            <v>0</v>
          </cell>
          <cell r="EM624" t="str">
            <v>PAID</v>
          </cell>
          <cell r="EN624">
            <v>45148</v>
          </cell>
          <cell r="EO624" t="str">
            <v>IT+Core</v>
          </cell>
          <cell r="EP624">
            <v>0</v>
          </cell>
          <cell r="EQ624" t="str">
            <v>CAT-2</v>
          </cell>
        </row>
        <row r="625">
          <cell r="B625" t="str">
            <v>21-E&amp;TCB06-25</v>
          </cell>
          <cell r="C625" t="str">
            <v>E&amp;TC-B</v>
          </cell>
          <cell r="D625">
            <v>6</v>
          </cell>
          <cell r="E625" t="str">
            <v xml:space="preserve">RAUT DARSHIT SANDEEP  JAGRUTI </v>
          </cell>
          <cell r="F625" t="str">
            <v>Male</v>
          </cell>
          <cell r="G625" t="str">
            <v>28/04/2003</v>
          </cell>
          <cell r="H625">
            <v>9930609987</v>
          </cell>
          <cell r="I625">
            <v>7021828014</v>
          </cell>
          <cell r="J625" t="str">
            <v>darshitraut28@gmail.com</v>
          </cell>
          <cell r="K625" t="str">
            <v>1032210261@tcetmumbai.in</v>
          </cell>
          <cell r="L625" t="str">
            <v>105, ram nagar S.V road opposite Patkar college Goregoan west Mumbai-400104</v>
          </cell>
          <cell r="M625">
            <v>400104</v>
          </cell>
          <cell r="N625">
            <v>0</v>
          </cell>
          <cell r="O625" t="str">
            <v>Business</v>
          </cell>
          <cell r="P625" t="str">
            <v>4,00,001 - 4,50,000</v>
          </cell>
          <cell r="Q625" t="str">
            <v>Normal</v>
          </cell>
          <cell r="R625" t="str">
            <v>Open</v>
          </cell>
          <cell r="S625">
            <v>2021</v>
          </cell>
          <cell r="T625" t="str">
            <v>FE</v>
          </cell>
          <cell r="U625" t="str">
            <v>MH-CET</v>
          </cell>
          <cell r="V625">
            <v>45.47</v>
          </cell>
          <cell r="W625">
            <v>9.5898800000000008</v>
          </cell>
          <cell r="X625" t="str">
            <v>ACAP</v>
          </cell>
          <cell r="Y625">
            <v>337</v>
          </cell>
          <cell r="Z625">
            <v>600</v>
          </cell>
          <cell r="AA625">
            <v>56.1666666666667</v>
          </cell>
          <cell r="AB625">
            <v>2019</v>
          </cell>
          <cell r="AC625" t="str">
            <v>IGCSE</v>
          </cell>
          <cell r="AD625" t="str">
            <v>DR.S RADHAKRISHNAN INTERNATIONAL SCHOOL MALAD WEST</v>
          </cell>
          <cell r="AE625">
            <v>474</v>
          </cell>
          <cell r="AF625">
            <v>600</v>
          </cell>
          <cell r="AG625">
            <v>79</v>
          </cell>
          <cell r="AH625">
            <v>2021</v>
          </cell>
          <cell r="AI625" t="str">
            <v>Maharashtra</v>
          </cell>
          <cell r="AJ625" t="str">
            <v>PATKAR VARDE COLLEGE</v>
          </cell>
          <cell r="AK625">
            <v>169</v>
          </cell>
          <cell r="AL625">
            <v>22</v>
          </cell>
          <cell r="AM625">
            <v>7.6818181818181817</v>
          </cell>
          <cell r="AN625">
            <v>91</v>
          </cell>
          <cell r="AO625">
            <v>199</v>
          </cell>
          <cell r="AP625">
            <v>27</v>
          </cell>
          <cell r="AQ625">
            <v>7.3703703703703702</v>
          </cell>
          <cell r="AR625">
            <v>84</v>
          </cell>
          <cell r="AS625">
            <v>368</v>
          </cell>
          <cell r="AT625">
            <v>49</v>
          </cell>
          <cell r="AU625">
            <v>7.5102040816326534</v>
          </cell>
          <cell r="AV625">
            <v>165</v>
          </cell>
          <cell r="AW625">
            <v>25</v>
          </cell>
          <cell r="AX625">
            <v>6.6</v>
          </cell>
          <cell r="AY625">
            <v>87.5</v>
          </cell>
          <cell r="AZ625">
            <v>198.94</v>
          </cell>
          <cell r="BA625">
            <v>29</v>
          </cell>
          <cell r="BB625">
            <v>6.86</v>
          </cell>
          <cell r="BC625">
            <v>86</v>
          </cell>
          <cell r="BD625">
            <v>363.94</v>
          </cell>
          <cell r="BE625">
            <v>54</v>
          </cell>
          <cell r="BF625">
            <v>6.7396296296296292</v>
          </cell>
          <cell r="BG625">
            <v>183</v>
          </cell>
          <cell r="BH625">
            <v>24</v>
          </cell>
          <cell r="BI625">
            <v>7.625</v>
          </cell>
          <cell r="BJ625">
            <v>74</v>
          </cell>
          <cell r="BK625">
            <v>236</v>
          </cell>
          <cell r="BL625">
            <v>29</v>
          </cell>
          <cell r="BM625">
            <v>8.137931034482758</v>
          </cell>
          <cell r="BN625">
            <v>80</v>
          </cell>
          <cell r="BO625">
            <v>419</v>
          </cell>
          <cell r="BP625">
            <v>53</v>
          </cell>
          <cell r="BQ625">
            <v>7.9056603773584904</v>
          </cell>
          <cell r="BR625">
            <v>182</v>
          </cell>
          <cell r="BS625">
            <v>24</v>
          </cell>
          <cell r="BT625">
            <v>84.5</v>
          </cell>
          <cell r="BU625">
            <v>182</v>
          </cell>
          <cell r="BV625">
            <v>24</v>
          </cell>
          <cell r="BW625">
            <v>1332.94</v>
          </cell>
          <cell r="BX625">
            <v>180</v>
          </cell>
          <cell r="BY625">
            <v>7.4052222222222222</v>
          </cell>
          <cell r="BZ625">
            <v>86.1</v>
          </cell>
          <cell r="CA625">
            <v>0</v>
          </cell>
          <cell r="CB625">
            <v>0</v>
          </cell>
          <cell r="CC625">
            <v>0</v>
          </cell>
          <cell r="CD625">
            <v>0</v>
          </cell>
          <cell r="CE625">
            <v>0</v>
          </cell>
          <cell r="CF625">
            <v>0</v>
          </cell>
          <cell r="CG625">
            <v>0</v>
          </cell>
          <cell r="CH625" t="str">
            <v>Green</v>
          </cell>
          <cell r="CI625">
            <v>0</v>
          </cell>
          <cell r="CJ625">
            <v>0</v>
          </cell>
          <cell r="CK625">
            <v>1</v>
          </cell>
          <cell r="CL625">
            <v>12</v>
          </cell>
          <cell r="CM625">
            <v>13</v>
          </cell>
          <cell r="CN625">
            <v>7.6923076923076925</v>
          </cell>
          <cell r="CO625">
            <v>24</v>
          </cell>
          <cell r="CP625">
            <v>60</v>
          </cell>
          <cell r="CQ625">
            <v>40</v>
          </cell>
          <cell r="CR625">
            <v>0</v>
          </cell>
          <cell r="CS625">
            <v>0</v>
          </cell>
          <cell r="CT625">
            <v>0</v>
          </cell>
          <cell r="CU625">
            <v>0</v>
          </cell>
          <cell r="CV625">
            <v>0</v>
          </cell>
          <cell r="CW625">
            <v>22</v>
          </cell>
          <cell r="CX625">
            <v>0</v>
          </cell>
          <cell r="CY625">
            <v>0</v>
          </cell>
          <cell r="CZ625">
            <v>0</v>
          </cell>
          <cell r="DA625">
            <v>62</v>
          </cell>
          <cell r="DB625">
            <v>0</v>
          </cell>
          <cell r="DC625">
            <v>0</v>
          </cell>
          <cell r="DD625">
            <v>0</v>
          </cell>
          <cell r="DE625">
            <v>0</v>
          </cell>
          <cell r="DF625">
            <v>0</v>
          </cell>
          <cell r="DG625">
            <v>0</v>
          </cell>
          <cell r="DH625">
            <v>0</v>
          </cell>
          <cell r="DI625">
            <v>0</v>
          </cell>
          <cell r="DJ625">
            <v>0</v>
          </cell>
          <cell r="DK625">
            <v>0</v>
          </cell>
          <cell r="DL625">
            <v>0</v>
          </cell>
          <cell r="DM625">
            <v>0</v>
          </cell>
          <cell r="DN625">
            <v>0</v>
          </cell>
          <cell r="DO625">
            <v>0</v>
          </cell>
          <cell r="DP625">
            <v>0</v>
          </cell>
          <cell r="DQ625">
            <v>0</v>
          </cell>
          <cell r="DR625">
            <v>40</v>
          </cell>
          <cell r="DS625">
            <v>54.794520547945204</v>
          </cell>
          <cell r="DT625">
            <v>1</v>
          </cell>
          <cell r="DU625">
            <v>41</v>
          </cell>
          <cell r="DV625">
            <v>2.4390243902439024</v>
          </cell>
          <cell r="DW625">
            <v>1</v>
          </cell>
          <cell r="DX625">
            <v>0</v>
          </cell>
          <cell r="DY625">
            <v>0</v>
          </cell>
          <cell r="DZ625">
            <v>0</v>
          </cell>
          <cell r="EA625" t="str">
            <v>Yes</v>
          </cell>
          <cell r="EB625" t="str">
            <v>Higher Studies</v>
          </cell>
          <cell r="EC625" t="str">
            <v>Higher Studies</v>
          </cell>
          <cell r="ED625" t="str">
            <v>Higher Studies</v>
          </cell>
          <cell r="EE625" t="str">
            <v>Higher Studies</v>
          </cell>
          <cell r="EF625" t="str">
            <v>Higher Studies</v>
          </cell>
          <cell r="EG625">
            <v>0</v>
          </cell>
          <cell r="EH625">
            <v>0</v>
          </cell>
          <cell r="EI625" t="str">
            <v>Yes</v>
          </cell>
          <cell r="EJ625">
            <v>0</v>
          </cell>
          <cell r="EK625">
            <v>0</v>
          </cell>
          <cell r="EL625">
            <v>0</v>
          </cell>
          <cell r="EM625">
            <v>0</v>
          </cell>
          <cell r="EN625">
            <v>0</v>
          </cell>
          <cell r="EO625">
            <v>0</v>
          </cell>
          <cell r="EP625">
            <v>0</v>
          </cell>
          <cell r="EQ625" t="str">
            <v>CAT-3</v>
          </cell>
        </row>
        <row r="626">
          <cell r="B626" t="str">
            <v>21-E&amp;TCB07-25</v>
          </cell>
          <cell r="C626" t="str">
            <v>E&amp;TC-B</v>
          </cell>
          <cell r="D626">
            <v>7</v>
          </cell>
          <cell r="E626" t="str">
            <v xml:space="preserve">RAVAL SHRUTI NILESH HEMA </v>
          </cell>
          <cell r="F626" t="str">
            <v>Female</v>
          </cell>
          <cell r="G626" t="str">
            <v>10/09/2003</v>
          </cell>
          <cell r="H626">
            <v>9320685508</v>
          </cell>
          <cell r="I626">
            <v>9820770634</v>
          </cell>
          <cell r="J626" t="str">
            <v>nilesh74raval@gmail.com</v>
          </cell>
          <cell r="K626" t="str">
            <v>1032210262@tcetmumbai.in</v>
          </cell>
          <cell r="L626" t="str">
            <v>B-101, Kshema chsl, Ruskan Nagar near Nancy Colony Depot, Dahisar (East) , Mumbai -400068</v>
          </cell>
          <cell r="M626">
            <v>400068</v>
          </cell>
          <cell r="N626">
            <v>0</v>
          </cell>
          <cell r="O626" t="str">
            <v>self employment</v>
          </cell>
          <cell r="P626" t="str">
            <v>8,00,001 - 9,00,000</v>
          </cell>
          <cell r="Q626" t="str">
            <v>Normal</v>
          </cell>
          <cell r="R626" t="str">
            <v>Open</v>
          </cell>
          <cell r="S626">
            <v>2021</v>
          </cell>
          <cell r="T626" t="str">
            <v>FE</v>
          </cell>
          <cell r="U626" t="str">
            <v>MH-CET</v>
          </cell>
          <cell r="V626">
            <v>20.440000000000001</v>
          </cell>
          <cell r="W626">
            <v>18.4470864</v>
          </cell>
          <cell r="X626" t="str">
            <v>Institute</v>
          </cell>
          <cell r="Y626">
            <v>415</v>
          </cell>
          <cell r="Z626">
            <v>500</v>
          </cell>
          <cell r="AA626">
            <v>83</v>
          </cell>
          <cell r="AB626">
            <v>2019</v>
          </cell>
          <cell r="AC626" t="str">
            <v>ICSE</v>
          </cell>
          <cell r="AD626" t="str">
            <v>CHILDREN'S ACADEMY</v>
          </cell>
          <cell r="AE626">
            <v>501</v>
          </cell>
          <cell r="AF626">
            <v>600</v>
          </cell>
          <cell r="AG626">
            <v>83.5</v>
          </cell>
          <cell r="AH626">
            <v>2021</v>
          </cell>
          <cell r="AI626" t="str">
            <v>Maharashtra</v>
          </cell>
          <cell r="AJ626" t="str">
            <v>NARAYANA</v>
          </cell>
          <cell r="AK626">
            <v>164</v>
          </cell>
          <cell r="AL626">
            <v>22</v>
          </cell>
          <cell r="AM626">
            <v>7.4545454545454541</v>
          </cell>
          <cell r="AN626">
            <v>86</v>
          </cell>
          <cell r="AO626">
            <v>190</v>
          </cell>
          <cell r="AP626">
            <v>27</v>
          </cell>
          <cell r="AQ626">
            <v>7.0370370370370372</v>
          </cell>
          <cell r="AR626">
            <v>85</v>
          </cell>
          <cell r="AS626">
            <v>354</v>
          </cell>
          <cell r="AT626">
            <v>49</v>
          </cell>
          <cell r="AU626">
            <v>7.2244897959183669</v>
          </cell>
          <cell r="AV626">
            <v>154</v>
          </cell>
          <cell r="AW626">
            <v>25</v>
          </cell>
          <cell r="AX626">
            <v>6.16</v>
          </cell>
          <cell r="AY626">
            <v>85.5</v>
          </cell>
          <cell r="AZ626">
            <v>167</v>
          </cell>
          <cell r="BA626">
            <v>29</v>
          </cell>
          <cell r="BB626">
            <v>5.7586206896551726</v>
          </cell>
          <cell r="BC626">
            <v>75</v>
          </cell>
          <cell r="BD626">
            <v>321</v>
          </cell>
          <cell r="BE626">
            <v>54</v>
          </cell>
          <cell r="BF626">
            <v>5.9444444444444446</v>
          </cell>
          <cell r="BG626">
            <v>161</v>
          </cell>
          <cell r="BH626">
            <v>24</v>
          </cell>
          <cell r="BI626">
            <v>6.708333333333333</v>
          </cell>
          <cell r="BJ626">
            <v>64</v>
          </cell>
          <cell r="BK626">
            <v>194</v>
          </cell>
          <cell r="BL626">
            <v>29</v>
          </cell>
          <cell r="BM626">
            <v>6.6896551724137927</v>
          </cell>
          <cell r="BN626">
            <v>75</v>
          </cell>
          <cell r="BO626">
            <v>355</v>
          </cell>
          <cell r="BP626">
            <v>53</v>
          </cell>
          <cell r="BQ626">
            <v>6.6981132075471699</v>
          </cell>
          <cell r="BR626">
            <v>120</v>
          </cell>
          <cell r="BS626">
            <v>24</v>
          </cell>
          <cell r="BT626">
            <v>78.5</v>
          </cell>
          <cell r="BU626">
            <v>120</v>
          </cell>
          <cell r="BV626">
            <v>24</v>
          </cell>
          <cell r="BW626">
            <v>1150</v>
          </cell>
          <cell r="BX626">
            <v>180</v>
          </cell>
          <cell r="BY626">
            <v>6.3888888888888893</v>
          </cell>
          <cell r="BZ626">
            <v>81.3</v>
          </cell>
          <cell r="CA626">
            <v>0</v>
          </cell>
          <cell r="CB626">
            <v>0</v>
          </cell>
          <cell r="CC626">
            <v>0</v>
          </cell>
          <cell r="CD626">
            <v>0</v>
          </cell>
          <cell r="CE626">
            <v>0</v>
          </cell>
          <cell r="CF626">
            <v>0</v>
          </cell>
          <cell r="CG626">
            <v>0</v>
          </cell>
          <cell r="CH626" t="str">
            <v>Green</v>
          </cell>
          <cell r="CI626">
            <v>0</v>
          </cell>
          <cell r="CJ626">
            <v>0</v>
          </cell>
          <cell r="CK626">
            <v>0</v>
          </cell>
          <cell r="CL626">
            <v>13</v>
          </cell>
          <cell r="CM626">
            <v>13</v>
          </cell>
          <cell r="CN626">
            <v>0</v>
          </cell>
          <cell r="CO626">
            <v>29</v>
          </cell>
          <cell r="CP626">
            <v>60</v>
          </cell>
          <cell r="CQ626">
            <v>48.333333333333336</v>
          </cell>
          <cell r="CR626">
            <v>0</v>
          </cell>
          <cell r="CS626">
            <v>0</v>
          </cell>
          <cell r="CT626">
            <v>0</v>
          </cell>
          <cell r="CU626">
            <v>0</v>
          </cell>
          <cell r="CV626">
            <v>0</v>
          </cell>
          <cell r="CW626">
            <v>22</v>
          </cell>
          <cell r="CX626">
            <v>0</v>
          </cell>
          <cell r="CY626">
            <v>0</v>
          </cell>
          <cell r="CZ626">
            <v>0</v>
          </cell>
          <cell r="DA626">
            <v>62</v>
          </cell>
          <cell r="DB626">
            <v>0</v>
          </cell>
          <cell r="DC626">
            <v>0</v>
          </cell>
          <cell r="DD626">
            <v>0</v>
          </cell>
          <cell r="DE626">
            <v>0</v>
          </cell>
          <cell r="DF626">
            <v>0</v>
          </cell>
          <cell r="DG626">
            <v>0</v>
          </cell>
          <cell r="DH626">
            <v>0</v>
          </cell>
          <cell r="DI626">
            <v>0</v>
          </cell>
          <cell r="DJ626">
            <v>0</v>
          </cell>
          <cell r="DK626">
            <v>0</v>
          </cell>
          <cell r="DL626">
            <v>0</v>
          </cell>
          <cell r="DM626">
            <v>0</v>
          </cell>
          <cell r="DN626">
            <v>0</v>
          </cell>
          <cell r="DO626">
            <v>0</v>
          </cell>
          <cell r="DP626">
            <v>0</v>
          </cell>
          <cell r="DQ626">
            <v>0</v>
          </cell>
          <cell r="DR626">
            <v>48.3333333333333</v>
          </cell>
          <cell r="DS626">
            <v>66.210045662100413</v>
          </cell>
          <cell r="DT626">
            <v>0</v>
          </cell>
          <cell r="DU626">
            <v>41</v>
          </cell>
          <cell r="DV626">
            <v>0</v>
          </cell>
          <cell r="DW626">
            <v>0</v>
          </cell>
          <cell r="DX626">
            <v>0</v>
          </cell>
          <cell r="DY626">
            <v>0</v>
          </cell>
          <cell r="DZ626">
            <v>0</v>
          </cell>
          <cell r="EA626" t="str">
            <v>Yes</v>
          </cell>
          <cell r="EB626" t="str">
            <v>Higher Studies</v>
          </cell>
          <cell r="EC626" t="str">
            <v>Higher Studies</v>
          </cell>
          <cell r="ED626" t="str">
            <v>Higher Studies</v>
          </cell>
          <cell r="EE626" t="str">
            <v>Higher Studies</v>
          </cell>
          <cell r="EF626" t="str">
            <v>Higher Studies</v>
          </cell>
          <cell r="EG626">
            <v>0</v>
          </cell>
          <cell r="EH626">
            <v>0</v>
          </cell>
          <cell r="EI626" t="str">
            <v>Yes</v>
          </cell>
          <cell r="EJ626">
            <v>0</v>
          </cell>
          <cell r="EK626">
            <v>0</v>
          </cell>
          <cell r="EL626">
            <v>0</v>
          </cell>
          <cell r="EM626">
            <v>0</v>
          </cell>
          <cell r="EN626">
            <v>0</v>
          </cell>
          <cell r="EO626">
            <v>0</v>
          </cell>
          <cell r="EP626">
            <v>0</v>
          </cell>
          <cell r="EQ626" t="str">
            <v>CAT-3</v>
          </cell>
        </row>
        <row r="627">
          <cell r="B627" t="str">
            <v>21-E&amp;TCB08-25</v>
          </cell>
          <cell r="C627" t="str">
            <v>E&amp;TC-B</v>
          </cell>
          <cell r="D627">
            <v>8</v>
          </cell>
          <cell r="E627" t="str">
            <v>ROY NIKHIL  ASHUTOSH VIBHA</v>
          </cell>
          <cell r="F627" t="str">
            <v>Male</v>
          </cell>
          <cell r="G627" t="str">
            <v>11/07/2003</v>
          </cell>
          <cell r="H627">
            <v>7769052270</v>
          </cell>
          <cell r="I627">
            <v>9860998617</v>
          </cell>
          <cell r="J627" t="str">
            <v>roynicks73@gmail.com</v>
          </cell>
          <cell r="K627" t="str">
            <v>1032210263@tcetmumbai.in</v>
          </cell>
          <cell r="L627" t="str">
            <v>A-5 Adarsh Sadan Jindal Colony 1 Vasind</v>
          </cell>
          <cell r="M627">
            <v>421601</v>
          </cell>
          <cell r="N627">
            <v>0</v>
          </cell>
          <cell r="O627" t="str">
            <v>Service</v>
          </cell>
          <cell r="P627" t="str">
            <v>4,50,001 - 5,00,000</v>
          </cell>
          <cell r="Q627" t="str">
            <v>Normal</v>
          </cell>
          <cell r="R627" t="str">
            <v>Open</v>
          </cell>
          <cell r="S627">
            <v>2021</v>
          </cell>
          <cell r="T627" t="str">
            <v>FE</v>
          </cell>
          <cell r="U627" t="str">
            <v>MH-CET</v>
          </cell>
          <cell r="V627">
            <v>87</v>
          </cell>
          <cell r="W627" t="str">
            <v>NA</v>
          </cell>
          <cell r="X627" t="str">
            <v>CAP</v>
          </cell>
          <cell r="Y627">
            <v>563</v>
          </cell>
          <cell r="Z627">
            <v>600</v>
          </cell>
          <cell r="AA627">
            <v>93.8333333333333</v>
          </cell>
          <cell r="AB627">
            <v>2019</v>
          </cell>
          <cell r="AC627" t="str">
            <v>CBSE</v>
          </cell>
          <cell r="AD627" t="str">
            <v>JINDAL VIDYA MANDIR VASIND</v>
          </cell>
          <cell r="AE627">
            <v>445</v>
          </cell>
          <cell r="AF627">
            <v>500</v>
          </cell>
          <cell r="AG627">
            <v>89</v>
          </cell>
          <cell r="AH627">
            <v>2021</v>
          </cell>
          <cell r="AI627" t="str">
            <v>CBSE</v>
          </cell>
          <cell r="AJ627" t="str">
            <v>JINDAL VIDYA MANDIR VASIND</v>
          </cell>
          <cell r="AK627">
            <v>183</v>
          </cell>
          <cell r="AL627">
            <v>22</v>
          </cell>
          <cell r="AM627">
            <v>8.3181818181818183</v>
          </cell>
          <cell r="AN627">
            <v>76</v>
          </cell>
          <cell r="AO627">
            <v>219</v>
          </cell>
          <cell r="AP627">
            <v>27</v>
          </cell>
          <cell r="AQ627">
            <v>8.1111111111111107</v>
          </cell>
          <cell r="AR627">
            <v>96</v>
          </cell>
          <cell r="AS627">
            <v>402</v>
          </cell>
          <cell r="AT627">
            <v>49</v>
          </cell>
          <cell r="AU627">
            <v>8.204081632653061</v>
          </cell>
          <cell r="AV627">
            <v>195</v>
          </cell>
          <cell r="AW627">
            <v>25</v>
          </cell>
          <cell r="AX627">
            <v>7.8</v>
          </cell>
          <cell r="AY627">
            <v>86</v>
          </cell>
          <cell r="AZ627">
            <v>233</v>
          </cell>
          <cell r="BA627">
            <v>29</v>
          </cell>
          <cell r="BB627">
            <v>8.0344827586206904</v>
          </cell>
          <cell r="BC627">
            <v>75</v>
          </cell>
          <cell r="BD627">
            <v>428</v>
          </cell>
          <cell r="BE627">
            <v>54</v>
          </cell>
          <cell r="BF627">
            <v>7.9259259259259256</v>
          </cell>
          <cell r="BG627">
            <v>220</v>
          </cell>
          <cell r="BH627">
            <v>24</v>
          </cell>
          <cell r="BI627">
            <v>9.1666666666666661</v>
          </cell>
          <cell r="BJ627">
            <v>84</v>
          </cell>
          <cell r="BK627">
            <v>275</v>
          </cell>
          <cell r="BL627">
            <v>29</v>
          </cell>
          <cell r="BM627">
            <v>9.4827586206896548</v>
          </cell>
          <cell r="BN627">
            <v>84</v>
          </cell>
          <cell r="BO627">
            <v>495</v>
          </cell>
          <cell r="BP627">
            <v>53</v>
          </cell>
          <cell r="BQ627">
            <v>9.3396226415094343</v>
          </cell>
          <cell r="BR627">
            <v>215</v>
          </cell>
          <cell r="BS627">
            <v>24</v>
          </cell>
          <cell r="BT627">
            <v>81.6666666666667</v>
          </cell>
          <cell r="BU627">
            <v>215</v>
          </cell>
          <cell r="BV627">
            <v>24</v>
          </cell>
          <cell r="BW627">
            <v>1540</v>
          </cell>
          <cell r="BX627">
            <v>180</v>
          </cell>
          <cell r="BY627">
            <v>8.5555555555555554</v>
          </cell>
          <cell r="BZ627">
            <v>84.6</v>
          </cell>
          <cell r="CA627">
            <v>0</v>
          </cell>
          <cell r="CB627">
            <v>0</v>
          </cell>
          <cell r="CC627">
            <v>0</v>
          </cell>
          <cell r="CD627">
            <v>0</v>
          </cell>
          <cell r="CE627">
            <v>0</v>
          </cell>
          <cell r="CF627">
            <v>0</v>
          </cell>
          <cell r="CG627">
            <v>0</v>
          </cell>
          <cell r="CH627" t="str">
            <v>Green</v>
          </cell>
          <cell r="CI627">
            <v>0</v>
          </cell>
          <cell r="CJ627">
            <v>0</v>
          </cell>
          <cell r="CK627">
            <v>0</v>
          </cell>
          <cell r="CL627">
            <v>13</v>
          </cell>
          <cell r="CM627">
            <v>13</v>
          </cell>
          <cell r="CN627">
            <v>0</v>
          </cell>
          <cell r="CO627">
            <v>32</v>
          </cell>
          <cell r="CP627">
            <v>60</v>
          </cell>
          <cell r="CQ627">
            <v>53.333333333333336</v>
          </cell>
          <cell r="CR627">
            <v>10</v>
          </cell>
          <cell r="CS627">
            <v>72</v>
          </cell>
          <cell r="CT627">
            <v>4</v>
          </cell>
          <cell r="CU627">
            <v>40</v>
          </cell>
          <cell r="CV627">
            <v>6</v>
          </cell>
          <cell r="CW627">
            <v>20</v>
          </cell>
          <cell r="CX627">
            <v>2</v>
          </cell>
          <cell r="CY627">
            <v>23</v>
          </cell>
          <cell r="CZ627">
            <v>22</v>
          </cell>
          <cell r="DA627">
            <v>60</v>
          </cell>
          <cell r="DB627">
            <v>37</v>
          </cell>
          <cell r="DC627">
            <v>0</v>
          </cell>
          <cell r="DD627">
            <v>0</v>
          </cell>
          <cell r="DE627">
            <v>0</v>
          </cell>
          <cell r="DF627">
            <v>3</v>
          </cell>
          <cell r="DG627">
            <v>4</v>
          </cell>
          <cell r="DH627">
            <v>75</v>
          </cell>
          <cell r="DI627">
            <v>450</v>
          </cell>
          <cell r="DJ627">
            <v>600</v>
          </cell>
          <cell r="DK627">
            <v>75</v>
          </cell>
          <cell r="DL627">
            <v>3</v>
          </cell>
          <cell r="DM627">
            <v>3</v>
          </cell>
          <cell r="DN627">
            <v>100</v>
          </cell>
          <cell r="DO627">
            <v>450</v>
          </cell>
          <cell r="DP627">
            <v>375</v>
          </cell>
          <cell r="DQ627">
            <v>83.3333333333333</v>
          </cell>
          <cell r="DR627">
            <v>53.3333333333333</v>
          </cell>
          <cell r="DS627">
            <v>73.059360730593554</v>
          </cell>
          <cell r="DT627">
            <v>17</v>
          </cell>
          <cell r="DU627">
            <v>41</v>
          </cell>
          <cell r="DV627">
            <v>41.463414634146339</v>
          </cell>
          <cell r="DW627">
            <v>57</v>
          </cell>
          <cell r="DX627">
            <v>61</v>
          </cell>
          <cell r="DY627">
            <v>0</v>
          </cell>
          <cell r="DZ627">
            <v>0</v>
          </cell>
          <cell r="EA627" t="str">
            <v>Yes</v>
          </cell>
          <cell r="EB627" t="str">
            <v>Placement</v>
          </cell>
          <cell r="EC627" t="str">
            <v>Placement</v>
          </cell>
          <cell r="ED627" t="str">
            <v>Placement</v>
          </cell>
          <cell r="EE627" t="str">
            <v>Higher Studies</v>
          </cell>
          <cell r="EF627" t="str">
            <v>Higher Studies</v>
          </cell>
          <cell r="EG627">
            <v>45606</v>
          </cell>
          <cell r="EH627" t="str">
            <v>PLI</v>
          </cell>
          <cell r="EI627" t="str">
            <v>Yes</v>
          </cell>
          <cell r="EJ627">
            <v>0</v>
          </cell>
          <cell r="EK627" t="str">
            <v>Batch-4</v>
          </cell>
          <cell r="EL627">
            <v>0</v>
          </cell>
          <cell r="EM627">
            <v>0</v>
          </cell>
          <cell r="EN627">
            <v>0</v>
          </cell>
          <cell r="EO627">
            <v>0</v>
          </cell>
          <cell r="EP627">
            <v>0</v>
          </cell>
          <cell r="EQ627" t="str">
            <v>CAT-3</v>
          </cell>
        </row>
        <row r="628">
          <cell r="B628" t="str">
            <v>21-E&amp;TCB09-25</v>
          </cell>
          <cell r="C628" t="str">
            <v>E&amp;TC-B</v>
          </cell>
          <cell r="D628">
            <v>9</v>
          </cell>
          <cell r="E628" t="str">
            <v xml:space="preserve">SABANNAVAR PRADNYA ARUN  NANDA </v>
          </cell>
          <cell r="F628" t="str">
            <v>Female</v>
          </cell>
          <cell r="G628" t="str">
            <v>10/02/2004</v>
          </cell>
          <cell r="H628">
            <v>9869207807</v>
          </cell>
          <cell r="I628">
            <v>8433894422</v>
          </cell>
          <cell r="J628" t="str">
            <v>pradnyasabannavar04@gmail.com</v>
          </cell>
          <cell r="K628" t="str">
            <v>1032210264@tcetmumbai.in</v>
          </cell>
          <cell r="L628" t="str">
            <v>Dayanand B
Sector-7  , B-11, 104
Shanti Nagar
Miraroad( E)401107
Thane district
Mumbai.</v>
          </cell>
          <cell r="M628">
            <v>401107</v>
          </cell>
          <cell r="N628">
            <v>0</v>
          </cell>
          <cell r="O628" t="str">
            <v>Business man</v>
          </cell>
          <cell r="P628" t="str">
            <v>9,00,001 - 10,00,000</v>
          </cell>
          <cell r="Q628" t="str">
            <v>Normal</v>
          </cell>
          <cell r="R628" t="str">
            <v>Open</v>
          </cell>
          <cell r="S628">
            <v>2021</v>
          </cell>
          <cell r="T628" t="str">
            <v>FE</v>
          </cell>
          <cell r="U628" t="str">
            <v>MH-CET</v>
          </cell>
          <cell r="V628">
            <v>81.99</v>
          </cell>
          <cell r="W628" t="str">
            <v>NA</v>
          </cell>
          <cell r="X628" t="str">
            <v>Minority</v>
          </cell>
          <cell r="Y628">
            <v>352</v>
          </cell>
          <cell r="Z628">
            <v>500</v>
          </cell>
          <cell r="AA628">
            <v>70.400000000000006</v>
          </cell>
          <cell r="AB628">
            <v>2019</v>
          </cell>
          <cell r="AC628" t="str">
            <v>Maharashtra</v>
          </cell>
          <cell r="AD628" t="str">
            <v>SHANTINAGAR HIGH SCHOOL</v>
          </cell>
          <cell r="AE628">
            <v>493</v>
          </cell>
          <cell r="AF628">
            <v>600</v>
          </cell>
          <cell r="AG628">
            <v>82.1666666666667</v>
          </cell>
          <cell r="AH628">
            <v>2021</v>
          </cell>
          <cell r="AI628" t="str">
            <v>Maharashtra</v>
          </cell>
          <cell r="AJ628" t="str">
            <v>SHRI TIKAMDAS PURSHOTAM BHATIA COLLEGE OF SCIENCE</v>
          </cell>
          <cell r="AK628">
            <v>175</v>
          </cell>
          <cell r="AL628">
            <v>22</v>
          </cell>
          <cell r="AM628">
            <v>7.9545454545454541</v>
          </cell>
          <cell r="AN628">
            <v>92</v>
          </cell>
          <cell r="AO628">
            <v>213</v>
          </cell>
          <cell r="AP628">
            <v>27</v>
          </cell>
          <cell r="AQ628">
            <v>7.8888888888888893</v>
          </cell>
          <cell r="AR628">
            <v>91</v>
          </cell>
          <cell r="AS628">
            <v>388</v>
          </cell>
          <cell r="AT628">
            <v>49</v>
          </cell>
          <cell r="AU628">
            <v>7.9183673469387754</v>
          </cell>
          <cell r="AV628">
            <v>184</v>
          </cell>
          <cell r="AW628">
            <v>25</v>
          </cell>
          <cell r="AX628">
            <v>7.36</v>
          </cell>
          <cell r="AY628">
            <v>91.5</v>
          </cell>
          <cell r="AZ628">
            <v>232</v>
          </cell>
          <cell r="BA628">
            <v>29</v>
          </cell>
          <cell r="BB628">
            <v>8</v>
          </cell>
          <cell r="BC628">
            <v>77</v>
          </cell>
          <cell r="BD628">
            <v>416</v>
          </cell>
          <cell r="BE628">
            <v>54</v>
          </cell>
          <cell r="BF628">
            <v>7.7037037037037033</v>
          </cell>
          <cell r="BG628">
            <v>223</v>
          </cell>
          <cell r="BH628">
            <v>24</v>
          </cell>
          <cell r="BI628">
            <v>9.2916666666666661</v>
          </cell>
          <cell r="BJ628">
            <v>84</v>
          </cell>
          <cell r="BK628">
            <v>254</v>
          </cell>
          <cell r="BL628">
            <v>29</v>
          </cell>
          <cell r="BM628">
            <v>8.7586206896551726</v>
          </cell>
          <cell r="BN628">
            <v>90</v>
          </cell>
          <cell r="BO628">
            <v>477</v>
          </cell>
          <cell r="BP628">
            <v>53</v>
          </cell>
          <cell r="BQ628">
            <v>9</v>
          </cell>
          <cell r="BR628">
            <v>204</v>
          </cell>
          <cell r="BS628">
            <v>24</v>
          </cell>
          <cell r="BT628">
            <v>86.1666666666667</v>
          </cell>
          <cell r="BU628">
            <v>204</v>
          </cell>
          <cell r="BV628">
            <v>24</v>
          </cell>
          <cell r="BW628">
            <v>1485</v>
          </cell>
          <cell r="BX628">
            <v>180</v>
          </cell>
          <cell r="BY628">
            <v>8.25</v>
          </cell>
          <cell r="BZ628">
            <v>85.3</v>
          </cell>
          <cell r="CA628">
            <v>0</v>
          </cell>
          <cell r="CB628">
            <v>0</v>
          </cell>
          <cell r="CC628" t="str">
            <v>Black listed in Orage Digital (Offee)</v>
          </cell>
          <cell r="CD628">
            <v>0</v>
          </cell>
          <cell r="CE628">
            <v>0</v>
          </cell>
          <cell r="CF628">
            <v>0</v>
          </cell>
          <cell r="CG628">
            <v>0</v>
          </cell>
          <cell r="CH628" t="str">
            <v>Green</v>
          </cell>
          <cell r="CI628">
            <v>0</v>
          </cell>
          <cell r="CJ628">
            <v>0</v>
          </cell>
          <cell r="CK628">
            <v>0</v>
          </cell>
          <cell r="CL628">
            <v>13</v>
          </cell>
          <cell r="CM628">
            <v>13</v>
          </cell>
          <cell r="CN628">
            <v>0</v>
          </cell>
          <cell r="CO628">
            <v>29</v>
          </cell>
          <cell r="CP628">
            <v>60</v>
          </cell>
          <cell r="CQ628">
            <v>48.333333333333336</v>
          </cell>
          <cell r="CR628">
            <v>14</v>
          </cell>
          <cell r="CS628">
            <v>100</v>
          </cell>
          <cell r="CT628">
            <v>10</v>
          </cell>
          <cell r="CU628">
            <v>100</v>
          </cell>
          <cell r="CV628">
            <v>18</v>
          </cell>
          <cell r="CW628">
            <v>18</v>
          </cell>
          <cell r="CX628">
            <v>16</v>
          </cell>
          <cell r="CY628">
            <v>100</v>
          </cell>
          <cell r="CZ628">
            <v>58</v>
          </cell>
          <cell r="DA628">
            <v>58</v>
          </cell>
          <cell r="DB628">
            <v>100</v>
          </cell>
          <cell r="DC628">
            <v>0</v>
          </cell>
          <cell r="DD628">
            <v>0</v>
          </cell>
          <cell r="DE628">
            <v>0</v>
          </cell>
          <cell r="DF628">
            <v>4</v>
          </cell>
          <cell r="DG628">
            <v>4</v>
          </cell>
          <cell r="DH628">
            <v>100</v>
          </cell>
          <cell r="DI628">
            <v>600</v>
          </cell>
          <cell r="DJ628">
            <v>600</v>
          </cell>
          <cell r="DK628">
            <v>100</v>
          </cell>
          <cell r="DL628">
            <v>3</v>
          </cell>
          <cell r="DM628">
            <v>3</v>
          </cell>
          <cell r="DN628">
            <v>100</v>
          </cell>
          <cell r="DO628">
            <v>450</v>
          </cell>
          <cell r="DP628">
            <v>400</v>
          </cell>
          <cell r="DQ628">
            <v>88.8888888888889</v>
          </cell>
          <cell r="DR628">
            <v>48.3333333333333</v>
          </cell>
          <cell r="DS628">
            <v>66.210045662100413</v>
          </cell>
          <cell r="DT628">
            <v>28</v>
          </cell>
          <cell r="DU628">
            <v>41</v>
          </cell>
          <cell r="DV628">
            <v>68.292682926829272</v>
          </cell>
          <cell r="DW628">
            <v>90</v>
          </cell>
          <cell r="DX628">
            <v>100</v>
          </cell>
          <cell r="DY628">
            <v>0</v>
          </cell>
          <cell r="DZ628">
            <v>0</v>
          </cell>
          <cell r="EA628" t="str">
            <v>Yes</v>
          </cell>
          <cell r="EB628" t="str">
            <v>Placement</v>
          </cell>
          <cell r="EC628" t="str">
            <v>Placement</v>
          </cell>
          <cell r="ED628" t="str">
            <v>Placement</v>
          </cell>
          <cell r="EE628" t="str">
            <v>Placement</v>
          </cell>
          <cell r="EF628" t="str">
            <v>Placement</v>
          </cell>
          <cell r="EG628">
            <v>0</v>
          </cell>
          <cell r="EH628" t="str">
            <v>PLI</v>
          </cell>
          <cell r="EI628" t="str">
            <v>Yes</v>
          </cell>
          <cell r="EJ628">
            <v>45414</v>
          </cell>
          <cell r="EK628" t="str">
            <v>Batch-5</v>
          </cell>
          <cell r="EL628">
            <v>0</v>
          </cell>
          <cell r="EM628" t="str">
            <v>PAID</v>
          </cell>
          <cell r="EN628">
            <v>45147</v>
          </cell>
          <cell r="EO628" t="str">
            <v>IT+Core</v>
          </cell>
          <cell r="EP628">
            <v>0</v>
          </cell>
          <cell r="EQ628" t="str">
            <v>CAT-1</v>
          </cell>
        </row>
        <row r="629">
          <cell r="B629" t="str">
            <v>21-E&amp;TCB10-25</v>
          </cell>
          <cell r="C629" t="str">
            <v>E&amp;TC-B</v>
          </cell>
          <cell r="D629">
            <v>10</v>
          </cell>
          <cell r="E629" t="str">
            <v xml:space="preserve">SAKPAL ADVAIT VIJAY  PRIYA </v>
          </cell>
          <cell r="F629" t="str">
            <v>Male</v>
          </cell>
          <cell r="G629" t="str">
            <v>05/12/2002</v>
          </cell>
          <cell r="H629">
            <v>8691950052</v>
          </cell>
          <cell r="I629">
            <v>9821253946</v>
          </cell>
          <cell r="J629" t="str">
            <v>advait2820@gmail.com</v>
          </cell>
          <cell r="K629" t="str">
            <v>1032210265@tcetmumbai.in</v>
          </cell>
          <cell r="L629" t="str">
            <v xml:space="preserve">Plot No.11/24-B,Ajinkyatara CHS,RSC-22,Near Suvidhya High School,Gorai-1,Borivali West,Mumbai-400091 </v>
          </cell>
          <cell r="M629">
            <v>400091</v>
          </cell>
          <cell r="N629">
            <v>0</v>
          </cell>
          <cell r="O629" t="str">
            <v>Business</v>
          </cell>
          <cell r="P629" t="str">
            <v>4,50,001 - 5,00,000</v>
          </cell>
          <cell r="Q629" t="str">
            <v>Normal</v>
          </cell>
          <cell r="R629" t="str">
            <v>Open</v>
          </cell>
          <cell r="S629">
            <v>2021</v>
          </cell>
          <cell r="T629" t="str">
            <v>FE</v>
          </cell>
          <cell r="U629" t="str">
            <v>MH-CET</v>
          </cell>
          <cell r="V629">
            <v>51.22</v>
          </cell>
          <cell r="W629" t="str">
            <v>NA</v>
          </cell>
          <cell r="X629" t="str">
            <v>ACAP</v>
          </cell>
          <cell r="Y629">
            <v>369</v>
          </cell>
          <cell r="Z629">
            <v>500</v>
          </cell>
          <cell r="AA629">
            <v>73.8</v>
          </cell>
          <cell r="AB629">
            <v>2018</v>
          </cell>
          <cell r="AC629" t="str">
            <v>Maharashtra</v>
          </cell>
          <cell r="AD629" t="str">
            <v>ST FRANCIS D'ASSISI HIGH SCHOOL</v>
          </cell>
          <cell r="AE629">
            <v>365</v>
          </cell>
          <cell r="AF629">
            <v>650</v>
          </cell>
          <cell r="AG629">
            <v>56.153846153846203</v>
          </cell>
          <cell r="AH629">
            <v>2020</v>
          </cell>
          <cell r="AI629" t="str">
            <v>Maharashtra</v>
          </cell>
          <cell r="AJ629" t="str">
            <v>ST ROCKS COLLEGE OF SCIENCE AND COMMERCE</v>
          </cell>
          <cell r="AK629">
            <v>162</v>
          </cell>
          <cell r="AL629">
            <v>22</v>
          </cell>
          <cell r="AM629">
            <v>7.3636363636363633</v>
          </cell>
          <cell r="AN629">
            <v>87</v>
          </cell>
          <cell r="AO629">
            <v>190</v>
          </cell>
          <cell r="AP629">
            <v>27</v>
          </cell>
          <cell r="AQ629">
            <v>7.0370370370370372</v>
          </cell>
          <cell r="AR629">
            <v>82</v>
          </cell>
          <cell r="AS629">
            <v>352</v>
          </cell>
          <cell r="AT629">
            <v>49</v>
          </cell>
          <cell r="AU629">
            <v>7.1836734693877551</v>
          </cell>
          <cell r="AV629">
            <v>138</v>
          </cell>
          <cell r="AW629">
            <v>25</v>
          </cell>
          <cell r="AX629">
            <v>5.52</v>
          </cell>
          <cell r="AY629">
            <v>84.5</v>
          </cell>
          <cell r="AZ629">
            <v>228.81</v>
          </cell>
          <cell r="BA629">
            <v>29</v>
          </cell>
          <cell r="BB629">
            <v>7.89</v>
          </cell>
          <cell r="BC629">
            <v>75</v>
          </cell>
          <cell r="BD629">
            <v>366.81</v>
          </cell>
          <cell r="BE629">
            <v>54</v>
          </cell>
          <cell r="BF629">
            <v>6.7927777777777782</v>
          </cell>
          <cell r="BG629">
            <v>181</v>
          </cell>
          <cell r="BH629">
            <v>24</v>
          </cell>
          <cell r="BI629">
            <v>7.541666666666667</v>
          </cell>
          <cell r="BJ629">
            <v>72</v>
          </cell>
          <cell r="BK629">
            <v>206</v>
          </cell>
          <cell r="BL629">
            <v>29</v>
          </cell>
          <cell r="BM629">
            <v>7.1034482758620694</v>
          </cell>
          <cell r="BN629">
            <v>81</v>
          </cell>
          <cell r="BO629">
            <v>387</v>
          </cell>
          <cell r="BP629">
            <v>53</v>
          </cell>
          <cell r="BQ629">
            <v>7.3018867924528301</v>
          </cell>
          <cell r="BR629">
            <v>170</v>
          </cell>
          <cell r="BS629">
            <v>24</v>
          </cell>
          <cell r="BT629">
            <v>80.1666666666667</v>
          </cell>
          <cell r="BU629">
            <v>170</v>
          </cell>
          <cell r="BV629">
            <v>24</v>
          </cell>
          <cell r="BW629">
            <v>1275.81</v>
          </cell>
          <cell r="BX629">
            <v>180</v>
          </cell>
          <cell r="BY629">
            <v>7.0878333333333332</v>
          </cell>
          <cell r="BZ629">
            <v>79.3</v>
          </cell>
          <cell r="CA629">
            <v>0</v>
          </cell>
          <cell r="CB629">
            <v>0</v>
          </cell>
          <cell r="CC629">
            <v>0</v>
          </cell>
          <cell r="CD629">
            <v>0</v>
          </cell>
          <cell r="CE629">
            <v>0</v>
          </cell>
          <cell r="CF629">
            <v>0</v>
          </cell>
          <cell r="CG629">
            <v>0</v>
          </cell>
          <cell r="CH629" t="str">
            <v>Green</v>
          </cell>
          <cell r="CI629">
            <v>0</v>
          </cell>
          <cell r="CJ629">
            <v>0</v>
          </cell>
          <cell r="CK629">
            <v>0</v>
          </cell>
          <cell r="CL629">
            <v>13</v>
          </cell>
          <cell r="CM629">
            <v>13</v>
          </cell>
          <cell r="CN629">
            <v>0</v>
          </cell>
          <cell r="CO629">
            <v>24</v>
          </cell>
          <cell r="CP629">
            <v>60</v>
          </cell>
          <cell r="CQ629">
            <v>40</v>
          </cell>
          <cell r="CR629">
            <v>11</v>
          </cell>
          <cell r="CS629">
            <v>79</v>
          </cell>
          <cell r="CT629">
            <v>8</v>
          </cell>
          <cell r="CU629">
            <v>80</v>
          </cell>
          <cell r="CV629">
            <v>16</v>
          </cell>
          <cell r="CW629">
            <v>19</v>
          </cell>
          <cell r="CX629">
            <v>13</v>
          </cell>
          <cell r="CY629">
            <v>83</v>
          </cell>
          <cell r="CZ629">
            <v>48</v>
          </cell>
          <cell r="DA629">
            <v>59</v>
          </cell>
          <cell r="DB629">
            <v>82</v>
          </cell>
          <cell r="DC629">
            <v>0</v>
          </cell>
          <cell r="DD629">
            <v>0</v>
          </cell>
          <cell r="DE629">
            <v>0</v>
          </cell>
          <cell r="DF629">
            <v>2</v>
          </cell>
          <cell r="DG629">
            <v>4</v>
          </cell>
          <cell r="DH629">
            <v>50</v>
          </cell>
          <cell r="DI629">
            <v>300</v>
          </cell>
          <cell r="DJ629">
            <v>600</v>
          </cell>
          <cell r="DK629">
            <v>50</v>
          </cell>
          <cell r="DL629">
            <v>3</v>
          </cell>
          <cell r="DM629">
            <v>1</v>
          </cell>
          <cell r="DN629">
            <v>33.3333333333333</v>
          </cell>
          <cell r="DO629">
            <v>450</v>
          </cell>
          <cell r="DP629">
            <v>0</v>
          </cell>
          <cell r="DQ629">
            <v>0</v>
          </cell>
          <cell r="DR629">
            <v>40</v>
          </cell>
          <cell r="DS629">
            <v>54.794520547945204</v>
          </cell>
          <cell r="DT629">
            <v>21</v>
          </cell>
          <cell r="DU629">
            <v>41</v>
          </cell>
          <cell r="DV629">
            <v>51.219512195121951</v>
          </cell>
          <cell r="DW629">
            <v>63</v>
          </cell>
          <cell r="DX629">
            <v>75</v>
          </cell>
          <cell r="DY629">
            <v>0</v>
          </cell>
          <cell r="DZ629">
            <v>0</v>
          </cell>
          <cell r="EA629" t="str">
            <v>Yes</v>
          </cell>
          <cell r="EB629" t="str">
            <v>Placement</v>
          </cell>
          <cell r="EC629" t="str">
            <v>Placement</v>
          </cell>
          <cell r="ED629" t="str">
            <v>Placement</v>
          </cell>
          <cell r="EE629" t="str">
            <v>Placement</v>
          </cell>
          <cell r="EF629" t="str">
            <v>Placement</v>
          </cell>
          <cell r="EG629">
            <v>0</v>
          </cell>
          <cell r="EH629" t="str">
            <v>PLI</v>
          </cell>
          <cell r="EI629" t="str">
            <v>Yes</v>
          </cell>
          <cell r="EJ629">
            <v>0</v>
          </cell>
          <cell r="EK629" t="str">
            <v>Batch-9</v>
          </cell>
          <cell r="EL629">
            <v>0</v>
          </cell>
          <cell r="EM629" t="str">
            <v>PAID</v>
          </cell>
          <cell r="EN629">
            <v>45148</v>
          </cell>
          <cell r="EO629" t="str">
            <v>IT+Core</v>
          </cell>
          <cell r="EP629">
            <v>0</v>
          </cell>
          <cell r="EQ629" t="str">
            <v>CAT-2</v>
          </cell>
        </row>
        <row r="630">
          <cell r="B630" t="str">
            <v>21-E&amp;TCB11-25</v>
          </cell>
          <cell r="C630" t="str">
            <v>E&amp;TC-B</v>
          </cell>
          <cell r="D630">
            <v>11</v>
          </cell>
          <cell r="E630" t="str">
            <v>SHAH RISHI SAUMIT VAISHALI</v>
          </cell>
          <cell r="F630" t="str">
            <v>Male</v>
          </cell>
          <cell r="G630" t="str">
            <v>25/10/2003</v>
          </cell>
          <cell r="H630">
            <v>9920983945</v>
          </cell>
          <cell r="I630">
            <v>9820053283</v>
          </cell>
          <cell r="J630" t="str">
            <v>192173rishi@gmail.com</v>
          </cell>
          <cell r="K630" t="str">
            <v>1032210266@tcetmumbai.in</v>
          </cell>
          <cell r="L630" t="str">
            <v>Bldg No. C-14, Flat No. 2, Emerald Apts., Jeevan Bima Nagar, Borivali-West, Mumbai</v>
          </cell>
          <cell r="M630">
            <v>400103</v>
          </cell>
          <cell r="N630">
            <v>0</v>
          </cell>
          <cell r="O630" t="str">
            <v>Doctor</v>
          </cell>
          <cell r="P630" t="str">
            <v>&gt;= 15,00,001</v>
          </cell>
          <cell r="Q630" t="str">
            <v>Normal</v>
          </cell>
          <cell r="R630" t="str">
            <v>Open</v>
          </cell>
          <cell r="S630">
            <v>2021</v>
          </cell>
          <cell r="T630" t="str">
            <v>FE</v>
          </cell>
          <cell r="U630" t="str">
            <v>MH-CET</v>
          </cell>
          <cell r="V630">
            <v>37.380000000000003</v>
          </cell>
          <cell r="W630" t="str">
            <v>NA</v>
          </cell>
          <cell r="X630" t="str">
            <v>Institute</v>
          </cell>
          <cell r="Y630">
            <v>427</v>
          </cell>
          <cell r="Z630">
            <v>500</v>
          </cell>
          <cell r="AA630">
            <v>85.4</v>
          </cell>
          <cell r="AB630">
            <v>2019</v>
          </cell>
          <cell r="AC630" t="str">
            <v>CBSE</v>
          </cell>
          <cell r="AD630" t="str">
            <v>MATUSHRI KASHIBEN VRAJLAL VALIA INTERNATIONAL VIDYALAYA</v>
          </cell>
          <cell r="AE630">
            <v>531</v>
          </cell>
          <cell r="AF630">
            <v>600</v>
          </cell>
          <cell r="AG630">
            <v>88.5</v>
          </cell>
          <cell r="AH630">
            <v>2021</v>
          </cell>
          <cell r="AI630" t="str">
            <v>Maharashtra</v>
          </cell>
          <cell r="AJ630" t="str">
            <v>PACE JUNIOR COLLEGE BORIVALI</v>
          </cell>
          <cell r="AK630">
            <v>185</v>
          </cell>
          <cell r="AL630">
            <v>22</v>
          </cell>
          <cell r="AM630">
            <v>8.4090909090909083</v>
          </cell>
          <cell r="AN630">
            <v>93</v>
          </cell>
          <cell r="AO630">
            <v>222</v>
          </cell>
          <cell r="AP630">
            <v>27</v>
          </cell>
          <cell r="AQ630">
            <v>8.2222222222222214</v>
          </cell>
          <cell r="AR630">
            <v>75</v>
          </cell>
          <cell r="AS630">
            <v>407</v>
          </cell>
          <cell r="AT630">
            <v>49</v>
          </cell>
          <cell r="AU630">
            <v>8.3061224489795915</v>
          </cell>
          <cell r="AV630">
            <v>199</v>
          </cell>
          <cell r="AW630">
            <v>25</v>
          </cell>
          <cell r="AX630">
            <v>7.96</v>
          </cell>
          <cell r="AY630">
            <v>84</v>
          </cell>
          <cell r="AZ630">
            <v>234.03</v>
          </cell>
          <cell r="BA630">
            <v>29</v>
          </cell>
          <cell r="BB630">
            <v>8.07</v>
          </cell>
          <cell r="BC630">
            <v>85</v>
          </cell>
          <cell r="BD630">
            <v>433.03</v>
          </cell>
          <cell r="BE630">
            <v>54</v>
          </cell>
          <cell r="BF630">
            <v>8.0190740740740729</v>
          </cell>
          <cell r="BG630">
            <v>209</v>
          </cell>
          <cell r="BH630">
            <v>24</v>
          </cell>
          <cell r="BI630">
            <v>8.7083333333333339</v>
          </cell>
          <cell r="BJ630">
            <v>78</v>
          </cell>
          <cell r="BK630">
            <v>250</v>
          </cell>
          <cell r="BL630">
            <v>29</v>
          </cell>
          <cell r="BM630">
            <v>8.6206896551724146</v>
          </cell>
          <cell r="BN630">
            <v>81</v>
          </cell>
          <cell r="BO630">
            <v>459</v>
          </cell>
          <cell r="BP630">
            <v>53</v>
          </cell>
          <cell r="BQ630">
            <v>8.6603773584905657</v>
          </cell>
          <cell r="BR630">
            <v>201</v>
          </cell>
          <cell r="BS630">
            <v>24</v>
          </cell>
          <cell r="BT630">
            <v>83.3333333333333</v>
          </cell>
          <cell r="BU630">
            <v>201</v>
          </cell>
          <cell r="BV630">
            <v>24</v>
          </cell>
          <cell r="BW630">
            <v>1500.03</v>
          </cell>
          <cell r="BX630">
            <v>180</v>
          </cell>
          <cell r="BY630">
            <v>8.333499999999999</v>
          </cell>
          <cell r="BZ630">
            <v>82.6</v>
          </cell>
          <cell r="CA630">
            <v>0</v>
          </cell>
          <cell r="CB630">
            <v>0</v>
          </cell>
          <cell r="CC630">
            <v>0</v>
          </cell>
          <cell r="CD630">
            <v>0</v>
          </cell>
          <cell r="CE630">
            <v>0</v>
          </cell>
          <cell r="CF630">
            <v>0</v>
          </cell>
          <cell r="CG630">
            <v>0</v>
          </cell>
          <cell r="CH630" t="str">
            <v>Green</v>
          </cell>
          <cell r="CI630">
            <v>0</v>
          </cell>
          <cell r="CJ630">
            <v>0</v>
          </cell>
          <cell r="CK630">
            <v>0</v>
          </cell>
          <cell r="CL630">
            <v>13</v>
          </cell>
          <cell r="CM630">
            <v>13</v>
          </cell>
          <cell r="CN630">
            <v>0</v>
          </cell>
          <cell r="CO630">
            <v>27</v>
          </cell>
          <cell r="CP630">
            <v>60</v>
          </cell>
          <cell r="CQ630">
            <v>45</v>
          </cell>
          <cell r="CR630">
            <v>0</v>
          </cell>
          <cell r="CS630">
            <v>0</v>
          </cell>
          <cell r="CT630">
            <v>0</v>
          </cell>
          <cell r="CU630">
            <v>0</v>
          </cell>
          <cell r="CV630">
            <v>0</v>
          </cell>
          <cell r="CW630">
            <v>22</v>
          </cell>
          <cell r="CX630">
            <v>0</v>
          </cell>
          <cell r="CY630">
            <v>0</v>
          </cell>
          <cell r="CZ630">
            <v>0</v>
          </cell>
          <cell r="DA630">
            <v>62</v>
          </cell>
          <cell r="DB630">
            <v>0</v>
          </cell>
          <cell r="DC630">
            <v>0</v>
          </cell>
          <cell r="DD630">
            <v>0</v>
          </cell>
          <cell r="DE630">
            <v>0</v>
          </cell>
          <cell r="DF630">
            <v>0</v>
          </cell>
          <cell r="DG630">
            <v>0</v>
          </cell>
          <cell r="DH630">
            <v>0</v>
          </cell>
          <cell r="DI630">
            <v>0</v>
          </cell>
          <cell r="DJ630">
            <v>0</v>
          </cell>
          <cell r="DK630">
            <v>0</v>
          </cell>
          <cell r="DL630">
            <v>0</v>
          </cell>
          <cell r="DM630">
            <v>0</v>
          </cell>
          <cell r="DN630">
            <v>0</v>
          </cell>
          <cell r="DO630">
            <v>0</v>
          </cell>
          <cell r="DP630">
            <v>0</v>
          </cell>
          <cell r="DQ630">
            <v>0</v>
          </cell>
          <cell r="DR630">
            <v>45</v>
          </cell>
          <cell r="DS630">
            <v>61.643835616438359</v>
          </cell>
          <cell r="DT630">
            <v>0</v>
          </cell>
          <cell r="DU630">
            <v>41</v>
          </cell>
          <cell r="DV630">
            <v>0</v>
          </cell>
          <cell r="DW630">
            <v>0</v>
          </cell>
          <cell r="DX630">
            <v>0</v>
          </cell>
          <cell r="DY630">
            <v>0</v>
          </cell>
          <cell r="DZ630">
            <v>0</v>
          </cell>
          <cell r="EA630" t="str">
            <v>Yes</v>
          </cell>
          <cell r="EB630" t="str">
            <v>Higher Studies</v>
          </cell>
          <cell r="EC630" t="str">
            <v>Higher Studies</v>
          </cell>
          <cell r="ED630" t="str">
            <v>Higher Studies</v>
          </cell>
          <cell r="EE630" t="str">
            <v>Higher Studies</v>
          </cell>
          <cell r="EF630" t="str">
            <v>Higher Studies</v>
          </cell>
          <cell r="EG630">
            <v>0</v>
          </cell>
          <cell r="EH630">
            <v>0</v>
          </cell>
          <cell r="EI630" t="str">
            <v>Yes</v>
          </cell>
          <cell r="EJ630">
            <v>0</v>
          </cell>
          <cell r="EK630">
            <v>0</v>
          </cell>
          <cell r="EL630">
            <v>0</v>
          </cell>
          <cell r="EM630">
            <v>0</v>
          </cell>
          <cell r="EN630">
            <v>0</v>
          </cell>
          <cell r="EO630">
            <v>0</v>
          </cell>
          <cell r="EP630">
            <v>0</v>
          </cell>
          <cell r="EQ630" t="str">
            <v>CAT-3</v>
          </cell>
        </row>
        <row r="631">
          <cell r="B631" t="str">
            <v>21-E&amp;TCB12-25</v>
          </cell>
          <cell r="C631" t="str">
            <v>E&amp;TC-B</v>
          </cell>
          <cell r="D631">
            <v>12</v>
          </cell>
          <cell r="E631" t="str">
            <v xml:space="preserve">SHARMA AKSHAY SHIVKUMAR  DHANASHREE </v>
          </cell>
          <cell r="F631" t="str">
            <v>Male</v>
          </cell>
          <cell r="G631" t="str">
            <v>03/05/2003</v>
          </cell>
          <cell r="H631">
            <v>7021826973</v>
          </cell>
          <cell r="I631">
            <v>9324427192</v>
          </cell>
          <cell r="J631" t="str">
            <v>akshayssharma03@gmail.com</v>
          </cell>
          <cell r="K631" t="str">
            <v>1032210267@tcetmumbai.in</v>
          </cell>
          <cell r="L631" t="str">
            <v>12/6, Balmoral, Amritvan Complex, Yashodham, Goregaon East, Mumbai</v>
          </cell>
          <cell r="M631">
            <v>400063</v>
          </cell>
          <cell r="N631">
            <v>0</v>
          </cell>
          <cell r="O631" t="str">
            <v>Estate agent</v>
          </cell>
          <cell r="P631" t="str">
            <v>50,001 - 1,00,000</v>
          </cell>
          <cell r="Q631" t="str">
            <v>Normal</v>
          </cell>
          <cell r="R631" t="str">
            <v>Open</v>
          </cell>
          <cell r="S631">
            <v>2021</v>
          </cell>
          <cell r="T631" t="str">
            <v>FE</v>
          </cell>
          <cell r="U631" t="str">
            <v>MH-CET</v>
          </cell>
          <cell r="V631">
            <v>47.6</v>
          </cell>
          <cell r="W631" t="str">
            <v>NA</v>
          </cell>
          <cell r="X631" t="str">
            <v>Minority</v>
          </cell>
          <cell r="Y631">
            <v>478</v>
          </cell>
          <cell r="Z631">
            <v>600</v>
          </cell>
          <cell r="AA631">
            <v>79.6666666666667</v>
          </cell>
          <cell r="AB631">
            <v>2019</v>
          </cell>
          <cell r="AC631" t="str">
            <v>ICSE</v>
          </cell>
          <cell r="AD631" t="str">
            <v>GOKULDHAM HIGH SCHOOL AND JUNIOR COLLEGE</v>
          </cell>
          <cell r="AE631">
            <v>567</v>
          </cell>
          <cell r="AF631">
            <v>600</v>
          </cell>
          <cell r="AG631">
            <v>94.5</v>
          </cell>
          <cell r="AH631">
            <v>2021</v>
          </cell>
          <cell r="AI631" t="str">
            <v>Maharashtra</v>
          </cell>
          <cell r="AJ631" t="str">
            <v>MJ JUNIOR COLLEGE OF SCIENCE</v>
          </cell>
          <cell r="AK631">
            <v>182</v>
          </cell>
          <cell r="AL631">
            <v>22</v>
          </cell>
          <cell r="AM631">
            <v>8.2727272727272734</v>
          </cell>
          <cell r="AN631">
            <v>91</v>
          </cell>
          <cell r="AO631">
            <v>227</v>
          </cell>
          <cell r="AP631">
            <v>27</v>
          </cell>
          <cell r="AQ631">
            <v>8.4074074074074066</v>
          </cell>
          <cell r="AR631">
            <v>97</v>
          </cell>
          <cell r="AS631">
            <v>409</v>
          </cell>
          <cell r="AT631">
            <v>49</v>
          </cell>
          <cell r="AU631">
            <v>8.3469387755102034</v>
          </cell>
          <cell r="AV631">
            <v>182</v>
          </cell>
          <cell r="AW631">
            <v>25</v>
          </cell>
          <cell r="AX631">
            <v>7.28</v>
          </cell>
          <cell r="AY631">
            <v>94</v>
          </cell>
          <cell r="AZ631">
            <v>223.88</v>
          </cell>
          <cell r="BA631">
            <v>29</v>
          </cell>
          <cell r="BB631">
            <v>7.72</v>
          </cell>
          <cell r="BC631">
            <v>76</v>
          </cell>
          <cell r="BD631">
            <v>405.88</v>
          </cell>
          <cell r="BE631">
            <v>54</v>
          </cell>
          <cell r="BF631">
            <v>7.5162962962962965</v>
          </cell>
          <cell r="BG631">
            <v>201</v>
          </cell>
          <cell r="BH631">
            <v>24</v>
          </cell>
          <cell r="BI631">
            <v>8.375</v>
          </cell>
          <cell r="BJ631">
            <v>77</v>
          </cell>
          <cell r="BK631">
            <v>240</v>
          </cell>
          <cell r="BL631">
            <v>29</v>
          </cell>
          <cell r="BM631">
            <v>8.2758620689655178</v>
          </cell>
          <cell r="BN631">
            <v>83</v>
          </cell>
          <cell r="BO631">
            <v>441</v>
          </cell>
          <cell r="BP631">
            <v>53</v>
          </cell>
          <cell r="BQ631">
            <v>8.3207547169811313</v>
          </cell>
          <cell r="BR631">
            <v>187</v>
          </cell>
          <cell r="BS631">
            <v>24</v>
          </cell>
          <cell r="BT631">
            <v>84.3333333333333</v>
          </cell>
          <cell r="BU631">
            <v>187</v>
          </cell>
          <cell r="BV631">
            <v>24</v>
          </cell>
          <cell r="BW631">
            <v>1442.88</v>
          </cell>
          <cell r="BX631">
            <v>180</v>
          </cell>
          <cell r="BY631">
            <v>8.016</v>
          </cell>
          <cell r="BZ631">
            <v>87.4</v>
          </cell>
          <cell r="CA631">
            <v>0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G631">
            <v>0</v>
          </cell>
          <cell r="CH631" t="str">
            <v>Green</v>
          </cell>
          <cell r="CI631">
            <v>0</v>
          </cell>
          <cell r="CJ631">
            <v>0</v>
          </cell>
          <cell r="CK631">
            <v>0</v>
          </cell>
          <cell r="CL631">
            <v>13</v>
          </cell>
          <cell r="CM631">
            <v>13</v>
          </cell>
          <cell r="CN631">
            <v>0</v>
          </cell>
          <cell r="CO631">
            <v>23</v>
          </cell>
          <cell r="CP631">
            <v>60</v>
          </cell>
          <cell r="CQ631">
            <v>38.333333333333336</v>
          </cell>
          <cell r="CR631">
            <v>0</v>
          </cell>
          <cell r="CS631">
            <v>0</v>
          </cell>
          <cell r="CT631">
            <v>0</v>
          </cell>
          <cell r="CU631">
            <v>0</v>
          </cell>
          <cell r="CV631">
            <v>0</v>
          </cell>
          <cell r="CW631">
            <v>22</v>
          </cell>
          <cell r="CX631">
            <v>0</v>
          </cell>
          <cell r="CY631">
            <v>0</v>
          </cell>
          <cell r="CZ631">
            <v>0</v>
          </cell>
          <cell r="DA631">
            <v>62</v>
          </cell>
          <cell r="DB631">
            <v>0</v>
          </cell>
          <cell r="DC631">
            <v>0</v>
          </cell>
          <cell r="DD631">
            <v>0</v>
          </cell>
          <cell r="DE631">
            <v>0</v>
          </cell>
          <cell r="DF631">
            <v>0</v>
          </cell>
          <cell r="DG631">
            <v>0</v>
          </cell>
          <cell r="DH631">
            <v>0</v>
          </cell>
          <cell r="DI631">
            <v>0</v>
          </cell>
          <cell r="DJ631">
            <v>0</v>
          </cell>
          <cell r="DK631">
            <v>0</v>
          </cell>
          <cell r="DL631">
            <v>0</v>
          </cell>
          <cell r="DM631">
            <v>0</v>
          </cell>
          <cell r="DN631">
            <v>0</v>
          </cell>
          <cell r="DO631">
            <v>0</v>
          </cell>
          <cell r="DP631">
            <v>0</v>
          </cell>
          <cell r="DQ631">
            <v>0</v>
          </cell>
          <cell r="DR631">
            <v>38.3333333333333</v>
          </cell>
          <cell r="DS631">
            <v>52.511415525114117</v>
          </cell>
          <cell r="DT631">
            <v>0</v>
          </cell>
          <cell r="DU631">
            <v>41</v>
          </cell>
          <cell r="DV631">
            <v>0</v>
          </cell>
          <cell r="DW631">
            <v>0</v>
          </cell>
          <cell r="DX631">
            <v>0</v>
          </cell>
          <cell r="DY631">
            <v>0</v>
          </cell>
          <cell r="DZ631">
            <v>0</v>
          </cell>
          <cell r="EA631" t="str">
            <v>Yes</v>
          </cell>
          <cell r="EB631" t="str">
            <v>Higher Studies</v>
          </cell>
          <cell r="EC631" t="str">
            <v>Higher Studies</v>
          </cell>
          <cell r="ED631" t="str">
            <v>Higher Studies</v>
          </cell>
          <cell r="EE631" t="str">
            <v>Higher Studies</v>
          </cell>
          <cell r="EF631" t="str">
            <v>Higher Studies</v>
          </cell>
          <cell r="EG631">
            <v>0</v>
          </cell>
          <cell r="EH631">
            <v>0</v>
          </cell>
          <cell r="EI631" t="str">
            <v>Yes</v>
          </cell>
          <cell r="EJ631">
            <v>0</v>
          </cell>
          <cell r="EK631">
            <v>0</v>
          </cell>
          <cell r="EL631">
            <v>0</v>
          </cell>
          <cell r="EM631">
            <v>0</v>
          </cell>
          <cell r="EN631">
            <v>0</v>
          </cell>
          <cell r="EO631">
            <v>0</v>
          </cell>
          <cell r="EP631">
            <v>0</v>
          </cell>
          <cell r="EQ631" t="str">
            <v>CAT-3</v>
          </cell>
        </row>
        <row r="632">
          <cell r="B632" t="str">
            <v>21-E&amp;TCB13-25</v>
          </cell>
          <cell r="C632" t="str">
            <v>E&amp;TC-B</v>
          </cell>
          <cell r="D632">
            <v>13</v>
          </cell>
          <cell r="E632" t="str">
            <v>SHARMA HARIOM  J S  TANUJA KUMARI</v>
          </cell>
          <cell r="F632" t="str">
            <v>Male</v>
          </cell>
          <cell r="G632" t="str">
            <v>24/11/2003</v>
          </cell>
          <cell r="H632">
            <v>8237774644</v>
          </cell>
          <cell r="I632">
            <v>8830706640</v>
          </cell>
          <cell r="J632" t="str">
            <v>hs3651786@gmail.com</v>
          </cell>
          <cell r="K632" t="str">
            <v>1032210268@tcetmumbai.in</v>
          </cell>
          <cell r="L632" t="str">
            <v>PO - TAPP</v>
          </cell>
          <cell r="M632">
            <v>401504</v>
          </cell>
          <cell r="N632">
            <v>0</v>
          </cell>
          <cell r="O632" t="str">
            <v>Govt service</v>
          </cell>
          <cell r="P632" t="str">
            <v>4,50,001 - 5,00,000</v>
          </cell>
          <cell r="Q632" t="str">
            <v>Normal</v>
          </cell>
          <cell r="R632" t="str">
            <v>Open</v>
          </cell>
          <cell r="S632">
            <v>2021</v>
          </cell>
          <cell r="T632" t="str">
            <v>FE</v>
          </cell>
          <cell r="U632" t="str">
            <v>MH-CET</v>
          </cell>
          <cell r="V632">
            <v>37.43</v>
          </cell>
          <cell r="W632" t="str">
            <v>NA</v>
          </cell>
          <cell r="X632" t="str">
            <v>Minority</v>
          </cell>
          <cell r="Y632">
            <v>334</v>
          </cell>
          <cell r="Z632">
            <v>500</v>
          </cell>
          <cell r="AA632">
            <v>66.8</v>
          </cell>
          <cell r="AB632">
            <v>2019</v>
          </cell>
          <cell r="AC632" t="str">
            <v>CBSE</v>
          </cell>
          <cell r="AD632" t="str">
            <v>ATOMIC ENERGY CENTRAL SCHOOL NO. TWO TARAPUR</v>
          </cell>
          <cell r="AE632">
            <v>472</v>
          </cell>
          <cell r="AF632">
            <v>600</v>
          </cell>
          <cell r="AG632">
            <v>78.6666666666667</v>
          </cell>
          <cell r="AH632">
            <v>2021</v>
          </cell>
          <cell r="AI632" t="str">
            <v>Maharashtra</v>
          </cell>
          <cell r="AJ632" t="str">
            <v>ATOMIC ENERGY CENTRAL JUNIOR COLLEGE TARAPUR</v>
          </cell>
          <cell r="AK632">
            <v>175</v>
          </cell>
          <cell r="AL632">
            <v>22</v>
          </cell>
          <cell r="AM632">
            <v>7.9545454545454541</v>
          </cell>
          <cell r="AN632">
            <v>92</v>
          </cell>
          <cell r="AO632">
            <v>177</v>
          </cell>
          <cell r="AP632">
            <v>27</v>
          </cell>
          <cell r="AQ632">
            <v>6.5555555555555554</v>
          </cell>
          <cell r="AR632">
            <v>75</v>
          </cell>
          <cell r="AS632">
            <v>352</v>
          </cell>
          <cell r="AT632">
            <v>49</v>
          </cell>
          <cell r="AU632">
            <v>7.1836734693877551</v>
          </cell>
          <cell r="AV632">
            <v>155</v>
          </cell>
          <cell r="AW632">
            <v>25</v>
          </cell>
          <cell r="AX632">
            <v>6.2</v>
          </cell>
          <cell r="AY632">
            <v>83.5</v>
          </cell>
          <cell r="AZ632">
            <v>220</v>
          </cell>
          <cell r="BA632">
            <v>29</v>
          </cell>
          <cell r="BB632">
            <v>7.5862068965517242</v>
          </cell>
          <cell r="BC632">
            <v>80</v>
          </cell>
          <cell r="BD632">
            <v>375</v>
          </cell>
          <cell r="BE632">
            <v>54</v>
          </cell>
          <cell r="BF632">
            <v>6.9444444444444446</v>
          </cell>
          <cell r="BG632">
            <v>201</v>
          </cell>
          <cell r="BH632">
            <v>24</v>
          </cell>
          <cell r="BI632">
            <v>8.375</v>
          </cell>
          <cell r="BJ632">
            <v>86</v>
          </cell>
          <cell r="BK632">
            <v>237</v>
          </cell>
          <cell r="BL632">
            <v>29</v>
          </cell>
          <cell r="BM632">
            <v>8.1724137931034484</v>
          </cell>
          <cell r="BN632">
            <v>85</v>
          </cell>
          <cell r="BO632">
            <v>438</v>
          </cell>
          <cell r="BP632">
            <v>53</v>
          </cell>
          <cell r="BQ632">
            <v>8.2641509433962259</v>
          </cell>
          <cell r="BR632">
            <v>196</v>
          </cell>
          <cell r="BS632">
            <v>24</v>
          </cell>
          <cell r="BT632">
            <v>82.8333333333333</v>
          </cell>
          <cell r="BU632">
            <v>196</v>
          </cell>
          <cell r="BV632">
            <v>24</v>
          </cell>
          <cell r="BW632">
            <v>1361</v>
          </cell>
          <cell r="BX632">
            <v>180</v>
          </cell>
          <cell r="BY632">
            <v>7.5611111111111109</v>
          </cell>
          <cell r="BZ632">
            <v>81.3</v>
          </cell>
          <cell r="CA632" t="str">
            <v>LDS Infotech Pvt.Ltd.</v>
          </cell>
          <cell r="CB632">
            <v>0</v>
          </cell>
          <cell r="CC632" t="str">
            <v xml:space="preserve">Red Card in TechMahinder </v>
          </cell>
          <cell r="CD632">
            <v>0</v>
          </cell>
          <cell r="CE632" t="str">
            <v>PLI</v>
          </cell>
          <cell r="CF632">
            <v>3</v>
          </cell>
          <cell r="CG632">
            <v>0</v>
          </cell>
          <cell r="CH632" t="str">
            <v>Green</v>
          </cell>
          <cell r="CI632">
            <v>0</v>
          </cell>
          <cell r="CJ632">
            <v>0</v>
          </cell>
          <cell r="CK632">
            <v>0</v>
          </cell>
          <cell r="CL632">
            <v>13</v>
          </cell>
          <cell r="CM632">
            <v>13</v>
          </cell>
          <cell r="CN632">
            <v>0</v>
          </cell>
          <cell r="CO632">
            <v>23</v>
          </cell>
          <cell r="CP632">
            <v>60</v>
          </cell>
          <cell r="CQ632">
            <v>38.333333333333336</v>
          </cell>
          <cell r="CR632">
            <v>14</v>
          </cell>
          <cell r="CS632">
            <v>100</v>
          </cell>
          <cell r="CT632">
            <v>10</v>
          </cell>
          <cell r="CU632">
            <v>100</v>
          </cell>
          <cell r="CV632">
            <v>18</v>
          </cell>
          <cell r="CW632">
            <v>18</v>
          </cell>
          <cell r="CX632">
            <v>11</v>
          </cell>
          <cell r="CY632">
            <v>86</v>
          </cell>
          <cell r="CZ632">
            <v>53</v>
          </cell>
          <cell r="DA632">
            <v>58</v>
          </cell>
          <cell r="DB632">
            <v>92</v>
          </cell>
          <cell r="DC632">
            <v>0</v>
          </cell>
          <cell r="DD632">
            <v>0</v>
          </cell>
          <cell r="DE632">
            <v>0</v>
          </cell>
          <cell r="DF632">
            <v>2</v>
          </cell>
          <cell r="DG632">
            <v>4</v>
          </cell>
          <cell r="DH632">
            <v>50</v>
          </cell>
          <cell r="DI632">
            <v>250</v>
          </cell>
          <cell r="DJ632">
            <v>600</v>
          </cell>
          <cell r="DK632">
            <v>41.6666666666667</v>
          </cell>
          <cell r="DL632">
            <v>3</v>
          </cell>
          <cell r="DM632">
            <v>3</v>
          </cell>
          <cell r="DN632">
            <v>100</v>
          </cell>
          <cell r="DO632">
            <v>450</v>
          </cell>
          <cell r="DP632">
            <v>165</v>
          </cell>
          <cell r="DQ632">
            <v>36.6666666666667</v>
          </cell>
          <cell r="DR632">
            <v>38.3333333333333</v>
          </cell>
          <cell r="DS632">
            <v>52.511415525114117</v>
          </cell>
          <cell r="DT632">
            <v>26</v>
          </cell>
          <cell r="DU632">
            <v>41</v>
          </cell>
          <cell r="DV632">
            <v>63.414634146341463</v>
          </cell>
          <cell r="DW632">
            <v>75</v>
          </cell>
          <cell r="DX632">
            <v>93</v>
          </cell>
          <cell r="DY632">
            <v>0</v>
          </cell>
          <cell r="DZ632">
            <v>0</v>
          </cell>
          <cell r="EA632" t="str">
            <v>Yes</v>
          </cell>
          <cell r="EB632" t="str">
            <v>Placement</v>
          </cell>
          <cell r="EC632" t="str">
            <v>Placement</v>
          </cell>
          <cell r="ED632" t="str">
            <v>Placement</v>
          </cell>
          <cell r="EE632" t="str">
            <v>Placement</v>
          </cell>
          <cell r="EF632" t="str">
            <v>Placement</v>
          </cell>
          <cell r="EG632">
            <v>0</v>
          </cell>
          <cell r="EH632" t="str">
            <v>PLI</v>
          </cell>
          <cell r="EI632" t="str">
            <v>Yes</v>
          </cell>
          <cell r="EJ632">
            <v>0</v>
          </cell>
          <cell r="EK632" t="str">
            <v>Batch-8</v>
          </cell>
          <cell r="EL632">
            <v>0</v>
          </cell>
          <cell r="EM632" t="str">
            <v>PAID</v>
          </cell>
          <cell r="EN632">
            <v>45147</v>
          </cell>
          <cell r="EO632" t="str">
            <v>IT+Core</v>
          </cell>
          <cell r="EP632">
            <v>0</v>
          </cell>
          <cell r="EQ632" t="str">
            <v>CAT-1</v>
          </cell>
        </row>
        <row r="633">
          <cell r="B633" t="str">
            <v>21-E&amp;TCB14-25</v>
          </cell>
          <cell r="C633" t="str">
            <v>E&amp;TC-B</v>
          </cell>
          <cell r="D633">
            <v>14</v>
          </cell>
          <cell r="E633" t="str">
            <v xml:space="preserve">SHARMA PRADYUMNE PRADEEP ANJU </v>
          </cell>
          <cell r="F633" t="str">
            <v>Male</v>
          </cell>
          <cell r="G633" t="str">
            <v>19/11/2003</v>
          </cell>
          <cell r="H633">
            <v>8879040419</v>
          </cell>
          <cell r="I633">
            <v>9967578969</v>
          </cell>
          <cell r="J633" t="str">
            <v>pavipradyumne@gmail.com</v>
          </cell>
          <cell r="K633" t="str">
            <v>1032210269@tcetmumbai.in</v>
          </cell>
          <cell r="L633" t="str">
            <v>A1 404 Swastik Residency Ghodbunder Road, Thane (W)</v>
          </cell>
          <cell r="M633">
            <v>400615</v>
          </cell>
          <cell r="N633">
            <v>0</v>
          </cell>
          <cell r="O633" t="str">
            <v>Service</v>
          </cell>
          <cell r="P633" t="str">
            <v>5,50,001 - 6,00,000</v>
          </cell>
          <cell r="Q633" t="str">
            <v>Normal</v>
          </cell>
          <cell r="R633" t="str">
            <v>SC</v>
          </cell>
          <cell r="S633">
            <v>2021</v>
          </cell>
          <cell r="T633" t="str">
            <v>FE</v>
          </cell>
          <cell r="U633" t="str">
            <v>MH-CET</v>
          </cell>
          <cell r="V633">
            <v>12.22</v>
          </cell>
          <cell r="W633" t="str">
            <v>NA</v>
          </cell>
          <cell r="X633" t="str">
            <v>Institute</v>
          </cell>
          <cell r="Y633">
            <v>394</v>
          </cell>
          <cell r="Z633">
            <v>500</v>
          </cell>
          <cell r="AA633">
            <v>78.8</v>
          </cell>
          <cell r="AB633">
            <v>2019</v>
          </cell>
          <cell r="AC633" t="str">
            <v>CBSE</v>
          </cell>
          <cell r="AD633" t="str">
            <v>LOK PURAM PUBLIC SCHOOL</v>
          </cell>
          <cell r="AE633">
            <v>360</v>
          </cell>
          <cell r="AF633">
            <v>500</v>
          </cell>
          <cell r="AG633">
            <v>72</v>
          </cell>
          <cell r="AH633">
            <v>2021</v>
          </cell>
          <cell r="AI633" t="str">
            <v>CBSE</v>
          </cell>
          <cell r="AJ633" t="str">
            <v>ARUNODAYA PUBLIC SCHOOL</v>
          </cell>
          <cell r="AK633">
            <v>176</v>
          </cell>
          <cell r="AL633">
            <v>22</v>
          </cell>
          <cell r="AM633">
            <v>8</v>
          </cell>
          <cell r="AN633">
            <v>93</v>
          </cell>
          <cell r="AO633">
            <v>190</v>
          </cell>
          <cell r="AP633">
            <v>27</v>
          </cell>
          <cell r="AQ633">
            <v>7.0370370370370372</v>
          </cell>
          <cell r="AR633">
            <v>94.88</v>
          </cell>
          <cell r="AS633">
            <v>366</v>
          </cell>
          <cell r="AT633">
            <v>49</v>
          </cell>
          <cell r="AU633">
            <v>7.4693877551020407</v>
          </cell>
          <cell r="AV633">
            <v>164</v>
          </cell>
          <cell r="AW633">
            <v>25</v>
          </cell>
          <cell r="AX633">
            <v>6.56</v>
          </cell>
          <cell r="AY633">
            <v>93.94</v>
          </cell>
          <cell r="AZ633">
            <v>172</v>
          </cell>
          <cell r="BA633">
            <v>29</v>
          </cell>
          <cell r="BB633">
            <v>5.931034482758621</v>
          </cell>
          <cell r="BC633">
            <v>83</v>
          </cell>
          <cell r="BD633">
            <v>336</v>
          </cell>
          <cell r="BE633">
            <v>54</v>
          </cell>
          <cell r="BF633">
            <v>6.2222222222222223</v>
          </cell>
          <cell r="BG633">
            <v>173</v>
          </cell>
          <cell r="BH633">
            <v>24</v>
          </cell>
          <cell r="BI633">
            <v>7.208333333333333</v>
          </cell>
          <cell r="BJ633">
            <v>76</v>
          </cell>
          <cell r="BK633">
            <v>225.04</v>
          </cell>
          <cell r="BL633">
            <v>29</v>
          </cell>
          <cell r="BM633">
            <v>7.76</v>
          </cell>
          <cell r="BN633">
            <v>75</v>
          </cell>
          <cell r="BO633">
            <v>398.03999999999996</v>
          </cell>
          <cell r="BP633">
            <v>53</v>
          </cell>
          <cell r="BQ633">
            <v>7.5101886792452826</v>
          </cell>
          <cell r="BR633">
            <v>171</v>
          </cell>
          <cell r="BS633">
            <v>24</v>
          </cell>
          <cell r="BT633">
            <v>83.98</v>
          </cell>
          <cell r="BU633">
            <v>171</v>
          </cell>
          <cell r="BV633">
            <v>24</v>
          </cell>
          <cell r="BW633">
            <v>1271.04</v>
          </cell>
          <cell r="BX633">
            <v>180</v>
          </cell>
          <cell r="BY633">
            <v>7.0613333333333328</v>
          </cell>
          <cell r="BZ633">
            <v>88.763999999999996</v>
          </cell>
          <cell r="CA633">
            <v>0</v>
          </cell>
          <cell r="CB633" t="str">
            <v>KT</v>
          </cell>
          <cell r="CC633">
            <v>0</v>
          </cell>
          <cell r="CD633">
            <v>0</v>
          </cell>
          <cell r="CE633">
            <v>0</v>
          </cell>
          <cell r="CF633">
            <v>0</v>
          </cell>
          <cell r="CG633" t="str">
            <v>Yes</v>
          </cell>
          <cell r="CH633" t="str">
            <v>Green</v>
          </cell>
          <cell r="CI633">
            <v>0</v>
          </cell>
          <cell r="CJ633">
            <v>0</v>
          </cell>
          <cell r="CK633">
            <v>0</v>
          </cell>
          <cell r="CL633">
            <v>13</v>
          </cell>
          <cell r="CM633">
            <v>13</v>
          </cell>
          <cell r="CN633">
            <v>0</v>
          </cell>
          <cell r="CO633">
            <v>20</v>
          </cell>
          <cell r="CP633">
            <v>60</v>
          </cell>
          <cell r="CQ633">
            <v>33.333333333333329</v>
          </cell>
          <cell r="CR633">
            <v>0</v>
          </cell>
          <cell r="CS633">
            <v>0</v>
          </cell>
          <cell r="CT633">
            <v>0</v>
          </cell>
          <cell r="CU633">
            <v>0</v>
          </cell>
          <cell r="CV633">
            <v>0</v>
          </cell>
          <cell r="CW633">
            <v>22</v>
          </cell>
          <cell r="CX633">
            <v>0</v>
          </cell>
          <cell r="CY633">
            <v>0</v>
          </cell>
          <cell r="CZ633">
            <v>0</v>
          </cell>
          <cell r="DA633">
            <v>62</v>
          </cell>
          <cell r="DB633">
            <v>0</v>
          </cell>
          <cell r="DC633">
            <v>0</v>
          </cell>
          <cell r="DD633">
            <v>0</v>
          </cell>
          <cell r="DE633">
            <v>0</v>
          </cell>
          <cell r="DF633">
            <v>0</v>
          </cell>
          <cell r="DG633">
            <v>0</v>
          </cell>
          <cell r="DH633">
            <v>0</v>
          </cell>
          <cell r="DI633">
            <v>0</v>
          </cell>
          <cell r="DJ633">
            <v>0</v>
          </cell>
          <cell r="DK633">
            <v>0</v>
          </cell>
          <cell r="DL633">
            <v>0</v>
          </cell>
          <cell r="DM633">
            <v>0</v>
          </cell>
          <cell r="DN633">
            <v>0</v>
          </cell>
          <cell r="DO633">
            <v>0</v>
          </cell>
          <cell r="DP633">
            <v>0</v>
          </cell>
          <cell r="DQ633">
            <v>0</v>
          </cell>
          <cell r="DR633">
            <v>33.3333333333333</v>
          </cell>
          <cell r="DS633">
            <v>45.662100456620955</v>
          </cell>
          <cell r="DT633">
            <v>0</v>
          </cell>
          <cell r="DU633">
            <v>41</v>
          </cell>
          <cell r="DV633">
            <v>0</v>
          </cell>
          <cell r="DW633">
            <v>0</v>
          </cell>
          <cell r="DX633">
            <v>0</v>
          </cell>
          <cell r="DY633">
            <v>0</v>
          </cell>
          <cell r="DZ633">
            <v>0</v>
          </cell>
          <cell r="EA633" t="str">
            <v>Yes</v>
          </cell>
          <cell r="EB633" t="str">
            <v>Placement</v>
          </cell>
          <cell r="EC633" t="str">
            <v>Placement</v>
          </cell>
          <cell r="ED633" t="str">
            <v>Placement</v>
          </cell>
          <cell r="EE633" t="str">
            <v>Placement</v>
          </cell>
          <cell r="EF633" t="str">
            <v>Placement</v>
          </cell>
          <cell r="EG633">
            <v>0</v>
          </cell>
          <cell r="EH633" t="str">
            <v>PLI</v>
          </cell>
          <cell r="EI633" t="str">
            <v>Yes</v>
          </cell>
          <cell r="EJ633">
            <v>0</v>
          </cell>
          <cell r="EK633">
            <v>0</v>
          </cell>
          <cell r="EL633">
            <v>0</v>
          </cell>
          <cell r="EM633">
            <v>0</v>
          </cell>
          <cell r="EN633">
            <v>0</v>
          </cell>
          <cell r="EO633" t="str">
            <v>IT+Core</v>
          </cell>
          <cell r="EP633">
            <v>0</v>
          </cell>
          <cell r="EQ633" t="str">
            <v>CAT-3</v>
          </cell>
        </row>
        <row r="634">
          <cell r="B634" t="str">
            <v>21-E&amp;TCB15-25</v>
          </cell>
          <cell r="C634" t="str">
            <v>E&amp;TC-B</v>
          </cell>
          <cell r="D634">
            <v>15</v>
          </cell>
          <cell r="E634" t="str">
            <v>SHARMA RAM SHASHIKANT SARITA</v>
          </cell>
          <cell r="F634" t="str">
            <v>Male</v>
          </cell>
          <cell r="G634" t="str">
            <v>08/12/2001</v>
          </cell>
          <cell r="H634">
            <v>8657261005</v>
          </cell>
          <cell r="I634">
            <v>7710831038</v>
          </cell>
          <cell r="J634" t="str">
            <v>ram.s.sharma8121@gmail.com</v>
          </cell>
          <cell r="K634" t="str">
            <v>1032210270@tcetmumbai.in</v>
          </cell>
          <cell r="L634" t="str">
            <v>Rm.No.22, Savari muttu Chawl, Saibaba Rd, Jawahar Nagar, Khar East, Mumbai</v>
          </cell>
          <cell r="M634">
            <v>400051</v>
          </cell>
          <cell r="N634">
            <v>0</v>
          </cell>
          <cell r="O634" t="str">
            <v>carpenter</v>
          </cell>
          <cell r="P634" t="str">
            <v>10,00,001 - 15,00,000</v>
          </cell>
          <cell r="Q634" t="str">
            <v>Normal</v>
          </cell>
          <cell r="R634" t="str">
            <v>Open</v>
          </cell>
          <cell r="S634">
            <v>2021</v>
          </cell>
          <cell r="T634" t="str">
            <v>FE</v>
          </cell>
          <cell r="U634" t="str">
            <v>MH-CET</v>
          </cell>
          <cell r="V634">
            <v>88.29</v>
          </cell>
          <cell r="W634" t="str">
            <v>NA</v>
          </cell>
          <cell r="X634" t="str">
            <v>TFWS</v>
          </cell>
          <cell r="Y634">
            <v>413</v>
          </cell>
          <cell r="Z634">
            <v>500</v>
          </cell>
          <cell r="AA634">
            <v>82.6</v>
          </cell>
          <cell r="AB634">
            <v>2019</v>
          </cell>
          <cell r="AC634" t="str">
            <v>Maharashtra</v>
          </cell>
          <cell r="AD634" t="str">
            <v>SMT. MADHUKANTA GUNVANT SHETH ENGLISH SCHOOL</v>
          </cell>
          <cell r="AE634">
            <v>539</v>
          </cell>
          <cell r="AF634">
            <v>600</v>
          </cell>
          <cell r="AG634">
            <v>89.8333333333333</v>
          </cell>
          <cell r="AH634">
            <v>2021</v>
          </cell>
          <cell r="AI634" t="str">
            <v>Maharashtra</v>
          </cell>
          <cell r="AJ634" t="str">
            <v>BHAVANS JUNIORCOLLEGE</v>
          </cell>
          <cell r="AK634">
            <v>188</v>
          </cell>
          <cell r="AL634">
            <v>22</v>
          </cell>
          <cell r="AM634">
            <v>8.545454545454545</v>
          </cell>
          <cell r="AN634">
            <v>93</v>
          </cell>
          <cell r="AO634">
            <v>236</v>
          </cell>
          <cell r="AP634">
            <v>27</v>
          </cell>
          <cell r="AQ634">
            <v>8.7407407407407405</v>
          </cell>
          <cell r="AR634">
            <v>84.65</v>
          </cell>
          <cell r="AS634">
            <v>424</v>
          </cell>
          <cell r="AT634">
            <v>49</v>
          </cell>
          <cell r="AU634">
            <v>8.6530612244897966</v>
          </cell>
          <cell r="AV634">
            <v>203</v>
          </cell>
          <cell r="AW634">
            <v>25</v>
          </cell>
          <cell r="AX634">
            <v>8.1199999999999992</v>
          </cell>
          <cell r="AY634">
            <v>88.825000000000003</v>
          </cell>
          <cell r="AZ634">
            <v>256</v>
          </cell>
          <cell r="BA634">
            <v>29</v>
          </cell>
          <cell r="BB634">
            <v>8.8275862068965516</v>
          </cell>
          <cell r="BC634">
            <v>75</v>
          </cell>
          <cell r="BD634">
            <v>459</v>
          </cell>
          <cell r="BE634">
            <v>54</v>
          </cell>
          <cell r="BF634">
            <v>8.5</v>
          </cell>
          <cell r="BG634">
            <v>197</v>
          </cell>
          <cell r="BH634">
            <v>24</v>
          </cell>
          <cell r="BI634">
            <v>8.2083333333333339</v>
          </cell>
          <cell r="BJ634">
            <v>74</v>
          </cell>
          <cell r="BK634">
            <v>237</v>
          </cell>
          <cell r="BL634">
            <v>29</v>
          </cell>
          <cell r="BM634">
            <v>8.1724137931034484</v>
          </cell>
          <cell r="BN634">
            <v>83</v>
          </cell>
          <cell r="BO634">
            <v>434</v>
          </cell>
          <cell r="BP634">
            <v>53</v>
          </cell>
          <cell r="BQ634">
            <v>8.1886792452830193</v>
          </cell>
          <cell r="BR634">
            <v>181</v>
          </cell>
          <cell r="BS634">
            <v>24</v>
          </cell>
          <cell r="BT634">
            <v>82.275000000000006</v>
          </cell>
          <cell r="BU634">
            <v>181</v>
          </cell>
          <cell r="BV634">
            <v>24</v>
          </cell>
          <cell r="BW634">
            <v>1498</v>
          </cell>
          <cell r="BX634">
            <v>180</v>
          </cell>
          <cell r="BY634">
            <v>8.3222222222222229</v>
          </cell>
          <cell r="BZ634">
            <v>83.695000000000007</v>
          </cell>
          <cell r="CA634">
            <v>0</v>
          </cell>
          <cell r="CB634">
            <v>0</v>
          </cell>
          <cell r="CC634" t="str">
            <v xml:space="preserve">Red Card in TechMahinder </v>
          </cell>
          <cell r="CD634">
            <v>0</v>
          </cell>
          <cell r="CE634">
            <v>0</v>
          </cell>
          <cell r="CF634">
            <v>0</v>
          </cell>
          <cell r="CG634">
            <v>0</v>
          </cell>
          <cell r="CH634" t="str">
            <v>Green</v>
          </cell>
          <cell r="CI634">
            <v>0</v>
          </cell>
          <cell r="CJ634">
            <v>0</v>
          </cell>
          <cell r="CK634">
            <v>2</v>
          </cell>
          <cell r="CL634">
            <v>11</v>
          </cell>
          <cell r="CM634">
            <v>13</v>
          </cell>
          <cell r="CN634">
            <v>15.384615384615385</v>
          </cell>
          <cell r="CO634">
            <v>26</v>
          </cell>
          <cell r="CP634">
            <v>60</v>
          </cell>
          <cell r="CQ634">
            <v>43.333333333333336</v>
          </cell>
          <cell r="CR634">
            <v>12</v>
          </cell>
          <cell r="CS634">
            <v>86</v>
          </cell>
          <cell r="CT634">
            <v>9</v>
          </cell>
          <cell r="CU634">
            <v>90</v>
          </cell>
          <cell r="CV634">
            <v>18</v>
          </cell>
          <cell r="CW634">
            <v>18</v>
          </cell>
          <cell r="CX634">
            <v>16</v>
          </cell>
          <cell r="CY634">
            <v>100</v>
          </cell>
          <cell r="CZ634">
            <v>55</v>
          </cell>
          <cell r="DA634">
            <v>58</v>
          </cell>
          <cell r="DB634">
            <v>95</v>
          </cell>
          <cell r="DC634">
            <v>0</v>
          </cell>
          <cell r="DD634">
            <v>0</v>
          </cell>
          <cell r="DE634">
            <v>0</v>
          </cell>
          <cell r="DF634">
            <v>4</v>
          </cell>
          <cell r="DG634">
            <v>4</v>
          </cell>
          <cell r="DH634">
            <v>100</v>
          </cell>
          <cell r="DI634">
            <v>590</v>
          </cell>
          <cell r="DJ634">
            <v>600</v>
          </cell>
          <cell r="DK634">
            <v>98.3333333333333</v>
          </cell>
          <cell r="DL634">
            <v>3</v>
          </cell>
          <cell r="DM634">
            <v>3</v>
          </cell>
          <cell r="DN634">
            <v>100</v>
          </cell>
          <cell r="DO634">
            <v>450</v>
          </cell>
          <cell r="DP634">
            <v>450</v>
          </cell>
          <cell r="DQ634">
            <v>100</v>
          </cell>
          <cell r="DR634">
            <v>43.3333333333333</v>
          </cell>
          <cell r="DS634">
            <v>59.360730593607258</v>
          </cell>
          <cell r="DT634">
            <v>27</v>
          </cell>
          <cell r="DU634">
            <v>41</v>
          </cell>
          <cell r="DV634">
            <v>65.853658536585371</v>
          </cell>
          <cell r="DW634">
            <v>85</v>
          </cell>
          <cell r="DX634">
            <v>90</v>
          </cell>
          <cell r="DY634">
            <v>0</v>
          </cell>
          <cell r="DZ634">
            <v>0</v>
          </cell>
          <cell r="EA634" t="str">
            <v>Yes</v>
          </cell>
          <cell r="EB634" t="str">
            <v>Placement</v>
          </cell>
          <cell r="EC634" t="str">
            <v>Placement</v>
          </cell>
          <cell r="ED634" t="str">
            <v>Placement</v>
          </cell>
          <cell r="EE634" t="str">
            <v>Placement</v>
          </cell>
          <cell r="EF634" t="str">
            <v>Placement</v>
          </cell>
          <cell r="EG634">
            <v>0</v>
          </cell>
          <cell r="EH634" t="str">
            <v>PLI</v>
          </cell>
          <cell r="EI634" t="str">
            <v>Yes</v>
          </cell>
          <cell r="EJ634">
            <v>0</v>
          </cell>
          <cell r="EK634" t="str">
            <v>Batch-2</v>
          </cell>
          <cell r="EL634">
            <v>0</v>
          </cell>
          <cell r="EM634" t="str">
            <v>PAID</v>
          </cell>
          <cell r="EN634">
            <v>45147</v>
          </cell>
          <cell r="EO634" t="str">
            <v>IT+Core</v>
          </cell>
          <cell r="EP634">
            <v>0</v>
          </cell>
          <cell r="EQ634" t="str">
            <v>CAT-1</v>
          </cell>
        </row>
        <row r="635">
          <cell r="B635" t="str">
            <v>21-E&amp;TCB16-25</v>
          </cell>
          <cell r="C635" t="str">
            <v>E&amp;TC-B</v>
          </cell>
          <cell r="D635">
            <v>16</v>
          </cell>
          <cell r="E635" t="str">
            <v>SHETH JAINAM HIREN REKHA</v>
          </cell>
          <cell r="F635" t="str">
            <v>Male</v>
          </cell>
          <cell r="G635" t="str">
            <v>28/02/2003</v>
          </cell>
          <cell r="H635">
            <v>9699881678</v>
          </cell>
          <cell r="I635">
            <v>9322275641</v>
          </cell>
          <cell r="J635" t="str">
            <v>jainamhirensheth3@gmail.com</v>
          </cell>
          <cell r="K635" t="str">
            <v>1032210271@tcetmumbai.in</v>
          </cell>
          <cell r="L635" t="str">
            <v>B-403, Ramkrishna CHS LTD, L.T.Road, Babhai Naka, Opposite: Municipal School, Borivali West</v>
          </cell>
          <cell r="M635">
            <v>400092</v>
          </cell>
          <cell r="N635">
            <v>0</v>
          </cell>
          <cell r="O635" t="str">
            <v xml:space="preserve">Business </v>
          </cell>
          <cell r="P635" t="str">
            <v>1,00,001 - 1,50,000</v>
          </cell>
          <cell r="Q635" t="str">
            <v>Normal</v>
          </cell>
          <cell r="R635" t="str">
            <v>Open</v>
          </cell>
          <cell r="S635">
            <v>2021</v>
          </cell>
          <cell r="T635" t="str">
            <v>FE</v>
          </cell>
          <cell r="U635" t="str">
            <v>MH-CET</v>
          </cell>
          <cell r="V635">
            <v>30</v>
          </cell>
          <cell r="W635" t="str">
            <v>NA</v>
          </cell>
          <cell r="X635" t="str">
            <v>Institute</v>
          </cell>
          <cell r="Y635">
            <v>393</v>
          </cell>
          <cell r="Z635">
            <v>500</v>
          </cell>
          <cell r="AA635">
            <v>78.599999999999994</v>
          </cell>
          <cell r="AB635">
            <v>2019</v>
          </cell>
          <cell r="AC635" t="str">
            <v>Maharashtra</v>
          </cell>
          <cell r="AD635" t="str">
            <v>S.E.INTERNATIONAL SCHOOL</v>
          </cell>
          <cell r="AE635">
            <v>558</v>
          </cell>
          <cell r="AF635">
            <v>600</v>
          </cell>
          <cell r="AG635">
            <v>93</v>
          </cell>
          <cell r="AH635">
            <v>2021</v>
          </cell>
          <cell r="AI635" t="str">
            <v>Maharashtra</v>
          </cell>
          <cell r="AJ635" t="str">
            <v>NIRMALA MEMORIAL FOUNDATION JUNIOR COLLEGE OF COMMERCE AND SCIENCE</v>
          </cell>
          <cell r="AK635">
            <v>181</v>
          </cell>
          <cell r="AL635">
            <v>22</v>
          </cell>
          <cell r="AM635">
            <v>8.2272727272727266</v>
          </cell>
          <cell r="AN635">
            <v>93</v>
          </cell>
          <cell r="AO635">
            <v>251</v>
          </cell>
          <cell r="AP635">
            <v>27</v>
          </cell>
          <cell r="AQ635">
            <v>9.2962962962962958</v>
          </cell>
          <cell r="AR635">
            <v>97.7</v>
          </cell>
          <cell r="AS635">
            <v>432</v>
          </cell>
          <cell r="AT635">
            <v>49</v>
          </cell>
          <cell r="AU635">
            <v>8.816326530612244</v>
          </cell>
          <cell r="AV635">
            <v>183</v>
          </cell>
          <cell r="AW635">
            <v>25</v>
          </cell>
          <cell r="AX635">
            <v>7.32</v>
          </cell>
          <cell r="AY635">
            <v>95.35</v>
          </cell>
          <cell r="AZ635">
            <v>242</v>
          </cell>
          <cell r="BA635">
            <v>29</v>
          </cell>
          <cell r="BB635">
            <v>8.3448275862068968</v>
          </cell>
          <cell r="BC635">
            <v>93</v>
          </cell>
          <cell r="BD635">
            <v>425</v>
          </cell>
          <cell r="BE635">
            <v>54</v>
          </cell>
          <cell r="BF635">
            <v>7.8703703703703702</v>
          </cell>
          <cell r="BG635">
            <v>196</v>
          </cell>
          <cell r="BH635">
            <v>24</v>
          </cell>
          <cell r="BI635">
            <v>8.1666666666666661</v>
          </cell>
          <cell r="BJ635">
            <v>96</v>
          </cell>
          <cell r="BK635">
            <v>241</v>
          </cell>
          <cell r="BL635">
            <v>29</v>
          </cell>
          <cell r="BM635">
            <v>8.3103448275862064</v>
          </cell>
          <cell r="BN635">
            <v>78</v>
          </cell>
          <cell r="BO635">
            <v>437</v>
          </cell>
          <cell r="BP635">
            <v>53</v>
          </cell>
          <cell r="BQ635">
            <v>8.2452830188679247</v>
          </cell>
          <cell r="BR635">
            <v>210</v>
          </cell>
          <cell r="BS635">
            <v>24</v>
          </cell>
          <cell r="BT635">
            <v>88.783333333333303</v>
          </cell>
          <cell r="BU635">
            <v>210</v>
          </cell>
          <cell r="BV635">
            <v>24</v>
          </cell>
          <cell r="BW635">
            <v>1504</v>
          </cell>
          <cell r="BX635">
            <v>180</v>
          </cell>
          <cell r="BY635">
            <v>8.3555555555555561</v>
          </cell>
          <cell r="BZ635">
            <v>93.609999999999985</v>
          </cell>
          <cell r="CA635">
            <v>0</v>
          </cell>
          <cell r="CB635">
            <v>0</v>
          </cell>
          <cell r="CC635">
            <v>0</v>
          </cell>
          <cell r="CD635">
            <v>0</v>
          </cell>
          <cell r="CE635">
            <v>0</v>
          </cell>
          <cell r="CF635">
            <v>0</v>
          </cell>
          <cell r="CG635">
            <v>0</v>
          </cell>
          <cell r="CH635" t="str">
            <v>Green</v>
          </cell>
          <cell r="CI635">
            <v>0</v>
          </cell>
          <cell r="CJ635">
            <v>0</v>
          </cell>
          <cell r="CK635">
            <v>0</v>
          </cell>
          <cell r="CL635">
            <v>13</v>
          </cell>
          <cell r="CM635">
            <v>13</v>
          </cell>
          <cell r="CN635">
            <v>0</v>
          </cell>
          <cell r="CO635">
            <v>18</v>
          </cell>
          <cell r="CP635">
            <v>60</v>
          </cell>
          <cell r="CQ635">
            <v>30</v>
          </cell>
          <cell r="CR635">
            <v>0</v>
          </cell>
          <cell r="CS635">
            <v>0</v>
          </cell>
          <cell r="CT635">
            <v>0</v>
          </cell>
          <cell r="CU635">
            <v>0</v>
          </cell>
          <cell r="CV635">
            <v>0</v>
          </cell>
          <cell r="CW635">
            <v>22</v>
          </cell>
          <cell r="CX635">
            <v>0</v>
          </cell>
          <cell r="CY635">
            <v>0</v>
          </cell>
          <cell r="CZ635">
            <v>0</v>
          </cell>
          <cell r="DA635">
            <v>62</v>
          </cell>
          <cell r="DB635">
            <v>0</v>
          </cell>
          <cell r="DC635">
            <v>0</v>
          </cell>
          <cell r="DD635">
            <v>0</v>
          </cell>
          <cell r="DE635">
            <v>0</v>
          </cell>
          <cell r="DF635">
            <v>0</v>
          </cell>
          <cell r="DG635">
            <v>0</v>
          </cell>
          <cell r="DH635">
            <v>0</v>
          </cell>
          <cell r="DI635">
            <v>0</v>
          </cell>
          <cell r="DJ635">
            <v>0</v>
          </cell>
          <cell r="DK635">
            <v>0</v>
          </cell>
          <cell r="DL635">
            <v>0</v>
          </cell>
          <cell r="DM635">
            <v>0</v>
          </cell>
          <cell r="DN635">
            <v>0</v>
          </cell>
          <cell r="DO635">
            <v>0</v>
          </cell>
          <cell r="DP635">
            <v>0</v>
          </cell>
          <cell r="DQ635">
            <v>0</v>
          </cell>
          <cell r="DR635">
            <v>30</v>
          </cell>
          <cell r="DS635">
            <v>41.095890410958901</v>
          </cell>
          <cell r="DT635">
            <v>0</v>
          </cell>
          <cell r="DU635">
            <v>41</v>
          </cell>
          <cell r="DV635">
            <v>0</v>
          </cell>
          <cell r="DW635">
            <v>0</v>
          </cell>
          <cell r="DX635">
            <v>0</v>
          </cell>
          <cell r="DY635">
            <v>0</v>
          </cell>
          <cell r="DZ635">
            <v>0</v>
          </cell>
          <cell r="EA635" t="str">
            <v>Yes</v>
          </cell>
          <cell r="EB635" t="str">
            <v>Placement</v>
          </cell>
          <cell r="EC635" t="str">
            <v>Placement</v>
          </cell>
          <cell r="ED635" t="str">
            <v>Higher Studies</v>
          </cell>
          <cell r="EE635" t="str">
            <v>Higher Studies</v>
          </cell>
          <cell r="EF635" t="str">
            <v>Higher Studies</v>
          </cell>
          <cell r="EG635">
            <v>0</v>
          </cell>
          <cell r="EH635">
            <v>0</v>
          </cell>
          <cell r="EI635" t="str">
            <v>Yes</v>
          </cell>
          <cell r="EJ635" t="str">
            <v>25/07/2024</v>
          </cell>
          <cell r="EK635">
            <v>0</v>
          </cell>
          <cell r="EL635">
            <v>0</v>
          </cell>
          <cell r="EM635">
            <v>0</v>
          </cell>
          <cell r="EN635">
            <v>0</v>
          </cell>
          <cell r="EO635">
            <v>0</v>
          </cell>
          <cell r="EP635">
            <v>0</v>
          </cell>
          <cell r="EQ635" t="str">
            <v>CAT-3</v>
          </cell>
        </row>
        <row r="636">
          <cell r="B636" t="str">
            <v>21-E&amp;TCB17-25</v>
          </cell>
          <cell r="C636" t="str">
            <v>E&amp;TC-B</v>
          </cell>
          <cell r="D636">
            <v>17</v>
          </cell>
          <cell r="E636" t="str">
            <v>SHETTY ANUSHA ANIL SHREELATA</v>
          </cell>
          <cell r="F636" t="str">
            <v>Female</v>
          </cell>
          <cell r="G636" t="str">
            <v>20/04/2003</v>
          </cell>
          <cell r="H636">
            <v>7977143682</v>
          </cell>
          <cell r="I636">
            <v>7977143463</v>
          </cell>
          <cell r="J636" t="str">
            <v>shettyanu20403@gmail.com</v>
          </cell>
          <cell r="K636" t="str">
            <v>1032210272@tcetmumbai.in</v>
          </cell>
          <cell r="L636" t="str">
            <v>B-507,kalpataru Classic building,chincholi bunder road near madam home malad west Mumbai 400064</v>
          </cell>
          <cell r="M636">
            <v>400064</v>
          </cell>
          <cell r="N636">
            <v>0</v>
          </cell>
          <cell r="O636" t="str">
            <v xml:space="preserve">Business </v>
          </cell>
          <cell r="P636" t="str">
            <v>50,001 - 1,00,000</v>
          </cell>
          <cell r="Q636" t="str">
            <v>Normal</v>
          </cell>
          <cell r="R636" t="str">
            <v>Open</v>
          </cell>
          <cell r="S636">
            <v>2021</v>
          </cell>
          <cell r="T636" t="str">
            <v>FE</v>
          </cell>
          <cell r="U636" t="str">
            <v>MH-CET</v>
          </cell>
          <cell r="V636">
            <v>89.62</v>
          </cell>
          <cell r="W636">
            <v>62.118649900000001</v>
          </cell>
          <cell r="X636" t="str">
            <v>CAP</v>
          </cell>
          <cell r="Y636">
            <v>565</v>
          </cell>
          <cell r="Z636">
            <v>600</v>
          </cell>
          <cell r="AA636">
            <v>94.1666666666667</v>
          </cell>
          <cell r="AB636">
            <v>2019</v>
          </cell>
          <cell r="AC636" t="str">
            <v>ICSE</v>
          </cell>
          <cell r="AD636" t="str">
            <v>CHILDRENS ACADEMY</v>
          </cell>
          <cell r="AE636">
            <v>481</v>
          </cell>
          <cell r="AF636">
            <v>600</v>
          </cell>
          <cell r="AG636">
            <v>80.1666666666667</v>
          </cell>
          <cell r="AH636">
            <v>2021</v>
          </cell>
          <cell r="AI636" t="str">
            <v>Maharashtra</v>
          </cell>
          <cell r="AJ636" t="str">
            <v>S.V.P JUNIOR COLLEGE OF SCIENCE AND COMMERCE</v>
          </cell>
          <cell r="AK636">
            <v>175</v>
          </cell>
          <cell r="AL636">
            <v>22</v>
          </cell>
          <cell r="AM636">
            <v>7.9545454545454541</v>
          </cell>
          <cell r="AN636">
            <v>90</v>
          </cell>
          <cell r="AO636">
            <v>231</v>
          </cell>
          <cell r="AP636">
            <v>27</v>
          </cell>
          <cell r="AQ636">
            <v>8.5555555555555554</v>
          </cell>
          <cell r="AR636">
            <v>86.05</v>
          </cell>
          <cell r="AS636">
            <v>406</v>
          </cell>
          <cell r="AT636">
            <v>49</v>
          </cell>
          <cell r="AU636">
            <v>8.2857142857142865</v>
          </cell>
          <cell r="AV636">
            <v>195</v>
          </cell>
          <cell r="AW636">
            <v>25</v>
          </cell>
          <cell r="AX636">
            <v>7.8</v>
          </cell>
          <cell r="AY636">
            <v>88.025000000000006</v>
          </cell>
          <cell r="AZ636">
            <v>239</v>
          </cell>
          <cell r="BA636">
            <v>29</v>
          </cell>
          <cell r="BB636">
            <v>8.2413793103448274</v>
          </cell>
          <cell r="BC636">
            <v>80</v>
          </cell>
          <cell r="BD636">
            <v>434</v>
          </cell>
          <cell r="BE636">
            <v>54</v>
          </cell>
          <cell r="BF636">
            <v>8.0370370370370363</v>
          </cell>
          <cell r="BG636">
            <v>205</v>
          </cell>
          <cell r="BH636">
            <v>24</v>
          </cell>
          <cell r="BI636">
            <v>8.5416666666666661</v>
          </cell>
          <cell r="BJ636">
            <v>84</v>
          </cell>
          <cell r="BK636">
            <v>251</v>
          </cell>
          <cell r="BL636">
            <v>29</v>
          </cell>
          <cell r="BM636">
            <v>8.6551724137931032</v>
          </cell>
          <cell r="BN636">
            <v>88</v>
          </cell>
          <cell r="BO636">
            <v>456</v>
          </cell>
          <cell r="BP636">
            <v>53</v>
          </cell>
          <cell r="BQ636">
            <v>8.6037735849056602</v>
          </cell>
          <cell r="BR636">
            <v>212</v>
          </cell>
          <cell r="BS636">
            <v>24</v>
          </cell>
          <cell r="BT636">
            <v>85.341666666666697</v>
          </cell>
          <cell r="BU636">
            <v>212</v>
          </cell>
          <cell r="BV636">
            <v>24</v>
          </cell>
          <cell r="BW636">
            <v>1508</v>
          </cell>
          <cell r="BX636">
            <v>180</v>
          </cell>
          <cell r="BY636">
            <v>8.3777777777777782</v>
          </cell>
          <cell r="BZ636">
            <v>84.415000000000006</v>
          </cell>
          <cell r="CA636" t="str">
            <v xml:space="preserve">Matchless Protecht Pvt. Ltd. </v>
          </cell>
          <cell r="CB636">
            <v>0</v>
          </cell>
          <cell r="CC636">
            <v>0</v>
          </cell>
          <cell r="CD636">
            <v>0</v>
          </cell>
          <cell r="CE636" t="str">
            <v>PLI</v>
          </cell>
          <cell r="CF636">
            <v>3</v>
          </cell>
          <cell r="CG636">
            <v>0</v>
          </cell>
          <cell r="CH636" t="str">
            <v>Green</v>
          </cell>
          <cell r="CI636">
            <v>0</v>
          </cell>
          <cell r="CJ636">
            <v>0</v>
          </cell>
          <cell r="CK636">
            <v>1</v>
          </cell>
          <cell r="CL636">
            <v>12</v>
          </cell>
          <cell r="CM636">
            <v>13</v>
          </cell>
          <cell r="CN636">
            <v>7.6923076923076925</v>
          </cell>
          <cell r="CO636">
            <v>25</v>
          </cell>
          <cell r="CP636">
            <v>60</v>
          </cell>
          <cell r="CQ636">
            <v>41.666666666666671</v>
          </cell>
          <cell r="CR636">
            <v>13</v>
          </cell>
          <cell r="CS636">
            <v>93</v>
          </cell>
          <cell r="CT636">
            <v>8</v>
          </cell>
          <cell r="CU636">
            <v>80</v>
          </cell>
          <cell r="CV636">
            <v>16</v>
          </cell>
          <cell r="CW636">
            <v>18</v>
          </cell>
          <cell r="CX636">
            <v>16</v>
          </cell>
          <cell r="CY636">
            <v>95</v>
          </cell>
          <cell r="CZ636">
            <v>53</v>
          </cell>
          <cell r="DA636">
            <v>58</v>
          </cell>
          <cell r="DB636">
            <v>92</v>
          </cell>
          <cell r="DC636">
            <v>0</v>
          </cell>
          <cell r="DD636">
            <v>0</v>
          </cell>
          <cell r="DE636">
            <v>0</v>
          </cell>
          <cell r="DF636">
            <v>3</v>
          </cell>
          <cell r="DG636">
            <v>4</v>
          </cell>
          <cell r="DH636">
            <v>75</v>
          </cell>
          <cell r="DI636">
            <v>440</v>
          </cell>
          <cell r="DJ636">
            <v>600</v>
          </cell>
          <cell r="DK636">
            <v>73.3333333333333</v>
          </cell>
          <cell r="DL636">
            <v>3</v>
          </cell>
          <cell r="DM636">
            <v>3</v>
          </cell>
          <cell r="DN636">
            <v>100</v>
          </cell>
          <cell r="DO636">
            <v>450</v>
          </cell>
          <cell r="DP636">
            <v>400</v>
          </cell>
          <cell r="DQ636">
            <v>88.8888888888889</v>
          </cell>
          <cell r="DR636">
            <v>41.6666666666667</v>
          </cell>
          <cell r="DS636">
            <v>57.077625570776306</v>
          </cell>
          <cell r="DT636">
            <v>25</v>
          </cell>
          <cell r="DU636">
            <v>41</v>
          </cell>
          <cell r="DV636">
            <v>60.975609756097562</v>
          </cell>
          <cell r="DW636">
            <v>76</v>
          </cell>
          <cell r="DX636">
            <v>86</v>
          </cell>
          <cell r="DY636">
            <v>0</v>
          </cell>
          <cell r="DZ636">
            <v>0</v>
          </cell>
          <cell r="EA636" t="str">
            <v>Yes</v>
          </cell>
          <cell r="EB636" t="str">
            <v>Placement</v>
          </cell>
          <cell r="EC636" t="str">
            <v>Placement</v>
          </cell>
          <cell r="ED636" t="str">
            <v>Placement</v>
          </cell>
          <cell r="EE636" t="str">
            <v>Placement</v>
          </cell>
          <cell r="EF636" t="str">
            <v>Placement</v>
          </cell>
          <cell r="EG636">
            <v>0</v>
          </cell>
          <cell r="EH636" t="str">
            <v>PLI</v>
          </cell>
          <cell r="EI636" t="str">
            <v>Yes</v>
          </cell>
          <cell r="EJ636">
            <v>0</v>
          </cell>
          <cell r="EK636" t="str">
            <v>Batch-5</v>
          </cell>
          <cell r="EL636">
            <v>0</v>
          </cell>
          <cell r="EM636" t="str">
            <v>PAID</v>
          </cell>
          <cell r="EN636">
            <v>45147</v>
          </cell>
          <cell r="EO636" t="str">
            <v>IT+Core</v>
          </cell>
          <cell r="EP636">
            <v>0</v>
          </cell>
          <cell r="EQ636" t="str">
            <v>CAT-1</v>
          </cell>
        </row>
        <row r="637">
          <cell r="B637" t="str">
            <v>21-E&amp;TCB18-25</v>
          </cell>
          <cell r="C637" t="str">
            <v>E&amp;TC-B</v>
          </cell>
          <cell r="D637">
            <v>18</v>
          </cell>
          <cell r="E637" t="str">
            <v xml:space="preserve">SHINDE VEDANG SANDEEP SMITA </v>
          </cell>
          <cell r="F637" t="str">
            <v>Male</v>
          </cell>
          <cell r="G637" t="str">
            <v>04/05/2003</v>
          </cell>
          <cell r="H637">
            <v>9137289402</v>
          </cell>
          <cell r="I637">
            <v>9833147704</v>
          </cell>
          <cell r="J637" t="str">
            <v>vedangshinde5498@gmail.com</v>
          </cell>
          <cell r="K637" t="str">
            <v>1032210273@tcetmumbai.in</v>
          </cell>
          <cell r="L637" t="str">
            <v>909 , Taal Wing , Veena Saaz , Asha Nagar , Thakur Complex , Kandivali,Opp. Thakur Vidya Mandir,Mumbai Suburban,400101</v>
          </cell>
          <cell r="M637">
            <v>400101</v>
          </cell>
          <cell r="N637">
            <v>0</v>
          </cell>
          <cell r="O637" t="str">
            <v>Service</v>
          </cell>
          <cell r="P637" t="str">
            <v>2,00,001 -2,50,000</v>
          </cell>
          <cell r="Q637" t="str">
            <v>Normal</v>
          </cell>
          <cell r="R637" t="str">
            <v>Open</v>
          </cell>
          <cell r="S637">
            <v>2021</v>
          </cell>
          <cell r="T637" t="str">
            <v>FE</v>
          </cell>
          <cell r="U637" t="str">
            <v>MH-CET</v>
          </cell>
          <cell r="V637">
            <v>83.51</v>
          </cell>
          <cell r="W637" t="str">
            <v>NA</v>
          </cell>
          <cell r="X637" t="str">
            <v>AMIN</v>
          </cell>
          <cell r="Y637">
            <v>515</v>
          </cell>
          <cell r="Z637">
            <v>600</v>
          </cell>
          <cell r="AA637">
            <v>85.8333333333333</v>
          </cell>
          <cell r="AB637">
            <v>2019</v>
          </cell>
          <cell r="AC637" t="str">
            <v>Maharashtra</v>
          </cell>
          <cell r="AD637" t="str">
            <v>THAKUR PUBLIC SCHOOL</v>
          </cell>
          <cell r="AE637">
            <v>530</v>
          </cell>
          <cell r="AF637">
            <v>600</v>
          </cell>
          <cell r="AG637">
            <v>88.3333333333333</v>
          </cell>
          <cell r="AH637">
            <v>2021</v>
          </cell>
          <cell r="AI637" t="str">
            <v>Maharashtra</v>
          </cell>
          <cell r="AJ637" t="str">
            <v>LAKSHYA PREP HIGH SCHOOL AND JUNIOR COLLEGE</v>
          </cell>
          <cell r="AK637">
            <v>169</v>
          </cell>
          <cell r="AL637">
            <v>22</v>
          </cell>
          <cell r="AM637">
            <v>7.6818181818181817</v>
          </cell>
          <cell r="AN637">
            <v>88</v>
          </cell>
          <cell r="AO637">
            <v>232</v>
          </cell>
          <cell r="AP637">
            <v>27</v>
          </cell>
          <cell r="AQ637">
            <v>8.5925925925925934</v>
          </cell>
          <cell r="AR637">
            <v>79.260000000000005</v>
          </cell>
          <cell r="AS637">
            <v>401</v>
          </cell>
          <cell r="AT637">
            <v>49</v>
          </cell>
          <cell r="AU637">
            <v>8.183673469387756</v>
          </cell>
          <cell r="AV637">
            <v>168</v>
          </cell>
          <cell r="AW637">
            <v>25</v>
          </cell>
          <cell r="AX637">
            <v>6.72</v>
          </cell>
          <cell r="AY637">
            <v>83.63</v>
          </cell>
          <cell r="AZ637">
            <v>210</v>
          </cell>
          <cell r="BA637">
            <v>29</v>
          </cell>
          <cell r="BB637">
            <v>7.2413793103448274</v>
          </cell>
          <cell r="BC637">
            <v>81</v>
          </cell>
          <cell r="BD637">
            <v>378</v>
          </cell>
          <cell r="BE637">
            <v>54</v>
          </cell>
          <cell r="BF637">
            <v>7</v>
          </cell>
          <cell r="BG637">
            <v>207</v>
          </cell>
          <cell r="BH637">
            <v>24</v>
          </cell>
          <cell r="BI637">
            <v>8.625</v>
          </cell>
          <cell r="BJ637">
            <v>77</v>
          </cell>
          <cell r="BK637">
            <v>245</v>
          </cell>
          <cell r="BL637">
            <v>29</v>
          </cell>
          <cell r="BM637">
            <v>8.4482758620689662</v>
          </cell>
          <cell r="BN637">
            <v>83</v>
          </cell>
          <cell r="BO637">
            <v>452</v>
          </cell>
          <cell r="BP637">
            <v>53</v>
          </cell>
          <cell r="BQ637">
            <v>8.5283018867924536</v>
          </cell>
          <cell r="BR637">
            <v>188</v>
          </cell>
          <cell r="BS637">
            <v>24</v>
          </cell>
          <cell r="BT637">
            <v>82.543333333333294</v>
          </cell>
          <cell r="BU637">
            <v>188</v>
          </cell>
          <cell r="BV637">
            <v>24</v>
          </cell>
          <cell r="BW637">
            <v>1419</v>
          </cell>
          <cell r="BX637">
            <v>180</v>
          </cell>
          <cell r="BY637">
            <v>7.8833333333333337</v>
          </cell>
          <cell r="BZ637">
            <v>82.378</v>
          </cell>
          <cell r="CA637">
            <v>0</v>
          </cell>
          <cell r="CB637">
            <v>0</v>
          </cell>
          <cell r="CC637">
            <v>0</v>
          </cell>
          <cell r="CD637">
            <v>0</v>
          </cell>
          <cell r="CE637">
            <v>0</v>
          </cell>
          <cell r="CF637">
            <v>0</v>
          </cell>
          <cell r="CG637">
            <v>0</v>
          </cell>
          <cell r="CH637" t="str">
            <v>Green</v>
          </cell>
          <cell r="CI637">
            <v>0</v>
          </cell>
          <cell r="CJ637">
            <v>0</v>
          </cell>
          <cell r="CK637">
            <v>0</v>
          </cell>
          <cell r="CL637">
            <v>13</v>
          </cell>
          <cell r="CM637">
            <v>13</v>
          </cell>
          <cell r="CN637">
            <v>0</v>
          </cell>
          <cell r="CO637">
            <v>21</v>
          </cell>
          <cell r="CP637">
            <v>60</v>
          </cell>
          <cell r="CQ637">
            <v>35</v>
          </cell>
          <cell r="CR637">
            <v>0</v>
          </cell>
          <cell r="CS637">
            <v>0</v>
          </cell>
          <cell r="CT637">
            <v>0</v>
          </cell>
          <cell r="CU637">
            <v>0</v>
          </cell>
          <cell r="CV637">
            <v>0</v>
          </cell>
          <cell r="CW637">
            <v>22</v>
          </cell>
          <cell r="CX637">
            <v>0</v>
          </cell>
          <cell r="CY637">
            <v>0</v>
          </cell>
          <cell r="CZ637">
            <v>0</v>
          </cell>
          <cell r="DA637">
            <v>62</v>
          </cell>
          <cell r="DB637">
            <v>0</v>
          </cell>
          <cell r="DC637">
            <v>0</v>
          </cell>
          <cell r="DD637">
            <v>0</v>
          </cell>
          <cell r="DE637">
            <v>0</v>
          </cell>
          <cell r="DF637">
            <v>0</v>
          </cell>
          <cell r="DG637">
            <v>0</v>
          </cell>
          <cell r="DH637">
            <v>0</v>
          </cell>
          <cell r="DI637">
            <v>0</v>
          </cell>
          <cell r="DJ637">
            <v>0</v>
          </cell>
          <cell r="DK637">
            <v>0</v>
          </cell>
          <cell r="DL637">
            <v>0</v>
          </cell>
          <cell r="DM637">
            <v>0</v>
          </cell>
          <cell r="DN637">
            <v>0</v>
          </cell>
          <cell r="DO637">
            <v>0</v>
          </cell>
          <cell r="DP637">
            <v>0</v>
          </cell>
          <cell r="DQ637">
            <v>0</v>
          </cell>
          <cell r="DR637">
            <v>35</v>
          </cell>
          <cell r="DS637">
            <v>47.945205479452049</v>
          </cell>
          <cell r="DT637">
            <v>0</v>
          </cell>
          <cell r="DU637">
            <v>41</v>
          </cell>
          <cell r="DV637">
            <v>0</v>
          </cell>
          <cell r="DW637">
            <v>0</v>
          </cell>
          <cell r="DX637">
            <v>0</v>
          </cell>
          <cell r="DY637">
            <v>0</v>
          </cell>
          <cell r="DZ637">
            <v>0</v>
          </cell>
          <cell r="EA637" t="str">
            <v>Yes</v>
          </cell>
          <cell r="EB637" t="str">
            <v>Placement</v>
          </cell>
          <cell r="EC637" t="str">
            <v>Placement</v>
          </cell>
          <cell r="ED637" t="str">
            <v>Placement</v>
          </cell>
          <cell r="EE637" t="str">
            <v>Higher Studies</v>
          </cell>
          <cell r="EF637" t="str">
            <v>Higher Studies</v>
          </cell>
          <cell r="EG637">
            <v>45606</v>
          </cell>
          <cell r="EH637" t="str">
            <v>PLI</v>
          </cell>
          <cell r="EI637" t="str">
            <v>Yes</v>
          </cell>
          <cell r="EJ637">
            <v>0</v>
          </cell>
          <cell r="EK637">
            <v>0</v>
          </cell>
          <cell r="EL637">
            <v>0</v>
          </cell>
          <cell r="EM637">
            <v>0</v>
          </cell>
          <cell r="EN637">
            <v>0</v>
          </cell>
          <cell r="EO637">
            <v>0</v>
          </cell>
          <cell r="EP637">
            <v>0</v>
          </cell>
          <cell r="EQ637" t="str">
            <v>CAT-3</v>
          </cell>
        </row>
        <row r="638">
          <cell r="B638" t="str">
            <v>21-E&amp;TCB19-25</v>
          </cell>
          <cell r="C638" t="str">
            <v>E&amp;TC-B</v>
          </cell>
          <cell r="D638">
            <v>19</v>
          </cell>
          <cell r="E638" t="str">
            <v>ADAM ATHARVA SHRINIVAS SAPANA</v>
          </cell>
          <cell r="F638" t="str">
            <v>Male</v>
          </cell>
          <cell r="G638" t="str">
            <v>10/10/2003</v>
          </cell>
          <cell r="H638">
            <v>9820853768</v>
          </cell>
          <cell r="I638">
            <v>9820616168</v>
          </cell>
          <cell r="J638" t="str">
            <v>atharvaadam101010@gmail.com</v>
          </cell>
          <cell r="K638" t="str">
            <v>1032210274@tcetmumbai.in</v>
          </cell>
          <cell r="L638" t="str">
            <v>Aditya Tower,402, Kannamwar Nagar-2,Vikhroli-(East),Mumbai-400083</v>
          </cell>
          <cell r="M638">
            <v>400083</v>
          </cell>
          <cell r="N638">
            <v>0</v>
          </cell>
          <cell r="O638" t="str">
            <v>SERVICE</v>
          </cell>
          <cell r="P638" t="str">
            <v>4,50,001 - 5,00,000</v>
          </cell>
          <cell r="Q638" t="str">
            <v>Normal</v>
          </cell>
          <cell r="R638" t="str">
            <v>SBC</v>
          </cell>
          <cell r="S638">
            <v>2021</v>
          </cell>
          <cell r="T638" t="str">
            <v>FE</v>
          </cell>
          <cell r="U638" t="str">
            <v>MH-CET</v>
          </cell>
          <cell r="V638">
            <v>92.48</v>
          </cell>
          <cell r="W638">
            <v>82.376706400000003</v>
          </cell>
          <cell r="X638" t="str">
            <v>CAP</v>
          </cell>
          <cell r="Y638">
            <v>417</v>
          </cell>
          <cell r="Z638">
            <v>500</v>
          </cell>
          <cell r="AA638">
            <v>83.4</v>
          </cell>
          <cell r="AB638">
            <v>2019</v>
          </cell>
          <cell r="AC638" t="str">
            <v>Maharashtra</v>
          </cell>
          <cell r="AD638" t="str">
            <v>DR BABASAHEB AMBEDKAR VIDYALAYA</v>
          </cell>
          <cell r="AE638">
            <v>535</v>
          </cell>
          <cell r="AF638">
            <v>600</v>
          </cell>
          <cell r="AG638">
            <v>89.1666666666667</v>
          </cell>
          <cell r="AH638">
            <v>2021</v>
          </cell>
          <cell r="AI638" t="str">
            <v>Maharashtra</v>
          </cell>
          <cell r="AJ638" t="str">
            <v>MATOSHREE PRABODHINI JR COLLEGE OF SCIENCE</v>
          </cell>
          <cell r="AK638">
            <v>200</v>
          </cell>
          <cell r="AL638">
            <v>22</v>
          </cell>
          <cell r="AM638">
            <v>9.0909090909090917</v>
          </cell>
          <cell r="AN638">
            <v>93</v>
          </cell>
          <cell r="AO638">
            <v>244</v>
          </cell>
          <cell r="AP638">
            <v>27</v>
          </cell>
          <cell r="AQ638">
            <v>9.0370370370370363</v>
          </cell>
          <cell r="AR638">
            <v>86.05</v>
          </cell>
          <cell r="AS638">
            <v>444</v>
          </cell>
          <cell r="AT638">
            <v>49</v>
          </cell>
          <cell r="AU638">
            <v>9.0612244897959187</v>
          </cell>
          <cell r="AV638">
            <v>205</v>
          </cell>
          <cell r="AW638">
            <v>25</v>
          </cell>
          <cell r="AX638">
            <v>8.1999999999999993</v>
          </cell>
          <cell r="AY638">
            <v>89.525000000000006</v>
          </cell>
          <cell r="AZ638">
            <v>267</v>
          </cell>
          <cell r="BA638">
            <v>29</v>
          </cell>
          <cell r="BB638">
            <v>9.2068965517241388</v>
          </cell>
          <cell r="BC638">
            <v>96</v>
          </cell>
          <cell r="BD638">
            <v>472</v>
          </cell>
          <cell r="BE638">
            <v>54</v>
          </cell>
          <cell r="BF638">
            <v>8.7407407407407405</v>
          </cell>
          <cell r="BG638">
            <v>216</v>
          </cell>
          <cell r="BH638">
            <v>24</v>
          </cell>
          <cell r="BI638">
            <v>9</v>
          </cell>
          <cell r="BJ638">
            <v>92</v>
          </cell>
          <cell r="BK638">
            <v>247</v>
          </cell>
          <cell r="BL638">
            <v>29</v>
          </cell>
          <cell r="BM638">
            <v>8.5172413793103452</v>
          </cell>
          <cell r="BN638">
            <v>90</v>
          </cell>
          <cell r="BO638">
            <v>463</v>
          </cell>
          <cell r="BP638">
            <v>53</v>
          </cell>
          <cell r="BQ638">
            <v>8.7358490566037741</v>
          </cell>
          <cell r="BR638">
            <v>215</v>
          </cell>
          <cell r="BS638">
            <v>24</v>
          </cell>
          <cell r="BT638">
            <v>91.841666666666697</v>
          </cell>
          <cell r="BU638">
            <v>215</v>
          </cell>
          <cell r="BV638">
            <v>24</v>
          </cell>
          <cell r="BW638">
            <v>1594</v>
          </cell>
          <cell r="BX638">
            <v>180</v>
          </cell>
          <cell r="BY638">
            <v>8.8555555555555561</v>
          </cell>
          <cell r="BZ638">
            <v>90.715000000000003</v>
          </cell>
          <cell r="CA638" t="str">
            <v>Capgemini</v>
          </cell>
          <cell r="CB638">
            <v>0</v>
          </cell>
          <cell r="CC638">
            <v>0</v>
          </cell>
          <cell r="CD638" t="str">
            <v>Yes</v>
          </cell>
          <cell r="CE638" t="str">
            <v>PLI</v>
          </cell>
          <cell r="CF638">
            <v>4.25</v>
          </cell>
          <cell r="CG638">
            <v>0</v>
          </cell>
          <cell r="CH638" t="str">
            <v>Green</v>
          </cell>
          <cell r="CI638">
            <v>0</v>
          </cell>
          <cell r="CJ638">
            <v>0</v>
          </cell>
          <cell r="CK638">
            <v>3</v>
          </cell>
          <cell r="CL638">
            <v>10</v>
          </cell>
          <cell r="CM638">
            <v>13</v>
          </cell>
          <cell r="CN638">
            <v>23.076923076923077</v>
          </cell>
          <cell r="CO638">
            <v>36</v>
          </cell>
          <cell r="CP638">
            <v>60</v>
          </cell>
          <cell r="CQ638">
            <v>60</v>
          </cell>
          <cell r="CR638">
            <v>14</v>
          </cell>
          <cell r="CS638">
            <v>100</v>
          </cell>
          <cell r="CT638">
            <v>10</v>
          </cell>
          <cell r="CU638">
            <v>100</v>
          </cell>
          <cell r="CV638">
            <v>18</v>
          </cell>
          <cell r="CW638">
            <v>20</v>
          </cell>
          <cell r="CX638">
            <v>16</v>
          </cell>
          <cell r="CY638">
            <v>95</v>
          </cell>
          <cell r="CZ638">
            <v>58</v>
          </cell>
          <cell r="DA638">
            <v>60</v>
          </cell>
          <cell r="DB638">
            <v>97</v>
          </cell>
          <cell r="DC638">
            <v>0</v>
          </cell>
          <cell r="DD638">
            <v>0</v>
          </cell>
          <cell r="DE638">
            <v>0</v>
          </cell>
          <cell r="DF638">
            <v>4</v>
          </cell>
          <cell r="DG638">
            <v>4</v>
          </cell>
          <cell r="DH638">
            <v>100</v>
          </cell>
          <cell r="DI638">
            <v>600</v>
          </cell>
          <cell r="DJ638">
            <v>600</v>
          </cell>
          <cell r="DK638">
            <v>100</v>
          </cell>
          <cell r="DL638">
            <v>3</v>
          </cell>
          <cell r="DM638">
            <v>3</v>
          </cell>
          <cell r="DN638">
            <v>100</v>
          </cell>
          <cell r="DO638">
            <v>450</v>
          </cell>
          <cell r="DP638">
            <v>450</v>
          </cell>
          <cell r="DQ638">
            <v>100</v>
          </cell>
          <cell r="DR638">
            <v>60</v>
          </cell>
          <cell r="DS638">
            <v>82.191780821917803</v>
          </cell>
          <cell r="DT638">
            <v>31</v>
          </cell>
          <cell r="DU638">
            <v>41</v>
          </cell>
          <cell r="DV638">
            <v>75.609756097560975</v>
          </cell>
          <cell r="DW638">
            <v>93</v>
          </cell>
          <cell r="DX638">
            <v>100</v>
          </cell>
          <cell r="DY638">
            <v>0</v>
          </cell>
          <cell r="DZ638">
            <v>0</v>
          </cell>
          <cell r="EA638" t="str">
            <v>Yes</v>
          </cell>
          <cell r="EB638" t="str">
            <v>Placement</v>
          </cell>
          <cell r="EC638" t="str">
            <v>Placement</v>
          </cell>
          <cell r="ED638" t="str">
            <v>Placement</v>
          </cell>
          <cell r="EE638" t="str">
            <v>Placement</v>
          </cell>
          <cell r="EF638" t="str">
            <v>Placement</v>
          </cell>
          <cell r="EG638">
            <v>0</v>
          </cell>
          <cell r="EH638" t="str">
            <v>PLI</v>
          </cell>
          <cell r="EI638" t="str">
            <v>Yes</v>
          </cell>
          <cell r="EJ638">
            <v>45414</v>
          </cell>
          <cell r="EK638" t="str">
            <v>Batch-1</v>
          </cell>
          <cell r="EL638">
            <v>0</v>
          </cell>
          <cell r="EM638" t="str">
            <v>PAID</v>
          </cell>
          <cell r="EN638">
            <v>45147</v>
          </cell>
          <cell r="EO638" t="str">
            <v>IT+Core</v>
          </cell>
          <cell r="EP638">
            <v>0</v>
          </cell>
          <cell r="EQ638" t="str">
            <v>CAT-1</v>
          </cell>
        </row>
        <row r="639">
          <cell r="B639" t="str">
            <v>21-E&amp;TCB20-25</v>
          </cell>
          <cell r="C639" t="str">
            <v>E&amp;TC-B</v>
          </cell>
          <cell r="D639">
            <v>20</v>
          </cell>
          <cell r="E639" t="str">
            <v>GURAV SHRUTIKA NAMDEV SWATI</v>
          </cell>
          <cell r="F639" t="str">
            <v>Female</v>
          </cell>
          <cell r="G639" t="str">
            <v>19/07/2003</v>
          </cell>
          <cell r="H639">
            <v>9309507741</v>
          </cell>
          <cell r="I639">
            <v>9561801910</v>
          </cell>
          <cell r="J639" t="str">
            <v>guravshrutika12@gmail.com</v>
          </cell>
          <cell r="K639" t="str">
            <v>1032210275@tcetmumbai.in</v>
          </cell>
          <cell r="L639" t="str">
            <v xml:space="preserve">At post-Karve, Tal-Khanapur, Dist-Sangli, State-Maharashtra </v>
          </cell>
          <cell r="M639">
            <v>415311</v>
          </cell>
          <cell r="N639">
            <v>0</v>
          </cell>
          <cell r="O639" t="str">
            <v>Teacher</v>
          </cell>
          <cell r="P639" t="str">
            <v>3,50,001 - 4,00,000</v>
          </cell>
          <cell r="Q639" t="str">
            <v>Normal</v>
          </cell>
          <cell r="R639" t="str">
            <v>OBC</v>
          </cell>
          <cell r="S639">
            <v>2021</v>
          </cell>
          <cell r="T639" t="str">
            <v>FE</v>
          </cell>
          <cell r="U639" t="str">
            <v>MH-CET</v>
          </cell>
          <cell r="V639">
            <v>82.78</v>
          </cell>
          <cell r="W639">
            <v>53.088901399999997</v>
          </cell>
          <cell r="X639" t="str">
            <v>CAP</v>
          </cell>
          <cell r="Y639">
            <v>466</v>
          </cell>
          <cell r="Z639">
            <v>500</v>
          </cell>
          <cell r="AA639">
            <v>93.2</v>
          </cell>
          <cell r="AB639">
            <v>2019</v>
          </cell>
          <cell r="AC639" t="str">
            <v>Maharashtra</v>
          </cell>
          <cell r="AD639" t="str">
            <v>MAHATMA GANDHI VIDYAMANDIR VITA</v>
          </cell>
          <cell r="AE639">
            <v>570</v>
          </cell>
          <cell r="AF639">
            <v>600</v>
          </cell>
          <cell r="AG639">
            <v>95</v>
          </cell>
          <cell r="AH639">
            <v>2021</v>
          </cell>
          <cell r="AI639" t="str">
            <v>Maharashtra</v>
          </cell>
          <cell r="AJ639" t="str">
            <v>MAHATMA GANDHI JUNIOR COLLEGE VITA</v>
          </cell>
          <cell r="AK639">
            <v>174</v>
          </cell>
          <cell r="AL639">
            <v>22</v>
          </cell>
          <cell r="AM639">
            <v>7.9090909090909092</v>
          </cell>
          <cell r="AN639">
            <v>92</v>
          </cell>
          <cell r="AO639">
            <v>228</v>
          </cell>
          <cell r="AP639">
            <v>27</v>
          </cell>
          <cell r="AQ639">
            <v>8.4444444444444446</v>
          </cell>
          <cell r="AR639">
            <v>91.71</v>
          </cell>
          <cell r="AS639">
            <v>402</v>
          </cell>
          <cell r="AT639">
            <v>49</v>
          </cell>
          <cell r="AU639">
            <v>8.204081632653061</v>
          </cell>
          <cell r="AV639">
            <v>188</v>
          </cell>
          <cell r="AW639">
            <v>25</v>
          </cell>
          <cell r="AX639">
            <v>7.52</v>
          </cell>
          <cell r="AY639">
            <v>91.855000000000004</v>
          </cell>
          <cell r="AZ639">
            <v>269</v>
          </cell>
          <cell r="BA639">
            <v>29</v>
          </cell>
          <cell r="BB639">
            <v>9.2758620689655178</v>
          </cell>
          <cell r="BC639">
            <v>75</v>
          </cell>
          <cell r="BD639">
            <v>457</v>
          </cell>
          <cell r="BE639">
            <v>54</v>
          </cell>
          <cell r="BF639">
            <v>8.4629629629629637</v>
          </cell>
          <cell r="BG639">
            <v>208</v>
          </cell>
          <cell r="BH639">
            <v>24</v>
          </cell>
          <cell r="BI639">
            <v>8.6666666666666661</v>
          </cell>
          <cell r="BJ639">
            <v>65</v>
          </cell>
          <cell r="BK639">
            <v>262</v>
          </cell>
          <cell r="BL639">
            <v>29</v>
          </cell>
          <cell r="BM639">
            <v>9.0344827586206904</v>
          </cell>
          <cell r="BN639">
            <v>79</v>
          </cell>
          <cell r="BO639">
            <v>470</v>
          </cell>
          <cell r="BP639">
            <v>53</v>
          </cell>
          <cell r="BQ639">
            <v>8.8679245283018862</v>
          </cell>
          <cell r="BR639">
            <v>216</v>
          </cell>
          <cell r="BS639">
            <v>24</v>
          </cell>
          <cell r="BT639">
            <v>81.951666666666696</v>
          </cell>
          <cell r="BU639">
            <v>216</v>
          </cell>
          <cell r="BV639">
            <v>24</v>
          </cell>
          <cell r="BW639">
            <v>1545</v>
          </cell>
          <cell r="BX639">
            <v>180</v>
          </cell>
          <cell r="BY639">
            <v>8.5833333333333339</v>
          </cell>
          <cell r="BZ639">
            <v>86.313000000000002</v>
          </cell>
          <cell r="CA639">
            <v>0</v>
          </cell>
          <cell r="CB639">
            <v>0</v>
          </cell>
          <cell r="CC639">
            <v>0</v>
          </cell>
          <cell r="CD639">
            <v>0</v>
          </cell>
          <cell r="CE639">
            <v>0</v>
          </cell>
          <cell r="CF639">
            <v>0</v>
          </cell>
          <cell r="CG639">
            <v>0</v>
          </cell>
          <cell r="CH639" t="str">
            <v>Green</v>
          </cell>
          <cell r="CI639">
            <v>0</v>
          </cell>
          <cell r="CJ639">
            <v>0</v>
          </cell>
          <cell r="CK639">
            <v>0</v>
          </cell>
          <cell r="CL639">
            <v>13</v>
          </cell>
          <cell r="CM639">
            <v>13</v>
          </cell>
          <cell r="CN639">
            <v>0</v>
          </cell>
          <cell r="CO639">
            <v>35</v>
          </cell>
          <cell r="CP639">
            <v>60</v>
          </cell>
          <cell r="CQ639">
            <v>58.333333333333336</v>
          </cell>
          <cell r="CR639">
            <v>11</v>
          </cell>
          <cell r="CS639">
            <v>79</v>
          </cell>
          <cell r="CT639">
            <v>8</v>
          </cell>
          <cell r="CU639">
            <v>80</v>
          </cell>
          <cell r="CV639">
            <v>14</v>
          </cell>
          <cell r="CW639">
            <v>18</v>
          </cell>
          <cell r="CX639">
            <v>16</v>
          </cell>
          <cell r="CY639">
            <v>89</v>
          </cell>
          <cell r="CZ639">
            <v>49</v>
          </cell>
          <cell r="DA639">
            <v>58</v>
          </cell>
          <cell r="DB639">
            <v>85</v>
          </cell>
          <cell r="DC639">
            <v>0</v>
          </cell>
          <cell r="DD639">
            <v>0</v>
          </cell>
          <cell r="DE639">
            <v>0</v>
          </cell>
          <cell r="DF639">
            <v>4</v>
          </cell>
          <cell r="DG639">
            <v>4</v>
          </cell>
          <cell r="DH639">
            <v>100</v>
          </cell>
          <cell r="DI639">
            <v>590</v>
          </cell>
          <cell r="DJ639">
            <v>600</v>
          </cell>
          <cell r="DK639">
            <v>98.3333333333333</v>
          </cell>
          <cell r="DL639">
            <v>3</v>
          </cell>
          <cell r="DM639">
            <v>3</v>
          </cell>
          <cell r="DN639">
            <v>100</v>
          </cell>
          <cell r="DO639">
            <v>450</v>
          </cell>
          <cell r="DP639">
            <v>450</v>
          </cell>
          <cell r="DQ639">
            <v>100</v>
          </cell>
          <cell r="DR639">
            <v>58.3333333333333</v>
          </cell>
          <cell r="DS639">
            <v>79.908675799086708</v>
          </cell>
          <cell r="DT639">
            <v>23</v>
          </cell>
          <cell r="DU639">
            <v>41</v>
          </cell>
          <cell r="DV639">
            <v>56.09756097560976</v>
          </cell>
          <cell r="DW639">
            <v>78</v>
          </cell>
          <cell r="DX639">
            <v>83</v>
          </cell>
          <cell r="DY639">
            <v>0</v>
          </cell>
          <cell r="DZ639">
            <v>0</v>
          </cell>
          <cell r="EA639" t="str">
            <v>Yes</v>
          </cell>
          <cell r="EB639" t="str">
            <v>Placement</v>
          </cell>
          <cell r="EC639" t="str">
            <v>Placement</v>
          </cell>
          <cell r="ED639" t="str">
            <v>Placement</v>
          </cell>
          <cell r="EE639" t="str">
            <v>Higher Studies</v>
          </cell>
          <cell r="EF639" t="str">
            <v>Higher Studies</v>
          </cell>
          <cell r="EG639">
            <v>45606</v>
          </cell>
          <cell r="EH639">
            <v>0</v>
          </cell>
          <cell r="EI639" t="str">
            <v>Yes</v>
          </cell>
          <cell r="EJ639">
            <v>0</v>
          </cell>
          <cell r="EK639" t="str">
            <v>Batch-2</v>
          </cell>
          <cell r="EL639">
            <v>0</v>
          </cell>
          <cell r="EM639" t="str">
            <v>PAID</v>
          </cell>
          <cell r="EN639">
            <v>45147</v>
          </cell>
          <cell r="EO639">
            <v>0</v>
          </cell>
          <cell r="EP639">
            <v>0</v>
          </cell>
          <cell r="EQ639" t="str">
            <v>CAT-1</v>
          </cell>
        </row>
        <row r="640">
          <cell r="B640" t="str">
            <v>21-E&amp;TCB21-25</v>
          </cell>
          <cell r="C640" t="str">
            <v>E&amp;TC-B</v>
          </cell>
          <cell r="D640">
            <v>21</v>
          </cell>
          <cell r="E640" t="str">
            <v xml:space="preserve">SHUKLA ABHAY BALKRISHNA  NEETU </v>
          </cell>
          <cell r="F640" t="str">
            <v>Male</v>
          </cell>
          <cell r="G640" t="str">
            <v>25/12/2003</v>
          </cell>
          <cell r="H640">
            <v>7977662021</v>
          </cell>
          <cell r="I640">
            <v>8160344526</v>
          </cell>
          <cell r="J640" t="str">
            <v>abhayshukla8108@gmail.com</v>
          </cell>
          <cell r="K640" t="str">
            <v>1032210276@tcetmumbai.in</v>
          </cell>
          <cell r="L640" t="str">
            <v>babu bhai chawl no. 14, goan devi road, poisar, Kandivali East, Mumbai</v>
          </cell>
          <cell r="M640">
            <v>400101</v>
          </cell>
          <cell r="N640">
            <v>0</v>
          </cell>
          <cell r="O640" t="str">
            <v>Service</v>
          </cell>
          <cell r="P640" t="str">
            <v>2,50,001 - 3,00,000</v>
          </cell>
          <cell r="Q640" t="str">
            <v>Normal</v>
          </cell>
          <cell r="R640" t="str">
            <v>Open</v>
          </cell>
          <cell r="S640">
            <v>2021</v>
          </cell>
          <cell r="T640" t="str">
            <v>FE</v>
          </cell>
          <cell r="U640" t="str">
            <v>MH-CET</v>
          </cell>
          <cell r="V640">
            <v>77.319999999999993</v>
          </cell>
          <cell r="W640">
            <v>75.044281499999997</v>
          </cell>
          <cell r="X640" t="str">
            <v>Minority</v>
          </cell>
          <cell r="Y640">
            <v>374</v>
          </cell>
          <cell r="Z640">
            <v>500</v>
          </cell>
          <cell r="AA640">
            <v>74.8</v>
          </cell>
          <cell r="AB640">
            <v>2019</v>
          </cell>
          <cell r="AC640" t="str">
            <v>Maharashtra</v>
          </cell>
          <cell r="AD640" t="str">
            <v>SARDAR VALLABHBHAI PATEL VIDYALAYA</v>
          </cell>
          <cell r="AE640">
            <v>557</v>
          </cell>
          <cell r="AF640">
            <v>600</v>
          </cell>
          <cell r="AG640">
            <v>92.8333333333333</v>
          </cell>
          <cell r="AH640">
            <v>2021</v>
          </cell>
          <cell r="AI640" t="str">
            <v>Maharashtra</v>
          </cell>
          <cell r="AJ640" t="str">
            <v>RAO JUNIOR COLLEGE OF SCIENCE</v>
          </cell>
          <cell r="AK640">
            <v>170</v>
          </cell>
          <cell r="AL640">
            <v>22</v>
          </cell>
          <cell r="AM640">
            <v>7.7272727272727275</v>
          </cell>
          <cell r="AN640">
            <v>92</v>
          </cell>
          <cell r="AO640">
            <v>213</v>
          </cell>
          <cell r="AP640">
            <v>27</v>
          </cell>
          <cell r="AQ640">
            <v>7.8888888888888893</v>
          </cell>
          <cell r="AR640">
            <v>95.39</v>
          </cell>
          <cell r="AS640">
            <v>383</v>
          </cell>
          <cell r="AT640">
            <v>49</v>
          </cell>
          <cell r="AU640">
            <v>7.8163265306122449</v>
          </cell>
          <cell r="AV640">
            <v>159</v>
          </cell>
          <cell r="AW640">
            <v>25</v>
          </cell>
          <cell r="AX640">
            <v>6.36</v>
          </cell>
          <cell r="AY640">
            <v>93.694999999999993</v>
          </cell>
          <cell r="AZ640">
            <v>220</v>
          </cell>
          <cell r="BA640">
            <v>29</v>
          </cell>
          <cell r="BB640">
            <v>7.5862068965517242</v>
          </cell>
          <cell r="BC640">
            <v>91</v>
          </cell>
          <cell r="BD640">
            <v>379</v>
          </cell>
          <cell r="BE640">
            <v>54</v>
          </cell>
          <cell r="BF640">
            <v>7.0185185185185182</v>
          </cell>
          <cell r="BG640">
            <v>197</v>
          </cell>
          <cell r="BH640">
            <v>24</v>
          </cell>
          <cell r="BI640">
            <v>8.2083333333333339</v>
          </cell>
          <cell r="BJ640">
            <v>78</v>
          </cell>
          <cell r="BK640">
            <v>216</v>
          </cell>
          <cell r="BL640">
            <v>29</v>
          </cell>
          <cell r="BM640">
            <v>7.4482758620689653</v>
          </cell>
          <cell r="BN640">
            <v>83</v>
          </cell>
          <cell r="BO640">
            <v>413</v>
          </cell>
          <cell r="BP640">
            <v>53</v>
          </cell>
          <cell r="BQ640">
            <v>7.7924528301886795</v>
          </cell>
          <cell r="BR640">
            <v>152</v>
          </cell>
          <cell r="BS640">
            <v>24</v>
          </cell>
          <cell r="BT640">
            <v>89.231666666666698</v>
          </cell>
          <cell r="BU640">
            <v>152</v>
          </cell>
          <cell r="BV640">
            <v>24</v>
          </cell>
          <cell r="BW640">
            <v>1327</v>
          </cell>
          <cell r="BX640">
            <v>180</v>
          </cell>
          <cell r="BY640">
            <v>7.3722222222222218</v>
          </cell>
          <cell r="BZ640">
            <v>90.61699999999999</v>
          </cell>
          <cell r="CA640" t="str">
            <v xml:space="preserve">Tata Consultancy Services </v>
          </cell>
          <cell r="CB640">
            <v>0</v>
          </cell>
          <cell r="CC640">
            <v>0</v>
          </cell>
          <cell r="CD640">
            <v>0</v>
          </cell>
          <cell r="CE640" t="str">
            <v>Normal</v>
          </cell>
          <cell r="CF640">
            <v>3.6</v>
          </cell>
          <cell r="CG640">
            <v>0</v>
          </cell>
          <cell r="CH640" t="str">
            <v>Green</v>
          </cell>
          <cell r="CI640">
            <v>0</v>
          </cell>
          <cell r="CJ640">
            <v>0</v>
          </cell>
          <cell r="CK640">
            <v>0</v>
          </cell>
          <cell r="CL640">
            <v>13</v>
          </cell>
          <cell r="CM640">
            <v>13</v>
          </cell>
          <cell r="CN640">
            <v>0</v>
          </cell>
          <cell r="CO640">
            <v>25</v>
          </cell>
          <cell r="CP640">
            <v>60</v>
          </cell>
          <cell r="CQ640">
            <v>41.666666666666671</v>
          </cell>
          <cell r="CR640">
            <v>13</v>
          </cell>
          <cell r="CS640">
            <v>93</v>
          </cell>
          <cell r="CT640">
            <v>10</v>
          </cell>
          <cell r="CU640">
            <v>100</v>
          </cell>
          <cell r="CV640">
            <v>19</v>
          </cell>
          <cell r="CW640">
            <v>20</v>
          </cell>
          <cell r="CX640">
            <v>14</v>
          </cell>
          <cell r="CY640">
            <v>92</v>
          </cell>
          <cell r="CZ640">
            <v>56</v>
          </cell>
          <cell r="DA640">
            <v>60</v>
          </cell>
          <cell r="DB640">
            <v>94</v>
          </cell>
          <cell r="DC640">
            <v>0</v>
          </cell>
          <cell r="DD640">
            <v>0</v>
          </cell>
          <cell r="DE640">
            <v>0</v>
          </cell>
          <cell r="DF640">
            <v>2</v>
          </cell>
          <cell r="DG640">
            <v>4</v>
          </cell>
          <cell r="DH640">
            <v>50</v>
          </cell>
          <cell r="DI640">
            <v>150</v>
          </cell>
          <cell r="DJ640">
            <v>600</v>
          </cell>
          <cell r="DK640">
            <v>25</v>
          </cell>
          <cell r="DL640">
            <v>3</v>
          </cell>
          <cell r="DM640">
            <v>3</v>
          </cell>
          <cell r="DN640">
            <v>100</v>
          </cell>
          <cell r="DO640">
            <v>450</v>
          </cell>
          <cell r="DP640">
            <v>400</v>
          </cell>
          <cell r="DQ640">
            <v>88.8888888888889</v>
          </cell>
          <cell r="DR640">
            <v>41.6666666666667</v>
          </cell>
          <cell r="DS640">
            <v>57.077625570776306</v>
          </cell>
          <cell r="DT640">
            <v>25</v>
          </cell>
          <cell r="DU640">
            <v>41</v>
          </cell>
          <cell r="DV640">
            <v>60.975609756097562</v>
          </cell>
          <cell r="DW640">
            <v>73</v>
          </cell>
          <cell r="DX640">
            <v>90</v>
          </cell>
          <cell r="DY640">
            <v>0</v>
          </cell>
          <cell r="DZ640">
            <v>0</v>
          </cell>
          <cell r="EA640" t="str">
            <v>Yes</v>
          </cell>
          <cell r="EB640" t="str">
            <v>Placement</v>
          </cell>
          <cell r="EC640" t="str">
            <v>Placement</v>
          </cell>
          <cell r="ED640" t="str">
            <v>Placement</v>
          </cell>
          <cell r="EE640" t="str">
            <v>Placement</v>
          </cell>
          <cell r="EF640" t="str">
            <v>Placement</v>
          </cell>
          <cell r="EG640">
            <v>0</v>
          </cell>
          <cell r="EH640" t="str">
            <v>PLI</v>
          </cell>
          <cell r="EI640" t="str">
            <v>Yes</v>
          </cell>
          <cell r="EJ640">
            <v>45414</v>
          </cell>
          <cell r="EK640" t="str">
            <v>Batch-6</v>
          </cell>
          <cell r="EL640">
            <v>0</v>
          </cell>
          <cell r="EM640" t="str">
            <v>PAID</v>
          </cell>
          <cell r="EN640">
            <v>45148</v>
          </cell>
          <cell r="EO640" t="str">
            <v>IT+Core</v>
          </cell>
          <cell r="EP640">
            <v>0</v>
          </cell>
          <cell r="EQ640" t="str">
            <v>CAT-2</v>
          </cell>
        </row>
        <row r="641">
          <cell r="B641" t="str">
            <v>21-E&amp;TCB22-25</v>
          </cell>
          <cell r="C641" t="str">
            <v>E&amp;TC-B</v>
          </cell>
          <cell r="D641">
            <v>22</v>
          </cell>
          <cell r="E641" t="str">
            <v>SINGH ADITYA  KAMALDEO CHAMPADEVI</v>
          </cell>
          <cell r="F641" t="str">
            <v>Male</v>
          </cell>
          <cell r="G641" t="str">
            <v>06/02/2002</v>
          </cell>
          <cell r="H641">
            <v>8104979041</v>
          </cell>
          <cell r="I641">
            <v>7233802563</v>
          </cell>
          <cell r="J641" t="str">
            <v>gdcpvtltd81@gmail.com</v>
          </cell>
          <cell r="K641" t="str">
            <v>1032210277@tcetmumbai.in</v>
          </cell>
          <cell r="L641" t="str">
            <v>Beapur, Patna , Bihar</v>
          </cell>
          <cell r="M641">
            <v>801503</v>
          </cell>
          <cell r="N641">
            <v>0</v>
          </cell>
          <cell r="O641" t="str">
            <v>Serving in Army</v>
          </cell>
          <cell r="P641" t="str">
            <v>3,50,001 - 4,00,000</v>
          </cell>
          <cell r="Q641" t="str">
            <v>Normal</v>
          </cell>
          <cell r="R641" t="str">
            <v>Open</v>
          </cell>
          <cell r="S641">
            <v>2021</v>
          </cell>
          <cell r="T641" t="str">
            <v>FE</v>
          </cell>
          <cell r="U641" t="str">
            <v>MH-CET</v>
          </cell>
          <cell r="V641">
            <v>30</v>
          </cell>
          <cell r="W641">
            <v>85.647256600000006</v>
          </cell>
          <cell r="X641" t="str">
            <v>ACAP</v>
          </cell>
          <cell r="Y641">
            <v>457</v>
          </cell>
          <cell r="Z641">
            <v>500</v>
          </cell>
          <cell r="AA641">
            <v>91.4</v>
          </cell>
          <cell r="AB641">
            <v>2018</v>
          </cell>
          <cell r="AC641" t="str">
            <v>CBSE</v>
          </cell>
          <cell r="AD641" t="str">
            <v>ARMY PUBLIC SCHOOL</v>
          </cell>
          <cell r="AE641">
            <v>405</v>
          </cell>
          <cell r="AF641">
            <v>500</v>
          </cell>
          <cell r="AG641">
            <v>81</v>
          </cell>
          <cell r="AH641">
            <v>2020</v>
          </cell>
          <cell r="AI641" t="str">
            <v>CBSE</v>
          </cell>
          <cell r="AJ641" t="str">
            <v>SANKALP ACADEMY SR SEC SCHOOL</v>
          </cell>
          <cell r="AK641">
            <v>193</v>
          </cell>
          <cell r="AL641">
            <v>22</v>
          </cell>
          <cell r="AM641">
            <v>8.7727272727272734</v>
          </cell>
          <cell r="AN641">
            <v>93</v>
          </cell>
          <cell r="AO641">
            <v>262</v>
          </cell>
          <cell r="AP641">
            <v>27</v>
          </cell>
          <cell r="AQ641">
            <v>9.7037037037037042</v>
          </cell>
          <cell r="AR641">
            <v>94.47</v>
          </cell>
          <cell r="AS641">
            <v>455</v>
          </cell>
          <cell r="AT641">
            <v>49</v>
          </cell>
          <cell r="AU641">
            <v>9.2857142857142865</v>
          </cell>
          <cell r="AV641">
            <v>235</v>
          </cell>
          <cell r="AW641">
            <v>25</v>
          </cell>
          <cell r="AX641">
            <v>9.4</v>
          </cell>
          <cell r="AY641">
            <v>93.734999999999999</v>
          </cell>
          <cell r="AZ641">
            <v>278</v>
          </cell>
          <cell r="BA641">
            <v>29</v>
          </cell>
          <cell r="BB641">
            <v>9.5862068965517242</v>
          </cell>
          <cell r="BC641">
            <v>89</v>
          </cell>
          <cell r="BD641">
            <v>513</v>
          </cell>
          <cell r="BE641">
            <v>54</v>
          </cell>
          <cell r="BF641">
            <v>9.5</v>
          </cell>
          <cell r="BG641">
            <v>221</v>
          </cell>
          <cell r="BH641">
            <v>24</v>
          </cell>
          <cell r="BI641">
            <v>9.2083333333333339</v>
          </cell>
          <cell r="BJ641">
            <v>91</v>
          </cell>
          <cell r="BK641">
            <v>268</v>
          </cell>
          <cell r="BL641">
            <v>29</v>
          </cell>
          <cell r="BM641">
            <v>9.2413793103448274</v>
          </cell>
          <cell r="BN641">
            <v>92</v>
          </cell>
          <cell r="BO641">
            <v>489</v>
          </cell>
          <cell r="BP641">
            <v>53</v>
          </cell>
          <cell r="BQ641">
            <v>9.2264150943396235</v>
          </cell>
          <cell r="BR641">
            <v>221</v>
          </cell>
          <cell r="BS641">
            <v>24</v>
          </cell>
          <cell r="BT641">
            <v>91.578333333333305</v>
          </cell>
          <cell r="BU641">
            <v>221</v>
          </cell>
          <cell r="BV641">
            <v>24</v>
          </cell>
          <cell r="BW641">
            <v>1678</v>
          </cell>
          <cell r="BX641">
            <v>180</v>
          </cell>
          <cell r="BY641">
            <v>9.3222222222222229</v>
          </cell>
          <cell r="BZ641">
            <v>89.040999999999997</v>
          </cell>
          <cell r="CA641" t="str">
            <v>Sick India Pvt.Ltd.</v>
          </cell>
          <cell r="CB641">
            <v>0</v>
          </cell>
          <cell r="CC641">
            <v>0</v>
          </cell>
          <cell r="CD641" t="str">
            <v>Yes</v>
          </cell>
          <cell r="CE641" t="str">
            <v>Normal</v>
          </cell>
          <cell r="CF641">
            <v>5</v>
          </cell>
          <cell r="CG641">
            <v>0</v>
          </cell>
          <cell r="CH641" t="str">
            <v>Green</v>
          </cell>
          <cell r="CI641">
            <v>0</v>
          </cell>
          <cell r="CJ641">
            <v>0</v>
          </cell>
          <cell r="CK641">
            <v>1</v>
          </cell>
          <cell r="CL641">
            <v>12</v>
          </cell>
          <cell r="CM641">
            <v>13</v>
          </cell>
          <cell r="CN641">
            <v>7.6923076923076925</v>
          </cell>
          <cell r="CO641">
            <v>25</v>
          </cell>
          <cell r="CP641">
            <v>60</v>
          </cell>
          <cell r="CQ641">
            <v>41.666666666666671</v>
          </cell>
          <cell r="CR641">
            <v>13</v>
          </cell>
          <cell r="CS641">
            <v>93</v>
          </cell>
          <cell r="CT641">
            <v>10</v>
          </cell>
          <cell r="CU641">
            <v>100</v>
          </cell>
          <cell r="CV641">
            <v>19</v>
          </cell>
          <cell r="CW641">
            <v>21</v>
          </cell>
          <cell r="CX641">
            <v>16</v>
          </cell>
          <cell r="CY641">
            <v>95</v>
          </cell>
          <cell r="CZ641">
            <v>58</v>
          </cell>
          <cell r="DA641">
            <v>61</v>
          </cell>
          <cell r="DB641">
            <v>96</v>
          </cell>
          <cell r="DC641">
            <v>0</v>
          </cell>
          <cell r="DD641">
            <v>0</v>
          </cell>
          <cell r="DE641">
            <v>0</v>
          </cell>
          <cell r="DF641">
            <v>4</v>
          </cell>
          <cell r="DG641">
            <v>4</v>
          </cell>
          <cell r="DH641">
            <v>100</v>
          </cell>
          <cell r="DI641">
            <v>500</v>
          </cell>
          <cell r="DJ641">
            <v>600</v>
          </cell>
          <cell r="DK641">
            <v>83.3333333333333</v>
          </cell>
          <cell r="DL641">
            <v>3</v>
          </cell>
          <cell r="DM641">
            <v>3</v>
          </cell>
          <cell r="DN641">
            <v>100</v>
          </cell>
          <cell r="DO641">
            <v>450</v>
          </cell>
          <cell r="DP641">
            <v>400</v>
          </cell>
          <cell r="DQ641">
            <v>88.8888888888889</v>
          </cell>
          <cell r="DR641">
            <v>41.6666666666667</v>
          </cell>
          <cell r="DS641">
            <v>57.077625570776306</v>
          </cell>
          <cell r="DT641">
            <v>28</v>
          </cell>
          <cell r="DU641">
            <v>41</v>
          </cell>
          <cell r="DV641">
            <v>68.292682926829272</v>
          </cell>
          <cell r="DW641">
            <v>89</v>
          </cell>
          <cell r="DX641">
            <v>97</v>
          </cell>
          <cell r="DY641">
            <v>0</v>
          </cell>
          <cell r="DZ641">
            <v>0</v>
          </cell>
          <cell r="EA641" t="str">
            <v>Yes</v>
          </cell>
          <cell r="EB641" t="str">
            <v>Placement</v>
          </cell>
          <cell r="EC641" t="str">
            <v>Placement</v>
          </cell>
          <cell r="ED641" t="str">
            <v>Placement</v>
          </cell>
          <cell r="EE641" t="str">
            <v>Placement</v>
          </cell>
          <cell r="EF641" t="str">
            <v>Placement</v>
          </cell>
          <cell r="EG641">
            <v>0</v>
          </cell>
          <cell r="EH641" t="str">
            <v>PLI</v>
          </cell>
          <cell r="EI641" t="str">
            <v>Yes</v>
          </cell>
          <cell r="EJ641">
            <v>0</v>
          </cell>
          <cell r="EK641" t="str">
            <v>Batch-4</v>
          </cell>
          <cell r="EL641">
            <v>0</v>
          </cell>
          <cell r="EM641" t="str">
            <v>PAID</v>
          </cell>
          <cell r="EN641">
            <v>45147</v>
          </cell>
          <cell r="EO641" t="str">
            <v>IT+Core</v>
          </cell>
          <cell r="EP641">
            <v>0</v>
          </cell>
          <cell r="EQ641" t="str">
            <v>CAT-1</v>
          </cell>
        </row>
        <row r="642">
          <cell r="B642" t="str">
            <v>21-E&amp;TCB23-25</v>
          </cell>
          <cell r="C642" t="str">
            <v>E&amp;TC-B</v>
          </cell>
          <cell r="D642">
            <v>23</v>
          </cell>
          <cell r="E642" t="str">
            <v>SINGH AMAN NAGENDRA  SUMAN</v>
          </cell>
          <cell r="F642" t="str">
            <v>Male</v>
          </cell>
          <cell r="G642" t="str">
            <v>29/05/2004</v>
          </cell>
          <cell r="H642">
            <v>9372535202</v>
          </cell>
          <cell r="I642">
            <v>9869531443</v>
          </cell>
          <cell r="J642" t="str">
            <v>amansingh9372535202@gmail.com</v>
          </cell>
          <cell r="K642" t="str">
            <v>1032210278@tcetmumbai.in</v>
          </cell>
          <cell r="L642" t="str">
            <v>Nutan mitra mandal chawl no 3 room no 3 hanuman nagar kandivali east</v>
          </cell>
          <cell r="M642">
            <v>400101</v>
          </cell>
          <cell r="N642">
            <v>0</v>
          </cell>
          <cell r="O642" t="str">
            <v>business</v>
          </cell>
          <cell r="P642" t="str">
            <v>&gt;= 15,00,001</v>
          </cell>
          <cell r="Q642" t="str">
            <v>Normal</v>
          </cell>
          <cell r="R642" t="str">
            <v>Open</v>
          </cell>
          <cell r="S642">
            <v>2021</v>
          </cell>
          <cell r="T642" t="str">
            <v>FE</v>
          </cell>
          <cell r="U642" t="str">
            <v>MH-CET</v>
          </cell>
          <cell r="V642">
            <v>53.92</v>
          </cell>
          <cell r="W642" t="str">
            <v>NA</v>
          </cell>
          <cell r="X642" t="str">
            <v>Minority</v>
          </cell>
          <cell r="Y642">
            <v>295</v>
          </cell>
          <cell r="Z642">
            <v>600</v>
          </cell>
          <cell r="AA642">
            <v>49.1666666666667</v>
          </cell>
          <cell r="AB642">
            <v>2019</v>
          </cell>
          <cell r="AC642" t="str">
            <v>Maharashtra</v>
          </cell>
          <cell r="AD642" t="str">
            <v>TSHS</v>
          </cell>
          <cell r="AE642">
            <v>397</v>
          </cell>
          <cell r="AF642">
            <v>600</v>
          </cell>
          <cell r="AG642">
            <v>66.1666666666667</v>
          </cell>
          <cell r="AH642">
            <v>2021</v>
          </cell>
          <cell r="AI642" t="str">
            <v>Maharashtra</v>
          </cell>
          <cell r="AJ642" t="str">
            <v>TCSC</v>
          </cell>
          <cell r="AK642">
            <v>161</v>
          </cell>
          <cell r="AL642">
            <v>22</v>
          </cell>
          <cell r="AM642">
            <v>7.3181818181818183</v>
          </cell>
          <cell r="AN642">
            <v>90</v>
          </cell>
          <cell r="AO642">
            <v>193.05</v>
          </cell>
          <cell r="AP642">
            <v>27</v>
          </cell>
          <cell r="AQ642">
            <v>7.15</v>
          </cell>
          <cell r="AR642">
            <v>76.959999999999994</v>
          </cell>
          <cell r="AS642">
            <v>354.05</v>
          </cell>
          <cell r="AT642">
            <v>49</v>
          </cell>
          <cell r="AU642">
            <v>7.2255102040816332</v>
          </cell>
          <cell r="AV642">
            <v>145</v>
          </cell>
          <cell r="AW642">
            <v>25</v>
          </cell>
          <cell r="AX642">
            <v>5.8</v>
          </cell>
          <cell r="AY642">
            <v>83.48</v>
          </cell>
          <cell r="AZ642">
            <v>187.92000000000002</v>
          </cell>
          <cell r="BA642">
            <v>29</v>
          </cell>
          <cell r="BB642">
            <v>6.48</v>
          </cell>
          <cell r="BC642">
            <v>79</v>
          </cell>
          <cell r="BD642">
            <v>332.92</v>
          </cell>
          <cell r="BE642">
            <v>54</v>
          </cell>
          <cell r="BF642">
            <v>6.1651851851851855</v>
          </cell>
          <cell r="BG642">
            <v>155</v>
          </cell>
          <cell r="BH642">
            <v>24</v>
          </cell>
          <cell r="BI642">
            <v>6.458333333333333</v>
          </cell>
          <cell r="BJ642">
            <v>72</v>
          </cell>
          <cell r="BK642">
            <v>204</v>
          </cell>
          <cell r="BL642">
            <v>29</v>
          </cell>
          <cell r="BM642">
            <v>7.0344827586206895</v>
          </cell>
          <cell r="BN642">
            <v>78</v>
          </cell>
          <cell r="BO642">
            <v>359</v>
          </cell>
          <cell r="BP642">
            <v>53</v>
          </cell>
          <cell r="BQ642">
            <v>6.7735849056603774</v>
          </cell>
          <cell r="BR642">
            <v>156</v>
          </cell>
          <cell r="BS642">
            <v>24</v>
          </cell>
          <cell r="BT642">
            <v>80.16</v>
          </cell>
          <cell r="BU642">
            <v>156</v>
          </cell>
          <cell r="BV642">
            <v>24</v>
          </cell>
          <cell r="BW642">
            <v>1201.97</v>
          </cell>
          <cell r="BX642">
            <v>180</v>
          </cell>
          <cell r="BY642">
            <v>6.6776111111111112</v>
          </cell>
          <cell r="BZ642">
            <v>80.888000000000005</v>
          </cell>
          <cell r="CA642" t="str">
            <v xml:space="preserve">Matchless Protecht Pvt. Ltd. </v>
          </cell>
          <cell r="CB642">
            <v>0</v>
          </cell>
          <cell r="CC642">
            <v>0</v>
          </cell>
          <cell r="CD642">
            <v>0</v>
          </cell>
          <cell r="CE642" t="str">
            <v>PLI</v>
          </cell>
          <cell r="CF642">
            <v>3</v>
          </cell>
          <cell r="CG642">
            <v>0</v>
          </cell>
          <cell r="CH642" t="str">
            <v>Green</v>
          </cell>
          <cell r="CI642">
            <v>0</v>
          </cell>
          <cell r="CJ642">
            <v>0</v>
          </cell>
          <cell r="CK642">
            <v>0</v>
          </cell>
          <cell r="CL642">
            <v>13</v>
          </cell>
          <cell r="CM642">
            <v>13</v>
          </cell>
          <cell r="CN642">
            <v>0</v>
          </cell>
          <cell r="CO642">
            <v>20</v>
          </cell>
          <cell r="CP642">
            <v>60</v>
          </cell>
          <cell r="CQ642">
            <v>33.333333333333329</v>
          </cell>
          <cell r="CR642">
            <v>14</v>
          </cell>
          <cell r="CS642">
            <v>100</v>
          </cell>
          <cell r="CT642">
            <v>10</v>
          </cell>
          <cell r="CU642">
            <v>100</v>
          </cell>
          <cell r="CV642">
            <v>15</v>
          </cell>
          <cell r="CW642">
            <v>18</v>
          </cell>
          <cell r="CX642">
            <v>9</v>
          </cell>
          <cell r="CY642">
            <v>71</v>
          </cell>
          <cell r="CZ642">
            <v>48</v>
          </cell>
          <cell r="DA642">
            <v>58</v>
          </cell>
          <cell r="DB642">
            <v>83</v>
          </cell>
          <cell r="DC642">
            <v>0</v>
          </cell>
          <cell r="DD642">
            <v>0</v>
          </cell>
          <cell r="DE642">
            <v>0</v>
          </cell>
          <cell r="DF642">
            <v>2</v>
          </cell>
          <cell r="DG642">
            <v>4</v>
          </cell>
          <cell r="DH642">
            <v>50</v>
          </cell>
          <cell r="DI642">
            <v>275</v>
          </cell>
          <cell r="DJ642">
            <v>600</v>
          </cell>
          <cell r="DK642">
            <v>45.8333333333333</v>
          </cell>
          <cell r="DL642">
            <v>3</v>
          </cell>
          <cell r="DM642">
            <v>0</v>
          </cell>
          <cell r="DN642">
            <v>0</v>
          </cell>
          <cell r="DO642">
            <v>450</v>
          </cell>
          <cell r="DP642">
            <v>0</v>
          </cell>
          <cell r="DQ642">
            <v>0</v>
          </cell>
          <cell r="DR642">
            <v>33.3333333333333</v>
          </cell>
          <cell r="DS642">
            <v>45.662100456620955</v>
          </cell>
          <cell r="DT642">
            <v>26</v>
          </cell>
          <cell r="DU642">
            <v>41</v>
          </cell>
          <cell r="DV642">
            <v>63.414634146341463</v>
          </cell>
          <cell r="DW642">
            <v>75</v>
          </cell>
          <cell r="DX642">
            <v>93</v>
          </cell>
          <cell r="DY642">
            <v>0</v>
          </cell>
          <cell r="DZ642">
            <v>0</v>
          </cell>
          <cell r="EA642" t="str">
            <v>Yes</v>
          </cell>
          <cell r="EB642" t="str">
            <v>Placement</v>
          </cell>
          <cell r="EC642" t="str">
            <v>Placement</v>
          </cell>
          <cell r="ED642" t="str">
            <v>Placement</v>
          </cell>
          <cell r="EE642" t="str">
            <v>Placement</v>
          </cell>
          <cell r="EF642" t="str">
            <v>Placement</v>
          </cell>
          <cell r="EG642">
            <v>45606</v>
          </cell>
          <cell r="EH642" t="str">
            <v>PLI</v>
          </cell>
          <cell r="EI642" t="str">
            <v>Yes</v>
          </cell>
          <cell r="EJ642">
            <v>0</v>
          </cell>
          <cell r="EK642" t="str">
            <v>Batch-9</v>
          </cell>
          <cell r="EL642">
            <v>0</v>
          </cell>
          <cell r="EM642" t="str">
            <v>PAID</v>
          </cell>
          <cell r="EN642">
            <v>45147</v>
          </cell>
          <cell r="EO642" t="str">
            <v>IT+Core</v>
          </cell>
          <cell r="EP642">
            <v>0</v>
          </cell>
          <cell r="EQ642" t="str">
            <v>CAT-2</v>
          </cell>
        </row>
        <row r="643">
          <cell r="B643" t="str">
            <v>21-E&amp;TCB24-25</v>
          </cell>
          <cell r="C643" t="str">
            <v>E&amp;TC-B</v>
          </cell>
          <cell r="D643">
            <v>24</v>
          </cell>
          <cell r="E643" t="str">
            <v>SINGH GOURAV NANAK CHAMPA</v>
          </cell>
          <cell r="F643" t="str">
            <v>Male</v>
          </cell>
          <cell r="G643" t="str">
            <v>05/10/2003</v>
          </cell>
          <cell r="H643">
            <v>8850285503</v>
          </cell>
          <cell r="I643">
            <v>6005499953</v>
          </cell>
          <cell r="J643" t="str">
            <v>gouravsingh996792@gmail.com</v>
          </cell>
          <cell r="K643" t="str">
            <v>1032210279@tcetmumbai.in</v>
          </cell>
          <cell r="L643" t="str">
            <v>701/9 Chinar greenways Agarwal complex mira gaothan mira road e</v>
          </cell>
          <cell r="M643">
            <v>401107</v>
          </cell>
          <cell r="N643">
            <v>0</v>
          </cell>
          <cell r="O643" t="str">
            <v>nanak69.choudhary@gmail.com</v>
          </cell>
          <cell r="P643" t="str">
            <v>2,50,001 - 3,00,000</v>
          </cell>
          <cell r="Q643" t="str">
            <v>Normal</v>
          </cell>
          <cell r="R643" t="str">
            <v>Open</v>
          </cell>
          <cell r="S643">
            <v>2021</v>
          </cell>
          <cell r="T643" t="str">
            <v>FE</v>
          </cell>
          <cell r="U643" t="str">
            <v>MH-CET</v>
          </cell>
          <cell r="V643">
            <v>63</v>
          </cell>
          <cell r="W643">
            <v>71</v>
          </cell>
          <cell r="X643" t="str">
            <v>Institute</v>
          </cell>
          <cell r="Y643">
            <v>347</v>
          </cell>
          <cell r="Z643">
            <v>500</v>
          </cell>
          <cell r="AA643">
            <v>69.400000000000006</v>
          </cell>
          <cell r="AB643">
            <v>2019</v>
          </cell>
          <cell r="AC643" t="str">
            <v>Maharashtra</v>
          </cell>
          <cell r="AD643" t="str">
            <v>ST XAVIER'S HIGH SCHOOL</v>
          </cell>
          <cell r="AE643">
            <v>510</v>
          </cell>
          <cell r="AF643">
            <v>600</v>
          </cell>
          <cell r="AG643">
            <v>85</v>
          </cell>
          <cell r="AH643">
            <v>2021</v>
          </cell>
          <cell r="AI643" t="str">
            <v>Maharashtra</v>
          </cell>
          <cell r="AJ643" t="str">
            <v>T.V.M HIGH SCHOOL AND JR COLLEGE</v>
          </cell>
          <cell r="AK643">
            <v>173</v>
          </cell>
          <cell r="AL643">
            <v>22</v>
          </cell>
          <cell r="AM643">
            <v>7.8636363636363633</v>
          </cell>
          <cell r="AN643">
            <v>90</v>
          </cell>
          <cell r="AO643">
            <v>220</v>
          </cell>
          <cell r="AP643">
            <v>27</v>
          </cell>
          <cell r="AQ643">
            <v>8.1481481481481488</v>
          </cell>
          <cell r="AR643">
            <v>97.67</v>
          </cell>
          <cell r="AS643">
            <v>393</v>
          </cell>
          <cell r="AT643">
            <v>49</v>
          </cell>
          <cell r="AU643">
            <v>8.0204081632653068</v>
          </cell>
          <cell r="AV643">
            <v>174</v>
          </cell>
          <cell r="AW643">
            <v>25</v>
          </cell>
          <cell r="AX643">
            <v>6.96</v>
          </cell>
          <cell r="AY643">
            <v>93.834999999999994</v>
          </cell>
          <cell r="AZ643">
            <v>241</v>
          </cell>
          <cell r="BA643">
            <v>29</v>
          </cell>
          <cell r="BB643">
            <v>8.3103448275862064</v>
          </cell>
          <cell r="BC643">
            <v>92</v>
          </cell>
          <cell r="BD643">
            <v>415</v>
          </cell>
          <cell r="BE643">
            <v>54</v>
          </cell>
          <cell r="BF643">
            <v>7.6851851851851851</v>
          </cell>
          <cell r="BG643">
            <v>212</v>
          </cell>
          <cell r="BH643">
            <v>24</v>
          </cell>
          <cell r="BI643">
            <v>8.8333333333333339</v>
          </cell>
          <cell r="BJ643">
            <v>88</v>
          </cell>
          <cell r="BK643">
            <v>265</v>
          </cell>
          <cell r="BL643">
            <v>29</v>
          </cell>
          <cell r="BM643">
            <v>9.137931034482758</v>
          </cell>
          <cell r="BN643">
            <v>91</v>
          </cell>
          <cell r="BO643">
            <v>477</v>
          </cell>
          <cell r="BP643">
            <v>53</v>
          </cell>
          <cell r="BQ643">
            <v>9</v>
          </cell>
          <cell r="BR643">
            <v>210</v>
          </cell>
          <cell r="BS643">
            <v>24</v>
          </cell>
          <cell r="BT643">
            <v>92.278333333333293</v>
          </cell>
          <cell r="BU643">
            <v>210</v>
          </cell>
          <cell r="BV643">
            <v>24</v>
          </cell>
          <cell r="BW643">
            <v>1495</v>
          </cell>
          <cell r="BX643">
            <v>180</v>
          </cell>
          <cell r="BY643">
            <v>8.3055555555555554</v>
          </cell>
          <cell r="BZ643">
            <v>92.301000000000002</v>
          </cell>
          <cell r="CA643">
            <v>0</v>
          </cell>
          <cell r="CB643">
            <v>0</v>
          </cell>
          <cell r="CC643">
            <v>0</v>
          </cell>
          <cell r="CD643" t="str">
            <v>Yes</v>
          </cell>
          <cell r="CE643">
            <v>0</v>
          </cell>
          <cell r="CF643">
            <v>0</v>
          </cell>
          <cell r="CG643">
            <v>0</v>
          </cell>
          <cell r="CH643" t="str">
            <v>Green</v>
          </cell>
          <cell r="CI643">
            <v>0</v>
          </cell>
          <cell r="CJ643">
            <v>0</v>
          </cell>
          <cell r="CK643">
            <v>0</v>
          </cell>
          <cell r="CL643">
            <v>13</v>
          </cell>
          <cell r="CM643">
            <v>13</v>
          </cell>
          <cell r="CN643">
            <v>0</v>
          </cell>
          <cell r="CO643">
            <v>24</v>
          </cell>
          <cell r="CP643">
            <v>60</v>
          </cell>
          <cell r="CQ643">
            <v>40</v>
          </cell>
          <cell r="CR643">
            <v>0</v>
          </cell>
          <cell r="CS643">
            <v>0</v>
          </cell>
          <cell r="CT643">
            <v>0</v>
          </cell>
          <cell r="CU643">
            <v>0</v>
          </cell>
          <cell r="CV643">
            <v>0</v>
          </cell>
          <cell r="CW643">
            <v>22</v>
          </cell>
          <cell r="CX643">
            <v>0</v>
          </cell>
          <cell r="CY643">
            <v>0</v>
          </cell>
          <cell r="CZ643">
            <v>0</v>
          </cell>
          <cell r="DA643">
            <v>62</v>
          </cell>
          <cell r="DB643">
            <v>0</v>
          </cell>
          <cell r="DC643">
            <v>0</v>
          </cell>
          <cell r="DD643">
            <v>0</v>
          </cell>
          <cell r="DE643">
            <v>0</v>
          </cell>
          <cell r="DF643">
            <v>0</v>
          </cell>
          <cell r="DG643">
            <v>0</v>
          </cell>
          <cell r="DH643">
            <v>0</v>
          </cell>
          <cell r="DI643">
            <v>0</v>
          </cell>
          <cell r="DJ643">
            <v>0</v>
          </cell>
          <cell r="DK643">
            <v>0</v>
          </cell>
          <cell r="DL643">
            <v>0</v>
          </cell>
          <cell r="DM643">
            <v>0</v>
          </cell>
          <cell r="DN643">
            <v>0</v>
          </cell>
          <cell r="DO643">
            <v>0</v>
          </cell>
          <cell r="DP643">
            <v>0</v>
          </cell>
          <cell r="DQ643">
            <v>0</v>
          </cell>
          <cell r="DR643">
            <v>40</v>
          </cell>
          <cell r="DS643">
            <v>54.794520547945204</v>
          </cell>
          <cell r="DT643">
            <v>0</v>
          </cell>
          <cell r="DU643">
            <v>41</v>
          </cell>
          <cell r="DV643">
            <v>0</v>
          </cell>
          <cell r="DW643">
            <v>0</v>
          </cell>
          <cell r="DX643">
            <v>0</v>
          </cell>
          <cell r="DY643">
            <v>0</v>
          </cell>
          <cell r="DZ643">
            <v>0</v>
          </cell>
          <cell r="EA643" t="str">
            <v>Yes</v>
          </cell>
          <cell r="EB643" t="str">
            <v>Placement</v>
          </cell>
          <cell r="EC643" t="str">
            <v>Placement</v>
          </cell>
          <cell r="ED643" t="str">
            <v>Higher Studies</v>
          </cell>
          <cell r="EE643" t="str">
            <v>Higher Studies</v>
          </cell>
          <cell r="EF643" t="str">
            <v>Higher Studies</v>
          </cell>
          <cell r="EG643">
            <v>0</v>
          </cell>
          <cell r="EH643">
            <v>0</v>
          </cell>
          <cell r="EI643" t="str">
            <v>Yes</v>
          </cell>
          <cell r="EJ643" t="str">
            <v>25/07/2024</v>
          </cell>
          <cell r="EK643">
            <v>0</v>
          </cell>
          <cell r="EL643">
            <v>0</v>
          </cell>
          <cell r="EM643">
            <v>0</v>
          </cell>
          <cell r="EN643">
            <v>0</v>
          </cell>
          <cell r="EO643">
            <v>0</v>
          </cell>
          <cell r="EP643">
            <v>0</v>
          </cell>
          <cell r="EQ643" t="str">
            <v>CAT-3</v>
          </cell>
        </row>
        <row r="644">
          <cell r="B644" t="str">
            <v>21-E&amp;TCB25-25</v>
          </cell>
          <cell r="C644" t="str">
            <v>E&amp;TC-B</v>
          </cell>
          <cell r="D644">
            <v>25</v>
          </cell>
          <cell r="E644" t="str">
            <v>SINGH KHUSHI AMIT SARITA</v>
          </cell>
          <cell r="F644" t="str">
            <v>Female</v>
          </cell>
          <cell r="G644" t="str">
            <v>17/03/2003</v>
          </cell>
          <cell r="H644">
            <v>9372517753</v>
          </cell>
          <cell r="I644">
            <v>9324377263</v>
          </cell>
          <cell r="J644" t="str">
            <v>khushisingh170303@gmail.com</v>
          </cell>
          <cell r="K644" t="str">
            <v>1032210280@tcetmumbai.in</v>
          </cell>
          <cell r="L644" t="str">
            <v xml:space="preserve">11 swapnapurti building Thakur village Kandivali East Mumbai </v>
          </cell>
          <cell r="M644">
            <v>400101</v>
          </cell>
          <cell r="N644">
            <v>0</v>
          </cell>
          <cell r="O644" t="str">
            <v>Buisness</v>
          </cell>
          <cell r="P644" t="str">
            <v>3,00,001 - 3,50,000</v>
          </cell>
          <cell r="Q644" t="str">
            <v>Normal</v>
          </cell>
          <cell r="R644" t="str">
            <v>Open</v>
          </cell>
          <cell r="S644">
            <v>2021</v>
          </cell>
          <cell r="T644" t="str">
            <v>FE</v>
          </cell>
          <cell r="U644" t="str">
            <v>MH-CET</v>
          </cell>
          <cell r="V644">
            <v>75</v>
          </cell>
          <cell r="W644" t="str">
            <v>NA</v>
          </cell>
          <cell r="X644" t="str">
            <v>CAP</v>
          </cell>
          <cell r="Y644">
            <v>399</v>
          </cell>
          <cell r="Z644">
            <v>500</v>
          </cell>
          <cell r="AA644">
            <v>79.8</v>
          </cell>
          <cell r="AB644">
            <v>2019</v>
          </cell>
          <cell r="AC644" t="str">
            <v>Maharashtra</v>
          </cell>
          <cell r="AD644" t="str">
            <v>ST. LAWRENCE HIGH SCHOOL</v>
          </cell>
          <cell r="AE644">
            <v>450</v>
          </cell>
          <cell r="AF644">
            <v>600</v>
          </cell>
          <cell r="AG644">
            <v>75</v>
          </cell>
          <cell r="AH644">
            <v>2021</v>
          </cell>
          <cell r="AI644" t="str">
            <v>Maharashtra</v>
          </cell>
          <cell r="AJ644" t="str">
            <v>THAKUR COLLEGE OF SCIENCE AND COMMERCE</v>
          </cell>
          <cell r="AK644">
            <v>153</v>
          </cell>
          <cell r="AL644">
            <v>22</v>
          </cell>
          <cell r="AM644">
            <v>6.9545454545454541</v>
          </cell>
          <cell r="AN644">
            <v>81</v>
          </cell>
          <cell r="AO644">
            <v>193</v>
          </cell>
          <cell r="AP644">
            <v>27</v>
          </cell>
          <cell r="AQ644">
            <v>7.1481481481481479</v>
          </cell>
          <cell r="AR644">
            <v>91.71</v>
          </cell>
          <cell r="AS644">
            <v>346</v>
          </cell>
          <cell r="AT644">
            <v>49</v>
          </cell>
          <cell r="AU644">
            <v>7.0612244897959187</v>
          </cell>
          <cell r="AV644">
            <v>167</v>
          </cell>
          <cell r="AW644">
            <v>25</v>
          </cell>
          <cell r="AX644">
            <v>6.68</v>
          </cell>
          <cell r="AY644">
            <v>86.355000000000004</v>
          </cell>
          <cell r="AZ644">
            <v>225.91</v>
          </cell>
          <cell r="BA644">
            <v>29</v>
          </cell>
          <cell r="BB644">
            <v>7.79</v>
          </cell>
          <cell r="BC644">
            <v>70</v>
          </cell>
          <cell r="BD644">
            <v>392.90999999999997</v>
          </cell>
          <cell r="BE644">
            <v>54</v>
          </cell>
          <cell r="BF644">
            <v>7.2761111111111108</v>
          </cell>
          <cell r="BG644">
            <v>206</v>
          </cell>
          <cell r="BH644">
            <v>24</v>
          </cell>
          <cell r="BI644">
            <v>8.5833333333333339</v>
          </cell>
          <cell r="BJ644">
            <v>68</v>
          </cell>
          <cell r="BK644">
            <v>247</v>
          </cell>
          <cell r="BL644">
            <v>29</v>
          </cell>
          <cell r="BM644">
            <v>8.5172413793103452</v>
          </cell>
          <cell r="BN644">
            <v>88</v>
          </cell>
          <cell r="BO644">
            <v>453</v>
          </cell>
          <cell r="BP644">
            <v>53</v>
          </cell>
          <cell r="BQ644">
            <v>8.5471698113207548</v>
          </cell>
          <cell r="BR644">
            <v>207</v>
          </cell>
          <cell r="BS644">
            <v>24</v>
          </cell>
          <cell r="BT644">
            <v>81.451666666666696</v>
          </cell>
          <cell r="BU644">
            <v>207</v>
          </cell>
          <cell r="BV644">
            <v>24</v>
          </cell>
          <cell r="BW644">
            <v>1398.9099999999999</v>
          </cell>
          <cell r="BX644">
            <v>180</v>
          </cell>
          <cell r="BY644">
            <v>7.7717222222222215</v>
          </cell>
          <cell r="BZ644">
            <v>79.613</v>
          </cell>
          <cell r="CA644" t="str">
            <v xml:space="preserve">Jaro Education/Tata Consultancy Services </v>
          </cell>
          <cell r="CB644">
            <v>0</v>
          </cell>
          <cell r="CC644">
            <v>0</v>
          </cell>
          <cell r="CD644">
            <v>0</v>
          </cell>
          <cell r="CE644" t="str">
            <v>PLI</v>
          </cell>
          <cell r="CF644" t="str">
            <v>8.36/3.6</v>
          </cell>
          <cell r="CG644">
            <v>0</v>
          </cell>
          <cell r="CH644" t="str">
            <v>Green</v>
          </cell>
          <cell r="CI644">
            <v>0</v>
          </cell>
          <cell r="CJ644">
            <v>0</v>
          </cell>
          <cell r="CK644">
            <v>0</v>
          </cell>
          <cell r="CL644">
            <v>13</v>
          </cell>
          <cell r="CM644">
            <v>13</v>
          </cell>
          <cell r="CN644">
            <v>0</v>
          </cell>
          <cell r="CO644">
            <v>23</v>
          </cell>
          <cell r="CP644">
            <v>60</v>
          </cell>
          <cell r="CQ644">
            <v>38.333333333333336</v>
          </cell>
          <cell r="CR644">
            <v>10</v>
          </cell>
          <cell r="CS644">
            <v>72</v>
          </cell>
          <cell r="CT644">
            <v>10</v>
          </cell>
          <cell r="CU644">
            <v>100</v>
          </cell>
          <cell r="CV644">
            <v>19</v>
          </cell>
          <cell r="CW644">
            <v>22</v>
          </cell>
          <cell r="CX644">
            <v>17</v>
          </cell>
          <cell r="CY644">
            <v>95</v>
          </cell>
          <cell r="CZ644">
            <v>56</v>
          </cell>
          <cell r="DA644">
            <v>62</v>
          </cell>
          <cell r="DB644">
            <v>91</v>
          </cell>
          <cell r="DC644">
            <v>0</v>
          </cell>
          <cell r="DD644">
            <v>0</v>
          </cell>
          <cell r="DE644">
            <v>0</v>
          </cell>
          <cell r="DF644">
            <v>0</v>
          </cell>
          <cell r="DG644">
            <v>4</v>
          </cell>
          <cell r="DH644">
            <v>0</v>
          </cell>
          <cell r="DI644">
            <v>0</v>
          </cell>
          <cell r="DJ644">
            <v>600</v>
          </cell>
          <cell r="DK644">
            <v>0</v>
          </cell>
          <cell r="DL644">
            <v>0</v>
          </cell>
          <cell r="DM644">
            <v>0</v>
          </cell>
          <cell r="DN644">
            <v>0</v>
          </cell>
          <cell r="DO644">
            <v>0</v>
          </cell>
          <cell r="DP644">
            <v>0</v>
          </cell>
          <cell r="DQ644">
            <v>0</v>
          </cell>
          <cell r="DR644">
            <v>38.3333333333333</v>
          </cell>
          <cell r="DS644">
            <v>52.511415525114117</v>
          </cell>
          <cell r="DT644">
            <v>20</v>
          </cell>
          <cell r="DU644">
            <v>41</v>
          </cell>
          <cell r="DV644">
            <v>48.780487804878049</v>
          </cell>
          <cell r="DW644">
            <v>52</v>
          </cell>
          <cell r="DX644">
            <v>72</v>
          </cell>
          <cell r="DY644">
            <v>0</v>
          </cell>
          <cell r="DZ644">
            <v>0</v>
          </cell>
          <cell r="EA644" t="str">
            <v>Yes</v>
          </cell>
          <cell r="EB644" t="str">
            <v>Placement</v>
          </cell>
          <cell r="EC644" t="str">
            <v>Placement</v>
          </cell>
          <cell r="ED644" t="str">
            <v>Placement</v>
          </cell>
          <cell r="EE644" t="str">
            <v>Placement</v>
          </cell>
          <cell r="EF644" t="str">
            <v>Placement</v>
          </cell>
          <cell r="EG644">
            <v>0</v>
          </cell>
          <cell r="EH644" t="str">
            <v>PLI</v>
          </cell>
          <cell r="EI644" t="str">
            <v>Yes</v>
          </cell>
          <cell r="EJ644">
            <v>45414</v>
          </cell>
          <cell r="EK644" t="str">
            <v>Batch-10</v>
          </cell>
          <cell r="EL644">
            <v>0</v>
          </cell>
          <cell r="EM644">
            <v>0</v>
          </cell>
          <cell r="EN644">
            <v>0</v>
          </cell>
          <cell r="EO644" t="str">
            <v>IT+Core</v>
          </cell>
          <cell r="EP644">
            <v>0</v>
          </cell>
          <cell r="EQ644" t="str">
            <v>CAT-1</v>
          </cell>
        </row>
        <row r="645">
          <cell r="B645" t="str">
            <v>21-E&amp;TCB26-25</v>
          </cell>
          <cell r="C645" t="str">
            <v>E&amp;TC-B</v>
          </cell>
          <cell r="D645">
            <v>26</v>
          </cell>
          <cell r="E645" t="str">
            <v xml:space="preserve">SINGH MANASRAJ MANOJKUMAR  JYOTI </v>
          </cell>
          <cell r="F645" t="str">
            <v>Male</v>
          </cell>
          <cell r="G645" t="str">
            <v>20/05/2004</v>
          </cell>
          <cell r="H645">
            <v>9372596349</v>
          </cell>
          <cell r="I645">
            <v>8108801806</v>
          </cell>
          <cell r="J645" t="str">
            <v>smanasraj107@gmail.com</v>
          </cell>
          <cell r="K645" t="str">
            <v>1032210281@tcetmumbai.in</v>
          </cell>
          <cell r="L645" t="str">
            <v>Room no 31 Jamunadas Gupta Chawl Dr. R.P road mulund west</v>
          </cell>
          <cell r="M645">
            <v>400080</v>
          </cell>
          <cell r="N645">
            <v>0</v>
          </cell>
          <cell r="O645" t="str">
            <v>Service</v>
          </cell>
          <cell r="P645" t="str">
            <v>1,50,001 - 2,00,000</v>
          </cell>
          <cell r="Q645" t="str">
            <v>Normal</v>
          </cell>
          <cell r="R645" t="str">
            <v>Open</v>
          </cell>
          <cell r="S645">
            <v>2021</v>
          </cell>
          <cell r="T645" t="str">
            <v>FE</v>
          </cell>
          <cell r="U645" t="str">
            <v>MH-CET</v>
          </cell>
          <cell r="V645">
            <v>31.36</v>
          </cell>
          <cell r="W645">
            <v>22.9937492</v>
          </cell>
          <cell r="X645" t="str">
            <v>Minority</v>
          </cell>
          <cell r="Y645">
            <v>334</v>
          </cell>
          <cell r="Z645">
            <v>500</v>
          </cell>
          <cell r="AA645">
            <v>66.8</v>
          </cell>
          <cell r="AB645">
            <v>2019</v>
          </cell>
          <cell r="AC645" t="str">
            <v>Maharashtra</v>
          </cell>
          <cell r="AD645" t="str">
            <v>LOKMANYA TILAK ENGLISH HIGH SCHOOL</v>
          </cell>
          <cell r="AE645">
            <v>472</v>
          </cell>
          <cell r="AF645">
            <v>600</v>
          </cell>
          <cell r="AG645">
            <v>78.6666666666667</v>
          </cell>
          <cell r="AH645">
            <v>2021</v>
          </cell>
          <cell r="AI645" t="str">
            <v>Maharashtra</v>
          </cell>
          <cell r="AJ645" t="str">
            <v>VIDYANIKETAN COMMERCE AND SCIENCE JUNIOR COLLEGE</v>
          </cell>
          <cell r="AK645">
            <v>166</v>
          </cell>
          <cell r="AL645">
            <v>22</v>
          </cell>
          <cell r="AM645">
            <v>7.5454545454545459</v>
          </cell>
          <cell r="AN645">
            <v>92</v>
          </cell>
          <cell r="AO645">
            <v>186</v>
          </cell>
          <cell r="AP645">
            <v>27</v>
          </cell>
          <cell r="AQ645">
            <v>6.8888888888888893</v>
          </cell>
          <cell r="AR645">
            <v>90.23</v>
          </cell>
          <cell r="AS645">
            <v>352</v>
          </cell>
          <cell r="AT645">
            <v>49</v>
          </cell>
          <cell r="AU645">
            <v>7.1836734693877551</v>
          </cell>
          <cell r="AV645">
            <v>152</v>
          </cell>
          <cell r="AW645">
            <v>25</v>
          </cell>
          <cell r="AX645">
            <v>6.08</v>
          </cell>
          <cell r="AY645">
            <v>91.114999999999995</v>
          </cell>
          <cell r="AZ645">
            <v>197</v>
          </cell>
          <cell r="BA645">
            <v>29</v>
          </cell>
          <cell r="BB645">
            <v>6.7931034482758621</v>
          </cell>
          <cell r="BC645">
            <v>76</v>
          </cell>
          <cell r="BD645">
            <v>349</v>
          </cell>
          <cell r="BE645">
            <v>54</v>
          </cell>
          <cell r="BF645">
            <v>6.4629629629629628</v>
          </cell>
          <cell r="BG645">
            <v>168</v>
          </cell>
          <cell r="BH645">
            <v>24</v>
          </cell>
          <cell r="BI645">
            <v>7</v>
          </cell>
          <cell r="BJ645">
            <v>55</v>
          </cell>
          <cell r="BK645">
            <v>220</v>
          </cell>
          <cell r="BL645">
            <v>29</v>
          </cell>
          <cell r="BM645">
            <v>7.5862068965517242</v>
          </cell>
          <cell r="BN645">
            <v>75</v>
          </cell>
          <cell r="BO645">
            <v>388</v>
          </cell>
          <cell r="BP645">
            <v>53</v>
          </cell>
          <cell r="BQ645">
            <v>7.3207547169811322</v>
          </cell>
          <cell r="BR645">
            <v>192</v>
          </cell>
          <cell r="BS645">
            <v>24</v>
          </cell>
          <cell r="BT645">
            <v>80.704999999999998</v>
          </cell>
          <cell r="BU645">
            <v>192</v>
          </cell>
          <cell r="BV645">
            <v>24</v>
          </cell>
          <cell r="BW645">
            <v>1281</v>
          </cell>
          <cell r="BX645">
            <v>180</v>
          </cell>
          <cell r="BY645">
            <v>7.1166666666666663</v>
          </cell>
          <cell r="BZ645">
            <v>84.869</v>
          </cell>
          <cell r="CA645">
            <v>0</v>
          </cell>
          <cell r="CB645">
            <v>0</v>
          </cell>
          <cell r="CC645">
            <v>0</v>
          </cell>
          <cell r="CD645">
            <v>0</v>
          </cell>
          <cell r="CE645">
            <v>0</v>
          </cell>
          <cell r="CF645">
            <v>0</v>
          </cell>
          <cell r="CG645">
            <v>0</v>
          </cell>
          <cell r="CH645" t="str">
            <v>Green</v>
          </cell>
          <cell r="CI645">
            <v>0</v>
          </cell>
          <cell r="CJ645">
            <v>0</v>
          </cell>
          <cell r="CK645">
            <v>0</v>
          </cell>
          <cell r="CL645">
            <v>13</v>
          </cell>
          <cell r="CM645">
            <v>13</v>
          </cell>
          <cell r="CN645">
            <v>0</v>
          </cell>
          <cell r="CO645">
            <v>30</v>
          </cell>
          <cell r="CP645">
            <v>60</v>
          </cell>
          <cell r="CQ645">
            <v>50</v>
          </cell>
          <cell r="CR645">
            <v>0</v>
          </cell>
          <cell r="CS645">
            <v>0</v>
          </cell>
          <cell r="CT645">
            <v>0</v>
          </cell>
          <cell r="CU645">
            <v>0</v>
          </cell>
          <cell r="CV645">
            <v>0</v>
          </cell>
          <cell r="CW645">
            <v>22</v>
          </cell>
          <cell r="CX645">
            <v>0</v>
          </cell>
          <cell r="CY645">
            <v>0</v>
          </cell>
          <cell r="CZ645">
            <v>0</v>
          </cell>
          <cell r="DA645">
            <v>62</v>
          </cell>
          <cell r="DB645">
            <v>0</v>
          </cell>
          <cell r="DC645">
            <v>0</v>
          </cell>
          <cell r="DD645">
            <v>0</v>
          </cell>
          <cell r="DE645">
            <v>0</v>
          </cell>
          <cell r="DF645">
            <v>0</v>
          </cell>
          <cell r="DG645">
            <v>0</v>
          </cell>
          <cell r="DH645">
            <v>0</v>
          </cell>
          <cell r="DI645">
            <v>0</v>
          </cell>
          <cell r="DJ645">
            <v>0</v>
          </cell>
          <cell r="DK645">
            <v>0</v>
          </cell>
          <cell r="DL645">
            <v>0</v>
          </cell>
          <cell r="DM645">
            <v>0</v>
          </cell>
          <cell r="DN645">
            <v>0</v>
          </cell>
          <cell r="DO645">
            <v>0</v>
          </cell>
          <cell r="DP645">
            <v>0</v>
          </cell>
          <cell r="DQ645">
            <v>0</v>
          </cell>
          <cell r="DR645">
            <v>50</v>
          </cell>
          <cell r="DS645">
            <v>68.493150684931507</v>
          </cell>
          <cell r="DT645">
            <v>0</v>
          </cell>
          <cell r="DU645">
            <v>41</v>
          </cell>
          <cell r="DV645">
            <v>0</v>
          </cell>
          <cell r="DW645">
            <v>0</v>
          </cell>
          <cell r="DX645">
            <v>0</v>
          </cell>
          <cell r="DY645">
            <v>0</v>
          </cell>
          <cell r="DZ645">
            <v>0</v>
          </cell>
          <cell r="EA645" t="str">
            <v>Yes</v>
          </cell>
          <cell r="EB645" t="str">
            <v>Higher Studies</v>
          </cell>
          <cell r="EC645" t="str">
            <v>Higher Studies</v>
          </cell>
          <cell r="ED645" t="str">
            <v>Higher Studies</v>
          </cell>
          <cell r="EE645" t="str">
            <v>Higher Studies</v>
          </cell>
          <cell r="EF645" t="str">
            <v>Higher Studies</v>
          </cell>
          <cell r="EG645">
            <v>0</v>
          </cell>
          <cell r="EH645">
            <v>0</v>
          </cell>
          <cell r="EI645" t="str">
            <v>Yes</v>
          </cell>
          <cell r="EJ645">
            <v>45414</v>
          </cell>
          <cell r="EK645">
            <v>0</v>
          </cell>
          <cell r="EL645">
            <v>0</v>
          </cell>
          <cell r="EM645">
            <v>0</v>
          </cell>
          <cell r="EN645">
            <v>0</v>
          </cell>
          <cell r="EO645">
            <v>0</v>
          </cell>
          <cell r="EP645">
            <v>0</v>
          </cell>
          <cell r="EQ645" t="str">
            <v>CAT-3</v>
          </cell>
        </row>
        <row r="646">
          <cell r="B646" t="str">
            <v>21-E&amp;TCB27-25</v>
          </cell>
          <cell r="C646" t="str">
            <v>E&amp;TC-B</v>
          </cell>
          <cell r="D646">
            <v>27</v>
          </cell>
          <cell r="E646" t="str">
            <v>SINGH PRASHANT DHANANJAY RANJANA</v>
          </cell>
          <cell r="F646" t="str">
            <v>Male</v>
          </cell>
          <cell r="G646" t="str">
            <v>17/04/2004</v>
          </cell>
          <cell r="H646">
            <v>9920294018</v>
          </cell>
          <cell r="I646">
            <v>9920294018</v>
          </cell>
          <cell r="J646" t="str">
            <v>singhdhananjay59@gmail.com</v>
          </cell>
          <cell r="K646" t="str">
            <v>1032210282@tcetmumbai.in</v>
          </cell>
          <cell r="L646" t="str">
            <v>Room no 2 Keshav Singh chawl Kajutekdi Ghatkopar West Mumbai 400086</v>
          </cell>
          <cell r="M646">
            <v>400086</v>
          </cell>
          <cell r="N646">
            <v>0</v>
          </cell>
          <cell r="O646" t="str">
            <v>Cashier</v>
          </cell>
          <cell r="P646" t="str">
            <v>10,00,001 - 15,00,000</v>
          </cell>
          <cell r="Q646" t="str">
            <v>Normal</v>
          </cell>
          <cell r="R646" t="str">
            <v>Open</v>
          </cell>
          <cell r="S646">
            <v>2021</v>
          </cell>
          <cell r="T646" t="str">
            <v>FE</v>
          </cell>
          <cell r="U646" t="str">
            <v>MH-CET</v>
          </cell>
          <cell r="V646">
            <v>50</v>
          </cell>
          <cell r="W646" t="str">
            <v>NA</v>
          </cell>
          <cell r="X646" t="str">
            <v>Minority</v>
          </cell>
          <cell r="Y646">
            <v>328</v>
          </cell>
          <cell r="Z646">
            <v>500</v>
          </cell>
          <cell r="AA646">
            <v>65.599999999999994</v>
          </cell>
          <cell r="AB646">
            <v>2019</v>
          </cell>
          <cell r="AC646" t="str">
            <v>Maharashtra</v>
          </cell>
          <cell r="AD646" t="str">
            <v>ST. GEORGE HIGH SCHOOL</v>
          </cell>
          <cell r="AE646">
            <v>442</v>
          </cell>
          <cell r="AF646">
            <v>600</v>
          </cell>
          <cell r="AG646">
            <v>73.6666666666667</v>
          </cell>
          <cell r="AH646">
            <v>2021</v>
          </cell>
          <cell r="AI646" t="str">
            <v>Maharashtra</v>
          </cell>
          <cell r="AJ646" t="str">
            <v>VIDYA BHAVAN JR. COLLEGE</v>
          </cell>
          <cell r="AK646">
            <v>160</v>
          </cell>
          <cell r="AL646">
            <v>22</v>
          </cell>
          <cell r="AM646">
            <v>7.2727272727272725</v>
          </cell>
          <cell r="AN646">
            <v>89</v>
          </cell>
          <cell r="AO646">
            <v>189</v>
          </cell>
          <cell r="AP646">
            <v>27</v>
          </cell>
          <cell r="AQ646">
            <v>7</v>
          </cell>
          <cell r="AR646">
            <v>84.79</v>
          </cell>
          <cell r="AS646">
            <v>349</v>
          </cell>
          <cell r="AT646">
            <v>49</v>
          </cell>
          <cell r="AU646">
            <v>7.1224489795918364</v>
          </cell>
          <cell r="AV646">
            <v>171</v>
          </cell>
          <cell r="AW646">
            <v>25</v>
          </cell>
          <cell r="AX646">
            <v>6.84</v>
          </cell>
          <cell r="AY646">
            <v>86.894999999999996</v>
          </cell>
          <cell r="AZ646">
            <v>141</v>
          </cell>
          <cell r="BA646">
            <v>29</v>
          </cell>
          <cell r="BB646">
            <v>4.8620689655172411</v>
          </cell>
          <cell r="BC646">
            <v>75</v>
          </cell>
          <cell r="BD646">
            <v>312</v>
          </cell>
          <cell r="BE646">
            <v>54</v>
          </cell>
          <cell r="BF646">
            <v>5.7777777777777777</v>
          </cell>
          <cell r="BG646">
            <v>139</v>
          </cell>
          <cell r="BH646">
            <v>24</v>
          </cell>
          <cell r="BI646">
            <v>5.791666666666667</v>
          </cell>
          <cell r="BJ646">
            <v>45</v>
          </cell>
          <cell r="BK646">
            <v>218</v>
          </cell>
          <cell r="BL646">
            <v>29</v>
          </cell>
          <cell r="BM646">
            <v>7.5172413793103452</v>
          </cell>
          <cell r="BN646">
            <v>75</v>
          </cell>
          <cell r="BO646">
            <v>357</v>
          </cell>
          <cell r="BP646">
            <v>53</v>
          </cell>
          <cell r="BQ646">
            <v>6.7358490566037732</v>
          </cell>
          <cell r="BR646">
            <v>150</v>
          </cell>
          <cell r="BS646">
            <v>24</v>
          </cell>
          <cell r="BT646">
            <v>78.965000000000003</v>
          </cell>
          <cell r="BU646">
            <v>150</v>
          </cell>
          <cell r="BV646">
            <v>24</v>
          </cell>
          <cell r="BW646">
            <v>1168</v>
          </cell>
          <cell r="BX646">
            <v>180</v>
          </cell>
          <cell r="BY646">
            <v>6.4888888888888889</v>
          </cell>
          <cell r="BZ646">
            <v>82.137</v>
          </cell>
          <cell r="CA646">
            <v>0</v>
          </cell>
          <cell r="CB646" t="str">
            <v>KT</v>
          </cell>
          <cell r="CC646">
            <v>0</v>
          </cell>
          <cell r="CD646">
            <v>0</v>
          </cell>
          <cell r="CE646">
            <v>0</v>
          </cell>
          <cell r="CF646">
            <v>0</v>
          </cell>
          <cell r="CG646">
            <v>0</v>
          </cell>
          <cell r="CH646" t="str">
            <v>Green</v>
          </cell>
          <cell r="CI646">
            <v>0</v>
          </cell>
          <cell r="CJ646">
            <v>0</v>
          </cell>
          <cell r="CK646">
            <v>0</v>
          </cell>
          <cell r="CL646">
            <v>13</v>
          </cell>
          <cell r="CM646">
            <v>13</v>
          </cell>
          <cell r="CN646">
            <v>0</v>
          </cell>
          <cell r="CO646">
            <v>14</v>
          </cell>
          <cell r="CP646">
            <v>60</v>
          </cell>
          <cell r="CQ646">
            <v>23.333333333333332</v>
          </cell>
          <cell r="CR646">
            <v>8</v>
          </cell>
          <cell r="CS646">
            <v>58</v>
          </cell>
          <cell r="CT646">
            <v>10</v>
          </cell>
          <cell r="CU646">
            <v>100</v>
          </cell>
          <cell r="CV646">
            <v>15</v>
          </cell>
          <cell r="CW646">
            <v>18</v>
          </cell>
          <cell r="CX646">
            <v>12</v>
          </cell>
          <cell r="CY646">
            <v>80</v>
          </cell>
          <cell r="CZ646">
            <v>45</v>
          </cell>
          <cell r="DA646">
            <v>58</v>
          </cell>
          <cell r="DB646">
            <v>78</v>
          </cell>
          <cell r="DC646">
            <v>0</v>
          </cell>
          <cell r="DD646">
            <v>0</v>
          </cell>
          <cell r="DE646">
            <v>0</v>
          </cell>
          <cell r="DF646">
            <v>2</v>
          </cell>
          <cell r="DG646">
            <v>4</v>
          </cell>
          <cell r="DH646">
            <v>50</v>
          </cell>
          <cell r="DI646">
            <v>280</v>
          </cell>
          <cell r="DJ646">
            <v>600</v>
          </cell>
          <cell r="DK646">
            <v>46.6666666666667</v>
          </cell>
          <cell r="DL646">
            <v>3</v>
          </cell>
          <cell r="DM646">
            <v>3</v>
          </cell>
          <cell r="DN646">
            <v>100</v>
          </cell>
          <cell r="DO646">
            <v>450</v>
          </cell>
          <cell r="DP646">
            <v>200</v>
          </cell>
          <cell r="DQ646">
            <v>44.4444444444444</v>
          </cell>
          <cell r="DR646">
            <v>23.3333333333333</v>
          </cell>
          <cell r="DS646">
            <v>31.963470319634656</v>
          </cell>
          <cell r="DT646">
            <v>20</v>
          </cell>
          <cell r="DU646">
            <v>41</v>
          </cell>
          <cell r="DV646">
            <v>48.780487804878049</v>
          </cell>
          <cell r="DW646">
            <v>63</v>
          </cell>
          <cell r="DX646">
            <v>72</v>
          </cell>
          <cell r="DY646">
            <v>0</v>
          </cell>
          <cell r="DZ646">
            <v>0</v>
          </cell>
          <cell r="EA646" t="str">
            <v>Yes</v>
          </cell>
          <cell r="EB646" t="str">
            <v>Placement</v>
          </cell>
          <cell r="EC646" t="str">
            <v>Placement</v>
          </cell>
          <cell r="ED646" t="str">
            <v>Placement</v>
          </cell>
          <cell r="EE646" t="str">
            <v>Placement</v>
          </cell>
          <cell r="EF646" t="str">
            <v>Placement</v>
          </cell>
          <cell r="EG646">
            <v>0</v>
          </cell>
          <cell r="EH646">
            <v>0</v>
          </cell>
          <cell r="EI646" t="str">
            <v>Yes</v>
          </cell>
          <cell r="EJ646">
            <v>0</v>
          </cell>
          <cell r="EK646" t="str">
            <v>Batch-9</v>
          </cell>
          <cell r="EL646">
            <v>0</v>
          </cell>
          <cell r="EM646" t="str">
            <v>PAID</v>
          </cell>
          <cell r="EN646">
            <v>45147</v>
          </cell>
          <cell r="EO646" t="str">
            <v>IT+Core</v>
          </cell>
          <cell r="EP646">
            <v>0</v>
          </cell>
          <cell r="EQ646" t="str">
            <v>CAT-3</v>
          </cell>
        </row>
        <row r="647">
          <cell r="B647" t="str">
            <v>21-E&amp;TCB28-25</v>
          </cell>
          <cell r="C647" t="str">
            <v>E&amp;TC-B</v>
          </cell>
          <cell r="D647">
            <v>28</v>
          </cell>
          <cell r="E647" t="str">
            <v>SINGH SHIVAM RAKESH SADHANA</v>
          </cell>
          <cell r="F647" t="str">
            <v>Male</v>
          </cell>
          <cell r="G647" t="str">
            <v>19/08/2002</v>
          </cell>
          <cell r="H647">
            <v>9702145871</v>
          </cell>
          <cell r="I647">
            <v>9769864474</v>
          </cell>
          <cell r="J647" t="str">
            <v>shivam192002singh@gmail.com</v>
          </cell>
          <cell r="K647" t="str">
            <v>1032210283@tcetmumbai.in</v>
          </cell>
          <cell r="L647" t="str">
            <v>C/5 , JAI RAM JI NAGAR , SINGH WADI , NEAR SINGH TABELA , ASALPHA VILLAGE , GHATKOPAR WEST , MUMBAI , MAHARASHTRA .</v>
          </cell>
          <cell r="M647">
            <v>400084</v>
          </cell>
          <cell r="N647">
            <v>0</v>
          </cell>
          <cell r="O647" t="str">
            <v xml:space="preserve">Mother - Housewife </v>
          </cell>
          <cell r="P647" t="str">
            <v>2,00,001 -2,50,000</v>
          </cell>
          <cell r="Q647" t="str">
            <v>Normal</v>
          </cell>
          <cell r="R647" t="str">
            <v>Open</v>
          </cell>
          <cell r="S647">
            <v>2021</v>
          </cell>
          <cell r="T647" t="str">
            <v>FE</v>
          </cell>
          <cell r="U647" t="str">
            <v>MH-CET</v>
          </cell>
          <cell r="V647">
            <v>93.98</v>
          </cell>
          <cell r="W647">
            <v>61.947213599999998</v>
          </cell>
          <cell r="X647" t="str">
            <v>TFWS</v>
          </cell>
          <cell r="Y647">
            <v>450</v>
          </cell>
          <cell r="Z647">
            <v>500</v>
          </cell>
          <cell r="AA647">
            <v>90</v>
          </cell>
          <cell r="AB647">
            <v>2018</v>
          </cell>
          <cell r="AC647" t="str">
            <v>Maharashtra</v>
          </cell>
          <cell r="AD647" t="str">
            <v>ST MARYS MALANKARA HIGH SCHOOL</v>
          </cell>
          <cell r="AE647">
            <v>537</v>
          </cell>
          <cell r="AF647">
            <v>650</v>
          </cell>
          <cell r="AG647">
            <v>82.615384615384599</v>
          </cell>
          <cell r="AH647">
            <v>2020</v>
          </cell>
          <cell r="AI647" t="str">
            <v>Maharashtra</v>
          </cell>
          <cell r="AJ647" t="str">
            <v>RAMNIRANJAN JHUNJHUNWALA COLLEGE</v>
          </cell>
          <cell r="AK647">
            <v>200</v>
          </cell>
          <cell r="AL647">
            <v>22</v>
          </cell>
          <cell r="AM647">
            <v>9.0909090909090917</v>
          </cell>
          <cell r="AN647">
            <v>92</v>
          </cell>
          <cell r="AO647">
            <v>238</v>
          </cell>
          <cell r="AP647">
            <v>27</v>
          </cell>
          <cell r="AQ647">
            <v>8.8148148148148149</v>
          </cell>
          <cell r="AR647">
            <v>97.67</v>
          </cell>
          <cell r="AS647">
            <v>438</v>
          </cell>
          <cell r="AT647">
            <v>49</v>
          </cell>
          <cell r="AU647">
            <v>8.9387755102040813</v>
          </cell>
          <cell r="AV647">
            <v>202</v>
          </cell>
          <cell r="AW647">
            <v>25</v>
          </cell>
          <cell r="AX647">
            <v>8.08</v>
          </cell>
          <cell r="AY647">
            <v>94.834999999999994</v>
          </cell>
          <cell r="AZ647">
            <v>261</v>
          </cell>
          <cell r="BA647">
            <v>29</v>
          </cell>
          <cell r="BB647">
            <v>9</v>
          </cell>
          <cell r="BC647">
            <v>92</v>
          </cell>
          <cell r="BD647">
            <v>463</v>
          </cell>
          <cell r="BE647">
            <v>54</v>
          </cell>
          <cell r="BF647">
            <v>8.5740740740740744</v>
          </cell>
          <cell r="BG647">
            <v>201</v>
          </cell>
          <cell r="BH647">
            <v>24</v>
          </cell>
          <cell r="BI647">
            <v>8.375</v>
          </cell>
          <cell r="BJ647">
            <v>88</v>
          </cell>
          <cell r="BK647">
            <v>251</v>
          </cell>
          <cell r="BL647">
            <v>29</v>
          </cell>
          <cell r="BM647">
            <v>8.6551724137931032</v>
          </cell>
          <cell r="BN647">
            <v>87</v>
          </cell>
          <cell r="BO647">
            <v>452</v>
          </cell>
          <cell r="BP647">
            <v>53</v>
          </cell>
          <cell r="BQ647">
            <v>8.5283018867924536</v>
          </cell>
          <cell r="BR647">
            <v>170</v>
          </cell>
          <cell r="BS647">
            <v>24</v>
          </cell>
          <cell r="BT647">
            <v>91.278333333333293</v>
          </cell>
          <cell r="BU647">
            <v>170</v>
          </cell>
          <cell r="BV647">
            <v>24</v>
          </cell>
          <cell r="BW647">
            <v>1523</v>
          </cell>
          <cell r="BX647">
            <v>180</v>
          </cell>
          <cell r="BY647">
            <v>8.4611111111111104</v>
          </cell>
          <cell r="BZ647">
            <v>90.301000000000002</v>
          </cell>
          <cell r="CA647">
            <v>0</v>
          </cell>
          <cell r="CB647">
            <v>0</v>
          </cell>
          <cell r="CC647">
            <v>0</v>
          </cell>
          <cell r="CD647" t="str">
            <v>Yes</v>
          </cell>
          <cell r="CE647">
            <v>0</v>
          </cell>
          <cell r="CF647">
            <v>0</v>
          </cell>
          <cell r="CG647">
            <v>0</v>
          </cell>
          <cell r="CH647" t="str">
            <v>Green</v>
          </cell>
          <cell r="CI647">
            <v>0</v>
          </cell>
          <cell r="CJ647">
            <v>0</v>
          </cell>
          <cell r="CK647">
            <v>0</v>
          </cell>
          <cell r="CL647">
            <v>13</v>
          </cell>
          <cell r="CM647">
            <v>13</v>
          </cell>
          <cell r="CN647">
            <v>0</v>
          </cell>
          <cell r="CO647">
            <v>25</v>
          </cell>
          <cell r="CP647">
            <v>60</v>
          </cell>
          <cell r="CQ647">
            <v>41.666666666666671</v>
          </cell>
          <cell r="CR647">
            <v>13</v>
          </cell>
          <cell r="CS647">
            <v>93</v>
          </cell>
          <cell r="CT647">
            <v>10</v>
          </cell>
          <cell r="CU647">
            <v>100</v>
          </cell>
          <cell r="CV647">
            <v>21</v>
          </cell>
          <cell r="CW647">
            <v>21</v>
          </cell>
          <cell r="CX647">
            <v>13</v>
          </cell>
          <cell r="CY647">
            <v>92</v>
          </cell>
          <cell r="CZ647">
            <v>57</v>
          </cell>
          <cell r="DA647">
            <v>61</v>
          </cell>
          <cell r="DB647">
            <v>94</v>
          </cell>
          <cell r="DC647">
            <v>0</v>
          </cell>
          <cell r="DD647">
            <v>0</v>
          </cell>
          <cell r="DE647">
            <v>0</v>
          </cell>
          <cell r="DF647">
            <v>3</v>
          </cell>
          <cell r="DG647">
            <v>4</v>
          </cell>
          <cell r="DH647">
            <v>75</v>
          </cell>
          <cell r="DI647">
            <v>285</v>
          </cell>
          <cell r="DJ647">
            <v>600</v>
          </cell>
          <cell r="DK647">
            <v>47.5</v>
          </cell>
          <cell r="DL647">
            <v>3</v>
          </cell>
          <cell r="DM647">
            <v>3</v>
          </cell>
          <cell r="DN647">
            <v>100</v>
          </cell>
          <cell r="DO647">
            <v>450</v>
          </cell>
          <cell r="DP647">
            <v>400</v>
          </cell>
          <cell r="DQ647">
            <v>88.8888888888889</v>
          </cell>
          <cell r="DR647">
            <v>41.6666666666667</v>
          </cell>
          <cell r="DS647">
            <v>57.077625570776306</v>
          </cell>
          <cell r="DT647">
            <v>26</v>
          </cell>
          <cell r="DU647">
            <v>41</v>
          </cell>
          <cell r="DV647">
            <v>63.414634146341463</v>
          </cell>
          <cell r="DW647">
            <v>81</v>
          </cell>
          <cell r="DX647">
            <v>93</v>
          </cell>
          <cell r="DY647">
            <v>0</v>
          </cell>
          <cell r="DZ647">
            <v>0</v>
          </cell>
          <cell r="EA647" t="str">
            <v>Yes</v>
          </cell>
          <cell r="EB647" t="str">
            <v>Placement</v>
          </cell>
          <cell r="EC647" t="str">
            <v>Placement</v>
          </cell>
          <cell r="ED647" t="str">
            <v>Placement</v>
          </cell>
          <cell r="EE647" t="str">
            <v>Placement</v>
          </cell>
          <cell r="EF647" t="str">
            <v>Placement</v>
          </cell>
          <cell r="EG647">
            <v>45606</v>
          </cell>
          <cell r="EH647" t="str">
            <v>PLI</v>
          </cell>
          <cell r="EI647" t="str">
            <v>Yes</v>
          </cell>
          <cell r="EJ647">
            <v>0</v>
          </cell>
          <cell r="EK647" t="str">
            <v>Batch-4</v>
          </cell>
          <cell r="EL647">
            <v>0</v>
          </cell>
          <cell r="EM647" t="str">
            <v>PAID</v>
          </cell>
          <cell r="EN647">
            <v>45147</v>
          </cell>
          <cell r="EO647" t="str">
            <v>IT+Core</v>
          </cell>
          <cell r="EP647">
            <v>0</v>
          </cell>
          <cell r="EQ647" t="str">
            <v>CAT-1</v>
          </cell>
        </row>
        <row r="648">
          <cell r="B648" t="str">
            <v>21-E&amp;TCB29-25</v>
          </cell>
          <cell r="C648" t="str">
            <v>E&amp;TC-B</v>
          </cell>
          <cell r="D648">
            <v>29</v>
          </cell>
          <cell r="E648" t="str">
            <v>SINGH SHREYA RADHESHYAM  SHWETA</v>
          </cell>
          <cell r="F648" t="str">
            <v>Female</v>
          </cell>
          <cell r="G648" t="str">
            <v>03/01/2004</v>
          </cell>
          <cell r="H648">
            <v>9619327332</v>
          </cell>
          <cell r="I648">
            <v>9820510671</v>
          </cell>
          <cell r="J648" t="str">
            <v>shreyasingh7004@gmail.com</v>
          </cell>
          <cell r="K648" t="str">
            <v>1032210284@tcetmumbai.in</v>
          </cell>
          <cell r="L648" t="str">
            <v>Rmno.6 Cross Rd no. 2 Chitrakoot HSG SoC . Singh estate Samta nagar . Kandivali east Mumbai</v>
          </cell>
          <cell r="M648">
            <v>400101</v>
          </cell>
          <cell r="N648">
            <v>0</v>
          </cell>
          <cell r="O648" t="str">
            <v>Business man</v>
          </cell>
          <cell r="P648" t="str">
            <v>9,00,001 - 10,00,000</v>
          </cell>
          <cell r="Q648" t="str">
            <v>Normal</v>
          </cell>
          <cell r="R648" t="str">
            <v>Open</v>
          </cell>
          <cell r="S648">
            <v>2021</v>
          </cell>
          <cell r="T648" t="str">
            <v>FE</v>
          </cell>
          <cell r="U648" t="str">
            <v>MH-CET</v>
          </cell>
          <cell r="V648">
            <v>84</v>
          </cell>
          <cell r="W648" t="str">
            <v>NA</v>
          </cell>
          <cell r="X648" t="str">
            <v>Minority</v>
          </cell>
          <cell r="Y648">
            <v>419</v>
          </cell>
          <cell r="Z648">
            <v>500</v>
          </cell>
          <cell r="AA648">
            <v>83.8</v>
          </cell>
          <cell r="AB648">
            <v>2019</v>
          </cell>
          <cell r="AC648" t="str">
            <v>Maharashtra</v>
          </cell>
          <cell r="AD648" t="str">
            <v>ST LAWRENCE HIGH SCHOOL</v>
          </cell>
          <cell r="AE648">
            <v>488</v>
          </cell>
          <cell r="AF648">
            <v>600</v>
          </cell>
          <cell r="AG648">
            <v>81.3333333333333</v>
          </cell>
          <cell r="AH648">
            <v>2021</v>
          </cell>
          <cell r="AI648" t="str">
            <v>Maharashtra</v>
          </cell>
          <cell r="AJ648" t="str">
            <v>THAKUR COLLEGE OF SCIENCE AND COMMERCE</v>
          </cell>
          <cell r="AK648">
            <v>167</v>
          </cell>
          <cell r="AL648">
            <v>22</v>
          </cell>
          <cell r="AM648">
            <v>7.5909090909090908</v>
          </cell>
          <cell r="AN648">
            <v>88</v>
          </cell>
          <cell r="AO648">
            <v>189</v>
          </cell>
          <cell r="AP648">
            <v>27</v>
          </cell>
          <cell r="AQ648">
            <v>7</v>
          </cell>
          <cell r="AR648">
            <v>80</v>
          </cell>
          <cell r="AS648">
            <v>356</v>
          </cell>
          <cell r="AT648">
            <v>49</v>
          </cell>
          <cell r="AU648">
            <v>7.2653061224489797</v>
          </cell>
          <cell r="AV648">
            <v>172</v>
          </cell>
          <cell r="AW648">
            <v>25</v>
          </cell>
          <cell r="AX648">
            <v>6.88</v>
          </cell>
          <cell r="AY648">
            <v>81.5</v>
          </cell>
          <cell r="AZ648">
            <v>149</v>
          </cell>
          <cell r="BA648">
            <v>29</v>
          </cell>
          <cell r="BB648">
            <v>5.1379310344827589</v>
          </cell>
          <cell r="BC648">
            <v>80</v>
          </cell>
          <cell r="BD648">
            <v>321</v>
          </cell>
          <cell r="BE648">
            <v>54</v>
          </cell>
          <cell r="BF648">
            <v>5.9444444444444446</v>
          </cell>
          <cell r="BG648">
            <v>166</v>
          </cell>
          <cell r="BH648">
            <v>24</v>
          </cell>
          <cell r="BI648">
            <v>6.916666666666667</v>
          </cell>
          <cell r="BJ648">
            <v>38</v>
          </cell>
          <cell r="BK648">
            <v>214</v>
          </cell>
          <cell r="BL648">
            <v>29</v>
          </cell>
          <cell r="BM648">
            <v>7.3793103448275863</v>
          </cell>
          <cell r="BN648">
            <v>75</v>
          </cell>
          <cell r="BO648">
            <v>380</v>
          </cell>
          <cell r="BP648">
            <v>53</v>
          </cell>
          <cell r="BQ648">
            <v>7.1698113207547172</v>
          </cell>
          <cell r="BR648">
            <v>176</v>
          </cell>
          <cell r="BS648">
            <v>24</v>
          </cell>
          <cell r="BT648">
            <v>78.8333333333333</v>
          </cell>
          <cell r="BU648">
            <v>176</v>
          </cell>
          <cell r="BV648">
            <v>24</v>
          </cell>
          <cell r="BW648">
            <v>1233</v>
          </cell>
          <cell r="BX648">
            <v>180</v>
          </cell>
          <cell r="BY648">
            <v>6.85</v>
          </cell>
          <cell r="BZ648">
            <v>80.900000000000006</v>
          </cell>
          <cell r="CA648" t="str">
            <v>Accenture/Capgemini</v>
          </cell>
          <cell r="CB648">
            <v>0</v>
          </cell>
          <cell r="CC648">
            <v>0</v>
          </cell>
          <cell r="CD648">
            <v>0</v>
          </cell>
          <cell r="CE648" t="str">
            <v>Normal</v>
          </cell>
          <cell r="CF648" t="str">
            <v>4.50/4.25</v>
          </cell>
          <cell r="CG648">
            <v>0</v>
          </cell>
          <cell r="CH648" t="str">
            <v>Green</v>
          </cell>
          <cell r="CI648">
            <v>0</v>
          </cell>
          <cell r="CJ648">
            <v>0</v>
          </cell>
          <cell r="CK648">
            <v>0</v>
          </cell>
          <cell r="CL648">
            <v>13</v>
          </cell>
          <cell r="CM648">
            <v>13</v>
          </cell>
          <cell r="CN648">
            <v>0</v>
          </cell>
          <cell r="CO648">
            <v>20</v>
          </cell>
          <cell r="CP648">
            <v>60</v>
          </cell>
          <cell r="CQ648">
            <v>33.333333333333329</v>
          </cell>
          <cell r="CR648">
            <v>5</v>
          </cell>
          <cell r="CS648">
            <v>36</v>
          </cell>
          <cell r="CT648">
            <v>10</v>
          </cell>
          <cell r="CU648">
            <v>100</v>
          </cell>
          <cell r="CV648">
            <v>11</v>
          </cell>
          <cell r="CW648">
            <v>18</v>
          </cell>
          <cell r="CX648">
            <v>9</v>
          </cell>
          <cell r="CY648">
            <v>59</v>
          </cell>
          <cell r="CZ648">
            <v>35</v>
          </cell>
          <cell r="DA648">
            <v>58</v>
          </cell>
          <cell r="DB648">
            <v>61</v>
          </cell>
          <cell r="DC648">
            <v>0</v>
          </cell>
          <cell r="DD648">
            <v>0</v>
          </cell>
          <cell r="DE648">
            <v>0</v>
          </cell>
          <cell r="DF648">
            <v>0</v>
          </cell>
          <cell r="DG648">
            <v>4</v>
          </cell>
          <cell r="DH648">
            <v>0</v>
          </cell>
          <cell r="DI648">
            <v>0</v>
          </cell>
          <cell r="DJ648">
            <v>600</v>
          </cell>
          <cell r="DK648">
            <v>0</v>
          </cell>
          <cell r="DL648">
            <v>3</v>
          </cell>
          <cell r="DM648">
            <v>0</v>
          </cell>
          <cell r="DN648">
            <v>0</v>
          </cell>
          <cell r="DO648">
            <v>450</v>
          </cell>
          <cell r="DP648">
            <v>0</v>
          </cell>
          <cell r="DQ648">
            <v>0</v>
          </cell>
          <cell r="DR648">
            <v>33.3333333333333</v>
          </cell>
          <cell r="DS648">
            <v>45.662100456620955</v>
          </cell>
          <cell r="DT648">
            <v>15</v>
          </cell>
          <cell r="DU648">
            <v>41</v>
          </cell>
          <cell r="DV648">
            <v>36.585365853658537</v>
          </cell>
          <cell r="DW648">
            <v>41</v>
          </cell>
          <cell r="DX648">
            <v>54</v>
          </cell>
          <cell r="DY648">
            <v>0</v>
          </cell>
          <cell r="DZ648">
            <v>0</v>
          </cell>
          <cell r="EA648" t="str">
            <v>Yes</v>
          </cell>
          <cell r="EB648" t="str">
            <v>Placement</v>
          </cell>
          <cell r="EC648" t="str">
            <v>Placement</v>
          </cell>
          <cell r="ED648" t="str">
            <v>Placement</v>
          </cell>
          <cell r="EE648" t="str">
            <v>Placement</v>
          </cell>
          <cell r="EF648" t="str">
            <v>Placement</v>
          </cell>
          <cell r="EG648">
            <v>0</v>
          </cell>
          <cell r="EH648">
            <v>0</v>
          </cell>
          <cell r="EI648" t="str">
            <v>Yes</v>
          </cell>
          <cell r="EJ648">
            <v>0</v>
          </cell>
          <cell r="EK648" t="str">
            <v>Batch-10</v>
          </cell>
          <cell r="EL648">
            <v>0</v>
          </cell>
          <cell r="EM648">
            <v>0</v>
          </cell>
          <cell r="EN648">
            <v>0</v>
          </cell>
          <cell r="EO648" t="str">
            <v>IT+Core</v>
          </cell>
          <cell r="EP648">
            <v>0</v>
          </cell>
          <cell r="EQ648" t="str">
            <v>CAT-3</v>
          </cell>
        </row>
        <row r="649">
          <cell r="B649" t="str">
            <v>21-E&amp;TCB30-25</v>
          </cell>
          <cell r="C649" t="str">
            <v>E&amp;TC-B</v>
          </cell>
          <cell r="D649">
            <v>30</v>
          </cell>
          <cell r="E649" t="str">
            <v>SINGH SHUBHANGI ARUNKUMAR PREMSHEELA</v>
          </cell>
          <cell r="F649" t="str">
            <v>Female</v>
          </cell>
          <cell r="G649" t="str">
            <v>17/09/2004</v>
          </cell>
          <cell r="H649">
            <v>9137401117</v>
          </cell>
          <cell r="I649">
            <v>8692892424</v>
          </cell>
          <cell r="J649" t="str">
            <v>shubhangisingh9137@gmail.com</v>
          </cell>
          <cell r="K649" t="str">
            <v>1032210285@tcetmumbai.in</v>
          </cell>
          <cell r="L649" t="str">
            <v>211 shri Datta krupa SRA CHS LTD 2nd floor S.V road Behind sane guruji high school Santacruz west mumbai maharashtra-400054</v>
          </cell>
          <cell r="M649">
            <v>400054</v>
          </cell>
          <cell r="N649">
            <v>0</v>
          </cell>
          <cell r="O649" t="str">
            <v>Salesman</v>
          </cell>
          <cell r="P649" t="str">
            <v>8,00,001 - 9,00,000</v>
          </cell>
          <cell r="Q649" t="str">
            <v>Normal</v>
          </cell>
          <cell r="R649" t="str">
            <v>Open</v>
          </cell>
          <cell r="S649">
            <v>2021</v>
          </cell>
          <cell r="T649" t="str">
            <v>FE</v>
          </cell>
          <cell r="U649" t="str">
            <v>MH-CET</v>
          </cell>
          <cell r="V649">
            <v>26.73</v>
          </cell>
          <cell r="W649" t="str">
            <v>NA</v>
          </cell>
          <cell r="X649" t="str">
            <v>Minority</v>
          </cell>
          <cell r="Y649">
            <v>425</v>
          </cell>
          <cell r="Z649">
            <v>500</v>
          </cell>
          <cell r="AA649">
            <v>85</v>
          </cell>
          <cell r="AB649">
            <v>2019</v>
          </cell>
          <cell r="AC649" t="str">
            <v>Maharashtra</v>
          </cell>
          <cell r="AD649" t="str">
            <v>SETH ANADILAL PODAR HIGH SCHOOL</v>
          </cell>
          <cell r="AE649">
            <v>530</v>
          </cell>
          <cell r="AF649">
            <v>600</v>
          </cell>
          <cell r="AG649">
            <v>88.3333333333333</v>
          </cell>
          <cell r="AH649">
            <v>2021</v>
          </cell>
          <cell r="AI649" t="str">
            <v>Maharashtra</v>
          </cell>
          <cell r="AJ649" t="str">
            <v>SHETH ANADILAL PODAR JR  COLLAGE</v>
          </cell>
          <cell r="AK649">
            <v>170</v>
          </cell>
          <cell r="AL649">
            <v>22</v>
          </cell>
          <cell r="AM649">
            <v>7.7272727272727275</v>
          </cell>
          <cell r="AN649">
            <v>93</v>
          </cell>
          <cell r="AO649">
            <v>203</v>
          </cell>
          <cell r="AP649">
            <v>27</v>
          </cell>
          <cell r="AQ649">
            <v>7.5185185185185182</v>
          </cell>
          <cell r="AR649">
            <v>75</v>
          </cell>
          <cell r="AS649">
            <v>373</v>
          </cell>
          <cell r="AT649">
            <v>49</v>
          </cell>
          <cell r="AU649">
            <v>7.6122448979591839</v>
          </cell>
          <cell r="AV649">
            <v>173</v>
          </cell>
          <cell r="AW649">
            <v>25</v>
          </cell>
          <cell r="AX649">
            <v>6.92</v>
          </cell>
          <cell r="AY649">
            <v>84</v>
          </cell>
          <cell r="AZ649">
            <v>197</v>
          </cell>
          <cell r="BA649">
            <v>29</v>
          </cell>
          <cell r="BB649">
            <v>6.7931034482758621</v>
          </cell>
          <cell r="BC649">
            <v>79</v>
          </cell>
          <cell r="BD649">
            <v>370</v>
          </cell>
          <cell r="BE649">
            <v>54</v>
          </cell>
          <cell r="BF649">
            <v>6.8518518518518521</v>
          </cell>
          <cell r="BG649">
            <v>197</v>
          </cell>
          <cell r="BH649">
            <v>24</v>
          </cell>
          <cell r="BI649">
            <v>8.2083333333333339</v>
          </cell>
          <cell r="BJ649">
            <v>82</v>
          </cell>
          <cell r="BK649">
            <v>236</v>
          </cell>
          <cell r="BL649">
            <v>29</v>
          </cell>
          <cell r="BM649">
            <v>8.137931034482758</v>
          </cell>
          <cell r="BN649">
            <v>79</v>
          </cell>
          <cell r="BO649">
            <v>433</v>
          </cell>
          <cell r="BP649">
            <v>53</v>
          </cell>
          <cell r="BQ649">
            <v>8.1698113207547163</v>
          </cell>
          <cell r="BR649">
            <v>194</v>
          </cell>
          <cell r="BS649">
            <v>24</v>
          </cell>
          <cell r="BT649">
            <v>80.6666666666667</v>
          </cell>
          <cell r="BU649">
            <v>194</v>
          </cell>
          <cell r="BV649">
            <v>24</v>
          </cell>
          <cell r="BW649">
            <v>1370</v>
          </cell>
          <cell r="BX649">
            <v>180</v>
          </cell>
          <cell r="BY649">
            <v>7.6111111111111107</v>
          </cell>
          <cell r="BZ649">
            <v>82.299585062240652</v>
          </cell>
          <cell r="CA649" t="str">
            <v>IIDE The Digital School</v>
          </cell>
          <cell r="CB649">
            <v>0</v>
          </cell>
          <cell r="CC649">
            <v>0</v>
          </cell>
          <cell r="CD649">
            <v>0</v>
          </cell>
          <cell r="CE649" t="str">
            <v>PLI</v>
          </cell>
          <cell r="CF649">
            <v>4.5</v>
          </cell>
          <cell r="CG649">
            <v>0</v>
          </cell>
          <cell r="CH649" t="str">
            <v>Green</v>
          </cell>
          <cell r="CI649">
            <v>0</v>
          </cell>
          <cell r="CJ649">
            <v>0</v>
          </cell>
          <cell r="CK649">
            <v>0</v>
          </cell>
          <cell r="CL649">
            <v>13</v>
          </cell>
          <cell r="CM649">
            <v>13</v>
          </cell>
          <cell r="CN649">
            <v>0</v>
          </cell>
          <cell r="CO649">
            <v>22</v>
          </cell>
          <cell r="CP649">
            <v>60</v>
          </cell>
          <cell r="CQ649">
            <v>36.666666666666664</v>
          </cell>
          <cell r="CR649">
            <v>12</v>
          </cell>
          <cell r="CS649">
            <v>86</v>
          </cell>
          <cell r="CT649">
            <v>10</v>
          </cell>
          <cell r="CU649">
            <v>100</v>
          </cell>
          <cell r="CV649">
            <v>16</v>
          </cell>
          <cell r="CW649">
            <v>18</v>
          </cell>
          <cell r="CX649">
            <v>16</v>
          </cell>
          <cell r="CY649">
            <v>95</v>
          </cell>
          <cell r="CZ649">
            <v>54</v>
          </cell>
          <cell r="DA649">
            <v>58</v>
          </cell>
          <cell r="DB649">
            <v>94</v>
          </cell>
          <cell r="DC649">
            <v>0</v>
          </cell>
          <cell r="DD649">
            <v>0</v>
          </cell>
          <cell r="DE649">
            <v>0</v>
          </cell>
          <cell r="DF649">
            <v>4</v>
          </cell>
          <cell r="DG649">
            <v>4</v>
          </cell>
          <cell r="DH649">
            <v>100</v>
          </cell>
          <cell r="DI649">
            <v>585</v>
          </cell>
          <cell r="DJ649">
            <v>600</v>
          </cell>
          <cell r="DK649">
            <v>97.5</v>
          </cell>
          <cell r="DL649">
            <v>3</v>
          </cell>
          <cell r="DM649">
            <v>3</v>
          </cell>
          <cell r="DN649">
            <v>100</v>
          </cell>
          <cell r="DO649">
            <v>450</v>
          </cell>
          <cell r="DP649">
            <v>450</v>
          </cell>
          <cell r="DQ649">
            <v>100</v>
          </cell>
          <cell r="DR649">
            <v>36.6666666666667</v>
          </cell>
          <cell r="DS649">
            <v>50.228310502283144</v>
          </cell>
          <cell r="DT649">
            <v>26</v>
          </cell>
          <cell r="DU649">
            <v>41</v>
          </cell>
          <cell r="DV649">
            <v>63.414634146341463</v>
          </cell>
          <cell r="DW649">
            <v>86</v>
          </cell>
          <cell r="DX649">
            <v>93</v>
          </cell>
          <cell r="DY649">
            <v>0</v>
          </cell>
          <cell r="DZ649">
            <v>0</v>
          </cell>
          <cell r="EA649" t="str">
            <v>Yes</v>
          </cell>
          <cell r="EB649" t="str">
            <v>Placement</v>
          </cell>
          <cell r="EC649" t="str">
            <v>Placement</v>
          </cell>
          <cell r="ED649" t="str">
            <v>Placement</v>
          </cell>
          <cell r="EE649" t="str">
            <v>Placement</v>
          </cell>
          <cell r="EF649" t="str">
            <v>Placement</v>
          </cell>
          <cell r="EG649">
            <v>0</v>
          </cell>
          <cell r="EH649" t="str">
            <v>PLI</v>
          </cell>
          <cell r="EI649" t="str">
            <v>Yes</v>
          </cell>
          <cell r="EJ649">
            <v>0</v>
          </cell>
          <cell r="EK649" t="str">
            <v>Batch-8</v>
          </cell>
          <cell r="EL649">
            <v>0</v>
          </cell>
          <cell r="EM649" t="str">
            <v>PAID</v>
          </cell>
          <cell r="EN649">
            <v>45147</v>
          </cell>
          <cell r="EO649" t="str">
            <v>IT+Core</v>
          </cell>
          <cell r="EP649">
            <v>0</v>
          </cell>
          <cell r="EQ649" t="str">
            <v>CAT-1</v>
          </cell>
        </row>
        <row r="650">
          <cell r="B650" t="str">
            <v>21-E&amp;TCB31-25</v>
          </cell>
          <cell r="C650" t="str">
            <v>E&amp;TC-B</v>
          </cell>
          <cell r="D650">
            <v>31</v>
          </cell>
          <cell r="E650" t="str">
            <v xml:space="preserve">SINGH SONALI VIMALCHANDRA REETA </v>
          </cell>
          <cell r="F650" t="str">
            <v>Female</v>
          </cell>
          <cell r="G650" t="str">
            <v>11/11/2003</v>
          </cell>
          <cell r="H650">
            <v>8104089544</v>
          </cell>
          <cell r="I650">
            <v>9820927465</v>
          </cell>
          <cell r="J650" t="str">
            <v>sonalivimalsingh@gmail.com</v>
          </cell>
          <cell r="K650" t="str">
            <v>1032210286@tcetmumbai.in</v>
          </cell>
          <cell r="L650" t="str">
            <v>B-302, AADITI APARTMENT, MARUTI NAGAR, AAGASAN ROAD, DIVA (EAST), THANE-400612</v>
          </cell>
          <cell r="M650">
            <v>400612</v>
          </cell>
          <cell r="N650">
            <v>0</v>
          </cell>
          <cell r="O650" t="str">
            <v>Service</v>
          </cell>
          <cell r="P650" t="str">
            <v>8,00,001 - 9,00,000</v>
          </cell>
          <cell r="Q650" t="str">
            <v>Normal</v>
          </cell>
          <cell r="R650" t="str">
            <v>Open</v>
          </cell>
          <cell r="S650">
            <v>2021</v>
          </cell>
          <cell r="T650" t="str">
            <v>FE</v>
          </cell>
          <cell r="U650" t="str">
            <v>MH-CET</v>
          </cell>
          <cell r="V650">
            <v>74.290000000000006</v>
          </cell>
          <cell r="W650">
            <v>18.548290099999999</v>
          </cell>
          <cell r="X650" t="str">
            <v>CAP</v>
          </cell>
          <cell r="Y650">
            <v>354</v>
          </cell>
          <cell r="Z650">
            <v>500</v>
          </cell>
          <cell r="AA650">
            <v>70.8</v>
          </cell>
          <cell r="AB650">
            <v>2019</v>
          </cell>
          <cell r="AC650" t="str">
            <v>Maharashtra</v>
          </cell>
          <cell r="AD650" t="str">
            <v>S.M.G. ENGLISH SCHOOL</v>
          </cell>
          <cell r="AE650">
            <v>484</v>
          </cell>
          <cell r="AF650">
            <v>600</v>
          </cell>
          <cell r="AG650">
            <v>80.6666666666667</v>
          </cell>
          <cell r="AH650">
            <v>2021</v>
          </cell>
          <cell r="AI650" t="str">
            <v>Maharashtra</v>
          </cell>
          <cell r="AJ650" t="str">
            <v>K.V. PENDHARKAR COLLEGE</v>
          </cell>
          <cell r="AK650">
            <v>168</v>
          </cell>
          <cell r="AL650">
            <v>22</v>
          </cell>
          <cell r="AM650">
            <v>7.6363636363636367</v>
          </cell>
          <cell r="AN650">
            <v>92</v>
          </cell>
          <cell r="AO650">
            <v>193</v>
          </cell>
          <cell r="AP650">
            <v>27</v>
          </cell>
          <cell r="AQ650">
            <v>7.1481481481481479</v>
          </cell>
          <cell r="AR650">
            <v>75</v>
          </cell>
          <cell r="AS650">
            <v>361</v>
          </cell>
          <cell r="AT650">
            <v>49</v>
          </cell>
          <cell r="AU650">
            <v>7.3673469387755102</v>
          </cell>
          <cell r="AV650">
            <v>173</v>
          </cell>
          <cell r="AW650">
            <v>25</v>
          </cell>
          <cell r="AX650">
            <v>6.92</v>
          </cell>
          <cell r="AY650">
            <v>83.5</v>
          </cell>
          <cell r="AZ650">
            <v>223</v>
          </cell>
          <cell r="BA650">
            <v>29</v>
          </cell>
          <cell r="BB650">
            <v>7.6896551724137927</v>
          </cell>
          <cell r="BC650">
            <v>78</v>
          </cell>
          <cell r="BD650">
            <v>396</v>
          </cell>
          <cell r="BE650">
            <v>54</v>
          </cell>
          <cell r="BF650">
            <v>7.333333333333333</v>
          </cell>
          <cell r="BG650">
            <v>194</v>
          </cell>
          <cell r="BH650">
            <v>24</v>
          </cell>
          <cell r="BI650">
            <v>8.0833333333333339</v>
          </cell>
          <cell r="BJ650">
            <v>78</v>
          </cell>
          <cell r="BK650">
            <v>240</v>
          </cell>
          <cell r="BL650">
            <v>29</v>
          </cell>
          <cell r="BM650">
            <v>8.2758620689655178</v>
          </cell>
          <cell r="BN650">
            <v>88</v>
          </cell>
          <cell r="BO650">
            <v>434</v>
          </cell>
          <cell r="BP650">
            <v>53</v>
          </cell>
          <cell r="BQ650">
            <v>8.1886792452830193</v>
          </cell>
          <cell r="BR650">
            <v>200</v>
          </cell>
          <cell r="BS650">
            <v>24</v>
          </cell>
          <cell r="BT650">
            <v>83.1666666666667</v>
          </cell>
          <cell r="BU650">
            <v>200</v>
          </cell>
          <cell r="BV650">
            <v>24</v>
          </cell>
          <cell r="BW650">
            <v>1391</v>
          </cell>
          <cell r="BX650">
            <v>180</v>
          </cell>
          <cell r="BY650">
            <v>7.7277777777777779</v>
          </cell>
          <cell r="BZ650">
            <v>85.119087136929465</v>
          </cell>
          <cell r="CA650" t="str">
            <v xml:space="preserve">Tata Consultancy Services </v>
          </cell>
          <cell r="CB650">
            <v>0</v>
          </cell>
          <cell r="CC650">
            <v>0</v>
          </cell>
          <cell r="CD650" t="str">
            <v>Yes</v>
          </cell>
          <cell r="CE650" t="str">
            <v>Normal</v>
          </cell>
          <cell r="CF650">
            <v>3.6</v>
          </cell>
          <cell r="CG650">
            <v>0</v>
          </cell>
          <cell r="CH650" t="str">
            <v>Green</v>
          </cell>
          <cell r="CI650">
            <v>0</v>
          </cell>
          <cell r="CJ650">
            <v>0</v>
          </cell>
          <cell r="CK650">
            <v>1</v>
          </cell>
          <cell r="CL650">
            <v>12</v>
          </cell>
          <cell r="CM650">
            <v>13</v>
          </cell>
          <cell r="CN650">
            <v>7.6923076923076925</v>
          </cell>
          <cell r="CO650">
            <v>21</v>
          </cell>
          <cell r="CP650">
            <v>60</v>
          </cell>
          <cell r="CQ650">
            <v>35</v>
          </cell>
          <cell r="CR650">
            <v>14</v>
          </cell>
          <cell r="CS650">
            <v>100</v>
          </cell>
          <cell r="CT650">
            <v>10</v>
          </cell>
          <cell r="CU650">
            <v>100</v>
          </cell>
          <cell r="CV650">
            <v>16</v>
          </cell>
          <cell r="CW650">
            <v>18</v>
          </cell>
          <cell r="CX650">
            <v>16</v>
          </cell>
          <cell r="CY650">
            <v>95</v>
          </cell>
          <cell r="CZ650">
            <v>56</v>
          </cell>
          <cell r="DA650">
            <v>58</v>
          </cell>
          <cell r="DB650">
            <v>97</v>
          </cell>
          <cell r="DC650">
            <v>65.666666666666657</v>
          </cell>
          <cell r="DD650" t="str">
            <v>Ch 21/08/2024</v>
          </cell>
          <cell r="DE650" t="str">
            <v>Upgraded to Cat 2</v>
          </cell>
          <cell r="DF650">
            <v>4</v>
          </cell>
          <cell r="DG650">
            <v>4</v>
          </cell>
          <cell r="DH650">
            <v>100</v>
          </cell>
          <cell r="DI650">
            <v>600</v>
          </cell>
          <cell r="DJ650">
            <v>600</v>
          </cell>
          <cell r="DK650">
            <v>100</v>
          </cell>
          <cell r="DL650">
            <v>3</v>
          </cell>
          <cell r="DM650">
            <v>3</v>
          </cell>
          <cell r="DN650">
            <v>100</v>
          </cell>
          <cell r="DO650">
            <v>450</v>
          </cell>
          <cell r="DP650">
            <v>450</v>
          </cell>
          <cell r="DQ650">
            <v>100</v>
          </cell>
          <cell r="DR650">
            <v>35</v>
          </cell>
          <cell r="DS650">
            <v>47.945205479452049</v>
          </cell>
          <cell r="DT650">
            <v>29</v>
          </cell>
          <cell r="DU650">
            <v>41</v>
          </cell>
          <cell r="DV650">
            <v>70.731707317073173</v>
          </cell>
          <cell r="DW650">
            <v>91</v>
          </cell>
          <cell r="DX650">
            <v>100</v>
          </cell>
          <cell r="DY650">
            <v>0</v>
          </cell>
          <cell r="DZ650">
            <v>0</v>
          </cell>
          <cell r="EA650" t="str">
            <v>Yes</v>
          </cell>
          <cell r="EB650" t="str">
            <v>Placement</v>
          </cell>
          <cell r="EC650" t="str">
            <v>Placement</v>
          </cell>
          <cell r="ED650" t="str">
            <v>Placement</v>
          </cell>
          <cell r="EE650" t="str">
            <v>Placement</v>
          </cell>
          <cell r="EF650" t="str">
            <v>Placement</v>
          </cell>
          <cell r="EG650">
            <v>0</v>
          </cell>
          <cell r="EH650" t="str">
            <v>PLI</v>
          </cell>
          <cell r="EI650" t="str">
            <v>Yes</v>
          </cell>
          <cell r="EJ650">
            <v>0</v>
          </cell>
          <cell r="EK650" t="str">
            <v>Batch-7</v>
          </cell>
          <cell r="EL650">
            <v>0</v>
          </cell>
          <cell r="EM650" t="str">
            <v>PAID</v>
          </cell>
          <cell r="EN650">
            <v>45147</v>
          </cell>
          <cell r="EO650" t="str">
            <v>IT+Core</v>
          </cell>
          <cell r="EP650">
            <v>0</v>
          </cell>
          <cell r="EQ650" t="str">
            <v>CAT-1</v>
          </cell>
        </row>
        <row r="651">
          <cell r="B651" t="str">
            <v>21-E&amp;TCB32-25</v>
          </cell>
          <cell r="C651" t="str">
            <v>E&amp;TC-B</v>
          </cell>
          <cell r="D651">
            <v>32</v>
          </cell>
          <cell r="E651" t="str">
            <v>SINGH YASH ATUL ANITA</v>
          </cell>
          <cell r="F651" t="str">
            <v>Male</v>
          </cell>
          <cell r="G651" t="str">
            <v>11/12/2003</v>
          </cell>
          <cell r="H651">
            <v>8657213648</v>
          </cell>
          <cell r="I651">
            <v>8268612144</v>
          </cell>
          <cell r="J651" t="str">
            <v>yashsingh21709@gmail.com</v>
          </cell>
          <cell r="K651" t="str">
            <v>1032210287@tcetmumbai.in</v>
          </cell>
          <cell r="L651" t="str">
            <v>B/306saiswarrop navghar road Bhayandar east</v>
          </cell>
          <cell r="M651">
            <v>401105</v>
          </cell>
          <cell r="N651">
            <v>0</v>
          </cell>
          <cell r="O651" t="str">
            <v>Service</v>
          </cell>
          <cell r="P651" t="str">
            <v>5,00,001 - 5,50,000</v>
          </cell>
          <cell r="Q651" t="str">
            <v>Normal</v>
          </cell>
          <cell r="R651" t="str">
            <v>Open</v>
          </cell>
          <cell r="S651">
            <v>2021</v>
          </cell>
          <cell r="T651" t="str">
            <v>FE</v>
          </cell>
          <cell r="U651" t="str">
            <v>MH-CET</v>
          </cell>
          <cell r="V651">
            <v>56.81</v>
          </cell>
          <cell r="W651">
            <v>53.861953800000002</v>
          </cell>
          <cell r="X651" t="str">
            <v>Minority</v>
          </cell>
          <cell r="Y651">
            <v>311</v>
          </cell>
          <cell r="Z651">
            <v>500</v>
          </cell>
          <cell r="AA651">
            <v>62.2</v>
          </cell>
          <cell r="AB651">
            <v>2019</v>
          </cell>
          <cell r="AC651" t="str">
            <v>Maharashtra</v>
          </cell>
          <cell r="AD651" t="str">
            <v>SL PORWAL ENGLISH MEDIUM HIGH SCHOOL</v>
          </cell>
          <cell r="AE651">
            <v>496</v>
          </cell>
          <cell r="AF651">
            <v>600</v>
          </cell>
          <cell r="AG651">
            <v>82.6666666666667</v>
          </cell>
          <cell r="AH651">
            <v>2021</v>
          </cell>
          <cell r="AI651" t="str">
            <v>Maharashtra</v>
          </cell>
          <cell r="AJ651" t="str">
            <v>MOTHER MARRY JUNIOR COLLEGE OF ARTS COMMERCE AND SCIENCE</v>
          </cell>
          <cell r="AK651">
            <v>160</v>
          </cell>
          <cell r="AL651">
            <v>22</v>
          </cell>
          <cell r="AM651">
            <v>7.2727272727272725</v>
          </cell>
          <cell r="AN651">
            <v>90</v>
          </cell>
          <cell r="AO651">
            <v>179</v>
          </cell>
          <cell r="AP651">
            <v>27</v>
          </cell>
          <cell r="AQ651">
            <v>6.6296296296296298</v>
          </cell>
          <cell r="AR651">
            <v>95.06</v>
          </cell>
          <cell r="AS651">
            <v>339</v>
          </cell>
          <cell r="AT651">
            <v>49</v>
          </cell>
          <cell r="AU651">
            <v>6.9183673469387754</v>
          </cell>
          <cell r="AV651">
            <v>137</v>
          </cell>
          <cell r="AW651">
            <v>25</v>
          </cell>
          <cell r="AX651">
            <v>5.48</v>
          </cell>
          <cell r="AY651">
            <v>92.53</v>
          </cell>
          <cell r="AZ651">
            <v>167.91</v>
          </cell>
          <cell r="BA651">
            <v>29</v>
          </cell>
          <cell r="BB651">
            <v>5.79</v>
          </cell>
          <cell r="BC651">
            <v>75</v>
          </cell>
          <cell r="BD651">
            <v>304.90999999999997</v>
          </cell>
          <cell r="BE651">
            <v>54</v>
          </cell>
          <cell r="BF651">
            <v>5.646481481481481</v>
          </cell>
          <cell r="BG651">
            <v>146</v>
          </cell>
          <cell r="BH651">
            <v>24</v>
          </cell>
          <cell r="BI651">
            <v>6.083333333333333</v>
          </cell>
          <cell r="BJ651">
            <v>57</v>
          </cell>
          <cell r="BK651">
            <v>163</v>
          </cell>
          <cell r="BL651">
            <v>29</v>
          </cell>
          <cell r="BM651">
            <v>5.6206896551724137</v>
          </cell>
          <cell r="BN651">
            <v>76</v>
          </cell>
          <cell r="BO651">
            <v>309</v>
          </cell>
          <cell r="BP651">
            <v>53</v>
          </cell>
          <cell r="BQ651">
            <v>5.8301886792452828</v>
          </cell>
          <cell r="BR651">
            <v>83</v>
          </cell>
          <cell r="BS651">
            <v>24</v>
          </cell>
          <cell r="BT651">
            <v>81.176666666666705</v>
          </cell>
          <cell r="BU651">
            <v>83</v>
          </cell>
          <cell r="BV651">
            <v>24</v>
          </cell>
          <cell r="BW651">
            <v>1035.9099999999999</v>
          </cell>
          <cell r="BX651">
            <v>180</v>
          </cell>
          <cell r="BY651">
            <v>5.7550555555555549</v>
          </cell>
          <cell r="BZ651">
            <v>86.202647302904566</v>
          </cell>
          <cell r="CA651">
            <v>0</v>
          </cell>
          <cell r="CB651">
            <v>0</v>
          </cell>
          <cell r="CC651">
            <v>0</v>
          </cell>
          <cell r="CD651">
            <v>0</v>
          </cell>
          <cell r="CE651">
            <v>0</v>
          </cell>
          <cell r="CF651">
            <v>0</v>
          </cell>
          <cell r="CG651">
            <v>0</v>
          </cell>
          <cell r="CH651" t="str">
            <v>Green</v>
          </cell>
          <cell r="CI651">
            <v>0</v>
          </cell>
          <cell r="CJ651">
            <v>0</v>
          </cell>
          <cell r="CK651">
            <v>0</v>
          </cell>
          <cell r="CL651">
            <v>13</v>
          </cell>
          <cell r="CM651">
            <v>13</v>
          </cell>
          <cell r="CN651">
            <v>0</v>
          </cell>
          <cell r="CO651">
            <v>22</v>
          </cell>
          <cell r="CP651">
            <v>60</v>
          </cell>
          <cell r="CQ651">
            <v>36.666666666666664</v>
          </cell>
          <cell r="CR651">
            <v>9</v>
          </cell>
          <cell r="CS651">
            <v>65</v>
          </cell>
          <cell r="CT651">
            <v>7</v>
          </cell>
          <cell r="CU651">
            <v>70</v>
          </cell>
          <cell r="CV651">
            <v>13</v>
          </cell>
          <cell r="CW651">
            <v>18</v>
          </cell>
          <cell r="CX651">
            <v>3</v>
          </cell>
          <cell r="CY651">
            <v>48</v>
          </cell>
          <cell r="CZ651">
            <v>32</v>
          </cell>
          <cell r="DA651">
            <v>58</v>
          </cell>
          <cell r="DB651">
            <v>56</v>
          </cell>
          <cell r="DC651">
            <v>0</v>
          </cell>
          <cell r="DD651">
            <v>0</v>
          </cell>
          <cell r="DE651">
            <v>0</v>
          </cell>
          <cell r="DF651">
            <v>2</v>
          </cell>
          <cell r="DG651">
            <v>4</v>
          </cell>
          <cell r="DH651">
            <v>50</v>
          </cell>
          <cell r="DI651">
            <v>300</v>
          </cell>
          <cell r="DJ651">
            <v>600</v>
          </cell>
          <cell r="DK651">
            <v>50</v>
          </cell>
          <cell r="DL651">
            <v>3</v>
          </cell>
          <cell r="DM651">
            <v>3</v>
          </cell>
          <cell r="DN651">
            <v>100</v>
          </cell>
          <cell r="DO651">
            <v>450</v>
          </cell>
          <cell r="DP651">
            <v>450</v>
          </cell>
          <cell r="DQ651">
            <v>100</v>
          </cell>
          <cell r="DR651">
            <v>36.6666666666667</v>
          </cell>
          <cell r="DS651">
            <v>50.228310502283144</v>
          </cell>
          <cell r="DT651">
            <v>18</v>
          </cell>
          <cell r="DU651">
            <v>41</v>
          </cell>
          <cell r="DV651">
            <v>43.902439024390247</v>
          </cell>
          <cell r="DW651">
            <v>56</v>
          </cell>
          <cell r="DX651">
            <v>65</v>
          </cell>
          <cell r="DY651">
            <v>0</v>
          </cell>
          <cell r="DZ651">
            <v>0</v>
          </cell>
          <cell r="EA651" t="str">
            <v>Yes</v>
          </cell>
          <cell r="EB651" t="str">
            <v>Placement</v>
          </cell>
          <cell r="EC651" t="str">
            <v>Placement</v>
          </cell>
          <cell r="ED651" t="str">
            <v>Placement</v>
          </cell>
          <cell r="EE651" t="str">
            <v>Placement</v>
          </cell>
          <cell r="EF651" t="str">
            <v>Placement</v>
          </cell>
          <cell r="EG651">
            <v>0</v>
          </cell>
          <cell r="EH651" t="str">
            <v>PLI</v>
          </cell>
          <cell r="EI651" t="str">
            <v>Yes</v>
          </cell>
          <cell r="EJ651">
            <v>0</v>
          </cell>
          <cell r="EK651" t="str">
            <v>Batch-9</v>
          </cell>
          <cell r="EL651">
            <v>0</v>
          </cell>
          <cell r="EM651" t="str">
            <v>PAID</v>
          </cell>
          <cell r="EN651">
            <v>45148</v>
          </cell>
          <cell r="EO651" t="str">
            <v>IT+Core</v>
          </cell>
          <cell r="EP651">
            <v>0</v>
          </cell>
          <cell r="EQ651" t="str">
            <v>CAT-3</v>
          </cell>
        </row>
        <row r="652">
          <cell r="B652" t="str">
            <v>21-E&amp;TCB33-25</v>
          </cell>
          <cell r="C652" t="str">
            <v>E&amp;TC-B</v>
          </cell>
          <cell r="D652">
            <v>33</v>
          </cell>
          <cell r="E652" t="str">
            <v>SINGH YASH RAJESH ANITA</v>
          </cell>
          <cell r="F652" t="str">
            <v>Male</v>
          </cell>
          <cell r="G652" t="str">
            <v>11/07/2003</v>
          </cell>
          <cell r="H652">
            <v>8169275635</v>
          </cell>
          <cell r="I652">
            <v>9819048855</v>
          </cell>
          <cell r="J652" t="str">
            <v>annu9819499789@gmail.com</v>
          </cell>
          <cell r="K652" t="str">
            <v>1032210288@tcetmumbai.in</v>
          </cell>
          <cell r="L652" t="str">
            <v>B-301, star Avenue, Ramdev park,Mira road east</v>
          </cell>
          <cell r="M652">
            <v>401107</v>
          </cell>
          <cell r="N652">
            <v>0</v>
          </cell>
          <cell r="O652" t="str">
            <v>Self employed</v>
          </cell>
          <cell r="P652" t="str">
            <v>1,00,001 - 1,50,000</v>
          </cell>
          <cell r="Q652" t="str">
            <v>Normal</v>
          </cell>
          <cell r="R652" t="str">
            <v>Open</v>
          </cell>
          <cell r="S652">
            <v>2021</v>
          </cell>
          <cell r="T652" t="str">
            <v>FE</v>
          </cell>
          <cell r="U652" t="str">
            <v>MH-CET</v>
          </cell>
          <cell r="V652">
            <v>87.06</v>
          </cell>
          <cell r="W652">
            <v>72.900000000000006</v>
          </cell>
          <cell r="X652" t="str">
            <v>Cap</v>
          </cell>
          <cell r="Y652">
            <v>520</v>
          </cell>
          <cell r="Z652">
            <v>600</v>
          </cell>
          <cell r="AA652">
            <v>86.6666666666667</v>
          </cell>
          <cell r="AB652">
            <v>2019</v>
          </cell>
          <cell r="AC652" t="str">
            <v>ICSE</v>
          </cell>
          <cell r="AD652" t="str">
            <v>AP INTERNATIONAL SCHOOL</v>
          </cell>
          <cell r="AE652">
            <v>507</v>
          </cell>
          <cell r="AF652">
            <v>600</v>
          </cell>
          <cell r="AG652">
            <v>84.5</v>
          </cell>
          <cell r="AH652">
            <v>2021</v>
          </cell>
          <cell r="AI652" t="str">
            <v>Maharashtra</v>
          </cell>
          <cell r="AJ652" t="str">
            <v>ROYAL COLLEGE OF ARTS SCIENCE AND COMMERCE</v>
          </cell>
          <cell r="AK652">
            <v>179</v>
          </cell>
          <cell r="AL652">
            <v>22</v>
          </cell>
          <cell r="AM652">
            <v>8.1363636363636367</v>
          </cell>
          <cell r="AN652">
            <v>92</v>
          </cell>
          <cell r="AO652">
            <v>214</v>
          </cell>
          <cell r="AP652">
            <v>27</v>
          </cell>
          <cell r="AQ652">
            <v>7.9259259259259256</v>
          </cell>
          <cell r="AR652">
            <v>97.53</v>
          </cell>
          <cell r="AS652">
            <v>393</v>
          </cell>
          <cell r="AT652">
            <v>49</v>
          </cell>
          <cell r="AU652">
            <v>8.0204081632653068</v>
          </cell>
          <cell r="AV652">
            <v>183</v>
          </cell>
          <cell r="AW652">
            <v>25</v>
          </cell>
          <cell r="AX652">
            <v>7.32</v>
          </cell>
          <cell r="AY652">
            <v>94.765000000000001</v>
          </cell>
          <cell r="AZ652">
            <v>225</v>
          </cell>
          <cell r="BA652">
            <v>29</v>
          </cell>
          <cell r="BB652">
            <v>7.7586206896551726</v>
          </cell>
          <cell r="BC652">
            <v>75</v>
          </cell>
          <cell r="BD652">
            <v>408</v>
          </cell>
          <cell r="BE652">
            <v>54</v>
          </cell>
          <cell r="BF652">
            <v>7.5555555555555554</v>
          </cell>
          <cell r="BG652">
            <v>201</v>
          </cell>
          <cell r="BH652">
            <v>24</v>
          </cell>
          <cell r="BI652">
            <v>8.375</v>
          </cell>
          <cell r="BJ652">
            <v>84</v>
          </cell>
          <cell r="BK652">
            <v>259</v>
          </cell>
          <cell r="BL652">
            <v>29</v>
          </cell>
          <cell r="BM652">
            <v>8.931034482758621</v>
          </cell>
          <cell r="BN652">
            <v>75</v>
          </cell>
          <cell r="BO652">
            <v>460</v>
          </cell>
          <cell r="BP652">
            <v>53</v>
          </cell>
          <cell r="BQ652">
            <v>8.6792452830188687</v>
          </cell>
          <cell r="BR652">
            <v>207</v>
          </cell>
          <cell r="BS652">
            <v>24</v>
          </cell>
          <cell r="BT652">
            <v>81.588333333333296</v>
          </cell>
          <cell r="BU652">
            <v>207</v>
          </cell>
          <cell r="BV652">
            <v>24</v>
          </cell>
          <cell r="BW652">
            <v>1468</v>
          </cell>
          <cell r="BX652">
            <v>180</v>
          </cell>
          <cell r="BY652">
            <v>8.155555555555555</v>
          </cell>
          <cell r="BZ652">
            <v>87.54364730290456</v>
          </cell>
          <cell r="CA652">
            <v>0</v>
          </cell>
          <cell r="CB652">
            <v>0</v>
          </cell>
          <cell r="CC652">
            <v>0</v>
          </cell>
          <cell r="CD652">
            <v>0</v>
          </cell>
          <cell r="CE652">
            <v>0</v>
          </cell>
          <cell r="CF652">
            <v>0</v>
          </cell>
          <cell r="CG652">
            <v>0</v>
          </cell>
          <cell r="CH652" t="str">
            <v>Green</v>
          </cell>
          <cell r="CI652">
            <v>0</v>
          </cell>
          <cell r="CJ652">
            <v>0</v>
          </cell>
          <cell r="CK652">
            <v>0</v>
          </cell>
          <cell r="CL652">
            <v>13</v>
          </cell>
          <cell r="CM652">
            <v>13</v>
          </cell>
          <cell r="CN652">
            <v>0</v>
          </cell>
          <cell r="CO652">
            <v>23</v>
          </cell>
          <cell r="CP652">
            <v>60</v>
          </cell>
          <cell r="CQ652">
            <v>38.333333333333336</v>
          </cell>
          <cell r="CR652">
            <v>13</v>
          </cell>
          <cell r="CS652">
            <v>93</v>
          </cell>
          <cell r="CT652">
            <v>10</v>
          </cell>
          <cell r="CU652">
            <v>100</v>
          </cell>
          <cell r="CV652">
            <v>4</v>
          </cell>
          <cell r="CW652">
            <v>18</v>
          </cell>
          <cell r="CX652">
            <v>0</v>
          </cell>
          <cell r="CY652">
            <v>12</v>
          </cell>
          <cell r="CZ652">
            <v>27</v>
          </cell>
          <cell r="DA652">
            <v>58</v>
          </cell>
          <cell r="DB652">
            <v>47</v>
          </cell>
          <cell r="DC652">
            <v>0</v>
          </cell>
          <cell r="DD652">
            <v>0</v>
          </cell>
          <cell r="DE652">
            <v>0</v>
          </cell>
          <cell r="DF652">
            <v>2</v>
          </cell>
          <cell r="DG652">
            <v>4</v>
          </cell>
          <cell r="DH652">
            <v>50</v>
          </cell>
          <cell r="DI652">
            <v>275</v>
          </cell>
          <cell r="DJ652">
            <v>600</v>
          </cell>
          <cell r="DK652">
            <v>45.8333333333333</v>
          </cell>
          <cell r="DL652">
            <v>3</v>
          </cell>
          <cell r="DM652">
            <v>0</v>
          </cell>
          <cell r="DN652">
            <v>0</v>
          </cell>
          <cell r="DO652">
            <v>450</v>
          </cell>
          <cell r="DP652">
            <v>0</v>
          </cell>
          <cell r="DQ652">
            <v>0</v>
          </cell>
          <cell r="DR652">
            <v>38.3333333333333</v>
          </cell>
          <cell r="DS652">
            <v>52.511415525114117</v>
          </cell>
          <cell r="DT652">
            <v>25</v>
          </cell>
          <cell r="DU652">
            <v>41</v>
          </cell>
          <cell r="DV652">
            <v>60.975609756097562</v>
          </cell>
          <cell r="DW652">
            <v>73</v>
          </cell>
          <cell r="DX652">
            <v>90</v>
          </cell>
          <cell r="DY652">
            <v>0</v>
          </cell>
          <cell r="DZ652">
            <v>0</v>
          </cell>
          <cell r="EA652" t="str">
            <v>Yes</v>
          </cell>
          <cell r="EB652" t="str">
            <v>Placement</v>
          </cell>
          <cell r="EC652" t="str">
            <v>Placement</v>
          </cell>
          <cell r="ED652" t="str">
            <v>Placement</v>
          </cell>
          <cell r="EE652" t="str">
            <v>Placement</v>
          </cell>
          <cell r="EF652" t="str">
            <v>Placement</v>
          </cell>
          <cell r="EG652">
            <v>0</v>
          </cell>
          <cell r="EH652">
            <v>0</v>
          </cell>
          <cell r="EI652" t="str">
            <v>Yes</v>
          </cell>
          <cell r="EJ652">
            <v>0</v>
          </cell>
          <cell r="EK652" t="str">
            <v>Batch-6</v>
          </cell>
          <cell r="EL652">
            <v>0</v>
          </cell>
          <cell r="EM652" t="str">
            <v>PAID</v>
          </cell>
          <cell r="EN652">
            <v>45148</v>
          </cell>
          <cell r="EO652" t="str">
            <v>IT+Core</v>
          </cell>
          <cell r="EP652">
            <v>0</v>
          </cell>
          <cell r="EQ652" t="str">
            <v>CAT-3</v>
          </cell>
        </row>
        <row r="653">
          <cell r="B653" t="str">
            <v>21-E&amp;TCB34-25</v>
          </cell>
          <cell r="C653" t="str">
            <v>E&amp;TC-B</v>
          </cell>
          <cell r="D653">
            <v>34</v>
          </cell>
          <cell r="E653" t="str">
            <v>SONAWANE DHANANJAY NILESH  VANDANA</v>
          </cell>
          <cell r="F653" t="str">
            <v>Male</v>
          </cell>
          <cell r="G653" t="str">
            <v>05/06/2002</v>
          </cell>
          <cell r="H653">
            <v>7720991071</v>
          </cell>
          <cell r="I653">
            <v>9665562081</v>
          </cell>
          <cell r="J653" t="str">
            <v>dhananjaysonawane53@gmail.com</v>
          </cell>
          <cell r="K653" t="str">
            <v>1032210289@tcetmumbai.in</v>
          </cell>
          <cell r="L653" t="str">
            <v>Coral-303,Vile La Builde,Gokhiware,Vasai(E),Palghar</v>
          </cell>
          <cell r="M653">
            <v>401208</v>
          </cell>
          <cell r="N653">
            <v>0</v>
          </cell>
          <cell r="O653" t="str">
            <v>Doctor</v>
          </cell>
          <cell r="P653" t="str">
            <v>&gt;= 15,00,001</v>
          </cell>
          <cell r="Q653" t="str">
            <v>Normal</v>
          </cell>
          <cell r="R653" t="str">
            <v>Open</v>
          </cell>
          <cell r="S653">
            <v>2021</v>
          </cell>
          <cell r="T653" t="str">
            <v>FE</v>
          </cell>
          <cell r="U653" t="str">
            <v>MH-CET</v>
          </cell>
          <cell r="V653">
            <v>2.2599999999999998</v>
          </cell>
          <cell r="W653">
            <v>43.369077500000003</v>
          </cell>
          <cell r="X653" t="str">
            <v>Minority</v>
          </cell>
          <cell r="Y653">
            <v>372</v>
          </cell>
          <cell r="Z653">
            <v>500</v>
          </cell>
          <cell r="AA653">
            <v>74.400000000000006</v>
          </cell>
          <cell r="AB653">
            <v>2018</v>
          </cell>
          <cell r="AC653" t="str">
            <v>Maharashtra</v>
          </cell>
          <cell r="AD653" t="str">
            <v>NEW ENGLISH SCHOOL</v>
          </cell>
          <cell r="AE653">
            <v>461</v>
          </cell>
          <cell r="AF653">
            <v>600</v>
          </cell>
          <cell r="AG653">
            <v>76.8333333333333</v>
          </cell>
          <cell r="AH653">
            <v>2021</v>
          </cell>
          <cell r="AI653" t="str">
            <v>Maharashtra</v>
          </cell>
          <cell r="AJ653" t="str">
            <v>ST.PETER'S JUNIOR COLLEGE OF SCIENCE AND COMMERCE</v>
          </cell>
          <cell r="AK653">
            <v>152</v>
          </cell>
          <cell r="AL653">
            <v>22</v>
          </cell>
          <cell r="AM653">
            <v>6.9090909090909092</v>
          </cell>
          <cell r="AN653">
            <v>89</v>
          </cell>
          <cell r="AO653">
            <v>188</v>
          </cell>
          <cell r="AP653">
            <v>27</v>
          </cell>
          <cell r="AQ653">
            <v>6.9629629629629628</v>
          </cell>
          <cell r="AR653">
            <v>99.18</v>
          </cell>
          <cell r="AS653">
            <v>340</v>
          </cell>
          <cell r="AT653">
            <v>49</v>
          </cell>
          <cell r="AU653">
            <v>6.9387755102040813</v>
          </cell>
          <cell r="AV653">
            <v>132</v>
          </cell>
          <cell r="AW653">
            <v>25</v>
          </cell>
          <cell r="AX653">
            <v>5.28</v>
          </cell>
          <cell r="AY653">
            <v>94.09</v>
          </cell>
          <cell r="AZ653">
            <v>160</v>
          </cell>
          <cell r="BA653">
            <v>29</v>
          </cell>
          <cell r="BB653">
            <v>5.5172413793103452</v>
          </cell>
          <cell r="BC653">
            <v>75</v>
          </cell>
          <cell r="BD653">
            <v>292</v>
          </cell>
          <cell r="BE653">
            <v>54</v>
          </cell>
          <cell r="BF653">
            <v>5.4074074074074074</v>
          </cell>
          <cell r="BG653">
            <v>126</v>
          </cell>
          <cell r="BH653">
            <v>24</v>
          </cell>
          <cell r="BI653">
            <v>5.25</v>
          </cell>
          <cell r="BJ653">
            <v>37</v>
          </cell>
          <cell r="BK653">
            <v>179</v>
          </cell>
          <cell r="BL653">
            <v>29</v>
          </cell>
          <cell r="BM653">
            <v>6.1724137931034484</v>
          </cell>
          <cell r="BN653">
            <v>78</v>
          </cell>
          <cell r="BO653">
            <v>305</v>
          </cell>
          <cell r="BP653">
            <v>53</v>
          </cell>
          <cell r="BQ653">
            <v>5.7547169811320753</v>
          </cell>
          <cell r="BR653">
            <v>121</v>
          </cell>
          <cell r="BS653">
            <v>24</v>
          </cell>
          <cell r="BT653">
            <v>82.363333333333301</v>
          </cell>
          <cell r="BU653">
            <v>121</v>
          </cell>
          <cell r="BV653">
            <v>24</v>
          </cell>
          <cell r="BW653">
            <v>1058</v>
          </cell>
          <cell r="BX653">
            <v>180</v>
          </cell>
          <cell r="BY653">
            <v>5.8777777777777782</v>
          </cell>
          <cell r="BZ653">
            <v>87.304622406638998</v>
          </cell>
          <cell r="CA653">
            <v>0</v>
          </cell>
          <cell r="CB653">
            <v>0</v>
          </cell>
          <cell r="CC653">
            <v>0</v>
          </cell>
          <cell r="CD653">
            <v>0</v>
          </cell>
          <cell r="CE653">
            <v>0</v>
          </cell>
          <cell r="CF653">
            <v>0</v>
          </cell>
          <cell r="CG653">
            <v>0</v>
          </cell>
          <cell r="CH653" t="str">
            <v>Green</v>
          </cell>
          <cell r="CI653">
            <v>0</v>
          </cell>
          <cell r="CJ653">
            <v>0</v>
          </cell>
          <cell r="CK653">
            <v>0</v>
          </cell>
          <cell r="CL653">
            <v>13</v>
          </cell>
          <cell r="CM653">
            <v>13</v>
          </cell>
          <cell r="CN653">
            <v>0</v>
          </cell>
          <cell r="CO653">
            <v>23</v>
          </cell>
          <cell r="CP653">
            <v>60</v>
          </cell>
          <cell r="CQ653">
            <v>38.333333333333336</v>
          </cell>
          <cell r="CR653">
            <v>0</v>
          </cell>
          <cell r="CS653">
            <v>0</v>
          </cell>
          <cell r="CT653">
            <v>0</v>
          </cell>
          <cell r="CU653">
            <v>0</v>
          </cell>
          <cell r="CV653">
            <v>0</v>
          </cell>
          <cell r="CW653">
            <v>22</v>
          </cell>
          <cell r="CX653">
            <v>0</v>
          </cell>
          <cell r="CY653">
            <v>0</v>
          </cell>
          <cell r="CZ653">
            <v>0</v>
          </cell>
          <cell r="DA653">
            <v>62</v>
          </cell>
          <cell r="DB653">
            <v>0</v>
          </cell>
          <cell r="DC653">
            <v>0</v>
          </cell>
          <cell r="DD653">
            <v>0</v>
          </cell>
          <cell r="DE653">
            <v>0</v>
          </cell>
          <cell r="DF653">
            <v>0</v>
          </cell>
          <cell r="DG653">
            <v>0</v>
          </cell>
          <cell r="DH653">
            <v>0</v>
          </cell>
          <cell r="DI653">
            <v>0</v>
          </cell>
          <cell r="DJ653">
            <v>0</v>
          </cell>
          <cell r="DK653">
            <v>0</v>
          </cell>
          <cell r="DL653">
            <v>0</v>
          </cell>
          <cell r="DM653">
            <v>0</v>
          </cell>
          <cell r="DN653">
            <v>0</v>
          </cell>
          <cell r="DO653">
            <v>0</v>
          </cell>
          <cell r="DP653">
            <v>0</v>
          </cell>
          <cell r="DQ653">
            <v>0</v>
          </cell>
          <cell r="DR653">
            <v>38.3333333333333</v>
          </cell>
          <cell r="DS653">
            <v>52.511415525114117</v>
          </cell>
          <cell r="DT653">
            <v>0</v>
          </cell>
          <cell r="DU653">
            <v>41</v>
          </cell>
          <cell r="DV653">
            <v>0</v>
          </cell>
          <cell r="DW653">
            <v>0</v>
          </cell>
          <cell r="DX653">
            <v>0</v>
          </cell>
          <cell r="DY653">
            <v>0</v>
          </cell>
          <cell r="DZ653">
            <v>0</v>
          </cell>
          <cell r="EA653" t="str">
            <v>Yes</v>
          </cell>
          <cell r="EB653" t="str">
            <v>Placement</v>
          </cell>
          <cell r="EC653" t="str">
            <v>Placement</v>
          </cell>
          <cell r="ED653" t="str">
            <v>Placement</v>
          </cell>
          <cell r="EE653" t="str">
            <v>Placement</v>
          </cell>
          <cell r="EF653" t="str">
            <v>Placement</v>
          </cell>
          <cell r="EG653">
            <v>0</v>
          </cell>
          <cell r="EH653">
            <v>0</v>
          </cell>
          <cell r="EI653" t="str">
            <v>Yes</v>
          </cell>
          <cell r="EJ653">
            <v>0</v>
          </cell>
          <cell r="EK653">
            <v>0</v>
          </cell>
          <cell r="EL653">
            <v>0</v>
          </cell>
          <cell r="EM653">
            <v>0</v>
          </cell>
          <cell r="EN653">
            <v>0</v>
          </cell>
          <cell r="EO653" t="str">
            <v>IT+Core</v>
          </cell>
          <cell r="EP653">
            <v>0</v>
          </cell>
          <cell r="EQ653" t="str">
            <v>CAT-3</v>
          </cell>
        </row>
        <row r="654">
          <cell r="B654" t="str">
            <v>21-E&amp;TCB35-25</v>
          </cell>
          <cell r="C654" t="str">
            <v>E&amp;TC-B</v>
          </cell>
          <cell r="D654">
            <v>35</v>
          </cell>
          <cell r="E654" t="str">
            <v>SWAMI SAHIL RAJESH REKHA</v>
          </cell>
          <cell r="F654" t="str">
            <v>Male</v>
          </cell>
          <cell r="G654" t="str">
            <v>19/03/2004</v>
          </cell>
          <cell r="H654">
            <v>9082848120</v>
          </cell>
          <cell r="I654">
            <v>8779000560</v>
          </cell>
          <cell r="J654" t="str">
            <v>swamisahil2004@gmail.com</v>
          </cell>
          <cell r="K654" t="str">
            <v>1032210290@tcetmumbai.in</v>
          </cell>
          <cell r="L654" t="str">
            <v>Anand Mukadam chawl, Mulgoan dongri,M.I.D.C., Andheri East, Mumbai-400093</v>
          </cell>
          <cell r="M654">
            <v>400093</v>
          </cell>
          <cell r="N654">
            <v>0</v>
          </cell>
          <cell r="O654" t="str">
            <v>Service</v>
          </cell>
          <cell r="P654" t="str">
            <v>2,00,001 -2,50,000</v>
          </cell>
          <cell r="Q654" t="str">
            <v>Normal</v>
          </cell>
          <cell r="R654" t="str">
            <v>Open</v>
          </cell>
          <cell r="S654">
            <v>2021</v>
          </cell>
          <cell r="T654" t="str">
            <v>FE</v>
          </cell>
          <cell r="U654" t="str">
            <v>MH-CET</v>
          </cell>
          <cell r="V654">
            <v>27.22</v>
          </cell>
          <cell r="W654">
            <v>50.304778599999999</v>
          </cell>
          <cell r="X654" t="str">
            <v>Institute</v>
          </cell>
          <cell r="Y654">
            <v>373</v>
          </cell>
          <cell r="Z654">
            <v>500</v>
          </cell>
          <cell r="AA654">
            <v>74.599999999999994</v>
          </cell>
          <cell r="AB654">
            <v>2019</v>
          </cell>
          <cell r="AC654" t="str">
            <v>Maharashtra</v>
          </cell>
          <cell r="AD654" t="str">
            <v>ST. ARNOLD'S HIGH SCHOOL</v>
          </cell>
          <cell r="AE654">
            <v>496</v>
          </cell>
          <cell r="AF654">
            <v>600</v>
          </cell>
          <cell r="AG654">
            <v>82.6666666666667</v>
          </cell>
          <cell r="AH654">
            <v>2021</v>
          </cell>
          <cell r="AI654" t="str">
            <v>Maharashtra</v>
          </cell>
          <cell r="AJ654" t="str">
            <v>SSS MULTI PURPOSE TECHNICAL JR COLLEGE</v>
          </cell>
          <cell r="AK654">
            <v>165</v>
          </cell>
          <cell r="AL654">
            <v>22</v>
          </cell>
          <cell r="AM654">
            <v>7.5</v>
          </cell>
          <cell r="AN654">
            <v>82</v>
          </cell>
          <cell r="AO654">
            <v>200</v>
          </cell>
          <cell r="AP654">
            <v>27</v>
          </cell>
          <cell r="AQ654">
            <v>7.4074074074074074</v>
          </cell>
          <cell r="AR654">
            <v>89.71</v>
          </cell>
          <cell r="AS654">
            <v>365</v>
          </cell>
          <cell r="AT654">
            <v>49</v>
          </cell>
          <cell r="AU654">
            <v>7.4489795918367347</v>
          </cell>
          <cell r="AV654">
            <v>143</v>
          </cell>
          <cell r="AW654">
            <v>25</v>
          </cell>
          <cell r="AX654">
            <v>5.72</v>
          </cell>
          <cell r="AY654">
            <v>85.855000000000004</v>
          </cell>
          <cell r="AZ654">
            <v>182</v>
          </cell>
          <cell r="BA654">
            <v>29</v>
          </cell>
          <cell r="BB654">
            <v>6.2758620689655169</v>
          </cell>
          <cell r="BC654">
            <v>75</v>
          </cell>
          <cell r="BD654">
            <v>325</v>
          </cell>
          <cell r="BE654">
            <v>54</v>
          </cell>
          <cell r="BF654">
            <v>6.0185185185185182</v>
          </cell>
          <cell r="BG654">
            <v>142</v>
          </cell>
          <cell r="BH654">
            <v>24</v>
          </cell>
          <cell r="BI654">
            <v>5.916666666666667</v>
          </cell>
          <cell r="BJ654">
            <v>47</v>
          </cell>
          <cell r="BK654">
            <v>181</v>
          </cell>
          <cell r="BL654">
            <v>29</v>
          </cell>
          <cell r="BM654">
            <v>6.2413793103448274</v>
          </cell>
          <cell r="BN654">
            <v>75</v>
          </cell>
          <cell r="BO654">
            <v>323</v>
          </cell>
          <cell r="BP654">
            <v>53</v>
          </cell>
          <cell r="BQ654">
            <v>6.0943396226415096</v>
          </cell>
          <cell r="BR654">
            <v>130</v>
          </cell>
          <cell r="BS654">
            <v>24</v>
          </cell>
          <cell r="BT654">
            <v>78.618333333333297</v>
          </cell>
          <cell r="BU654">
            <v>130</v>
          </cell>
          <cell r="BV654">
            <v>24</v>
          </cell>
          <cell r="BW654">
            <v>1143</v>
          </cell>
          <cell r="BX654">
            <v>180</v>
          </cell>
          <cell r="BY654">
            <v>6.35</v>
          </cell>
          <cell r="BZ654">
            <v>84.023373443983402</v>
          </cell>
          <cell r="CA654">
            <v>0</v>
          </cell>
          <cell r="CB654">
            <v>0</v>
          </cell>
          <cell r="CC654">
            <v>0</v>
          </cell>
          <cell r="CD654">
            <v>0</v>
          </cell>
          <cell r="CE654">
            <v>0</v>
          </cell>
          <cell r="CF654">
            <v>0</v>
          </cell>
          <cell r="CG654">
            <v>0</v>
          </cell>
          <cell r="CH654" t="str">
            <v>Green</v>
          </cell>
          <cell r="CI654">
            <v>0</v>
          </cell>
          <cell r="CJ654">
            <v>0</v>
          </cell>
          <cell r="CK654">
            <v>0</v>
          </cell>
          <cell r="CL654">
            <v>13</v>
          </cell>
          <cell r="CM654">
            <v>13</v>
          </cell>
          <cell r="CN654">
            <v>0</v>
          </cell>
          <cell r="CO654">
            <v>15</v>
          </cell>
          <cell r="CP654">
            <v>60</v>
          </cell>
          <cell r="CQ654">
            <v>25</v>
          </cell>
          <cell r="CR654">
            <v>10</v>
          </cell>
          <cell r="CS654">
            <v>72</v>
          </cell>
          <cell r="CT654">
            <v>6</v>
          </cell>
          <cell r="CU654">
            <v>60</v>
          </cell>
          <cell r="CV654">
            <v>16</v>
          </cell>
          <cell r="CW654">
            <v>19</v>
          </cell>
          <cell r="CX654">
            <v>13</v>
          </cell>
          <cell r="CY654">
            <v>83</v>
          </cell>
          <cell r="CZ654">
            <v>45</v>
          </cell>
          <cell r="DA654">
            <v>59</v>
          </cell>
          <cell r="DB654">
            <v>77</v>
          </cell>
          <cell r="DC654">
            <v>0</v>
          </cell>
          <cell r="DD654">
            <v>0</v>
          </cell>
          <cell r="DE654">
            <v>0</v>
          </cell>
          <cell r="DF654">
            <v>2</v>
          </cell>
          <cell r="DG654">
            <v>4</v>
          </cell>
          <cell r="DH654">
            <v>50</v>
          </cell>
          <cell r="DI654">
            <v>260</v>
          </cell>
          <cell r="DJ654">
            <v>600</v>
          </cell>
          <cell r="DK654">
            <v>43.3333333333333</v>
          </cell>
          <cell r="DL654">
            <v>3</v>
          </cell>
          <cell r="DM654">
            <v>0</v>
          </cell>
          <cell r="DN654">
            <v>0</v>
          </cell>
          <cell r="DO654">
            <v>450</v>
          </cell>
          <cell r="DP654">
            <v>0</v>
          </cell>
          <cell r="DQ654">
            <v>0</v>
          </cell>
          <cell r="DR654">
            <v>25</v>
          </cell>
          <cell r="DS654">
            <v>34.246575342465754</v>
          </cell>
          <cell r="DT654">
            <v>18</v>
          </cell>
          <cell r="DU654">
            <v>41</v>
          </cell>
          <cell r="DV654">
            <v>43.902439024390247</v>
          </cell>
          <cell r="DW654">
            <v>55</v>
          </cell>
          <cell r="DX654">
            <v>65</v>
          </cell>
          <cell r="DY654">
            <v>0</v>
          </cell>
          <cell r="DZ654">
            <v>0</v>
          </cell>
          <cell r="EA654" t="str">
            <v>Yes</v>
          </cell>
          <cell r="EB654" t="str">
            <v>Placement</v>
          </cell>
          <cell r="EC654" t="str">
            <v>Placement</v>
          </cell>
          <cell r="ED654" t="str">
            <v>Placement</v>
          </cell>
          <cell r="EE654" t="str">
            <v>Placement</v>
          </cell>
          <cell r="EF654" t="str">
            <v>Placement</v>
          </cell>
          <cell r="EG654">
            <v>0</v>
          </cell>
          <cell r="EH654" t="str">
            <v>PLI</v>
          </cell>
          <cell r="EI654" t="str">
            <v>Yes</v>
          </cell>
          <cell r="EJ654">
            <v>0</v>
          </cell>
          <cell r="EK654" t="str">
            <v>Batch-9</v>
          </cell>
          <cell r="EL654">
            <v>0</v>
          </cell>
          <cell r="EM654" t="str">
            <v>PAID</v>
          </cell>
          <cell r="EN654">
            <v>45148</v>
          </cell>
          <cell r="EO654" t="str">
            <v>IT+Core</v>
          </cell>
          <cell r="EP654">
            <v>0</v>
          </cell>
          <cell r="EQ654" t="str">
            <v>CAT-3</v>
          </cell>
        </row>
        <row r="655">
          <cell r="B655" t="str">
            <v>21-E&amp;TCB36-25</v>
          </cell>
          <cell r="C655" t="str">
            <v>E&amp;TC-B</v>
          </cell>
          <cell r="D655">
            <v>36</v>
          </cell>
          <cell r="E655" t="str">
            <v>TEMKAR  SUJAL ARVIND SHEELA</v>
          </cell>
          <cell r="F655" t="str">
            <v>Male</v>
          </cell>
          <cell r="G655" t="str">
            <v>11/11/2003</v>
          </cell>
          <cell r="H655">
            <v>9702050062</v>
          </cell>
          <cell r="I655">
            <v>8928094533</v>
          </cell>
          <cell r="J655" t="str">
            <v>sujal.temkar2003@gmail.com</v>
          </cell>
          <cell r="K655" t="str">
            <v>1032210291@tcetmumbai.in</v>
          </cell>
          <cell r="L655" t="str">
            <v>7/A 104 Ashirwad Co-op society, near pmgp colony shivneri vasahat road Andheri(East).</v>
          </cell>
          <cell r="M655">
            <v>400093</v>
          </cell>
          <cell r="N655">
            <v>0</v>
          </cell>
          <cell r="O655" t="str">
            <v>Service</v>
          </cell>
          <cell r="P655" t="str">
            <v>2,00,001 -2,50,000</v>
          </cell>
          <cell r="Q655" t="str">
            <v>Normal</v>
          </cell>
          <cell r="R655" t="str">
            <v>Open</v>
          </cell>
          <cell r="S655">
            <v>2021</v>
          </cell>
          <cell r="T655" t="str">
            <v>FE</v>
          </cell>
          <cell r="U655" t="str">
            <v>MH-CET</v>
          </cell>
          <cell r="V655">
            <v>8.82</v>
          </cell>
          <cell r="W655">
            <v>38.283189499999999</v>
          </cell>
          <cell r="X655" t="str">
            <v>ACAP</v>
          </cell>
          <cell r="Y655">
            <v>368</v>
          </cell>
          <cell r="Z655">
            <v>500</v>
          </cell>
          <cell r="AA655">
            <v>73.599999999999994</v>
          </cell>
          <cell r="AB655">
            <v>2019</v>
          </cell>
          <cell r="AC655" t="str">
            <v>Maharashtra</v>
          </cell>
          <cell r="AD655" t="str">
            <v>ST. DOMINIC SAVIO HIGH SCHOOL</v>
          </cell>
          <cell r="AE655">
            <v>475</v>
          </cell>
          <cell r="AF655">
            <v>600</v>
          </cell>
          <cell r="AG655">
            <v>79.1666666666667</v>
          </cell>
          <cell r="AH655">
            <v>2021</v>
          </cell>
          <cell r="AI655" t="str">
            <v>Maharashtra</v>
          </cell>
          <cell r="AJ655" t="str">
            <v>HOLY FAMILY JUNIOR COLLEGE</v>
          </cell>
          <cell r="AK655">
            <v>185</v>
          </cell>
          <cell r="AL655">
            <v>22</v>
          </cell>
          <cell r="AM655">
            <v>8.4090909090909083</v>
          </cell>
          <cell r="AN655">
            <v>93</v>
          </cell>
          <cell r="AO655">
            <v>212</v>
          </cell>
          <cell r="AP655">
            <v>27</v>
          </cell>
          <cell r="AQ655">
            <v>7.8518518518518521</v>
          </cell>
          <cell r="AR655">
            <v>87.6</v>
          </cell>
          <cell r="AS655">
            <v>397</v>
          </cell>
          <cell r="AT655">
            <v>49</v>
          </cell>
          <cell r="AU655">
            <v>8.1020408163265305</v>
          </cell>
          <cell r="AV655">
            <v>194</v>
          </cell>
          <cell r="AW655">
            <v>25</v>
          </cell>
          <cell r="AX655">
            <v>7.76</v>
          </cell>
          <cell r="AY655">
            <v>90.3</v>
          </cell>
          <cell r="AZ655">
            <v>245</v>
          </cell>
          <cell r="BA655">
            <v>29</v>
          </cell>
          <cell r="BB655">
            <v>8.4482758620689662</v>
          </cell>
          <cell r="BC655">
            <v>89</v>
          </cell>
          <cell r="BD655">
            <v>439</v>
          </cell>
          <cell r="BE655">
            <v>54</v>
          </cell>
          <cell r="BF655">
            <v>8.1296296296296298</v>
          </cell>
          <cell r="BG655">
            <v>206</v>
          </cell>
          <cell r="BH655">
            <v>24</v>
          </cell>
          <cell r="BI655">
            <v>8.5833333333333339</v>
          </cell>
          <cell r="BJ655">
            <v>81</v>
          </cell>
          <cell r="BK655">
            <v>268</v>
          </cell>
          <cell r="BL655">
            <v>29</v>
          </cell>
          <cell r="BM655">
            <v>9.2413793103448274</v>
          </cell>
          <cell r="BN655">
            <v>94</v>
          </cell>
          <cell r="BO655">
            <v>474</v>
          </cell>
          <cell r="BP655">
            <v>53</v>
          </cell>
          <cell r="BQ655">
            <v>8.9433962264150946</v>
          </cell>
          <cell r="BR655">
            <v>183</v>
          </cell>
          <cell r="BS655">
            <v>24</v>
          </cell>
          <cell r="BT655">
            <v>91.1</v>
          </cell>
          <cell r="BU655">
            <v>183</v>
          </cell>
          <cell r="BV655">
            <v>24</v>
          </cell>
          <cell r="BW655">
            <v>1493</v>
          </cell>
          <cell r="BX655">
            <v>180</v>
          </cell>
          <cell r="BY655">
            <v>8.2944444444444443</v>
          </cell>
          <cell r="BZ655">
            <v>88.245560165975093</v>
          </cell>
          <cell r="CA655">
            <v>0</v>
          </cell>
          <cell r="CB655">
            <v>0</v>
          </cell>
          <cell r="CC655">
            <v>0</v>
          </cell>
          <cell r="CD655">
            <v>0</v>
          </cell>
          <cell r="CE655">
            <v>0</v>
          </cell>
          <cell r="CF655">
            <v>0</v>
          </cell>
          <cell r="CG655">
            <v>0</v>
          </cell>
          <cell r="CH655" t="str">
            <v>Green</v>
          </cell>
          <cell r="CI655">
            <v>0</v>
          </cell>
          <cell r="CJ655">
            <v>0</v>
          </cell>
          <cell r="CK655">
            <v>0</v>
          </cell>
          <cell r="CL655">
            <v>13</v>
          </cell>
          <cell r="CM655">
            <v>13</v>
          </cell>
          <cell r="CN655">
            <v>0</v>
          </cell>
          <cell r="CO655">
            <v>17</v>
          </cell>
          <cell r="CP655">
            <v>60</v>
          </cell>
          <cell r="CQ655">
            <v>28.333333333333332</v>
          </cell>
          <cell r="CR655">
            <v>12</v>
          </cell>
          <cell r="CS655">
            <v>86</v>
          </cell>
          <cell r="CT655">
            <v>10</v>
          </cell>
          <cell r="CU655">
            <v>100</v>
          </cell>
          <cell r="CV655">
            <v>17</v>
          </cell>
          <cell r="CW655">
            <v>20</v>
          </cell>
          <cell r="CX655">
            <v>16</v>
          </cell>
          <cell r="CY655">
            <v>92</v>
          </cell>
          <cell r="CZ655">
            <v>55</v>
          </cell>
          <cell r="DA655">
            <v>60</v>
          </cell>
          <cell r="DB655">
            <v>92</v>
          </cell>
          <cell r="DC655">
            <v>0</v>
          </cell>
          <cell r="DD655">
            <v>0</v>
          </cell>
          <cell r="DE655">
            <v>0</v>
          </cell>
          <cell r="DF655">
            <v>3</v>
          </cell>
          <cell r="DG655">
            <v>4</v>
          </cell>
          <cell r="DH655">
            <v>75</v>
          </cell>
          <cell r="DI655">
            <v>450</v>
          </cell>
          <cell r="DJ655">
            <v>600</v>
          </cell>
          <cell r="DK655">
            <v>75</v>
          </cell>
          <cell r="DL655">
            <v>3</v>
          </cell>
          <cell r="DM655">
            <v>3</v>
          </cell>
          <cell r="DN655">
            <v>100</v>
          </cell>
          <cell r="DO655">
            <v>450</v>
          </cell>
          <cell r="DP655">
            <v>400</v>
          </cell>
          <cell r="DQ655">
            <v>88.8888888888889</v>
          </cell>
          <cell r="DR655">
            <v>28.3333333333333</v>
          </cell>
          <cell r="DS655">
            <v>38.812785388127807</v>
          </cell>
          <cell r="DT655">
            <v>25</v>
          </cell>
          <cell r="DU655">
            <v>41</v>
          </cell>
          <cell r="DV655">
            <v>60.975609756097562</v>
          </cell>
          <cell r="DW655">
            <v>79</v>
          </cell>
          <cell r="DX655">
            <v>90</v>
          </cell>
          <cell r="DY655">
            <v>0</v>
          </cell>
          <cell r="DZ655">
            <v>0</v>
          </cell>
          <cell r="EA655" t="str">
            <v>Yes</v>
          </cell>
          <cell r="EB655" t="str">
            <v>Placement</v>
          </cell>
          <cell r="EC655" t="str">
            <v>Placement</v>
          </cell>
          <cell r="ED655" t="str">
            <v>Higher Studies</v>
          </cell>
          <cell r="EE655" t="str">
            <v>Higher Studies</v>
          </cell>
          <cell r="EF655" t="str">
            <v>Higher Studies</v>
          </cell>
          <cell r="EG655">
            <v>0</v>
          </cell>
          <cell r="EH655">
            <v>0</v>
          </cell>
          <cell r="EI655" t="str">
            <v>Yes</v>
          </cell>
          <cell r="EJ655" t="str">
            <v>25/07/2024, 5/2/2024</v>
          </cell>
          <cell r="EK655" t="str">
            <v>Batch-7</v>
          </cell>
          <cell r="EL655">
            <v>0</v>
          </cell>
          <cell r="EM655" t="str">
            <v>PAID</v>
          </cell>
          <cell r="EN655">
            <v>45147</v>
          </cell>
          <cell r="EO655">
            <v>0</v>
          </cell>
          <cell r="EP655">
            <v>0</v>
          </cell>
          <cell r="EQ655" t="str">
            <v>CAT-1</v>
          </cell>
        </row>
        <row r="656">
          <cell r="B656" t="str">
            <v>21-E&amp;TCB37-25</v>
          </cell>
          <cell r="C656" t="str">
            <v>E&amp;TC-B</v>
          </cell>
          <cell r="D656">
            <v>37</v>
          </cell>
          <cell r="E656" t="str">
            <v>THAKUR AVINASH KUMAR NIRMAL NUTAN</v>
          </cell>
          <cell r="F656" t="str">
            <v>Male</v>
          </cell>
          <cell r="G656" t="str">
            <v>22/01/2003</v>
          </cell>
          <cell r="H656">
            <v>7385015683</v>
          </cell>
          <cell r="I656">
            <v>9323923365</v>
          </cell>
          <cell r="J656" t="str">
            <v>thakuravinash2201@gmail.com</v>
          </cell>
          <cell r="K656" t="str">
            <v>1032210292@tcetmumbai.in</v>
          </cell>
          <cell r="L656" t="str">
            <v>B-401 yajurved viva vedganga Gokul township virar west</v>
          </cell>
          <cell r="M656">
            <v>401303</v>
          </cell>
          <cell r="N656">
            <v>0</v>
          </cell>
          <cell r="O656" t="str">
            <v>Service</v>
          </cell>
          <cell r="P656" t="str">
            <v>2,50,001 - 3,00,000</v>
          </cell>
          <cell r="Q656" t="str">
            <v>Normal</v>
          </cell>
          <cell r="R656" t="str">
            <v>Open</v>
          </cell>
          <cell r="S656">
            <v>2021</v>
          </cell>
          <cell r="T656" t="str">
            <v>FE</v>
          </cell>
          <cell r="U656" t="str">
            <v>MH-CET</v>
          </cell>
          <cell r="V656">
            <v>53.92</v>
          </cell>
          <cell r="W656">
            <v>25.077308200000001</v>
          </cell>
          <cell r="X656" t="str">
            <v>Minority</v>
          </cell>
          <cell r="Y656">
            <v>399</v>
          </cell>
          <cell r="Z656">
            <v>500</v>
          </cell>
          <cell r="AA656">
            <v>79.8</v>
          </cell>
          <cell r="AB656">
            <v>2019</v>
          </cell>
          <cell r="AC656" t="str">
            <v>Maharashtra</v>
          </cell>
          <cell r="AD656" t="str">
            <v>ST.XAVIER'S HIGH SCHOOL</v>
          </cell>
          <cell r="AE656">
            <v>531</v>
          </cell>
          <cell r="AF656">
            <v>600</v>
          </cell>
          <cell r="AG656">
            <v>88.5</v>
          </cell>
          <cell r="AH656">
            <v>2021</v>
          </cell>
          <cell r="AI656" t="str">
            <v>Maharashtra</v>
          </cell>
          <cell r="AJ656" t="str">
            <v>P.R PATIL UTKARSHA MADHYAMIK VIDYALAYA AND JUNIOR COLLEGE</v>
          </cell>
          <cell r="AK656">
            <v>166</v>
          </cell>
          <cell r="AL656">
            <v>22</v>
          </cell>
          <cell r="AM656">
            <v>7.5454545454545459</v>
          </cell>
          <cell r="AN656">
            <v>84</v>
          </cell>
          <cell r="AO656">
            <v>232</v>
          </cell>
          <cell r="AP656">
            <v>27</v>
          </cell>
          <cell r="AQ656">
            <v>8.5925925925925934</v>
          </cell>
          <cell r="AR656">
            <v>98.35</v>
          </cell>
          <cell r="AS656">
            <v>398</v>
          </cell>
          <cell r="AT656">
            <v>49</v>
          </cell>
          <cell r="AU656">
            <v>8.1224489795918373</v>
          </cell>
          <cell r="AV656">
            <v>149</v>
          </cell>
          <cell r="AW656">
            <v>25</v>
          </cell>
          <cell r="AX656">
            <v>5.96</v>
          </cell>
          <cell r="AY656">
            <v>91.174999999999997</v>
          </cell>
          <cell r="AZ656">
            <v>211.12</v>
          </cell>
          <cell r="BA656">
            <v>29</v>
          </cell>
          <cell r="BB656">
            <v>7.28</v>
          </cell>
          <cell r="BC656">
            <v>75</v>
          </cell>
          <cell r="BD656">
            <v>360.12</v>
          </cell>
          <cell r="BE656">
            <v>54</v>
          </cell>
          <cell r="BF656">
            <v>6.6688888888888886</v>
          </cell>
          <cell r="BG656">
            <v>205</v>
          </cell>
          <cell r="BH656">
            <v>24</v>
          </cell>
          <cell r="BI656">
            <v>8.5416666666666661</v>
          </cell>
          <cell r="BJ656">
            <v>64</v>
          </cell>
          <cell r="BK656">
            <v>257</v>
          </cell>
          <cell r="BL656">
            <v>29</v>
          </cell>
          <cell r="BM656">
            <v>8.862068965517242</v>
          </cell>
          <cell r="BN656">
            <v>78</v>
          </cell>
          <cell r="BO656">
            <v>462</v>
          </cell>
          <cell r="BP656">
            <v>53</v>
          </cell>
          <cell r="BQ656">
            <v>8.7169811320754711</v>
          </cell>
          <cell r="BR656">
            <v>212</v>
          </cell>
          <cell r="BS656">
            <v>24</v>
          </cell>
          <cell r="BT656">
            <v>81.391666666666694</v>
          </cell>
          <cell r="BU656">
            <v>212</v>
          </cell>
          <cell r="BV656">
            <v>24</v>
          </cell>
          <cell r="BW656">
            <v>1432.12</v>
          </cell>
          <cell r="BX656">
            <v>180</v>
          </cell>
          <cell r="BY656">
            <v>7.9562222222222214</v>
          </cell>
          <cell r="BZ656">
            <v>85.887572614107881</v>
          </cell>
          <cell r="CA656">
            <v>0</v>
          </cell>
          <cell r="CB656">
            <v>0</v>
          </cell>
          <cell r="CC656" t="str">
            <v xml:space="preserve">Red Card in TechMahinder </v>
          </cell>
          <cell r="CD656">
            <v>0</v>
          </cell>
          <cell r="CE656">
            <v>0</v>
          </cell>
          <cell r="CF656">
            <v>0</v>
          </cell>
          <cell r="CG656">
            <v>0</v>
          </cell>
          <cell r="CH656" t="str">
            <v>Green</v>
          </cell>
          <cell r="CI656">
            <v>0</v>
          </cell>
          <cell r="CJ656">
            <v>0</v>
          </cell>
          <cell r="CK656">
            <v>0</v>
          </cell>
          <cell r="CL656">
            <v>13</v>
          </cell>
          <cell r="CM656">
            <v>13</v>
          </cell>
          <cell r="CN656">
            <v>0</v>
          </cell>
          <cell r="CO656">
            <v>16</v>
          </cell>
          <cell r="CP656">
            <v>60</v>
          </cell>
          <cell r="CQ656">
            <v>26.666666666666668</v>
          </cell>
          <cell r="CR656">
            <v>0</v>
          </cell>
          <cell r="CS656">
            <v>0</v>
          </cell>
          <cell r="CT656">
            <v>0</v>
          </cell>
          <cell r="CU656">
            <v>0</v>
          </cell>
          <cell r="CV656">
            <v>0</v>
          </cell>
          <cell r="CW656">
            <v>22</v>
          </cell>
          <cell r="CX656">
            <v>0</v>
          </cell>
          <cell r="CY656">
            <v>0</v>
          </cell>
          <cell r="CZ656">
            <v>0</v>
          </cell>
          <cell r="DA656">
            <v>62</v>
          </cell>
          <cell r="DB656">
            <v>0</v>
          </cell>
          <cell r="DC656">
            <v>0</v>
          </cell>
          <cell r="DD656">
            <v>0</v>
          </cell>
          <cell r="DE656">
            <v>0</v>
          </cell>
          <cell r="DF656">
            <v>0</v>
          </cell>
          <cell r="DG656">
            <v>0</v>
          </cell>
          <cell r="DH656">
            <v>0</v>
          </cell>
          <cell r="DI656">
            <v>0</v>
          </cell>
          <cell r="DJ656">
            <v>0</v>
          </cell>
          <cell r="DK656">
            <v>0</v>
          </cell>
          <cell r="DL656">
            <v>0</v>
          </cell>
          <cell r="DM656">
            <v>0</v>
          </cell>
          <cell r="DN656">
            <v>0</v>
          </cell>
          <cell r="DO656">
            <v>0</v>
          </cell>
          <cell r="DP656">
            <v>0</v>
          </cell>
          <cell r="DQ656">
            <v>0</v>
          </cell>
          <cell r="DR656">
            <v>26.6666666666667</v>
          </cell>
          <cell r="DS656">
            <v>36.529680365296855</v>
          </cell>
          <cell r="DT656">
            <v>0</v>
          </cell>
          <cell r="DU656">
            <v>41</v>
          </cell>
          <cell r="DV656">
            <v>0</v>
          </cell>
          <cell r="DW656">
            <v>0</v>
          </cell>
          <cell r="DX656">
            <v>0</v>
          </cell>
          <cell r="DY656">
            <v>0</v>
          </cell>
          <cell r="DZ656">
            <v>0</v>
          </cell>
          <cell r="EA656" t="str">
            <v>Yes</v>
          </cell>
          <cell r="EB656" t="str">
            <v>Placement</v>
          </cell>
          <cell r="EC656" t="str">
            <v>Placement</v>
          </cell>
          <cell r="ED656" t="str">
            <v>Placement</v>
          </cell>
          <cell r="EE656" t="str">
            <v>Placement</v>
          </cell>
          <cell r="EF656" t="str">
            <v>Placement</v>
          </cell>
          <cell r="EG656">
            <v>0</v>
          </cell>
          <cell r="EH656" t="str">
            <v>PLI</v>
          </cell>
          <cell r="EI656" t="str">
            <v>Yes</v>
          </cell>
          <cell r="EJ656">
            <v>0</v>
          </cell>
          <cell r="EK656">
            <v>0</v>
          </cell>
          <cell r="EL656">
            <v>0</v>
          </cell>
          <cell r="EM656">
            <v>0</v>
          </cell>
          <cell r="EN656">
            <v>0</v>
          </cell>
          <cell r="EO656" t="str">
            <v>IT+Core</v>
          </cell>
          <cell r="EP656">
            <v>0</v>
          </cell>
          <cell r="EQ656" t="str">
            <v>CAT-3</v>
          </cell>
        </row>
        <row r="657">
          <cell r="B657" t="str">
            <v>21-E&amp;TCB38-25</v>
          </cell>
          <cell r="C657" t="str">
            <v>E&amp;TC-B</v>
          </cell>
          <cell r="D657">
            <v>38</v>
          </cell>
          <cell r="E657" t="str">
            <v xml:space="preserve">THAKUR NANDITA PRASANN  KALPANA </v>
          </cell>
          <cell r="F657" t="str">
            <v>Female</v>
          </cell>
          <cell r="G657" t="str">
            <v>16/08/2003</v>
          </cell>
          <cell r="H657">
            <v>9076310393</v>
          </cell>
          <cell r="I657">
            <v>9820501608</v>
          </cell>
          <cell r="J657" t="str">
            <v>tnandita67@gmail.com</v>
          </cell>
          <cell r="K657" t="str">
            <v>1032210293@tcetmumbai.in</v>
          </cell>
          <cell r="L657" t="str">
            <v>1/201, sector -3, Shanti garden,  Mira Road (East), behind-Royal College,  Thane- 401107</v>
          </cell>
          <cell r="M657">
            <v>401107</v>
          </cell>
          <cell r="N657">
            <v>0</v>
          </cell>
          <cell r="O657" t="str">
            <v xml:space="preserve">Self employed </v>
          </cell>
          <cell r="P657" t="str">
            <v>9,00,001 - 10,00,000</v>
          </cell>
          <cell r="Q657" t="str">
            <v>Normal</v>
          </cell>
          <cell r="R657" t="str">
            <v>Open</v>
          </cell>
          <cell r="S657">
            <v>2021</v>
          </cell>
          <cell r="T657" t="str">
            <v>FE</v>
          </cell>
          <cell r="U657" t="str">
            <v>MH-CET</v>
          </cell>
          <cell r="V657">
            <v>48.84</v>
          </cell>
          <cell r="W657">
            <v>71.67</v>
          </cell>
          <cell r="X657" t="str">
            <v>Minority</v>
          </cell>
          <cell r="Y657">
            <v>389</v>
          </cell>
          <cell r="Z657">
            <v>500</v>
          </cell>
          <cell r="AA657">
            <v>77.8</v>
          </cell>
          <cell r="AB657">
            <v>2019</v>
          </cell>
          <cell r="AC657" t="str">
            <v>Maharashtra</v>
          </cell>
          <cell r="AD657" t="str">
            <v>ROYAL GIRLS HIGH SCHOOL</v>
          </cell>
          <cell r="AE657">
            <v>467</v>
          </cell>
          <cell r="AF657">
            <v>600</v>
          </cell>
          <cell r="AG657">
            <v>77.8333333333333</v>
          </cell>
          <cell r="AH657">
            <v>2021</v>
          </cell>
          <cell r="AI657" t="str">
            <v>Maharashtra</v>
          </cell>
          <cell r="AJ657" t="str">
            <v>ROYAL COLLEGE OF ARTS SCIENCE AND COMMERCE</v>
          </cell>
          <cell r="AK657">
            <v>174</v>
          </cell>
          <cell r="AL657">
            <v>22</v>
          </cell>
          <cell r="AM657">
            <v>7.9090909090909092</v>
          </cell>
          <cell r="AN657">
            <v>93</v>
          </cell>
          <cell r="AO657">
            <v>208</v>
          </cell>
          <cell r="AP657">
            <v>27</v>
          </cell>
          <cell r="AQ657">
            <v>7.7037037037037033</v>
          </cell>
          <cell r="AR657">
            <v>85</v>
          </cell>
          <cell r="AS657">
            <v>382</v>
          </cell>
          <cell r="AT657">
            <v>49</v>
          </cell>
          <cell r="AU657">
            <v>7.795918367346939</v>
          </cell>
          <cell r="AV657">
            <v>158</v>
          </cell>
          <cell r="AW657">
            <v>25</v>
          </cell>
          <cell r="AX657">
            <v>6.32</v>
          </cell>
          <cell r="AY657">
            <v>89</v>
          </cell>
          <cell r="AZ657">
            <v>209.09</v>
          </cell>
          <cell r="BA657">
            <v>29</v>
          </cell>
          <cell r="BB657">
            <v>7.21</v>
          </cell>
          <cell r="BC657">
            <v>83</v>
          </cell>
          <cell r="BD657">
            <v>367.09000000000003</v>
          </cell>
          <cell r="BE657">
            <v>54</v>
          </cell>
          <cell r="BF657">
            <v>6.7979629629629637</v>
          </cell>
          <cell r="BG657">
            <v>183</v>
          </cell>
          <cell r="BH657">
            <v>24</v>
          </cell>
          <cell r="BI657">
            <v>7.625</v>
          </cell>
          <cell r="BJ657">
            <v>81</v>
          </cell>
          <cell r="BK657">
            <v>215</v>
          </cell>
          <cell r="BL657">
            <v>29</v>
          </cell>
          <cell r="BM657">
            <v>7.4137931034482758</v>
          </cell>
          <cell r="BN657">
            <v>83</v>
          </cell>
          <cell r="BO657">
            <v>398</v>
          </cell>
          <cell r="BP657">
            <v>53</v>
          </cell>
          <cell r="BQ657">
            <v>7.5094339622641506</v>
          </cell>
          <cell r="BR657">
            <v>172</v>
          </cell>
          <cell r="BS657">
            <v>24</v>
          </cell>
          <cell r="BT657">
            <v>85</v>
          </cell>
          <cell r="BU657">
            <v>172</v>
          </cell>
          <cell r="BV657">
            <v>24</v>
          </cell>
          <cell r="BW657">
            <v>1319.0900000000001</v>
          </cell>
          <cell r="BX657">
            <v>180</v>
          </cell>
          <cell r="BY657">
            <v>7.328277777777779</v>
          </cell>
          <cell r="BZ657">
            <v>86.182572614107883</v>
          </cell>
          <cell r="CA657">
            <v>0</v>
          </cell>
          <cell r="CB657">
            <v>0</v>
          </cell>
          <cell r="CC657">
            <v>0</v>
          </cell>
          <cell r="CD657">
            <v>0</v>
          </cell>
          <cell r="CE657">
            <v>0</v>
          </cell>
          <cell r="CF657">
            <v>0</v>
          </cell>
          <cell r="CG657" t="str">
            <v>Yes</v>
          </cell>
          <cell r="CH657" t="str">
            <v>Green</v>
          </cell>
          <cell r="CI657">
            <v>0</v>
          </cell>
          <cell r="CJ657">
            <v>0</v>
          </cell>
          <cell r="CK657">
            <v>2</v>
          </cell>
          <cell r="CL657">
            <v>11</v>
          </cell>
          <cell r="CM657">
            <v>13</v>
          </cell>
          <cell r="CN657">
            <v>15.384615384615385</v>
          </cell>
          <cell r="CO657">
            <v>21</v>
          </cell>
          <cell r="CP657">
            <v>60</v>
          </cell>
          <cell r="CQ657">
            <v>35</v>
          </cell>
          <cell r="CR657">
            <v>11</v>
          </cell>
          <cell r="CS657">
            <v>79</v>
          </cell>
          <cell r="CT657">
            <v>10</v>
          </cell>
          <cell r="CU657">
            <v>100</v>
          </cell>
          <cell r="CV657">
            <v>15</v>
          </cell>
          <cell r="CW657">
            <v>19</v>
          </cell>
          <cell r="CX657">
            <v>15</v>
          </cell>
          <cell r="CY657">
            <v>86</v>
          </cell>
          <cell r="CZ657">
            <v>51</v>
          </cell>
          <cell r="DA657">
            <v>59</v>
          </cell>
          <cell r="DB657">
            <v>87</v>
          </cell>
          <cell r="DC657">
            <v>0</v>
          </cell>
          <cell r="DD657">
            <v>0</v>
          </cell>
          <cell r="DE657">
            <v>0</v>
          </cell>
          <cell r="DF657">
            <v>3</v>
          </cell>
          <cell r="DG657">
            <v>4</v>
          </cell>
          <cell r="DH657">
            <v>75</v>
          </cell>
          <cell r="DI657">
            <v>450</v>
          </cell>
          <cell r="DJ657">
            <v>600</v>
          </cell>
          <cell r="DK657">
            <v>75</v>
          </cell>
          <cell r="DL657">
            <v>3</v>
          </cell>
          <cell r="DM657">
            <v>3</v>
          </cell>
          <cell r="DN657">
            <v>100</v>
          </cell>
          <cell r="DO657">
            <v>450</v>
          </cell>
          <cell r="DP657">
            <v>450</v>
          </cell>
          <cell r="DQ657">
            <v>100</v>
          </cell>
          <cell r="DR657">
            <v>35</v>
          </cell>
          <cell r="DS657">
            <v>47.945205479452049</v>
          </cell>
          <cell r="DT657">
            <v>26</v>
          </cell>
          <cell r="DU657">
            <v>41</v>
          </cell>
          <cell r="DV657">
            <v>63.414634146341463</v>
          </cell>
          <cell r="DW657">
            <v>78</v>
          </cell>
          <cell r="DX657">
            <v>86</v>
          </cell>
          <cell r="DY657">
            <v>0</v>
          </cell>
          <cell r="DZ657">
            <v>0</v>
          </cell>
          <cell r="EA657" t="str">
            <v>Yes</v>
          </cell>
          <cell r="EB657" t="str">
            <v>Placement</v>
          </cell>
          <cell r="EC657" t="str">
            <v>Placement</v>
          </cell>
          <cell r="ED657" t="str">
            <v>Placement</v>
          </cell>
          <cell r="EE657" t="str">
            <v>Placement</v>
          </cell>
          <cell r="EF657" t="str">
            <v>Placement</v>
          </cell>
          <cell r="EG657">
            <v>0</v>
          </cell>
          <cell r="EH657" t="str">
            <v>PLI</v>
          </cell>
          <cell r="EI657" t="str">
            <v>Yes</v>
          </cell>
          <cell r="EJ657">
            <v>45414</v>
          </cell>
          <cell r="EK657" t="str">
            <v>Batch-6</v>
          </cell>
          <cell r="EL657">
            <v>0</v>
          </cell>
          <cell r="EM657" t="str">
            <v>PAID</v>
          </cell>
          <cell r="EN657">
            <v>45147</v>
          </cell>
          <cell r="EO657" t="str">
            <v>IT+Core</v>
          </cell>
          <cell r="EP657">
            <v>0</v>
          </cell>
          <cell r="EQ657" t="str">
            <v>CAT-2</v>
          </cell>
        </row>
        <row r="658">
          <cell r="B658" t="str">
            <v>21-E&amp;TCB40-25</v>
          </cell>
          <cell r="C658" t="str">
            <v>E&amp;TC-B</v>
          </cell>
          <cell r="D658">
            <v>40</v>
          </cell>
          <cell r="E658" t="str">
            <v>TIWARI OM SURENDRA  REKHA</v>
          </cell>
          <cell r="F658" t="str">
            <v>Male</v>
          </cell>
          <cell r="G658" t="str">
            <v>10/06/2003</v>
          </cell>
          <cell r="H658">
            <v>9819450878</v>
          </cell>
          <cell r="I658">
            <v>9819099462</v>
          </cell>
          <cell r="J658" t="str">
            <v>omtiwari0610@gmail.com</v>
          </cell>
          <cell r="K658" t="str">
            <v>1032210295@tcetmumbai.in</v>
          </cell>
          <cell r="L658" t="str">
            <v>B-601, Reena apt, Shankar Lane, Malad(W), Mumbai</v>
          </cell>
          <cell r="M658">
            <v>400064</v>
          </cell>
          <cell r="N658">
            <v>0</v>
          </cell>
          <cell r="O658" t="str">
            <v>Business</v>
          </cell>
          <cell r="P658" t="str">
            <v>10,00,001 - 15,00,000</v>
          </cell>
          <cell r="Q658" t="str">
            <v>Normal</v>
          </cell>
          <cell r="R658" t="str">
            <v>Open</v>
          </cell>
          <cell r="S658">
            <v>2021</v>
          </cell>
          <cell r="T658" t="str">
            <v>FE</v>
          </cell>
          <cell r="U658" t="str">
            <v>MH-CET</v>
          </cell>
          <cell r="V658">
            <v>75.709999999999994</v>
          </cell>
          <cell r="W658" t="str">
            <v>NA</v>
          </cell>
          <cell r="X658" t="str">
            <v>Minority</v>
          </cell>
          <cell r="Y658">
            <v>445</v>
          </cell>
          <cell r="Z658">
            <v>500</v>
          </cell>
          <cell r="AA658">
            <v>89</v>
          </cell>
          <cell r="AB658">
            <v>2019</v>
          </cell>
          <cell r="AC658" t="str">
            <v>Maharashtra</v>
          </cell>
          <cell r="AD658" t="str">
            <v>ST. JOSEPH'S SCHOOL</v>
          </cell>
          <cell r="AE658">
            <v>548</v>
          </cell>
          <cell r="AF658">
            <v>600</v>
          </cell>
          <cell r="AG658">
            <v>91.3333333333333</v>
          </cell>
          <cell r="AH658">
            <v>2021</v>
          </cell>
          <cell r="AI658" t="str">
            <v>Maharashtra</v>
          </cell>
          <cell r="AJ658" t="str">
            <v>THAKUR COLLEGE OF SCIENCE AND COMMERCE</v>
          </cell>
          <cell r="AK658">
            <v>191</v>
          </cell>
          <cell r="AL658">
            <v>22</v>
          </cell>
          <cell r="AM658">
            <v>8.6818181818181817</v>
          </cell>
          <cell r="AN658">
            <v>82</v>
          </cell>
          <cell r="AO658">
            <v>250</v>
          </cell>
          <cell r="AP658">
            <v>27</v>
          </cell>
          <cell r="AQ658">
            <v>9.2592592592592595</v>
          </cell>
          <cell r="AR658">
            <v>75</v>
          </cell>
          <cell r="AS658">
            <v>441</v>
          </cell>
          <cell r="AT658">
            <v>49</v>
          </cell>
          <cell r="AU658">
            <v>9</v>
          </cell>
          <cell r="AV658">
            <v>220</v>
          </cell>
          <cell r="AW658">
            <v>25</v>
          </cell>
          <cell r="AX658">
            <v>8.8000000000000007</v>
          </cell>
          <cell r="AY658">
            <v>78.5</v>
          </cell>
          <cell r="AZ658">
            <v>274</v>
          </cell>
          <cell r="BA658">
            <v>29</v>
          </cell>
          <cell r="BB658">
            <v>9.4482758620689662</v>
          </cell>
          <cell r="BC658">
            <v>86</v>
          </cell>
          <cell r="BD658">
            <v>494</v>
          </cell>
          <cell r="BE658">
            <v>54</v>
          </cell>
          <cell r="BF658">
            <v>9.1481481481481488</v>
          </cell>
          <cell r="BG658">
            <v>224</v>
          </cell>
          <cell r="BH658">
            <v>24</v>
          </cell>
          <cell r="BI658">
            <v>9.3333333333333339</v>
          </cell>
          <cell r="BJ658">
            <v>86</v>
          </cell>
          <cell r="BK658">
            <v>289</v>
          </cell>
          <cell r="BL658">
            <v>29</v>
          </cell>
          <cell r="BM658">
            <v>9.9655172413793096</v>
          </cell>
          <cell r="BN658">
            <v>90</v>
          </cell>
          <cell r="BO658">
            <v>513</v>
          </cell>
          <cell r="BP658">
            <v>53</v>
          </cell>
          <cell r="BQ658">
            <v>9.6792452830188687</v>
          </cell>
          <cell r="BR658">
            <v>237</v>
          </cell>
          <cell r="BS658">
            <v>24</v>
          </cell>
          <cell r="BT658">
            <v>84.8333333333333</v>
          </cell>
          <cell r="BU658">
            <v>237</v>
          </cell>
          <cell r="BV658">
            <v>24</v>
          </cell>
          <cell r="BW658">
            <v>1685</v>
          </cell>
          <cell r="BX658">
            <v>180</v>
          </cell>
          <cell r="BY658">
            <v>9.3611111111111107</v>
          </cell>
          <cell r="BZ658">
            <v>82.142323651452287</v>
          </cell>
          <cell r="CA658" t="str">
            <v>Capgemini</v>
          </cell>
          <cell r="CB658">
            <v>0</v>
          </cell>
          <cell r="CC658">
            <v>0</v>
          </cell>
          <cell r="CD658">
            <v>0</v>
          </cell>
          <cell r="CE658" t="str">
            <v>PLI</v>
          </cell>
          <cell r="CF658">
            <v>5.75</v>
          </cell>
          <cell r="CG658">
            <v>0</v>
          </cell>
          <cell r="CH658" t="str">
            <v>Green</v>
          </cell>
          <cell r="CI658">
            <v>0</v>
          </cell>
          <cell r="CJ658">
            <v>0</v>
          </cell>
          <cell r="CK658">
            <v>0</v>
          </cell>
          <cell r="CL658">
            <v>13</v>
          </cell>
          <cell r="CM658">
            <v>13</v>
          </cell>
          <cell r="CN658">
            <v>0</v>
          </cell>
          <cell r="CO658">
            <v>29</v>
          </cell>
          <cell r="CP658">
            <v>60</v>
          </cell>
          <cell r="CQ658">
            <v>48.333333333333336</v>
          </cell>
          <cell r="CR658">
            <v>14</v>
          </cell>
          <cell r="CS658">
            <v>100</v>
          </cell>
          <cell r="CT658">
            <v>10</v>
          </cell>
          <cell r="CU658">
            <v>100</v>
          </cell>
          <cell r="CV658">
            <v>20</v>
          </cell>
          <cell r="CW658">
            <v>20</v>
          </cell>
          <cell r="CX658">
            <v>16</v>
          </cell>
          <cell r="CY658">
            <v>100</v>
          </cell>
          <cell r="CZ658">
            <v>60</v>
          </cell>
          <cell r="DA658">
            <v>60</v>
          </cell>
          <cell r="DB658">
            <v>100</v>
          </cell>
          <cell r="DC658">
            <v>0</v>
          </cell>
          <cell r="DD658">
            <v>0</v>
          </cell>
          <cell r="DE658">
            <v>0</v>
          </cell>
          <cell r="DF658">
            <v>2</v>
          </cell>
          <cell r="DG658">
            <v>4</v>
          </cell>
          <cell r="DH658">
            <v>50</v>
          </cell>
          <cell r="DI658">
            <v>300</v>
          </cell>
          <cell r="DJ658">
            <v>600</v>
          </cell>
          <cell r="DK658">
            <v>50</v>
          </cell>
          <cell r="DL658">
            <v>3</v>
          </cell>
          <cell r="DM658">
            <v>3</v>
          </cell>
          <cell r="DN658">
            <v>100</v>
          </cell>
          <cell r="DO658">
            <v>450</v>
          </cell>
          <cell r="DP658">
            <v>450</v>
          </cell>
          <cell r="DQ658">
            <v>100</v>
          </cell>
          <cell r="DR658">
            <v>48.3333333333333</v>
          </cell>
          <cell r="DS658">
            <v>66.210045662100413</v>
          </cell>
          <cell r="DT658">
            <v>26</v>
          </cell>
          <cell r="DU658">
            <v>41</v>
          </cell>
          <cell r="DV658">
            <v>63.414634146341463</v>
          </cell>
          <cell r="DW658">
            <v>75</v>
          </cell>
          <cell r="DX658">
            <v>93</v>
          </cell>
          <cell r="DY658">
            <v>0</v>
          </cell>
          <cell r="DZ658">
            <v>0</v>
          </cell>
          <cell r="EA658" t="str">
            <v>Yes</v>
          </cell>
          <cell r="EB658" t="str">
            <v>Placement</v>
          </cell>
          <cell r="EC658" t="str">
            <v>Placement</v>
          </cell>
          <cell r="ED658" t="str">
            <v>Placement</v>
          </cell>
          <cell r="EE658" t="str">
            <v>Placement</v>
          </cell>
          <cell r="EF658" t="str">
            <v>Placement</v>
          </cell>
          <cell r="EG658">
            <v>0</v>
          </cell>
          <cell r="EH658" t="str">
            <v>PLI</v>
          </cell>
          <cell r="EI658" t="str">
            <v>Yes</v>
          </cell>
          <cell r="EJ658">
            <v>0</v>
          </cell>
          <cell r="EK658" t="str">
            <v>Batch-4</v>
          </cell>
          <cell r="EL658">
            <v>0</v>
          </cell>
          <cell r="EM658" t="str">
            <v>PAID</v>
          </cell>
          <cell r="EN658">
            <v>45147</v>
          </cell>
          <cell r="EO658" t="str">
            <v>IT+Core</v>
          </cell>
          <cell r="EP658">
            <v>0</v>
          </cell>
          <cell r="EQ658" t="str">
            <v>CAT-1</v>
          </cell>
        </row>
        <row r="659">
          <cell r="B659" t="str">
            <v>21-E&amp;TCB41-25</v>
          </cell>
          <cell r="C659" t="str">
            <v>E&amp;TC-B</v>
          </cell>
          <cell r="D659">
            <v>41</v>
          </cell>
          <cell r="E659" t="str">
            <v xml:space="preserve">TRIPATHI YASH MAHESH PREETI </v>
          </cell>
          <cell r="F659" t="str">
            <v>Male</v>
          </cell>
          <cell r="G659" t="str">
            <v>20/04/2003</v>
          </cell>
          <cell r="H659">
            <v>9167286041</v>
          </cell>
          <cell r="I659">
            <v>9833506170</v>
          </cell>
          <cell r="J659" t="str">
            <v>yashtripathi7777@gmail.com</v>
          </cell>
          <cell r="K659" t="str">
            <v>1032210296@tcetmumbai.in</v>
          </cell>
          <cell r="L659" t="str">
            <v>3B/2007,Atria, JP Infra NGC, Vinay Nagar, Mira Road (E)</v>
          </cell>
          <cell r="M659">
            <v>401107</v>
          </cell>
          <cell r="N659">
            <v>0</v>
          </cell>
          <cell r="O659" t="str">
            <v>Job</v>
          </cell>
          <cell r="P659" t="str">
            <v>6,00,001 - 7,00,000</v>
          </cell>
          <cell r="Q659" t="str">
            <v>Normal</v>
          </cell>
          <cell r="R659" t="str">
            <v>Open</v>
          </cell>
          <cell r="S659">
            <v>2021</v>
          </cell>
          <cell r="T659" t="str">
            <v>FE</v>
          </cell>
          <cell r="U659" t="str">
            <v>MH-CET</v>
          </cell>
          <cell r="V659">
            <v>75.91</v>
          </cell>
          <cell r="W659">
            <v>41.53</v>
          </cell>
          <cell r="X659" t="str">
            <v>Minority</v>
          </cell>
          <cell r="Y659">
            <v>386</v>
          </cell>
          <cell r="Z659">
            <v>500</v>
          </cell>
          <cell r="AA659">
            <v>77.2</v>
          </cell>
          <cell r="AB659">
            <v>2019</v>
          </cell>
          <cell r="AC659" t="str">
            <v>Maharashtra</v>
          </cell>
          <cell r="AD659" t="str">
            <v>SARDAR VALLABBHAI PATEL VIDYALAYA</v>
          </cell>
          <cell r="AE659">
            <v>541</v>
          </cell>
          <cell r="AF659">
            <v>600</v>
          </cell>
          <cell r="AG659">
            <v>90.1666666666667</v>
          </cell>
          <cell r="AH659">
            <v>2021</v>
          </cell>
          <cell r="AI659" t="str">
            <v>Maharashtra</v>
          </cell>
          <cell r="AJ659" t="str">
            <v>RAO JUNIOR COLLEGE OF SCIENCE ANDHERI</v>
          </cell>
          <cell r="AK659">
            <v>155</v>
          </cell>
          <cell r="AL659">
            <v>22</v>
          </cell>
          <cell r="AM659">
            <v>7.0454545454545459</v>
          </cell>
          <cell r="AN659">
            <v>82</v>
          </cell>
          <cell r="AO659">
            <v>198</v>
          </cell>
          <cell r="AP659">
            <v>27</v>
          </cell>
          <cell r="AQ659">
            <v>7.333333333333333</v>
          </cell>
          <cell r="AR659">
            <v>75</v>
          </cell>
          <cell r="AS659">
            <v>353</v>
          </cell>
          <cell r="AT659">
            <v>49</v>
          </cell>
          <cell r="AU659">
            <v>7.204081632653061</v>
          </cell>
          <cell r="AV659">
            <v>143</v>
          </cell>
          <cell r="AW659">
            <v>25</v>
          </cell>
          <cell r="AX659">
            <v>5.72</v>
          </cell>
          <cell r="AY659">
            <v>78.5</v>
          </cell>
          <cell r="AZ659">
            <v>176.89999999999998</v>
          </cell>
          <cell r="BA659">
            <v>29</v>
          </cell>
          <cell r="BB659">
            <v>6.1</v>
          </cell>
          <cell r="BC659">
            <v>75</v>
          </cell>
          <cell r="BD659">
            <v>319.89999999999998</v>
          </cell>
          <cell r="BE659">
            <v>54</v>
          </cell>
          <cell r="BF659">
            <v>5.924074074074074</v>
          </cell>
          <cell r="BG659">
            <v>188</v>
          </cell>
          <cell r="BH659">
            <v>24</v>
          </cell>
          <cell r="BI659">
            <v>7.833333333333333</v>
          </cell>
          <cell r="BJ659">
            <v>65</v>
          </cell>
          <cell r="BK659">
            <v>212</v>
          </cell>
          <cell r="BL659">
            <v>29</v>
          </cell>
          <cell r="BM659">
            <v>7.3103448275862073</v>
          </cell>
          <cell r="BN659">
            <v>75</v>
          </cell>
          <cell r="BO659">
            <v>400</v>
          </cell>
          <cell r="BP659">
            <v>53</v>
          </cell>
          <cell r="BQ659">
            <v>7.5471698113207548</v>
          </cell>
          <cell r="BR659">
            <v>163</v>
          </cell>
          <cell r="BS659">
            <v>24</v>
          </cell>
          <cell r="BT659">
            <v>76.1666666666667</v>
          </cell>
          <cell r="BU659">
            <v>163</v>
          </cell>
          <cell r="BV659">
            <v>24</v>
          </cell>
          <cell r="BW659">
            <v>1235.9000000000001</v>
          </cell>
          <cell r="BX659">
            <v>180</v>
          </cell>
          <cell r="BY659">
            <v>6.8661111111111115</v>
          </cell>
          <cell r="BZ659">
            <v>78.199585062240658</v>
          </cell>
          <cell r="CA659">
            <v>0</v>
          </cell>
          <cell r="CB659">
            <v>0</v>
          </cell>
          <cell r="CC659">
            <v>0</v>
          </cell>
          <cell r="CD659">
            <v>0</v>
          </cell>
          <cell r="CE659">
            <v>0</v>
          </cell>
          <cell r="CF659">
            <v>0</v>
          </cell>
          <cell r="CG659">
            <v>0</v>
          </cell>
          <cell r="CH659" t="str">
            <v>Green</v>
          </cell>
          <cell r="CI659">
            <v>0</v>
          </cell>
          <cell r="CJ659">
            <v>0</v>
          </cell>
          <cell r="CK659">
            <v>0</v>
          </cell>
          <cell r="CL659">
            <v>13</v>
          </cell>
          <cell r="CM659">
            <v>13</v>
          </cell>
          <cell r="CN659">
            <v>0</v>
          </cell>
          <cell r="CO659">
            <v>26</v>
          </cell>
          <cell r="CP659">
            <v>60</v>
          </cell>
          <cell r="CQ659">
            <v>43.333333333333336</v>
          </cell>
          <cell r="CR659">
            <v>5</v>
          </cell>
          <cell r="CS659">
            <v>36</v>
          </cell>
          <cell r="CT659">
            <v>4</v>
          </cell>
          <cell r="CU659">
            <v>40</v>
          </cell>
          <cell r="CV659">
            <v>5</v>
          </cell>
          <cell r="CW659">
            <v>18</v>
          </cell>
          <cell r="CX659">
            <v>0</v>
          </cell>
          <cell r="CY659">
            <v>15</v>
          </cell>
          <cell r="CZ659">
            <v>14</v>
          </cell>
          <cell r="DA659">
            <v>58</v>
          </cell>
          <cell r="DB659">
            <v>25</v>
          </cell>
          <cell r="DC659">
            <v>0</v>
          </cell>
          <cell r="DD659">
            <v>0</v>
          </cell>
          <cell r="DE659">
            <v>0</v>
          </cell>
          <cell r="DF659">
            <v>1</v>
          </cell>
          <cell r="DG659">
            <v>4</v>
          </cell>
          <cell r="DH659">
            <v>25</v>
          </cell>
          <cell r="DI659">
            <v>150</v>
          </cell>
          <cell r="DJ659">
            <v>600</v>
          </cell>
          <cell r="DK659">
            <v>25</v>
          </cell>
          <cell r="DL659">
            <v>3</v>
          </cell>
          <cell r="DM659">
            <v>0</v>
          </cell>
          <cell r="DN659">
            <v>0</v>
          </cell>
          <cell r="DO659">
            <v>450</v>
          </cell>
          <cell r="DP659">
            <v>0</v>
          </cell>
          <cell r="DQ659">
            <v>0</v>
          </cell>
          <cell r="DR659">
            <v>43.3333333333333</v>
          </cell>
          <cell r="DS659">
            <v>59.360730593607258</v>
          </cell>
          <cell r="DT659">
            <v>10</v>
          </cell>
          <cell r="DU659">
            <v>41</v>
          </cell>
          <cell r="DV659">
            <v>24.390243902439025</v>
          </cell>
          <cell r="DW659">
            <v>31</v>
          </cell>
          <cell r="DX659">
            <v>36</v>
          </cell>
          <cell r="DY659">
            <v>0</v>
          </cell>
          <cell r="DZ659">
            <v>0</v>
          </cell>
          <cell r="EA659" t="str">
            <v>Yes</v>
          </cell>
          <cell r="EB659" t="str">
            <v>Higher Studies</v>
          </cell>
          <cell r="EC659" t="str">
            <v>Higher Studies</v>
          </cell>
          <cell r="ED659" t="str">
            <v>Higher Studies</v>
          </cell>
          <cell r="EE659" t="str">
            <v>Higher Studies</v>
          </cell>
          <cell r="EF659" t="str">
            <v>Higher Studies</v>
          </cell>
          <cell r="EG659">
            <v>0</v>
          </cell>
          <cell r="EH659">
            <v>0</v>
          </cell>
          <cell r="EI659" t="str">
            <v>Yes</v>
          </cell>
          <cell r="EJ659">
            <v>0</v>
          </cell>
          <cell r="EK659" t="str">
            <v>Batch-9</v>
          </cell>
          <cell r="EL659">
            <v>0</v>
          </cell>
          <cell r="EM659" t="str">
            <v>PAID</v>
          </cell>
          <cell r="EN659">
            <v>45148</v>
          </cell>
          <cell r="EO659">
            <v>0</v>
          </cell>
          <cell r="EP659">
            <v>0</v>
          </cell>
          <cell r="EQ659" t="str">
            <v>CAT-3</v>
          </cell>
        </row>
        <row r="660">
          <cell r="B660" t="str">
            <v>21-E&amp;TCB42-25</v>
          </cell>
          <cell r="C660" t="str">
            <v>E&amp;TC-B</v>
          </cell>
          <cell r="D660">
            <v>42</v>
          </cell>
          <cell r="E660" t="str">
            <v>UPADHYAY AYUSH VISHAL KOKUL</v>
          </cell>
          <cell r="F660" t="str">
            <v>Male</v>
          </cell>
          <cell r="G660" t="str">
            <v>07/03/2003</v>
          </cell>
          <cell r="H660">
            <v>9372614274</v>
          </cell>
          <cell r="I660">
            <v>9892204524</v>
          </cell>
          <cell r="J660" t="str">
            <v>ayushvu@gmail.com</v>
          </cell>
          <cell r="K660" t="str">
            <v>1032210297@tcetmumbai.in</v>
          </cell>
          <cell r="L660" t="str">
            <v>18, Satyam Apartment ,
K.K. Meena Suthar Marg,
M.G. Cross Road No. 3,
Kandivali West,
Mumbai - 400067</v>
          </cell>
          <cell r="M660">
            <v>400067</v>
          </cell>
          <cell r="N660">
            <v>0</v>
          </cell>
          <cell r="O660" t="str">
            <v>Business</v>
          </cell>
          <cell r="P660" t="str">
            <v>2,00,001 -2,50,000</v>
          </cell>
          <cell r="Q660" t="str">
            <v>Normal</v>
          </cell>
          <cell r="R660" t="str">
            <v>Open</v>
          </cell>
          <cell r="S660">
            <v>2021</v>
          </cell>
          <cell r="T660" t="str">
            <v>FE</v>
          </cell>
          <cell r="U660" t="str">
            <v>MH-CET</v>
          </cell>
          <cell r="V660">
            <v>66.03</v>
          </cell>
          <cell r="W660">
            <v>18.13</v>
          </cell>
          <cell r="X660" t="str">
            <v>Institute</v>
          </cell>
          <cell r="Y660">
            <v>544</v>
          </cell>
          <cell r="Z660">
            <v>600</v>
          </cell>
          <cell r="AA660">
            <v>90.6666666666667</v>
          </cell>
          <cell r="AB660">
            <v>2019</v>
          </cell>
          <cell r="AC660" t="str">
            <v>ICSE</v>
          </cell>
          <cell r="AD660" t="str">
            <v>CHILDREN'S ACADEMY KANDIVALI E</v>
          </cell>
          <cell r="AE660">
            <v>544</v>
          </cell>
          <cell r="AF660">
            <v>600</v>
          </cell>
          <cell r="AG660">
            <v>90.6666666666667</v>
          </cell>
          <cell r="AH660">
            <v>2021</v>
          </cell>
          <cell r="AI660" t="str">
            <v>Maharashtra</v>
          </cell>
          <cell r="AJ660" t="str">
            <v>NIRMALA MEMORIAL FOUNDATION JUNIOR COLLEGE KANDIVALI EAST</v>
          </cell>
          <cell r="AK660">
            <v>165</v>
          </cell>
          <cell r="AL660">
            <v>22</v>
          </cell>
          <cell r="AM660">
            <v>7.5</v>
          </cell>
          <cell r="AN660">
            <v>91</v>
          </cell>
          <cell r="AO660">
            <v>206</v>
          </cell>
          <cell r="AP660">
            <v>27</v>
          </cell>
          <cell r="AQ660">
            <v>7.6296296296296298</v>
          </cell>
          <cell r="AR660">
            <v>75</v>
          </cell>
          <cell r="AS660">
            <v>371</v>
          </cell>
          <cell r="AT660">
            <v>49</v>
          </cell>
          <cell r="AU660">
            <v>7.5714285714285712</v>
          </cell>
          <cell r="AV660">
            <v>160</v>
          </cell>
          <cell r="AW660">
            <v>25</v>
          </cell>
          <cell r="AX660">
            <v>6.4</v>
          </cell>
          <cell r="AY660">
            <v>83</v>
          </cell>
          <cell r="AZ660">
            <v>221</v>
          </cell>
          <cell r="BA660">
            <v>29</v>
          </cell>
          <cell r="BB660">
            <v>7.6206896551724137</v>
          </cell>
          <cell r="BC660">
            <v>89</v>
          </cell>
          <cell r="BD660">
            <v>381</v>
          </cell>
          <cell r="BE660">
            <v>54</v>
          </cell>
          <cell r="BF660">
            <v>7.0555555555555554</v>
          </cell>
          <cell r="BG660">
            <v>183</v>
          </cell>
          <cell r="BH660">
            <v>24</v>
          </cell>
          <cell r="BI660">
            <v>7.625</v>
          </cell>
          <cell r="BJ660">
            <v>92</v>
          </cell>
          <cell r="BK660">
            <v>240</v>
          </cell>
          <cell r="BL660">
            <v>29</v>
          </cell>
          <cell r="BM660">
            <v>8.2758620689655178</v>
          </cell>
          <cell r="BN660">
            <v>85</v>
          </cell>
          <cell r="BO660">
            <v>423</v>
          </cell>
          <cell r="BP660">
            <v>53</v>
          </cell>
          <cell r="BQ660">
            <v>7.9811320754716979</v>
          </cell>
          <cell r="BR660">
            <v>191</v>
          </cell>
          <cell r="BS660">
            <v>24</v>
          </cell>
          <cell r="BT660">
            <v>85.6666666666667</v>
          </cell>
          <cell r="BU660">
            <v>191</v>
          </cell>
          <cell r="BV660">
            <v>24</v>
          </cell>
          <cell r="BW660">
            <v>1366</v>
          </cell>
          <cell r="BX660">
            <v>180</v>
          </cell>
          <cell r="BY660">
            <v>7.5888888888888886</v>
          </cell>
          <cell r="BZ660">
            <v>83.533609958506219</v>
          </cell>
          <cell r="CA660">
            <v>0</v>
          </cell>
          <cell r="CB660">
            <v>0</v>
          </cell>
          <cell r="CC660">
            <v>0</v>
          </cell>
          <cell r="CD660">
            <v>0</v>
          </cell>
          <cell r="CE660">
            <v>0</v>
          </cell>
          <cell r="CF660">
            <v>0</v>
          </cell>
          <cell r="CG660">
            <v>0</v>
          </cell>
          <cell r="CH660" t="str">
            <v>Green</v>
          </cell>
          <cell r="CI660">
            <v>0</v>
          </cell>
          <cell r="CJ660">
            <v>0</v>
          </cell>
          <cell r="CK660">
            <v>1</v>
          </cell>
          <cell r="CL660">
            <v>12</v>
          </cell>
          <cell r="CM660">
            <v>13</v>
          </cell>
          <cell r="CN660">
            <v>7.6923076923076925</v>
          </cell>
          <cell r="CO660">
            <v>24</v>
          </cell>
          <cell r="CP660">
            <v>60</v>
          </cell>
          <cell r="CQ660">
            <v>40</v>
          </cell>
          <cell r="CR660">
            <v>0</v>
          </cell>
          <cell r="CS660">
            <v>0</v>
          </cell>
          <cell r="CT660">
            <v>0</v>
          </cell>
          <cell r="CU660">
            <v>0</v>
          </cell>
          <cell r="CV660">
            <v>0</v>
          </cell>
          <cell r="CW660">
            <v>22</v>
          </cell>
          <cell r="CX660">
            <v>0</v>
          </cell>
          <cell r="CY660">
            <v>0</v>
          </cell>
          <cell r="CZ660">
            <v>0</v>
          </cell>
          <cell r="DA660">
            <v>62</v>
          </cell>
          <cell r="DB660">
            <v>0</v>
          </cell>
          <cell r="DC660">
            <v>0</v>
          </cell>
          <cell r="DD660">
            <v>0</v>
          </cell>
          <cell r="DE660">
            <v>0</v>
          </cell>
          <cell r="DF660">
            <v>0</v>
          </cell>
          <cell r="DG660">
            <v>0</v>
          </cell>
          <cell r="DH660">
            <v>0</v>
          </cell>
          <cell r="DI660">
            <v>0</v>
          </cell>
          <cell r="DJ660">
            <v>0</v>
          </cell>
          <cell r="DK660">
            <v>0</v>
          </cell>
          <cell r="DL660">
            <v>0</v>
          </cell>
          <cell r="DM660">
            <v>0</v>
          </cell>
          <cell r="DN660">
            <v>0</v>
          </cell>
          <cell r="DO660">
            <v>0</v>
          </cell>
          <cell r="DP660">
            <v>0</v>
          </cell>
          <cell r="DQ660">
            <v>0</v>
          </cell>
          <cell r="DR660">
            <v>40</v>
          </cell>
          <cell r="DS660">
            <v>54.794520547945204</v>
          </cell>
          <cell r="DT660">
            <v>1</v>
          </cell>
          <cell r="DU660">
            <v>41</v>
          </cell>
          <cell r="DV660">
            <v>2.4390243902439024</v>
          </cell>
          <cell r="DW660">
            <v>1</v>
          </cell>
          <cell r="DX660">
            <v>0</v>
          </cell>
          <cell r="DY660">
            <v>0</v>
          </cell>
          <cell r="DZ660">
            <v>0</v>
          </cell>
          <cell r="EA660" t="str">
            <v>Yes</v>
          </cell>
          <cell r="EB660" t="str">
            <v>Placement</v>
          </cell>
          <cell r="EC660" t="str">
            <v>Placement</v>
          </cell>
          <cell r="ED660" t="str">
            <v>Higher Studies</v>
          </cell>
          <cell r="EE660" t="str">
            <v>Higher Studies</v>
          </cell>
          <cell r="EF660" t="str">
            <v>Higher Studies</v>
          </cell>
          <cell r="EG660">
            <v>0</v>
          </cell>
          <cell r="EH660">
            <v>0</v>
          </cell>
          <cell r="EI660" t="str">
            <v>Yes</v>
          </cell>
          <cell r="EJ660" t="str">
            <v>25/07/2024</v>
          </cell>
          <cell r="EK660">
            <v>0</v>
          </cell>
          <cell r="EL660">
            <v>0</v>
          </cell>
          <cell r="EM660">
            <v>0</v>
          </cell>
          <cell r="EN660">
            <v>0</v>
          </cell>
          <cell r="EO660">
            <v>0</v>
          </cell>
          <cell r="EP660">
            <v>0</v>
          </cell>
          <cell r="EQ660" t="str">
            <v>CAT-3</v>
          </cell>
        </row>
        <row r="661">
          <cell r="B661" t="str">
            <v>21-E&amp;TCB43-25</v>
          </cell>
          <cell r="C661" t="str">
            <v>E&amp;TC-B</v>
          </cell>
          <cell r="D661">
            <v>43</v>
          </cell>
          <cell r="E661" t="str">
            <v xml:space="preserve">VISHWAKARMA NAVIN CHUNNILAL PREMSHILA </v>
          </cell>
          <cell r="F661" t="str">
            <v>Male</v>
          </cell>
          <cell r="G661" t="str">
            <v>15/06/2004</v>
          </cell>
          <cell r="H661">
            <v>9555873061</v>
          </cell>
          <cell r="I661">
            <v>9820893102</v>
          </cell>
          <cell r="J661" t="str">
            <v>namanvish072@gmail.com</v>
          </cell>
          <cell r="K661" t="str">
            <v>1032210298@tcetmumbai.in</v>
          </cell>
          <cell r="L661" t="str">
            <v>B-18, Jagatmata Society, Near Mahavishnu Mandir, Mira Gaothan, Mira Road (East), Thane-401107.</v>
          </cell>
          <cell r="M661">
            <v>401107</v>
          </cell>
          <cell r="N661">
            <v>0</v>
          </cell>
          <cell r="O661" t="str">
            <v>Father - Carpenter, Mother - House wife</v>
          </cell>
          <cell r="P661" t="str">
            <v>5,00,001 - 5,50,000</v>
          </cell>
          <cell r="Q661" t="str">
            <v>Normal</v>
          </cell>
          <cell r="R661" t="str">
            <v>Open</v>
          </cell>
          <cell r="S661">
            <v>2021</v>
          </cell>
          <cell r="T661" t="str">
            <v>FE</v>
          </cell>
          <cell r="U661" t="str">
            <v>MH-CET</v>
          </cell>
          <cell r="V661">
            <v>83.7</v>
          </cell>
          <cell r="W661" t="str">
            <v>NA</v>
          </cell>
          <cell r="X661" t="str">
            <v>Minority</v>
          </cell>
          <cell r="Y661">
            <v>418</v>
          </cell>
          <cell r="Z661">
            <v>500</v>
          </cell>
          <cell r="AA661">
            <v>83.6</v>
          </cell>
          <cell r="AB661">
            <v>2019</v>
          </cell>
          <cell r="AC661" t="str">
            <v>Maharashtra</v>
          </cell>
          <cell r="AD661" t="str">
            <v>B.M.S ENGLISH HIGH SCHOOL</v>
          </cell>
          <cell r="AE661">
            <v>463</v>
          </cell>
          <cell r="AF661">
            <v>600</v>
          </cell>
          <cell r="AG661">
            <v>77.1666666666667</v>
          </cell>
          <cell r="AH661">
            <v>2021</v>
          </cell>
          <cell r="AI661" t="str">
            <v>Maharashtra</v>
          </cell>
          <cell r="AJ661" t="str">
            <v>THAKUR COLLEGE OF SCIENCE AND COMMERCE</v>
          </cell>
          <cell r="AK661">
            <v>170</v>
          </cell>
          <cell r="AL661">
            <v>22</v>
          </cell>
          <cell r="AM661">
            <v>7.7272727272727275</v>
          </cell>
          <cell r="AN661">
            <v>82</v>
          </cell>
          <cell r="AO661">
            <v>246</v>
          </cell>
          <cell r="AP661">
            <v>27</v>
          </cell>
          <cell r="AQ661">
            <v>9.1111111111111107</v>
          </cell>
          <cell r="AR661">
            <v>75</v>
          </cell>
          <cell r="AS661">
            <v>416</v>
          </cell>
          <cell r="AT661">
            <v>49</v>
          </cell>
          <cell r="AU661">
            <v>8.4897959183673475</v>
          </cell>
          <cell r="AV661">
            <v>199</v>
          </cell>
          <cell r="AW661">
            <v>25</v>
          </cell>
          <cell r="AX661">
            <v>7.96</v>
          </cell>
          <cell r="AY661">
            <v>78.5</v>
          </cell>
          <cell r="AZ661">
            <v>276</v>
          </cell>
          <cell r="BA661">
            <v>29</v>
          </cell>
          <cell r="BB661">
            <v>9.5172413793103452</v>
          </cell>
          <cell r="BC661">
            <v>93</v>
          </cell>
          <cell r="BD661">
            <v>475</v>
          </cell>
          <cell r="BE661">
            <v>54</v>
          </cell>
          <cell r="BF661">
            <v>8.7962962962962958</v>
          </cell>
          <cell r="BG661">
            <v>227</v>
          </cell>
          <cell r="BH661">
            <v>24</v>
          </cell>
          <cell r="BI661">
            <v>9.4583333333333339</v>
          </cell>
          <cell r="BJ661">
            <v>80</v>
          </cell>
          <cell r="BK661">
            <v>283</v>
          </cell>
          <cell r="BL661">
            <v>29</v>
          </cell>
          <cell r="BM661">
            <v>9.7586206896551726</v>
          </cell>
          <cell r="BN661">
            <v>79</v>
          </cell>
          <cell r="BO661">
            <v>510</v>
          </cell>
          <cell r="BP661">
            <v>53</v>
          </cell>
          <cell r="BQ661">
            <v>9.6226415094339615</v>
          </cell>
          <cell r="BR661">
            <v>220</v>
          </cell>
          <cell r="BS661">
            <v>24</v>
          </cell>
          <cell r="BT661">
            <v>83.5</v>
          </cell>
          <cell r="BU661">
            <v>220</v>
          </cell>
          <cell r="BV661">
            <v>24</v>
          </cell>
          <cell r="BW661">
            <v>1621</v>
          </cell>
          <cell r="BX661">
            <v>180</v>
          </cell>
          <cell r="BY661">
            <v>9.0055555555555564</v>
          </cell>
          <cell r="BZ661">
            <v>84.206224066390035</v>
          </cell>
          <cell r="CA661">
            <v>0</v>
          </cell>
          <cell r="CB661">
            <v>0</v>
          </cell>
          <cell r="CC661">
            <v>0</v>
          </cell>
          <cell r="CD661">
            <v>0</v>
          </cell>
          <cell r="CE661">
            <v>0</v>
          </cell>
          <cell r="CF661">
            <v>0</v>
          </cell>
          <cell r="CG661">
            <v>0</v>
          </cell>
          <cell r="CH661" t="str">
            <v>Green</v>
          </cell>
          <cell r="CI661">
            <v>0</v>
          </cell>
          <cell r="CJ661">
            <v>0</v>
          </cell>
          <cell r="CK661">
            <v>1</v>
          </cell>
          <cell r="CL661">
            <v>12</v>
          </cell>
          <cell r="CM661">
            <v>13</v>
          </cell>
          <cell r="CN661">
            <v>7.6923076923076925</v>
          </cell>
          <cell r="CO661">
            <v>32</v>
          </cell>
          <cell r="CP661">
            <v>60</v>
          </cell>
          <cell r="CQ661">
            <v>53.333333333333336</v>
          </cell>
          <cell r="CR661">
            <v>14</v>
          </cell>
          <cell r="CS661">
            <v>100</v>
          </cell>
          <cell r="CT661">
            <v>10</v>
          </cell>
          <cell r="CU661">
            <v>100</v>
          </cell>
          <cell r="CV661">
            <v>14</v>
          </cell>
          <cell r="CW661">
            <v>18</v>
          </cell>
          <cell r="CX661">
            <v>15</v>
          </cell>
          <cell r="CY661">
            <v>86</v>
          </cell>
          <cell r="CZ661">
            <v>53</v>
          </cell>
          <cell r="DA661">
            <v>58</v>
          </cell>
          <cell r="DB661">
            <v>92</v>
          </cell>
          <cell r="DC661">
            <v>0</v>
          </cell>
          <cell r="DD661">
            <v>0</v>
          </cell>
          <cell r="DE661">
            <v>0</v>
          </cell>
          <cell r="DF661">
            <v>2</v>
          </cell>
          <cell r="DG661">
            <v>4</v>
          </cell>
          <cell r="DH661">
            <v>50</v>
          </cell>
          <cell r="DI661">
            <v>290</v>
          </cell>
          <cell r="DJ661">
            <v>600</v>
          </cell>
          <cell r="DK661">
            <v>48.3333333333333</v>
          </cell>
          <cell r="DL661">
            <v>3</v>
          </cell>
          <cell r="DM661">
            <v>2</v>
          </cell>
          <cell r="DN661">
            <v>66.6666666666667</v>
          </cell>
          <cell r="DO661">
            <v>450</v>
          </cell>
          <cell r="DP661">
            <v>300</v>
          </cell>
          <cell r="DQ661">
            <v>66.6666666666667</v>
          </cell>
          <cell r="DR661">
            <v>53.3333333333333</v>
          </cell>
          <cell r="DS661">
            <v>73.059360730593554</v>
          </cell>
          <cell r="DT661">
            <v>27</v>
          </cell>
          <cell r="DU661">
            <v>41</v>
          </cell>
          <cell r="DV661">
            <v>65.853658536585371</v>
          </cell>
          <cell r="DW661">
            <v>76</v>
          </cell>
          <cell r="DX661">
            <v>93</v>
          </cell>
          <cell r="DY661">
            <v>0</v>
          </cell>
          <cell r="DZ661">
            <v>0</v>
          </cell>
          <cell r="EA661" t="str">
            <v>Yes</v>
          </cell>
          <cell r="EB661" t="str">
            <v>Placement</v>
          </cell>
          <cell r="EC661" t="str">
            <v>Placement</v>
          </cell>
          <cell r="ED661" t="str">
            <v>Higher Studies</v>
          </cell>
          <cell r="EE661" t="str">
            <v>Higher Studies</v>
          </cell>
          <cell r="EF661" t="str">
            <v>Higher Studies</v>
          </cell>
          <cell r="EG661">
            <v>0</v>
          </cell>
          <cell r="EH661">
            <v>0</v>
          </cell>
          <cell r="EI661" t="str">
            <v>Yes</v>
          </cell>
          <cell r="EJ661" t="str">
            <v>25/07/2024</v>
          </cell>
          <cell r="EK661" t="str">
            <v>Batch-2</v>
          </cell>
          <cell r="EL661">
            <v>0</v>
          </cell>
          <cell r="EM661">
            <v>0</v>
          </cell>
          <cell r="EN661">
            <v>0</v>
          </cell>
          <cell r="EO661">
            <v>0</v>
          </cell>
          <cell r="EP661">
            <v>0</v>
          </cell>
          <cell r="EQ661" t="str">
            <v>CAT-1</v>
          </cell>
        </row>
        <row r="662">
          <cell r="B662" t="str">
            <v>21-E&amp;TCB44-25</v>
          </cell>
          <cell r="C662" t="str">
            <v>E&amp;TC-B</v>
          </cell>
          <cell r="D662">
            <v>44</v>
          </cell>
          <cell r="E662" t="str">
            <v>VISHWAKARMA SURAJ RAMMILAN PUSHPA</v>
          </cell>
          <cell r="F662" t="str">
            <v>Male</v>
          </cell>
          <cell r="G662" t="str">
            <v>23/01/2004</v>
          </cell>
          <cell r="H662">
            <v>9867146268</v>
          </cell>
          <cell r="I662">
            <v>9324359169</v>
          </cell>
          <cell r="J662" t="str">
            <v>surajv2301@gmail.com</v>
          </cell>
          <cell r="K662" t="str">
            <v>1032210299@tcetmumbai.in</v>
          </cell>
          <cell r="L662" t="str">
            <v>MItrasagar welfare soc, Tanaji Nagar , Kurar Village , Malad East , Mumbai 400097</v>
          </cell>
          <cell r="M662">
            <v>400097</v>
          </cell>
          <cell r="N662">
            <v>0</v>
          </cell>
          <cell r="O662" t="str">
            <v>Carpenter</v>
          </cell>
          <cell r="P662" t="str">
            <v>6,00,001 - 7,00,000</v>
          </cell>
          <cell r="Q662" t="str">
            <v>Normal</v>
          </cell>
          <cell r="R662" t="str">
            <v>Open</v>
          </cell>
          <cell r="S662">
            <v>2021</v>
          </cell>
          <cell r="T662" t="str">
            <v>FE</v>
          </cell>
          <cell r="U662" t="str">
            <v>MH-CET</v>
          </cell>
          <cell r="V662">
            <v>58.27</v>
          </cell>
          <cell r="W662" t="str">
            <v>NA</v>
          </cell>
          <cell r="X662" t="str">
            <v>Minority</v>
          </cell>
          <cell r="Y662">
            <v>402</v>
          </cell>
          <cell r="Z662">
            <v>500</v>
          </cell>
          <cell r="AA662">
            <v>80.400000000000006</v>
          </cell>
          <cell r="AB662">
            <v>2019</v>
          </cell>
          <cell r="AC662" t="str">
            <v>Maharashtra</v>
          </cell>
          <cell r="AD662" t="str">
            <v>AVM ACADEMY</v>
          </cell>
          <cell r="AE662">
            <v>471</v>
          </cell>
          <cell r="AF662">
            <v>600</v>
          </cell>
          <cell r="AG662">
            <v>78.5</v>
          </cell>
          <cell r="AH662">
            <v>2021</v>
          </cell>
          <cell r="AI662" t="str">
            <v>Maharashtra</v>
          </cell>
          <cell r="AJ662" t="str">
            <v>THAKUR COLLEGE OF SCIENCE AND COMMERCE</v>
          </cell>
          <cell r="AK662">
            <v>162</v>
          </cell>
          <cell r="AL662">
            <v>22</v>
          </cell>
          <cell r="AM662">
            <v>7.3636363636363633</v>
          </cell>
          <cell r="AN662">
            <v>91</v>
          </cell>
          <cell r="AO662">
            <v>195</v>
          </cell>
          <cell r="AP662">
            <v>27</v>
          </cell>
          <cell r="AQ662">
            <v>7.2222222222222223</v>
          </cell>
          <cell r="AR662">
            <v>75</v>
          </cell>
          <cell r="AS662">
            <v>357</v>
          </cell>
          <cell r="AT662">
            <v>49</v>
          </cell>
          <cell r="AU662">
            <v>7.2857142857142856</v>
          </cell>
          <cell r="AV662">
            <v>157</v>
          </cell>
          <cell r="AW662">
            <v>25</v>
          </cell>
          <cell r="AX662">
            <v>6.28</v>
          </cell>
          <cell r="AY662">
            <v>83</v>
          </cell>
          <cell r="AZ662">
            <v>189.07999999999998</v>
          </cell>
          <cell r="BA662">
            <v>29</v>
          </cell>
          <cell r="BB662">
            <v>6.52</v>
          </cell>
          <cell r="BC662">
            <v>75</v>
          </cell>
          <cell r="BD662">
            <v>346.08</v>
          </cell>
          <cell r="BE662">
            <v>54</v>
          </cell>
          <cell r="BF662">
            <v>6.4088888888888889</v>
          </cell>
          <cell r="BG662">
            <v>183</v>
          </cell>
          <cell r="BH662">
            <v>24</v>
          </cell>
          <cell r="BI662">
            <v>7.625</v>
          </cell>
          <cell r="BJ662">
            <v>77</v>
          </cell>
          <cell r="BK662">
            <v>219</v>
          </cell>
          <cell r="BL662">
            <v>29</v>
          </cell>
          <cell r="BM662">
            <v>7.5517241379310347</v>
          </cell>
          <cell r="BN662">
            <v>80</v>
          </cell>
          <cell r="BO662">
            <v>402</v>
          </cell>
          <cell r="BP662">
            <v>53</v>
          </cell>
          <cell r="BQ662">
            <v>7.5849056603773581</v>
          </cell>
          <cell r="BR662">
            <v>200</v>
          </cell>
          <cell r="BS662">
            <v>24</v>
          </cell>
          <cell r="BT662">
            <v>79.3333333333333</v>
          </cell>
          <cell r="BU662">
            <v>200</v>
          </cell>
          <cell r="BV662">
            <v>24</v>
          </cell>
          <cell r="BW662">
            <v>1305.08</v>
          </cell>
          <cell r="BX662">
            <v>180</v>
          </cell>
          <cell r="BY662">
            <v>7.2504444444444438</v>
          </cell>
          <cell r="BZ662">
            <v>80.567634854771782</v>
          </cell>
          <cell r="CA662" t="str">
            <v xml:space="preserve">LDS Infotech Pvt.Ltd./Matchless Protecht Pvt. Ltd. </v>
          </cell>
          <cell r="CB662">
            <v>0</v>
          </cell>
          <cell r="CC662" t="str">
            <v xml:space="preserve">Offer rejected By Self/Red Card in TechMahinder </v>
          </cell>
          <cell r="CD662">
            <v>0</v>
          </cell>
          <cell r="CE662" t="str">
            <v>Offer rejected by Self</v>
          </cell>
          <cell r="CF662">
            <v>3</v>
          </cell>
          <cell r="CG662">
            <v>0</v>
          </cell>
          <cell r="CH662" t="str">
            <v>Green</v>
          </cell>
          <cell r="CI662">
            <v>0</v>
          </cell>
          <cell r="CJ662">
            <v>0</v>
          </cell>
          <cell r="CK662">
            <v>0</v>
          </cell>
          <cell r="CL662">
            <v>13</v>
          </cell>
          <cell r="CM662">
            <v>13</v>
          </cell>
          <cell r="CN662">
            <v>0</v>
          </cell>
          <cell r="CO662">
            <v>20</v>
          </cell>
          <cell r="CP662">
            <v>60</v>
          </cell>
          <cell r="CQ662">
            <v>33.333333333333329</v>
          </cell>
          <cell r="CR662">
            <v>13</v>
          </cell>
          <cell r="CS662">
            <v>93</v>
          </cell>
          <cell r="CT662">
            <v>6</v>
          </cell>
          <cell r="CU662">
            <v>60</v>
          </cell>
          <cell r="CV662">
            <v>16</v>
          </cell>
          <cell r="CW662">
            <v>18</v>
          </cell>
          <cell r="CX662">
            <v>15</v>
          </cell>
          <cell r="CY662">
            <v>92</v>
          </cell>
          <cell r="CZ662">
            <v>50</v>
          </cell>
          <cell r="DA662">
            <v>58</v>
          </cell>
          <cell r="DB662">
            <v>87</v>
          </cell>
          <cell r="DC662">
            <v>0</v>
          </cell>
          <cell r="DD662">
            <v>0</v>
          </cell>
          <cell r="DE662">
            <v>0</v>
          </cell>
          <cell r="DF662">
            <v>1</v>
          </cell>
          <cell r="DG662">
            <v>4</v>
          </cell>
          <cell r="DH662">
            <v>25</v>
          </cell>
          <cell r="DI662">
            <v>150</v>
          </cell>
          <cell r="DJ662">
            <v>600</v>
          </cell>
          <cell r="DK662">
            <v>25</v>
          </cell>
          <cell r="DL662">
            <v>3</v>
          </cell>
          <cell r="DM662">
            <v>0</v>
          </cell>
          <cell r="DN662">
            <v>0</v>
          </cell>
          <cell r="DO662">
            <v>450</v>
          </cell>
          <cell r="DP662">
            <v>0</v>
          </cell>
          <cell r="DQ662">
            <v>0</v>
          </cell>
          <cell r="DR662">
            <v>33.3333333333333</v>
          </cell>
          <cell r="DS662">
            <v>45.662100456620955</v>
          </cell>
          <cell r="DT662">
            <v>20</v>
          </cell>
          <cell r="DU662">
            <v>41</v>
          </cell>
          <cell r="DV662">
            <v>48.780487804878049</v>
          </cell>
          <cell r="DW662">
            <v>54</v>
          </cell>
          <cell r="DX662">
            <v>72</v>
          </cell>
          <cell r="DY662">
            <v>0</v>
          </cell>
          <cell r="DZ662">
            <v>0</v>
          </cell>
          <cell r="EA662" t="str">
            <v>Yes</v>
          </cell>
          <cell r="EB662" t="str">
            <v>Placement</v>
          </cell>
          <cell r="EC662" t="str">
            <v>Placement</v>
          </cell>
          <cell r="ED662" t="str">
            <v>Placement</v>
          </cell>
          <cell r="EE662" t="str">
            <v>Placement</v>
          </cell>
          <cell r="EF662" t="str">
            <v>Placement</v>
          </cell>
          <cell r="EG662">
            <v>45606</v>
          </cell>
          <cell r="EH662" t="str">
            <v>PLI</v>
          </cell>
          <cell r="EI662" t="str">
            <v>Yes</v>
          </cell>
          <cell r="EJ662">
            <v>0</v>
          </cell>
          <cell r="EK662" t="str">
            <v>Batch-9</v>
          </cell>
          <cell r="EL662">
            <v>0</v>
          </cell>
          <cell r="EM662">
            <v>0</v>
          </cell>
          <cell r="EN662">
            <v>0</v>
          </cell>
          <cell r="EO662" t="str">
            <v>IT+Core</v>
          </cell>
          <cell r="EP662">
            <v>0</v>
          </cell>
          <cell r="EQ662" t="str">
            <v>CAT-2</v>
          </cell>
        </row>
        <row r="663">
          <cell r="B663" t="str">
            <v>21-E&amp;TCB45-25</v>
          </cell>
          <cell r="C663" t="str">
            <v>E&amp;TC-B</v>
          </cell>
          <cell r="D663">
            <v>45</v>
          </cell>
          <cell r="E663" t="str">
            <v xml:space="preserve">VISHWAKARMA VIVEKKUMAR RAMESH  SARITA </v>
          </cell>
          <cell r="F663" t="str">
            <v>Male</v>
          </cell>
          <cell r="G663" t="str">
            <v>07/06/2002</v>
          </cell>
          <cell r="H663">
            <v>9326677150</v>
          </cell>
          <cell r="I663">
            <v>9359560813</v>
          </cell>
          <cell r="J663" t="str">
            <v>vivekkumarvishwakarma116@gmail.com</v>
          </cell>
          <cell r="K663" t="str">
            <v>1032210300@tcetmumbai.in</v>
          </cell>
          <cell r="L663" t="str">
            <v>Sant Eknath Chawl, Nirankali 506, Gorai 1, Borivali West</v>
          </cell>
          <cell r="M663">
            <v>400066</v>
          </cell>
          <cell r="N663">
            <v>0</v>
          </cell>
          <cell r="O663" t="str">
            <v>Service sector</v>
          </cell>
          <cell r="P663" t="str">
            <v>&gt;= 15,00,001</v>
          </cell>
          <cell r="Q663" t="str">
            <v>Normal</v>
          </cell>
          <cell r="R663" t="str">
            <v>Open</v>
          </cell>
          <cell r="S663">
            <v>2021</v>
          </cell>
          <cell r="T663" t="str">
            <v>FE</v>
          </cell>
          <cell r="U663" t="str">
            <v>MH-CET</v>
          </cell>
          <cell r="V663">
            <v>30</v>
          </cell>
          <cell r="W663" t="str">
            <v>NA</v>
          </cell>
          <cell r="X663" t="str">
            <v>Minority</v>
          </cell>
          <cell r="Y663">
            <v>287</v>
          </cell>
          <cell r="Z663">
            <v>500</v>
          </cell>
          <cell r="AA663">
            <v>57.4</v>
          </cell>
          <cell r="AB663">
            <v>2017</v>
          </cell>
          <cell r="AC663" t="str">
            <v>Maharashtra</v>
          </cell>
          <cell r="AD663" t="str">
            <v>DHANAMAL HIGH SCHOOL</v>
          </cell>
          <cell r="AE663">
            <v>800</v>
          </cell>
          <cell r="AF663">
            <v>1000</v>
          </cell>
          <cell r="AG663">
            <v>80</v>
          </cell>
          <cell r="AH663">
            <v>2021</v>
          </cell>
          <cell r="AI663" t="str">
            <v>Maharashtra</v>
          </cell>
          <cell r="AJ663" t="str">
            <v>SHRI T.P BHATIA COLLEGE OF SCIENCE</v>
          </cell>
          <cell r="AK663">
            <v>158</v>
          </cell>
          <cell r="AL663">
            <v>22</v>
          </cell>
          <cell r="AM663">
            <v>7.1818181818181817</v>
          </cell>
          <cell r="AN663">
            <v>87</v>
          </cell>
          <cell r="AO663">
            <v>186.03</v>
          </cell>
          <cell r="AP663">
            <v>27</v>
          </cell>
          <cell r="AQ663">
            <v>6.89</v>
          </cell>
          <cell r="AR663">
            <v>83.33</v>
          </cell>
          <cell r="AS663">
            <v>344.03</v>
          </cell>
          <cell r="AT663">
            <v>49</v>
          </cell>
          <cell r="AU663">
            <v>7.021020408163265</v>
          </cell>
          <cell r="AV663">
            <v>137</v>
          </cell>
          <cell r="AW663">
            <v>25</v>
          </cell>
          <cell r="AX663">
            <v>5.48</v>
          </cell>
          <cell r="AY663">
            <v>85.165000000000006</v>
          </cell>
          <cell r="AZ663">
            <v>171.10000000000002</v>
          </cell>
          <cell r="BA663">
            <v>29</v>
          </cell>
          <cell r="BB663">
            <v>5.9</v>
          </cell>
          <cell r="BC663">
            <v>77</v>
          </cell>
          <cell r="BD663">
            <v>308.10000000000002</v>
          </cell>
          <cell r="BE663">
            <v>54</v>
          </cell>
          <cell r="BF663">
            <v>5.7055555555555557</v>
          </cell>
          <cell r="BG663">
            <v>168</v>
          </cell>
          <cell r="BH663">
            <v>24</v>
          </cell>
          <cell r="BI663">
            <v>7</v>
          </cell>
          <cell r="BJ663">
            <v>76</v>
          </cell>
          <cell r="BK663">
            <v>195</v>
          </cell>
          <cell r="BL663">
            <v>29</v>
          </cell>
          <cell r="BM663">
            <v>6.7241379310344831</v>
          </cell>
          <cell r="BN663">
            <v>77</v>
          </cell>
          <cell r="BO663">
            <v>363</v>
          </cell>
          <cell r="BP663">
            <v>53</v>
          </cell>
          <cell r="BQ663">
            <v>6.8490566037735849</v>
          </cell>
          <cell r="BR663">
            <v>170</v>
          </cell>
          <cell r="BS663">
            <v>24</v>
          </cell>
          <cell r="BT663">
            <v>79.721666666666707</v>
          </cell>
          <cell r="BU663">
            <v>170</v>
          </cell>
          <cell r="BV663">
            <v>24</v>
          </cell>
          <cell r="BW663">
            <v>1185.1300000000001</v>
          </cell>
          <cell r="BX663">
            <v>180</v>
          </cell>
          <cell r="BY663">
            <v>6.5840555555555564</v>
          </cell>
          <cell r="BZ663">
            <v>83.262485477178416</v>
          </cell>
          <cell r="CA663" t="str">
            <v>Jerai Fitness</v>
          </cell>
          <cell r="CB663">
            <v>0</v>
          </cell>
          <cell r="CC663">
            <v>0</v>
          </cell>
          <cell r="CD663">
            <v>0</v>
          </cell>
          <cell r="CE663" t="str">
            <v>Normal</v>
          </cell>
          <cell r="CF663">
            <v>4.2</v>
          </cell>
          <cell r="CG663" t="str">
            <v>Yes</v>
          </cell>
          <cell r="CH663" t="str">
            <v>Green</v>
          </cell>
          <cell r="CI663">
            <v>0</v>
          </cell>
          <cell r="CJ663">
            <v>0</v>
          </cell>
          <cell r="CK663">
            <v>0</v>
          </cell>
          <cell r="CL663">
            <v>13</v>
          </cell>
          <cell r="CM663">
            <v>13</v>
          </cell>
          <cell r="CN663">
            <v>0</v>
          </cell>
          <cell r="CO663">
            <v>23</v>
          </cell>
          <cell r="CP663">
            <v>60</v>
          </cell>
          <cell r="CQ663">
            <v>38.333333333333336</v>
          </cell>
          <cell r="CR663">
            <v>14</v>
          </cell>
          <cell r="CS663">
            <v>100</v>
          </cell>
          <cell r="CT663">
            <v>8</v>
          </cell>
          <cell r="CU663">
            <v>80</v>
          </cell>
          <cell r="CV663">
            <v>16</v>
          </cell>
          <cell r="CW663">
            <v>18</v>
          </cell>
          <cell r="CX663">
            <v>14</v>
          </cell>
          <cell r="CY663">
            <v>89</v>
          </cell>
          <cell r="CZ663">
            <v>52</v>
          </cell>
          <cell r="DA663">
            <v>58</v>
          </cell>
          <cell r="DB663">
            <v>90</v>
          </cell>
          <cell r="DC663">
            <v>0</v>
          </cell>
          <cell r="DD663">
            <v>0</v>
          </cell>
          <cell r="DE663">
            <v>0</v>
          </cell>
          <cell r="DF663">
            <v>2</v>
          </cell>
          <cell r="DG663">
            <v>4</v>
          </cell>
          <cell r="DH663">
            <v>50</v>
          </cell>
          <cell r="DI663">
            <v>100</v>
          </cell>
          <cell r="DJ663">
            <v>600</v>
          </cell>
          <cell r="DK663">
            <v>16.6666666666667</v>
          </cell>
          <cell r="DL663">
            <v>3</v>
          </cell>
          <cell r="DM663">
            <v>1</v>
          </cell>
          <cell r="DN663">
            <v>33.3333333333333</v>
          </cell>
          <cell r="DO663">
            <v>450</v>
          </cell>
          <cell r="DP663">
            <v>0</v>
          </cell>
          <cell r="DQ663">
            <v>0</v>
          </cell>
          <cell r="DR663">
            <v>38.3333333333333</v>
          </cell>
          <cell r="DS663">
            <v>52.511415525114117</v>
          </cell>
          <cell r="DT663">
            <v>24</v>
          </cell>
          <cell r="DU663">
            <v>41</v>
          </cell>
          <cell r="DV663">
            <v>58.536585365853654</v>
          </cell>
          <cell r="DW663">
            <v>69</v>
          </cell>
          <cell r="DX663">
            <v>86</v>
          </cell>
          <cell r="DY663">
            <v>0</v>
          </cell>
          <cell r="DZ663">
            <v>0</v>
          </cell>
          <cell r="EA663" t="str">
            <v>Yes</v>
          </cell>
          <cell r="EB663" t="str">
            <v>Placement</v>
          </cell>
          <cell r="EC663" t="str">
            <v>Placement</v>
          </cell>
          <cell r="ED663" t="str">
            <v>Placement</v>
          </cell>
          <cell r="EE663" t="str">
            <v>Placement</v>
          </cell>
          <cell r="EF663" t="str">
            <v>Placement</v>
          </cell>
          <cell r="EG663">
            <v>0</v>
          </cell>
          <cell r="EH663" t="str">
            <v>PLI</v>
          </cell>
          <cell r="EI663" t="str">
            <v>Yes</v>
          </cell>
          <cell r="EJ663">
            <v>0</v>
          </cell>
          <cell r="EK663" t="str">
            <v>Batch-9</v>
          </cell>
          <cell r="EL663">
            <v>0</v>
          </cell>
          <cell r="EM663" t="str">
            <v>PAID</v>
          </cell>
          <cell r="EN663">
            <v>45148</v>
          </cell>
          <cell r="EO663" t="str">
            <v>IT+Core</v>
          </cell>
          <cell r="EP663">
            <v>0</v>
          </cell>
          <cell r="EQ663" t="str">
            <v>CAT-2</v>
          </cell>
        </row>
        <row r="664">
          <cell r="B664" t="str">
            <v>21-E&amp;TCB46-25</v>
          </cell>
          <cell r="C664" t="str">
            <v>E&amp;TC-B</v>
          </cell>
          <cell r="D664">
            <v>46</v>
          </cell>
          <cell r="E664" t="str">
            <v>VYAS UDAY DILIP SEEMA</v>
          </cell>
          <cell r="F664" t="str">
            <v>Male</v>
          </cell>
          <cell r="G664" t="str">
            <v>10/11/2003</v>
          </cell>
          <cell r="H664">
            <v>7400314121</v>
          </cell>
          <cell r="I664">
            <v>9029338758</v>
          </cell>
          <cell r="J664" t="str">
            <v>vyasuday678@gmail.com</v>
          </cell>
          <cell r="K664" t="str">
            <v>1032210301@tcetmumbai.in</v>
          </cell>
          <cell r="L664" t="str">
            <v>503,RAKESH CHS ,PLOT.NO:215 ,SEC.NO:3 ,CHARKKOP ,KANDIVALI (WEST) MUMBAI 400067</v>
          </cell>
          <cell r="M664">
            <v>400067</v>
          </cell>
          <cell r="N664">
            <v>0</v>
          </cell>
          <cell r="O664" t="str">
            <v>SERVICE</v>
          </cell>
          <cell r="P664" t="str">
            <v>5,50,001 - 6,00,000</v>
          </cell>
          <cell r="Q664" t="str">
            <v>Normal</v>
          </cell>
          <cell r="R664" t="str">
            <v>Open</v>
          </cell>
          <cell r="S664">
            <v>2021</v>
          </cell>
          <cell r="T664" t="str">
            <v>FE</v>
          </cell>
          <cell r="U664" t="str">
            <v>MH-CET</v>
          </cell>
          <cell r="V664">
            <v>30</v>
          </cell>
          <cell r="W664" t="str">
            <v>NA</v>
          </cell>
          <cell r="X664" t="str">
            <v>Minority</v>
          </cell>
          <cell r="Y664">
            <v>372</v>
          </cell>
          <cell r="Z664">
            <v>500</v>
          </cell>
          <cell r="AA664">
            <v>74.400000000000006</v>
          </cell>
          <cell r="AB664">
            <v>2019</v>
          </cell>
          <cell r="AC664" t="str">
            <v>Maharashtra</v>
          </cell>
          <cell r="AD664" t="str">
            <v>OUR LADY OF REMAEDY HIGH SCHOOL</v>
          </cell>
          <cell r="AE664">
            <v>541</v>
          </cell>
          <cell r="AF664">
            <v>600</v>
          </cell>
          <cell r="AG664">
            <v>90.1666666666667</v>
          </cell>
          <cell r="AH664">
            <v>2021</v>
          </cell>
          <cell r="AI664" t="str">
            <v>Maharashtra</v>
          </cell>
          <cell r="AJ664" t="str">
            <v>NIRMALA MEMORIAL FOUNDATION COLLEGE OF COMMERCE AND SCIENCE</v>
          </cell>
          <cell r="AK664">
            <v>180</v>
          </cell>
          <cell r="AL664">
            <v>22</v>
          </cell>
          <cell r="AM664">
            <v>8.1818181818181817</v>
          </cell>
          <cell r="AN664">
            <v>92</v>
          </cell>
          <cell r="AO664">
            <v>210</v>
          </cell>
          <cell r="AP664">
            <v>27</v>
          </cell>
          <cell r="AQ664">
            <v>7.7777777777777777</v>
          </cell>
          <cell r="AR664">
            <v>75</v>
          </cell>
          <cell r="AS664">
            <v>390</v>
          </cell>
          <cell r="AT664">
            <v>49</v>
          </cell>
          <cell r="AU664">
            <v>7.9591836734693882</v>
          </cell>
          <cell r="AV664">
            <v>171</v>
          </cell>
          <cell r="AW664">
            <v>25</v>
          </cell>
          <cell r="AX664">
            <v>6.84</v>
          </cell>
          <cell r="AY664">
            <v>83.5</v>
          </cell>
          <cell r="AZ664">
            <v>189</v>
          </cell>
          <cell r="BA664">
            <v>29</v>
          </cell>
          <cell r="BB664">
            <v>6.5172413793103452</v>
          </cell>
          <cell r="BC664">
            <v>91</v>
          </cell>
          <cell r="BD664">
            <v>360</v>
          </cell>
          <cell r="BE664">
            <v>54</v>
          </cell>
          <cell r="BF664">
            <v>6.666666666666667</v>
          </cell>
          <cell r="BG664">
            <v>195</v>
          </cell>
          <cell r="BH664">
            <v>24</v>
          </cell>
          <cell r="BI664">
            <v>8.125</v>
          </cell>
          <cell r="BJ664">
            <v>82</v>
          </cell>
          <cell r="BK664">
            <v>248</v>
          </cell>
          <cell r="BL664">
            <v>29</v>
          </cell>
          <cell r="BM664">
            <v>8.5517241379310338</v>
          </cell>
          <cell r="BN664">
            <v>84</v>
          </cell>
          <cell r="BO664">
            <v>443</v>
          </cell>
          <cell r="BP664">
            <v>53</v>
          </cell>
          <cell r="BQ664">
            <v>8.3584905660377355</v>
          </cell>
          <cell r="BR664">
            <v>196</v>
          </cell>
          <cell r="BS664">
            <v>24</v>
          </cell>
          <cell r="BT664">
            <v>86.1666666666667</v>
          </cell>
          <cell r="BU664">
            <v>196</v>
          </cell>
          <cell r="BV664">
            <v>24</v>
          </cell>
          <cell r="BW664">
            <v>1389</v>
          </cell>
          <cell r="BX664">
            <v>180</v>
          </cell>
          <cell r="BY664">
            <v>7.7166666666666668</v>
          </cell>
          <cell r="BZ664">
            <v>84.64854771784232</v>
          </cell>
          <cell r="CA664">
            <v>0</v>
          </cell>
          <cell r="CB664">
            <v>0</v>
          </cell>
          <cell r="CC664">
            <v>0</v>
          </cell>
          <cell r="CD664">
            <v>0</v>
          </cell>
          <cell r="CE664">
            <v>0</v>
          </cell>
          <cell r="CF664">
            <v>0</v>
          </cell>
          <cell r="CG664">
            <v>0</v>
          </cell>
          <cell r="CH664" t="str">
            <v>Green</v>
          </cell>
          <cell r="CI664">
            <v>0</v>
          </cell>
          <cell r="CJ664">
            <v>0</v>
          </cell>
          <cell r="CK664">
            <v>1</v>
          </cell>
          <cell r="CL664">
            <v>12</v>
          </cell>
          <cell r="CM664">
            <v>13</v>
          </cell>
          <cell r="CN664">
            <v>7.6923076923076925</v>
          </cell>
          <cell r="CO664">
            <v>15</v>
          </cell>
          <cell r="CP664">
            <v>60</v>
          </cell>
          <cell r="CQ664">
            <v>25</v>
          </cell>
          <cell r="CR664">
            <v>14</v>
          </cell>
          <cell r="CS664">
            <v>100</v>
          </cell>
          <cell r="CT664">
            <v>10</v>
          </cell>
          <cell r="CU664">
            <v>100</v>
          </cell>
          <cell r="CV664">
            <v>18</v>
          </cell>
          <cell r="CW664">
            <v>18</v>
          </cell>
          <cell r="CX664">
            <v>16</v>
          </cell>
          <cell r="CY664">
            <v>100</v>
          </cell>
          <cell r="CZ664">
            <v>58</v>
          </cell>
          <cell r="DA664">
            <v>58</v>
          </cell>
          <cell r="DB664">
            <v>100</v>
          </cell>
          <cell r="DC664">
            <v>0</v>
          </cell>
          <cell r="DD664">
            <v>0</v>
          </cell>
          <cell r="DE664">
            <v>0</v>
          </cell>
          <cell r="DF664">
            <v>3</v>
          </cell>
          <cell r="DG664">
            <v>4</v>
          </cell>
          <cell r="DH664">
            <v>75</v>
          </cell>
          <cell r="DI664">
            <v>450</v>
          </cell>
          <cell r="DJ664">
            <v>600</v>
          </cell>
          <cell r="DK664">
            <v>75</v>
          </cell>
          <cell r="DL664">
            <v>3</v>
          </cell>
          <cell r="DM664">
            <v>3</v>
          </cell>
          <cell r="DN664">
            <v>100</v>
          </cell>
          <cell r="DO664">
            <v>450</v>
          </cell>
          <cell r="DP664">
            <v>425</v>
          </cell>
          <cell r="DQ664">
            <v>94.4444444444444</v>
          </cell>
          <cell r="DR664">
            <v>25</v>
          </cell>
          <cell r="DS664">
            <v>34.246575342465754</v>
          </cell>
          <cell r="DT664">
            <v>28</v>
          </cell>
          <cell r="DU664">
            <v>41</v>
          </cell>
          <cell r="DV664">
            <v>68.292682926829272</v>
          </cell>
          <cell r="DW664">
            <v>84</v>
          </cell>
          <cell r="DX664">
            <v>97</v>
          </cell>
          <cell r="DY664">
            <v>0</v>
          </cell>
          <cell r="DZ664">
            <v>0</v>
          </cell>
          <cell r="EA664" t="str">
            <v>Yes</v>
          </cell>
          <cell r="EB664" t="str">
            <v>Placement</v>
          </cell>
          <cell r="EC664" t="str">
            <v>Placement</v>
          </cell>
          <cell r="ED664" t="str">
            <v>Placement</v>
          </cell>
          <cell r="EE664" t="str">
            <v>Entrepreneurship</v>
          </cell>
          <cell r="EF664" t="str">
            <v>Entrepreneurship</v>
          </cell>
          <cell r="EG664">
            <v>45606</v>
          </cell>
          <cell r="EH664" t="str">
            <v>PLI</v>
          </cell>
          <cell r="EI664" t="str">
            <v>No</v>
          </cell>
          <cell r="EJ664">
            <v>0</v>
          </cell>
          <cell r="EK664" t="str">
            <v>Batch-8</v>
          </cell>
          <cell r="EL664">
            <v>0</v>
          </cell>
          <cell r="EM664">
            <v>0</v>
          </cell>
          <cell r="EN664">
            <v>0</v>
          </cell>
          <cell r="EO664">
            <v>0</v>
          </cell>
          <cell r="EP664">
            <v>0</v>
          </cell>
          <cell r="EQ664" t="str">
            <v>CAT-1</v>
          </cell>
        </row>
        <row r="665">
          <cell r="B665" t="str">
            <v>21-E&amp;TCB47-25</v>
          </cell>
          <cell r="C665" t="str">
            <v>E&amp;TC-B</v>
          </cell>
          <cell r="D665">
            <v>47</v>
          </cell>
          <cell r="E665" t="str">
            <v>WALVE MAHESH BABU NEHA</v>
          </cell>
          <cell r="F665" t="str">
            <v>Male</v>
          </cell>
          <cell r="G665" t="str">
            <v>08/02/2004</v>
          </cell>
          <cell r="H665">
            <v>8828469337</v>
          </cell>
          <cell r="I665">
            <v>9821116698</v>
          </cell>
          <cell r="J665" t="str">
            <v>maheshwalve67@gmail.com</v>
          </cell>
          <cell r="K665" t="str">
            <v>1032210302@tcetmumbai.in</v>
          </cell>
          <cell r="L665" t="str">
            <v xml:space="preserve">E/504 SHREE SANKESHWAR NGR ASHOKVAN DASHISAR EAST </v>
          </cell>
          <cell r="M665">
            <v>400068</v>
          </cell>
          <cell r="N665">
            <v>0</v>
          </cell>
          <cell r="O665" t="str">
            <v>FATHER - INDIAN NAVY - RETIRED MOTHER - HOUSEWIFE</v>
          </cell>
          <cell r="P665" t="str">
            <v>5,50,001 - 6,00,000</v>
          </cell>
          <cell r="Q665" t="str">
            <v>Normal</v>
          </cell>
          <cell r="R665" t="str">
            <v>Open</v>
          </cell>
          <cell r="S665">
            <v>2021</v>
          </cell>
          <cell r="T665" t="str">
            <v>FE</v>
          </cell>
          <cell r="U665" t="str">
            <v>MH-CET</v>
          </cell>
          <cell r="V665">
            <v>61.7</v>
          </cell>
          <cell r="W665" t="str">
            <v>NA</v>
          </cell>
          <cell r="X665" t="str">
            <v>ACAP</v>
          </cell>
          <cell r="Y665">
            <v>377</v>
          </cell>
          <cell r="Z665">
            <v>500</v>
          </cell>
          <cell r="AA665">
            <v>75.400000000000006</v>
          </cell>
          <cell r="AB665">
            <v>2019</v>
          </cell>
          <cell r="AC665" t="str">
            <v>Maharashtra</v>
          </cell>
          <cell r="AD665" t="str">
            <v>ST. XAVIER'S HIGH SCHOOL</v>
          </cell>
          <cell r="AE665">
            <v>547</v>
          </cell>
          <cell r="AF665">
            <v>600</v>
          </cell>
          <cell r="AG665">
            <v>91.1666666666667</v>
          </cell>
          <cell r="AH665">
            <v>2021</v>
          </cell>
          <cell r="AI665" t="str">
            <v>Maharashtra</v>
          </cell>
          <cell r="AJ665" t="str">
            <v>NIRMALA MEMORIAL FOUNDATION JUNIOR COLLEGE OF COMMERCE AND SCIENCE</v>
          </cell>
          <cell r="AK665">
            <v>203</v>
          </cell>
          <cell r="AL665">
            <v>22</v>
          </cell>
          <cell r="AM665">
            <v>9.2272727272727266</v>
          </cell>
          <cell r="AN665">
            <v>90</v>
          </cell>
          <cell r="AO665">
            <v>258</v>
          </cell>
          <cell r="AP665">
            <v>27</v>
          </cell>
          <cell r="AQ665">
            <v>9.5555555555555554</v>
          </cell>
          <cell r="AR665">
            <v>84</v>
          </cell>
          <cell r="AS665">
            <v>461</v>
          </cell>
          <cell r="AT665">
            <v>49</v>
          </cell>
          <cell r="AU665">
            <v>9.408163265306122</v>
          </cell>
          <cell r="AV665">
            <v>206</v>
          </cell>
          <cell r="AW665">
            <v>25</v>
          </cell>
          <cell r="AX665">
            <v>8.24</v>
          </cell>
          <cell r="AY665">
            <v>87</v>
          </cell>
          <cell r="AZ665">
            <v>251</v>
          </cell>
          <cell r="BA665">
            <v>29</v>
          </cell>
          <cell r="BB665">
            <v>8.6551724137931032</v>
          </cell>
          <cell r="BC665">
            <v>96</v>
          </cell>
          <cell r="BD665">
            <v>457</v>
          </cell>
          <cell r="BE665">
            <v>54</v>
          </cell>
          <cell r="BF665">
            <v>8.4629629629629637</v>
          </cell>
          <cell r="BG665">
            <v>213</v>
          </cell>
          <cell r="BH665">
            <v>24</v>
          </cell>
          <cell r="BI665">
            <v>8.875</v>
          </cell>
          <cell r="BJ665">
            <v>91</v>
          </cell>
          <cell r="BK665">
            <v>257</v>
          </cell>
          <cell r="BL665">
            <v>29</v>
          </cell>
          <cell r="BM665">
            <v>8.862068965517242</v>
          </cell>
          <cell r="BN665">
            <v>89</v>
          </cell>
          <cell r="BO665">
            <v>470</v>
          </cell>
          <cell r="BP665">
            <v>53</v>
          </cell>
          <cell r="BQ665">
            <v>8.8679245283018862</v>
          </cell>
          <cell r="BR665">
            <v>205</v>
          </cell>
          <cell r="BS665">
            <v>24</v>
          </cell>
          <cell r="BT665">
            <v>90.6666666666667</v>
          </cell>
          <cell r="BU665">
            <v>205</v>
          </cell>
          <cell r="BV665">
            <v>24</v>
          </cell>
          <cell r="BW665">
            <v>1593</v>
          </cell>
          <cell r="BX665">
            <v>180</v>
          </cell>
          <cell r="BY665">
            <v>8.85</v>
          </cell>
          <cell r="BZ665">
            <v>87.665560165975108</v>
          </cell>
          <cell r="CA665">
            <v>0</v>
          </cell>
          <cell r="CB665">
            <v>0</v>
          </cell>
          <cell r="CC665">
            <v>0</v>
          </cell>
          <cell r="CD665">
            <v>0</v>
          </cell>
          <cell r="CE665">
            <v>0</v>
          </cell>
          <cell r="CF665">
            <v>0</v>
          </cell>
          <cell r="CG665">
            <v>0</v>
          </cell>
          <cell r="CH665" t="str">
            <v>Green</v>
          </cell>
          <cell r="CI665">
            <v>0</v>
          </cell>
          <cell r="CJ665">
            <v>0</v>
          </cell>
          <cell r="CK665">
            <v>1</v>
          </cell>
          <cell r="CL665">
            <v>12</v>
          </cell>
          <cell r="CM665">
            <v>13</v>
          </cell>
          <cell r="CN665">
            <v>7.6923076923076925</v>
          </cell>
          <cell r="CO665">
            <v>28</v>
          </cell>
          <cell r="CP665">
            <v>60</v>
          </cell>
          <cell r="CQ665">
            <v>46.666666666666664</v>
          </cell>
          <cell r="CR665">
            <v>13</v>
          </cell>
          <cell r="CS665">
            <v>93</v>
          </cell>
          <cell r="CT665">
            <v>9</v>
          </cell>
          <cell r="CU665">
            <v>90</v>
          </cell>
          <cell r="CV665">
            <v>15</v>
          </cell>
          <cell r="CW665">
            <v>18</v>
          </cell>
          <cell r="CX665">
            <v>16</v>
          </cell>
          <cell r="CY665">
            <v>92</v>
          </cell>
          <cell r="CZ665">
            <v>53</v>
          </cell>
          <cell r="DA665">
            <v>58</v>
          </cell>
          <cell r="DB665">
            <v>92</v>
          </cell>
          <cell r="DC665">
            <v>0</v>
          </cell>
          <cell r="DD665">
            <v>0</v>
          </cell>
          <cell r="DE665">
            <v>0</v>
          </cell>
          <cell r="DF665">
            <v>4</v>
          </cell>
          <cell r="DG665">
            <v>4</v>
          </cell>
          <cell r="DH665">
            <v>100</v>
          </cell>
          <cell r="DI665">
            <v>475</v>
          </cell>
          <cell r="DJ665">
            <v>600</v>
          </cell>
          <cell r="DK665">
            <v>79.1666666666667</v>
          </cell>
          <cell r="DL665">
            <v>3</v>
          </cell>
          <cell r="DM665">
            <v>3</v>
          </cell>
          <cell r="DN665">
            <v>100</v>
          </cell>
          <cell r="DO665">
            <v>450</v>
          </cell>
          <cell r="DP665">
            <v>400</v>
          </cell>
          <cell r="DQ665">
            <v>88.8888888888889</v>
          </cell>
          <cell r="DR665">
            <v>46.6666666666667</v>
          </cell>
          <cell r="DS665">
            <v>63.926940639269446</v>
          </cell>
          <cell r="DT665">
            <v>27</v>
          </cell>
          <cell r="DU665">
            <v>41</v>
          </cell>
          <cell r="DV665">
            <v>65.853658536585371</v>
          </cell>
          <cell r="DW665">
            <v>86</v>
          </cell>
          <cell r="DX665">
            <v>93</v>
          </cell>
          <cell r="DY665">
            <v>0</v>
          </cell>
          <cell r="DZ665">
            <v>0</v>
          </cell>
          <cell r="EA665" t="str">
            <v>Yes</v>
          </cell>
          <cell r="EB665" t="str">
            <v>Placement</v>
          </cell>
          <cell r="EC665" t="str">
            <v>Higher Studies</v>
          </cell>
          <cell r="ED665" t="str">
            <v>Higher Studies</v>
          </cell>
          <cell r="EE665" t="str">
            <v>Placement</v>
          </cell>
          <cell r="EF665" t="str">
            <v>Placement</v>
          </cell>
          <cell r="EG665">
            <v>45606</v>
          </cell>
          <cell r="EH665" t="str">
            <v>PLI</v>
          </cell>
          <cell r="EI665" t="str">
            <v>Yes</v>
          </cell>
          <cell r="EJ665">
            <v>45414</v>
          </cell>
          <cell r="EK665" t="str">
            <v>Batch-2</v>
          </cell>
          <cell r="EL665">
            <v>0</v>
          </cell>
          <cell r="EM665" t="str">
            <v>PAID</v>
          </cell>
          <cell r="EN665">
            <v>45147</v>
          </cell>
          <cell r="EO665" t="str">
            <v>IT+Core</v>
          </cell>
          <cell r="EP665">
            <v>0</v>
          </cell>
          <cell r="EQ665" t="str">
            <v>CAT-1</v>
          </cell>
        </row>
        <row r="666">
          <cell r="B666" t="str">
            <v>21-E&amp;TCB48-25</v>
          </cell>
          <cell r="C666" t="str">
            <v>E&amp;TC-B</v>
          </cell>
          <cell r="D666">
            <v>48</v>
          </cell>
          <cell r="E666" t="str">
            <v xml:space="preserve">WARE ADITYA VIVEK ASHWINI </v>
          </cell>
          <cell r="F666" t="str">
            <v>Male</v>
          </cell>
          <cell r="G666" t="str">
            <v>25/11/2002</v>
          </cell>
          <cell r="H666">
            <v>7046418735</v>
          </cell>
          <cell r="I666">
            <v>7058072625</v>
          </cell>
          <cell r="J666" t="str">
            <v>adityaware132@gmail.com</v>
          </cell>
          <cell r="K666" t="str">
            <v>1032210303@tcetmumbai.in</v>
          </cell>
          <cell r="L666" t="str">
            <v>C-002, srushti complex, vrindavan heights, near d-mart, Virar west, virar, Maharashtra</v>
          </cell>
          <cell r="M666">
            <v>401303</v>
          </cell>
          <cell r="N666">
            <v>0</v>
          </cell>
          <cell r="O666" t="str">
            <v>Service</v>
          </cell>
          <cell r="P666" t="str">
            <v>6,00,001 - 7,00,000</v>
          </cell>
          <cell r="Q666" t="str">
            <v>Normal</v>
          </cell>
          <cell r="R666" t="str">
            <v>Open</v>
          </cell>
          <cell r="S666">
            <v>2021</v>
          </cell>
          <cell r="T666" t="str">
            <v>FE</v>
          </cell>
          <cell r="U666" t="str">
            <v>MH-CET</v>
          </cell>
          <cell r="V666">
            <v>41.56</v>
          </cell>
          <cell r="W666" t="str">
            <v>NA</v>
          </cell>
          <cell r="X666" t="str">
            <v>ACAP</v>
          </cell>
          <cell r="Y666">
            <v>445</v>
          </cell>
          <cell r="Z666">
            <v>500</v>
          </cell>
          <cell r="AA666">
            <v>89</v>
          </cell>
          <cell r="AB666">
            <v>2019</v>
          </cell>
          <cell r="AC666" t="str">
            <v>CBSE</v>
          </cell>
          <cell r="AD666" t="str">
            <v>MOUNT LITERA ZEE SCHOOL</v>
          </cell>
          <cell r="AE666">
            <v>537</v>
          </cell>
          <cell r="AF666">
            <v>600</v>
          </cell>
          <cell r="AG666">
            <v>89.5</v>
          </cell>
          <cell r="AH666">
            <v>2021</v>
          </cell>
          <cell r="AI666" t="str">
            <v>Maharashtra</v>
          </cell>
          <cell r="AJ666" t="str">
            <v>ANNASAHEB VARTAK COLLEGE OF ARTS COMMERCE AND SCIENCE</v>
          </cell>
          <cell r="AK666">
            <v>154</v>
          </cell>
          <cell r="AL666">
            <v>22</v>
          </cell>
          <cell r="AM666">
            <v>7</v>
          </cell>
          <cell r="AN666">
            <v>82</v>
          </cell>
          <cell r="AO666">
            <v>186</v>
          </cell>
          <cell r="AP666">
            <v>27</v>
          </cell>
          <cell r="AQ666">
            <v>6.8888888888888893</v>
          </cell>
          <cell r="AR666">
            <v>91.67</v>
          </cell>
          <cell r="AS666">
            <v>340</v>
          </cell>
          <cell r="AT666">
            <v>49</v>
          </cell>
          <cell r="AU666">
            <v>6.9387755102040813</v>
          </cell>
          <cell r="AV666">
            <v>174</v>
          </cell>
          <cell r="AW666">
            <v>25</v>
          </cell>
          <cell r="AX666">
            <v>6.96</v>
          </cell>
          <cell r="AY666">
            <v>86.834999999999994</v>
          </cell>
          <cell r="AZ666">
            <v>255</v>
          </cell>
          <cell r="BA666">
            <v>29</v>
          </cell>
          <cell r="BB666">
            <v>8.7931034482758612</v>
          </cell>
          <cell r="BC666">
            <v>95</v>
          </cell>
          <cell r="BD666">
            <v>429</v>
          </cell>
          <cell r="BE666">
            <v>54</v>
          </cell>
          <cell r="BF666">
            <v>7.9444444444444446</v>
          </cell>
          <cell r="BG666">
            <v>211</v>
          </cell>
          <cell r="BH666">
            <v>24</v>
          </cell>
          <cell r="BI666">
            <v>8.7916666666666661</v>
          </cell>
          <cell r="BJ666">
            <v>90</v>
          </cell>
          <cell r="BK666">
            <v>261</v>
          </cell>
          <cell r="BL666">
            <v>29</v>
          </cell>
          <cell r="BM666">
            <v>9</v>
          </cell>
          <cell r="BN666">
            <v>92</v>
          </cell>
          <cell r="BO666">
            <v>472</v>
          </cell>
          <cell r="BP666">
            <v>53</v>
          </cell>
          <cell r="BQ666">
            <v>8.9056603773584904</v>
          </cell>
          <cell r="BR666">
            <v>223</v>
          </cell>
          <cell r="BS666">
            <v>24</v>
          </cell>
          <cell r="BT666">
            <v>91.278333333333293</v>
          </cell>
          <cell r="BU666">
            <v>223</v>
          </cell>
          <cell r="BV666">
            <v>24</v>
          </cell>
          <cell r="BW666">
            <v>1464</v>
          </cell>
          <cell r="BX666">
            <v>180</v>
          </cell>
          <cell r="BY666">
            <v>8.1333333333333329</v>
          </cell>
          <cell r="BZ666">
            <v>90.188136929460569</v>
          </cell>
          <cell r="CA666">
            <v>0</v>
          </cell>
          <cell r="CB666">
            <v>0</v>
          </cell>
          <cell r="CC666">
            <v>0</v>
          </cell>
          <cell r="CD666">
            <v>0</v>
          </cell>
          <cell r="CE666">
            <v>0</v>
          </cell>
          <cell r="CF666">
            <v>0</v>
          </cell>
          <cell r="CG666">
            <v>0</v>
          </cell>
          <cell r="CH666" t="str">
            <v>Green</v>
          </cell>
          <cell r="CI666">
            <v>0</v>
          </cell>
          <cell r="CJ666">
            <v>0</v>
          </cell>
          <cell r="CK666">
            <v>0</v>
          </cell>
          <cell r="CL666">
            <v>13</v>
          </cell>
          <cell r="CM666">
            <v>13</v>
          </cell>
          <cell r="CN666">
            <v>0</v>
          </cell>
          <cell r="CO666">
            <v>25</v>
          </cell>
          <cell r="CP666">
            <v>60</v>
          </cell>
          <cell r="CQ666">
            <v>41.666666666666671</v>
          </cell>
          <cell r="CR666">
            <v>14</v>
          </cell>
          <cell r="CS666">
            <v>100</v>
          </cell>
          <cell r="CT666">
            <v>10</v>
          </cell>
          <cell r="CU666">
            <v>100</v>
          </cell>
          <cell r="CV666">
            <v>11</v>
          </cell>
          <cell r="CW666">
            <v>18</v>
          </cell>
          <cell r="CX666">
            <v>15</v>
          </cell>
          <cell r="CY666">
            <v>77</v>
          </cell>
          <cell r="CZ666">
            <v>50</v>
          </cell>
          <cell r="DA666">
            <v>58</v>
          </cell>
          <cell r="DB666">
            <v>87</v>
          </cell>
          <cell r="DC666">
            <v>0</v>
          </cell>
          <cell r="DD666">
            <v>0</v>
          </cell>
          <cell r="DE666">
            <v>0</v>
          </cell>
          <cell r="DF666">
            <v>3</v>
          </cell>
          <cell r="DG666">
            <v>4</v>
          </cell>
          <cell r="DH666">
            <v>75</v>
          </cell>
          <cell r="DI666">
            <v>440</v>
          </cell>
          <cell r="DJ666">
            <v>600</v>
          </cell>
          <cell r="DK666">
            <v>73.3333333333333</v>
          </cell>
          <cell r="DL666">
            <v>3</v>
          </cell>
          <cell r="DM666">
            <v>3</v>
          </cell>
          <cell r="DN666">
            <v>100</v>
          </cell>
          <cell r="DO666">
            <v>450</v>
          </cell>
          <cell r="DP666">
            <v>450</v>
          </cell>
          <cell r="DQ666">
            <v>100</v>
          </cell>
          <cell r="DR666">
            <v>41.6666666666667</v>
          </cell>
          <cell r="DS666">
            <v>57.077625570776306</v>
          </cell>
          <cell r="DT666">
            <v>27</v>
          </cell>
          <cell r="DU666">
            <v>41</v>
          </cell>
          <cell r="DV666">
            <v>65.853658536585371</v>
          </cell>
          <cell r="DW666">
            <v>83</v>
          </cell>
          <cell r="DX666">
            <v>97</v>
          </cell>
          <cell r="DY666">
            <v>0</v>
          </cell>
          <cell r="DZ666">
            <v>0</v>
          </cell>
          <cell r="EA666" t="str">
            <v>Yes</v>
          </cell>
          <cell r="EB666" t="str">
            <v>Placement</v>
          </cell>
          <cell r="EC666" t="str">
            <v>Higher Studies</v>
          </cell>
          <cell r="ED666" t="str">
            <v>Higher Studies</v>
          </cell>
          <cell r="EE666" t="str">
            <v>Higher Studies</v>
          </cell>
          <cell r="EF666" t="str">
            <v>Higher Studies</v>
          </cell>
          <cell r="EG666">
            <v>0</v>
          </cell>
          <cell r="EH666">
            <v>0</v>
          </cell>
          <cell r="EI666" t="str">
            <v>Yes</v>
          </cell>
          <cell r="EJ666">
            <v>45414</v>
          </cell>
          <cell r="EK666" t="str">
            <v>Batch-6</v>
          </cell>
          <cell r="EL666">
            <v>0</v>
          </cell>
          <cell r="EM666" t="str">
            <v>PAID</v>
          </cell>
          <cell r="EN666">
            <v>45147</v>
          </cell>
          <cell r="EO666">
            <v>0</v>
          </cell>
          <cell r="EP666">
            <v>0</v>
          </cell>
          <cell r="EQ666" t="str">
            <v>CAT-1</v>
          </cell>
        </row>
        <row r="667">
          <cell r="B667" t="str">
            <v>21-E&amp;TCB49-25</v>
          </cell>
          <cell r="C667" t="str">
            <v>E&amp;TC-B</v>
          </cell>
          <cell r="D667">
            <v>49</v>
          </cell>
          <cell r="E667" t="str">
            <v xml:space="preserve">YADAV AADITYA RAJESH  NISHA </v>
          </cell>
          <cell r="F667" t="str">
            <v>Male</v>
          </cell>
          <cell r="G667" t="str">
            <v>10/08/2003</v>
          </cell>
          <cell r="H667">
            <v>8080743033</v>
          </cell>
          <cell r="I667">
            <v>9819495066</v>
          </cell>
          <cell r="J667" t="str">
            <v>1236aaditya.yadav@gmail.com</v>
          </cell>
          <cell r="K667" t="str">
            <v>1032210304@tcetmumbai.in</v>
          </cell>
          <cell r="L667" t="str">
            <v xml:space="preserve">41, Jai bajarang soc, azadwadi , akurli road no.5, thakur village , kandivali (e), mumbai </v>
          </cell>
          <cell r="M667">
            <v>400101</v>
          </cell>
          <cell r="N667">
            <v>0</v>
          </cell>
          <cell r="O667" t="str">
            <v xml:space="preserve">Business </v>
          </cell>
          <cell r="P667" t="str">
            <v>2,00,001 -2,50,000</v>
          </cell>
          <cell r="Q667" t="str">
            <v>Normal</v>
          </cell>
          <cell r="R667" t="str">
            <v>Open</v>
          </cell>
          <cell r="S667">
            <v>2021</v>
          </cell>
          <cell r="T667" t="str">
            <v>FE</v>
          </cell>
          <cell r="U667" t="str">
            <v>MH-CET</v>
          </cell>
          <cell r="V667">
            <v>4.6100000000000003</v>
          </cell>
          <cell r="W667">
            <v>36.0364</v>
          </cell>
          <cell r="X667" t="str">
            <v>Minority</v>
          </cell>
          <cell r="Y667">
            <v>389</v>
          </cell>
          <cell r="Z667">
            <v>500</v>
          </cell>
          <cell r="AA667">
            <v>77.8</v>
          </cell>
          <cell r="AB667">
            <v>2019</v>
          </cell>
          <cell r="AC667" t="str">
            <v>Maharashtra</v>
          </cell>
          <cell r="AD667" t="str">
            <v>ST. JOHN'S HIGH SCHOOL</v>
          </cell>
          <cell r="AE667">
            <v>486</v>
          </cell>
          <cell r="AF667">
            <v>600</v>
          </cell>
          <cell r="AG667">
            <v>81</v>
          </cell>
          <cell r="AH667">
            <v>2021</v>
          </cell>
          <cell r="AI667" t="str">
            <v>Maharashtra</v>
          </cell>
          <cell r="AJ667" t="str">
            <v>THAKUR COLLEGE OF SCIENCE AND COMMERCE</v>
          </cell>
          <cell r="AK667">
            <v>176</v>
          </cell>
          <cell r="AL667">
            <v>22</v>
          </cell>
          <cell r="AM667">
            <v>8</v>
          </cell>
          <cell r="AN667">
            <v>93</v>
          </cell>
          <cell r="AO667">
            <v>234</v>
          </cell>
          <cell r="AP667">
            <v>27</v>
          </cell>
          <cell r="AQ667">
            <v>8.6666666666666661</v>
          </cell>
          <cell r="AR667">
            <v>75</v>
          </cell>
          <cell r="AS667">
            <v>410</v>
          </cell>
          <cell r="AT667">
            <v>49</v>
          </cell>
          <cell r="AU667">
            <v>8.3673469387755102</v>
          </cell>
          <cell r="AV667">
            <v>195</v>
          </cell>
          <cell r="AW667">
            <v>25</v>
          </cell>
          <cell r="AX667">
            <v>7.8</v>
          </cell>
          <cell r="AY667">
            <v>84</v>
          </cell>
          <cell r="AZ667">
            <v>213</v>
          </cell>
          <cell r="BA667">
            <v>29</v>
          </cell>
          <cell r="BB667">
            <v>7.3448275862068968</v>
          </cell>
          <cell r="BC667">
            <v>81</v>
          </cell>
          <cell r="BD667">
            <v>408</v>
          </cell>
          <cell r="BE667">
            <v>54</v>
          </cell>
          <cell r="BF667">
            <v>7.5555555555555554</v>
          </cell>
          <cell r="BG667">
            <v>207</v>
          </cell>
          <cell r="BH667">
            <v>24</v>
          </cell>
          <cell r="BI667">
            <v>8.625</v>
          </cell>
          <cell r="BJ667">
            <v>66</v>
          </cell>
          <cell r="BK667">
            <v>247</v>
          </cell>
          <cell r="BL667">
            <v>29</v>
          </cell>
          <cell r="BM667">
            <v>8.5172413793103452</v>
          </cell>
          <cell r="BN667">
            <v>84</v>
          </cell>
          <cell r="BO667">
            <v>454</v>
          </cell>
          <cell r="BP667">
            <v>53</v>
          </cell>
          <cell r="BQ667">
            <v>8.566037735849056</v>
          </cell>
          <cell r="BR667">
            <v>182</v>
          </cell>
          <cell r="BS667">
            <v>24</v>
          </cell>
          <cell r="BT667">
            <v>83</v>
          </cell>
          <cell r="BU667">
            <v>182</v>
          </cell>
          <cell r="BV667">
            <v>24</v>
          </cell>
          <cell r="BW667">
            <v>1454</v>
          </cell>
          <cell r="BX667">
            <v>180</v>
          </cell>
          <cell r="BY667">
            <v>8.0777777777777775</v>
          </cell>
          <cell r="BZ667">
            <v>82.865560165975097</v>
          </cell>
          <cell r="CA667">
            <v>0</v>
          </cell>
          <cell r="CB667">
            <v>0</v>
          </cell>
          <cell r="CC667">
            <v>0</v>
          </cell>
          <cell r="CD667">
            <v>0</v>
          </cell>
          <cell r="CE667">
            <v>0</v>
          </cell>
          <cell r="CF667">
            <v>0</v>
          </cell>
          <cell r="CG667">
            <v>0</v>
          </cell>
          <cell r="CH667" t="str">
            <v>Green</v>
          </cell>
          <cell r="CI667">
            <v>0</v>
          </cell>
          <cell r="CJ667">
            <v>0</v>
          </cell>
          <cell r="CK667">
            <v>0</v>
          </cell>
          <cell r="CL667">
            <v>13</v>
          </cell>
          <cell r="CM667">
            <v>13</v>
          </cell>
          <cell r="CN667">
            <v>0</v>
          </cell>
          <cell r="CO667">
            <v>25</v>
          </cell>
          <cell r="CP667">
            <v>60</v>
          </cell>
          <cell r="CQ667">
            <v>41.666666666666671</v>
          </cell>
          <cell r="CR667">
            <v>6</v>
          </cell>
          <cell r="CS667">
            <v>43</v>
          </cell>
          <cell r="CT667">
            <v>9</v>
          </cell>
          <cell r="CU667">
            <v>90</v>
          </cell>
          <cell r="CV667">
            <v>17</v>
          </cell>
          <cell r="CW667">
            <v>18</v>
          </cell>
          <cell r="CX667">
            <v>15</v>
          </cell>
          <cell r="CY667">
            <v>95</v>
          </cell>
          <cell r="CZ667">
            <v>47</v>
          </cell>
          <cell r="DA667">
            <v>58</v>
          </cell>
          <cell r="DB667">
            <v>82</v>
          </cell>
          <cell r="DC667">
            <v>0</v>
          </cell>
          <cell r="DD667">
            <v>0</v>
          </cell>
          <cell r="DE667">
            <v>0</v>
          </cell>
          <cell r="DF667">
            <v>0</v>
          </cell>
          <cell r="DG667">
            <v>4</v>
          </cell>
          <cell r="DH667">
            <v>0</v>
          </cell>
          <cell r="DI667">
            <v>0</v>
          </cell>
          <cell r="DJ667">
            <v>600</v>
          </cell>
          <cell r="DK667">
            <v>0</v>
          </cell>
          <cell r="DL667">
            <v>0</v>
          </cell>
          <cell r="DM667">
            <v>0</v>
          </cell>
          <cell r="DN667">
            <v>0</v>
          </cell>
          <cell r="DO667">
            <v>0</v>
          </cell>
          <cell r="DP667">
            <v>0</v>
          </cell>
          <cell r="DQ667">
            <v>0</v>
          </cell>
          <cell r="DR667">
            <v>41.6666666666667</v>
          </cell>
          <cell r="DS667">
            <v>57.077625570776306</v>
          </cell>
          <cell r="DT667">
            <v>20</v>
          </cell>
          <cell r="DU667">
            <v>41</v>
          </cell>
          <cell r="DV667">
            <v>48.780487804878049</v>
          </cell>
          <cell r="DW667">
            <v>40</v>
          </cell>
          <cell r="DX667">
            <v>54</v>
          </cell>
          <cell r="DY667">
            <v>0</v>
          </cell>
          <cell r="DZ667">
            <v>0</v>
          </cell>
          <cell r="EA667" t="str">
            <v>Yes</v>
          </cell>
          <cell r="EB667" t="str">
            <v>Placement</v>
          </cell>
          <cell r="EC667" t="str">
            <v>Higher Studies</v>
          </cell>
          <cell r="ED667" t="str">
            <v>Higher Studies</v>
          </cell>
          <cell r="EE667" t="str">
            <v>Higher Studies</v>
          </cell>
          <cell r="EF667" t="str">
            <v>Higher Studies</v>
          </cell>
          <cell r="EG667">
            <v>0</v>
          </cell>
          <cell r="EH667">
            <v>0</v>
          </cell>
          <cell r="EI667" t="str">
            <v>Yes</v>
          </cell>
          <cell r="EJ667">
            <v>45414</v>
          </cell>
          <cell r="EK667" t="str">
            <v>Batch-10</v>
          </cell>
          <cell r="EL667">
            <v>0</v>
          </cell>
          <cell r="EM667">
            <v>0</v>
          </cell>
          <cell r="EN667">
            <v>0</v>
          </cell>
          <cell r="EO667">
            <v>0</v>
          </cell>
          <cell r="EP667">
            <v>0</v>
          </cell>
          <cell r="EQ667" t="str">
            <v>CAT-1</v>
          </cell>
        </row>
        <row r="668">
          <cell r="B668" t="str">
            <v>21-E&amp;TCB50-25</v>
          </cell>
          <cell r="C668" t="str">
            <v>E&amp;TC-B</v>
          </cell>
          <cell r="D668">
            <v>50</v>
          </cell>
          <cell r="E668" t="str">
            <v>YADAV ASHISH GHANSHYAM  KAMALA</v>
          </cell>
          <cell r="F668" t="str">
            <v>Male</v>
          </cell>
          <cell r="G668" t="str">
            <v>08/01/2004</v>
          </cell>
          <cell r="H668">
            <v>9372632600</v>
          </cell>
          <cell r="I668">
            <v>9987467179</v>
          </cell>
          <cell r="J668" t="str">
            <v>ashishy08104@gmail.com</v>
          </cell>
          <cell r="K668" t="str">
            <v>1032210305@tcetmumbai.in</v>
          </cell>
          <cell r="L668" t="str">
            <v>Room no.3,brijmohan chawl,mulgaon dongri near mistry estate complex</v>
          </cell>
          <cell r="M668">
            <v>400093</v>
          </cell>
          <cell r="N668">
            <v>0</v>
          </cell>
          <cell r="O668" t="str">
            <v>Business</v>
          </cell>
          <cell r="P668" t="str">
            <v>4,00,001 - 4,50,000</v>
          </cell>
          <cell r="Q668" t="str">
            <v>Normal</v>
          </cell>
          <cell r="R668" t="str">
            <v>Open</v>
          </cell>
          <cell r="S668">
            <v>2021</v>
          </cell>
          <cell r="T668" t="str">
            <v>FE</v>
          </cell>
          <cell r="U668" t="str">
            <v>MH-CET</v>
          </cell>
          <cell r="V668">
            <v>84.01</v>
          </cell>
          <cell r="W668">
            <v>62.0984506</v>
          </cell>
          <cell r="X668" t="str">
            <v>Minority</v>
          </cell>
          <cell r="Y668">
            <v>244</v>
          </cell>
          <cell r="Z668">
            <v>500</v>
          </cell>
          <cell r="AA668">
            <v>48.8</v>
          </cell>
          <cell r="AB668">
            <v>2019</v>
          </cell>
          <cell r="AC668" t="str">
            <v>Maharashtra</v>
          </cell>
          <cell r="AD668" t="str">
            <v>SHREE GAURISHANKAR KEDIA ENGLISH SCHOOL</v>
          </cell>
          <cell r="AE668">
            <v>438</v>
          </cell>
          <cell r="AF668">
            <v>600</v>
          </cell>
          <cell r="AG668">
            <v>73</v>
          </cell>
          <cell r="AH668">
            <v>2021</v>
          </cell>
          <cell r="AI668" t="str">
            <v>Maharashtra</v>
          </cell>
          <cell r="AJ668" t="str">
            <v>SHRINIWAS BAGARKA JR COLLEGE</v>
          </cell>
          <cell r="AK668">
            <v>167</v>
          </cell>
          <cell r="AL668">
            <v>22</v>
          </cell>
          <cell r="AM668">
            <v>7.5909090909090908</v>
          </cell>
          <cell r="AN668">
            <v>91</v>
          </cell>
          <cell r="AO668">
            <v>188</v>
          </cell>
          <cell r="AP668">
            <v>27</v>
          </cell>
          <cell r="AQ668">
            <v>6.9629629629629628</v>
          </cell>
          <cell r="AR668">
            <v>91.67</v>
          </cell>
          <cell r="AS668">
            <v>355</v>
          </cell>
          <cell r="AT668">
            <v>49</v>
          </cell>
          <cell r="AU668">
            <v>7.2448979591836737</v>
          </cell>
          <cell r="AV668">
            <v>134</v>
          </cell>
          <cell r="AW668">
            <v>25</v>
          </cell>
          <cell r="AX668">
            <v>5.36</v>
          </cell>
          <cell r="AY668">
            <v>91.334999999999994</v>
          </cell>
          <cell r="AZ668">
            <v>147</v>
          </cell>
          <cell r="BA668">
            <v>29</v>
          </cell>
          <cell r="BB668">
            <v>5.068965517241379</v>
          </cell>
          <cell r="BC668">
            <v>75</v>
          </cell>
          <cell r="BD668">
            <v>281</v>
          </cell>
          <cell r="BE668">
            <v>54</v>
          </cell>
          <cell r="BF668">
            <v>5.2037037037037033</v>
          </cell>
          <cell r="BG668">
            <v>83</v>
          </cell>
          <cell r="BH668">
            <v>24</v>
          </cell>
          <cell r="BI668">
            <v>3.4583333333333335</v>
          </cell>
          <cell r="BJ668">
            <v>45</v>
          </cell>
          <cell r="BK668">
            <v>161</v>
          </cell>
          <cell r="BL668">
            <v>29</v>
          </cell>
          <cell r="BM668">
            <v>5.5517241379310347</v>
          </cell>
          <cell r="BN668">
            <v>78</v>
          </cell>
          <cell r="BO668">
            <v>244</v>
          </cell>
          <cell r="BP668">
            <v>53</v>
          </cell>
          <cell r="BQ668">
            <v>4.6037735849056602</v>
          </cell>
          <cell r="BR668">
            <v>95</v>
          </cell>
          <cell r="BS668">
            <v>24</v>
          </cell>
          <cell r="BT668">
            <v>81.444999999999993</v>
          </cell>
          <cell r="BU668">
            <v>95</v>
          </cell>
          <cell r="BV668">
            <v>24</v>
          </cell>
          <cell r="BW668">
            <v>975</v>
          </cell>
          <cell r="BX668">
            <v>180</v>
          </cell>
          <cell r="BY668">
            <v>5.416666666666667</v>
          </cell>
          <cell r="BZ668">
            <v>85.734609958506212</v>
          </cell>
          <cell r="CA668">
            <v>0</v>
          </cell>
          <cell r="CB668" t="str">
            <v>KT</v>
          </cell>
          <cell r="CC668">
            <v>0</v>
          </cell>
          <cell r="CD668">
            <v>0</v>
          </cell>
          <cell r="CE668">
            <v>0</v>
          </cell>
          <cell r="CF668">
            <v>0</v>
          </cell>
          <cell r="CG668">
            <v>0</v>
          </cell>
          <cell r="CH668" t="str">
            <v>Green</v>
          </cell>
          <cell r="CI668">
            <v>0</v>
          </cell>
          <cell r="CJ668">
            <v>0</v>
          </cell>
          <cell r="CK668">
            <v>0</v>
          </cell>
          <cell r="CL668">
            <v>13</v>
          </cell>
          <cell r="CM668">
            <v>13</v>
          </cell>
          <cell r="CN668">
            <v>0</v>
          </cell>
          <cell r="CO668">
            <v>21</v>
          </cell>
          <cell r="CP668">
            <v>60</v>
          </cell>
          <cell r="CQ668">
            <v>35</v>
          </cell>
          <cell r="CR668">
            <v>11</v>
          </cell>
          <cell r="CS668">
            <v>79</v>
          </cell>
          <cell r="CT668">
            <v>7</v>
          </cell>
          <cell r="CU668">
            <v>70</v>
          </cell>
          <cell r="CV668">
            <v>9</v>
          </cell>
          <cell r="CW668">
            <v>18</v>
          </cell>
          <cell r="CX668">
            <v>8</v>
          </cell>
          <cell r="CY668">
            <v>50</v>
          </cell>
          <cell r="CZ668">
            <v>35</v>
          </cell>
          <cell r="DA668">
            <v>58</v>
          </cell>
          <cell r="DB668">
            <v>61</v>
          </cell>
          <cell r="DC668">
            <v>0</v>
          </cell>
          <cell r="DD668">
            <v>0</v>
          </cell>
          <cell r="DE668">
            <v>0</v>
          </cell>
          <cell r="DF668">
            <v>2</v>
          </cell>
          <cell r="DG668">
            <v>4</v>
          </cell>
          <cell r="DH668">
            <v>50</v>
          </cell>
          <cell r="DI668">
            <v>300</v>
          </cell>
          <cell r="DJ668">
            <v>600</v>
          </cell>
          <cell r="DK668">
            <v>50</v>
          </cell>
          <cell r="DL668">
            <v>3</v>
          </cell>
          <cell r="DM668">
            <v>2</v>
          </cell>
          <cell r="DN668">
            <v>66.6666666666667</v>
          </cell>
          <cell r="DO668">
            <v>450</v>
          </cell>
          <cell r="DP668">
            <v>250</v>
          </cell>
          <cell r="DQ668">
            <v>55.5555555555556</v>
          </cell>
          <cell r="DR668">
            <v>35</v>
          </cell>
          <cell r="DS668">
            <v>47.945205479452049</v>
          </cell>
          <cell r="DT668">
            <v>20</v>
          </cell>
          <cell r="DU668">
            <v>41</v>
          </cell>
          <cell r="DV668">
            <v>48.780487804878049</v>
          </cell>
          <cell r="DW668">
            <v>60</v>
          </cell>
          <cell r="DX668">
            <v>72</v>
          </cell>
          <cell r="DY668">
            <v>0</v>
          </cell>
          <cell r="DZ668">
            <v>0</v>
          </cell>
          <cell r="EA668" t="str">
            <v>Yes</v>
          </cell>
          <cell r="EB668" t="str">
            <v>Placement</v>
          </cell>
          <cell r="EC668" t="str">
            <v>Placement</v>
          </cell>
          <cell r="ED668" t="str">
            <v>Placement</v>
          </cell>
          <cell r="EE668" t="str">
            <v>Placement</v>
          </cell>
          <cell r="EF668" t="str">
            <v>Placement</v>
          </cell>
          <cell r="EG668">
            <v>0</v>
          </cell>
          <cell r="EH668" t="str">
            <v>PLI</v>
          </cell>
          <cell r="EI668" t="str">
            <v>Yes</v>
          </cell>
          <cell r="EJ668">
            <v>0</v>
          </cell>
          <cell r="EK668" t="str">
            <v>Batch-9</v>
          </cell>
          <cell r="EL668">
            <v>0</v>
          </cell>
          <cell r="EM668">
            <v>0</v>
          </cell>
          <cell r="EN668">
            <v>0</v>
          </cell>
          <cell r="EO668" t="str">
            <v>IT+Core</v>
          </cell>
          <cell r="EP668">
            <v>0</v>
          </cell>
          <cell r="EQ668" t="str">
            <v>CAT-3</v>
          </cell>
        </row>
        <row r="669">
          <cell r="B669" t="str">
            <v>21-E&amp;TCB51-25</v>
          </cell>
          <cell r="C669" t="str">
            <v>E&amp;TC-B</v>
          </cell>
          <cell r="D669">
            <v>51</v>
          </cell>
          <cell r="E669" t="str">
            <v>YADAV DURVESH SHYAMJEET MINTA</v>
          </cell>
          <cell r="F669" t="str">
            <v>Male</v>
          </cell>
          <cell r="G669" t="str">
            <v>05/11/2003</v>
          </cell>
          <cell r="H669">
            <v>9326383117</v>
          </cell>
          <cell r="I669">
            <v>9869194659</v>
          </cell>
          <cell r="J669" t="str">
            <v>durveshyadav99309@gmail.com</v>
          </cell>
          <cell r="K669" t="str">
            <v>1032210306@tcetmumbai.in</v>
          </cell>
          <cell r="L669" t="str">
            <v>904-c wing vaastu shanti co op housing society,near punjab national bank, jijamata road pump house, andheri east mumbai 400093</v>
          </cell>
          <cell r="M669">
            <v>400093</v>
          </cell>
          <cell r="N669">
            <v>0</v>
          </cell>
          <cell r="O669" t="str">
            <v>lawyer</v>
          </cell>
          <cell r="P669" t="str">
            <v>2,00,001 -2,50,000</v>
          </cell>
          <cell r="Q669" t="str">
            <v>Normal</v>
          </cell>
          <cell r="R669" t="str">
            <v>Open</v>
          </cell>
          <cell r="S669">
            <v>2021</v>
          </cell>
          <cell r="T669" t="str">
            <v>FE</v>
          </cell>
          <cell r="U669" t="str">
            <v>MH-CET</v>
          </cell>
          <cell r="V669">
            <v>15.21</v>
          </cell>
          <cell r="W669" t="str">
            <v>NA</v>
          </cell>
          <cell r="X669" t="str">
            <v>Minority</v>
          </cell>
          <cell r="Y669">
            <v>383</v>
          </cell>
          <cell r="Z669">
            <v>500</v>
          </cell>
          <cell r="AA669">
            <v>76.599999999999994</v>
          </cell>
          <cell r="AB669">
            <v>2019</v>
          </cell>
          <cell r="AC669" t="str">
            <v>Maharashtra</v>
          </cell>
          <cell r="AD669" t="str">
            <v>GURU NANAK ENGLISH HIGH SCHOOL</v>
          </cell>
          <cell r="AE669">
            <v>498</v>
          </cell>
          <cell r="AF669">
            <v>600</v>
          </cell>
          <cell r="AG669">
            <v>83</v>
          </cell>
          <cell r="AH669">
            <v>2021</v>
          </cell>
          <cell r="AI669" t="str">
            <v>Maharashtra</v>
          </cell>
          <cell r="AJ669" t="str">
            <v>ISMAIL YUSUF COLLEGE</v>
          </cell>
          <cell r="AK669">
            <v>150</v>
          </cell>
          <cell r="AL669">
            <v>22</v>
          </cell>
          <cell r="AM669">
            <v>6.8181818181818183</v>
          </cell>
          <cell r="AN669">
            <v>90</v>
          </cell>
          <cell r="AO669">
            <v>198</v>
          </cell>
          <cell r="AP669">
            <v>27</v>
          </cell>
          <cell r="AQ669">
            <v>7.333333333333333</v>
          </cell>
          <cell r="AR669">
            <v>75</v>
          </cell>
          <cell r="AS669">
            <v>348</v>
          </cell>
          <cell r="AT669">
            <v>49</v>
          </cell>
          <cell r="AU669">
            <v>7.1020408163265305</v>
          </cell>
          <cell r="AV669">
            <v>190</v>
          </cell>
          <cell r="AW669">
            <v>25</v>
          </cell>
          <cell r="AX669">
            <v>7.6</v>
          </cell>
          <cell r="AY669">
            <v>82.5</v>
          </cell>
          <cell r="AZ669">
            <v>265</v>
          </cell>
          <cell r="BA669">
            <v>29</v>
          </cell>
          <cell r="BB669">
            <v>9.137931034482758</v>
          </cell>
          <cell r="BC669">
            <v>95</v>
          </cell>
          <cell r="BD669">
            <v>455</v>
          </cell>
          <cell r="BE669">
            <v>54</v>
          </cell>
          <cell r="BF669">
            <v>8.4259259259259256</v>
          </cell>
          <cell r="BG669">
            <v>205</v>
          </cell>
          <cell r="BH669">
            <v>24</v>
          </cell>
          <cell r="BI669">
            <v>8.5416666666666661</v>
          </cell>
          <cell r="BJ669">
            <v>91</v>
          </cell>
          <cell r="BK669">
            <v>255</v>
          </cell>
          <cell r="BL669">
            <v>29</v>
          </cell>
          <cell r="BM669">
            <v>8.7931034482758612</v>
          </cell>
          <cell r="BN669">
            <v>91</v>
          </cell>
          <cell r="BO669">
            <v>460</v>
          </cell>
          <cell r="BP669">
            <v>53</v>
          </cell>
          <cell r="BQ669">
            <v>8.6792452830188687</v>
          </cell>
          <cell r="BR669">
            <v>223</v>
          </cell>
          <cell r="BS669">
            <v>24</v>
          </cell>
          <cell r="BT669">
            <v>89.5</v>
          </cell>
          <cell r="BU669">
            <v>223</v>
          </cell>
          <cell r="BV669">
            <v>24</v>
          </cell>
          <cell r="BW669">
            <v>1486</v>
          </cell>
          <cell r="BX669">
            <v>180</v>
          </cell>
          <cell r="BY669">
            <v>8.2555555555555564</v>
          </cell>
          <cell r="BZ669">
            <v>84.267634854771785</v>
          </cell>
          <cell r="CA669">
            <v>0</v>
          </cell>
          <cell r="CB669">
            <v>0</v>
          </cell>
          <cell r="CC669">
            <v>0</v>
          </cell>
          <cell r="CD669">
            <v>0</v>
          </cell>
          <cell r="CE669">
            <v>0</v>
          </cell>
          <cell r="CF669">
            <v>0</v>
          </cell>
          <cell r="CG669">
            <v>0</v>
          </cell>
          <cell r="CH669" t="str">
            <v>Green</v>
          </cell>
          <cell r="CI669">
            <v>0</v>
          </cell>
          <cell r="CJ669">
            <v>0</v>
          </cell>
          <cell r="CK669">
            <v>1</v>
          </cell>
          <cell r="CL669">
            <v>12</v>
          </cell>
          <cell r="CM669">
            <v>13</v>
          </cell>
          <cell r="CN669">
            <v>7.6923076923076925</v>
          </cell>
          <cell r="CO669">
            <v>21</v>
          </cell>
          <cell r="CP669">
            <v>60</v>
          </cell>
          <cell r="CQ669">
            <v>35</v>
          </cell>
          <cell r="CR669">
            <v>14</v>
          </cell>
          <cell r="CS669">
            <v>100</v>
          </cell>
          <cell r="CT669">
            <v>10</v>
          </cell>
          <cell r="CU669">
            <v>100</v>
          </cell>
          <cell r="CV669">
            <v>15</v>
          </cell>
          <cell r="CW669">
            <v>18</v>
          </cell>
          <cell r="CX669">
            <v>13</v>
          </cell>
          <cell r="CY669">
            <v>83</v>
          </cell>
          <cell r="CZ669">
            <v>52</v>
          </cell>
          <cell r="DA669">
            <v>58</v>
          </cell>
          <cell r="DB669">
            <v>90</v>
          </cell>
          <cell r="DC669">
            <v>0</v>
          </cell>
          <cell r="DD669">
            <v>0</v>
          </cell>
          <cell r="DE669">
            <v>0</v>
          </cell>
          <cell r="DF669">
            <v>4</v>
          </cell>
          <cell r="DG669">
            <v>4</v>
          </cell>
          <cell r="DH669">
            <v>100</v>
          </cell>
          <cell r="DI669">
            <v>490</v>
          </cell>
          <cell r="DJ669">
            <v>600</v>
          </cell>
          <cell r="DK669">
            <v>81.6666666666667</v>
          </cell>
          <cell r="DL669">
            <v>3</v>
          </cell>
          <cell r="DM669">
            <v>3</v>
          </cell>
          <cell r="DN669">
            <v>100</v>
          </cell>
          <cell r="DO669">
            <v>450</v>
          </cell>
          <cell r="DP669">
            <v>450</v>
          </cell>
          <cell r="DQ669">
            <v>100</v>
          </cell>
          <cell r="DR669">
            <v>35</v>
          </cell>
          <cell r="DS669">
            <v>47.945205479452049</v>
          </cell>
          <cell r="DT669">
            <v>29</v>
          </cell>
          <cell r="DU669">
            <v>41</v>
          </cell>
          <cell r="DV669">
            <v>70.731707317073173</v>
          </cell>
          <cell r="DW669">
            <v>91</v>
          </cell>
          <cell r="DX669">
            <v>100</v>
          </cell>
          <cell r="DY669">
            <v>0</v>
          </cell>
          <cell r="DZ669">
            <v>0</v>
          </cell>
          <cell r="EA669" t="str">
            <v>Yes</v>
          </cell>
          <cell r="EB669" t="str">
            <v>Placement</v>
          </cell>
          <cell r="EC669" t="str">
            <v>Placement</v>
          </cell>
          <cell r="ED669" t="str">
            <v>Higher Studies</v>
          </cell>
          <cell r="EE669" t="str">
            <v>Higher Studies</v>
          </cell>
          <cell r="EF669" t="str">
            <v>Higher Studies</v>
          </cell>
          <cell r="EG669">
            <v>0</v>
          </cell>
          <cell r="EH669">
            <v>0</v>
          </cell>
          <cell r="EI669" t="str">
            <v>Yes</v>
          </cell>
          <cell r="EJ669" t="str">
            <v>25/07/2024, 5/2/2024</v>
          </cell>
          <cell r="EK669" t="str">
            <v>Batch-6</v>
          </cell>
          <cell r="EL669">
            <v>0</v>
          </cell>
          <cell r="EM669" t="str">
            <v>PAID</v>
          </cell>
          <cell r="EN669">
            <v>45147</v>
          </cell>
          <cell r="EO669">
            <v>0</v>
          </cell>
          <cell r="EP669">
            <v>0</v>
          </cell>
          <cell r="EQ669" t="str">
            <v>CAT-1</v>
          </cell>
        </row>
        <row r="670">
          <cell r="B670" t="str">
            <v>21-E&amp;TCB52-25</v>
          </cell>
          <cell r="C670" t="str">
            <v>E&amp;TC-B</v>
          </cell>
          <cell r="D670">
            <v>52</v>
          </cell>
          <cell r="E670" t="str">
            <v>YADAV HIMANSHU HARILAL URMILA</v>
          </cell>
          <cell r="F670" t="str">
            <v>Male</v>
          </cell>
          <cell r="G670" t="str">
            <v>29/01/2002</v>
          </cell>
          <cell r="H670">
            <v>8356939321</v>
          </cell>
          <cell r="I670">
            <v>8879373810</v>
          </cell>
          <cell r="J670" t="str">
            <v>rajkumaraddu@gmail.com</v>
          </cell>
          <cell r="K670" t="str">
            <v>1032210307@tcetmumbai.in</v>
          </cell>
          <cell r="L670" t="str">
            <v>112,saimagan society ,nandapatekar road vile parle east mumbai</v>
          </cell>
          <cell r="M670">
            <v>400057</v>
          </cell>
          <cell r="N670">
            <v>0</v>
          </cell>
          <cell r="O670" t="str">
            <v>Beautician</v>
          </cell>
          <cell r="P670" t="str">
            <v>9,00,001 - 10,00,000</v>
          </cell>
          <cell r="Q670" t="str">
            <v>Normal</v>
          </cell>
          <cell r="R670" t="str">
            <v>Open</v>
          </cell>
          <cell r="S670">
            <v>2021</v>
          </cell>
          <cell r="T670" t="str">
            <v>FE</v>
          </cell>
          <cell r="U670" t="str">
            <v>MH-CET</v>
          </cell>
          <cell r="V670">
            <v>56</v>
          </cell>
          <cell r="W670">
            <v>73</v>
          </cell>
          <cell r="X670" t="str">
            <v>Minority</v>
          </cell>
          <cell r="Y670">
            <v>407</v>
          </cell>
          <cell r="Z670">
            <v>500</v>
          </cell>
          <cell r="AA670">
            <v>81.400000000000006</v>
          </cell>
          <cell r="AB670">
            <v>2019</v>
          </cell>
          <cell r="AC670" t="str">
            <v>Maharashtra</v>
          </cell>
          <cell r="AD670" t="str">
            <v>ST.XAVIER HIGH SCHOOL VILE PARLE WEST</v>
          </cell>
          <cell r="AE670">
            <v>510</v>
          </cell>
          <cell r="AF670">
            <v>600</v>
          </cell>
          <cell r="AG670">
            <v>85</v>
          </cell>
          <cell r="AH670">
            <v>2021</v>
          </cell>
          <cell r="AI670" t="str">
            <v>Maharashtra</v>
          </cell>
          <cell r="AJ670" t="str">
            <v>NIIRMALA MEMORIAL FOUNDATION JUNIOR COLLEGES OF COMMERCE AND SCIENCE</v>
          </cell>
          <cell r="AK670">
            <v>170</v>
          </cell>
          <cell r="AL670">
            <v>22</v>
          </cell>
          <cell r="AM670">
            <v>7.7272727272727275</v>
          </cell>
          <cell r="AN670">
            <v>90</v>
          </cell>
          <cell r="AO670">
            <v>216</v>
          </cell>
          <cell r="AP670">
            <v>27</v>
          </cell>
          <cell r="AQ670">
            <v>8</v>
          </cell>
          <cell r="AR670">
            <v>75</v>
          </cell>
          <cell r="AS670">
            <v>386</v>
          </cell>
          <cell r="AT670">
            <v>49</v>
          </cell>
          <cell r="AU670">
            <v>7.8775510204081636</v>
          </cell>
          <cell r="AV670">
            <v>155</v>
          </cell>
          <cell r="AW670">
            <v>25</v>
          </cell>
          <cell r="AX670">
            <v>6.2</v>
          </cell>
          <cell r="AY670">
            <v>82.5</v>
          </cell>
          <cell r="AZ670">
            <v>195</v>
          </cell>
          <cell r="BA670">
            <v>29</v>
          </cell>
          <cell r="BB670">
            <v>6.7241379310344831</v>
          </cell>
          <cell r="BC670">
            <v>75</v>
          </cell>
          <cell r="BD670">
            <v>350</v>
          </cell>
          <cell r="BE670">
            <v>54</v>
          </cell>
          <cell r="BF670">
            <v>6.4814814814814818</v>
          </cell>
          <cell r="BG670">
            <v>189</v>
          </cell>
          <cell r="BH670">
            <v>24</v>
          </cell>
          <cell r="BI670">
            <v>7.875</v>
          </cell>
          <cell r="BJ670">
            <v>55</v>
          </cell>
          <cell r="BK670">
            <v>212</v>
          </cell>
          <cell r="BL670">
            <v>29</v>
          </cell>
          <cell r="BM670">
            <v>7.3103448275862073</v>
          </cell>
          <cell r="BN670">
            <v>75</v>
          </cell>
          <cell r="BO670">
            <v>401</v>
          </cell>
          <cell r="BP670">
            <v>53</v>
          </cell>
          <cell r="BQ670">
            <v>7.5660377358490569</v>
          </cell>
          <cell r="BR670">
            <v>173</v>
          </cell>
          <cell r="BS670">
            <v>24</v>
          </cell>
          <cell r="BT670">
            <v>77.5</v>
          </cell>
          <cell r="BU670">
            <v>173</v>
          </cell>
          <cell r="BV670">
            <v>24</v>
          </cell>
          <cell r="BW670">
            <v>1310</v>
          </cell>
          <cell r="BX670">
            <v>180</v>
          </cell>
          <cell r="BY670">
            <v>7.2777777777777777</v>
          </cell>
          <cell r="BZ670">
            <v>80.848547717842322</v>
          </cell>
          <cell r="CA670">
            <v>0</v>
          </cell>
          <cell r="CB670">
            <v>0</v>
          </cell>
          <cell r="CC670">
            <v>0</v>
          </cell>
          <cell r="CD670">
            <v>0</v>
          </cell>
          <cell r="CE670">
            <v>0</v>
          </cell>
          <cell r="CF670">
            <v>0</v>
          </cell>
          <cell r="CG670">
            <v>0</v>
          </cell>
          <cell r="CH670" t="str">
            <v>Green</v>
          </cell>
          <cell r="CI670">
            <v>0</v>
          </cell>
          <cell r="CJ670">
            <v>0</v>
          </cell>
          <cell r="CK670">
            <v>0</v>
          </cell>
          <cell r="CL670">
            <v>13</v>
          </cell>
          <cell r="CM670">
            <v>13</v>
          </cell>
          <cell r="CN670">
            <v>0</v>
          </cell>
          <cell r="CO670">
            <v>31</v>
          </cell>
          <cell r="CP670">
            <v>60</v>
          </cell>
          <cell r="CQ670">
            <v>51.666666666666671</v>
          </cell>
          <cell r="CR670">
            <v>9</v>
          </cell>
          <cell r="CS670">
            <v>65</v>
          </cell>
          <cell r="CT670">
            <v>10</v>
          </cell>
          <cell r="CU670">
            <v>100</v>
          </cell>
          <cell r="CV670">
            <v>12</v>
          </cell>
          <cell r="CW670">
            <v>18</v>
          </cell>
          <cell r="CX670">
            <v>9</v>
          </cell>
          <cell r="CY670">
            <v>62</v>
          </cell>
          <cell r="CZ670">
            <v>40</v>
          </cell>
          <cell r="DA670">
            <v>58</v>
          </cell>
          <cell r="DB670">
            <v>69</v>
          </cell>
          <cell r="DC670">
            <v>0</v>
          </cell>
          <cell r="DD670">
            <v>0</v>
          </cell>
          <cell r="DE670">
            <v>0</v>
          </cell>
          <cell r="DF670">
            <v>2</v>
          </cell>
          <cell r="DG670">
            <v>4</v>
          </cell>
          <cell r="DH670">
            <v>50</v>
          </cell>
          <cell r="DI670">
            <v>300</v>
          </cell>
          <cell r="DJ670">
            <v>600</v>
          </cell>
          <cell r="DK670">
            <v>50</v>
          </cell>
          <cell r="DL670">
            <v>3</v>
          </cell>
          <cell r="DM670">
            <v>2</v>
          </cell>
          <cell r="DN670">
            <v>66.6666666666667</v>
          </cell>
          <cell r="DO670">
            <v>450</v>
          </cell>
          <cell r="DP670">
            <v>300</v>
          </cell>
          <cell r="DQ670">
            <v>66.6666666666667</v>
          </cell>
          <cell r="DR670">
            <v>51.6666666666667</v>
          </cell>
          <cell r="DS670">
            <v>70.776255707762601</v>
          </cell>
          <cell r="DT670">
            <v>21</v>
          </cell>
          <cell r="DU670">
            <v>41</v>
          </cell>
          <cell r="DV670">
            <v>51.219512195121951</v>
          </cell>
          <cell r="DW670">
            <v>65</v>
          </cell>
          <cell r="DX670">
            <v>75</v>
          </cell>
          <cell r="DY670">
            <v>0</v>
          </cell>
          <cell r="DZ670">
            <v>0</v>
          </cell>
          <cell r="EA670" t="str">
            <v>Yes</v>
          </cell>
          <cell r="EB670" t="str">
            <v>Placement</v>
          </cell>
          <cell r="EC670" t="str">
            <v>Placement</v>
          </cell>
          <cell r="ED670" t="str">
            <v>Placement</v>
          </cell>
          <cell r="EE670" t="str">
            <v>Higher Studies</v>
          </cell>
          <cell r="EF670" t="str">
            <v>Higher Studies</v>
          </cell>
          <cell r="EG670">
            <v>45606</v>
          </cell>
          <cell r="EH670">
            <v>0</v>
          </cell>
          <cell r="EI670" t="str">
            <v>Yes</v>
          </cell>
          <cell r="EJ670">
            <v>0</v>
          </cell>
          <cell r="EK670" t="str">
            <v>Batch-7</v>
          </cell>
          <cell r="EL670">
            <v>0</v>
          </cell>
          <cell r="EM670" t="str">
            <v>PAID</v>
          </cell>
          <cell r="EN670">
            <v>45148</v>
          </cell>
          <cell r="EO670">
            <v>0</v>
          </cell>
          <cell r="EP670">
            <v>0</v>
          </cell>
          <cell r="EQ670" t="str">
            <v>CAT-2</v>
          </cell>
        </row>
        <row r="671">
          <cell r="B671" t="str">
            <v>21-E&amp;TCB53-25</v>
          </cell>
          <cell r="C671" t="str">
            <v>E&amp;TC-B</v>
          </cell>
          <cell r="D671">
            <v>53</v>
          </cell>
          <cell r="E671" t="str">
            <v>YADAV NITIN SATYANARAYAN SUNITA</v>
          </cell>
          <cell r="F671" t="str">
            <v>Male</v>
          </cell>
          <cell r="G671" t="str">
            <v>30/12/2003</v>
          </cell>
          <cell r="H671">
            <v>7715967021</v>
          </cell>
          <cell r="I671">
            <v>9323759661</v>
          </cell>
          <cell r="J671" t="str">
            <v>nitiny1322@gmail.com</v>
          </cell>
          <cell r="K671" t="str">
            <v>1032210308@tcetmumbai.in</v>
          </cell>
          <cell r="L671" t="str">
            <v xml:space="preserve">S-1 A/9 BMC Colony Anand Nagar Jogeshwari west </v>
          </cell>
          <cell r="M671">
            <v>400102</v>
          </cell>
          <cell r="N671">
            <v>0</v>
          </cell>
          <cell r="O671" t="str">
            <v>Businessman</v>
          </cell>
          <cell r="P671" t="str">
            <v>3,50,001 - 4,00,000</v>
          </cell>
          <cell r="Q671" t="str">
            <v>Normal</v>
          </cell>
          <cell r="R671" t="str">
            <v>Open</v>
          </cell>
          <cell r="S671">
            <v>2021</v>
          </cell>
          <cell r="T671" t="str">
            <v>FE</v>
          </cell>
          <cell r="U671" t="str">
            <v>MH-CET</v>
          </cell>
          <cell r="V671">
            <v>19.79</v>
          </cell>
          <cell r="W671" t="str">
            <v>NA</v>
          </cell>
          <cell r="X671" t="str">
            <v>Minority</v>
          </cell>
          <cell r="Y671">
            <v>300</v>
          </cell>
          <cell r="Z671">
            <v>500</v>
          </cell>
          <cell r="AA671">
            <v>60</v>
          </cell>
          <cell r="AB671">
            <v>2019</v>
          </cell>
          <cell r="AC671" t="str">
            <v>Maharashtra</v>
          </cell>
          <cell r="AD671" t="str">
            <v>ST MARY'S HIGH SCHOOL</v>
          </cell>
          <cell r="AE671">
            <v>418</v>
          </cell>
          <cell r="AF671">
            <v>600</v>
          </cell>
          <cell r="AG671">
            <v>69.6666666666667</v>
          </cell>
          <cell r="AH671">
            <v>2021</v>
          </cell>
          <cell r="AI671" t="str">
            <v>Maharashtra</v>
          </cell>
          <cell r="AJ671" t="str">
            <v>VIDYANIDHI JR COLLEGE OF SCIENCE</v>
          </cell>
          <cell r="AK671">
            <v>160</v>
          </cell>
          <cell r="AL671">
            <v>22</v>
          </cell>
          <cell r="AM671">
            <v>7.2727272727272725</v>
          </cell>
          <cell r="AN671">
            <v>91</v>
          </cell>
          <cell r="AO671">
            <v>198</v>
          </cell>
          <cell r="AP671">
            <v>27</v>
          </cell>
          <cell r="AQ671">
            <v>7.333333333333333</v>
          </cell>
          <cell r="AR671">
            <v>75</v>
          </cell>
          <cell r="AS671">
            <v>358</v>
          </cell>
          <cell r="AT671">
            <v>49</v>
          </cell>
          <cell r="AU671">
            <v>7.3061224489795915</v>
          </cell>
          <cell r="AV671">
            <v>153</v>
          </cell>
          <cell r="AW671">
            <v>25</v>
          </cell>
          <cell r="AX671">
            <v>6.12</v>
          </cell>
          <cell r="AY671">
            <v>83</v>
          </cell>
          <cell r="AZ671">
            <v>202</v>
          </cell>
          <cell r="BA671">
            <v>29</v>
          </cell>
          <cell r="BB671">
            <v>6.9655172413793105</v>
          </cell>
          <cell r="BC671">
            <v>94</v>
          </cell>
          <cell r="BD671">
            <v>355</v>
          </cell>
          <cell r="BE671">
            <v>54</v>
          </cell>
          <cell r="BF671">
            <v>6.5740740740740744</v>
          </cell>
          <cell r="BG671">
            <v>154</v>
          </cell>
          <cell r="BH671">
            <v>24</v>
          </cell>
          <cell r="BI671">
            <v>6.416666666666667</v>
          </cell>
          <cell r="BJ671">
            <v>93</v>
          </cell>
          <cell r="BK671">
            <v>198.07</v>
          </cell>
          <cell r="BL671">
            <v>29</v>
          </cell>
          <cell r="BM671">
            <v>6.83</v>
          </cell>
          <cell r="BN671">
            <v>93</v>
          </cell>
          <cell r="BO671">
            <v>352.07</v>
          </cell>
          <cell r="BP671">
            <v>53</v>
          </cell>
          <cell r="BQ671">
            <v>6.6428301886792456</v>
          </cell>
          <cell r="BR671">
            <v>145</v>
          </cell>
          <cell r="BS671">
            <v>24</v>
          </cell>
          <cell r="BT671">
            <v>90</v>
          </cell>
          <cell r="BU671">
            <v>145</v>
          </cell>
          <cell r="BV671">
            <v>24</v>
          </cell>
          <cell r="BW671">
            <v>1210.07</v>
          </cell>
          <cell r="BX671">
            <v>180</v>
          </cell>
          <cell r="BY671">
            <v>6.7226111111111111</v>
          </cell>
          <cell r="BZ671">
            <v>84.533609958506219</v>
          </cell>
          <cell r="CA671">
            <v>0</v>
          </cell>
          <cell r="CB671">
            <v>0</v>
          </cell>
          <cell r="CC671">
            <v>0</v>
          </cell>
          <cell r="CD671">
            <v>0</v>
          </cell>
          <cell r="CE671">
            <v>0</v>
          </cell>
          <cell r="CF671">
            <v>0</v>
          </cell>
          <cell r="CG671" t="str">
            <v>Yes</v>
          </cell>
          <cell r="CH671" t="str">
            <v>Green</v>
          </cell>
          <cell r="CI671">
            <v>0</v>
          </cell>
          <cell r="CJ671">
            <v>0</v>
          </cell>
          <cell r="CK671">
            <v>0</v>
          </cell>
          <cell r="CL671">
            <v>13</v>
          </cell>
          <cell r="CM671">
            <v>13</v>
          </cell>
          <cell r="CN671">
            <v>0</v>
          </cell>
          <cell r="CO671">
            <v>24</v>
          </cell>
          <cell r="CP671">
            <v>60</v>
          </cell>
          <cell r="CQ671">
            <v>40</v>
          </cell>
          <cell r="CR671">
            <v>14</v>
          </cell>
          <cell r="CS671">
            <v>100</v>
          </cell>
          <cell r="CT671">
            <v>10</v>
          </cell>
          <cell r="CU671">
            <v>100</v>
          </cell>
          <cell r="CV671">
            <v>18</v>
          </cell>
          <cell r="CW671">
            <v>18</v>
          </cell>
          <cell r="CX671">
            <v>16</v>
          </cell>
          <cell r="CY671">
            <v>100</v>
          </cell>
          <cell r="CZ671">
            <v>58</v>
          </cell>
          <cell r="DA671">
            <v>58</v>
          </cell>
          <cell r="DB671">
            <v>100</v>
          </cell>
          <cell r="DC671">
            <v>0</v>
          </cell>
          <cell r="DD671">
            <v>0</v>
          </cell>
          <cell r="DE671">
            <v>0</v>
          </cell>
          <cell r="DF671">
            <v>2</v>
          </cell>
          <cell r="DG671">
            <v>4</v>
          </cell>
          <cell r="DH671">
            <v>50</v>
          </cell>
          <cell r="DI671">
            <v>290</v>
          </cell>
          <cell r="DJ671">
            <v>600</v>
          </cell>
          <cell r="DK671">
            <v>48.3333333333333</v>
          </cell>
          <cell r="DL671">
            <v>3</v>
          </cell>
          <cell r="DM671">
            <v>3</v>
          </cell>
          <cell r="DN671">
            <v>100</v>
          </cell>
          <cell r="DO671">
            <v>450</v>
          </cell>
          <cell r="DP671">
            <v>450</v>
          </cell>
          <cell r="DQ671">
            <v>100</v>
          </cell>
          <cell r="DR671">
            <v>40</v>
          </cell>
          <cell r="DS671">
            <v>54.794520547945204</v>
          </cell>
          <cell r="DT671">
            <v>26</v>
          </cell>
          <cell r="DU671">
            <v>41</v>
          </cell>
          <cell r="DV671">
            <v>63.414634146341463</v>
          </cell>
          <cell r="DW671">
            <v>75</v>
          </cell>
          <cell r="DX671">
            <v>93</v>
          </cell>
          <cell r="DY671">
            <v>0</v>
          </cell>
          <cell r="DZ671">
            <v>0</v>
          </cell>
          <cell r="EA671" t="str">
            <v>Yes</v>
          </cell>
          <cell r="EB671" t="str">
            <v>Placement</v>
          </cell>
          <cell r="EC671" t="str">
            <v>Placement</v>
          </cell>
          <cell r="ED671" t="str">
            <v>Placement</v>
          </cell>
          <cell r="EE671" t="str">
            <v>Placement</v>
          </cell>
          <cell r="EF671" t="str">
            <v>Placement</v>
          </cell>
          <cell r="EG671">
            <v>0</v>
          </cell>
          <cell r="EH671" t="str">
            <v>PLI</v>
          </cell>
          <cell r="EI671" t="str">
            <v>Yes</v>
          </cell>
          <cell r="EJ671">
            <v>0</v>
          </cell>
          <cell r="EK671" t="str">
            <v>Batch-8</v>
          </cell>
          <cell r="EL671">
            <v>0</v>
          </cell>
          <cell r="EM671" t="str">
            <v>PAID</v>
          </cell>
          <cell r="EN671">
            <v>45148</v>
          </cell>
          <cell r="EO671" t="str">
            <v>IT+Core</v>
          </cell>
          <cell r="EP671">
            <v>0</v>
          </cell>
          <cell r="EQ671" t="str">
            <v>CAT-3</v>
          </cell>
        </row>
        <row r="672">
          <cell r="B672" t="str">
            <v>21-E&amp;TCB54-25</v>
          </cell>
          <cell r="C672" t="str">
            <v>E&amp;TC-B</v>
          </cell>
          <cell r="D672">
            <v>54</v>
          </cell>
          <cell r="E672" t="str">
            <v xml:space="preserve">YADAV NITIN TEJBAHADUR NEELIMA </v>
          </cell>
          <cell r="F672" t="str">
            <v>Male</v>
          </cell>
          <cell r="G672" t="str">
            <v>27/07/2003</v>
          </cell>
          <cell r="H672">
            <v>7045478540</v>
          </cell>
          <cell r="I672">
            <v>9702302940</v>
          </cell>
          <cell r="J672" t="str">
            <v>nitinyad27@gmail.com</v>
          </cell>
          <cell r="K672" t="str">
            <v>1032210309@tcetmumbai.in</v>
          </cell>
          <cell r="L672" t="str">
            <v>Room no 1, Abdul Wahab Chawl, Road no 5, Near Sai temple, Natwar Nagar, Jogeshwari (East).</v>
          </cell>
          <cell r="M672">
            <v>400060</v>
          </cell>
          <cell r="N672">
            <v>0</v>
          </cell>
          <cell r="O672" t="str">
            <v>Private service (driving)</v>
          </cell>
          <cell r="P672" t="str">
            <v>3,00,001 - 3,50,000</v>
          </cell>
          <cell r="Q672" t="str">
            <v>Normal</v>
          </cell>
          <cell r="R672" t="str">
            <v>Open</v>
          </cell>
          <cell r="S672">
            <v>2021</v>
          </cell>
          <cell r="T672" t="str">
            <v>FE</v>
          </cell>
          <cell r="U672" t="str">
            <v>MH-CET</v>
          </cell>
          <cell r="V672">
            <v>78.290000000000006</v>
          </cell>
          <cell r="W672" t="str">
            <v>NA</v>
          </cell>
          <cell r="X672" t="str">
            <v>Minority</v>
          </cell>
          <cell r="Y672">
            <v>435</v>
          </cell>
          <cell r="Z672">
            <v>500</v>
          </cell>
          <cell r="AA672">
            <v>87</v>
          </cell>
          <cell r="AB672">
            <v>2019</v>
          </cell>
          <cell r="AC672" t="str">
            <v>Maharashtra</v>
          </cell>
          <cell r="AD672" t="str">
            <v>SMT. SURAJBA VIDYA MANDIR</v>
          </cell>
          <cell r="AE672">
            <v>547</v>
          </cell>
          <cell r="AF672">
            <v>600</v>
          </cell>
          <cell r="AG672">
            <v>91.1666666666667</v>
          </cell>
          <cell r="AH672">
            <v>2021</v>
          </cell>
          <cell r="AI672" t="str">
            <v>Maharashtra</v>
          </cell>
          <cell r="AJ672" t="str">
            <v>BHAVAN'S JUNIOR COLLEGE</v>
          </cell>
          <cell r="AK672">
            <v>188</v>
          </cell>
          <cell r="AL672">
            <v>22</v>
          </cell>
          <cell r="AM672">
            <v>8.545454545454545</v>
          </cell>
          <cell r="AN672">
            <v>93</v>
          </cell>
          <cell r="AO672">
            <v>216</v>
          </cell>
          <cell r="AP672">
            <v>27</v>
          </cell>
          <cell r="AQ672">
            <v>8</v>
          </cell>
          <cell r="AR672">
            <v>85</v>
          </cell>
          <cell r="AS672">
            <v>404</v>
          </cell>
          <cell r="AT672">
            <v>49</v>
          </cell>
          <cell r="AU672">
            <v>8.2448979591836729</v>
          </cell>
          <cell r="AV672">
            <v>177</v>
          </cell>
          <cell r="AW672">
            <v>25</v>
          </cell>
          <cell r="AX672">
            <v>7.08</v>
          </cell>
          <cell r="AY672">
            <v>89</v>
          </cell>
          <cell r="AZ672">
            <v>221</v>
          </cell>
          <cell r="BA672">
            <v>29</v>
          </cell>
          <cell r="BB672">
            <v>7.6206896551724137</v>
          </cell>
          <cell r="BC672">
            <v>93</v>
          </cell>
          <cell r="BD672">
            <v>398</v>
          </cell>
          <cell r="BE672">
            <v>54</v>
          </cell>
          <cell r="BF672">
            <v>7.3703703703703702</v>
          </cell>
          <cell r="BG672">
            <v>186</v>
          </cell>
          <cell r="BH672">
            <v>24</v>
          </cell>
          <cell r="BI672">
            <v>7.75</v>
          </cell>
          <cell r="BJ672">
            <v>86</v>
          </cell>
          <cell r="BK672">
            <v>199</v>
          </cell>
          <cell r="BL672">
            <v>29</v>
          </cell>
          <cell r="BM672">
            <v>6.8620689655172411</v>
          </cell>
          <cell r="BN672">
            <v>86</v>
          </cell>
          <cell r="BO672">
            <v>385</v>
          </cell>
          <cell r="BP672">
            <v>53</v>
          </cell>
          <cell r="BQ672">
            <v>7.2641509433962268</v>
          </cell>
          <cell r="BR672">
            <v>130</v>
          </cell>
          <cell r="BS672">
            <v>24</v>
          </cell>
          <cell r="BT672">
            <v>89.3333333333333</v>
          </cell>
          <cell r="BU672">
            <v>130</v>
          </cell>
          <cell r="BV672">
            <v>24</v>
          </cell>
          <cell r="BW672">
            <v>1317</v>
          </cell>
          <cell r="BX672">
            <v>180</v>
          </cell>
          <cell r="BY672">
            <v>7.3166666666666664</v>
          </cell>
          <cell r="BZ672">
            <v>89.759336099585056</v>
          </cell>
          <cell r="CA672" t="str">
            <v>LDS Infotech Pvt.Ltd.</v>
          </cell>
          <cell r="CB672">
            <v>0</v>
          </cell>
          <cell r="CC672" t="str">
            <v xml:space="preserve">Red Card in TechMahinder </v>
          </cell>
          <cell r="CD672">
            <v>0</v>
          </cell>
          <cell r="CE672" t="str">
            <v>PLI</v>
          </cell>
          <cell r="CF672">
            <v>3</v>
          </cell>
          <cell r="CG672">
            <v>0</v>
          </cell>
          <cell r="CH672" t="str">
            <v>Green</v>
          </cell>
          <cell r="CI672">
            <v>0</v>
          </cell>
          <cell r="CJ672">
            <v>0</v>
          </cell>
          <cell r="CK672">
            <v>0</v>
          </cell>
          <cell r="CL672">
            <v>13</v>
          </cell>
          <cell r="CM672">
            <v>13</v>
          </cell>
          <cell r="CN672">
            <v>0</v>
          </cell>
          <cell r="CO672">
            <v>29</v>
          </cell>
          <cell r="CP672">
            <v>60</v>
          </cell>
          <cell r="CQ672">
            <v>48.333333333333336</v>
          </cell>
          <cell r="CR672">
            <v>13</v>
          </cell>
          <cell r="CS672">
            <v>93</v>
          </cell>
          <cell r="CT672">
            <v>10</v>
          </cell>
          <cell r="CU672">
            <v>100</v>
          </cell>
          <cell r="CV672">
            <v>18</v>
          </cell>
          <cell r="CW672">
            <v>20</v>
          </cell>
          <cell r="CX672">
            <v>15</v>
          </cell>
          <cell r="CY672">
            <v>92</v>
          </cell>
          <cell r="CZ672">
            <v>56</v>
          </cell>
          <cell r="DA672">
            <v>60</v>
          </cell>
          <cell r="DB672">
            <v>94</v>
          </cell>
          <cell r="DC672">
            <v>0</v>
          </cell>
          <cell r="DD672">
            <v>0</v>
          </cell>
          <cell r="DE672">
            <v>0</v>
          </cell>
          <cell r="DF672">
            <v>3</v>
          </cell>
          <cell r="DG672">
            <v>4</v>
          </cell>
          <cell r="DH672">
            <v>75</v>
          </cell>
          <cell r="DI672">
            <v>400</v>
          </cell>
          <cell r="DJ672">
            <v>600</v>
          </cell>
          <cell r="DK672">
            <v>66.6666666666667</v>
          </cell>
          <cell r="DL672">
            <v>3</v>
          </cell>
          <cell r="DM672">
            <v>2</v>
          </cell>
          <cell r="DN672">
            <v>66.6666666666667</v>
          </cell>
          <cell r="DO672">
            <v>450</v>
          </cell>
          <cell r="DP672">
            <v>300</v>
          </cell>
          <cell r="DQ672">
            <v>66.6666666666667</v>
          </cell>
          <cell r="DR672">
            <v>48.3333333333333</v>
          </cell>
          <cell r="DS672">
            <v>66.210045662100413</v>
          </cell>
          <cell r="DT672">
            <v>26</v>
          </cell>
          <cell r="DU672">
            <v>41</v>
          </cell>
          <cell r="DV672">
            <v>63.414634146341463</v>
          </cell>
          <cell r="DW672">
            <v>81</v>
          </cell>
          <cell r="DX672">
            <v>93</v>
          </cell>
          <cell r="DY672">
            <v>0</v>
          </cell>
          <cell r="DZ672">
            <v>0</v>
          </cell>
          <cell r="EA672" t="str">
            <v>Yes</v>
          </cell>
          <cell r="EB672" t="str">
            <v>Placement</v>
          </cell>
          <cell r="EC672" t="str">
            <v>Placement</v>
          </cell>
          <cell r="ED672" t="str">
            <v>Placement</v>
          </cell>
          <cell r="EE672" t="str">
            <v>Higher Studies</v>
          </cell>
          <cell r="EF672" t="str">
            <v>Higher Studies</v>
          </cell>
          <cell r="EG672">
            <v>45666</v>
          </cell>
          <cell r="EH672" t="str">
            <v>PLI</v>
          </cell>
          <cell r="EI672" t="str">
            <v>Yes</v>
          </cell>
          <cell r="EJ672">
            <v>0</v>
          </cell>
          <cell r="EK672" t="str">
            <v>Batch-4</v>
          </cell>
          <cell r="EL672">
            <v>0</v>
          </cell>
          <cell r="EM672" t="str">
            <v>PAID</v>
          </cell>
          <cell r="EN672">
            <v>45147</v>
          </cell>
          <cell r="EO672" t="str">
            <v>IT+Core</v>
          </cell>
          <cell r="EP672">
            <v>0</v>
          </cell>
          <cell r="EQ672" t="str">
            <v>CAT-2</v>
          </cell>
        </row>
        <row r="673">
          <cell r="B673" t="str">
            <v>21-E&amp;TCB55-25</v>
          </cell>
          <cell r="C673" t="str">
            <v>E&amp;TC-B</v>
          </cell>
          <cell r="D673">
            <v>55</v>
          </cell>
          <cell r="E673" t="str">
            <v>YADAV ROSHANI DUDHESHWAR SUMITRADEVI</v>
          </cell>
          <cell r="F673" t="str">
            <v>Female</v>
          </cell>
          <cell r="G673" t="str">
            <v>15/06/2003</v>
          </cell>
          <cell r="H673">
            <v>9324499140</v>
          </cell>
          <cell r="I673">
            <v>9324499140</v>
          </cell>
          <cell r="J673" t="str">
            <v>roshaniy1099@gmail.com</v>
          </cell>
          <cell r="K673" t="str">
            <v>1032210310@tcetmumbai.in</v>
          </cell>
          <cell r="L673" t="str">
            <v>1002,opal,yogidham phase 3,kalyan (w)</v>
          </cell>
          <cell r="M673">
            <v>421301</v>
          </cell>
          <cell r="N673">
            <v>0</v>
          </cell>
          <cell r="O673" t="str">
            <v>Civil engineer</v>
          </cell>
          <cell r="P673" t="str">
            <v>&gt;= 15,00,001</v>
          </cell>
          <cell r="Q673" t="str">
            <v>Normal</v>
          </cell>
          <cell r="R673" t="str">
            <v>Open</v>
          </cell>
          <cell r="S673">
            <v>2021</v>
          </cell>
          <cell r="T673" t="str">
            <v>FE</v>
          </cell>
          <cell r="U673" t="str">
            <v>MH-CET</v>
          </cell>
          <cell r="V673">
            <v>65.42</v>
          </cell>
          <cell r="W673">
            <v>55.97</v>
          </cell>
          <cell r="X673" t="str">
            <v>Minority</v>
          </cell>
          <cell r="Y673">
            <v>441</v>
          </cell>
          <cell r="Z673">
            <v>500</v>
          </cell>
          <cell r="AA673">
            <v>88.2</v>
          </cell>
          <cell r="AB673">
            <v>2019</v>
          </cell>
          <cell r="AC673" t="str">
            <v>Maharashtra</v>
          </cell>
          <cell r="AD673" t="str">
            <v>M.D DEDHIA</v>
          </cell>
          <cell r="AE673">
            <v>518</v>
          </cell>
          <cell r="AF673">
            <v>600</v>
          </cell>
          <cell r="AG673">
            <v>86.3333333333333</v>
          </cell>
          <cell r="AH673">
            <v>2021</v>
          </cell>
          <cell r="AI673" t="str">
            <v>Maharashtra</v>
          </cell>
          <cell r="AJ673" t="str">
            <v>B.K BIRLA</v>
          </cell>
          <cell r="AK673">
            <v>166</v>
          </cell>
          <cell r="AL673">
            <v>22</v>
          </cell>
          <cell r="AM673">
            <v>7.5454545454545459</v>
          </cell>
          <cell r="AN673">
            <v>84</v>
          </cell>
          <cell r="AO673">
            <v>196.01999999999998</v>
          </cell>
          <cell r="AP673">
            <v>27</v>
          </cell>
          <cell r="AQ673">
            <v>7.2599999999999989</v>
          </cell>
          <cell r="AR673">
            <v>75</v>
          </cell>
          <cell r="AS673">
            <v>362.02</v>
          </cell>
          <cell r="AT673">
            <v>49</v>
          </cell>
          <cell r="AU673">
            <v>7.3881632653061224</v>
          </cell>
          <cell r="AV673">
            <v>153</v>
          </cell>
          <cell r="AW673">
            <v>25</v>
          </cell>
          <cell r="AX673">
            <v>6.12</v>
          </cell>
          <cell r="AY673">
            <v>79.5</v>
          </cell>
          <cell r="AZ673">
            <v>166</v>
          </cell>
          <cell r="BA673">
            <v>29</v>
          </cell>
          <cell r="BB673">
            <v>5.7241379310344831</v>
          </cell>
          <cell r="BC673">
            <v>75</v>
          </cell>
          <cell r="BD673">
            <v>319</v>
          </cell>
          <cell r="BE673">
            <v>54</v>
          </cell>
          <cell r="BF673">
            <v>5.9074074074074074</v>
          </cell>
          <cell r="BG673">
            <v>166</v>
          </cell>
          <cell r="BH673">
            <v>24</v>
          </cell>
          <cell r="BI673">
            <v>6.916666666666667</v>
          </cell>
          <cell r="BJ673">
            <v>44</v>
          </cell>
          <cell r="BK673">
            <v>205</v>
          </cell>
          <cell r="BL673">
            <v>29</v>
          </cell>
          <cell r="BM673">
            <v>7.068965517241379</v>
          </cell>
          <cell r="BN673">
            <v>76</v>
          </cell>
          <cell r="BO673">
            <v>371</v>
          </cell>
          <cell r="BP673">
            <v>53</v>
          </cell>
          <cell r="BQ673">
            <v>7</v>
          </cell>
          <cell r="BR673">
            <v>173</v>
          </cell>
          <cell r="BS673">
            <v>24</v>
          </cell>
          <cell r="BT673">
            <v>76.8333333333333</v>
          </cell>
          <cell r="BU673">
            <v>173</v>
          </cell>
          <cell r="BV673">
            <v>24</v>
          </cell>
          <cell r="BW673">
            <v>1225.02</v>
          </cell>
          <cell r="BX673">
            <v>180</v>
          </cell>
          <cell r="BY673">
            <v>6.8056666666666663</v>
          </cell>
          <cell r="BZ673">
            <v>78.799585062240652</v>
          </cell>
          <cell r="CA673">
            <v>0</v>
          </cell>
          <cell r="CB673">
            <v>0</v>
          </cell>
          <cell r="CC673">
            <v>0</v>
          </cell>
          <cell r="CD673">
            <v>0</v>
          </cell>
          <cell r="CE673">
            <v>0</v>
          </cell>
          <cell r="CF673">
            <v>0</v>
          </cell>
          <cell r="CG673" t="str">
            <v>Yes</v>
          </cell>
          <cell r="CH673" t="str">
            <v>Green</v>
          </cell>
          <cell r="CI673">
            <v>0</v>
          </cell>
          <cell r="CJ673">
            <v>0</v>
          </cell>
          <cell r="CK673">
            <v>0</v>
          </cell>
          <cell r="CL673">
            <v>13</v>
          </cell>
          <cell r="CM673">
            <v>13</v>
          </cell>
          <cell r="CN673">
            <v>0</v>
          </cell>
          <cell r="CO673">
            <v>22</v>
          </cell>
          <cell r="CP673">
            <v>60</v>
          </cell>
          <cell r="CQ673">
            <v>36.666666666666664</v>
          </cell>
          <cell r="CR673">
            <v>11</v>
          </cell>
          <cell r="CS673">
            <v>79</v>
          </cell>
          <cell r="CT673">
            <v>7</v>
          </cell>
          <cell r="CU673">
            <v>70</v>
          </cell>
          <cell r="CV673">
            <v>15</v>
          </cell>
          <cell r="CW673">
            <v>18</v>
          </cell>
          <cell r="CX673">
            <v>12</v>
          </cell>
          <cell r="CY673">
            <v>80</v>
          </cell>
          <cell r="CZ673">
            <v>45</v>
          </cell>
          <cell r="DA673">
            <v>58</v>
          </cell>
          <cell r="DB673">
            <v>78</v>
          </cell>
          <cell r="DC673">
            <v>0</v>
          </cell>
          <cell r="DD673">
            <v>0</v>
          </cell>
          <cell r="DE673">
            <v>0</v>
          </cell>
          <cell r="DF673">
            <v>2</v>
          </cell>
          <cell r="DG673">
            <v>4</v>
          </cell>
          <cell r="DH673">
            <v>50</v>
          </cell>
          <cell r="DI673">
            <v>300</v>
          </cell>
          <cell r="DJ673">
            <v>600</v>
          </cell>
          <cell r="DK673">
            <v>50</v>
          </cell>
          <cell r="DL673">
            <v>3</v>
          </cell>
          <cell r="DM673">
            <v>0</v>
          </cell>
          <cell r="DN673">
            <v>0</v>
          </cell>
          <cell r="DO673">
            <v>450</v>
          </cell>
          <cell r="DP673">
            <v>0</v>
          </cell>
          <cell r="DQ673">
            <v>0</v>
          </cell>
          <cell r="DR673">
            <v>36.6666666666667</v>
          </cell>
          <cell r="DS673">
            <v>50.228310502283144</v>
          </cell>
          <cell r="DT673">
            <v>20</v>
          </cell>
          <cell r="DU673">
            <v>41</v>
          </cell>
          <cell r="DV673">
            <v>48.780487804878049</v>
          </cell>
          <cell r="DW673">
            <v>60</v>
          </cell>
          <cell r="DX673">
            <v>72</v>
          </cell>
          <cell r="DY673">
            <v>0</v>
          </cell>
          <cell r="DZ673">
            <v>0</v>
          </cell>
          <cell r="EA673" t="str">
            <v>Yes</v>
          </cell>
          <cell r="EB673" t="str">
            <v>Placement</v>
          </cell>
          <cell r="EC673" t="str">
            <v>Placement</v>
          </cell>
          <cell r="ED673" t="str">
            <v>Placement</v>
          </cell>
          <cell r="EE673" t="str">
            <v>Higher Studies</v>
          </cell>
          <cell r="EF673" t="str">
            <v>Higher Studies</v>
          </cell>
          <cell r="EG673">
            <v>45716</v>
          </cell>
          <cell r="EH673" t="str">
            <v>PLI</v>
          </cell>
          <cell r="EI673" t="str">
            <v>Yes</v>
          </cell>
          <cell r="EJ673">
            <v>0</v>
          </cell>
          <cell r="EK673" t="str">
            <v>Batch-9</v>
          </cell>
          <cell r="EL673">
            <v>0</v>
          </cell>
          <cell r="EM673">
            <v>0</v>
          </cell>
          <cell r="EN673">
            <v>0</v>
          </cell>
          <cell r="EO673" t="str">
            <v>IT+Core</v>
          </cell>
          <cell r="EP673">
            <v>0</v>
          </cell>
          <cell r="EQ673" t="str">
            <v>CAT-2</v>
          </cell>
        </row>
        <row r="674">
          <cell r="B674" t="str">
            <v>21-E&amp;TCB56-25</v>
          </cell>
          <cell r="C674" t="str">
            <v>E&amp;TC-B</v>
          </cell>
          <cell r="D674">
            <v>56</v>
          </cell>
          <cell r="E674" t="str">
            <v>YADAV RUCHI OMPRAKASH RITA</v>
          </cell>
          <cell r="F674" t="str">
            <v>Female</v>
          </cell>
          <cell r="G674" t="str">
            <v>28/09/2003</v>
          </cell>
          <cell r="H674">
            <v>7506437632</v>
          </cell>
          <cell r="I674">
            <v>9819264673</v>
          </cell>
          <cell r="J674" t="str">
            <v>ruchiy0903@gmail.com</v>
          </cell>
          <cell r="K674" t="str">
            <v>1032210311@tcetmumbai.in</v>
          </cell>
          <cell r="L674" t="str">
            <v>Sangram chawl committee,shri sai baba, gokul nagar, Lokhandwala, kandivali east, Mumbai-400101</v>
          </cell>
          <cell r="M674">
            <v>400101</v>
          </cell>
          <cell r="N674">
            <v>0</v>
          </cell>
          <cell r="O674" t="str">
            <v>Carpenter/business</v>
          </cell>
          <cell r="P674" t="str">
            <v>8,00,001 - 9,00,000</v>
          </cell>
          <cell r="Q674" t="str">
            <v>Normal</v>
          </cell>
          <cell r="R674" t="str">
            <v>Open</v>
          </cell>
          <cell r="S674">
            <v>2021</v>
          </cell>
          <cell r="T674" t="str">
            <v>FE</v>
          </cell>
          <cell r="U674" t="str">
            <v>MH-CET</v>
          </cell>
          <cell r="V674">
            <v>90.98</v>
          </cell>
          <cell r="W674">
            <v>59.831675599999997</v>
          </cell>
          <cell r="X674" t="str">
            <v>TFWS</v>
          </cell>
          <cell r="Y674">
            <v>457</v>
          </cell>
          <cell r="Z674">
            <v>500</v>
          </cell>
          <cell r="AA674">
            <v>91.4</v>
          </cell>
          <cell r="AB674">
            <v>2019</v>
          </cell>
          <cell r="AC674" t="str">
            <v>Maharashtra</v>
          </cell>
          <cell r="AD674" t="str">
            <v>ST LAWRENCE HIGH SCHOOL</v>
          </cell>
          <cell r="AE674">
            <v>572</v>
          </cell>
          <cell r="AF674">
            <v>600</v>
          </cell>
          <cell r="AG674">
            <v>95.3333333333333</v>
          </cell>
          <cell r="AH674">
            <v>2021</v>
          </cell>
          <cell r="AI674" t="str">
            <v>Maharashtra</v>
          </cell>
          <cell r="AJ674" t="str">
            <v>NIRMALA MEMORIAL FOUNDATION JUNIOR COLLEGE OF SCIENCE AND COMMERCE</v>
          </cell>
          <cell r="AK674">
            <v>187</v>
          </cell>
          <cell r="AL674">
            <v>22</v>
          </cell>
          <cell r="AM674">
            <v>8.5</v>
          </cell>
          <cell r="AN674">
            <v>92</v>
          </cell>
          <cell r="AO674">
            <v>269</v>
          </cell>
          <cell r="AP674">
            <v>27</v>
          </cell>
          <cell r="AQ674">
            <v>9.9629629629629637</v>
          </cell>
          <cell r="AR674">
            <v>88</v>
          </cell>
          <cell r="AS674">
            <v>456</v>
          </cell>
          <cell r="AT674">
            <v>49</v>
          </cell>
          <cell r="AU674">
            <v>9.3061224489795915</v>
          </cell>
          <cell r="AV674">
            <v>242</v>
          </cell>
          <cell r="AW674">
            <v>25</v>
          </cell>
          <cell r="AX674">
            <v>9.68</v>
          </cell>
          <cell r="AY674">
            <v>90</v>
          </cell>
          <cell r="AZ674">
            <v>286</v>
          </cell>
          <cell r="BA674">
            <v>29</v>
          </cell>
          <cell r="BB674">
            <v>9.862068965517242</v>
          </cell>
          <cell r="BC674">
            <v>91</v>
          </cell>
          <cell r="BD674">
            <v>528</v>
          </cell>
          <cell r="BE674">
            <v>54</v>
          </cell>
          <cell r="BF674">
            <v>9.7777777777777786</v>
          </cell>
          <cell r="BG674">
            <v>229</v>
          </cell>
          <cell r="BH674">
            <v>24</v>
          </cell>
          <cell r="BI674">
            <v>9.5416666666666661</v>
          </cell>
          <cell r="BJ674">
            <v>78</v>
          </cell>
          <cell r="BK674">
            <v>280</v>
          </cell>
          <cell r="BL674">
            <v>29</v>
          </cell>
          <cell r="BM674">
            <v>9.6551724137931032</v>
          </cell>
          <cell r="BN674">
            <v>91</v>
          </cell>
          <cell r="BO674">
            <v>509</v>
          </cell>
          <cell r="BP674">
            <v>53</v>
          </cell>
          <cell r="BQ674">
            <v>9.6037735849056602</v>
          </cell>
          <cell r="BR674">
            <v>231</v>
          </cell>
          <cell r="BS674">
            <v>24</v>
          </cell>
          <cell r="BT674">
            <v>90.6666666666667</v>
          </cell>
          <cell r="BU674">
            <v>231</v>
          </cell>
          <cell r="BV674">
            <v>24</v>
          </cell>
          <cell r="BW674">
            <v>1724</v>
          </cell>
          <cell r="BX674">
            <v>180</v>
          </cell>
          <cell r="BY674">
            <v>9.5777777777777775</v>
          </cell>
          <cell r="BZ674">
            <v>88.548547717842325</v>
          </cell>
          <cell r="CA674" t="str">
            <v>Zycus Infotech Pvt.Ltd.</v>
          </cell>
          <cell r="CB674">
            <v>0</v>
          </cell>
          <cell r="CC674">
            <v>0</v>
          </cell>
          <cell r="CD674">
            <v>0</v>
          </cell>
          <cell r="CE674" t="str">
            <v>PLI</v>
          </cell>
          <cell r="CF674">
            <v>8.65</v>
          </cell>
          <cell r="CG674">
            <v>0</v>
          </cell>
          <cell r="CH674" t="str">
            <v>Green</v>
          </cell>
          <cell r="CI674">
            <v>0</v>
          </cell>
          <cell r="CJ674">
            <v>0</v>
          </cell>
          <cell r="CK674">
            <v>0</v>
          </cell>
          <cell r="CL674">
            <v>13</v>
          </cell>
          <cell r="CM674">
            <v>13</v>
          </cell>
          <cell r="CN674">
            <v>0</v>
          </cell>
          <cell r="CO674">
            <v>26</v>
          </cell>
          <cell r="CP674">
            <v>60</v>
          </cell>
          <cell r="CQ674">
            <v>43.333333333333336</v>
          </cell>
          <cell r="CR674">
            <v>13</v>
          </cell>
          <cell r="CS674">
            <v>93</v>
          </cell>
          <cell r="CT674">
            <v>10</v>
          </cell>
          <cell r="CU674">
            <v>100</v>
          </cell>
          <cell r="CV674">
            <v>18</v>
          </cell>
          <cell r="CW674">
            <v>18</v>
          </cell>
          <cell r="CX674">
            <v>16</v>
          </cell>
          <cell r="CY674">
            <v>100</v>
          </cell>
          <cell r="CZ674">
            <v>57</v>
          </cell>
          <cell r="DA674">
            <v>58</v>
          </cell>
          <cell r="DB674">
            <v>99</v>
          </cell>
          <cell r="DC674">
            <v>0</v>
          </cell>
          <cell r="DD674">
            <v>0</v>
          </cell>
          <cell r="DE674">
            <v>0</v>
          </cell>
          <cell r="DF674">
            <v>4</v>
          </cell>
          <cell r="DG674">
            <v>4</v>
          </cell>
          <cell r="DH674">
            <v>100</v>
          </cell>
          <cell r="DI674">
            <v>400</v>
          </cell>
          <cell r="DJ674">
            <v>600</v>
          </cell>
          <cell r="DK674">
            <v>66.6666666666667</v>
          </cell>
          <cell r="DL674">
            <v>3</v>
          </cell>
          <cell r="DM674">
            <v>3</v>
          </cell>
          <cell r="DN674">
            <v>100</v>
          </cell>
          <cell r="DO674">
            <v>450</v>
          </cell>
          <cell r="DP674">
            <v>450</v>
          </cell>
          <cell r="DQ674">
            <v>100</v>
          </cell>
          <cell r="DR674">
            <v>43.3333333333333</v>
          </cell>
          <cell r="DS674">
            <v>59.360730593607258</v>
          </cell>
          <cell r="DT674">
            <v>27</v>
          </cell>
          <cell r="DU674">
            <v>41</v>
          </cell>
          <cell r="DV674">
            <v>65.853658536585371</v>
          </cell>
          <cell r="DW674">
            <v>88</v>
          </cell>
          <cell r="DX674">
            <v>97</v>
          </cell>
          <cell r="DY674">
            <v>0</v>
          </cell>
          <cell r="DZ674">
            <v>0</v>
          </cell>
          <cell r="EA674" t="str">
            <v>Yes</v>
          </cell>
          <cell r="EB674" t="str">
            <v>Placement</v>
          </cell>
          <cell r="EC674" t="str">
            <v>Placement</v>
          </cell>
          <cell r="ED674" t="str">
            <v>Placement</v>
          </cell>
          <cell r="EE674" t="str">
            <v>Placement</v>
          </cell>
          <cell r="EF674" t="str">
            <v>Placement</v>
          </cell>
          <cell r="EG674">
            <v>0</v>
          </cell>
          <cell r="EH674" t="str">
            <v>PLI</v>
          </cell>
          <cell r="EI674" t="str">
            <v>Yes</v>
          </cell>
          <cell r="EJ674">
            <v>45414</v>
          </cell>
          <cell r="EK674" t="str">
            <v>Batch-3</v>
          </cell>
          <cell r="EL674">
            <v>0</v>
          </cell>
          <cell r="EM674" t="str">
            <v>PAID</v>
          </cell>
          <cell r="EN674">
            <v>45147</v>
          </cell>
          <cell r="EO674" t="str">
            <v>IT+Core</v>
          </cell>
          <cell r="EP674">
            <v>0</v>
          </cell>
          <cell r="EQ674" t="str">
            <v>CAT-1</v>
          </cell>
        </row>
        <row r="675">
          <cell r="B675" t="str">
            <v>21-E&amp;TCB57-25</v>
          </cell>
          <cell r="C675" t="str">
            <v>E&amp;TC-B</v>
          </cell>
          <cell r="D675">
            <v>57</v>
          </cell>
          <cell r="E675" t="str">
            <v>YADAV SACHIN JAGDHANI DULARIDEVI</v>
          </cell>
          <cell r="F675" t="str">
            <v>Male</v>
          </cell>
          <cell r="G675" t="str">
            <v>05/02/2003</v>
          </cell>
          <cell r="H675">
            <v>9892834514</v>
          </cell>
          <cell r="I675">
            <v>8879852314</v>
          </cell>
          <cell r="J675" t="str">
            <v>yadavsachin522003@gmail.com</v>
          </cell>
          <cell r="K675" t="str">
            <v>1032210312@tcetmumbai.in</v>
          </cell>
          <cell r="L675" t="str">
            <v xml:space="preserve">Room no-9, Nagvekar Compound, Trimbakeshwar Seva Sangh Society, Shiv Vallabh Cross Road, Near N.G Park, Rawalpada, Dahisar (East), Mumbai-400068.
</v>
          </cell>
          <cell r="M675">
            <v>400068</v>
          </cell>
          <cell r="N675">
            <v>0</v>
          </cell>
          <cell r="O675" t="str">
            <v>Driver</v>
          </cell>
          <cell r="P675" t="str">
            <v>15,001 - 50,000</v>
          </cell>
          <cell r="Q675" t="str">
            <v>Normal</v>
          </cell>
          <cell r="R675" t="str">
            <v>Open</v>
          </cell>
          <cell r="S675">
            <v>2021</v>
          </cell>
          <cell r="T675" t="str">
            <v>FE</v>
          </cell>
          <cell r="U675" t="str">
            <v>MH-CET</v>
          </cell>
          <cell r="V675">
            <v>29</v>
          </cell>
          <cell r="W675" t="str">
            <v>NA</v>
          </cell>
          <cell r="X675" t="str">
            <v>Minority</v>
          </cell>
          <cell r="Y675">
            <v>290</v>
          </cell>
          <cell r="Z675">
            <v>500</v>
          </cell>
          <cell r="AA675">
            <v>58</v>
          </cell>
          <cell r="AB675">
            <v>2019</v>
          </cell>
          <cell r="AC675" t="str">
            <v>Maharashtra</v>
          </cell>
          <cell r="AD675" t="str">
            <v>SHAKTI SEVA SANGH MADHYMIK VIDYALAYA</v>
          </cell>
          <cell r="AE675">
            <v>466</v>
          </cell>
          <cell r="AF675">
            <v>600</v>
          </cell>
          <cell r="AG675">
            <v>77.6666666666667</v>
          </cell>
          <cell r="AH675">
            <v>2021</v>
          </cell>
          <cell r="AI675" t="str">
            <v>Maharashtra</v>
          </cell>
          <cell r="AJ675" t="str">
            <v>MATRUCHHAYA COLLEGE OF SCIENCE AND COMMERCE</v>
          </cell>
          <cell r="AK675">
            <v>161.92000000000002</v>
          </cell>
          <cell r="AL675">
            <v>22</v>
          </cell>
          <cell r="AM675">
            <v>7.36</v>
          </cell>
          <cell r="AN675">
            <v>91</v>
          </cell>
          <cell r="AO675">
            <v>181</v>
          </cell>
          <cell r="AP675">
            <v>27</v>
          </cell>
          <cell r="AQ675">
            <v>6.7037037037037033</v>
          </cell>
          <cell r="AR675">
            <v>75</v>
          </cell>
          <cell r="AS675">
            <v>342.92</v>
          </cell>
          <cell r="AT675">
            <v>49</v>
          </cell>
          <cell r="AU675">
            <v>6.9983673469387755</v>
          </cell>
          <cell r="AV675">
            <v>160</v>
          </cell>
          <cell r="AW675">
            <v>25</v>
          </cell>
          <cell r="AX675">
            <v>6.4</v>
          </cell>
          <cell r="AY675">
            <v>83</v>
          </cell>
          <cell r="AZ675">
            <v>175</v>
          </cell>
          <cell r="BA675">
            <v>29</v>
          </cell>
          <cell r="BB675">
            <v>6.0344827586206895</v>
          </cell>
          <cell r="BC675">
            <v>78</v>
          </cell>
          <cell r="BD675">
            <v>335</v>
          </cell>
          <cell r="BE675">
            <v>54</v>
          </cell>
          <cell r="BF675">
            <v>6.2037037037037033</v>
          </cell>
          <cell r="BG675">
            <v>130</v>
          </cell>
          <cell r="BH675">
            <v>24</v>
          </cell>
          <cell r="BI675">
            <v>5.416666666666667</v>
          </cell>
          <cell r="BJ675">
            <v>81</v>
          </cell>
          <cell r="BK675">
            <v>196</v>
          </cell>
          <cell r="BL675">
            <v>29</v>
          </cell>
          <cell r="BM675">
            <v>6.7586206896551726</v>
          </cell>
          <cell r="BN675">
            <v>81</v>
          </cell>
          <cell r="BO675">
            <v>326</v>
          </cell>
          <cell r="BP675">
            <v>53</v>
          </cell>
          <cell r="BQ675">
            <v>6.1509433962264151</v>
          </cell>
          <cell r="BR675">
            <v>157</v>
          </cell>
          <cell r="BS675">
            <v>24</v>
          </cell>
          <cell r="BT675">
            <v>80.6666666666667</v>
          </cell>
          <cell r="BU675">
            <v>157</v>
          </cell>
          <cell r="BV675">
            <v>24</v>
          </cell>
          <cell r="BW675">
            <v>1160.92</v>
          </cell>
          <cell r="BX675">
            <v>180</v>
          </cell>
          <cell r="BY675">
            <v>6.4495555555555564</v>
          </cell>
          <cell r="BZ675">
            <v>81.250622406638996</v>
          </cell>
          <cell r="CA675">
            <v>0</v>
          </cell>
          <cell r="CB675" t="str">
            <v>KT</v>
          </cell>
          <cell r="CC675">
            <v>0</v>
          </cell>
          <cell r="CD675">
            <v>0</v>
          </cell>
          <cell r="CE675">
            <v>0</v>
          </cell>
          <cell r="CF675">
            <v>0</v>
          </cell>
          <cell r="CG675" t="str">
            <v>Yes</v>
          </cell>
          <cell r="CH675" t="str">
            <v>Green</v>
          </cell>
          <cell r="CI675">
            <v>0</v>
          </cell>
          <cell r="CJ675">
            <v>0</v>
          </cell>
          <cell r="CK675">
            <v>0</v>
          </cell>
          <cell r="CL675">
            <v>13</v>
          </cell>
          <cell r="CM675">
            <v>13</v>
          </cell>
          <cell r="CN675">
            <v>0</v>
          </cell>
          <cell r="CO675">
            <v>21</v>
          </cell>
          <cell r="CP675">
            <v>60</v>
          </cell>
          <cell r="CQ675">
            <v>35</v>
          </cell>
          <cell r="CR675">
            <v>14</v>
          </cell>
          <cell r="CS675">
            <v>100</v>
          </cell>
          <cell r="CT675">
            <v>10</v>
          </cell>
          <cell r="CU675">
            <v>100</v>
          </cell>
          <cell r="CV675">
            <v>16</v>
          </cell>
          <cell r="CW675">
            <v>18</v>
          </cell>
          <cell r="CX675">
            <v>9</v>
          </cell>
          <cell r="CY675">
            <v>74</v>
          </cell>
          <cell r="CZ675">
            <v>49</v>
          </cell>
          <cell r="DA675">
            <v>58</v>
          </cell>
          <cell r="DB675">
            <v>85</v>
          </cell>
          <cell r="DC675">
            <v>0</v>
          </cell>
          <cell r="DD675">
            <v>0</v>
          </cell>
          <cell r="DE675">
            <v>0</v>
          </cell>
          <cell r="DF675">
            <v>4</v>
          </cell>
          <cell r="DG675">
            <v>4</v>
          </cell>
          <cell r="DH675">
            <v>100</v>
          </cell>
          <cell r="DI675">
            <v>500</v>
          </cell>
          <cell r="DJ675">
            <v>600</v>
          </cell>
          <cell r="DK675">
            <v>83.3333333333333</v>
          </cell>
          <cell r="DL675">
            <v>3</v>
          </cell>
          <cell r="DM675">
            <v>3</v>
          </cell>
          <cell r="DN675">
            <v>100</v>
          </cell>
          <cell r="DO675">
            <v>450</v>
          </cell>
          <cell r="DP675">
            <v>450</v>
          </cell>
          <cell r="DQ675">
            <v>100</v>
          </cell>
          <cell r="DR675">
            <v>35</v>
          </cell>
          <cell r="DS675">
            <v>47.945205479452049</v>
          </cell>
          <cell r="DT675">
            <v>28</v>
          </cell>
          <cell r="DU675">
            <v>41</v>
          </cell>
          <cell r="DV675">
            <v>68.292682926829272</v>
          </cell>
          <cell r="DW675">
            <v>90</v>
          </cell>
          <cell r="DX675">
            <v>100</v>
          </cell>
          <cell r="DY675">
            <v>0</v>
          </cell>
          <cell r="DZ675">
            <v>0</v>
          </cell>
          <cell r="EA675" t="str">
            <v>Yes</v>
          </cell>
          <cell r="EB675" t="str">
            <v>Placement</v>
          </cell>
          <cell r="EC675" t="str">
            <v>Placement</v>
          </cell>
          <cell r="ED675" t="str">
            <v>Placement</v>
          </cell>
          <cell r="EE675" t="str">
            <v>Placement</v>
          </cell>
          <cell r="EF675" t="str">
            <v>Placement</v>
          </cell>
          <cell r="EG675">
            <v>45606</v>
          </cell>
          <cell r="EH675" t="str">
            <v>PLI</v>
          </cell>
          <cell r="EI675" t="str">
            <v>Yes</v>
          </cell>
          <cell r="EJ675">
            <v>0</v>
          </cell>
          <cell r="EK675" t="str">
            <v>Batch-10</v>
          </cell>
          <cell r="EL675">
            <v>0</v>
          </cell>
          <cell r="EM675">
            <v>0</v>
          </cell>
          <cell r="EN675">
            <v>0</v>
          </cell>
          <cell r="EO675" t="str">
            <v>IT+Core</v>
          </cell>
          <cell r="EP675">
            <v>0</v>
          </cell>
          <cell r="EQ675" t="str">
            <v>CAT-3</v>
          </cell>
        </row>
        <row r="676">
          <cell r="B676" t="str">
            <v>21-E&amp;TCB58-25</v>
          </cell>
          <cell r="C676" t="str">
            <v>E&amp;TC-B</v>
          </cell>
          <cell r="D676">
            <v>58</v>
          </cell>
          <cell r="E676" t="str">
            <v xml:space="preserve">YADAV SANSKAR CHHOTELAL MANJU </v>
          </cell>
          <cell r="F676" t="str">
            <v>Male</v>
          </cell>
          <cell r="G676" t="str">
            <v>12/10/2003</v>
          </cell>
          <cell r="H676">
            <v>9324579089</v>
          </cell>
          <cell r="I676">
            <v>9819993830</v>
          </cell>
          <cell r="J676" t="str">
            <v>yadavsanskar591@gmail.com</v>
          </cell>
          <cell r="K676" t="str">
            <v>1032210313@tcetmumbai.in</v>
          </cell>
          <cell r="L676" t="str">
            <v>R.No.215,2nd Floor,sairaj construction,Mumbradevi colony, Diva(East), Thane</v>
          </cell>
          <cell r="M676">
            <v>400612</v>
          </cell>
          <cell r="N676">
            <v>0</v>
          </cell>
          <cell r="O676" t="str">
            <v>job</v>
          </cell>
          <cell r="P676" t="str">
            <v>2,00,001 -2,50,000</v>
          </cell>
          <cell r="Q676" t="str">
            <v>Normal</v>
          </cell>
          <cell r="R676" t="str">
            <v>Open</v>
          </cell>
          <cell r="S676">
            <v>2021</v>
          </cell>
          <cell r="T676" t="str">
            <v>FE</v>
          </cell>
          <cell r="U676" t="str">
            <v>MH-CET</v>
          </cell>
          <cell r="V676">
            <v>30</v>
          </cell>
          <cell r="W676" t="str">
            <v>NA</v>
          </cell>
          <cell r="X676" t="str">
            <v>Minority</v>
          </cell>
          <cell r="Y676">
            <v>255</v>
          </cell>
          <cell r="Z676">
            <v>500</v>
          </cell>
          <cell r="AA676">
            <v>51</v>
          </cell>
          <cell r="AB676">
            <v>2019</v>
          </cell>
          <cell r="AC676" t="str">
            <v>Maharashtra</v>
          </cell>
          <cell r="AD676" t="str">
            <v>OXFORD ENGLISH SCHOOL</v>
          </cell>
          <cell r="AE676">
            <v>377</v>
          </cell>
          <cell r="AF676">
            <v>600</v>
          </cell>
          <cell r="AG676">
            <v>62.8333333333333</v>
          </cell>
          <cell r="AH676">
            <v>2021</v>
          </cell>
          <cell r="AI676" t="str">
            <v>Maharashtra</v>
          </cell>
          <cell r="AJ676" t="str">
            <v>LILAVATI ART SCI COM JUNIOR COLLEGE</v>
          </cell>
          <cell r="AK676">
            <v>160</v>
          </cell>
          <cell r="AL676">
            <v>22</v>
          </cell>
          <cell r="AM676">
            <v>7.2727272727272725</v>
          </cell>
          <cell r="AN676">
            <v>86</v>
          </cell>
          <cell r="AO676">
            <v>185</v>
          </cell>
          <cell r="AP676">
            <v>27</v>
          </cell>
          <cell r="AQ676">
            <v>6.8518518518518521</v>
          </cell>
          <cell r="AR676">
            <v>75</v>
          </cell>
          <cell r="AS676">
            <v>345</v>
          </cell>
          <cell r="AT676">
            <v>49</v>
          </cell>
          <cell r="AU676">
            <v>7.0408163265306118</v>
          </cell>
          <cell r="AV676">
            <v>150</v>
          </cell>
          <cell r="AW676">
            <v>25</v>
          </cell>
          <cell r="AX676">
            <v>6</v>
          </cell>
          <cell r="AY676">
            <v>80.5</v>
          </cell>
          <cell r="AZ676">
            <v>200.97</v>
          </cell>
          <cell r="BA676">
            <v>29</v>
          </cell>
          <cell r="BB676">
            <v>6.93</v>
          </cell>
          <cell r="BC676">
            <v>81</v>
          </cell>
          <cell r="BD676">
            <v>350.97</v>
          </cell>
          <cell r="BE676">
            <v>54</v>
          </cell>
          <cell r="BF676">
            <v>6.4994444444444452</v>
          </cell>
          <cell r="BG676">
            <v>175</v>
          </cell>
          <cell r="BH676">
            <v>24</v>
          </cell>
          <cell r="BI676">
            <v>7.291666666666667</v>
          </cell>
          <cell r="BJ676">
            <v>73</v>
          </cell>
          <cell r="BK676">
            <v>209</v>
          </cell>
          <cell r="BL676">
            <v>29</v>
          </cell>
          <cell r="BM676">
            <v>7.2068965517241379</v>
          </cell>
          <cell r="BN676">
            <v>76</v>
          </cell>
          <cell r="BO676">
            <v>384</v>
          </cell>
          <cell r="BP676">
            <v>53</v>
          </cell>
          <cell r="BQ676">
            <v>7.2452830188679247</v>
          </cell>
          <cell r="BR676">
            <v>178</v>
          </cell>
          <cell r="BS676">
            <v>24</v>
          </cell>
          <cell r="BT676">
            <v>79.1666666666667</v>
          </cell>
          <cell r="BU676">
            <v>178</v>
          </cell>
          <cell r="BV676">
            <v>24</v>
          </cell>
          <cell r="BW676">
            <v>1257.97</v>
          </cell>
          <cell r="BX676">
            <v>180</v>
          </cell>
          <cell r="BY676">
            <v>6.9887222222222221</v>
          </cell>
          <cell r="BZ676">
            <v>82.923236514522813</v>
          </cell>
          <cell r="CA676" t="str">
            <v>Jerai Fitness</v>
          </cell>
          <cell r="CB676">
            <v>0</v>
          </cell>
          <cell r="CC676" t="str">
            <v>Black listed in Media.net</v>
          </cell>
          <cell r="CD676">
            <v>0</v>
          </cell>
          <cell r="CE676" t="str">
            <v>Normal</v>
          </cell>
          <cell r="CF676">
            <v>4.2</v>
          </cell>
          <cell r="CG676">
            <v>0</v>
          </cell>
          <cell r="CH676" t="str">
            <v>Green</v>
          </cell>
          <cell r="CI676">
            <v>0</v>
          </cell>
          <cell r="CJ676">
            <v>0</v>
          </cell>
          <cell r="CK676">
            <v>0</v>
          </cell>
          <cell r="CL676">
            <v>13</v>
          </cell>
          <cell r="CM676">
            <v>13</v>
          </cell>
          <cell r="CN676">
            <v>0</v>
          </cell>
          <cell r="CO676">
            <v>20</v>
          </cell>
          <cell r="CP676">
            <v>60</v>
          </cell>
          <cell r="CQ676">
            <v>33.333333333333329</v>
          </cell>
          <cell r="CR676">
            <v>14</v>
          </cell>
          <cell r="CS676">
            <v>100</v>
          </cell>
          <cell r="CT676">
            <v>10</v>
          </cell>
          <cell r="CU676">
            <v>100</v>
          </cell>
          <cell r="CV676">
            <v>17</v>
          </cell>
          <cell r="CW676">
            <v>18</v>
          </cell>
          <cell r="CX676">
            <v>15</v>
          </cell>
          <cell r="CY676">
            <v>95</v>
          </cell>
          <cell r="CZ676">
            <v>56</v>
          </cell>
          <cell r="DA676">
            <v>58</v>
          </cell>
          <cell r="DB676">
            <v>97</v>
          </cell>
          <cell r="DC676">
            <v>0</v>
          </cell>
          <cell r="DD676">
            <v>0</v>
          </cell>
          <cell r="DE676">
            <v>0</v>
          </cell>
          <cell r="DF676">
            <v>2</v>
          </cell>
          <cell r="DG676">
            <v>4</v>
          </cell>
          <cell r="DH676">
            <v>50</v>
          </cell>
          <cell r="DI676">
            <v>300</v>
          </cell>
          <cell r="DJ676">
            <v>600</v>
          </cell>
          <cell r="DK676">
            <v>50</v>
          </cell>
          <cell r="DL676">
            <v>3</v>
          </cell>
          <cell r="DM676">
            <v>3</v>
          </cell>
          <cell r="DN676">
            <v>100</v>
          </cell>
          <cell r="DO676">
            <v>450</v>
          </cell>
          <cell r="DP676">
            <v>450</v>
          </cell>
          <cell r="DQ676">
            <v>100</v>
          </cell>
          <cell r="DR676">
            <v>33.3333333333333</v>
          </cell>
          <cell r="DS676">
            <v>45.662100456620955</v>
          </cell>
          <cell r="DT676">
            <v>26</v>
          </cell>
          <cell r="DU676">
            <v>41</v>
          </cell>
          <cell r="DV676">
            <v>63.414634146341463</v>
          </cell>
          <cell r="DW676">
            <v>75</v>
          </cell>
          <cell r="DX676">
            <v>93</v>
          </cell>
          <cell r="DY676">
            <v>0</v>
          </cell>
          <cell r="DZ676">
            <v>0</v>
          </cell>
          <cell r="EA676" t="str">
            <v>Yes</v>
          </cell>
          <cell r="EB676" t="str">
            <v>Placement</v>
          </cell>
          <cell r="EC676" t="str">
            <v>Placement</v>
          </cell>
          <cell r="ED676" t="str">
            <v>Placement</v>
          </cell>
          <cell r="EE676" t="str">
            <v>Placement</v>
          </cell>
          <cell r="EF676" t="str">
            <v>Placement</v>
          </cell>
          <cell r="EG676">
            <v>0</v>
          </cell>
          <cell r="EH676" t="str">
            <v>PLI</v>
          </cell>
          <cell r="EI676" t="str">
            <v>Yes</v>
          </cell>
          <cell r="EJ676">
            <v>0</v>
          </cell>
          <cell r="EK676" t="str">
            <v>Batch-9</v>
          </cell>
          <cell r="EL676">
            <v>0</v>
          </cell>
          <cell r="EM676" t="str">
            <v>PAID</v>
          </cell>
          <cell r="EN676">
            <v>45148</v>
          </cell>
          <cell r="EO676" t="str">
            <v>IT+Core</v>
          </cell>
          <cell r="EP676">
            <v>0</v>
          </cell>
          <cell r="EQ676" t="str">
            <v>CAT-2</v>
          </cell>
        </row>
        <row r="677">
          <cell r="B677" t="str">
            <v>21-E&amp;TCB59-25</v>
          </cell>
          <cell r="C677" t="str">
            <v>E&amp;TC-B</v>
          </cell>
          <cell r="D677">
            <v>59</v>
          </cell>
          <cell r="E677" t="str">
            <v xml:space="preserve">YADAV SHRISHTI CHANDRAPRAKASH JANYANTRI </v>
          </cell>
          <cell r="F677" t="str">
            <v>Female</v>
          </cell>
          <cell r="G677" t="str">
            <v>15/09/2002</v>
          </cell>
          <cell r="H677">
            <v>8291222634</v>
          </cell>
          <cell r="I677">
            <v>9594463957</v>
          </cell>
          <cell r="J677" t="str">
            <v>yshrishti8@gmail.com</v>
          </cell>
          <cell r="K677" t="str">
            <v>1032210314@tcetmumbai.in</v>
          </cell>
          <cell r="L677" t="str">
            <v>Jai Bharat sent seva society Sanjay nagar Durga Mata mandir Kandivali west Mumbai-67</v>
          </cell>
          <cell r="M677">
            <v>400067</v>
          </cell>
          <cell r="N677">
            <v>0</v>
          </cell>
          <cell r="O677" t="str">
            <v>Business man</v>
          </cell>
          <cell r="P677" t="str">
            <v>4,50,001 - 5,00,000</v>
          </cell>
          <cell r="Q677" t="str">
            <v>Normal</v>
          </cell>
          <cell r="R677" t="str">
            <v>Open</v>
          </cell>
          <cell r="S677">
            <v>2021</v>
          </cell>
          <cell r="T677" t="str">
            <v>FE</v>
          </cell>
          <cell r="U677" t="str">
            <v>MH-CET</v>
          </cell>
          <cell r="V677">
            <v>76.680000000000007</v>
          </cell>
          <cell r="W677" t="str">
            <v>NA</v>
          </cell>
          <cell r="X677" t="str">
            <v>Minority</v>
          </cell>
          <cell r="Y677">
            <v>309</v>
          </cell>
          <cell r="Z677">
            <v>500</v>
          </cell>
          <cell r="AA677">
            <v>61.8</v>
          </cell>
          <cell r="AB677">
            <v>2019</v>
          </cell>
          <cell r="AC677" t="str">
            <v>Maharashtra</v>
          </cell>
          <cell r="AD677" t="str">
            <v>SAI ACADEMY  ENGLISH  HIGH  SCHOOL</v>
          </cell>
          <cell r="AE677">
            <v>468</v>
          </cell>
          <cell r="AF677">
            <v>600</v>
          </cell>
          <cell r="AG677">
            <v>78</v>
          </cell>
          <cell r="AH677">
            <v>2021</v>
          </cell>
          <cell r="AI677" t="str">
            <v>Maharashtra</v>
          </cell>
          <cell r="AJ677" t="str">
            <v>SHRI TP BHATIA JR COLLEGE OF SCIENCE</v>
          </cell>
          <cell r="AK677">
            <v>158</v>
          </cell>
          <cell r="AL677">
            <v>22</v>
          </cell>
          <cell r="AM677">
            <v>7.1818181818181817</v>
          </cell>
          <cell r="AN677">
            <v>84</v>
          </cell>
          <cell r="AO677">
            <v>216</v>
          </cell>
          <cell r="AP677">
            <v>27</v>
          </cell>
          <cell r="AQ677">
            <v>8</v>
          </cell>
          <cell r="AR677">
            <v>75</v>
          </cell>
          <cell r="AS677">
            <v>374</v>
          </cell>
          <cell r="AT677">
            <v>49</v>
          </cell>
          <cell r="AU677">
            <v>7.6326530612244898</v>
          </cell>
          <cell r="AV677">
            <v>175</v>
          </cell>
          <cell r="AW677">
            <v>25</v>
          </cell>
          <cell r="AX677">
            <v>7</v>
          </cell>
          <cell r="AY677">
            <v>79.5</v>
          </cell>
          <cell r="AZ677">
            <v>231</v>
          </cell>
          <cell r="BA677">
            <v>29</v>
          </cell>
          <cell r="BB677">
            <v>7.9655172413793105</v>
          </cell>
          <cell r="BC677">
            <v>91</v>
          </cell>
          <cell r="BD677">
            <v>406</v>
          </cell>
          <cell r="BE677">
            <v>54</v>
          </cell>
          <cell r="BF677">
            <v>7.5185185185185182</v>
          </cell>
          <cell r="BG677">
            <v>170</v>
          </cell>
          <cell r="BH677">
            <v>24</v>
          </cell>
          <cell r="BI677">
            <v>7.083333333333333</v>
          </cell>
          <cell r="BJ677">
            <v>62</v>
          </cell>
          <cell r="BK677">
            <v>229</v>
          </cell>
          <cell r="BL677">
            <v>29</v>
          </cell>
          <cell r="BM677">
            <v>7.8965517241379306</v>
          </cell>
          <cell r="BN677">
            <v>81</v>
          </cell>
          <cell r="BO677">
            <v>399</v>
          </cell>
          <cell r="BP677">
            <v>53</v>
          </cell>
          <cell r="BQ677">
            <v>7.5283018867924527</v>
          </cell>
          <cell r="BR677">
            <v>190</v>
          </cell>
          <cell r="BS677">
            <v>24</v>
          </cell>
          <cell r="BT677">
            <v>83.8333333333333</v>
          </cell>
          <cell r="BU677">
            <v>190</v>
          </cell>
          <cell r="BV677">
            <v>24</v>
          </cell>
          <cell r="BW677">
            <v>1369</v>
          </cell>
          <cell r="BX677">
            <v>180</v>
          </cell>
          <cell r="BY677">
            <v>7.6055555555555552</v>
          </cell>
          <cell r="BZ677">
            <v>82.497510373443987</v>
          </cell>
          <cell r="CA677" t="str">
            <v xml:space="preserve">Matchless Protecht Pvt. Ltd. </v>
          </cell>
          <cell r="CB677">
            <v>0</v>
          </cell>
          <cell r="CC677">
            <v>0</v>
          </cell>
          <cell r="CD677" t="str">
            <v>Yes</v>
          </cell>
          <cell r="CE677" t="str">
            <v>PLI</v>
          </cell>
          <cell r="CF677">
            <v>3</v>
          </cell>
          <cell r="CG677">
            <v>0</v>
          </cell>
          <cell r="CH677" t="str">
            <v>Green</v>
          </cell>
          <cell r="CI677">
            <v>0</v>
          </cell>
          <cell r="CJ677">
            <v>0</v>
          </cell>
          <cell r="CK677">
            <v>2</v>
          </cell>
          <cell r="CL677">
            <v>11</v>
          </cell>
          <cell r="CM677">
            <v>13</v>
          </cell>
          <cell r="CN677">
            <v>15.384615384615385</v>
          </cell>
          <cell r="CO677">
            <v>17</v>
          </cell>
          <cell r="CP677">
            <v>60</v>
          </cell>
          <cell r="CQ677">
            <v>28.333333333333332</v>
          </cell>
          <cell r="CR677">
            <v>4</v>
          </cell>
          <cell r="CS677">
            <v>29</v>
          </cell>
          <cell r="CT677">
            <v>10</v>
          </cell>
          <cell r="CU677">
            <v>100</v>
          </cell>
          <cell r="CV677">
            <v>14</v>
          </cell>
          <cell r="CW677">
            <v>18</v>
          </cell>
          <cell r="CX677">
            <v>14</v>
          </cell>
          <cell r="CY677">
            <v>83</v>
          </cell>
          <cell r="CZ677">
            <v>42</v>
          </cell>
          <cell r="DA677">
            <v>58</v>
          </cell>
          <cell r="DB677">
            <v>73</v>
          </cell>
          <cell r="DC677">
            <v>0</v>
          </cell>
          <cell r="DD677">
            <v>0</v>
          </cell>
          <cell r="DE677">
            <v>0</v>
          </cell>
          <cell r="DF677">
            <v>0</v>
          </cell>
          <cell r="DG677">
            <v>4</v>
          </cell>
          <cell r="DH677">
            <v>0</v>
          </cell>
          <cell r="DI677">
            <v>0</v>
          </cell>
          <cell r="DJ677">
            <v>600</v>
          </cell>
          <cell r="DK677">
            <v>0</v>
          </cell>
          <cell r="DL677">
            <v>3</v>
          </cell>
          <cell r="DM677">
            <v>1</v>
          </cell>
          <cell r="DN677">
            <v>33.3333333333333</v>
          </cell>
          <cell r="DO677">
            <v>450</v>
          </cell>
          <cell r="DP677">
            <v>150</v>
          </cell>
          <cell r="DQ677">
            <v>33.3333333333333</v>
          </cell>
          <cell r="DR677">
            <v>28.3333333333333</v>
          </cell>
          <cell r="DS677">
            <v>38.812785388127807</v>
          </cell>
          <cell r="DT677">
            <v>16</v>
          </cell>
          <cell r="DU677">
            <v>41</v>
          </cell>
          <cell r="DV677">
            <v>39.024390243902438</v>
          </cell>
          <cell r="DW677">
            <v>41</v>
          </cell>
          <cell r="DX677">
            <v>50</v>
          </cell>
          <cell r="DY677">
            <v>0</v>
          </cell>
          <cell r="DZ677">
            <v>0</v>
          </cell>
          <cell r="EA677" t="str">
            <v>Yes</v>
          </cell>
          <cell r="EB677" t="str">
            <v>Placement</v>
          </cell>
          <cell r="EC677" t="str">
            <v>Placement</v>
          </cell>
          <cell r="ED677" t="str">
            <v>Placement</v>
          </cell>
          <cell r="EE677" t="str">
            <v>Placement</v>
          </cell>
          <cell r="EF677" t="str">
            <v>Placement</v>
          </cell>
          <cell r="EG677">
            <v>0</v>
          </cell>
          <cell r="EH677" t="str">
            <v>PLI</v>
          </cell>
          <cell r="EI677" t="str">
            <v>Yes</v>
          </cell>
          <cell r="EJ677">
            <v>0</v>
          </cell>
          <cell r="EK677" t="str">
            <v>Batch-7</v>
          </cell>
          <cell r="EL677">
            <v>0</v>
          </cell>
          <cell r="EM677" t="str">
            <v>PAID</v>
          </cell>
          <cell r="EN677">
            <v>45147</v>
          </cell>
          <cell r="EO677" t="str">
            <v>IT+Core</v>
          </cell>
          <cell r="EP677">
            <v>0</v>
          </cell>
          <cell r="EQ677" t="str">
            <v>CAT-2</v>
          </cell>
        </row>
        <row r="678">
          <cell r="B678" t="str">
            <v>21-E&amp;TCB60-25</v>
          </cell>
          <cell r="C678" t="str">
            <v>E&amp;TC-B</v>
          </cell>
          <cell r="D678">
            <v>60</v>
          </cell>
          <cell r="E678" t="str">
            <v>YADAV SHRUTI PREMCHANDRA  SUMAN</v>
          </cell>
          <cell r="F678" t="str">
            <v>Female</v>
          </cell>
          <cell r="G678" t="str">
            <v>03/09/2003</v>
          </cell>
          <cell r="H678">
            <v>9082778138</v>
          </cell>
          <cell r="I678">
            <v>8655693009</v>
          </cell>
          <cell r="J678" t="str">
            <v>shrutiyadav0317@gmail.com</v>
          </cell>
          <cell r="K678" t="str">
            <v>1032210315@tcetmumbai.in</v>
          </cell>
          <cell r="L678" t="str">
            <v>Deep narayan chawl, behind raghvendra mandir, behram baug, jogeshwari west, Mumbai.</v>
          </cell>
          <cell r="M678">
            <v>400102</v>
          </cell>
          <cell r="N678">
            <v>0</v>
          </cell>
          <cell r="O678" t="str">
            <v>Driver</v>
          </cell>
          <cell r="P678" t="str">
            <v>3,00,001 - 3,50,000</v>
          </cell>
          <cell r="Q678" t="str">
            <v>Normal</v>
          </cell>
          <cell r="R678" t="str">
            <v>Open</v>
          </cell>
          <cell r="S678">
            <v>2021</v>
          </cell>
          <cell r="T678" t="str">
            <v>FE</v>
          </cell>
          <cell r="U678" t="str">
            <v>MH-CET</v>
          </cell>
          <cell r="V678">
            <v>44.36</v>
          </cell>
          <cell r="W678">
            <v>61.6</v>
          </cell>
          <cell r="X678" t="str">
            <v>Minority</v>
          </cell>
          <cell r="Y678">
            <v>354</v>
          </cell>
          <cell r="Z678">
            <v>500</v>
          </cell>
          <cell r="AA678">
            <v>70.8</v>
          </cell>
          <cell r="AB678">
            <v>2019</v>
          </cell>
          <cell r="AC678" t="str">
            <v>Maharashtra</v>
          </cell>
          <cell r="AD678" t="str">
            <v>SETH CHUNILAL DAMODARDAS BARFIVALA HIGH SCHOOL.</v>
          </cell>
          <cell r="AE678">
            <v>423</v>
          </cell>
          <cell r="AF678">
            <v>600</v>
          </cell>
          <cell r="AG678">
            <v>70.5</v>
          </cell>
          <cell r="AH678">
            <v>2021</v>
          </cell>
          <cell r="AI678" t="str">
            <v>Maharashtra</v>
          </cell>
          <cell r="AJ678" t="str">
            <v>VALIA COLLEGE OF SCIENCE</v>
          </cell>
          <cell r="AK678">
            <v>165</v>
          </cell>
          <cell r="AL678">
            <v>22</v>
          </cell>
          <cell r="AM678">
            <v>7.5</v>
          </cell>
          <cell r="AN678">
            <v>91</v>
          </cell>
          <cell r="AO678">
            <v>199</v>
          </cell>
          <cell r="AP678">
            <v>27</v>
          </cell>
          <cell r="AQ678">
            <v>7.3703703703703702</v>
          </cell>
          <cell r="AR678">
            <v>75</v>
          </cell>
          <cell r="AS678">
            <v>364</v>
          </cell>
          <cell r="AT678">
            <v>49</v>
          </cell>
          <cell r="AU678">
            <v>7.4285714285714288</v>
          </cell>
          <cell r="AV678">
            <v>175</v>
          </cell>
          <cell r="AW678">
            <v>25</v>
          </cell>
          <cell r="AX678">
            <v>7</v>
          </cell>
          <cell r="AY678">
            <v>83</v>
          </cell>
          <cell r="AZ678">
            <v>214</v>
          </cell>
          <cell r="BA678">
            <v>29</v>
          </cell>
          <cell r="BB678">
            <v>7.3793103448275863</v>
          </cell>
          <cell r="BC678">
            <v>91</v>
          </cell>
          <cell r="BD678">
            <v>389</v>
          </cell>
          <cell r="BE678">
            <v>54</v>
          </cell>
          <cell r="BF678">
            <v>7.2037037037037033</v>
          </cell>
          <cell r="BG678">
            <v>184</v>
          </cell>
          <cell r="BH678">
            <v>24</v>
          </cell>
          <cell r="BI678">
            <v>7.666666666666667</v>
          </cell>
          <cell r="BJ678">
            <v>73</v>
          </cell>
          <cell r="BK678">
            <v>241</v>
          </cell>
          <cell r="BL678">
            <v>29</v>
          </cell>
          <cell r="BM678">
            <v>8.3103448275862064</v>
          </cell>
          <cell r="BN678">
            <v>75</v>
          </cell>
          <cell r="BO678">
            <v>425</v>
          </cell>
          <cell r="BP678">
            <v>53</v>
          </cell>
          <cell r="BQ678">
            <v>8.0188679245283012</v>
          </cell>
          <cell r="BR678">
            <v>190</v>
          </cell>
          <cell r="BS678">
            <v>24</v>
          </cell>
          <cell r="BT678">
            <v>83</v>
          </cell>
          <cell r="BU678">
            <v>190</v>
          </cell>
          <cell r="BV678">
            <v>24</v>
          </cell>
          <cell r="BW678">
            <v>1368</v>
          </cell>
          <cell r="BX678">
            <v>180</v>
          </cell>
          <cell r="BY678">
            <v>7.6</v>
          </cell>
          <cell r="BZ678">
            <v>84.680497925311201</v>
          </cell>
          <cell r="CA678" t="str">
            <v xml:space="preserve">Matchless Protecht Pvt. Ltd. </v>
          </cell>
          <cell r="CB678">
            <v>0</v>
          </cell>
          <cell r="CC678">
            <v>0</v>
          </cell>
          <cell r="CD678">
            <v>0</v>
          </cell>
          <cell r="CE678" t="str">
            <v>PLI</v>
          </cell>
          <cell r="CF678">
            <v>3</v>
          </cell>
          <cell r="CG678" t="str">
            <v>Yes</v>
          </cell>
          <cell r="CH678" t="str">
            <v>Red</v>
          </cell>
          <cell r="CI678" t="str">
            <v>Red in Quantiphi</v>
          </cell>
          <cell r="CJ678">
            <v>0</v>
          </cell>
          <cell r="CK678">
            <v>0</v>
          </cell>
          <cell r="CL678">
            <v>13</v>
          </cell>
          <cell r="CM678">
            <v>13</v>
          </cell>
          <cell r="CN678">
            <v>0</v>
          </cell>
          <cell r="CO678">
            <v>24</v>
          </cell>
          <cell r="CP678">
            <v>60</v>
          </cell>
          <cell r="CQ678">
            <v>40</v>
          </cell>
          <cell r="CR678">
            <v>13</v>
          </cell>
          <cell r="CS678">
            <v>93</v>
          </cell>
          <cell r="CT678">
            <v>10</v>
          </cell>
          <cell r="CU678">
            <v>100</v>
          </cell>
          <cell r="CV678">
            <v>16</v>
          </cell>
          <cell r="CW678">
            <v>18</v>
          </cell>
          <cell r="CX678">
            <v>16</v>
          </cell>
          <cell r="CY678">
            <v>95</v>
          </cell>
          <cell r="CZ678">
            <v>55</v>
          </cell>
          <cell r="DA678">
            <v>58</v>
          </cell>
          <cell r="DB678">
            <v>95</v>
          </cell>
          <cell r="DC678">
            <v>0</v>
          </cell>
          <cell r="DD678">
            <v>0</v>
          </cell>
          <cell r="DE678">
            <v>0</v>
          </cell>
          <cell r="DF678">
            <v>4</v>
          </cell>
          <cell r="DG678">
            <v>4</v>
          </cell>
          <cell r="DH678">
            <v>100</v>
          </cell>
          <cell r="DI678">
            <v>600</v>
          </cell>
          <cell r="DJ678">
            <v>600</v>
          </cell>
          <cell r="DK678">
            <v>100</v>
          </cell>
          <cell r="DL678">
            <v>3</v>
          </cell>
          <cell r="DM678">
            <v>3</v>
          </cell>
          <cell r="DN678">
            <v>100</v>
          </cell>
          <cell r="DO678">
            <v>450</v>
          </cell>
          <cell r="DP678">
            <v>400</v>
          </cell>
          <cell r="DQ678">
            <v>88.8888888888889</v>
          </cell>
          <cell r="DR678">
            <v>40</v>
          </cell>
          <cell r="DS678">
            <v>54.794520547945204</v>
          </cell>
          <cell r="DT678">
            <v>27</v>
          </cell>
          <cell r="DU678">
            <v>41</v>
          </cell>
          <cell r="DV678">
            <v>65.853658536585371</v>
          </cell>
          <cell r="DW678">
            <v>88</v>
          </cell>
          <cell r="DX678">
            <v>97</v>
          </cell>
          <cell r="DY678">
            <v>0</v>
          </cell>
          <cell r="DZ678">
            <v>0</v>
          </cell>
          <cell r="EA678" t="str">
            <v>Yes</v>
          </cell>
          <cell r="EB678" t="str">
            <v>Placement</v>
          </cell>
          <cell r="EC678" t="str">
            <v>Placement</v>
          </cell>
          <cell r="ED678" t="str">
            <v>Placement</v>
          </cell>
          <cell r="EE678" t="str">
            <v>Placement</v>
          </cell>
          <cell r="EF678" t="str">
            <v>Placement</v>
          </cell>
          <cell r="EG678">
            <v>0</v>
          </cell>
          <cell r="EH678" t="str">
            <v>PLI</v>
          </cell>
          <cell r="EI678" t="str">
            <v>Yes</v>
          </cell>
          <cell r="EJ678">
            <v>0</v>
          </cell>
          <cell r="EK678" t="str">
            <v>Batch-7</v>
          </cell>
          <cell r="EL678">
            <v>0</v>
          </cell>
          <cell r="EM678" t="str">
            <v>PAID</v>
          </cell>
          <cell r="EN678">
            <v>45147</v>
          </cell>
          <cell r="EO678" t="str">
            <v>IT+Core</v>
          </cell>
          <cell r="EP678">
            <v>0</v>
          </cell>
          <cell r="EQ678" t="str">
            <v>CAT-1</v>
          </cell>
        </row>
        <row r="679">
          <cell r="B679" t="str">
            <v>21-E&amp;TCB61-25</v>
          </cell>
          <cell r="C679" t="str">
            <v>E&amp;TC-B</v>
          </cell>
          <cell r="D679">
            <v>61</v>
          </cell>
          <cell r="E679" t="str">
            <v xml:space="preserve">YADAV SONAL SAMPAT  SUNITA </v>
          </cell>
          <cell r="F679" t="str">
            <v>Female</v>
          </cell>
          <cell r="G679" t="str">
            <v>21/07/2003</v>
          </cell>
          <cell r="H679">
            <v>7506300644</v>
          </cell>
          <cell r="I679">
            <v>9819107407</v>
          </cell>
          <cell r="J679" t="str">
            <v>ysonal2107@gmail.com</v>
          </cell>
          <cell r="K679" t="str">
            <v>1032210316@tcetmumbai.in</v>
          </cell>
          <cell r="L679" t="str">
            <v>Bldg no.E20/3, New Airport Colony, Sahar Road, Vile Parle(East), Mumbai-400099.</v>
          </cell>
          <cell r="M679">
            <v>400099</v>
          </cell>
          <cell r="N679">
            <v>0</v>
          </cell>
          <cell r="O679" t="str">
            <v>Service</v>
          </cell>
          <cell r="P679" t="str">
            <v>2,00,001 -2,50,000</v>
          </cell>
          <cell r="Q679" t="str">
            <v>Normal</v>
          </cell>
          <cell r="R679" t="str">
            <v>Open</v>
          </cell>
          <cell r="S679">
            <v>2021</v>
          </cell>
          <cell r="T679" t="str">
            <v>FE</v>
          </cell>
          <cell r="U679" t="str">
            <v>MH-CET</v>
          </cell>
          <cell r="V679">
            <v>17.59</v>
          </cell>
          <cell r="W679">
            <v>5.12</v>
          </cell>
          <cell r="X679" t="str">
            <v>Minority</v>
          </cell>
          <cell r="Y679">
            <v>410</v>
          </cell>
          <cell r="Z679">
            <v>500</v>
          </cell>
          <cell r="AA679">
            <v>82</v>
          </cell>
          <cell r="AB679">
            <v>2019</v>
          </cell>
          <cell r="AC679" t="str">
            <v>Maharashtra</v>
          </cell>
          <cell r="AD679" t="str">
            <v>AIRPORT HIGH SCHOOL</v>
          </cell>
          <cell r="AE679">
            <v>545</v>
          </cell>
          <cell r="AF679">
            <v>600</v>
          </cell>
          <cell r="AG679">
            <v>90.8333333333333</v>
          </cell>
          <cell r="AH679">
            <v>2021</v>
          </cell>
          <cell r="AI679" t="str">
            <v>Maharashtra</v>
          </cell>
          <cell r="AJ679" t="str">
            <v>BHAVANS COLLEGE</v>
          </cell>
          <cell r="AK679">
            <v>176</v>
          </cell>
          <cell r="AL679">
            <v>22</v>
          </cell>
          <cell r="AM679">
            <v>8</v>
          </cell>
          <cell r="AN679">
            <v>89</v>
          </cell>
          <cell r="AO679">
            <v>239</v>
          </cell>
          <cell r="AP679">
            <v>27</v>
          </cell>
          <cell r="AQ679">
            <v>8.8518518518518512</v>
          </cell>
          <cell r="AR679">
            <v>75</v>
          </cell>
          <cell r="AS679">
            <v>415</v>
          </cell>
          <cell r="AT679">
            <v>49</v>
          </cell>
          <cell r="AU679">
            <v>8.4693877551020407</v>
          </cell>
          <cell r="AV679">
            <v>216</v>
          </cell>
          <cell r="AW679">
            <v>25</v>
          </cell>
          <cell r="AX679">
            <v>8.64</v>
          </cell>
          <cell r="AY679">
            <v>82</v>
          </cell>
          <cell r="AZ679">
            <v>271</v>
          </cell>
          <cell r="BA679">
            <v>29</v>
          </cell>
          <cell r="BB679">
            <v>9.3448275862068968</v>
          </cell>
          <cell r="BC679">
            <v>97</v>
          </cell>
          <cell r="BD679">
            <v>487</v>
          </cell>
          <cell r="BE679">
            <v>54</v>
          </cell>
          <cell r="BF679">
            <v>9.018518518518519</v>
          </cell>
          <cell r="BG679">
            <v>221</v>
          </cell>
          <cell r="BH679">
            <v>24</v>
          </cell>
          <cell r="BI679">
            <v>9.2083333333333339</v>
          </cell>
          <cell r="BJ679">
            <v>75</v>
          </cell>
          <cell r="BK679">
            <v>275</v>
          </cell>
          <cell r="BL679">
            <v>29</v>
          </cell>
          <cell r="BM679">
            <v>9.4827586206896548</v>
          </cell>
          <cell r="BN679">
            <v>96</v>
          </cell>
          <cell r="BO679">
            <v>496</v>
          </cell>
          <cell r="BP679">
            <v>53</v>
          </cell>
          <cell r="BQ679">
            <v>9.3584905660377355</v>
          </cell>
          <cell r="BR679">
            <v>231</v>
          </cell>
          <cell r="BS679">
            <v>24</v>
          </cell>
          <cell r="BT679">
            <v>91.6666666666667</v>
          </cell>
          <cell r="BU679">
            <v>231</v>
          </cell>
          <cell r="BV679">
            <v>24</v>
          </cell>
          <cell r="BW679">
            <v>1629</v>
          </cell>
          <cell r="BX679">
            <v>180</v>
          </cell>
          <cell r="BY679">
            <v>9.0500000000000007</v>
          </cell>
          <cell r="BZ679">
            <v>85.363485477178415</v>
          </cell>
          <cell r="CA679" t="str">
            <v>Accenture</v>
          </cell>
          <cell r="CB679">
            <v>0</v>
          </cell>
          <cell r="CC679">
            <v>0</v>
          </cell>
          <cell r="CD679">
            <v>0</v>
          </cell>
          <cell r="CE679" t="str">
            <v>Normal</v>
          </cell>
          <cell r="CF679">
            <v>4.5</v>
          </cell>
          <cell r="CG679">
            <v>0</v>
          </cell>
          <cell r="CH679" t="str">
            <v>Green</v>
          </cell>
          <cell r="CI679">
            <v>0</v>
          </cell>
          <cell r="CJ679">
            <v>0</v>
          </cell>
          <cell r="CK679">
            <v>0</v>
          </cell>
          <cell r="CL679">
            <v>13</v>
          </cell>
          <cell r="CM679">
            <v>13</v>
          </cell>
          <cell r="CN679">
            <v>0</v>
          </cell>
          <cell r="CO679">
            <v>21</v>
          </cell>
          <cell r="CP679">
            <v>60</v>
          </cell>
          <cell r="CQ679">
            <v>35</v>
          </cell>
          <cell r="CR679">
            <v>14</v>
          </cell>
          <cell r="CS679">
            <v>100</v>
          </cell>
          <cell r="CT679">
            <v>9</v>
          </cell>
          <cell r="CU679">
            <v>90</v>
          </cell>
          <cell r="CV679">
            <v>17</v>
          </cell>
          <cell r="CW679">
            <v>18</v>
          </cell>
          <cell r="CX679">
            <v>14</v>
          </cell>
          <cell r="CY679">
            <v>92</v>
          </cell>
          <cell r="CZ679">
            <v>54</v>
          </cell>
          <cell r="DA679">
            <v>58</v>
          </cell>
          <cell r="DB679">
            <v>94</v>
          </cell>
          <cell r="DC679">
            <v>0</v>
          </cell>
          <cell r="DD679">
            <v>0</v>
          </cell>
          <cell r="DE679">
            <v>0</v>
          </cell>
          <cell r="DF679">
            <v>3</v>
          </cell>
          <cell r="DG679">
            <v>4</v>
          </cell>
          <cell r="DH679">
            <v>75</v>
          </cell>
          <cell r="DI679">
            <v>400</v>
          </cell>
          <cell r="DJ679">
            <v>600</v>
          </cell>
          <cell r="DK679">
            <v>66.6666666666667</v>
          </cell>
          <cell r="DL679">
            <v>3</v>
          </cell>
          <cell r="DM679">
            <v>3</v>
          </cell>
          <cell r="DN679">
            <v>100</v>
          </cell>
          <cell r="DO679">
            <v>450</v>
          </cell>
          <cell r="DP679">
            <v>450</v>
          </cell>
          <cell r="DQ679">
            <v>100</v>
          </cell>
          <cell r="DR679">
            <v>35</v>
          </cell>
          <cell r="DS679">
            <v>47.945205479452049</v>
          </cell>
          <cell r="DT679">
            <v>26</v>
          </cell>
          <cell r="DU679">
            <v>41</v>
          </cell>
          <cell r="DV679">
            <v>63.414634146341463</v>
          </cell>
          <cell r="DW679">
            <v>80</v>
          </cell>
          <cell r="DX679">
            <v>93</v>
          </cell>
          <cell r="DY679">
            <v>0</v>
          </cell>
          <cell r="DZ679">
            <v>0</v>
          </cell>
          <cell r="EA679" t="str">
            <v>Yes</v>
          </cell>
          <cell r="EB679" t="str">
            <v>Placement</v>
          </cell>
          <cell r="EC679" t="str">
            <v>Placement</v>
          </cell>
          <cell r="ED679" t="str">
            <v>Placement</v>
          </cell>
          <cell r="EE679" t="str">
            <v>Placement</v>
          </cell>
          <cell r="EF679" t="str">
            <v>Placement</v>
          </cell>
          <cell r="EG679">
            <v>0</v>
          </cell>
          <cell r="EH679" t="str">
            <v>PLI</v>
          </cell>
          <cell r="EI679" t="str">
            <v>Yes</v>
          </cell>
          <cell r="EJ679">
            <v>45414</v>
          </cell>
          <cell r="EK679" t="str">
            <v>Batch-6</v>
          </cell>
          <cell r="EL679">
            <v>0</v>
          </cell>
          <cell r="EM679" t="str">
            <v>PAID</v>
          </cell>
          <cell r="EN679">
            <v>45147</v>
          </cell>
          <cell r="EO679" t="str">
            <v>IT+Core</v>
          </cell>
          <cell r="EP679">
            <v>0</v>
          </cell>
          <cell r="EQ679" t="str">
            <v>CAT-1</v>
          </cell>
        </row>
        <row r="680">
          <cell r="B680" t="str">
            <v>21-E&amp;TCB62-25</v>
          </cell>
          <cell r="C680" t="str">
            <v>E&amp;TC-B</v>
          </cell>
          <cell r="D680">
            <v>62</v>
          </cell>
          <cell r="E680" t="str">
            <v xml:space="preserve">YADAV VISHAL RAJKUMAR  DHARMAVATI </v>
          </cell>
          <cell r="F680" t="str">
            <v>Male</v>
          </cell>
          <cell r="G680" t="str">
            <v>19/09/2003</v>
          </cell>
          <cell r="H680">
            <v>7506452369</v>
          </cell>
          <cell r="I680">
            <v>9323376168</v>
          </cell>
          <cell r="J680" t="str">
            <v>vishalyadv47@gmail.com</v>
          </cell>
          <cell r="K680" t="str">
            <v>1032210317@tcetmumbai.in</v>
          </cell>
          <cell r="L680" t="str">
            <v>Room no.8, Shivaji Nagar, L.M. Road, Borivali West, Mumbai - 400103</v>
          </cell>
          <cell r="M680">
            <v>400103</v>
          </cell>
          <cell r="N680">
            <v>0</v>
          </cell>
          <cell r="O680" t="str">
            <v xml:space="preserve">Private Construction Sector </v>
          </cell>
          <cell r="P680" t="str">
            <v>5,50,001 - 6,00,000</v>
          </cell>
          <cell r="Q680" t="str">
            <v>Normal</v>
          </cell>
          <cell r="R680" t="str">
            <v>Open</v>
          </cell>
          <cell r="S680">
            <v>2021</v>
          </cell>
          <cell r="T680" t="str">
            <v>FE</v>
          </cell>
          <cell r="U680" t="str">
            <v>MH-CET</v>
          </cell>
          <cell r="V680">
            <v>40.25</v>
          </cell>
          <cell r="W680" t="str">
            <v>NA</v>
          </cell>
          <cell r="X680" t="str">
            <v>Minority</v>
          </cell>
          <cell r="Y680">
            <v>466</v>
          </cell>
          <cell r="Z680">
            <v>500</v>
          </cell>
          <cell r="AA680">
            <v>93.2</v>
          </cell>
          <cell r="AB680">
            <v>2018</v>
          </cell>
          <cell r="AC680" t="str">
            <v>Maharashtra</v>
          </cell>
          <cell r="AD680" t="str">
            <v>SMT. P.K. GANGAR HINDI SECONDARY SCHOOL</v>
          </cell>
          <cell r="AE680">
            <v>465</v>
          </cell>
          <cell r="AF680">
            <v>650</v>
          </cell>
          <cell r="AG680">
            <v>71.538461538461505</v>
          </cell>
          <cell r="AH680">
            <v>2020</v>
          </cell>
          <cell r="AI680" t="str">
            <v>Maharashtra</v>
          </cell>
          <cell r="AJ680" t="str">
            <v>MITHIBAI COLLEGE</v>
          </cell>
          <cell r="AK680">
            <v>184</v>
          </cell>
          <cell r="AL680">
            <v>22</v>
          </cell>
          <cell r="AM680">
            <v>8.3636363636363633</v>
          </cell>
          <cell r="AN680">
            <v>92</v>
          </cell>
          <cell r="AO680">
            <v>251</v>
          </cell>
          <cell r="AP680">
            <v>27</v>
          </cell>
          <cell r="AQ680">
            <v>9.2962962962962958</v>
          </cell>
          <cell r="AR680">
            <v>75</v>
          </cell>
          <cell r="AS680">
            <v>435</v>
          </cell>
          <cell r="AT680">
            <v>49</v>
          </cell>
          <cell r="AU680">
            <v>8.8775510204081627</v>
          </cell>
          <cell r="AV680">
            <v>215</v>
          </cell>
          <cell r="AW680">
            <v>25</v>
          </cell>
          <cell r="AX680">
            <v>8.6</v>
          </cell>
          <cell r="AY680">
            <v>83.5</v>
          </cell>
          <cell r="AZ680">
            <v>276</v>
          </cell>
          <cell r="BA680">
            <v>29</v>
          </cell>
          <cell r="BB680">
            <v>9.5172413793103452</v>
          </cell>
          <cell r="BC680">
            <v>98</v>
          </cell>
          <cell r="BD680">
            <v>491</v>
          </cell>
          <cell r="BE680">
            <v>54</v>
          </cell>
          <cell r="BF680">
            <v>9.0925925925925934</v>
          </cell>
          <cell r="BG680">
            <v>230</v>
          </cell>
          <cell r="BH680">
            <v>24</v>
          </cell>
          <cell r="BI680">
            <v>9.5833333333333339</v>
          </cell>
          <cell r="BJ680">
            <v>95</v>
          </cell>
          <cell r="BK680">
            <v>287</v>
          </cell>
          <cell r="BL680">
            <v>29</v>
          </cell>
          <cell r="BM680">
            <v>9.8965517241379306</v>
          </cell>
          <cell r="BN680">
            <v>98</v>
          </cell>
          <cell r="BO680">
            <v>517</v>
          </cell>
          <cell r="BP680">
            <v>53</v>
          </cell>
          <cell r="BQ680">
            <v>9.7547169811320753</v>
          </cell>
          <cell r="BR680">
            <v>234</v>
          </cell>
          <cell r="BS680">
            <v>24</v>
          </cell>
          <cell r="BT680">
            <v>93.1666666666667</v>
          </cell>
          <cell r="BU680">
            <v>234</v>
          </cell>
          <cell r="BV680">
            <v>24</v>
          </cell>
          <cell r="BW680">
            <v>1677</v>
          </cell>
          <cell r="BX680">
            <v>180</v>
          </cell>
          <cell r="BY680">
            <v>9.3166666666666664</v>
          </cell>
          <cell r="BZ680">
            <v>85.882572614107886</v>
          </cell>
          <cell r="CA680" t="str">
            <v>Agua Instruments Pvt.LTD.</v>
          </cell>
          <cell r="CB680">
            <v>0</v>
          </cell>
          <cell r="CC680">
            <v>0</v>
          </cell>
          <cell r="CD680">
            <v>0</v>
          </cell>
          <cell r="CE680" t="str">
            <v>PLI</v>
          </cell>
          <cell r="CF680">
            <v>3.5</v>
          </cell>
          <cell r="CG680">
            <v>0</v>
          </cell>
          <cell r="CH680" t="str">
            <v>Green</v>
          </cell>
          <cell r="CI680" t="str">
            <v>Red Accenture</v>
          </cell>
          <cell r="CJ680">
            <v>0</v>
          </cell>
          <cell r="CK680">
            <v>0</v>
          </cell>
          <cell r="CL680">
            <v>13</v>
          </cell>
          <cell r="CM680">
            <v>13</v>
          </cell>
          <cell r="CN680">
            <v>0</v>
          </cell>
          <cell r="CO680">
            <v>21</v>
          </cell>
          <cell r="CP680">
            <v>60</v>
          </cell>
          <cell r="CQ680">
            <v>35</v>
          </cell>
          <cell r="CR680">
            <v>14</v>
          </cell>
          <cell r="CS680">
            <v>100</v>
          </cell>
          <cell r="CT680">
            <v>10</v>
          </cell>
          <cell r="CU680">
            <v>100</v>
          </cell>
          <cell r="CV680">
            <v>18</v>
          </cell>
          <cell r="CW680">
            <v>18</v>
          </cell>
          <cell r="CX680">
            <v>16</v>
          </cell>
          <cell r="CY680">
            <v>100</v>
          </cell>
          <cell r="CZ680">
            <v>58</v>
          </cell>
          <cell r="DA680">
            <v>58</v>
          </cell>
          <cell r="DB680">
            <v>100</v>
          </cell>
          <cell r="DC680">
            <v>0</v>
          </cell>
          <cell r="DD680">
            <v>0</v>
          </cell>
          <cell r="DE680">
            <v>0</v>
          </cell>
          <cell r="DF680">
            <v>4</v>
          </cell>
          <cell r="DG680">
            <v>4</v>
          </cell>
          <cell r="DH680">
            <v>100</v>
          </cell>
          <cell r="DI680">
            <v>600</v>
          </cell>
          <cell r="DJ680">
            <v>600</v>
          </cell>
          <cell r="DK680">
            <v>100</v>
          </cell>
          <cell r="DL680">
            <v>3</v>
          </cell>
          <cell r="DM680">
            <v>3</v>
          </cell>
          <cell r="DN680">
            <v>100</v>
          </cell>
          <cell r="DO680">
            <v>450</v>
          </cell>
          <cell r="DP680">
            <v>400</v>
          </cell>
          <cell r="DQ680">
            <v>88.8888888888889</v>
          </cell>
          <cell r="DR680">
            <v>35</v>
          </cell>
          <cell r="DS680">
            <v>47.945205479452049</v>
          </cell>
          <cell r="DT680">
            <v>28</v>
          </cell>
          <cell r="DU680">
            <v>41</v>
          </cell>
          <cell r="DV680">
            <v>68.292682926829272</v>
          </cell>
          <cell r="DW680">
            <v>90</v>
          </cell>
          <cell r="DX680">
            <v>100</v>
          </cell>
          <cell r="DY680">
            <v>0</v>
          </cell>
          <cell r="DZ680">
            <v>0</v>
          </cell>
          <cell r="EA680" t="str">
            <v>Yes</v>
          </cell>
          <cell r="EB680" t="str">
            <v>Placement</v>
          </cell>
          <cell r="EC680" t="str">
            <v>Placement</v>
          </cell>
          <cell r="ED680" t="str">
            <v>Placement</v>
          </cell>
          <cell r="EE680" t="str">
            <v>Placement</v>
          </cell>
          <cell r="EF680" t="str">
            <v>Placement</v>
          </cell>
          <cell r="EG680">
            <v>0</v>
          </cell>
          <cell r="EH680" t="str">
            <v>PLI</v>
          </cell>
          <cell r="EI680" t="str">
            <v>Yes</v>
          </cell>
          <cell r="EJ680">
            <v>45414</v>
          </cell>
          <cell r="EK680" t="str">
            <v>Batch-6</v>
          </cell>
          <cell r="EL680">
            <v>0</v>
          </cell>
          <cell r="EM680" t="str">
            <v>PAID</v>
          </cell>
          <cell r="EN680">
            <v>45147</v>
          </cell>
          <cell r="EO680" t="str">
            <v>IT+Core</v>
          </cell>
          <cell r="EP680">
            <v>0</v>
          </cell>
          <cell r="EQ680" t="str">
            <v>CAT-1</v>
          </cell>
        </row>
        <row r="681">
          <cell r="B681" t="str">
            <v>21-E&amp;TCB63-25</v>
          </cell>
          <cell r="C681" t="str">
            <v>E&amp;TC-B</v>
          </cell>
          <cell r="D681">
            <v>63</v>
          </cell>
          <cell r="E681" t="str">
            <v xml:space="preserve">PATIL TEJAS SANJAY JYOTI </v>
          </cell>
          <cell r="F681" t="str">
            <v>Male</v>
          </cell>
          <cell r="G681" t="str">
            <v>08/04/2003</v>
          </cell>
          <cell r="H681">
            <v>9324296099</v>
          </cell>
          <cell r="I681">
            <v>8850091884</v>
          </cell>
          <cell r="J681" t="str">
            <v>tejasp482003@gmail.com</v>
          </cell>
          <cell r="K681" t="str">
            <v>1032210318@tcetmumbai.in</v>
          </cell>
          <cell r="L681" t="str">
            <v>B15, kshitij CHS LTD., PLOT no.132, nr.saraswat bank, sector no.4, charkop, kandiwali west, Mumbai-67</v>
          </cell>
          <cell r="M681">
            <v>400067</v>
          </cell>
          <cell r="N681">
            <v>0</v>
          </cell>
          <cell r="O681" t="str">
            <v>Teacher</v>
          </cell>
          <cell r="P681" t="str">
            <v>2,50,001 - 3,00,000</v>
          </cell>
          <cell r="Q681" t="str">
            <v>Normal</v>
          </cell>
          <cell r="R681" t="str">
            <v>Open</v>
          </cell>
          <cell r="S681">
            <v>2021</v>
          </cell>
          <cell r="T681" t="str">
            <v>FE</v>
          </cell>
          <cell r="U681" t="str">
            <v>MH-CET</v>
          </cell>
          <cell r="V681">
            <v>69.67</v>
          </cell>
          <cell r="W681" t="str">
            <v>NA</v>
          </cell>
          <cell r="X681" t="str">
            <v>Institute</v>
          </cell>
          <cell r="Y681">
            <v>424</v>
          </cell>
          <cell r="Z681">
            <v>500</v>
          </cell>
          <cell r="AA681">
            <v>84.8</v>
          </cell>
          <cell r="AB681">
            <v>2019</v>
          </cell>
          <cell r="AC681" t="str">
            <v>Maharashtra</v>
          </cell>
          <cell r="AD681" t="str">
            <v>ST.FRANCIS D'ASSISI HIGH SCHOOL</v>
          </cell>
          <cell r="AE681">
            <v>525</v>
          </cell>
          <cell r="AF681">
            <v>600</v>
          </cell>
          <cell r="AG681">
            <v>87.5</v>
          </cell>
          <cell r="AH681">
            <v>2021</v>
          </cell>
          <cell r="AI681" t="str">
            <v>Maharashtra</v>
          </cell>
          <cell r="AJ681" t="str">
            <v>SHRI T.P.BHATIA COLLEGE OF SCIENCE</v>
          </cell>
          <cell r="AK681">
            <v>177</v>
          </cell>
          <cell r="AL681">
            <v>22</v>
          </cell>
          <cell r="AM681">
            <v>8.045454545454545</v>
          </cell>
          <cell r="AN681">
            <v>93</v>
          </cell>
          <cell r="AO681">
            <v>233</v>
          </cell>
          <cell r="AP681">
            <v>27</v>
          </cell>
          <cell r="AQ681">
            <v>8.6296296296296298</v>
          </cell>
          <cell r="AR681">
            <v>85</v>
          </cell>
          <cell r="AS681">
            <v>410</v>
          </cell>
          <cell r="AT681">
            <v>49</v>
          </cell>
          <cell r="AU681">
            <v>8.3673469387755102</v>
          </cell>
          <cell r="AV681">
            <v>202</v>
          </cell>
          <cell r="AW681">
            <v>25</v>
          </cell>
          <cell r="AX681">
            <v>8.08</v>
          </cell>
          <cell r="AY681">
            <v>89</v>
          </cell>
          <cell r="AZ681">
            <v>244</v>
          </cell>
          <cell r="BA681">
            <v>29</v>
          </cell>
          <cell r="BB681">
            <v>8.4137931034482758</v>
          </cell>
          <cell r="BC681">
            <v>99</v>
          </cell>
          <cell r="BD681">
            <v>446</v>
          </cell>
          <cell r="BE681">
            <v>54</v>
          </cell>
          <cell r="BF681">
            <v>8.2592592592592595</v>
          </cell>
          <cell r="BG681">
            <v>200</v>
          </cell>
          <cell r="BH681">
            <v>24</v>
          </cell>
          <cell r="BI681">
            <v>8.3333333333333339</v>
          </cell>
          <cell r="BJ681">
            <v>96</v>
          </cell>
          <cell r="BK681">
            <v>259</v>
          </cell>
          <cell r="BL681">
            <v>29</v>
          </cell>
          <cell r="BM681">
            <v>8.931034482758621</v>
          </cell>
          <cell r="BN681">
            <v>98</v>
          </cell>
          <cell r="BO681">
            <v>459</v>
          </cell>
          <cell r="BP681">
            <v>53</v>
          </cell>
          <cell r="BQ681">
            <v>8.6603773584905657</v>
          </cell>
          <cell r="BR681">
            <v>212</v>
          </cell>
          <cell r="BS681">
            <v>24</v>
          </cell>
          <cell r="BT681">
            <v>95.3333333333333</v>
          </cell>
          <cell r="BU681">
            <v>212</v>
          </cell>
          <cell r="BV681">
            <v>24</v>
          </cell>
          <cell r="BW681">
            <v>1527</v>
          </cell>
          <cell r="BX681">
            <v>180</v>
          </cell>
          <cell r="BY681">
            <v>8.4833333333333325</v>
          </cell>
          <cell r="BZ681">
            <v>90.461410788381741</v>
          </cell>
          <cell r="CA681">
            <v>0</v>
          </cell>
          <cell r="CB681">
            <v>0</v>
          </cell>
          <cell r="CC681">
            <v>0</v>
          </cell>
          <cell r="CD681">
            <v>0</v>
          </cell>
          <cell r="CE681">
            <v>0</v>
          </cell>
          <cell r="CF681">
            <v>0</v>
          </cell>
          <cell r="CG681">
            <v>0</v>
          </cell>
          <cell r="CH681" t="str">
            <v>Green</v>
          </cell>
          <cell r="CI681">
            <v>0</v>
          </cell>
          <cell r="CJ681">
            <v>0</v>
          </cell>
          <cell r="CK681">
            <v>1</v>
          </cell>
          <cell r="CL681">
            <v>12</v>
          </cell>
          <cell r="CM681">
            <v>13</v>
          </cell>
          <cell r="CN681">
            <v>7.6923076923076925</v>
          </cell>
          <cell r="CO681">
            <v>26</v>
          </cell>
          <cell r="CP681">
            <v>60</v>
          </cell>
          <cell r="CQ681">
            <v>43.333333333333336</v>
          </cell>
          <cell r="CR681">
            <v>14</v>
          </cell>
          <cell r="CS681">
            <v>100</v>
          </cell>
          <cell r="CT681">
            <v>10</v>
          </cell>
          <cell r="CU681">
            <v>100</v>
          </cell>
          <cell r="CV681">
            <v>18</v>
          </cell>
          <cell r="CW681">
            <v>18</v>
          </cell>
          <cell r="CX681">
            <v>16</v>
          </cell>
          <cell r="CY681">
            <v>100</v>
          </cell>
          <cell r="CZ681">
            <v>58</v>
          </cell>
          <cell r="DA681">
            <v>58</v>
          </cell>
          <cell r="DB681">
            <v>100</v>
          </cell>
          <cell r="DC681">
            <v>0</v>
          </cell>
          <cell r="DD681">
            <v>0</v>
          </cell>
          <cell r="DE681">
            <v>0</v>
          </cell>
          <cell r="DF681">
            <v>4</v>
          </cell>
          <cell r="DG681">
            <v>4</v>
          </cell>
          <cell r="DH681">
            <v>100</v>
          </cell>
          <cell r="DI681">
            <v>585</v>
          </cell>
          <cell r="DJ681">
            <v>600</v>
          </cell>
          <cell r="DK681">
            <v>97.5</v>
          </cell>
          <cell r="DL681">
            <v>3</v>
          </cell>
          <cell r="DM681">
            <v>3</v>
          </cell>
          <cell r="DN681">
            <v>100</v>
          </cell>
          <cell r="DO681">
            <v>450</v>
          </cell>
          <cell r="DP681">
            <v>400</v>
          </cell>
          <cell r="DQ681">
            <v>88.8888888888889</v>
          </cell>
          <cell r="DR681">
            <v>43.3333333333333</v>
          </cell>
          <cell r="DS681">
            <v>59.360730593607258</v>
          </cell>
          <cell r="DT681">
            <v>29</v>
          </cell>
          <cell r="DU681">
            <v>41</v>
          </cell>
          <cell r="DV681">
            <v>70.731707317073173</v>
          </cell>
          <cell r="DW681">
            <v>91</v>
          </cell>
          <cell r="DX681">
            <v>100</v>
          </cell>
          <cell r="DY681">
            <v>0</v>
          </cell>
          <cell r="DZ681">
            <v>0</v>
          </cell>
          <cell r="EA681" t="str">
            <v>Yes</v>
          </cell>
          <cell r="EB681" t="str">
            <v>Placement</v>
          </cell>
          <cell r="EC681" t="str">
            <v>Placement</v>
          </cell>
          <cell r="ED681" t="str">
            <v>Placement</v>
          </cell>
          <cell r="EE681" t="str">
            <v>Placement</v>
          </cell>
          <cell r="EF681" t="str">
            <v>Placement</v>
          </cell>
          <cell r="EG681">
            <v>0</v>
          </cell>
          <cell r="EH681" t="str">
            <v>PLI</v>
          </cell>
          <cell r="EI681" t="str">
            <v>Yes</v>
          </cell>
          <cell r="EJ681">
            <v>0</v>
          </cell>
          <cell r="EK681" t="str">
            <v>Batch-3</v>
          </cell>
          <cell r="EL681">
            <v>0</v>
          </cell>
          <cell r="EM681" t="str">
            <v>PAID</v>
          </cell>
          <cell r="EN681">
            <v>45147</v>
          </cell>
          <cell r="EO681" t="str">
            <v>IT+Core</v>
          </cell>
          <cell r="EP681">
            <v>0</v>
          </cell>
          <cell r="EQ681" t="str">
            <v>CAT-1</v>
          </cell>
        </row>
        <row r="682">
          <cell r="B682" t="str">
            <v>22-E&amp;TCB65-25</v>
          </cell>
          <cell r="C682" t="str">
            <v>E&amp;TC-B</v>
          </cell>
          <cell r="D682">
            <v>65</v>
          </cell>
          <cell r="E682" t="str">
            <v>SAMANI MOHAMMED AZARUDDIN AKBARALI RABIYA</v>
          </cell>
          <cell r="F682" t="str">
            <v>Male</v>
          </cell>
          <cell r="G682" t="str">
            <v>2002-10-29</v>
          </cell>
          <cell r="H682">
            <v>7400211918</v>
          </cell>
          <cell r="I682" t="str">
            <v>7400211918</v>
          </cell>
          <cell r="J682" t="str">
            <v>azrusays786@gmail.com</v>
          </cell>
          <cell r="K682" t="str">
            <v>1032221281@tcetmumbai.in</v>
          </cell>
          <cell r="L682" t="str">
            <v>Shivshakti Chawl, Azad Nagar,Rani Sati Marg , Pimpri Pada,Malad East,Mumbai,400097</v>
          </cell>
          <cell r="M682">
            <v>0</v>
          </cell>
          <cell r="N682" t="str">
            <v>Maharashtra</v>
          </cell>
          <cell r="O682" t="str">
            <v>Business</v>
          </cell>
          <cell r="P682" t="str">
            <v>3,50,001 - 4,00,000</v>
          </cell>
          <cell r="Q682" t="str">
            <v>Normal</v>
          </cell>
          <cell r="R682" t="str">
            <v>Open</v>
          </cell>
          <cell r="S682">
            <v>2022</v>
          </cell>
          <cell r="T682" t="str">
            <v>DSE</v>
          </cell>
          <cell r="U682" t="str">
            <v>NA</v>
          </cell>
          <cell r="V682" t="str">
            <v>NA</v>
          </cell>
          <cell r="W682" t="str">
            <v>NA</v>
          </cell>
          <cell r="X682" t="str">
            <v>CAP</v>
          </cell>
          <cell r="Y682" t="str">
            <v>363.00</v>
          </cell>
          <cell r="Z682" t="str">
            <v>500.00</v>
          </cell>
          <cell r="AA682" t="str">
            <v>72.60</v>
          </cell>
          <cell r="AB682" t="str">
            <v>2019</v>
          </cell>
          <cell r="AC682" t="str">
            <v>MAHARASHTRA STATE BOARD OF SECONDARY AND HIGHER SECONDARY EDUCATION</v>
          </cell>
          <cell r="AD682" t="str">
            <v>QUEEN MARY HIGH SCHOOL</v>
          </cell>
          <cell r="AE682" t="str">
            <v>520.00</v>
          </cell>
          <cell r="AF682" t="str">
            <v>750.00</v>
          </cell>
          <cell r="AG682" t="str">
            <v>69.33</v>
          </cell>
          <cell r="AH682" t="str">
            <v>2022</v>
          </cell>
          <cell r="AI682" t="str">
            <v>Maharashtra State Board of Technical Education</v>
          </cell>
          <cell r="AJ682" t="str">
            <v>THAKUR POLYTECHNIC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160</v>
          </cell>
          <cell r="AW682">
            <v>25</v>
          </cell>
          <cell r="AX682">
            <v>6.4</v>
          </cell>
          <cell r="AY682">
            <v>85</v>
          </cell>
          <cell r="AZ682">
            <v>165</v>
          </cell>
          <cell r="BA682">
            <v>29</v>
          </cell>
          <cell r="BB682">
            <v>5.6896551724137927</v>
          </cell>
          <cell r="BC682">
            <v>75</v>
          </cell>
          <cell r="BD682">
            <v>325</v>
          </cell>
          <cell r="BE682">
            <v>54</v>
          </cell>
          <cell r="BF682">
            <v>6.0185185185185182</v>
          </cell>
          <cell r="BG682">
            <v>153</v>
          </cell>
          <cell r="BH682">
            <v>24</v>
          </cell>
          <cell r="BI682">
            <v>6.375</v>
          </cell>
          <cell r="BJ682">
            <v>67</v>
          </cell>
          <cell r="BK682">
            <v>190</v>
          </cell>
          <cell r="BL682">
            <v>29</v>
          </cell>
          <cell r="BM682">
            <v>6.5517241379310347</v>
          </cell>
          <cell r="BN682">
            <v>78</v>
          </cell>
          <cell r="BO682">
            <v>343</v>
          </cell>
          <cell r="BP682">
            <v>53</v>
          </cell>
          <cell r="BQ682">
            <v>6.4716981132075473</v>
          </cell>
          <cell r="BR682">
            <v>143</v>
          </cell>
          <cell r="BS682">
            <v>24</v>
          </cell>
          <cell r="BT682">
            <v>79.3333333333333</v>
          </cell>
          <cell r="BU682">
            <v>143</v>
          </cell>
          <cell r="BV682">
            <v>24</v>
          </cell>
          <cell r="BW682">
            <v>811</v>
          </cell>
          <cell r="BX682">
            <v>131</v>
          </cell>
          <cell r="BY682">
            <v>6.1908396946564883</v>
          </cell>
          <cell r="BZ682">
            <v>80.304287690179805</v>
          </cell>
          <cell r="CA682">
            <v>0</v>
          </cell>
          <cell r="CB682">
            <v>0</v>
          </cell>
          <cell r="CC682">
            <v>0</v>
          </cell>
          <cell r="CD682">
            <v>0</v>
          </cell>
          <cell r="CE682">
            <v>0</v>
          </cell>
          <cell r="CF682">
            <v>0</v>
          </cell>
          <cell r="CG682">
            <v>0</v>
          </cell>
          <cell r="CH682" t="str">
            <v>Green</v>
          </cell>
          <cell r="CI682">
            <v>0</v>
          </cell>
          <cell r="CJ682">
            <v>0</v>
          </cell>
          <cell r="CK682">
            <v>0</v>
          </cell>
          <cell r="CL682">
            <v>8</v>
          </cell>
          <cell r="CM682">
            <v>8</v>
          </cell>
          <cell r="CN682">
            <v>0</v>
          </cell>
          <cell r="CO682">
            <v>16</v>
          </cell>
          <cell r="CP682">
            <v>60</v>
          </cell>
          <cell r="CQ682">
            <v>26.666666666666668</v>
          </cell>
          <cell r="CR682">
            <v>8</v>
          </cell>
          <cell r="CS682">
            <v>58</v>
          </cell>
          <cell r="CT682">
            <v>6</v>
          </cell>
          <cell r="CU682">
            <v>60</v>
          </cell>
          <cell r="CV682">
            <v>4</v>
          </cell>
          <cell r="CW682">
            <v>18</v>
          </cell>
          <cell r="CX682">
            <v>8</v>
          </cell>
          <cell r="CY682">
            <v>36</v>
          </cell>
          <cell r="CZ682">
            <v>26</v>
          </cell>
          <cell r="DA682">
            <v>58</v>
          </cell>
          <cell r="DB682">
            <v>45</v>
          </cell>
          <cell r="DC682">
            <v>0</v>
          </cell>
          <cell r="DD682">
            <v>0</v>
          </cell>
          <cell r="DE682">
            <v>0</v>
          </cell>
          <cell r="DF682">
            <v>1</v>
          </cell>
          <cell r="DG682">
            <v>4</v>
          </cell>
          <cell r="DH682">
            <v>25</v>
          </cell>
          <cell r="DI682">
            <v>150</v>
          </cell>
          <cell r="DJ682">
            <v>600</v>
          </cell>
          <cell r="DK682">
            <v>25</v>
          </cell>
          <cell r="DL682">
            <v>3</v>
          </cell>
          <cell r="DM682">
            <v>0</v>
          </cell>
          <cell r="DN682">
            <v>0</v>
          </cell>
          <cell r="DO682">
            <v>450</v>
          </cell>
          <cell r="DP682">
            <v>0</v>
          </cell>
          <cell r="DQ682">
            <v>0</v>
          </cell>
          <cell r="DR682">
            <v>26.6666666666667</v>
          </cell>
          <cell r="DS682">
            <v>36.529680365296855</v>
          </cell>
          <cell r="DT682">
            <v>15</v>
          </cell>
          <cell r="DU682">
            <v>41</v>
          </cell>
          <cell r="DV682">
            <v>36.585365853658537</v>
          </cell>
          <cell r="DW682">
            <v>43</v>
          </cell>
          <cell r="DX682">
            <v>54</v>
          </cell>
          <cell r="DY682">
            <v>0</v>
          </cell>
          <cell r="DZ682">
            <v>0</v>
          </cell>
          <cell r="EA682" t="str">
            <v>Yes</v>
          </cell>
          <cell r="EB682" t="str">
            <v>Placement</v>
          </cell>
          <cell r="EC682" t="str">
            <v>Placement</v>
          </cell>
          <cell r="ED682" t="str">
            <v>Placement</v>
          </cell>
          <cell r="EE682" t="str">
            <v>Placement</v>
          </cell>
          <cell r="EF682" t="str">
            <v>Placement</v>
          </cell>
          <cell r="EG682">
            <v>0</v>
          </cell>
          <cell r="EH682">
            <v>0</v>
          </cell>
          <cell r="EI682" t="str">
            <v>Yes</v>
          </cell>
          <cell r="EJ682">
            <v>0</v>
          </cell>
          <cell r="EK682" t="str">
            <v>Batch-10</v>
          </cell>
          <cell r="EL682">
            <v>0</v>
          </cell>
          <cell r="EM682" t="str">
            <v>PAID</v>
          </cell>
          <cell r="EN682">
            <v>45148</v>
          </cell>
          <cell r="EO682" t="str">
            <v>IT+Core</v>
          </cell>
          <cell r="EP682">
            <v>0</v>
          </cell>
          <cell r="EQ682" t="str">
            <v>CAT-3</v>
          </cell>
        </row>
        <row r="683">
          <cell r="B683" t="str">
            <v>22-E&amp;TCB66-25</v>
          </cell>
          <cell r="C683" t="str">
            <v>E&amp;TC-B</v>
          </cell>
          <cell r="D683">
            <v>66</v>
          </cell>
          <cell r="E683" t="str">
            <v>SINGH ASHWINKUMAR RAKESH KIRAN</v>
          </cell>
          <cell r="F683" t="str">
            <v>Male</v>
          </cell>
          <cell r="G683" t="str">
            <v>2002-08-22</v>
          </cell>
          <cell r="H683">
            <v>7700055909</v>
          </cell>
          <cell r="I683" t="str">
            <v>7700055909</v>
          </cell>
          <cell r="J683" t="str">
            <v>singhashwin817@gmail.com</v>
          </cell>
          <cell r="K683" t="str">
            <v>1032221285@tcetmumbai.in</v>
          </cell>
          <cell r="L683" t="str">
            <v>Room No 2,Ramchandra Pilena Chawl,Tanaji Nagar,Malad-East,Near Dr B M Mewada,Malad East,400097</v>
          </cell>
          <cell r="M683">
            <v>0</v>
          </cell>
          <cell r="N683" t="str">
            <v>Maharashtra</v>
          </cell>
          <cell r="O683" t="str">
            <v>Service</v>
          </cell>
          <cell r="P683" t="str">
            <v>4,00,001 - 4,50,000</v>
          </cell>
          <cell r="Q683" t="str">
            <v>Normal</v>
          </cell>
          <cell r="R683" t="str">
            <v>Open</v>
          </cell>
          <cell r="S683">
            <v>2022</v>
          </cell>
          <cell r="T683" t="str">
            <v>DSE</v>
          </cell>
          <cell r="U683" t="str">
            <v>NA</v>
          </cell>
          <cell r="V683" t="str">
            <v>NA</v>
          </cell>
          <cell r="W683" t="str">
            <v>NA</v>
          </cell>
          <cell r="X683" t="str">
            <v>CAP</v>
          </cell>
          <cell r="Y683" t="str">
            <v>234.00</v>
          </cell>
          <cell r="Z683" t="str">
            <v>500.00</v>
          </cell>
          <cell r="AA683" t="str">
            <v>46.80</v>
          </cell>
          <cell r="AB683" t="str">
            <v>2019</v>
          </cell>
          <cell r="AC683" t="str">
            <v>MAHARASHTRA STATE BOARD OF SECONDARY AND HIGHER SECONDARY EDUCATION</v>
          </cell>
          <cell r="AD683" t="str">
            <v>ST. SEBASTIAN'S ENGLISH SCHOOL</v>
          </cell>
          <cell r="AE683" t="str">
            <v>1125.00</v>
          </cell>
          <cell r="AF683" t="str">
            <v>1700.00</v>
          </cell>
          <cell r="AG683" t="str">
            <v>66.18</v>
          </cell>
          <cell r="AH683" t="str">
            <v>2022</v>
          </cell>
          <cell r="AI683" t="str">
            <v>Maharashtra State Board of Technical Education</v>
          </cell>
          <cell r="AJ683" t="str">
            <v>THAKUR POLYTECHNIC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148</v>
          </cell>
          <cell r="AW683">
            <v>25</v>
          </cell>
          <cell r="AX683">
            <v>5.92</v>
          </cell>
          <cell r="AY683">
            <v>84</v>
          </cell>
          <cell r="AZ683">
            <v>165</v>
          </cell>
          <cell r="BA683">
            <v>29</v>
          </cell>
          <cell r="BB683">
            <v>5.6896551724137927</v>
          </cell>
          <cell r="BC683">
            <v>75</v>
          </cell>
          <cell r="BD683">
            <v>313</v>
          </cell>
          <cell r="BE683">
            <v>54</v>
          </cell>
          <cell r="BF683">
            <v>5.7962962962962967</v>
          </cell>
          <cell r="BG683">
            <v>130</v>
          </cell>
          <cell r="BH683">
            <v>24</v>
          </cell>
          <cell r="BI683">
            <v>5.416666666666667</v>
          </cell>
          <cell r="BJ683">
            <v>47</v>
          </cell>
          <cell r="BK683">
            <v>179</v>
          </cell>
          <cell r="BL683">
            <v>29</v>
          </cell>
          <cell r="BM683">
            <v>6.1724137931034484</v>
          </cell>
          <cell r="BN683">
            <v>78</v>
          </cell>
          <cell r="BO683">
            <v>309</v>
          </cell>
          <cell r="BP683">
            <v>53</v>
          </cell>
          <cell r="BQ683">
            <v>5.8301886792452828</v>
          </cell>
          <cell r="BR683">
            <v>109</v>
          </cell>
          <cell r="BS683">
            <v>24</v>
          </cell>
          <cell r="BT683">
            <v>79</v>
          </cell>
          <cell r="BU683">
            <v>109</v>
          </cell>
          <cell r="BV683">
            <v>24</v>
          </cell>
          <cell r="BW683">
            <v>731</v>
          </cell>
          <cell r="BX683">
            <v>131</v>
          </cell>
          <cell r="BY683">
            <v>5.5801526717557248</v>
          </cell>
          <cell r="BZ683">
            <v>79.556016597510364</v>
          </cell>
          <cell r="CA683">
            <v>0</v>
          </cell>
          <cell r="CB683">
            <v>0</v>
          </cell>
          <cell r="CC683">
            <v>0</v>
          </cell>
          <cell r="CD683">
            <v>0</v>
          </cell>
          <cell r="CE683">
            <v>0</v>
          </cell>
          <cell r="CF683">
            <v>0</v>
          </cell>
          <cell r="CG683">
            <v>0</v>
          </cell>
          <cell r="CH683" t="str">
            <v>Green</v>
          </cell>
          <cell r="CI683">
            <v>0</v>
          </cell>
          <cell r="CJ683">
            <v>0</v>
          </cell>
          <cell r="CK683">
            <v>0</v>
          </cell>
          <cell r="CL683">
            <v>8</v>
          </cell>
          <cell r="CM683">
            <v>8</v>
          </cell>
          <cell r="CN683">
            <v>0</v>
          </cell>
          <cell r="CO683">
            <v>22</v>
          </cell>
          <cell r="CP683">
            <v>60</v>
          </cell>
          <cell r="CQ683">
            <v>36.666666666666664</v>
          </cell>
          <cell r="CR683">
            <v>0</v>
          </cell>
          <cell r="CS683">
            <v>0</v>
          </cell>
          <cell r="CT683">
            <v>0</v>
          </cell>
          <cell r="CU683">
            <v>0</v>
          </cell>
          <cell r="CV683">
            <v>0</v>
          </cell>
          <cell r="CW683">
            <v>22</v>
          </cell>
          <cell r="CX683">
            <v>0</v>
          </cell>
          <cell r="CY683">
            <v>0</v>
          </cell>
          <cell r="CZ683">
            <v>0</v>
          </cell>
          <cell r="DA683">
            <v>62</v>
          </cell>
          <cell r="DB683">
            <v>0</v>
          </cell>
          <cell r="DC683">
            <v>0</v>
          </cell>
          <cell r="DD683">
            <v>0</v>
          </cell>
          <cell r="DE683">
            <v>0</v>
          </cell>
          <cell r="DF683">
            <v>0</v>
          </cell>
          <cell r="DG683">
            <v>0</v>
          </cell>
          <cell r="DH683">
            <v>0</v>
          </cell>
          <cell r="DI683">
            <v>0</v>
          </cell>
          <cell r="DJ683">
            <v>0</v>
          </cell>
          <cell r="DK683">
            <v>0</v>
          </cell>
          <cell r="DL683">
            <v>0</v>
          </cell>
          <cell r="DM683">
            <v>0</v>
          </cell>
          <cell r="DN683">
            <v>0</v>
          </cell>
          <cell r="DO683">
            <v>0</v>
          </cell>
          <cell r="DP683">
            <v>0</v>
          </cell>
          <cell r="DQ683">
            <v>0</v>
          </cell>
          <cell r="DR683">
            <v>36.6666666666667</v>
          </cell>
          <cell r="DS683">
            <v>50.228310502283144</v>
          </cell>
          <cell r="DT683">
            <v>0</v>
          </cell>
          <cell r="DU683">
            <v>41</v>
          </cell>
          <cell r="DV683">
            <v>0</v>
          </cell>
          <cell r="DW683">
            <v>0</v>
          </cell>
          <cell r="DX683">
            <v>0</v>
          </cell>
          <cell r="DY683">
            <v>0</v>
          </cell>
          <cell r="DZ683">
            <v>0</v>
          </cell>
          <cell r="EA683" t="str">
            <v>Yes</v>
          </cell>
          <cell r="EB683" t="str">
            <v>Higher Studies</v>
          </cell>
          <cell r="EC683" t="str">
            <v>Higher Studies</v>
          </cell>
          <cell r="ED683" t="str">
            <v>Higher Studies</v>
          </cell>
          <cell r="EE683" t="str">
            <v>Placement</v>
          </cell>
          <cell r="EF683" t="str">
            <v>Placement</v>
          </cell>
          <cell r="EG683">
            <v>45606</v>
          </cell>
          <cell r="EH683" t="str">
            <v>PLI</v>
          </cell>
          <cell r="EI683" t="str">
            <v>Yes</v>
          </cell>
          <cell r="EJ683">
            <v>0</v>
          </cell>
          <cell r="EK683">
            <v>0</v>
          </cell>
          <cell r="EL683">
            <v>0</v>
          </cell>
          <cell r="EM683">
            <v>0</v>
          </cell>
          <cell r="EN683">
            <v>0</v>
          </cell>
          <cell r="EO683" t="str">
            <v>IT+Core</v>
          </cell>
          <cell r="EP683">
            <v>0</v>
          </cell>
          <cell r="EQ683" t="str">
            <v>CAT-3</v>
          </cell>
        </row>
        <row r="684">
          <cell r="B684" t="str">
            <v>22-E&amp;TCB67-25</v>
          </cell>
          <cell r="C684" t="str">
            <v>E&amp;TC-B</v>
          </cell>
          <cell r="D684">
            <v>67</v>
          </cell>
          <cell r="E684" t="str">
            <v>TEJAM ANKIT ANIL ANITA</v>
          </cell>
          <cell r="F684" t="str">
            <v>Male</v>
          </cell>
          <cell r="G684" t="str">
            <v>2004-02-13</v>
          </cell>
          <cell r="H684">
            <v>9324115367</v>
          </cell>
          <cell r="I684" t="str">
            <v>9892585155</v>
          </cell>
          <cell r="J684" t="str">
            <v>tejamankit13@gmail.com</v>
          </cell>
          <cell r="K684" t="str">
            <v>1032221444@tcetmumbai.in</v>
          </cell>
          <cell r="L684" t="str">
            <v>Room No-2 Indraprasth CHS,,Dahanukarwadi, Datta Mandir Cross RD, ,Renuka Nagar.,Kandivali,400067</v>
          </cell>
          <cell r="M684">
            <v>0</v>
          </cell>
          <cell r="N684" t="str">
            <v>Maharashtra</v>
          </cell>
          <cell r="O684" t="str">
            <v>Service</v>
          </cell>
          <cell r="P684" t="str">
            <v>4,00,001 - 4,50,000</v>
          </cell>
          <cell r="Q684" t="str">
            <v>Normal</v>
          </cell>
          <cell r="R684" t="str">
            <v>Open</v>
          </cell>
          <cell r="S684">
            <v>2022</v>
          </cell>
          <cell r="T684" t="str">
            <v>DSE</v>
          </cell>
          <cell r="U684" t="str">
            <v>NA</v>
          </cell>
          <cell r="V684" t="str">
            <v>NA</v>
          </cell>
          <cell r="W684" t="str">
            <v>NA</v>
          </cell>
          <cell r="X684" t="str">
            <v>CAP</v>
          </cell>
          <cell r="Y684" t="str">
            <v>374.00</v>
          </cell>
          <cell r="Z684" t="str">
            <v>500.00</v>
          </cell>
          <cell r="AA684" t="str">
            <v>74.80</v>
          </cell>
          <cell r="AB684" t="str">
            <v>2019</v>
          </cell>
          <cell r="AC684" t="str">
            <v>MAHARASHTRA STATE BOARD OF SECONDARY AND HIGHER SECONDARY EDUCATION</v>
          </cell>
          <cell r="AD684" t="str">
            <v>ATMODAY VIDYAMANDIR</v>
          </cell>
          <cell r="AE684" t="str">
            <v>1485.00</v>
          </cell>
          <cell r="AF684" t="str">
            <v>1700.00</v>
          </cell>
          <cell r="AG684" t="str">
            <v>87.35</v>
          </cell>
          <cell r="AH684" t="str">
            <v>2022</v>
          </cell>
          <cell r="AI684" t="str">
            <v>Maharashtra State Board of Technical Education</v>
          </cell>
          <cell r="AJ684" t="str">
            <v>ZAGDU SINGH CHARITABLE TRUST'S THAKUR POLYTECHNIC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179</v>
          </cell>
          <cell r="AW684">
            <v>25</v>
          </cell>
          <cell r="AX684">
            <v>7.16</v>
          </cell>
          <cell r="AY684">
            <v>87</v>
          </cell>
          <cell r="AZ684">
            <v>209</v>
          </cell>
          <cell r="BA684">
            <v>29</v>
          </cell>
          <cell r="BB684">
            <v>7.2068965517241379</v>
          </cell>
          <cell r="BC684">
            <v>97</v>
          </cell>
          <cell r="BD684">
            <v>388</v>
          </cell>
          <cell r="BE684">
            <v>54</v>
          </cell>
          <cell r="BF684">
            <v>7.1851851851851851</v>
          </cell>
          <cell r="BG684">
            <v>172</v>
          </cell>
          <cell r="BH684">
            <v>24</v>
          </cell>
          <cell r="BI684">
            <v>7.166666666666667</v>
          </cell>
          <cell r="BJ684">
            <v>98</v>
          </cell>
          <cell r="BK684">
            <v>228</v>
          </cell>
          <cell r="BL684">
            <v>29</v>
          </cell>
          <cell r="BM684">
            <v>7.8620689655172411</v>
          </cell>
          <cell r="BN684">
            <v>98</v>
          </cell>
          <cell r="BO684">
            <v>400</v>
          </cell>
          <cell r="BP684">
            <v>53</v>
          </cell>
          <cell r="BQ684">
            <v>7.5471698113207548</v>
          </cell>
          <cell r="BR684">
            <v>196</v>
          </cell>
          <cell r="BS684">
            <v>24</v>
          </cell>
          <cell r="BT684">
            <v>94</v>
          </cell>
          <cell r="BU684">
            <v>196</v>
          </cell>
          <cell r="BV684">
            <v>24</v>
          </cell>
          <cell r="BW684">
            <v>984</v>
          </cell>
          <cell r="BX684">
            <v>131</v>
          </cell>
          <cell r="BY684">
            <v>7.5114503816793894</v>
          </cell>
          <cell r="BZ684">
            <v>90.102351313969564</v>
          </cell>
          <cell r="CA684" t="str">
            <v>Off-Mitsubishi Electric</v>
          </cell>
          <cell r="CB684">
            <v>0</v>
          </cell>
          <cell r="CC684">
            <v>0</v>
          </cell>
          <cell r="CD684">
            <v>0</v>
          </cell>
          <cell r="CE684" t="str">
            <v>PLI</v>
          </cell>
          <cell r="CF684">
            <v>3.6</v>
          </cell>
          <cell r="CG684">
            <v>0</v>
          </cell>
          <cell r="CH684" t="str">
            <v>Green</v>
          </cell>
          <cell r="CI684">
            <v>0</v>
          </cell>
          <cell r="CJ684">
            <v>0</v>
          </cell>
          <cell r="CK684">
            <v>0</v>
          </cell>
          <cell r="CL684">
            <v>8</v>
          </cell>
          <cell r="CM684">
            <v>8</v>
          </cell>
          <cell r="CN684">
            <v>0</v>
          </cell>
          <cell r="CO684">
            <v>14</v>
          </cell>
          <cell r="CP684">
            <v>60</v>
          </cell>
          <cell r="CQ684">
            <v>23.333333333333332</v>
          </cell>
          <cell r="CR684">
            <v>14</v>
          </cell>
          <cell r="CS684">
            <v>100</v>
          </cell>
          <cell r="CT684">
            <v>10</v>
          </cell>
          <cell r="CU684">
            <v>100</v>
          </cell>
          <cell r="CV684">
            <v>13</v>
          </cell>
          <cell r="CW684">
            <v>20</v>
          </cell>
          <cell r="CX684">
            <v>16</v>
          </cell>
          <cell r="CY684">
            <v>81</v>
          </cell>
          <cell r="CZ684">
            <v>53</v>
          </cell>
          <cell r="DA684">
            <v>60</v>
          </cell>
          <cell r="DB684">
            <v>89</v>
          </cell>
          <cell r="DC684">
            <v>0</v>
          </cell>
          <cell r="DD684">
            <v>0</v>
          </cell>
          <cell r="DE684">
            <v>0</v>
          </cell>
          <cell r="DF684">
            <v>4</v>
          </cell>
          <cell r="DG684">
            <v>4</v>
          </cell>
          <cell r="DH684">
            <v>100</v>
          </cell>
          <cell r="DI684">
            <v>450</v>
          </cell>
          <cell r="DJ684">
            <v>600</v>
          </cell>
          <cell r="DK684">
            <v>75</v>
          </cell>
          <cell r="DL684">
            <v>3</v>
          </cell>
          <cell r="DM684">
            <v>3</v>
          </cell>
          <cell r="DN684">
            <v>100</v>
          </cell>
          <cell r="DO684">
            <v>450</v>
          </cell>
          <cell r="DP684">
            <v>450</v>
          </cell>
          <cell r="DQ684">
            <v>100</v>
          </cell>
          <cell r="DR684">
            <v>23.3333333333333</v>
          </cell>
          <cell r="DS684">
            <v>31.963470319634656</v>
          </cell>
          <cell r="DT684">
            <v>28</v>
          </cell>
          <cell r="DU684">
            <v>41</v>
          </cell>
          <cell r="DV684">
            <v>68.292682926829272</v>
          </cell>
          <cell r="DW684">
            <v>90</v>
          </cell>
          <cell r="DX684">
            <v>100</v>
          </cell>
          <cell r="DY684">
            <v>0</v>
          </cell>
          <cell r="DZ684">
            <v>0</v>
          </cell>
          <cell r="EA684" t="str">
            <v>Yes</v>
          </cell>
          <cell r="EB684" t="str">
            <v>Placement</v>
          </cell>
          <cell r="EC684" t="str">
            <v>Placement</v>
          </cell>
          <cell r="ED684" t="str">
            <v>Placement</v>
          </cell>
          <cell r="EE684" t="str">
            <v>Placement</v>
          </cell>
          <cell r="EF684" t="str">
            <v>Placement</v>
          </cell>
          <cell r="EG684">
            <v>0</v>
          </cell>
          <cell r="EH684" t="str">
            <v>PLI</v>
          </cell>
          <cell r="EI684" t="str">
            <v>Yes</v>
          </cell>
          <cell r="EJ684">
            <v>0</v>
          </cell>
          <cell r="EK684" t="str">
            <v>Batch-9</v>
          </cell>
          <cell r="EL684">
            <v>0</v>
          </cell>
          <cell r="EM684" t="str">
            <v>PAID</v>
          </cell>
          <cell r="EN684">
            <v>45147</v>
          </cell>
          <cell r="EO684" t="str">
            <v>IT+Core</v>
          </cell>
          <cell r="EP684">
            <v>0</v>
          </cell>
          <cell r="EQ684" t="str">
            <v>CAT-2</v>
          </cell>
        </row>
        <row r="685">
          <cell r="B685" t="str">
            <v>22-E&amp;TCB68-25</v>
          </cell>
          <cell r="C685" t="str">
            <v>E&amp;TC-B</v>
          </cell>
          <cell r="D685">
            <v>68</v>
          </cell>
          <cell r="E685" t="str">
            <v>TIWARI ANKUSH  JAI PRAKASH SUMAN</v>
          </cell>
          <cell r="F685" t="str">
            <v>Male</v>
          </cell>
          <cell r="G685" t="str">
            <v>2003-08-31</v>
          </cell>
          <cell r="H685">
            <v>9004800604</v>
          </cell>
          <cell r="I685">
            <v>0</v>
          </cell>
          <cell r="J685" t="str">
            <v>tiwariankush.2003.31@gmail.com</v>
          </cell>
          <cell r="K685" t="str">
            <v>1032221284@tcetmumbai.in</v>
          </cell>
          <cell r="L685" t="str">
            <v>21/2, Siddhachal Elegant Phase 7B ,Vasant Vihar School ,Thane ,Vasant Vihar ,Thane,400610</v>
          </cell>
          <cell r="M685">
            <v>0</v>
          </cell>
          <cell r="N685" t="str">
            <v>Maharashtra</v>
          </cell>
          <cell r="O685" t="str">
            <v>Farmer</v>
          </cell>
          <cell r="P685" t="str">
            <v>4,00,001 - 4,50,000</v>
          </cell>
          <cell r="Q685" t="str">
            <v>Normal</v>
          </cell>
          <cell r="R685" t="str">
            <v>Open</v>
          </cell>
          <cell r="S685">
            <v>2022</v>
          </cell>
          <cell r="T685" t="str">
            <v>DSE</v>
          </cell>
          <cell r="U685" t="str">
            <v>NA</v>
          </cell>
          <cell r="V685" t="str">
            <v>NA</v>
          </cell>
          <cell r="W685" t="str">
            <v>NA</v>
          </cell>
          <cell r="X685" t="str">
            <v>CAP</v>
          </cell>
          <cell r="Y685" t="str">
            <v>409.00</v>
          </cell>
          <cell r="Z685" t="str">
            <v>600.00</v>
          </cell>
          <cell r="AA685" t="str">
            <v>68.17</v>
          </cell>
          <cell r="AB685" t="str">
            <v>2018</v>
          </cell>
          <cell r="AC685" t="str">
            <v>U.P. BOARD OF HIGH SCHOOL AND INTERMEDIATE EDUCATION</v>
          </cell>
          <cell r="AD685" t="str">
            <v>DR ABHAYJEET MISHRA IC MEDHA JAUNPUR</v>
          </cell>
          <cell r="AE685" t="str">
            <v>1216.00</v>
          </cell>
          <cell r="AF685" t="str">
            <v>1750.00</v>
          </cell>
          <cell r="AG685" t="str">
            <v>69.49</v>
          </cell>
          <cell r="AH685" t="str">
            <v>2022</v>
          </cell>
          <cell r="AI685" t="str">
            <v>Maharashtra State Board of Technical Education</v>
          </cell>
          <cell r="AJ685" t="str">
            <v>MUCHHALA POLYTECHNIC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157</v>
          </cell>
          <cell r="AW685">
            <v>25</v>
          </cell>
          <cell r="AX685">
            <v>6.28</v>
          </cell>
          <cell r="AY685">
            <v>88</v>
          </cell>
          <cell r="AZ685">
            <v>162.10999999999999</v>
          </cell>
          <cell r="BA685">
            <v>29</v>
          </cell>
          <cell r="BB685">
            <v>5.59</v>
          </cell>
          <cell r="BC685">
            <v>93</v>
          </cell>
          <cell r="BD685">
            <v>319.11</v>
          </cell>
          <cell r="BE685">
            <v>54</v>
          </cell>
          <cell r="BF685">
            <v>5.9094444444444445</v>
          </cell>
          <cell r="BG685">
            <v>159</v>
          </cell>
          <cell r="BH685">
            <v>24</v>
          </cell>
          <cell r="BI685">
            <v>6.625</v>
          </cell>
          <cell r="BJ685">
            <v>80</v>
          </cell>
          <cell r="BK685">
            <v>197</v>
          </cell>
          <cell r="BL685">
            <v>29</v>
          </cell>
          <cell r="BM685">
            <v>6.7931034482758621</v>
          </cell>
          <cell r="BN685">
            <v>86</v>
          </cell>
          <cell r="BO685">
            <v>356</v>
          </cell>
          <cell r="BP685">
            <v>53</v>
          </cell>
          <cell r="BQ685">
            <v>6.716981132075472</v>
          </cell>
          <cell r="BR685">
            <v>112</v>
          </cell>
          <cell r="BS685">
            <v>24</v>
          </cell>
          <cell r="BT685">
            <v>89</v>
          </cell>
          <cell r="BU685">
            <v>112</v>
          </cell>
          <cell r="BV685">
            <v>24</v>
          </cell>
          <cell r="BW685">
            <v>787.11</v>
          </cell>
          <cell r="BX685">
            <v>131</v>
          </cell>
          <cell r="BY685">
            <v>6.0084732824427478</v>
          </cell>
          <cell r="BZ685">
            <v>87.857538035961269</v>
          </cell>
          <cell r="CA685">
            <v>0</v>
          </cell>
          <cell r="CB685">
            <v>0</v>
          </cell>
          <cell r="CC685">
            <v>0</v>
          </cell>
          <cell r="CD685">
            <v>0</v>
          </cell>
          <cell r="CE685">
            <v>0</v>
          </cell>
          <cell r="CF685">
            <v>0</v>
          </cell>
          <cell r="CG685" t="str">
            <v>Yes</v>
          </cell>
          <cell r="CH685" t="str">
            <v>Green</v>
          </cell>
          <cell r="CI685">
            <v>0</v>
          </cell>
          <cell r="CJ685">
            <v>0</v>
          </cell>
          <cell r="CK685">
            <v>0</v>
          </cell>
          <cell r="CL685">
            <v>8</v>
          </cell>
          <cell r="CM685">
            <v>8</v>
          </cell>
          <cell r="CN685">
            <v>0</v>
          </cell>
          <cell r="CO685">
            <v>30</v>
          </cell>
          <cell r="CP685">
            <v>60</v>
          </cell>
          <cell r="CQ685">
            <v>50</v>
          </cell>
          <cell r="CR685">
            <v>14</v>
          </cell>
          <cell r="CS685">
            <v>100</v>
          </cell>
          <cell r="CT685">
            <v>10</v>
          </cell>
          <cell r="CU685">
            <v>100</v>
          </cell>
          <cell r="CV685">
            <v>15</v>
          </cell>
          <cell r="CW685">
            <v>19</v>
          </cell>
          <cell r="CX685">
            <v>15</v>
          </cell>
          <cell r="CY685">
            <v>86</v>
          </cell>
          <cell r="CZ685">
            <v>54</v>
          </cell>
          <cell r="DA685">
            <v>59</v>
          </cell>
          <cell r="DB685">
            <v>92</v>
          </cell>
          <cell r="DC685">
            <v>0</v>
          </cell>
          <cell r="DD685">
            <v>0</v>
          </cell>
          <cell r="DE685">
            <v>0</v>
          </cell>
          <cell r="DF685">
            <v>2</v>
          </cell>
          <cell r="DG685">
            <v>4</v>
          </cell>
          <cell r="DH685">
            <v>50</v>
          </cell>
          <cell r="DI685">
            <v>290</v>
          </cell>
          <cell r="DJ685">
            <v>600</v>
          </cell>
          <cell r="DK685">
            <v>48.3333333333333</v>
          </cell>
          <cell r="DL685">
            <v>3</v>
          </cell>
          <cell r="DM685">
            <v>3</v>
          </cell>
          <cell r="DN685">
            <v>100</v>
          </cell>
          <cell r="DO685">
            <v>450</v>
          </cell>
          <cell r="DP685">
            <v>400</v>
          </cell>
          <cell r="DQ685">
            <v>88.8888888888889</v>
          </cell>
          <cell r="DR685">
            <v>50</v>
          </cell>
          <cell r="DS685">
            <v>68.493150684931507</v>
          </cell>
          <cell r="DT685">
            <v>26</v>
          </cell>
          <cell r="DU685">
            <v>41</v>
          </cell>
          <cell r="DV685">
            <v>63.414634146341463</v>
          </cell>
          <cell r="DW685">
            <v>75</v>
          </cell>
          <cell r="DX685">
            <v>93</v>
          </cell>
          <cell r="DY685">
            <v>0</v>
          </cell>
          <cell r="DZ685">
            <v>0</v>
          </cell>
          <cell r="EA685" t="str">
            <v>Yes</v>
          </cell>
          <cell r="EB685" t="str">
            <v>Placement</v>
          </cell>
          <cell r="EC685" t="str">
            <v>Placement</v>
          </cell>
          <cell r="ED685" t="str">
            <v>Placement</v>
          </cell>
          <cell r="EE685" t="str">
            <v>Placement</v>
          </cell>
          <cell r="EF685" t="str">
            <v>Placement</v>
          </cell>
          <cell r="EG685">
            <v>0</v>
          </cell>
          <cell r="EH685" t="str">
            <v>PLI</v>
          </cell>
          <cell r="EI685" t="str">
            <v>Yes</v>
          </cell>
          <cell r="EJ685">
            <v>0</v>
          </cell>
          <cell r="EK685" t="str">
            <v>Batch-8</v>
          </cell>
          <cell r="EL685">
            <v>0</v>
          </cell>
          <cell r="EM685" t="str">
            <v>PAID</v>
          </cell>
          <cell r="EN685">
            <v>45148</v>
          </cell>
          <cell r="EO685" t="str">
            <v>IT+Core</v>
          </cell>
          <cell r="EP685">
            <v>0</v>
          </cell>
          <cell r="EQ685" t="str">
            <v>CAT-3</v>
          </cell>
        </row>
        <row r="686">
          <cell r="B686" t="str">
            <v>21-IoT02-25</v>
          </cell>
          <cell r="C686" t="str">
            <v>IoT</v>
          </cell>
          <cell r="D686">
            <v>2</v>
          </cell>
          <cell r="E686" t="str">
            <v>DHAWAN AYUSH VISHAL ANAMIKA</v>
          </cell>
          <cell r="F686" t="str">
            <v>Male</v>
          </cell>
          <cell r="G686" t="str">
            <v>10/02/2004</v>
          </cell>
          <cell r="H686">
            <v>8369342556</v>
          </cell>
          <cell r="I686">
            <v>0</v>
          </cell>
          <cell r="J686" t="str">
            <v>dhawanayush416@gmail.com</v>
          </cell>
          <cell r="K686" t="str">
            <v>1032210990@tcetmumbai.in</v>
          </cell>
          <cell r="L686" t="str">
            <v>B 1001 ROSA MONTANA,MARATHON AVENUE, OFF LBS MARG,MULUND WEST,NEAR VASANT OSCAR,MUMBAI,400080</v>
          </cell>
          <cell r="M686">
            <v>400080</v>
          </cell>
          <cell r="N686">
            <v>0</v>
          </cell>
          <cell r="O686" t="str">
            <v>Software engineer</v>
          </cell>
          <cell r="P686" t="str">
            <v>4,00,001 - 4,50,000</v>
          </cell>
          <cell r="Q686" t="str">
            <v>Normal</v>
          </cell>
          <cell r="R686" t="str">
            <v>Open</v>
          </cell>
          <cell r="S686">
            <v>2021</v>
          </cell>
          <cell r="T686" t="str">
            <v>FE</v>
          </cell>
          <cell r="U686" t="str">
            <v>MH-CET</v>
          </cell>
          <cell r="V686">
            <v>0</v>
          </cell>
          <cell r="W686">
            <v>0</v>
          </cell>
          <cell r="X686" t="str">
            <v>Minority</v>
          </cell>
          <cell r="Y686">
            <v>475</v>
          </cell>
          <cell r="Z686">
            <v>500</v>
          </cell>
          <cell r="AA686">
            <v>95</v>
          </cell>
          <cell r="AB686">
            <v>2019</v>
          </cell>
          <cell r="AC686" t="str">
            <v>CENTRAL BOARD OF SECONDARY EDUCATION</v>
          </cell>
          <cell r="AD686" t="str">
            <v>NEW HORIZON SCHOLARS SCHOOL AIROLI NAVI MUMBAI</v>
          </cell>
          <cell r="AE686">
            <v>505</v>
          </cell>
          <cell r="AF686">
            <v>600</v>
          </cell>
          <cell r="AG686">
            <v>84.1666666666667</v>
          </cell>
          <cell r="AH686">
            <v>2021</v>
          </cell>
          <cell r="AI686" t="str">
            <v>MAHARASHTRA STATE BOARD OF SECONDARY AND HIGHER SECONDARY EDUCATION</v>
          </cell>
          <cell r="AJ686" t="str">
            <v>PACE JR SCIENCE COLLEGE THANE WEST</v>
          </cell>
          <cell r="AK686">
            <v>223</v>
          </cell>
          <cell r="AL686">
            <v>23</v>
          </cell>
          <cell r="AM686">
            <v>9.695652173913043</v>
          </cell>
          <cell r="AN686">
            <v>96.74</v>
          </cell>
          <cell r="AO686">
            <v>256</v>
          </cell>
          <cell r="AP686">
            <v>26</v>
          </cell>
          <cell r="AQ686">
            <v>9.8461538461538467</v>
          </cell>
          <cell r="AR686">
            <v>75</v>
          </cell>
          <cell r="AS686">
            <v>479</v>
          </cell>
          <cell r="AT686">
            <v>49</v>
          </cell>
          <cell r="AU686">
            <v>9.7755102040816322</v>
          </cell>
          <cell r="AV686">
            <v>223</v>
          </cell>
          <cell r="AW686">
            <v>25</v>
          </cell>
          <cell r="AX686">
            <v>8.92</v>
          </cell>
          <cell r="AY686">
            <v>85.87</v>
          </cell>
          <cell r="AZ686">
            <v>281</v>
          </cell>
          <cell r="BA686">
            <v>29</v>
          </cell>
          <cell r="BB686">
            <v>9.6896551724137936</v>
          </cell>
          <cell r="BC686">
            <v>90.57</v>
          </cell>
          <cell r="BD686">
            <v>504</v>
          </cell>
          <cell r="BE686">
            <v>54</v>
          </cell>
          <cell r="BF686">
            <v>9.3333333333333339</v>
          </cell>
          <cell r="BG686">
            <v>237</v>
          </cell>
          <cell r="BH686">
            <v>24</v>
          </cell>
          <cell r="BI686">
            <v>9.875</v>
          </cell>
          <cell r="BJ686">
            <v>75</v>
          </cell>
          <cell r="BK686">
            <v>277</v>
          </cell>
          <cell r="BL686">
            <v>29</v>
          </cell>
          <cell r="BM686">
            <v>9.5517241379310338</v>
          </cell>
          <cell r="BN686">
            <v>92</v>
          </cell>
          <cell r="BO686">
            <v>514</v>
          </cell>
          <cell r="BP686">
            <v>53</v>
          </cell>
          <cell r="BQ686">
            <v>9.6981132075471699</v>
          </cell>
          <cell r="BR686">
            <v>234</v>
          </cell>
          <cell r="BS686">
            <v>24</v>
          </cell>
          <cell r="BT686">
            <v>89.48</v>
          </cell>
          <cell r="BU686">
            <v>234</v>
          </cell>
          <cell r="BV686">
            <v>24</v>
          </cell>
          <cell r="BW686">
            <v>1731</v>
          </cell>
          <cell r="BX686">
            <v>180</v>
          </cell>
          <cell r="BY686">
            <v>9.6166666666666671</v>
          </cell>
          <cell r="BZ686">
            <v>86.565460580912855</v>
          </cell>
          <cell r="CA686" t="str">
            <v>J.P Morgan &amp;Chase</v>
          </cell>
          <cell r="CB686">
            <v>0</v>
          </cell>
          <cell r="CC686">
            <v>0</v>
          </cell>
          <cell r="CD686" t="str">
            <v>Yes</v>
          </cell>
          <cell r="CE686" t="str">
            <v>PLI</v>
          </cell>
          <cell r="CF686" t="str">
            <v>20,00</v>
          </cell>
          <cell r="CG686">
            <v>0</v>
          </cell>
          <cell r="CH686" t="str">
            <v>Green</v>
          </cell>
          <cell r="CI686">
            <v>0</v>
          </cell>
          <cell r="CJ686">
            <v>0</v>
          </cell>
          <cell r="CK686">
            <v>0</v>
          </cell>
          <cell r="CL686">
            <v>13</v>
          </cell>
          <cell r="CM686">
            <v>13</v>
          </cell>
          <cell r="CN686">
            <v>0</v>
          </cell>
          <cell r="CO686">
            <v>35</v>
          </cell>
          <cell r="CP686">
            <v>60</v>
          </cell>
          <cell r="CQ686">
            <v>58.333333333333336</v>
          </cell>
          <cell r="CR686">
            <v>14</v>
          </cell>
          <cell r="CS686">
            <v>100</v>
          </cell>
          <cell r="CT686">
            <v>10</v>
          </cell>
          <cell r="CU686">
            <v>100</v>
          </cell>
          <cell r="CV686">
            <v>15</v>
          </cell>
          <cell r="CW686">
            <v>19</v>
          </cell>
          <cell r="CX686">
            <v>15</v>
          </cell>
          <cell r="CY686">
            <v>86</v>
          </cell>
          <cell r="CZ686">
            <v>54</v>
          </cell>
          <cell r="DA686">
            <v>59</v>
          </cell>
          <cell r="DB686">
            <v>92</v>
          </cell>
          <cell r="DC686">
            <v>0</v>
          </cell>
          <cell r="DD686">
            <v>0</v>
          </cell>
          <cell r="DE686">
            <v>0</v>
          </cell>
          <cell r="DF686">
            <v>4</v>
          </cell>
          <cell r="DG686">
            <v>4</v>
          </cell>
          <cell r="DH686">
            <v>100</v>
          </cell>
          <cell r="DI686">
            <v>600</v>
          </cell>
          <cell r="DJ686">
            <v>600</v>
          </cell>
          <cell r="DK686">
            <v>100</v>
          </cell>
          <cell r="DL686">
            <v>3</v>
          </cell>
          <cell r="DM686">
            <v>2</v>
          </cell>
          <cell r="DN686">
            <v>66.6666666666667</v>
          </cell>
          <cell r="DO686">
            <v>450</v>
          </cell>
          <cell r="DP686">
            <v>300</v>
          </cell>
          <cell r="DQ686">
            <v>66.6666666666667</v>
          </cell>
          <cell r="DR686">
            <v>58.3333333333333</v>
          </cell>
          <cell r="DS686">
            <v>79.908675799086708</v>
          </cell>
          <cell r="DT686">
            <v>28</v>
          </cell>
          <cell r="DU686">
            <v>41</v>
          </cell>
          <cell r="DV686">
            <v>68.292682926829272</v>
          </cell>
          <cell r="DW686">
            <v>90</v>
          </cell>
          <cell r="DX686">
            <v>100</v>
          </cell>
          <cell r="DY686">
            <v>0</v>
          </cell>
          <cell r="DZ686">
            <v>0</v>
          </cell>
          <cell r="EA686" t="str">
            <v>Yes</v>
          </cell>
          <cell r="EB686" t="str">
            <v>Placement</v>
          </cell>
          <cell r="EC686" t="str">
            <v>Placement</v>
          </cell>
          <cell r="ED686" t="str">
            <v>Placement</v>
          </cell>
          <cell r="EE686" t="str">
            <v>Placement</v>
          </cell>
          <cell r="EF686" t="str">
            <v>Placement</v>
          </cell>
          <cell r="EG686">
            <v>0</v>
          </cell>
          <cell r="EH686" t="str">
            <v>PLI</v>
          </cell>
          <cell r="EI686" t="str">
            <v>Yes</v>
          </cell>
          <cell r="EJ686">
            <v>0</v>
          </cell>
          <cell r="EK686" t="str">
            <v>Batch-1</v>
          </cell>
          <cell r="EL686">
            <v>0</v>
          </cell>
          <cell r="EM686" t="str">
            <v>Paid</v>
          </cell>
          <cell r="EN686">
            <v>45142</v>
          </cell>
          <cell r="EO686" t="str">
            <v>IT+Core</v>
          </cell>
          <cell r="EP686">
            <v>0</v>
          </cell>
          <cell r="EQ686" t="str">
            <v>CAT-1</v>
          </cell>
        </row>
        <row r="687">
          <cell r="B687" t="str">
            <v>21-IoT03-25</v>
          </cell>
          <cell r="C687" t="str">
            <v>IoT</v>
          </cell>
          <cell r="D687">
            <v>3</v>
          </cell>
          <cell r="E687" t="str">
            <v xml:space="preserve">DUBEY HARSH ARUNKUMAR SAVITRI </v>
          </cell>
          <cell r="F687" t="str">
            <v>Male</v>
          </cell>
          <cell r="G687" t="str">
            <v>04/03/2003</v>
          </cell>
          <cell r="H687">
            <v>9167570791</v>
          </cell>
          <cell r="I687">
            <v>8898800281</v>
          </cell>
          <cell r="J687" t="str">
            <v>dubeyhersh04@gmail.com</v>
          </cell>
          <cell r="K687" t="str">
            <v>1032210991@tcetmumbai.in</v>
          </cell>
          <cell r="L687" t="str">
            <v>Azad seva chawl, Kranti Nagar, Kandivali (East)Mumbai.</v>
          </cell>
          <cell r="M687">
            <v>400101</v>
          </cell>
          <cell r="N687">
            <v>0</v>
          </cell>
          <cell r="O687" t="str">
            <v>Taxi driver</v>
          </cell>
          <cell r="P687" t="str">
            <v>4,00,001 - 4,50,000</v>
          </cell>
          <cell r="Q687" t="str">
            <v>Normal</v>
          </cell>
          <cell r="R687" t="str">
            <v>Open</v>
          </cell>
          <cell r="S687">
            <v>2021</v>
          </cell>
          <cell r="T687" t="str">
            <v>FE</v>
          </cell>
          <cell r="U687" t="str">
            <v>MH-CET</v>
          </cell>
          <cell r="V687">
            <v>65.59</v>
          </cell>
          <cell r="W687" t="str">
            <v>NA</v>
          </cell>
          <cell r="X687" t="str">
            <v>ACAP</v>
          </cell>
          <cell r="Y687">
            <v>300</v>
          </cell>
          <cell r="Z687">
            <v>500</v>
          </cell>
          <cell r="AA687">
            <v>60</v>
          </cell>
          <cell r="AB687">
            <v>2019</v>
          </cell>
          <cell r="AC687" t="str">
            <v>Maharashtra</v>
          </cell>
          <cell r="AD687" t="str">
            <v>ANUDATT VIDYALAYA</v>
          </cell>
          <cell r="AE687">
            <v>424</v>
          </cell>
          <cell r="AF687">
            <v>600</v>
          </cell>
          <cell r="AG687">
            <v>70.666666666666671</v>
          </cell>
          <cell r="AH687">
            <v>2021</v>
          </cell>
          <cell r="AI687" t="str">
            <v>Maharashtra</v>
          </cell>
          <cell r="AJ687" t="str">
            <v>THAKUR COLLEGE OF SCIENCE AND COMMERCE</v>
          </cell>
          <cell r="AK687">
            <v>180</v>
          </cell>
          <cell r="AL687">
            <v>23</v>
          </cell>
          <cell r="AM687">
            <v>7.8260869565217392</v>
          </cell>
          <cell r="AN687">
            <v>75</v>
          </cell>
          <cell r="AO687">
            <v>194</v>
          </cell>
          <cell r="AP687">
            <v>26</v>
          </cell>
          <cell r="AQ687">
            <v>7.4615384615384617</v>
          </cell>
          <cell r="AR687">
            <v>75</v>
          </cell>
          <cell r="AS687">
            <v>374</v>
          </cell>
          <cell r="AT687">
            <v>49</v>
          </cell>
          <cell r="AU687">
            <v>7.6326530612244898</v>
          </cell>
          <cell r="AV687">
            <v>194</v>
          </cell>
          <cell r="AW687">
            <v>25</v>
          </cell>
          <cell r="AX687">
            <v>7.76</v>
          </cell>
          <cell r="AY687">
            <v>75</v>
          </cell>
          <cell r="AZ687">
            <v>256</v>
          </cell>
          <cell r="BA687">
            <v>29</v>
          </cell>
          <cell r="BB687">
            <v>8.8275862068965516</v>
          </cell>
          <cell r="BC687">
            <v>96.23</v>
          </cell>
          <cell r="BD687">
            <v>450</v>
          </cell>
          <cell r="BE687">
            <v>54</v>
          </cell>
          <cell r="BF687">
            <v>8.3333333333333339</v>
          </cell>
          <cell r="BG687">
            <v>203</v>
          </cell>
          <cell r="BH687">
            <v>24</v>
          </cell>
          <cell r="BI687">
            <v>8.4583333333333339</v>
          </cell>
          <cell r="BJ687">
            <v>77</v>
          </cell>
          <cell r="BK687">
            <v>264</v>
          </cell>
          <cell r="BL687">
            <v>29</v>
          </cell>
          <cell r="BM687">
            <v>9.1034482758620694</v>
          </cell>
          <cell r="BN687">
            <v>84</v>
          </cell>
          <cell r="BO687">
            <v>467</v>
          </cell>
          <cell r="BP687">
            <v>53</v>
          </cell>
          <cell r="BQ687">
            <v>8.8113207547169807</v>
          </cell>
          <cell r="BR687">
            <v>201</v>
          </cell>
          <cell r="BS687">
            <v>24</v>
          </cell>
          <cell r="BT687">
            <v>85.076666666666696</v>
          </cell>
          <cell r="BU687">
            <v>201</v>
          </cell>
          <cell r="BV687">
            <v>24</v>
          </cell>
          <cell r="BW687">
            <v>1492</v>
          </cell>
          <cell r="BX687">
            <v>180</v>
          </cell>
          <cell r="BY687">
            <v>8.2888888888888896</v>
          </cell>
          <cell r="BZ687">
            <v>80.428572614107878</v>
          </cell>
          <cell r="CA687">
            <v>0</v>
          </cell>
          <cell r="CB687">
            <v>0</v>
          </cell>
          <cell r="CC687">
            <v>0</v>
          </cell>
          <cell r="CD687" t="str">
            <v>Yes</v>
          </cell>
          <cell r="CE687">
            <v>0</v>
          </cell>
          <cell r="CF687">
            <v>0</v>
          </cell>
          <cell r="CG687">
            <v>0</v>
          </cell>
          <cell r="CH687" t="str">
            <v>Green</v>
          </cell>
          <cell r="CI687">
            <v>0</v>
          </cell>
          <cell r="CJ687">
            <v>0</v>
          </cell>
          <cell r="CK687">
            <v>3</v>
          </cell>
          <cell r="CL687">
            <v>10</v>
          </cell>
          <cell r="CM687">
            <v>13</v>
          </cell>
          <cell r="CN687">
            <v>23.076923076923077</v>
          </cell>
          <cell r="CO687">
            <v>15</v>
          </cell>
          <cell r="CP687">
            <v>60</v>
          </cell>
          <cell r="CQ687">
            <v>25</v>
          </cell>
          <cell r="CR687">
            <v>14</v>
          </cell>
          <cell r="CS687">
            <v>100</v>
          </cell>
          <cell r="CT687">
            <v>9</v>
          </cell>
          <cell r="CU687">
            <v>90</v>
          </cell>
          <cell r="CV687">
            <v>17</v>
          </cell>
          <cell r="CW687">
            <v>19</v>
          </cell>
          <cell r="CX687">
            <v>16</v>
          </cell>
          <cell r="CY687">
            <v>95</v>
          </cell>
          <cell r="CZ687">
            <v>56</v>
          </cell>
          <cell r="DA687">
            <v>59</v>
          </cell>
          <cell r="DB687">
            <v>95</v>
          </cell>
          <cell r="DC687">
            <v>0</v>
          </cell>
          <cell r="DD687">
            <v>0</v>
          </cell>
          <cell r="DE687">
            <v>0</v>
          </cell>
          <cell r="DF687">
            <v>4</v>
          </cell>
          <cell r="DG687">
            <v>4</v>
          </cell>
          <cell r="DH687">
            <v>100</v>
          </cell>
          <cell r="DI687">
            <v>550</v>
          </cell>
          <cell r="DJ687">
            <v>600</v>
          </cell>
          <cell r="DK687">
            <v>91.6666666666667</v>
          </cell>
          <cell r="DL687">
            <v>3</v>
          </cell>
          <cell r="DM687">
            <v>2</v>
          </cell>
          <cell r="DN687">
            <v>66.6666666666667</v>
          </cell>
          <cell r="DO687">
            <v>450</v>
          </cell>
          <cell r="DP687">
            <v>300</v>
          </cell>
          <cell r="DQ687">
            <v>66.6666666666667</v>
          </cell>
          <cell r="DR687">
            <v>25</v>
          </cell>
          <cell r="DS687">
            <v>34.246575342465754</v>
          </cell>
          <cell r="DT687">
            <v>30</v>
          </cell>
          <cell r="DU687">
            <v>41</v>
          </cell>
          <cell r="DV687">
            <v>73.170731707317074</v>
          </cell>
          <cell r="DW687">
            <v>90</v>
          </cell>
          <cell r="DX687">
            <v>97</v>
          </cell>
          <cell r="DY687">
            <v>0</v>
          </cell>
          <cell r="DZ687">
            <v>0</v>
          </cell>
          <cell r="EA687" t="str">
            <v>Yes</v>
          </cell>
          <cell r="EB687" t="str">
            <v>Placement</v>
          </cell>
          <cell r="EC687" t="str">
            <v>Placement</v>
          </cell>
          <cell r="ED687" t="str">
            <v>Placement</v>
          </cell>
          <cell r="EE687" t="str">
            <v>Placement</v>
          </cell>
          <cell r="EF687" t="str">
            <v>Placement</v>
          </cell>
          <cell r="EG687">
            <v>0</v>
          </cell>
          <cell r="EH687" t="str">
            <v>PLI</v>
          </cell>
          <cell r="EI687" t="str">
            <v>Yes</v>
          </cell>
          <cell r="EJ687">
            <v>0</v>
          </cell>
          <cell r="EK687" t="str">
            <v>Batch-6</v>
          </cell>
          <cell r="EL687">
            <v>0</v>
          </cell>
          <cell r="EM687" t="str">
            <v>PAID</v>
          </cell>
          <cell r="EN687">
            <v>45148</v>
          </cell>
          <cell r="EO687" t="str">
            <v>IT+Core</v>
          </cell>
          <cell r="EP687">
            <v>0</v>
          </cell>
          <cell r="EQ687" t="str">
            <v>CAT-1</v>
          </cell>
        </row>
        <row r="688">
          <cell r="B688" t="str">
            <v>21-IoT04-25</v>
          </cell>
          <cell r="C688" t="str">
            <v>IoT</v>
          </cell>
          <cell r="D688">
            <v>4</v>
          </cell>
          <cell r="E688" t="str">
            <v>DUGAD HARSH JITENDRA JAYASHREE</v>
          </cell>
          <cell r="F688" t="str">
            <v>Male</v>
          </cell>
          <cell r="G688" t="str">
            <v>22/08/2003</v>
          </cell>
          <cell r="H688">
            <v>9146540260</v>
          </cell>
          <cell r="I688">
            <v>8275517319</v>
          </cell>
          <cell r="J688" t="str">
            <v>harshjitendradugad228@gmail.com</v>
          </cell>
          <cell r="K688" t="str">
            <v>1032210992@tcetmumbai.in</v>
          </cell>
          <cell r="L688" t="str">
            <v>Pampattiwar Layout behind yavatmal urban bank,ghatanji</v>
          </cell>
          <cell r="M688">
            <v>445301</v>
          </cell>
          <cell r="N688">
            <v>0</v>
          </cell>
          <cell r="O688" t="str">
            <v>Buisness</v>
          </cell>
          <cell r="P688" t="str">
            <v>Above 15,00,000</v>
          </cell>
          <cell r="Q688" t="str">
            <v>Normal</v>
          </cell>
          <cell r="R688" t="str">
            <v>Open</v>
          </cell>
          <cell r="S688">
            <v>2021</v>
          </cell>
          <cell r="T688" t="str">
            <v>FE</v>
          </cell>
          <cell r="U688" t="str">
            <v>MH-CET</v>
          </cell>
          <cell r="V688">
            <v>73.38</v>
          </cell>
          <cell r="W688" t="str">
            <v>NA</v>
          </cell>
          <cell r="X688" t="str">
            <v>Minority</v>
          </cell>
          <cell r="Y688">
            <v>418</v>
          </cell>
          <cell r="Z688">
            <v>500</v>
          </cell>
          <cell r="AA688">
            <v>83.6</v>
          </cell>
          <cell r="AB688">
            <v>2019</v>
          </cell>
          <cell r="AC688" t="str">
            <v>Maharashtra</v>
          </cell>
          <cell r="AD688" t="str">
            <v>DR YARDY ENGLISH HIGH SCHOOL UMRI</v>
          </cell>
          <cell r="AE688">
            <v>554</v>
          </cell>
          <cell r="AF688">
            <v>600</v>
          </cell>
          <cell r="AG688">
            <v>92.333333333333329</v>
          </cell>
          <cell r="AH688">
            <v>2021</v>
          </cell>
          <cell r="AI688" t="str">
            <v>Maharashtra</v>
          </cell>
          <cell r="AJ688" t="str">
            <v>SARASWATI JUNIOR COLLEGE NAGPUR</v>
          </cell>
          <cell r="AK688">
            <v>177</v>
          </cell>
          <cell r="AL688">
            <v>23</v>
          </cell>
          <cell r="AM688">
            <v>7.6956521739130439</v>
          </cell>
          <cell r="AN688">
            <v>75</v>
          </cell>
          <cell r="AO688">
            <v>223</v>
          </cell>
          <cell r="AP688">
            <v>26</v>
          </cell>
          <cell r="AQ688">
            <v>8.5769230769230766</v>
          </cell>
          <cell r="AR688">
            <v>87</v>
          </cell>
          <cell r="AS688">
            <v>400</v>
          </cell>
          <cell r="AT688">
            <v>49</v>
          </cell>
          <cell r="AU688">
            <v>8.1632653061224492</v>
          </cell>
          <cell r="AV688">
            <v>209</v>
          </cell>
          <cell r="AW688">
            <v>25</v>
          </cell>
          <cell r="AX688">
            <v>8.36</v>
          </cell>
          <cell r="AY688">
            <v>81</v>
          </cell>
          <cell r="AZ688">
            <v>260</v>
          </cell>
          <cell r="BA688">
            <v>29</v>
          </cell>
          <cell r="BB688">
            <v>8.9655172413793096</v>
          </cell>
          <cell r="BC688">
            <v>83.02</v>
          </cell>
          <cell r="BD688">
            <v>469</v>
          </cell>
          <cell r="BE688">
            <v>54</v>
          </cell>
          <cell r="BF688">
            <v>8.6851851851851851</v>
          </cell>
          <cell r="BG688">
            <v>217</v>
          </cell>
          <cell r="BH688">
            <v>24</v>
          </cell>
          <cell r="BI688">
            <v>9.0416666666666661</v>
          </cell>
          <cell r="BJ688">
            <v>75</v>
          </cell>
          <cell r="BK688">
            <v>272</v>
          </cell>
          <cell r="BL688">
            <v>29</v>
          </cell>
          <cell r="BM688">
            <v>9.3793103448275854</v>
          </cell>
          <cell r="BN688">
            <v>78</v>
          </cell>
          <cell r="BO688">
            <v>489</v>
          </cell>
          <cell r="BP688">
            <v>53</v>
          </cell>
          <cell r="BQ688">
            <v>9.2264150943396235</v>
          </cell>
          <cell r="BR688">
            <v>218</v>
          </cell>
          <cell r="BS688">
            <v>24</v>
          </cell>
          <cell r="BT688">
            <v>80.673333333333304</v>
          </cell>
          <cell r="BU688">
            <v>218</v>
          </cell>
          <cell r="BV688">
            <v>24</v>
          </cell>
          <cell r="BW688">
            <v>1576</v>
          </cell>
          <cell r="BX688">
            <v>180</v>
          </cell>
          <cell r="BY688">
            <v>8.7555555555555564</v>
          </cell>
          <cell r="BZ688">
            <v>81.884497925311194</v>
          </cell>
          <cell r="CA688">
            <v>0</v>
          </cell>
          <cell r="CB688">
            <v>0</v>
          </cell>
          <cell r="CC688">
            <v>0</v>
          </cell>
          <cell r="CD688">
            <v>0</v>
          </cell>
          <cell r="CE688">
            <v>0</v>
          </cell>
          <cell r="CF688">
            <v>0</v>
          </cell>
          <cell r="CG688">
            <v>0</v>
          </cell>
          <cell r="CH688" t="str">
            <v>Green</v>
          </cell>
          <cell r="CI688">
            <v>0</v>
          </cell>
          <cell r="CJ688">
            <v>0</v>
          </cell>
          <cell r="CK688">
            <v>0</v>
          </cell>
          <cell r="CL688">
            <v>13</v>
          </cell>
          <cell r="CM688">
            <v>13</v>
          </cell>
          <cell r="CN688">
            <v>0</v>
          </cell>
          <cell r="CO688">
            <v>25</v>
          </cell>
          <cell r="CP688">
            <v>60</v>
          </cell>
          <cell r="CQ688">
            <v>41.666666666666671</v>
          </cell>
          <cell r="CR688">
            <v>13</v>
          </cell>
          <cell r="CS688">
            <v>93</v>
          </cell>
          <cell r="CT688">
            <v>10</v>
          </cell>
          <cell r="CU688">
            <v>100</v>
          </cell>
          <cell r="CV688">
            <v>17</v>
          </cell>
          <cell r="CW688">
            <v>18</v>
          </cell>
          <cell r="CX688">
            <v>16</v>
          </cell>
          <cell r="CY688">
            <v>98</v>
          </cell>
          <cell r="CZ688">
            <v>56</v>
          </cell>
          <cell r="DA688">
            <v>58</v>
          </cell>
          <cell r="DB688">
            <v>97</v>
          </cell>
          <cell r="DC688">
            <v>0</v>
          </cell>
          <cell r="DD688">
            <v>0</v>
          </cell>
          <cell r="DE688">
            <v>0</v>
          </cell>
          <cell r="DF688">
            <v>3</v>
          </cell>
          <cell r="DG688">
            <v>4</v>
          </cell>
          <cell r="DH688">
            <v>75</v>
          </cell>
          <cell r="DI688">
            <v>450</v>
          </cell>
          <cell r="DJ688">
            <v>600</v>
          </cell>
          <cell r="DK688">
            <v>75</v>
          </cell>
          <cell r="DL688">
            <v>3</v>
          </cell>
          <cell r="DM688">
            <v>3</v>
          </cell>
          <cell r="DN688">
            <v>100</v>
          </cell>
          <cell r="DO688">
            <v>450</v>
          </cell>
          <cell r="DP688">
            <v>450</v>
          </cell>
          <cell r="DQ688">
            <v>100</v>
          </cell>
          <cell r="DR688">
            <v>41.6666666666667</v>
          </cell>
          <cell r="DS688">
            <v>57.077625570776306</v>
          </cell>
          <cell r="DT688">
            <v>26</v>
          </cell>
          <cell r="DU688">
            <v>41</v>
          </cell>
          <cell r="DV688">
            <v>63.414634146341463</v>
          </cell>
          <cell r="DW688">
            <v>81</v>
          </cell>
          <cell r="DX688">
            <v>93</v>
          </cell>
          <cell r="DY688">
            <v>0</v>
          </cell>
          <cell r="DZ688">
            <v>0</v>
          </cell>
          <cell r="EA688" t="str">
            <v>Yes</v>
          </cell>
          <cell r="EB688" t="str">
            <v>Placement</v>
          </cell>
          <cell r="EC688" t="str">
            <v>Placement</v>
          </cell>
          <cell r="ED688" t="str">
            <v>Placement</v>
          </cell>
          <cell r="EE688" t="str">
            <v>Placement</v>
          </cell>
          <cell r="EF688" t="str">
            <v>Placement</v>
          </cell>
          <cell r="EG688">
            <v>0</v>
          </cell>
          <cell r="EH688" t="str">
            <v>PLI</v>
          </cell>
          <cell r="EI688" t="str">
            <v>Yes</v>
          </cell>
          <cell r="EJ688">
            <v>0</v>
          </cell>
          <cell r="EK688" t="str">
            <v>Batch-6</v>
          </cell>
          <cell r="EL688">
            <v>0</v>
          </cell>
          <cell r="EM688" t="str">
            <v>PAID</v>
          </cell>
          <cell r="EN688">
            <v>45148</v>
          </cell>
          <cell r="EO688" t="str">
            <v>IT+Core</v>
          </cell>
          <cell r="EP688">
            <v>0</v>
          </cell>
          <cell r="EQ688" t="str">
            <v>CAT-1</v>
          </cell>
        </row>
        <row r="689">
          <cell r="B689" t="str">
            <v>21-IoT05-25</v>
          </cell>
          <cell r="C689" t="str">
            <v>IoT</v>
          </cell>
          <cell r="D689">
            <v>5</v>
          </cell>
          <cell r="E689" t="str">
            <v>GOSWAMI SUSHANT DINESH  POONAM</v>
          </cell>
          <cell r="F689" t="str">
            <v>Male</v>
          </cell>
          <cell r="G689" t="str">
            <v>28/05/2003</v>
          </cell>
          <cell r="H689">
            <v>9930628601</v>
          </cell>
          <cell r="I689">
            <v>7506525324</v>
          </cell>
          <cell r="J689" t="str">
            <v>goswamisushant9@gmail.com</v>
          </cell>
          <cell r="K689" t="str">
            <v>1032210993@tcetmumbai.in</v>
          </cell>
          <cell r="L689" t="str">
            <v>B.D.D.Chawl no.29 room no.65 Worli Mumbai-18</v>
          </cell>
          <cell r="M689">
            <v>400018</v>
          </cell>
          <cell r="N689">
            <v>0</v>
          </cell>
          <cell r="O689" t="str">
            <v>Business</v>
          </cell>
          <cell r="P689" t="str">
            <v>10,00,001 - 15,00,000</v>
          </cell>
          <cell r="Q689" t="str">
            <v>Normal</v>
          </cell>
          <cell r="R689" t="str">
            <v>Open</v>
          </cell>
          <cell r="S689">
            <v>2021</v>
          </cell>
          <cell r="T689" t="str">
            <v>FE</v>
          </cell>
          <cell r="U689" t="str">
            <v>MH-CET</v>
          </cell>
          <cell r="V689">
            <v>62.3</v>
          </cell>
          <cell r="W689" t="str">
            <v>NA</v>
          </cell>
          <cell r="X689" t="str">
            <v>Institute</v>
          </cell>
          <cell r="Y689">
            <v>349</v>
          </cell>
          <cell r="Z689">
            <v>500</v>
          </cell>
          <cell r="AA689">
            <v>69.8</v>
          </cell>
          <cell r="AB689">
            <v>2019</v>
          </cell>
          <cell r="AC689" t="str">
            <v>Maharashtra</v>
          </cell>
          <cell r="AD689" t="str">
            <v>DR ANTONIO DA SILVA TECHNICAL HIGH SCHOOL</v>
          </cell>
          <cell r="AE689">
            <v>534</v>
          </cell>
          <cell r="AF689">
            <v>600</v>
          </cell>
          <cell r="AG689">
            <v>89</v>
          </cell>
          <cell r="AH689">
            <v>2021</v>
          </cell>
          <cell r="AI689" t="str">
            <v>Maharashtra</v>
          </cell>
          <cell r="AJ689" t="str">
            <v>WILSON COLLEGE</v>
          </cell>
          <cell r="AK689">
            <v>183</v>
          </cell>
          <cell r="AL689">
            <v>23</v>
          </cell>
          <cell r="AM689">
            <v>7.9565217391304346</v>
          </cell>
          <cell r="AN689">
            <v>94.88</v>
          </cell>
          <cell r="AO689">
            <v>193</v>
          </cell>
          <cell r="AP689">
            <v>26</v>
          </cell>
          <cell r="AQ689">
            <v>7.4230769230769234</v>
          </cell>
          <cell r="AR689">
            <v>75</v>
          </cell>
          <cell r="AS689">
            <v>376</v>
          </cell>
          <cell r="AT689">
            <v>49</v>
          </cell>
          <cell r="AU689">
            <v>7.6734693877551017</v>
          </cell>
          <cell r="AV689">
            <v>180</v>
          </cell>
          <cell r="AW689">
            <v>25</v>
          </cell>
          <cell r="AX689">
            <v>7.2</v>
          </cell>
          <cell r="AY689">
            <v>84.94</v>
          </cell>
          <cell r="AZ689">
            <v>236</v>
          </cell>
          <cell r="BA689">
            <v>29</v>
          </cell>
          <cell r="BB689">
            <v>8.137931034482758</v>
          </cell>
          <cell r="BC689">
            <v>81.13</v>
          </cell>
          <cell r="BD689">
            <v>416</v>
          </cell>
          <cell r="BE689">
            <v>54</v>
          </cell>
          <cell r="BF689">
            <v>7.7037037037037033</v>
          </cell>
          <cell r="BG689">
            <v>216</v>
          </cell>
          <cell r="BH689">
            <v>24</v>
          </cell>
          <cell r="BI689">
            <v>9</v>
          </cell>
          <cell r="BJ689">
            <v>75</v>
          </cell>
          <cell r="BK689">
            <v>269</v>
          </cell>
          <cell r="BL689">
            <v>29</v>
          </cell>
          <cell r="BM689">
            <v>9.2758620689655178</v>
          </cell>
          <cell r="BN689">
            <v>89</v>
          </cell>
          <cell r="BO689">
            <v>485</v>
          </cell>
          <cell r="BP689">
            <v>53</v>
          </cell>
          <cell r="BQ689">
            <v>9.1509433962264151</v>
          </cell>
          <cell r="BR689">
            <v>199</v>
          </cell>
          <cell r="BS689">
            <v>24</v>
          </cell>
          <cell r="BT689">
            <v>85.023333333333298</v>
          </cell>
          <cell r="BU689">
            <v>199</v>
          </cell>
          <cell r="BV689">
            <v>24</v>
          </cell>
          <cell r="BW689">
            <v>1476</v>
          </cell>
          <cell r="BX689">
            <v>180</v>
          </cell>
          <cell r="BY689">
            <v>8.1999999999999993</v>
          </cell>
          <cell r="BZ689">
            <v>84.451410788381736</v>
          </cell>
          <cell r="CA689">
            <v>0</v>
          </cell>
          <cell r="CB689">
            <v>0</v>
          </cell>
          <cell r="CC689">
            <v>0</v>
          </cell>
          <cell r="CD689">
            <v>0</v>
          </cell>
          <cell r="CE689">
            <v>0</v>
          </cell>
          <cell r="CF689">
            <v>0</v>
          </cell>
          <cell r="CG689">
            <v>0</v>
          </cell>
          <cell r="CH689" t="str">
            <v>Green</v>
          </cell>
          <cell r="CI689">
            <v>0</v>
          </cell>
          <cell r="CJ689">
            <v>0</v>
          </cell>
          <cell r="CK689">
            <v>0</v>
          </cell>
          <cell r="CL689">
            <v>13</v>
          </cell>
          <cell r="CM689">
            <v>13</v>
          </cell>
          <cell r="CN689">
            <v>0</v>
          </cell>
          <cell r="CO689">
            <v>26</v>
          </cell>
          <cell r="CP689">
            <v>60</v>
          </cell>
          <cell r="CQ689">
            <v>43.333333333333336</v>
          </cell>
          <cell r="CR689">
            <v>11</v>
          </cell>
          <cell r="CS689">
            <v>79</v>
          </cell>
          <cell r="CT689">
            <v>10</v>
          </cell>
          <cell r="CU689">
            <v>100</v>
          </cell>
          <cell r="CV689">
            <v>16</v>
          </cell>
          <cell r="CW689">
            <v>18</v>
          </cell>
          <cell r="CX689">
            <v>13</v>
          </cell>
          <cell r="CY689">
            <v>86</v>
          </cell>
          <cell r="CZ689">
            <v>50</v>
          </cell>
          <cell r="DA689">
            <v>58</v>
          </cell>
          <cell r="DB689">
            <v>87</v>
          </cell>
          <cell r="DC689">
            <v>0</v>
          </cell>
          <cell r="DD689">
            <v>0</v>
          </cell>
          <cell r="DE689">
            <v>0</v>
          </cell>
          <cell r="DF689">
            <v>4</v>
          </cell>
          <cell r="DG689">
            <v>4</v>
          </cell>
          <cell r="DH689">
            <v>100</v>
          </cell>
          <cell r="DI689">
            <v>400</v>
          </cell>
          <cell r="DJ689">
            <v>600</v>
          </cell>
          <cell r="DK689">
            <v>66.6666666666667</v>
          </cell>
          <cell r="DL689">
            <v>3</v>
          </cell>
          <cell r="DM689">
            <v>3</v>
          </cell>
          <cell r="DN689">
            <v>100</v>
          </cell>
          <cell r="DO689">
            <v>450</v>
          </cell>
          <cell r="DP689">
            <v>400</v>
          </cell>
          <cell r="DQ689">
            <v>88.8888888888889</v>
          </cell>
          <cell r="DR689">
            <v>43.3333333333333</v>
          </cell>
          <cell r="DS689">
            <v>59.360730593607258</v>
          </cell>
          <cell r="DT689">
            <v>25</v>
          </cell>
          <cell r="DU689">
            <v>41</v>
          </cell>
          <cell r="DV689">
            <v>60.975609756097562</v>
          </cell>
          <cell r="DW689">
            <v>84</v>
          </cell>
          <cell r="DX689">
            <v>90</v>
          </cell>
          <cell r="DY689">
            <v>0</v>
          </cell>
          <cell r="DZ689">
            <v>0</v>
          </cell>
          <cell r="EA689" t="str">
            <v>Yes</v>
          </cell>
          <cell r="EB689" t="str">
            <v>Placement</v>
          </cell>
          <cell r="EC689" t="str">
            <v>Placement</v>
          </cell>
          <cell r="ED689" t="str">
            <v>Placement</v>
          </cell>
          <cell r="EE689" t="str">
            <v>Placement</v>
          </cell>
          <cell r="EF689" t="str">
            <v>Placement</v>
          </cell>
          <cell r="EG689">
            <v>0</v>
          </cell>
          <cell r="EH689">
            <v>0</v>
          </cell>
          <cell r="EI689" t="str">
            <v>Yes</v>
          </cell>
          <cell r="EJ689">
            <v>0</v>
          </cell>
          <cell r="EK689" t="str">
            <v>Batch-7</v>
          </cell>
          <cell r="EL689">
            <v>0</v>
          </cell>
          <cell r="EM689" t="str">
            <v>PAID</v>
          </cell>
          <cell r="EN689">
            <v>45148</v>
          </cell>
          <cell r="EO689" t="str">
            <v>IT+Core</v>
          </cell>
          <cell r="EP689">
            <v>0</v>
          </cell>
          <cell r="EQ689" t="str">
            <v>CAT-1</v>
          </cell>
        </row>
        <row r="690">
          <cell r="B690" t="str">
            <v>21-IoT06-25</v>
          </cell>
          <cell r="C690" t="str">
            <v>IoT</v>
          </cell>
          <cell r="D690">
            <v>6</v>
          </cell>
          <cell r="E690" t="str">
            <v>GUPTA ROHITKUMAR KAPILDEV  DHANMATI</v>
          </cell>
          <cell r="F690" t="str">
            <v>Male</v>
          </cell>
          <cell r="G690" t="str">
            <v>06/10/2002</v>
          </cell>
          <cell r="H690">
            <v>8452024074</v>
          </cell>
          <cell r="I690">
            <v>8452862705</v>
          </cell>
          <cell r="J690" t="str">
            <v>rohitguptaa033@gmail.com</v>
          </cell>
          <cell r="K690" t="str">
            <v>1032210994@tcetmumbai.in</v>
          </cell>
          <cell r="L690" t="str">
            <v xml:space="preserve">9,JADHAV CHAWL MD ROAD OPP.RAILWAY POWER HOUSE KANDIVALI EAST MUMBAI </v>
          </cell>
          <cell r="M690">
            <v>400101</v>
          </cell>
          <cell r="N690">
            <v>0</v>
          </cell>
          <cell r="O690" t="str">
            <v xml:space="preserve">Shopkeeper </v>
          </cell>
          <cell r="P690" t="str">
            <v>2,00,001 -2,50,000</v>
          </cell>
          <cell r="Q690" t="str">
            <v>Normal</v>
          </cell>
          <cell r="R690" t="str">
            <v>Open</v>
          </cell>
          <cell r="S690">
            <v>2021</v>
          </cell>
          <cell r="T690" t="str">
            <v>FE</v>
          </cell>
          <cell r="U690" t="str">
            <v>MH-CET</v>
          </cell>
          <cell r="V690">
            <v>56.64</v>
          </cell>
          <cell r="W690">
            <v>12.261184200000001</v>
          </cell>
          <cell r="X690" t="str">
            <v>Minority</v>
          </cell>
          <cell r="Y690">
            <v>413</v>
          </cell>
          <cell r="Z690">
            <v>500</v>
          </cell>
          <cell r="AA690">
            <v>82.6</v>
          </cell>
          <cell r="AB690">
            <v>2018</v>
          </cell>
          <cell r="AC690" t="str">
            <v>Maharashtra</v>
          </cell>
          <cell r="AD690" t="str">
            <v>SHREE RAGHUVIR MADHYAMIK VIDYALAYA</v>
          </cell>
          <cell r="AE690">
            <v>415</v>
          </cell>
          <cell r="AF690">
            <v>650</v>
          </cell>
          <cell r="AG690">
            <v>63.84615384615384</v>
          </cell>
          <cell r="AH690">
            <v>2020</v>
          </cell>
          <cell r="AI690" t="str">
            <v>Maharashtra</v>
          </cell>
          <cell r="AJ690" t="str">
            <v>MITHIBAI COLLEGE</v>
          </cell>
          <cell r="AK690">
            <v>181</v>
          </cell>
          <cell r="AL690">
            <v>23</v>
          </cell>
          <cell r="AM690">
            <v>7.8695652173913047</v>
          </cell>
          <cell r="AN690">
            <v>84.65</v>
          </cell>
          <cell r="AO690">
            <v>227</v>
          </cell>
          <cell r="AP690">
            <v>26</v>
          </cell>
          <cell r="AQ690">
            <v>8.7307692307692299</v>
          </cell>
          <cell r="AR690">
            <v>83.33</v>
          </cell>
          <cell r="AS690">
            <v>408</v>
          </cell>
          <cell r="AT690">
            <v>49</v>
          </cell>
          <cell r="AU690">
            <v>8.3265306122448983</v>
          </cell>
          <cell r="AV690">
            <v>207</v>
          </cell>
          <cell r="AW690">
            <v>25</v>
          </cell>
          <cell r="AX690">
            <v>8.2799999999999994</v>
          </cell>
          <cell r="AY690">
            <v>83.99</v>
          </cell>
          <cell r="AZ690">
            <v>242</v>
          </cell>
          <cell r="BA690">
            <v>29</v>
          </cell>
          <cell r="BB690">
            <v>8.3448275862068968</v>
          </cell>
          <cell r="BC690">
            <v>81.13</v>
          </cell>
          <cell r="BD690">
            <v>449</v>
          </cell>
          <cell r="BE690">
            <v>54</v>
          </cell>
          <cell r="BF690">
            <v>8.3148148148148149</v>
          </cell>
          <cell r="BG690">
            <v>240</v>
          </cell>
          <cell r="BH690">
            <v>24</v>
          </cell>
          <cell r="BI690">
            <v>10</v>
          </cell>
          <cell r="BJ690">
            <v>82</v>
          </cell>
          <cell r="BK690">
            <v>268</v>
          </cell>
          <cell r="BL690">
            <v>29</v>
          </cell>
          <cell r="BM690">
            <v>9.2413793103448274</v>
          </cell>
          <cell r="BN690">
            <v>85</v>
          </cell>
          <cell r="BO690">
            <v>508</v>
          </cell>
          <cell r="BP690">
            <v>53</v>
          </cell>
          <cell r="BQ690">
            <v>9.584905660377359</v>
          </cell>
          <cell r="BR690">
            <v>184</v>
          </cell>
          <cell r="BS690">
            <v>24</v>
          </cell>
          <cell r="BT690">
            <v>83.373333333333306</v>
          </cell>
          <cell r="BU690">
            <v>184</v>
          </cell>
          <cell r="BV690">
            <v>24</v>
          </cell>
          <cell r="BW690">
            <v>1549</v>
          </cell>
          <cell r="BX690">
            <v>180</v>
          </cell>
          <cell r="BY690">
            <v>8.6055555555555561</v>
          </cell>
          <cell r="BZ690">
            <v>82.802572614107888</v>
          </cell>
          <cell r="CA690" t="str">
            <v xml:space="preserve">Tata Consultancy Services </v>
          </cell>
          <cell r="CB690">
            <v>0</v>
          </cell>
          <cell r="CC690">
            <v>0</v>
          </cell>
          <cell r="CD690">
            <v>0</v>
          </cell>
          <cell r="CE690" t="str">
            <v>Normal</v>
          </cell>
          <cell r="CF690">
            <v>3.6</v>
          </cell>
          <cell r="CG690">
            <v>0</v>
          </cell>
          <cell r="CH690" t="str">
            <v>Green</v>
          </cell>
          <cell r="CI690">
            <v>0</v>
          </cell>
          <cell r="CJ690">
            <v>0</v>
          </cell>
          <cell r="CK690">
            <v>0</v>
          </cell>
          <cell r="CL690">
            <v>13</v>
          </cell>
          <cell r="CM690">
            <v>13</v>
          </cell>
          <cell r="CN690">
            <v>0</v>
          </cell>
          <cell r="CO690">
            <v>23</v>
          </cell>
          <cell r="CP690">
            <v>60</v>
          </cell>
          <cell r="CQ690">
            <v>38.333333333333336</v>
          </cell>
          <cell r="CR690">
            <v>14</v>
          </cell>
          <cell r="CS690">
            <v>100</v>
          </cell>
          <cell r="CT690">
            <v>9</v>
          </cell>
          <cell r="CU690">
            <v>90</v>
          </cell>
          <cell r="CV690">
            <v>16</v>
          </cell>
          <cell r="CW690">
            <v>19</v>
          </cell>
          <cell r="CX690">
            <v>16</v>
          </cell>
          <cell r="CY690">
            <v>92</v>
          </cell>
          <cell r="CZ690">
            <v>55</v>
          </cell>
          <cell r="DA690">
            <v>59</v>
          </cell>
          <cell r="DB690">
            <v>94</v>
          </cell>
          <cell r="DC690">
            <v>0</v>
          </cell>
          <cell r="DD690">
            <v>0</v>
          </cell>
          <cell r="DE690">
            <v>0</v>
          </cell>
          <cell r="DF690">
            <v>4</v>
          </cell>
          <cell r="DG690">
            <v>4</v>
          </cell>
          <cell r="DH690">
            <v>100</v>
          </cell>
          <cell r="DI690">
            <v>600</v>
          </cell>
          <cell r="DJ690">
            <v>600</v>
          </cell>
          <cell r="DK690">
            <v>100</v>
          </cell>
          <cell r="DL690">
            <v>3</v>
          </cell>
          <cell r="DM690">
            <v>3</v>
          </cell>
          <cell r="DN690">
            <v>100</v>
          </cell>
          <cell r="DO690">
            <v>450</v>
          </cell>
          <cell r="DP690">
            <v>450</v>
          </cell>
          <cell r="DQ690">
            <v>100</v>
          </cell>
          <cell r="DR690">
            <v>38.3333333333333</v>
          </cell>
          <cell r="DS690">
            <v>52.511415525114117</v>
          </cell>
          <cell r="DT690">
            <v>27</v>
          </cell>
          <cell r="DU690">
            <v>41</v>
          </cell>
          <cell r="DV690">
            <v>65.853658536585371</v>
          </cell>
          <cell r="DW690">
            <v>87</v>
          </cell>
          <cell r="DX690">
            <v>97</v>
          </cell>
          <cell r="DY690">
            <v>0</v>
          </cell>
          <cell r="DZ690">
            <v>0</v>
          </cell>
          <cell r="EA690" t="str">
            <v>Yes</v>
          </cell>
          <cell r="EB690" t="str">
            <v>Placement</v>
          </cell>
          <cell r="EC690" t="str">
            <v>Placement</v>
          </cell>
          <cell r="ED690" t="str">
            <v>Placement</v>
          </cell>
          <cell r="EE690" t="str">
            <v>Placement</v>
          </cell>
          <cell r="EF690" t="str">
            <v>Placement</v>
          </cell>
          <cell r="EG690">
            <v>0</v>
          </cell>
          <cell r="EH690" t="str">
            <v>PLI</v>
          </cell>
          <cell r="EI690" t="str">
            <v>Yes</v>
          </cell>
          <cell r="EJ690">
            <v>0</v>
          </cell>
          <cell r="EK690" t="str">
            <v>Batch-7</v>
          </cell>
          <cell r="EL690">
            <v>0</v>
          </cell>
          <cell r="EM690" t="str">
            <v>PAID</v>
          </cell>
          <cell r="EN690">
            <v>45148</v>
          </cell>
          <cell r="EO690" t="str">
            <v>IT+Core</v>
          </cell>
          <cell r="EP690">
            <v>0</v>
          </cell>
          <cell r="EQ690" t="str">
            <v>CAT-1</v>
          </cell>
        </row>
        <row r="691">
          <cell r="B691" t="str">
            <v>21-IoT07-25</v>
          </cell>
          <cell r="C691" t="str">
            <v>IoT</v>
          </cell>
          <cell r="D691">
            <v>7</v>
          </cell>
          <cell r="E691" t="str">
            <v>IPAR ISHAANT VISHAL  BHAGYASHREE</v>
          </cell>
          <cell r="F691" t="str">
            <v>Male</v>
          </cell>
          <cell r="G691" t="str">
            <v>09/11/2003</v>
          </cell>
          <cell r="H691">
            <v>8976662324</v>
          </cell>
          <cell r="I691">
            <v>8422964949</v>
          </cell>
          <cell r="J691" t="str">
            <v>ishaant.ipar@gmail.com</v>
          </cell>
          <cell r="K691" t="str">
            <v>1032210995@tcetmumbai.in</v>
          </cell>
          <cell r="L691" t="str">
            <v>G-3, New Sai Samruddhi, Kharigaon, Cabin cross road, Bhayandar East</v>
          </cell>
          <cell r="M691">
            <v>401105</v>
          </cell>
          <cell r="N691">
            <v>0</v>
          </cell>
          <cell r="O691" t="str">
            <v>Service</v>
          </cell>
          <cell r="P691" t="str">
            <v>50,001 - 1,00,000</v>
          </cell>
          <cell r="Q691" t="str">
            <v>Normal</v>
          </cell>
          <cell r="R691" t="str">
            <v>Open</v>
          </cell>
          <cell r="S691">
            <v>2021</v>
          </cell>
          <cell r="T691" t="str">
            <v>FE</v>
          </cell>
          <cell r="U691" t="str">
            <v>MH-CET</v>
          </cell>
          <cell r="V691">
            <v>89.76</v>
          </cell>
          <cell r="W691">
            <v>72.31</v>
          </cell>
          <cell r="X691" t="str">
            <v>CAP</v>
          </cell>
          <cell r="Y691">
            <v>430</v>
          </cell>
          <cell r="Z691">
            <v>500</v>
          </cell>
          <cell r="AA691">
            <v>86</v>
          </cell>
          <cell r="AB691">
            <v>2019</v>
          </cell>
          <cell r="AC691" t="str">
            <v>Maharashtra</v>
          </cell>
          <cell r="AD691" t="str">
            <v>ST. FRANCIS HIGH SCHOOL</v>
          </cell>
          <cell r="AE691">
            <v>500</v>
          </cell>
          <cell r="AF691">
            <v>600</v>
          </cell>
          <cell r="AG691">
            <v>83.333333333333343</v>
          </cell>
          <cell r="AH691">
            <v>2021</v>
          </cell>
          <cell r="AI691" t="str">
            <v>Maharashtra</v>
          </cell>
          <cell r="AJ691" t="str">
            <v>SVPV</v>
          </cell>
          <cell r="AK691">
            <v>186</v>
          </cell>
          <cell r="AL691">
            <v>23</v>
          </cell>
          <cell r="AM691">
            <v>8.0869565217391308</v>
          </cell>
          <cell r="AN691">
            <v>97.7</v>
          </cell>
          <cell r="AO691">
            <v>251</v>
          </cell>
          <cell r="AP691">
            <v>26</v>
          </cell>
          <cell r="AQ691">
            <v>9.6538461538461533</v>
          </cell>
          <cell r="AR691">
            <v>75</v>
          </cell>
          <cell r="AS691">
            <v>437</v>
          </cell>
          <cell r="AT691">
            <v>49</v>
          </cell>
          <cell r="AU691">
            <v>8.9183673469387763</v>
          </cell>
          <cell r="AV691">
            <v>247</v>
          </cell>
          <cell r="AW691">
            <v>25</v>
          </cell>
          <cell r="AX691">
            <v>9.8800000000000008</v>
          </cell>
          <cell r="AY691">
            <v>86.35</v>
          </cell>
          <cell r="AZ691">
            <v>276</v>
          </cell>
          <cell r="BA691">
            <v>29</v>
          </cell>
          <cell r="BB691">
            <v>9.5172413793103452</v>
          </cell>
          <cell r="BC691">
            <v>88.68</v>
          </cell>
          <cell r="BD691">
            <v>523</v>
          </cell>
          <cell r="BE691">
            <v>54</v>
          </cell>
          <cell r="BF691">
            <v>9.6851851851851851</v>
          </cell>
          <cell r="BG691">
            <v>228</v>
          </cell>
          <cell r="BH691">
            <v>24</v>
          </cell>
          <cell r="BI691">
            <v>9.5</v>
          </cell>
          <cell r="BJ691">
            <v>83</v>
          </cell>
          <cell r="BK691">
            <v>277</v>
          </cell>
          <cell r="BL691">
            <v>29</v>
          </cell>
          <cell r="BM691">
            <v>9.5517241379310338</v>
          </cell>
          <cell r="BN691">
            <v>90</v>
          </cell>
          <cell r="BO691">
            <v>505</v>
          </cell>
          <cell r="BP691">
            <v>53</v>
          </cell>
          <cell r="BQ691">
            <v>9.5283018867924536</v>
          </cell>
          <cell r="BR691">
            <v>213</v>
          </cell>
          <cell r="BS691">
            <v>24</v>
          </cell>
          <cell r="BT691">
            <v>88.343333333333305</v>
          </cell>
          <cell r="BU691">
            <v>213</v>
          </cell>
          <cell r="BV691">
            <v>24</v>
          </cell>
          <cell r="BW691">
            <v>1678</v>
          </cell>
          <cell r="BX691">
            <v>180</v>
          </cell>
          <cell r="BY691">
            <v>9.3222222222222229</v>
          </cell>
          <cell r="BZ691">
            <v>85.811560165975095</v>
          </cell>
          <cell r="CA691" t="str">
            <v>Hyperverge/Accenture</v>
          </cell>
          <cell r="CB691">
            <v>0</v>
          </cell>
          <cell r="CC691">
            <v>0</v>
          </cell>
          <cell r="CD691">
            <v>0</v>
          </cell>
          <cell r="CE691" t="str">
            <v>PLI/Normal</v>
          </cell>
          <cell r="CF691" t="str">
            <v>6/4.50</v>
          </cell>
          <cell r="CG691">
            <v>0</v>
          </cell>
          <cell r="CH691" t="str">
            <v>Green</v>
          </cell>
          <cell r="CI691">
            <v>0</v>
          </cell>
          <cell r="CJ691">
            <v>0</v>
          </cell>
          <cell r="CK691">
            <v>0</v>
          </cell>
          <cell r="CL691">
            <v>13</v>
          </cell>
          <cell r="CM691">
            <v>13</v>
          </cell>
          <cell r="CN691">
            <v>0</v>
          </cell>
          <cell r="CO691">
            <v>29</v>
          </cell>
          <cell r="CP691">
            <v>60</v>
          </cell>
          <cell r="CQ691">
            <v>48.333333333333336</v>
          </cell>
          <cell r="CR691">
            <v>14</v>
          </cell>
          <cell r="CS691">
            <v>100</v>
          </cell>
          <cell r="CT691">
            <v>10</v>
          </cell>
          <cell r="CU691">
            <v>100</v>
          </cell>
          <cell r="CV691">
            <v>17</v>
          </cell>
          <cell r="CW691">
            <v>19</v>
          </cell>
          <cell r="CX691">
            <v>16</v>
          </cell>
          <cell r="CY691">
            <v>95</v>
          </cell>
          <cell r="CZ691">
            <v>57</v>
          </cell>
          <cell r="DA691">
            <v>59</v>
          </cell>
          <cell r="DB691">
            <v>97</v>
          </cell>
          <cell r="DC691">
            <v>0</v>
          </cell>
          <cell r="DD691">
            <v>0</v>
          </cell>
          <cell r="DE691">
            <v>0</v>
          </cell>
          <cell r="DF691">
            <v>4</v>
          </cell>
          <cell r="DG691">
            <v>4</v>
          </cell>
          <cell r="DH691">
            <v>100</v>
          </cell>
          <cell r="DI691">
            <v>410</v>
          </cell>
          <cell r="DJ691">
            <v>600</v>
          </cell>
          <cell r="DK691">
            <v>68.3333333333333</v>
          </cell>
          <cell r="DL691">
            <v>3</v>
          </cell>
          <cell r="DM691">
            <v>3</v>
          </cell>
          <cell r="DN691">
            <v>100</v>
          </cell>
          <cell r="DO691">
            <v>450</v>
          </cell>
          <cell r="DP691">
            <v>450</v>
          </cell>
          <cell r="DQ691">
            <v>100</v>
          </cell>
          <cell r="DR691">
            <v>48.3333333333333</v>
          </cell>
          <cell r="DS691">
            <v>66.210045662100413</v>
          </cell>
          <cell r="DT691">
            <v>28</v>
          </cell>
          <cell r="DU691">
            <v>41</v>
          </cell>
          <cell r="DV691">
            <v>68.292682926829272</v>
          </cell>
          <cell r="DW691">
            <v>90</v>
          </cell>
          <cell r="DX691">
            <v>100</v>
          </cell>
          <cell r="DY691">
            <v>0</v>
          </cell>
          <cell r="DZ691">
            <v>0</v>
          </cell>
          <cell r="EA691" t="str">
            <v>Yes</v>
          </cell>
          <cell r="EB691" t="str">
            <v>Placement</v>
          </cell>
          <cell r="EC691" t="str">
            <v>Placement</v>
          </cell>
          <cell r="ED691" t="str">
            <v>Placement</v>
          </cell>
          <cell r="EE691" t="str">
            <v>Placement</v>
          </cell>
          <cell r="EF691" t="str">
            <v>Placement</v>
          </cell>
          <cell r="EG691">
            <v>0</v>
          </cell>
          <cell r="EH691" t="str">
            <v>PLI</v>
          </cell>
          <cell r="EI691" t="str">
            <v>Yes</v>
          </cell>
          <cell r="EJ691">
            <v>0</v>
          </cell>
          <cell r="EK691" t="str">
            <v>Batch-3</v>
          </cell>
          <cell r="EL691">
            <v>0</v>
          </cell>
          <cell r="EM691" t="str">
            <v>PAID</v>
          </cell>
          <cell r="EN691">
            <v>45148</v>
          </cell>
          <cell r="EO691" t="str">
            <v>IT+Core</v>
          </cell>
          <cell r="EP691">
            <v>0</v>
          </cell>
          <cell r="EQ691" t="str">
            <v>CAT-1</v>
          </cell>
        </row>
        <row r="692">
          <cell r="B692" t="str">
            <v>21-IoT08-25</v>
          </cell>
          <cell r="C692" t="str">
            <v>IoT</v>
          </cell>
          <cell r="D692">
            <v>8</v>
          </cell>
          <cell r="E692" t="str">
            <v>JAIN ABHISHEK MAHESH SANGEETA</v>
          </cell>
          <cell r="F692" t="str">
            <v>Male</v>
          </cell>
          <cell r="G692" t="str">
            <v>14/04/2002</v>
          </cell>
          <cell r="H692">
            <v>9137370076</v>
          </cell>
          <cell r="I692">
            <v>8104957826</v>
          </cell>
          <cell r="J692" t="str">
            <v>abhishek.jain7474@gmail.com</v>
          </cell>
          <cell r="K692" t="str">
            <v>1032210996@tcetmumbai.in</v>
          </cell>
          <cell r="L692" t="str">
            <v>C-301 sheetal Sarita,mtnl road,sheetal nagar,Mira road (east),thane</v>
          </cell>
          <cell r="M692">
            <v>401107</v>
          </cell>
          <cell r="N692">
            <v>0</v>
          </cell>
          <cell r="O692" t="str">
            <v>Self-employed</v>
          </cell>
          <cell r="P692" t="str">
            <v>7,00,001 - 8,00,000</v>
          </cell>
          <cell r="Q692" t="str">
            <v>Normal</v>
          </cell>
          <cell r="R692" t="str">
            <v>Open</v>
          </cell>
          <cell r="S692">
            <v>2021</v>
          </cell>
          <cell r="T692" t="str">
            <v>FE</v>
          </cell>
          <cell r="U692" t="str">
            <v>MH-CET</v>
          </cell>
          <cell r="V692">
            <v>57.33</v>
          </cell>
          <cell r="W692" t="str">
            <v>NA</v>
          </cell>
          <cell r="X692" t="str">
            <v>Minority</v>
          </cell>
          <cell r="Y692">
            <v>455</v>
          </cell>
          <cell r="Z692">
            <v>500</v>
          </cell>
          <cell r="AA692">
            <v>91</v>
          </cell>
          <cell r="AB692">
            <v>2018</v>
          </cell>
          <cell r="AC692" t="str">
            <v>Maharashtra</v>
          </cell>
          <cell r="AD692" t="str">
            <v>QUEEN MARY'S HIGH SCHOOL</v>
          </cell>
          <cell r="AE692">
            <v>404</v>
          </cell>
          <cell r="AF692">
            <v>650</v>
          </cell>
          <cell r="AG692">
            <v>62.153846153846146</v>
          </cell>
          <cell r="AH692">
            <v>2020</v>
          </cell>
          <cell r="AI692" t="str">
            <v>Maharashtra</v>
          </cell>
          <cell r="AJ692" t="str">
            <v>SHRI TIKAMDAS PURSHOTAM BHATIA COLLEGE OF SCIENCE</v>
          </cell>
          <cell r="AK692">
            <v>185</v>
          </cell>
          <cell r="AL692">
            <v>23</v>
          </cell>
          <cell r="AM692">
            <v>8.0434782608695645</v>
          </cell>
          <cell r="AN692">
            <v>86.05</v>
          </cell>
          <cell r="AO692">
            <v>177</v>
          </cell>
          <cell r="AP692">
            <v>26</v>
          </cell>
          <cell r="AQ692">
            <v>6.8076923076923075</v>
          </cell>
          <cell r="AR692">
            <v>75</v>
          </cell>
          <cell r="AS692">
            <v>362</v>
          </cell>
          <cell r="AT692">
            <v>49</v>
          </cell>
          <cell r="AU692">
            <v>7.3877551020408161</v>
          </cell>
          <cell r="AV692">
            <v>184</v>
          </cell>
          <cell r="AW692">
            <v>25</v>
          </cell>
          <cell r="AX692">
            <v>7.36</v>
          </cell>
          <cell r="AY692">
            <v>80.525000000000006</v>
          </cell>
          <cell r="AZ692">
            <v>260</v>
          </cell>
          <cell r="BA692">
            <v>29</v>
          </cell>
          <cell r="BB692">
            <v>8.9655172413793096</v>
          </cell>
          <cell r="BC692">
            <v>81.13</v>
          </cell>
          <cell r="BD692">
            <v>444</v>
          </cell>
          <cell r="BE692">
            <v>54</v>
          </cell>
          <cell r="BF692">
            <v>8.2222222222222214</v>
          </cell>
          <cell r="BG692">
            <v>229</v>
          </cell>
          <cell r="BH692">
            <v>24</v>
          </cell>
          <cell r="BI692">
            <v>9.5416666666666661</v>
          </cell>
          <cell r="BJ692">
            <v>75</v>
          </cell>
          <cell r="BK692">
            <v>248</v>
          </cell>
          <cell r="BL692">
            <v>29</v>
          </cell>
          <cell r="BM692">
            <v>8.5517241379310338</v>
          </cell>
          <cell r="BN692">
            <v>75</v>
          </cell>
          <cell r="BO692">
            <v>477</v>
          </cell>
          <cell r="BP692">
            <v>53</v>
          </cell>
          <cell r="BQ692">
            <v>9</v>
          </cell>
          <cell r="BR692">
            <v>177</v>
          </cell>
          <cell r="BS692">
            <v>24</v>
          </cell>
          <cell r="BT692">
            <v>78.885000000000005</v>
          </cell>
          <cell r="BU692">
            <v>177</v>
          </cell>
          <cell r="BV692">
            <v>24</v>
          </cell>
          <cell r="BW692">
            <v>1460</v>
          </cell>
          <cell r="BX692">
            <v>180</v>
          </cell>
          <cell r="BY692">
            <v>8.1111111111111107</v>
          </cell>
          <cell r="BZ692">
            <v>81.55344813278009</v>
          </cell>
          <cell r="CA692">
            <v>0</v>
          </cell>
          <cell r="CB692">
            <v>0</v>
          </cell>
          <cell r="CC692">
            <v>0</v>
          </cell>
          <cell r="CD692">
            <v>0</v>
          </cell>
          <cell r="CE692">
            <v>0</v>
          </cell>
          <cell r="CF692">
            <v>0</v>
          </cell>
          <cell r="CG692">
            <v>0</v>
          </cell>
          <cell r="CH692" t="str">
            <v>Green</v>
          </cell>
          <cell r="CI692">
            <v>0</v>
          </cell>
          <cell r="CJ692">
            <v>0</v>
          </cell>
          <cell r="CK692">
            <v>0</v>
          </cell>
          <cell r="CL692">
            <v>13</v>
          </cell>
          <cell r="CM692">
            <v>13</v>
          </cell>
          <cell r="CN692">
            <v>0</v>
          </cell>
          <cell r="CO692">
            <v>27</v>
          </cell>
          <cell r="CP692">
            <v>60</v>
          </cell>
          <cell r="CQ692">
            <v>45</v>
          </cell>
          <cell r="CR692">
            <v>12</v>
          </cell>
          <cell r="CS692">
            <v>86</v>
          </cell>
          <cell r="CT692">
            <v>9</v>
          </cell>
          <cell r="CU692">
            <v>90</v>
          </cell>
          <cell r="CV692">
            <v>11</v>
          </cell>
          <cell r="CW692">
            <v>18</v>
          </cell>
          <cell r="CX692">
            <v>10</v>
          </cell>
          <cell r="CY692">
            <v>62</v>
          </cell>
          <cell r="CZ692">
            <v>42</v>
          </cell>
          <cell r="DA692">
            <v>58</v>
          </cell>
          <cell r="DB692">
            <v>73</v>
          </cell>
          <cell r="DC692">
            <v>64</v>
          </cell>
          <cell r="DD692" t="str">
            <v>Ch 21/08/2024</v>
          </cell>
          <cell r="DE692" t="str">
            <v>Upgraded to Cat 2</v>
          </cell>
          <cell r="DF692">
            <v>3</v>
          </cell>
          <cell r="DG692">
            <v>4</v>
          </cell>
          <cell r="DH692">
            <v>75</v>
          </cell>
          <cell r="DI692">
            <v>250</v>
          </cell>
          <cell r="DJ692">
            <v>600</v>
          </cell>
          <cell r="DK692">
            <v>41.6666666666667</v>
          </cell>
          <cell r="DL692">
            <v>3</v>
          </cell>
          <cell r="DM692">
            <v>2</v>
          </cell>
          <cell r="DN692">
            <v>66.6666666666667</v>
          </cell>
          <cell r="DO692">
            <v>450</v>
          </cell>
          <cell r="DP692">
            <v>200</v>
          </cell>
          <cell r="DQ692">
            <v>44.4444444444444</v>
          </cell>
          <cell r="DR692">
            <v>45</v>
          </cell>
          <cell r="DS692">
            <v>61.643835616438359</v>
          </cell>
          <cell r="DT692">
            <v>24</v>
          </cell>
          <cell r="DU692">
            <v>41</v>
          </cell>
          <cell r="DV692">
            <v>58.536585365853654</v>
          </cell>
          <cell r="DW692">
            <v>76</v>
          </cell>
          <cell r="DX692">
            <v>86</v>
          </cell>
          <cell r="DY692">
            <v>0</v>
          </cell>
          <cell r="DZ692">
            <v>0</v>
          </cell>
          <cell r="EA692" t="str">
            <v>Yes</v>
          </cell>
          <cell r="EB692" t="str">
            <v>Placement</v>
          </cell>
          <cell r="EC692" t="str">
            <v>Placement</v>
          </cell>
          <cell r="ED692" t="str">
            <v>Placement</v>
          </cell>
          <cell r="EE692" t="str">
            <v>Placement</v>
          </cell>
          <cell r="EF692" t="str">
            <v>Placement</v>
          </cell>
          <cell r="EG692">
            <v>0</v>
          </cell>
          <cell r="EH692">
            <v>0</v>
          </cell>
          <cell r="EI692" t="str">
            <v>Yes</v>
          </cell>
          <cell r="EJ692">
            <v>0</v>
          </cell>
          <cell r="EK692" t="str">
            <v>Batch-9</v>
          </cell>
          <cell r="EL692">
            <v>0</v>
          </cell>
          <cell r="EM692" t="str">
            <v>PAID</v>
          </cell>
          <cell r="EN692">
            <v>45148</v>
          </cell>
          <cell r="EO692" t="str">
            <v>IT+Core</v>
          </cell>
          <cell r="EP692">
            <v>0</v>
          </cell>
          <cell r="EQ692" t="str">
            <v>CAT-2</v>
          </cell>
        </row>
        <row r="693">
          <cell r="B693" t="str">
            <v>21-IoT09-25</v>
          </cell>
          <cell r="C693" t="str">
            <v>IoT</v>
          </cell>
          <cell r="D693">
            <v>9</v>
          </cell>
          <cell r="E693" t="str">
            <v>JARIWALA AUM HIREN  MEGHNA</v>
          </cell>
          <cell r="F693" t="str">
            <v>Male</v>
          </cell>
          <cell r="G693" t="str">
            <v>13/10/2003</v>
          </cell>
          <cell r="H693">
            <v>9820635510</v>
          </cell>
          <cell r="I693">
            <v>8108297097</v>
          </cell>
          <cell r="J693" t="str">
            <v>aumjariwala@gmail.com</v>
          </cell>
          <cell r="K693" t="str">
            <v>1032210997@tcetmumbai.in</v>
          </cell>
          <cell r="L693" t="str">
            <v>A/102, Chandra apartements, S.V.P Road, Borivali (west), Mumbai-400103.</v>
          </cell>
          <cell r="M693">
            <v>400103</v>
          </cell>
          <cell r="N693">
            <v>0</v>
          </cell>
          <cell r="O693" t="str">
            <v>Business</v>
          </cell>
          <cell r="P693" t="str">
            <v>6,00,001 - 7,00,000</v>
          </cell>
          <cell r="Q693" t="str">
            <v>Normal</v>
          </cell>
          <cell r="R693" t="str">
            <v>Open</v>
          </cell>
          <cell r="S693">
            <v>2021</v>
          </cell>
          <cell r="T693" t="str">
            <v>FE</v>
          </cell>
          <cell r="U693" t="str">
            <v>MH-CET</v>
          </cell>
          <cell r="V693">
            <v>79.959999999999994</v>
          </cell>
          <cell r="W693">
            <v>39.9</v>
          </cell>
          <cell r="X693" t="str">
            <v>Institute</v>
          </cell>
          <cell r="Y693">
            <v>533</v>
          </cell>
          <cell r="Z693">
            <v>600</v>
          </cell>
          <cell r="AA693">
            <v>88.8333333333333</v>
          </cell>
          <cell r="AB693">
            <v>2019</v>
          </cell>
          <cell r="AC693" t="str">
            <v>ICSE</v>
          </cell>
          <cell r="AD693" t="str">
            <v>ST. FRANCIS ICSE SCHOOL</v>
          </cell>
          <cell r="AE693">
            <v>549</v>
          </cell>
          <cell r="AF693">
            <v>600</v>
          </cell>
          <cell r="AG693">
            <v>91.5</v>
          </cell>
          <cell r="AH693">
            <v>2021</v>
          </cell>
          <cell r="AI693" t="str">
            <v>Maharashtra</v>
          </cell>
          <cell r="AJ693" t="str">
            <v>RR INTERNATIONAL COLLEGE</v>
          </cell>
          <cell r="AK693">
            <v>188</v>
          </cell>
          <cell r="AL693">
            <v>23</v>
          </cell>
          <cell r="AM693">
            <v>8.1739130434782616</v>
          </cell>
          <cell r="AN693">
            <v>79.260000000000005</v>
          </cell>
          <cell r="AO693">
            <v>202</v>
          </cell>
          <cell r="AP693">
            <v>26</v>
          </cell>
          <cell r="AQ693">
            <v>7.7692307692307692</v>
          </cell>
          <cell r="AR693">
            <v>75</v>
          </cell>
          <cell r="AS693">
            <v>390</v>
          </cell>
          <cell r="AT693">
            <v>49</v>
          </cell>
          <cell r="AU693">
            <v>7.9591836734693882</v>
          </cell>
          <cell r="AV693">
            <v>200</v>
          </cell>
          <cell r="AW693">
            <v>25</v>
          </cell>
          <cell r="AX693">
            <v>8</v>
          </cell>
          <cell r="AY693">
            <v>77.13</v>
          </cell>
          <cell r="AZ693">
            <v>289</v>
          </cell>
          <cell r="BA693">
            <v>29</v>
          </cell>
          <cell r="BB693">
            <v>9.9655172413793096</v>
          </cell>
          <cell r="BC693">
            <v>90.57</v>
          </cell>
          <cell r="BD693">
            <v>489</v>
          </cell>
          <cell r="BE693">
            <v>54</v>
          </cell>
          <cell r="BF693">
            <v>9.0555555555555554</v>
          </cell>
          <cell r="BG693">
            <v>240</v>
          </cell>
          <cell r="BH693">
            <v>24</v>
          </cell>
          <cell r="BI693">
            <v>10</v>
          </cell>
          <cell r="BJ693">
            <v>82</v>
          </cell>
          <cell r="BK693">
            <v>282</v>
          </cell>
          <cell r="BL693">
            <v>29</v>
          </cell>
          <cell r="BM693">
            <v>9.7241379310344822</v>
          </cell>
          <cell r="BN693">
            <v>88</v>
          </cell>
          <cell r="BO693">
            <v>522</v>
          </cell>
          <cell r="BP693">
            <v>53</v>
          </cell>
          <cell r="BQ693">
            <v>9.8490566037735849</v>
          </cell>
          <cell r="BR693">
            <v>231</v>
          </cell>
          <cell r="BS693">
            <v>24</v>
          </cell>
          <cell r="BT693">
            <v>85.233333333333306</v>
          </cell>
          <cell r="BU693">
            <v>231</v>
          </cell>
          <cell r="BV693">
            <v>24</v>
          </cell>
          <cell r="BW693">
            <v>1632</v>
          </cell>
          <cell r="BX693">
            <v>180</v>
          </cell>
          <cell r="BY693">
            <v>9.0666666666666664</v>
          </cell>
          <cell r="BZ693">
            <v>80.40859751037344</v>
          </cell>
          <cell r="CA693">
            <v>0</v>
          </cell>
          <cell r="CB693">
            <v>0</v>
          </cell>
          <cell r="CC693">
            <v>0</v>
          </cell>
          <cell r="CD693">
            <v>0</v>
          </cell>
          <cell r="CE693">
            <v>0</v>
          </cell>
          <cell r="CF693">
            <v>0</v>
          </cell>
          <cell r="CG693">
            <v>0</v>
          </cell>
          <cell r="CH693" t="str">
            <v>Green</v>
          </cell>
          <cell r="CI693">
            <v>0</v>
          </cell>
          <cell r="CJ693">
            <v>0</v>
          </cell>
          <cell r="CK693">
            <v>0</v>
          </cell>
          <cell r="CL693">
            <v>13</v>
          </cell>
          <cell r="CM693">
            <v>13</v>
          </cell>
          <cell r="CN693">
            <v>0</v>
          </cell>
          <cell r="CO693">
            <v>30</v>
          </cell>
          <cell r="CP693">
            <v>60</v>
          </cell>
          <cell r="CQ693">
            <v>50</v>
          </cell>
          <cell r="CR693">
            <v>0</v>
          </cell>
          <cell r="CS693">
            <v>0</v>
          </cell>
          <cell r="CT693">
            <v>0</v>
          </cell>
          <cell r="CU693">
            <v>0</v>
          </cell>
          <cell r="CV693">
            <v>0</v>
          </cell>
          <cell r="CW693">
            <v>22</v>
          </cell>
          <cell r="CX693">
            <v>0</v>
          </cell>
          <cell r="CY693">
            <v>0</v>
          </cell>
          <cell r="CZ693">
            <v>0</v>
          </cell>
          <cell r="DA693">
            <v>62</v>
          </cell>
          <cell r="DB693">
            <v>0</v>
          </cell>
          <cell r="DC693">
            <v>0</v>
          </cell>
          <cell r="DD693">
            <v>0</v>
          </cell>
          <cell r="DE693">
            <v>0</v>
          </cell>
          <cell r="DF693">
            <v>0</v>
          </cell>
          <cell r="DG693">
            <v>0</v>
          </cell>
          <cell r="DH693">
            <v>0</v>
          </cell>
          <cell r="DI693">
            <v>0</v>
          </cell>
          <cell r="DJ693">
            <v>0</v>
          </cell>
          <cell r="DK693">
            <v>0</v>
          </cell>
          <cell r="DL693">
            <v>0</v>
          </cell>
          <cell r="DM693">
            <v>0</v>
          </cell>
          <cell r="DN693">
            <v>0</v>
          </cell>
          <cell r="DO693">
            <v>0</v>
          </cell>
          <cell r="DP693">
            <v>0</v>
          </cell>
          <cell r="DQ693">
            <v>0</v>
          </cell>
          <cell r="DR693">
            <v>50</v>
          </cell>
          <cell r="DS693">
            <v>68.493150684931507</v>
          </cell>
          <cell r="DT693">
            <v>0</v>
          </cell>
          <cell r="DU693">
            <v>41</v>
          </cell>
          <cell r="DV693">
            <v>0</v>
          </cell>
          <cell r="DW693">
            <v>0</v>
          </cell>
          <cell r="DX693">
            <v>0</v>
          </cell>
          <cell r="DY693">
            <v>0</v>
          </cell>
          <cell r="DZ693">
            <v>0</v>
          </cell>
          <cell r="EA693" t="str">
            <v>Yes</v>
          </cell>
          <cell r="EB693" t="str">
            <v>Placement</v>
          </cell>
          <cell r="EC693" t="str">
            <v>Placement</v>
          </cell>
          <cell r="ED693" t="str">
            <v>Placement</v>
          </cell>
          <cell r="EE693" t="str">
            <v>Higher Studies</v>
          </cell>
          <cell r="EF693" t="str">
            <v>Higher Studies</v>
          </cell>
          <cell r="EG693">
            <v>45606</v>
          </cell>
          <cell r="EH693">
            <v>0</v>
          </cell>
          <cell r="EI693" t="str">
            <v>Yes</v>
          </cell>
          <cell r="EJ693">
            <v>0</v>
          </cell>
          <cell r="EK693">
            <v>0</v>
          </cell>
          <cell r="EL693">
            <v>0</v>
          </cell>
          <cell r="EM693">
            <v>0</v>
          </cell>
          <cell r="EN693">
            <v>0</v>
          </cell>
          <cell r="EO693">
            <v>0</v>
          </cell>
          <cell r="EP693">
            <v>0</v>
          </cell>
          <cell r="EQ693" t="str">
            <v>CAT-3</v>
          </cell>
        </row>
        <row r="694">
          <cell r="B694" t="str">
            <v>21-IoT10-25</v>
          </cell>
          <cell r="C694" t="str">
            <v>IoT</v>
          </cell>
          <cell r="D694">
            <v>10</v>
          </cell>
          <cell r="E694" t="str">
            <v>KHAN MOHAMMAD NAFEES RUSTAGAR AHMAD  ASMA</v>
          </cell>
          <cell r="F694" t="str">
            <v>Male</v>
          </cell>
          <cell r="G694" t="str">
            <v>01/12/2001</v>
          </cell>
          <cell r="H694">
            <v>7045855825</v>
          </cell>
          <cell r="I694">
            <v>9821316693</v>
          </cell>
          <cell r="J694" t="str">
            <v>khan.nafees2001@gmail.com</v>
          </cell>
          <cell r="K694" t="str">
            <v>1032210998@tcetmumbai.in</v>
          </cell>
          <cell r="L694" t="str">
            <v>ROOM NO 04, MAULANA KASAM WADI, GOREGAON-MULUND LINK ROAD, NEAR PRAVASI INDUSTRIAL ESTATE GOREGAON EAST MUMBAI 400063</v>
          </cell>
          <cell r="M694">
            <v>400063</v>
          </cell>
          <cell r="N694">
            <v>0</v>
          </cell>
          <cell r="O694" t="str">
            <v>busines</v>
          </cell>
          <cell r="P694" t="str">
            <v>4,00,001 - 4,50,000</v>
          </cell>
          <cell r="Q694" t="str">
            <v>Normal</v>
          </cell>
          <cell r="R694" t="str">
            <v>Open</v>
          </cell>
          <cell r="S694">
            <v>2021</v>
          </cell>
          <cell r="T694" t="str">
            <v>FE</v>
          </cell>
          <cell r="U694" t="str">
            <v>MH-CET</v>
          </cell>
          <cell r="V694">
            <v>86.6</v>
          </cell>
          <cell r="W694">
            <v>62.416433499999997</v>
          </cell>
          <cell r="X694" t="str">
            <v>ACAP</v>
          </cell>
          <cell r="Y694">
            <v>457</v>
          </cell>
          <cell r="Z694">
            <v>500</v>
          </cell>
          <cell r="AA694">
            <v>91.4</v>
          </cell>
          <cell r="AB694">
            <v>2018</v>
          </cell>
          <cell r="AC694" t="str">
            <v>Maharashtra</v>
          </cell>
          <cell r="AD694" t="str">
            <v>AL FALAH HIGH SCHOOL</v>
          </cell>
          <cell r="AE694">
            <v>369</v>
          </cell>
          <cell r="AF694">
            <v>650</v>
          </cell>
          <cell r="AG694">
            <v>56.769230769230774</v>
          </cell>
          <cell r="AH694">
            <v>2020</v>
          </cell>
          <cell r="AI694" t="str">
            <v>Maharashtra</v>
          </cell>
          <cell r="AJ694" t="str">
            <v>ELIA SARWAT JUNIOR COLLEGE</v>
          </cell>
          <cell r="AK694">
            <v>179</v>
          </cell>
          <cell r="AL694">
            <v>23</v>
          </cell>
          <cell r="AM694">
            <v>7.7826086956521738</v>
          </cell>
          <cell r="AN694">
            <v>88</v>
          </cell>
          <cell r="AO694">
            <v>204</v>
          </cell>
          <cell r="AP694">
            <v>26</v>
          </cell>
          <cell r="AQ694">
            <v>7.8461538461538458</v>
          </cell>
          <cell r="AR694">
            <v>91.67</v>
          </cell>
          <cell r="AS694">
            <v>383</v>
          </cell>
          <cell r="AT694">
            <v>49</v>
          </cell>
          <cell r="AU694">
            <v>7.8163265306122449</v>
          </cell>
          <cell r="AV694">
            <v>198</v>
          </cell>
          <cell r="AW694">
            <v>25</v>
          </cell>
          <cell r="AX694">
            <v>7.92</v>
          </cell>
          <cell r="AY694">
            <v>89.834999999999994</v>
          </cell>
          <cell r="AZ694">
            <v>271</v>
          </cell>
          <cell r="BA694">
            <v>29</v>
          </cell>
          <cell r="BB694">
            <v>9.3448275862068968</v>
          </cell>
          <cell r="BC694">
            <v>96.23</v>
          </cell>
          <cell r="BD694">
            <v>469</v>
          </cell>
          <cell r="BE694">
            <v>54</v>
          </cell>
          <cell r="BF694">
            <v>8.6851851851851851</v>
          </cell>
          <cell r="BG694">
            <v>216</v>
          </cell>
          <cell r="BH694">
            <v>24</v>
          </cell>
          <cell r="BI694">
            <v>9</v>
          </cell>
          <cell r="BJ694">
            <v>82</v>
          </cell>
          <cell r="BK694">
            <v>276</v>
          </cell>
          <cell r="BL694">
            <v>29</v>
          </cell>
          <cell r="BM694">
            <v>9.5172413793103452</v>
          </cell>
          <cell r="BN694">
            <v>91</v>
          </cell>
          <cell r="BO694">
            <v>492</v>
          </cell>
          <cell r="BP694">
            <v>53</v>
          </cell>
          <cell r="BQ694">
            <v>9.2830188679245289</v>
          </cell>
          <cell r="BR694">
            <v>222</v>
          </cell>
          <cell r="BS694">
            <v>24</v>
          </cell>
          <cell r="BT694">
            <v>92.355000000000004</v>
          </cell>
          <cell r="BU694">
            <v>222</v>
          </cell>
          <cell r="BV694">
            <v>24</v>
          </cell>
          <cell r="BW694">
            <v>1566</v>
          </cell>
          <cell r="BX694">
            <v>180</v>
          </cell>
          <cell r="BY694">
            <v>8.6999999999999993</v>
          </cell>
          <cell r="BZ694">
            <v>89.412560165975108</v>
          </cell>
          <cell r="CA694">
            <v>0</v>
          </cell>
          <cell r="CB694">
            <v>0</v>
          </cell>
          <cell r="CC694">
            <v>0</v>
          </cell>
          <cell r="CD694">
            <v>0</v>
          </cell>
          <cell r="CE694">
            <v>0</v>
          </cell>
          <cell r="CF694">
            <v>0</v>
          </cell>
          <cell r="CG694">
            <v>0</v>
          </cell>
          <cell r="CH694" t="str">
            <v>Green</v>
          </cell>
          <cell r="CI694">
            <v>0</v>
          </cell>
          <cell r="CJ694">
            <v>0</v>
          </cell>
          <cell r="CK694">
            <v>1</v>
          </cell>
          <cell r="CL694">
            <v>12</v>
          </cell>
          <cell r="CM694">
            <v>13</v>
          </cell>
          <cell r="CN694">
            <v>7.6923076923076925</v>
          </cell>
          <cell r="CO694">
            <v>21</v>
          </cell>
          <cell r="CP694">
            <v>60</v>
          </cell>
          <cell r="CQ694">
            <v>35</v>
          </cell>
          <cell r="CR694">
            <v>14</v>
          </cell>
          <cell r="CS694">
            <v>100</v>
          </cell>
          <cell r="CT694">
            <v>10</v>
          </cell>
          <cell r="CU694">
            <v>100</v>
          </cell>
          <cell r="CV694">
            <v>14</v>
          </cell>
          <cell r="CW694">
            <v>18</v>
          </cell>
          <cell r="CX694">
            <v>14</v>
          </cell>
          <cell r="CY694">
            <v>83</v>
          </cell>
          <cell r="CZ694">
            <v>52</v>
          </cell>
          <cell r="DA694">
            <v>58</v>
          </cell>
          <cell r="DB694">
            <v>90</v>
          </cell>
          <cell r="DC694">
            <v>0</v>
          </cell>
          <cell r="DD694">
            <v>0</v>
          </cell>
          <cell r="DE694">
            <v>0</v>
          </cell>
          <cell r="DF694">
            <v>3</v>
          </cell>
          <cell r="DG694">
            <v>4</v>
          </cell>
          <cell r="DH694">
            <v>75</v>
          </cell>
          <cell r="DI694">
            <v>450</v>
          </cell>
          <cell r="DJ694">
            <v>600</v>
          </cell>
          <cell r="DK694">
            <v>75</v>
          </cell>
          <cell r="DL694">
            <v>3</v>
          </cell>
          <cell r="DM694">
            <v>3</v>
          </cell>
          <cell r="DN694">
            <v>100</v>
          </cell>
          <cell r="DO694">
            <v>450</v>
          </cell>
          <cell r="DP694">
            <v>450</v>
          </cell>
          <cell r="DQ694">
            <v>100</v>
          </cell>
          <cell r="DR694">
            <v>35</v>
          </cell>
          <cell r="DS694">
            <v>47.945205479452049</v>
          </cell>
          <cell r="DT694">
            <v>28</v>
          </cell>
          <cell r="DU694">
            <v>41</v>
          </cell>
          <cell r="DV694">
            <v>68.292682926829272</v>
          </cell>
          <cell r="DW694">
            <v>84</v>
          </cell>
          <cell r="DX694">
            <v>97</v>
          </cell>
          <cell r="DY694">
            <v>0</v>
          </cell>
          <cell r="DZ694">
            <v>0</v>
          </cell>
          <cell r="EA694" t="str">
            <v>Yes</v>
          </cell>
          <cell r="EB694" t="str">
            <v>Placement</v>
          </cell>
          <cell r="EC694" t="str">
            <v>Placement</v>
          </cell>
          <cell r="ED694" t="str">
            <v>Placement</v>
          </cell>
          <cell r="EE694" t="str">
            <v>Placement</v>
          </cell>
          <cell r="EF694" t="str">
            <v>Placement</v>
          </cell>
          <cell r="EG694">
            <v>0</v>
          </cell>
          <cell r="EH694" t="str">
            <v>PLI</v>
          </cell>
          <cell r="EI694" t="str">
            <v>Yes</v>
          </cell>
          <cell r="EJ694">
            <v>0</v>
          </cell>
          <cell r="EK694" t="str">
            <v>Batch-5</v>
          </cell>
          <cell r="EL694">
            <v>0</v>
          </cell>
          <cell r="EM694" t="str">
            <v>PAID</v>
          </cell>
          <cell r="EN694">
            <v>45148</v>
          </cell>
          <cell r="EO694" t="str">
            <v>IT+Core</v>
          </cell>
          <cell r="EP694">
            <v>0</v>
          </cell>
          <cell r="EQ694" t="str">
            <v>CAT-1</v>
          </cell>
        </row>
        <row r="695">
          <cell r="B695" t="str">
            <v>21-IoT11-25</v>
          </cell>
          <cell r="C695" t="str">
            <v>IoT</v>
          </cell>
          <cell r="D695">
            <v>11</v>
          </cell>
          <cell r="E695" t="str">
            <v>KHEDEKAR AARYAN ANIL MAMTA</v>
          </cell>
          <cell r="F695" t="str">
            <v>Male</v>
          </cell>
          <cell r="G695" t="str">
            <v>01/12/2003</v>
          </cell>
          <cell r="H695">
            <v>8104333652</v>
          </cell>
          <cell r="I695">
            <v>7710002434</v>
          </cell>
          <cell r="J695" t="str">
            <v>khedekaraaryan217@gmail.com</v>
          </cell>
          <cell r="K695" t="str">
            <v>1032210999@tcetmumbai.in</v>
          </cell>
          <cell r="L695" t="str">
            <v>H-6/101, Gulmohar CHS Ltd, Pratiksha Nagar, Sion (East),Mumbai</v>
          </cell>
          <cell r="M695">
            <v>400022</v>
          </cell>
          <cell r="N695">
            <v>0</v>
          </cell>
          <cell r="O695" t="str">
            <v>Service</v>
          </cell>
          <cell r="P695" t="str">
            <v>4,50,001 - 5,00,000</v>
          </cell>
          <cell r="Q695" t="str">
            <v>Normal</v>
          </cell>
          <cell r="R695" t="str">
            <v>SC</v>
          </cell>
          <cell r="S695">
            <v>2021</v>
          </cell>
          <cell r="T695" t="str">
            <v>FE</v>
          </cell>
          <cell r="U695" t="str">
            <v>MH-CET</v>
          </cell>
          <cell r="V695">
            <v>23.86</v>
          </cell>
          <cell r="W695">
            <v>63.626095300000003</v>
          </cell>
          <cell r="X695" t="str">
            <v>AMIN</v>
          </cell>
          <cell r="Y695">
            <v>306</v>
          </cell>
          <cell r="Z695">
            <v>500</v>
          </cell>
          <cell r="AA695">
            <v>61.2</v>
          </cell>
          <cell r="AB695">
            <v>2019</v>
          </cell>
          <cell r="AC695" t="str">
            <v>Maharashtra</v>
          </cell>
          <cell r="AD695" t="str">
            <v>IES V N SULE GURUJI VIDYALAYA</v>
          </cell>
          <cell r="AE695">
            <v>487</v>
          </cell>
          <cell r="AF695">
            <v>600</v>
          </cell>
          <cell r="AG695">
            <v>81.166666666666671</v>
          </cell>
          <cell r="AH695">
            <v>2021</v>
          </cell>
          <cell r="AI695" t="str">
            <v>Maharashtra</v>
          </cell>
          <cell r="AJ695" t="str">
            <v>BHAVANS COLLEGE ANDHERI</v>
          </cell>
          <cell r="AK695">
            <v>157</v>
          </cell>
          <cell r="AL695">
            <v>23</v>
          </cell>
          <cell r="AM695">
            <v>6.8260869565217392</v>
          </cell>
          <cell r="AN695">
            <v>94.88</v>
          </cell>
          <cell r="AO695">
            <v>185</v>
          </cell>
          <cell r="AP695">
            <v>26</v>
          </cell>
          <cell r="AQ695">
            <v>7.115384615384615</v>
          </cell>
          <cell r="AR695">
            <v>83.33</v>
          </cell>
          <cell r="AS695">
            <v>342</v>
          </cell>
          <cell r="AT695">
            <v>49</v>
          </cell>
          <cell r="AU695">
            <v>6.9795918367346941</v>
          </cell>
          <cell r="AV695">
            <v>179</v>
          </cell>
          <cell r="AW695">
            <v>25</v>
          </cell>
          <cell r="AX695">
            <v>7.16</v>
          </cell>
          <cell r="AY695">
            <v>89.105000000000004</v>
          </cell>
          <cell r="AZ695">
            <v>251</v>
          </cell>
          <cell r="BA695">
            <v>29</v>
          </cell>
          <cell r="BB695">
            <v>8.6551724137931032</v>
          </cell>
          <cell r="BC695">
            <v>81.13</v>
          </cell>
          <cell r="BD695">
            <v>430</v>
          </cell>
          <cell r="BE695">
            <v>54</v>
          </cell>
          <cell r="BF695">
            <v>7.9629629629629628</v>
          </cell>
          <cell r="BG695">
            <v>184</v>
          </cell>
          <cell r="BH695">
            <v>24</v>
          </cell>
          <cell r="BI695">
            <v>7.666666666666667</v>
          </cell>
          <cell r="BJ695">
            <v>75</v>
          </cell>
          <cell r="BK695">
            <v>249</v>
          </cell>
          <cell r="BL695">
            <v>29</v>
          </cell>
          <cell r="BM695">
            <v>8.5862068965517242</v>
          </cell>
          <cell r="BN695">
            <v>75</v>
          </cell>
          <cell r="BO695">
            <v>433</v>
          </cell>
          <cell r="BP695">
            <v>53</v>
          </cell>
          <cell r="BQ695">
            <v>8.1698113207547163</v>
          </cell>
          <cell r="BR695">
            <v>177</v>
          </cell>
          <cell r="BS695">
            <v>24</v>
          </cell>
          <cell r="BT695">
            <v>81.745000000000005</v>
          </cell>
          <cell r="BU695">
            <v>177</v>
          </cell>
          <cell r="BV695">
            <v>24</v>
          </cell>
          <cell r="BW695">
            <v>1382</v>
          </cell>
          <cell r="BX695">
            <v>180</v>
          </cell>
          <cell r="BY695">
            <v>7.677777777777778</v>
          </cell>
          <cell r="BZ695">
            <v>87.946261410788381</v>
          </cell>
          <cell r="CA695">
            <v>0</v>
          </cell>
          <cell r="CB695">
            <v>0</v>
          </cell>
          <cell r="CC695">
            <v>0</v>
          </cell>
          <cell r="CD695">
            <v>0</v>
          </cell>
          <cell r="CE695">
            <v>0</v>
          </cell>
          <cell r="CF695">
            <v>0</v>
          </cell>
          <cell r="CG695">
            <v>0</v>
          </cell>
          <cell r="CH695" t="str">
            <v>Green</v>
          </cell>
          <cell r="CI695">
            <v>0</v>
          </cell>
          <cell r="CJ695">
            <v>0</v>
          </cell>
          <cell r="CK695">
            <v>0</v>
          </cell>
          <cell r="CL695">
            <v>13</v>
          </cell>
          <cell r="CM695">
            <v>13</v>
          </cell>
          <cell r="CN695">
            <v>0</v>
          </cell>
          <cell r="CO695">
            <v>32</v>
          </cell>
          <cell r="CP695">
            <v>60</v>
          </cell>
          <cell r="CQ695">
            <v>53.333333333333336</v>
          </cell>
          <cell r="CR695">
            <v>7</v>
          </cell>
          <cell r="CS695">
            <v>50</v>
          </cell>
          <cell r="CT695">
            <v>3</v>
          </cell>
          <cell r="CU695">
            <v>30</v>
          </cell>
          <cell r="CV695">
            <v>4</v>
          </cell>
          <cell r="CW695">
            <v>20</v>
          </cell>
          <cell r="CX695">
            <v>3</v>
          </cell>
          <cell r="CY695">
            <v>20</v>
          </cell>
          <cell r="CZ695">
            <v>17</v>
          </cell>
          <cell r="DA695">
            <v>60</v>
          </cell>
          <cell r="DB695">
            <v>29</v>
          </cell>
          <cell r="DC695">
            <v>0</v>
          </cell>
          <cell r="DD695">
            <v>0</v>
          </cell>
          <cell r="DE695">
            <v>0</v>
          </cell>
          <cell r="DF695">
            <v>2</v>
          </cell>
          <cell r="DG695">
            <v>4</v>
          </cell>
          <cell r="DH695">
            <v>50</v>
          </cell>
          <cell r="DI695">
            <v>300</v>
          </cell>
          <cell r="DJ695">
            <v>600</v>
          </cell>
          <cell r="DK695">
            <v>50</v>
          </cell>
          <cell r="DL695">
            <v>3</v>
          </cell>
          <cell r="DM695">
            <v>1</v>
          </cell>
          <cell r="DN695">
            <v>33.3333333333333</v>
          </cell>
          <cell r="DO695">
            <v>450</v>
          </cell>
          <cell r="DP695">
            <v>150</v>
          </cell>
          <cell r="DQ695">
            <v>33.3333333333333</v>
          </cell>
          <cell r="DR695">
            <v>53.3333333333333</v>
          </cell>
          <cell r="DS695">
            <v>73.059360730593554</v>
          </cell>
          <cell r="DT695">
            <v>12</v>
          </cell>
          <cell r="DU695">
            <v>41</v>
          </cell>
          <cell r="DV695">
            <v>29.268292682926827</v>
          </cell>
          <cell r="DW695">
            <v>39</v>
          </cell>
          <cell r="DX695">
            <v>43</v>
          </cell>
          <cell r="DY695">
            <v>0</v>
          </cell>
          <cell r="DZ695">
            <v>0</v>
          </cell>
          <cell r="EA695" t="str">
            <v>Yes</v>
          </cell>
          <cell r="EB695" t="str">
            <v>Placement</v>
          </cell>
          <cell r="EC695" t="str">
            <v>Placement</v>
          </cell>
          <cell r="ED695" t="str">
            <v>Placement</v>
          </cell>
          <cell r="EE695" t="str">
            <v>Placement</v>
          </cell>
          <cell r="EF695" t="str">
            <v>Placement</v>
          </cell>
          <cell r="EG695">
            <v>0</v>
          </cell>
          <cell r="EH695">
            <v>0</v>
          </cell>
          <cell r="EI695" t="str">
            <v>Yes</v>
          </cell>
          <cell r="EJ695">
            <v>0</v>
          </cell>
          <cell r="EK695" t="str">
            <v>Batch-4</v>
          </cell>
          <cell r="EL695">
            <v>0</v>
          </cell>
          <cell r="EM695" t="str">
            <v>PAID</v>
          </cell>
          <cell r="EN695">
            <v>45148</v>
          </cell>
          <cell r="EO695" t="str">
            <v>IT+Core</v>
          </cell>
          <cell r="EP695">
            <v>0</v>
          </cell>
          <cell r="EQ695" t="str">
            <v>CAT-3</v>
          </cell>
        </row>
        <row r="696">
          <cell r="B696" t="str">
            <v>21-IoT12-25</v>
          </cell>
          <cell r="C696" t="str">
            <v>IoT</v>
          </cell>
          <cell r="D696">
            <v>12</v>
          </cell>
          <cell r="E696" t="str">
            <v xml:space="preserve">LAJIT SINGH RAJPUT KISHOR PUSHPA </v>
          </cell>
          <cell r="F696" t="str">
            <v>Male</v>
          </cell>
          <cell r="G696" t="str">
            <v>16/05/2004</v>
          </cell>
          <cell r="H696">
            <v>8355923970</v>
          </cell>
          <cell r="I696">
            <v>9820981041</v>
          </cell>
          <cell r="J696" t="str">
            <v>lajitsingh6@gmail.com</v>
          </cell>
          <cell r="K696" t="str">
            <v>1032211000@tcetmumbai.in</v>
          </cell>
          <cell r="L696" t="str">
            <v>2, Joseph mension,himansurai Rd,Malad (W)</v>
          </cell>
          <cell r="M696">
            <v>400064</v>
          </cell>
          <cell r="N696">
            <v>0</v>
          </cell>
          <cell r="O696" t="str">
            <v>Business</v>
          </cell>
          <cell r="P696" t="str">
            <v>2,50,001 - 3,00,000</v>
          </cell>
          <cell r="Q696" t="str">
            <v>Normal</v>
          </cell>
          <cell r="R696" t="str">
            <v>Open</v>
          </cell>
          <cell r="S696">
            <v>2021</v>
          </cell>
          <cell r="T696" t="str">
            <v>FE</v>
          </cell>
          <cell r="U696" t="str">
            <v>MH-CET</v>
          </cell>
          <cell r="V696">
            <v>78.92</v>
          </cell>
          <cell r="W696">
            <v>25</v>
          </cell>
          <cell r="X696" t="str">
            <v>ACAP</v>
          </cell>
          <cell r="Y696">
            <v>365</v>
          </cell>
          <cell r="Z696">
            <v>500</v>
          </cell>
          <cell r="AA696">
            <v>73</v>
          </cell>
          <cell r="AB696">
            <v>2019</v>
          </cell>
          <cell r="AC696" t="str">
            <v>Maharashtra</v>
          </cell>
          <cell r="AD696" t="str">
            <v>INFANT JESUS SCHOOL</v>
          </cell>
          <cell r="AE696">
            <v>496</v>
          </cell>
          <cell r="AF696">
            <v>600</v>
          </cell>
          <cell r="AG696">
            <v>82.666666666666671</v>
          </cell>
          <cell r="AH696">
            <v>2021</v>
          </cell>
          <cell r="AI696" t="str">
            <v>Maharashtra</v>
          </cell>
          <cell r="AJ696" t="str">
            <v>CAREER LAUNCHER</v>
          </cell>
          <cell r="AK696">
            <v>162</v>
          </cell>
          <cell r="AL696">
            <v>23</v>
          </cell>
          <cell r="AM696">
            <v>7.0434782608695654</v>
          </cell>
          <cell r="AN696">
            <v>84.65</v>
          </cell>
          <cell r="AO696">
            <v>227</v>
          </cell>
          <cell r="AP696">
            <v>26</v>
          </cell>
          <cell r="AQ696">
            <v>8.7307692307692299</v>
          </cell>
          <cell r="AR696">
            <v>88</v>
          </cell>
          <cell r="AS696">
            <v>389</v>
          </cell>
          <cell r="AT696">
            <v>49</v>
          </cell>
          <cell r="AU696">
            <v>7.9387755102040813</v>
          </cell>
          <cell r="AV696">
            <v>219</v>
          </cell>
          <cell r="AW696">
            <v>25</v>
          </cell>
          <cell r="AX696">
            <v>8.76</v>
          </cell>
          <cell r="AY696">
            <v>86.325000000000003</v>
          </cell>
          <cell r="AZ696">
            <v>285.07</v>
          </cell>
          <cell r="BA696">
            <v>29</v>
          </cell>
          <cell r="BB696">
            <v>9.83</v>
          </cell>
          <cell r="BC696">
            <v>90.57</v>
          </cell>
          <cell r="BD696">
            <v>504.07</v>
          </cell>
          <cell r="BE696">
            <v>54</v>
          </cell>
          <cell r="BF696">
            <v>9.3346296296296298</v>
          </cell>
          <cell r="BG696">
            <v>237</v>
          </cell>
          <cell r="BH696">
            <v>24</v>
          </cell>
          <cell r="BI696">
            <v>9.875</v>
          </cell>
          <cell r="BJ696">
            <v>90</v>
          </cell>
          <cell r="BK696">
            <v>286</v>
          </cell>
          <cell r="BL696">
            <v>29</v>
          </cell>
          <cell r="BM696">
            <v>9.862068965517242</v>
          </cell>
          <cell r="BN696">
            <v>92</v>
          </cell>
          <cell r="BO696">
            <v>523</v>
          </cell>
          <cell r="BP696">
            <v>53</v>
          </cell>
          <cell r="BQ696">
            <v>9.8679245283018862</v>
          </cell>
          <cell r="BR696">
            <v>223</v>
          </cell>
          <cell r="BS696">
            <v>24</v>
          </cell>
          <cell r="BT696">
            <v>89.631666666666703</v>
          </cell>
          <cell r="BU696">
            <v>223</v>
          </cell>
          <cell r="BV696">
            <v>24</v>
          </cell>
          <cell r="BW696">
            <v>1639.07</v>
          </cell>
          <cell r="BX696">
            <v>180</v>
          </cell>
          <cell r="BY696">
            <v>9.1059444444444448</v>
          </cell>
          <cell r="BZ696">
            <v>89.245099585062249</v>
          </cell>
          <cell r="CA696" t="str">
            <v xml:space="preserve">Tata Consultancy Services </v>
          </cell>
          <cell r="CB696">
            <v>0</v>
          </cell>
          <cell r="CC696">
            <v>0</v>
          </cell>
          <cell r="CD696">
            <v>0</v>
          </cell>
          <cell r="CE696" t="str">
            <v>Normal</v>
          </cell>
          <cell r="CF696">
            <v>3.6</v>
          </cell>
          <cell r="CG696" t="str">
            <v>Yes</v>
          </cell>
          <cell r="CH696" t="str">
            <v>Green</v>
          </cell>
          <cell r="CI696">
            <v>0</v>
          </cell>
          <cell r="CJ696">
            <v>0</v>
          </cell>
          <cell r="CK696">
            <v>1</v>
          </cell>
          <cell r="CL696">
            <v>12</v>
          </cell>
          <cell r="CM696">
            <v>13</v>
          </cell>
          <cell r="CN696">
            <v>7.6923076923076925</v>
          </cell>
          <cell r="CO696">
            <v>21</v>
          </cell>
          <cell r="CP696">
            <v>60</v>
          </cell>
          <cell r="CQ696">
            <v>35</v>
          </cell>
          <cell r="CR696">
            <v>13</v>
          </cell>
          <cell r="CS696">
            <v>93</v>
          </cell>
          <cell r="CT696">
            <v>8</v>
          </cell>
          <cell r="CU696">
            <v>80</v>
          </cell>
          <cell r="CV696">
            <v>19</v>
          </cell>
          <cell r="CW696">
            <v>19</v>
          </cell>
          <cell r="CX696">
            <v>16</v>
          </cell>
          <cell r="CY696">
            <v>100</v>
          </cell>
          <cell r="CZ696">
            <v>56</v>
          </cell>
          <cell r="DA696">
            <v>59</v>
          </cell>
          <cell r="DB696">
            <v>95</v>
          </cell>
          <cell r="DC696">
            <v>0</v>
          </cell>
          <cell r="DD696">
            <v>0</v>
          </cell>
          <cell r="DE696">
            <v>0</v>
          </cell>
          <cell r="DF696">
            <v>4</v>
          </cell>
          <cell r="DG696">
            <v>4</v>
          </cell>
          <cell r="DH696">
            <v>100</v>
          </cell>
          <cell r="DI696">
            <v>550</v>
          </cell>
          <cell r="DJ696">
            <v>600</v>
          </cell>
          <cell r="DK696">
            <v>91.6666666666667</v>
          </cell>
          <cell r="DL696">
            <v>3</v>
          </cell>
          <cell r="DM696">
            <v>3</v>
          </cell>
          <cell r="DN696">
            <v>100</v>
          </cell>
          <cell r="DO696">
            <v>450</v>
          </cell>
          <cell r="DP696">
            <v>450</v>
          </cell>
          <cell r="DQ696">
            <v>100</v>
          </cell>
          <cell r="DR696">
            <v>35</v>
          </cell>
          <cell r="DS696">
            <v>47.945205479452049</v>
          </cell>
          <cell r="DT696">
            <v>26</v>
          </cell>
          <cell r="DU696">
            <v>41</v>
          </cell>
          <cell r="DV696">
            <v>63.414634146341463</v>
          </cell>
          <cell r="DW696">
            <v>83</v>
          </cell>
          <cell r="DX696">
            <v>90</v>
          </cell>
          <cell r="DY696">
            <v>0</v>
          </cell>
          <cell r="DZ696">
            <v>0</v>
          </cell>
          <cell r="EA696" t="str">
            <v>Yes</v>
          </cell>
          <cell r="EB696" t="str">
            <v>Placement</v>
          </cell>
          <cell r="EC696" t="str">
            <v>Placement</v>
          </cell>
          <cell r="ED696" t="str">
            <v>Placement</v>
          </cell>
          <cell r="EE696" t="str">
            <v>Placement</v>
          </cell>
          <cell r="EF696" t="str">
            <v>Placement</v>
          </cell>
          <cell r="EG696">
            <v>0</v>
          </cell>
          <cell r="EH696" t="str">
            <v>PLI</v>
          </cell>
          <cell r="EI696" t="str">
            <v>Yes</v>
          </cell>
          <cell r="EJ696">
            <v>0</v>
          </cell>
          <cell r="EK696" t="str">
            <v>Batch-8</v>
          </cell>
          <cell r="EL696">
            <v>0</v>
          </cell>
          <cell r="EM696" t="str">
            <v>PAID</v>
          </cell>
          <cell r="EN696">
            <v>45148</v>
          </cell>
          <cell r="EO696" t="str">
            <v>IT+Core</v>
          </cell>
          <cell r="EP696">
            <v>0</v>
          </cell>
          <cell r="EQ696" t="str">
            <v>CAT-1</v>
          </cell>
        </row>
        <row r="697">
          <cell r="B697" t="str">
            <v>21-IoT13-25</v>
          </cell>
          <cell r="C697" t="str">
            <v>IoT</v>
          </cell>
          <cell r="D697">
            <v>13</v>
          </cell>
          <cell r="E697" t="str">
            <v>NIMBARK HARDIK CHHAGAN  PUSHPA</v>
          </cell>
          <cell r="F697" t="str">
            <v>Male</v>
          </cell>
          <cell r="G697" t="str">
            <v>11/09/2003</v>
          </cell>
          <cell r="H697">
            <v>9324242319</v>
          </cell>
          <cell r="I697">
            <v>9082061377</v>
          </cell>
          <cell r="J697" t="str">
            <v>Hardiknimbark66@gmail.com</v>
          </cell>
          <cell r="K697" t="str">
            <v>1032211001@tcetmumbai.in</v>
          </cell>
          <cell r="L697" t="str">
            <v xml:space="preserve">A/505 ,Tania Regency near mother mary's english high school link road. Nalasopara (East) </v>
          </cell>
          <cell r="M697">
            <v>401209</v>
          </cell>
          <cell r="N697">
            <v>0</v>
          </cell>
          <cell r="O697" t="str">
            <v>Job</v>
          </cell>
          <cell r="P697" t="str">
            <v>3,00,001 - 3,50,000</v>
          </cell>
          <cell r="Q697" t="str">
            <v>Normal</v>
          </cell>
          <cell r="R697" t="str">
            <v>Open</v>
          </cell>
          <cell r="S697">
            <v>2021</v>
          </cell>
          <cell r="T697" t="str">
            <v>FE</v>
          </cell>
          <cell r="U697" t="str">
            <v>MH-CET</v>
          </cell>
          <cell r="V697">
            <v>70.900000000000006</v>
          </cell>
          <cell r="W697">
            <v>35.6569</v>
          </cell>
          <cell r="X697" t="str">
            <v>Minority</v>
          </cell>
          <cell r="Y697">
            <v>351</v>
          </cell>
          <cell r="Z697">
            <v>500</v>
          </cell>
          <cell r="AA697">
            <v>70.2</v>
          </cell>
          <cell r="AB697">
            <v>2019</v>
          </cell>
          <cell r="AC697" t="str">
            <v>Maharashtra</v>
          </cell>
          <cell r="AD697" t="str">
            <v>MOTHER MARY ENGLISH HIGH SCHOOL NALLASOPARA</v>
          </cell>
          <cell r="AE697">
            <v>516</v>
          </cell>
          <cell r="AF697">
            <v>600</v>
          </cell>
          <cell r="AG697">
            <v>86</v>
          </cell>
          <cell r="AH697">
            <v>2021</v>
          </cell>
          <cell r="AI697" t="str">
            <v>Maharashtra</v>
          </cell>
          <cell r="AJ697" t="str">
            <v>VIDHYAVARDHINI ANNASHAHEB VARTAK COLLEGE VASAI</v>
          </cell>
          <cell r="AK697">
            <v>179</v>
          </cell>
          <cell r="AL697">
            <v>23</v>
          </cell>
          <cell r="AM697">
            <v>7.7826086956521738</v>
          </cell>
          <cell r="AN697">
            <v>97.7</v>
          </cell>
          <cell r="AO697">
            <v>213</v>
          </cell>
          <cell r="AP697">
            <v>26</v>
          </cell>
          <cell r="AQ697">
            <v>8.1923076923076916</v>
          </cell>
          <cell r="AR697">
            <v>75</v>
          </cell>
          <cell r="AS697">
            <v>392</v>
          </cell>
          <cell r="AT697">
            <v>49</v>
          </cell>
          <cell r="AU697">
            <v>8</v>
          </cell>
          <cell r="AV697">
            <v>190</v>
          </cell>
          <cell r="AW697">
            <v>25</v>
          </cell>
          <cell r="AX697">
            <v>7.6</v>
          </cell>
          <cell r="AY697">
            <v>86.35</v>
          </cell>
          <cell r="AZ697">
            <v>249</v>
          </cell>
          <cell r="BA697">
            <v>29</v>
          </cell>
          <cell r="BB697">
            <v>8.5862068965517242</v>
          </cell>
          <cell r="BC697">
            <v>83.02</v>
          </cell>
          <cell r="BD697">
            <v>439</v>
          </cell>
          <cell r="BE697">
            <v>54</v>
          </cell>
          <cell r="BF697">
            <v>8.1296296296296298</v>
          </cell>
          <cell r="BG697">
            <v>209</v>
          </cell>
          <cell r="BH697">
            <v>24</v>
          </cell>
          <cell r="BI697">
            <v>8.7083333333333339</v>
          </cell>
          <cell r="BJ697">
            <v>75</v>
          </cell>
          <cell r="BK697">
            <v>270</v>
          </cell>
          <cell r="BL697">
            <v>29</v>
          </cell>
          <cell r="BM697">
            <v>9.3103448275862064</v>
          </cell>
          <cell r="BN697">
            <v>78</v>
          </cell>
          <cell r="BO697">
            <v>479</v>
          </cell>
          <cell r="BP697">
            <v>53</v>
          </cell>
          <cell r="BQ697">
            <v>9.0377358490566042</v>
          </cell>
          <cell r="BR697">
            <v>187</v>
          </cell>
          <cell r="BS697">
            <v>24</v>
          </cell>
          <cell r="BT697">
            <v>82.456666666666706</v>
          </cell>
          <cell r="BU697">
            <v>187</v>
          </cell>
          <cell r="BV697">
            <v>24</v>
          </cell>
          <cell r="BW697">
            <v>1497</v>
          </cell>
          <cell r="BX697">
            <v>180</v>
          </cell>
          <cell r="BY697">
            <v>8.3166666666666664</v>
          </cell>
          <cell r="BZ697">
            <v>85.592423236514506</v>
          </cell>
          <cell r="CA697" t="str">
            <v xml:space="preserve">Industrial Light &amp; Magic </v>
          </cell>
          <cell r="CB697">
            <v>0</v>
          </cell>
          <cell r="CC697" t="str">
            <v>Black listed in Media.net</v>
          </cell>
          <cell r="CD697">
            <v>0</v>
          </cell>
          <cell r="CE697" t="str">
            <v>Normal</v>
          </cell>
          <cell r="CF697">
            <v>3.5</v>
          </cell>
          <cell r="CG697">
            <v>0</v>
          </cell>
          <cell r="CH697" t="str">
            <v>Green</v>
          </cell>
          <cell r="CI697">
            <v>0</v>
          </cell>
          <cell r="CJ697">
            <v>0</v>
          </cell>
          <cell r="CK697">
            <v>0</v>
          </cell>
          <cell r="CL697">
            <v>13</v>
          </cell>
          <cell r="CM697">
            <v>13</v>
          </cell>
          <cell r="CN697">
            <v>0</v>
          </cell>
          <cell r="CO697">
            <v>28</v>
          </cell>
          <cell r="CP697">
            <v>60</v>
          </cell>
          <cell r="CQ697">
            <v>46.666666666666664</v>
          </cell>
          <cell r="CR697">
            <v>14</v>
          </cell>
          <cell r="CS697">
            <v>100</v>
          </cell>
          <cell r="CT697">
            <v>10</v>
          </cell>
          <cell r="CU697">
            <v>100</v>
          </cell>
          <cell r="CV697">
            <v>12</v>
          </cell>
          <cell r="CW697">
            <v>18</v>
          </cell>
          <cell r="CX697">
            <v>7</v>
          </cell>
          <cell r="CY697">
            <v>56</v>
          </cell>
          <cell r="CZ697">
            <v>43</v>
          </cell>
          <cell r="DA697">
            <v>58</v>
          </cell>
          <cell r="DB697">
            <v>75</v>
          </cell>
          <cell r="DC697">
            <v>0</v>
          </cell>
          <cell r="DD697">
            <v>0</v>
          </cell>
          <cell r="DE697">
            <v>0</v>
          </cell>
          <cell r="DF697">
            <v>4</v>
          </cell>
          <cell r="DG697">
            <v>4</v>
          </cell>
          <cell r="DH697">
            <v>100</v>
          </cell>
          <cell r="DI697">
            <v>390</v>
          </cell>
          <cell r="DJ697">
            <v>600</v>
          </cell>
          <cell r="DK697">
            <v>65</v>
          </cell>
          <cell r="DL697">
            <v>3</v>
          </cell>
          <cell r="DM697">
            <v>0</v>
          </cell>
          <cell r="DN697">
            <v>0</v>
          </cell>
          <cell r="DO697">
            <v>450</v>
          </cell>
          <cell r="DP697">
            <v>0</v>
          </cell>
          <cell r="DQ697">
            <v>0</v>
          </cell>
          <cell r="DR697">
            <v>46.6666666666667</v>
          </cell>
          <cell r="DS697">
            <v>63.926940639269446</v>
          </cell>
          <cell r="DT697">
            <v>28</v>
          </cell>
          <cell r="DU697">
            <v>41</v>
          </cell>
          <cell r="DV697">
            <v>68.292682926829272</v>
          </cell>
          <cell r="DW697">
            <v>90</v>
          </cell>
          <cell r="DX697">
            <v>100</v>
          </cell>
          <cell r="DY697">
            <v>0</v>
          </cell>
          <cell r="DZ697">
            <v>0</v>
          </cell>
          <cell r="EA697" t="str">
            <v>Yes</v>
          </cell>
          <cell r="EB697" t="str">
            <v>Placement</v>
          </cell>
          <cell r="EC697" t="str">
            <v>Placement</v>
          </cell>
          <cell r="ED697" t="str">
            <v>Placement</v>
          </cell>
          <cell r="EE697" t="str">
            <v>Placement</v>
          </cell>
          <cell r="EF697" t="str">
            <v>Placement</v>
          </cell>
          <cell r="EG697">
            <v>0</v>
          </cell>
          <cell r="EH697" t="str">
            <v>PLI</v>
          </cell>
          <cell r="EI697" t="str">
            <v>Yes</v>
          </cell>
          <cell r="EJ697">
            <v>0</v>
          </cell>
          <cell r="EK697" t="str">
            <v>Batch-10</v>
          </cell>
          <cell r="EL697">
            <v>0</v>
          </cell>
          <cell r="EM697">
            <v>0</v>
          </cell>
          <cell r="EN697">
            <v>0</v>
          </cell>
          <cell r="EO697" t="str">
            <v>IT+Core</v>
          </cell>
          <cell r="EP697">
            <v>0</v>
          </cell>
          <cell r="EQ697" t="str">
            <v>CAT-1</v>
          </cell>
        </row>
        <row r="698">
          <cell r="B698" t="str">
            <v>21-IoT14-25</v>
          </cell>
          <cell r="C698" t="str">
            <v>IoT</v>
          </cell>
          <cell r="D698">
            <v>14</v>
          </cell>
          <cell r="E698" t="str">
            <v xml:space="preserve">PANDEY VISHAL VINOD  USHA </v>
          </cell>
          <cell r="F698" t="str">
            <v>Male</v>
          </cell>
          <cell r="G698" t="str">
            <v>18/07/2002</v>
          </cell>
          <cell r="H698">
            <v>7985644260</v>
          </cell>
          <cell r="I698">
            <v>7715922073</v>
          </cell>
          <cell r="J698" t="str">
            <v>vishalpandey2191@gmail.com</v>
          </cell>
          <cell r="K698" t="str">
            <v>1032211002@tcetmumbai.in</v>
          </cell>
          <cell r="L698" t="str">
            <v>room no.16, Kripa Shankar Singh CHawl No.2, Gaon Devi Road, Kajupada Poisar, Mumbai, Maharastra(400101)</v>
          </cell>
          <cell r="M698">
            <v>400101</v>
          </cell>
          <cell r="N698">
            <v>0</v>
          </cell>
          <cell r="O698" t="str">
            <v>Driver</v>
          </cell>
          <cell r="P698" t="str">
            <v>50,001 - 1,00,000</v>
          </cell>
          <cell r="Q698" t="str">
            <v>Normal</v>
          </cell>
          <cell r="R698" t="str">
            <v>Open</v>
          </cell>
          <cell r="S698">
            <v>2021</v>
          </cell>
          <cell r="T698" t="str">
            <v>FE</v>
          </cell>
          <cell r="U698" t="str">
            <v>MH-CET</v>
          </cell>
          <cell r="V698">
            <v>56.16</v>
          </cell>
          <cell r="W698">
            <v>46.739015700000003</v>
          </cell>
          <cell r="X698" t="str">
            <v>Minority</v>
          </cell>
          <cell r="Y698">
            <v>373</v>
          </cell>
          <cell r="Z698">
            <v>600</v>
          </cell>
          <cell r="AA698">
            <v>62.1666666666667</v>
          </cell>
          <cell r="AB698">
            <v>2018</v>
          </cell>
          <cell r="AC698" t="str">
            <v>CBSE</v>
          </cell>
          <cell r="AD698" t="str">
            <v>DEVRAJI PREAMCHAND PUBLIC SCHOOL HANDIA PRAYAGRAJ UTTER PRADESH</v>
          </cell>
          <cell r="AE698">
            <v>415</v>
          </cell>
          <cell r="AF698">
            <v>650</v>
          </cell>
          <cell r="AG698">
            <v>63.84615384615384</v>
          </cell>
          <cell r="AH698">
            <v>2020</v>
          </cell>
          <cell r="AI698" t="str">
            <v>Maharashtra</v>
          </cell>
          <cell r="AJ698" t="str">
            <v>THAKUR VIDYA MANDIR HIGH SCHOOL AND JR. COLLAGE OF SCIENCE AND COMMERCE</v>
          </cell>
          <cell r="AK698">
            <v>181</v>
          </cell>
          <cell r="AL698">
            <v>23</v>
          </cell>
          <cell r="AM698">
            <v>7.8695652173913047</v>
          </cell>
          <cell r="AN698">
            <v>86.05</v>
          </cell>
          <cell r="AO698">
            <v>207</v>
          </cell>
          <cell r="AP698">
            <v>26</v>
          </cell>
          <cell r="AQ698">
            <v>7.9615384615384617</v>
          </cell>
          <cell r="AR698">
            <v>83.33</v>
          </cell>
          <cell r="AS698">
            <v>388</v>
          </cell>
          <cell r="AT698">
            <v>49</v>
          </cell>
          <cell r="AU698">
            <v>7.9183673469387754</v>
          </cell>
          <cell r="AV698">
            <v>195</v>
          </cell>
          <cell r="AW698">
            <v>25</v>
          </cell>
          <cell r="AX698">
            <v>7.8</v>
          </cell>
          <cell r="AY698">
            <v>84.69</v>
          </cell>
          <cell r="AZ698">
            <v>249</v>
          </cell>
          <cell r="BA698">
            <v>29</v>
          </cell>
          <cell r="BB698">
            <v>8.5862068965517242</v>
          </cell>
          <cell r="BC698">
            <v>81.13</v>
          </cell>
          <cell r="BD698">
            <v>444</v>
          </cell>
          <cell r="BE698">
            <v>54</v>
          </cell>
          <cell r="BF698">
            <v>8.2222222222222214</v>
          </cell>
          <cell r="BG698">
            <v>180</v>
          </cell>
          <cell r="BH698">
            <v>24</v>
          </cell>
          <cell r="BI698">
            <v>7.5</v>
          </cell>
          <cell r="BJ698">
            <v>68</v>
          </cell>
          <cell r="BK698">
            <v>187</v>
          </cell>
          <cell r="BL698">
            <v>29</v>
          </cell>
          <cell r="BM698">
            <v>6.4482758620689653</v>
          </cell>
          <cell r="BN698">
            <v>75</v>
          </cell>
          <cell r="BO698">
            <v>367</v>
          </cell>
          <cell r="BP698">
            <v>53</v>
          </cell>
          <cell r="BQ698">
            <v>6.9245283018867925</v>
          </cell>
          <cell r="BR698">
            <v>170</v>
          </cell>
          <cell r="BS698">
            <v>24</v>
          </cell>
          <cell r="BT698">
            <v>80.273333333333298</v>
          </cell>
          <cell r="BU698">
            <v>170</v>
          </cell>
          <cell r="BV698">
            <v>24</v>
          </cell>
          <cell r="BW698">
            <v>1369</v>
          </cell>
          <cell r="BX698">
            <v>180</v>
          </cell>
          <cell r="BY698">
            <v>7.6055555555555552</v>
          </cell>
          <cell r="BZ698">
            <v>83.720497925311207</v>
          </cell>
          <cell r="CA698" t="str">
            <v>Off-Vighnesh INC</v>
          </cell>
          <cell r="CB698">
            <v>0</v>
          </cell>
          <cell r="CC698">
            <v>0</v>
          </cell>
          <cell r="CD698">
            <v>0</v>
          </cell>
          <cell r="CE698" t="str">
            <v>PLI</v>
          </cell>
          <cell r="CF698">
            <v>4.32</v>
          </cell>
          <cell r="CG698">
            <v>0</v>
          </cell>
          <cell r="CH698" t="str">
            <v>Green</v>
          </cell>
          <cell r="CI698">
            <v>0</v>
          </cell>
          <cell r="CJ698">
            <v>0</v>
          </cell>
          <cell r="CK698">
            <v>1</v>
          </cell>
          <cell r="CL698">
            <v>12</v>
          </cell>
          <cell r="CM698">
            <v>13</v>
          </cell>
          <cell r="CN698">
            <v>7.6923076923076925</v>
          </cell>
          <cell r="CO698">
            <v>19</v>
          </cell>
          <cell r="CP698">
            <v>60</v>
          </cell>
          <cell r="CQ698">
            <v>31.666666666666664</v>
          </cell>
          <cell r="CR698">
            <v>11</v>
          </cell>
          <cell r="CS698">
            <v>79</v>
          </cell>
          <cell r="CT698">
            <v>8</v>
          </cell>
          <cell r="CU698">
            <v>80</v>
          </cell>
          <cell r="CV698">
            <v>8</v>
          </cell>
          <cell r="CW698">
            <v>18</v>
          </cell>
          <cell r="CX698">
            <v>3</v>
          </cell>
          <cell r="CY698">
            <v>33</v>
          </cell>
          <cell r="CZ698">
            <v>34</v>
          </cell>
          <cell r="DA698">
            <v>58</v>
          </cell>
          <cell r="DB698">
            <v>52</v>
          </cell>
          <cell r="DC698">
            <v>59.444444444444443</v>
          </cell>
          <cell r="DD698" t="str">
            <v>Ch 21/08/2024</v>
          </cell>
          <cell r="DE698" t="str">
            <v>No upgradation</v>
          </cell>
          <cell r="DF698">
            <v>3</v>
          </cell>
          <cell r="DG698">
            <v>4</v>
          </cell>
          <cell r="DH698">
            <v>75</v>
          </cell>
          <cell r="DI698">
            <v>450</v>
          </cell>
          <cell r="DJ698">
            <v>600</v>
          </cell>
          <cell r="DK698">
            <v>75</v>
          </cell>
          <cell r="DL698">
            <v>3</v>
          </cell>
          <cell r="DM698">
            <v>2</v>
          </cell>
          <cell r="DN698">
            <v>66.6666666666667</v>
          </cell>
          <cell r="DO698">
            <v>450</v>
          </cell>
          <cell r="DP698">
            <v>300</v>
          </cell>
          <cell r="DQ698">
            <v>66.6666666666667</v>
          </cell>
          <cell r="DR698">
            <v>31.6666666666667</v>
          </cell>
          <cell r="DS698">
            <v>43.378995433790003</v>
          </cell>
          <cell r="DT698">
            <v>23</v>
          </cell>
          <cell r="DU698">
            <v>41</v>
          </cell>
          <cell r="DV698">
            <v>56.09756097560976</v>
          </cell>
          <cell r="DW698">
            <v>71</v>
          </cell>
          <cell r="DX698">
            <v>79</v>
          </cell>
          <cell r="DY698">
            <v>0</v>
          </cell>
          <cell r="DZ698">
            <v>0</v>
          </cell>
          <cell r="EA698" t="str">
            <v>Yes</v>
          </cell>
          <cell r="EB698" t="str">
            <v>Placement</v>
          </cell>
          <cell r="EC698" t="str">
            <v>Placement</v>
          </cell>
          <cell r="ED698" t="str">
            <v>Placement</v>
          </cell>
          <cell r="EE698" t="str">
            <v>Placement</v>
          </cell>
          <cell r="EF698" t="str">
            <v>Placement</v>
          </cell>
          <cell r="EG698">
            <v>0</v>
          </cell>
          <cell r="EH698" t="str">
            <v>PLI</v>
          </cell>
          <cell r="EI698" t="str">
            <v>Yes</v>
          </cell>
          <cell r="EJ698">
            <v>0</v>
          </cell>
          <cell r="EK698" t="str">
            <v>Batch-7</v>
          </cell>
          <cell r="EL698">
            <v>0</v>
          </cell>
          <cell r="EM698" t="str">
            <v>PAID</v>
          </cell>
          <cell r="EN698">
            <v>45148</v>
          </cell>
          <cell r="EO698" t="str">
            <v>IT+Core</v>
          </cell>
          <cell r="EP698">
            <v>0</v>
          </cell>
          <cell r="EQ698" t="str">
            <v>CAT-3</v>
          </cell>
        </row>
        <row r="699">
          <cell r="B699" t="str">
            <v>21-IoT15-25</v>
          </cell>
          <cell r="C699" t="str">
            <v>IoT</v>
          </cell>
          <cell r="D699">
            <v>15</v>
          </cell>
          <cell r="E699" t="str">
            <v>PATHAK SONA DURGESH  GUDDI</v>
          </cell>
          <cell r="F699" t="str">
            <v>Male</v>
          </cell>
          <cell r="G699" t="str">
            <v>11/10/2003</v>
          </cell>
          <cell r="H699">
            <v>9967466483</v>
          </cell>
          <cell r="I699">
            <v>9967138144</v>
          </cell>
          <cell r="J699" t="str">
            <v>sonapathak49@gmail.com</v>
          </cell>
          <cell r="K699" t="str">
            <v>1032211003@tcetmumbai.in</v>
          </cell>
          <cell r="L699" t="str">
            <v>Nagin Soma Chawl, Sukarwadi, M.G Road, Borivali East, Mumbai-400066</v>
          </cell>
          <cell r="M699">
            <v>400066</v>
          </cell>
          <cell r="N699">
            <v>0</v>
          </cell>
          <cell r="O699" t="str">
            <v>Service</v>
          </cell>
          <cell r="P699" t="str">
            <v>5,50,001 - 6,00,000</v>
          </cell>
          <cell r="Q699" t="str">
            <v>Normal</v>
          </cell>
          <cell r="R699" t="str">
            <v>Open</v>
          </cell>
          <cell r="S699">
            <v>2021</v>
          </cell>
          <cell r="T699" t="str">
            <v>FE</v>
          </cell>
          <cell r="U699" t="str">
            <v>MH-CET</v>
          </cell>
          <cell r="V699">
            <v>76.11</v>
          </cell>
          <cell r="W699">
            <v>59.032042599999997</v>
          </cell>
          <cell r="X699" t="str">
            <v>Minority</v>
          </cell>
          <cell r="Y699">
            <v>362</v>
          </cell>
          <cell r="Z699">
            <v>500</v>
          </cell>
          <cell r="AA699">
            <v>72.400000000000006</v>
          </cell>
          <cell r="AB699">
            <v>2019</v>
          </cell>
          <cell r="AC699" t="str">
            <v>Maharashtra</v>
          </cell>
          <cell r="AD699" t="str">
            <v>S.M.T J B KHOT HIGH SCHOOL</v>
          </cell>
          <cell r="AE699">
            <v>509</v>
          </cell>
          <cell r="AF699">
            <v>600</v>
          </cell>
          <cell r="AG699">
            <v>84.833333333333343</v>
          </cell>
          <cell r="AH699">
            <v>2021</v>
          </cell>
          <cell r="AI699" t="str">
            <v>Maharashtra</v>
          </cell>
          <cell r="AJ699" t="str">
            <v>NIRMALA MEMORIAL FOUNDATION JUNIOR COLLEG OF COMMERCE AND SCIENCE</v>
          </cell>
          <cell r="AK699">
            <v>207</v>
          </cell>
          <cell r="AL699">
            <v>23</v>
          </cell>
          <cell r="AM699">
            <v>9</v>
          </cell>
          <cell r="AN699">
            <v>79.260000000000005</v>
          </cell>
          <cell r="AO699">
            <v>250</v>
          </cell>
          <cell r="AP699">
            <v>26</v>
          </cell>
          <cell r="AQ699">
            <v>9.615384615384615</v>
          </cell>
          <cell r="AR699">
            <v>75</v>
          </cell>
          <cell r="AS699">
            <v>457</v>
          </cell>
          <cell r="AT699">
            <v>49</v>
          </cell>
          <cell r="AU699">
            <v>9.3265306122448983</v>
          </cell>
          <cell r="AV699">
            <v>238</v>
          </cell>
          <cell r="AW699">
            <v>25</v>
          </cell>
          <cell r="AX699">
            <v>9.52</v>
          </cell>
          <cell r="AY699">
            <v>77.13</v>
          </cell>
          <cell r="AZ699">
            <v>290</v>
          </cell>
          <cell r="BA699">
            <v>29</v>
          </cell>
          <cell r="BB699">
            <v>10</v>
          </cell>
          <cell r="BC699">
            <v>96.23</v>
          </cell>
          <cell r="BD699">
            <v>528</v>
          </cell>
          <cell r="BE699">
            <v>54</v>
          </cell>
          <cell r="BF699">
            <v>9.7777777777777786</v>
          </cell>
          <cell r="BG699">
            <v>211</v>
          </cell>
          <cell r="BH699">
            <v>24</v>
          </cell>
          <cell r="BI699">
            <v>8.7916666666666661</v>
          </cell>
          <cell r="BJ699">
            <v>76</v>
          </cell>
          <cell r="BK699">
            <v>256.07</v>
          </cell>
          <cell r="BL699">
            <v>29</v>
          </cell>
          <cell r="BM699">
            <v>8.83</v>
          </cell>
          <cell r="BN699">
            <v>75</v>
          </cell>
          <cell r="BO699">
            <v>467.07</v>
          </cell>
          <cell r="BP699">
            <v>53</v>
          </cell>
          <cell r="BQ699">
            <v>8.8126415094339627</v>
          </cell>
          <cell r="BR699">
            <v>199</v>
          </cell>
          <cell r="BS699">
            <v>24</v>
          </cell>
          <cell r="BT699">
            <v>82.786666666666704</v>
          </cell>
          <cell r="BU699">
            <v>199</v>
          </cell>
          <cell r="BV699">
            <v>24</v>
          </cell>
          <cell r="BW699">
            <v>1651.07</v>
          </cell>
          <cell r="BX699">
            <v>180</v>
          </cell>
          <cell r="BY699">
            <v>9.1726111111111113</v>
          </cell>
          <cell r="BZ699">
            <v>82.370473029045641</v>
          </cell>
          <cell r="CA699">
            <v>0</v>
          </cell>
          <cell r="CB699">
            <v>0</v>
          </cell>
          <cell r="CC699" t="str">
            <v xml:space="preserve">Red Card in TechMahinder </v>
          </cell>
          <cell r="CD699">
            <v>0</v>
          </cell>
          <cell r="CE699">
            <v>0</v>
          </cell>
          <cell r="CF699">
            <v>0</v>
          </cell>
          <cell r="CG699" t="str">
            <v>Yes</v>
          </cell>
          <cell r="CH699" t="str">
            <v>Green</v>
          </cell>
          <cell r="CI699">
            <v>0</v>
          </cell>
          <cell r="CJ699">
            <v>0</v>
          </cell>
          <cell r="CK699">
            <v>5</v>
          </cell>
          <cell r="CL699">
            <v>8</v>
          </cell>
          <cell r="CM699">
            <v>13</v>
          </cell>
          <cell r="CN699">
            <v>38.461538461538467</v>
          </cell>
          <cell r="CO699">
            <v>25</v>
          </cell>
          <cell r="CP699">
            <v>60</v>
          </cell>
          <cell r="CQ699">
            <v>41.666666666666671</v>
          </cell>
          <cell r="CR699">
            <v>14</v>
          </cell>
          <cell r="CS699">
            <v>100</v>
          </cell>
          <cell r="CT699">
            <v>10</v>
          </cell>
          <cell r="CU699">
            <v>100</v>
          </cell>
          <cell r="CV699">
            <v>15</v>
          </cell>
          <cell r="CW699">
            <v>18</v>
          </cell>
          <cell r="CX699">
            <v>10</v>
          </cell>
          <cell r="CY699">
            <v>74</v>
          </cell>
          <cell r="CZ699">
            <v>49</v>
          </cell>
          <cell r="DA699">
            <v>58</v>
          </cell>
          <cell r="DB699">
            <v>85</v>
          </cell>
          <cell r="DC699">
            <v>0</v>
          </cell>
          <cell r="DD699">
            <v>0</v>
          </cell>
          <cell r="DE699">
            <v>0</v>
          </cell>
          <cell r="DF699">
            <v>4</v>
          </cell>
          <cell r="DG699">
            <v>4</v>
          </cell>
          <cell r="DH699">
            <v>100</v>
          </cell>
          <cell r="DI699">
            <v>600</v>
          </cell>
          <cell r="DJ699">
            <v>600</v>
          </cell>
          <cell r="DK699">
            <v>100</v>
          </cell>
          <cell r="DL699">
            <v>3</v>
          </cell>
          <cell r="DM699">
            <v>3</v>
          </cell>
          <cell r="DN699">
            <v>100</v>
          </cell>
          <cell r="DO699">
            <v>450</v>
          </cell>
          <cell r="DP699">
            <v>450</v>
          </cell>
          <cell r="DQ699">
            <v>100</v>
          </cell>
          <cell r="DR699">
            <v>41.6666666666667</v>
          </cell>
          <cell r="DS699">
            <v>57.077625570776306</v>
          </cell>
          <cell r="DT699">
            <v>33</v>
          </cell>
          <cell r="DU699">
            <v>41</v>
          </cell>
          <cell r="DV699">
            <v>80.487804878048792</v>
          </cell>
          <cell r="DW699">
            <v>94</v>
          </cell>
          <cell r="DX699">
            <v>100</v>
          </cell>
          <cell r="DY699">
            <v>0</v>
          </cell>
          <cell r="DZ699">
            <v>0</v>
          </cell>
          <cell r="EA699" t="str">
            <v>Yes</v>
          </cell>
          <cell r="EB699" t="str">
            <v>Placement</v>
          </cell>
          <cell r="EC699" t="str">
            <v>Placement</v>
          </cell>
          <cell r="ED699" t="str">
            <v>Placement</v>
          </cell>
          <cell r="EE699" t="str">
            <v>Placement</v>
          </cell>
          <cell r="EF699" t="str">
            <v>Placement</v>
          </cell>
          <cell r="EG699">
            <v>0</v>
          </cell>
          <cell r="EH699" t="str">
            <v>PLI</v>
          </cell>
          <cell r="EI699" t="str">
            <v>Yes</v>
          </cell>
          <cell r="EJ699">
            <v>0</v>
          </cell>
          <cell r="EK699" t="str">
            <v>Batch-1</v>
          </cell>
          <cell r="EL699">
            <v>0</v>
          </cell>
          <cell r="EM699" t="str">
            <v>PAID</v>
          </cell>
          <cell r="EN699">
            <v>45148</v>
          </cell>
          <cell r="EO699" t="str">
            <v>IT+Core</v>
          </cell>
          <cell r="EP699">
            <v>0</v>
          </cell>
          <cell r="EQ699" t="str">
            <v>CAT-1</v>
          </cell>
        </row>
        <row r="700">
          <cell r="B700" t="str">
            <v>21-IoT16-25</v>
          </cell>
          <cell r="C700" t="str">
            <v>IoT</v>
          </cell>
          <cell r="D700">
            <v>16</v>
          </cell>
          <cell r="E700" t="str">
            <v>POOJARY PRATISH PRABHAKAR  SHARMILA</v>
          </cell>
          <cell r="F700" t="str">
            <v>Male</v>
          </cell>
          <cell r="G700" t="str">
            <v>01/10/2003</v>
          </cell>
          <cell r="H700">
            <v>9969660150</v>
          </cell>
          <cell r="I700">
            <v>9702146309</v>
          </cell>
          <cell r="J700" t="str">
            <v>pratish.poojary@gmail.com</v>
          </cell>
          <cell r="K700" t="str">
            <v>1032211004@tcetmumbai.in</v>
          </cell>
          <cell r="L700" t="str">
            <v>10/2, Vijay Nagar, Near NG Park, Rawalpada, Dahisar East, Mumbai</v>
          </cell>
          <cell r="M700">
            <v>400068</v>
          </cell>
          <cell r="N700">
            <v>0</v>
          </cell>
          <cell r="O700" t="str">
            <v>Service</v>
          </cell>
          <cell r="P700" t="str">
            <v>5,00,001 - 5,50,000</v>
          </cell>
          <cell r="Q700" t="str">
            <v>Normal</v>
          </cell>
          <cell r="R700" t="str">
            <v>Open</v>
          </cell>
          <cell r="S700">
            <v>2021</v>
          </cell>
          <cell r="T700" t="str">
            <v>FE</v>
          </cell>
          <cell r="U700" t="str">
            <v>MH-CET</v>
          </cell>
          <cell r="V700">
            <v>90.16</v>
          </cell>
          <cell r="W700" t="str">
            <v>NA</v>
          </cell>
          <cell r="X700" t="str">
            <v>CAP</v>
          </cell>
          <cell r="Y700">
            <v>354</v>
          </cell>
          <cell r="Z700">
            <v>500</v>
          </cell>
          <cell r="AA700">
            <v>70.8</v>
          </cell>
          <cell r="AB700">
            <v>2019</v>
          </cell>
          <cell r="AC700" t="str">
            <v>Maharashtra</v>
          </cell>
          <cell r="AD700" t="str">
            <v>ST XAVIER'S HIGH SCHOOL</v>
          </cell>
          <cell r="AE700">
            <v>528</v>
          </cell>
          <cell r="AF700">
            <v>600</v>
          </cell>
          <cell r="AG700">
            <v>88</v>
          </cell>
          <cell r="AH700">
            <v>2021</v>
          </cell>
          <cell r="AI700" t="str">
            <v>Maharashtra</v>
          </cell>
          <cell r="AJ700" t="str">
            <v>NIRMALA MEMORIAL FOUNDATION COLLEGE</v>
          </cell>
          <cell r="AK700">
            <v>181.01</v>
          </cell>
          <cell r="AL700">
            <v>23</v>
          </cell>
          <cell r="AM700">
            <v>7.8699999999999992</v>
          </cell>
          <cell r="AN700">
            <v>86.05</v>
          </cell>
          <cell r="AO700">
            <v>196</v>
          </cell>
          <cell r="AP700">
            <v>26</v>
          </cell>
          <cell r="AQ700">
            <v>7.5384615384615383</v>
          </cell>
          <cell r="AR700">
            <v>78</v>
          </cell>
          <cell r="AS700">
            <v>377.01</v>
          </cell>
          <cell r="AT700">
            <v>49</v>
          </cell>
          <cell r="AU700">
            <v>7.6940816326530612</v>
          </cell>
          <cell r="AV700">
            <v>183</v>
          </cell>
          <cell r="AW700">
            <v>25</v>
          </cell>
          <cell r="AX700">
            <v>7.32</v>
          </cell>
          <cell r="AY700">
            <v>82.025000000000006</v>
          </cell>
          <cell r="AZ700">
            <v>236</v>
          </cell>
          <cell r="BA700">
            <v>29</v>
          </cell>
          <cell r="BB700">
            <v>8.137931034482758</v>
          </cell>
          <cell r="BC700">
            <v>90.57</v>
          </cell>
          <cell r="BD700">
            <v>419</v>
          </cell>
          <cell r="BE700">
            <v>54</v>
          </cell>
          <cell r="BF700">
            <v>7.7592592592592595</v>
          </cell>
          <cell r="BG700">
            <v>210</v>
          </cell>
          <cell r="BH700">
            <v>24</v>
          </cell>
          <cell r="BI700">
            <v>8.75</v>
          </cell>
          <cell r="BJ700">
            <v>79</v>
          </cell>
          <cell r="BK700">
            <v>276</v>
          </cell>
          <cell r="BL700">
            <v>29</v>
          </cell>
          <cell r="BM700">
            <v>9.5172413793103452</v>
          </cell>
          <cell r="BN700">
            <v>91</v>
          </cell>
          <cell r="BO700">
            <v>486</v>
          </cell>
          <cell r="BP700">
            <v>53</v>
          </cell>
          <cell r="BQ700">
            <v>9.1698113207547163</v>
          </cell>
          <cell r="BR700">
            <v>213</v>
          </cell>
          <cell r="BS700">
            <v>24</v>
          </cell>
          <cell r="BT700">
            <v>87.864999999999995</v>
          </cell>
          <cell r="BU700">
            <v>213</v>
          </cell>
          <cell r="BV700">
            <v>24</v>
          </cell>
          <cell r="BW700">
            <v>1495.01</v>
          </cell>
          <cell r="BX700">
            <v>180</v>
          </cell>
          <cell r="BY700">
            <v>8.3056111111111104</v>
          </cell>
          <cell r="BZ700">
            <v>83.760535269709536</v>
          </cell>
          <cell r="CA700" t="str">
            <v>Capgemini</v>
          </cell>
          <cell r="CB700">
            <v>0</v>
          </cell>
          <cell r="CC700">
            <v>0</v>
          </cell>
          <cell r="CD700">
            <v>0</v>
          </cell>
          <cell r="CE700" t="str">
            <v>PLI</v>
          </cell>
          <cell r="CF700">
            <v>4.25</v>
          </cell>
          <cell r="CG700">
            <v>0</v>
          </cell>
          <cell r="CH700" t="str">
            <v>Green</v>
          </cell>
          <cell r="CI700">
            <v>0</v>
          </cell>
          <cell r="CJ700">
            <v>0</v>
          </cell>
          <cell r="CK700">
            <v>0</v>
          </cell>
          <cell r="CL700">
            <v>13</v>
          </cell>
          <cell r="CM700">
            <v>13</v>
          </cell>
          <cell r="CN700">
            <v>0</v>
          </cell>
          <cell r="CO700">
            <v>23</v>
          </cell>
          <cell r="CP700">
            <v>60</v>
          </cell>
          <cell r="CQ700">
            <v>38.333333333333336</v>
          </cell>
          <cell r="CR700">
            <v>14</v>
          </cell>
          <cell r="CS700">
            <v>100</v>
          </cell>
          <cell r="CT700">
            <v>10</v>
          </cell>
          <cell r="CU700">
            <v>100</v>
          </cell>
          <cell r="CV700">
            <v>17</v>
          </cell>
          <cell r="CW700">
            <v>20</v>
          </cell>
          <cell r="CX700">
            <v>12</v>
          </cell>
          <cell r="CY700">
            <v>81</v>
          </cell>
          <cell r="CZ700">
            <v>53</v>
          </cell>
          <cell r="DA700">
            <v>60</v>
          </cell>
          <cell r="DB700">
            <v>89</v>
          </cell>
          <cell r="DC700">
            <v>0</v>
          </cell>
          <cell r="DD700">
            <v>0</v>
          </cell>
          <cell r="DE700">
            <v>0</v>
          </cell>
          <cell r="DF700">
            <v>4</v>
          </cell>
          <cell r="DG700">
            <v>4</v>
          </cell>
          <cell r="DH700">
            <v>100</v>
          </cell>
          <cell r="DI700">
            <v>560</v>
          </cell>
          <cell r="DJ700">
            <v>600</v>
          </cell>
          <cell r="DK700">
            <v>93.3333333333333</v>
          </cell>
          <cell r="DL700">
            <v>3</v>
          </cell>
          <cell r="DM700">
            <v>2</v>
          </cell>
          <cell r="DN700">
            <v>66.6666666666667</v>
          </cell>
          <cell r="DO700">
            <v>450</v>
          </cell>
          <cell r="DP700">
            <v>300</v>
          </cell>
          <cell r="DQ700">
            <v>66.6666666666667</v>
          </cell>
          <cell r="DR700">
            <v>38.3333333333333</v>
          </cell>
          <cell r="DS700">
            <v>52.511415525114117</v>
          </cell>
          <cell r="DT700">
            <v>28</v>
          </cell>
          <cell r="DU700">
            <v>41</v>
          </cell>
          <cell r="DV700">
            <v>68.292682926829272</v>
          </cell>
          <cell r="DW700">
            <v>90</v>
          </cell>
          <cell r="DX700">
            <v>100</v>
          </cell>
          <cell r="DY700">
            <v>0</v>
          </cell>
          <cell r="DZ700">
            <v>0</v>
          </cell>
          <cell r="EA700" t="str">
            <v>Yes</v>
          </cell>
          <cell r="EB700" t="str">
            <v>Placement</v>
          </cell>
          <cell r="EC700" t="str">
            <v>Placement</v>
          </cell>
          <cell r="ED700" t="str">
            <v>Placement</v>
          </cell>
          <cell r="EE700" t="str">
            <v>Placement</v>
          </cell>
          <cell r="EF700" t="str">
            <v>Placement</v>
          </cell>
          <cell r="EG700">
            <v>0</v>
          </cell>
          <cell r="EH700" t="str">
            <v>PLI</v>
          </cell>
          <cell r="EI700" t="str">
            <v>Yes</v>
          </cell>
          <cell r="EJ700">
            <v>0</v>
          </cell>
          <cell r="EK700" t="str">
            <v>Batch-8</v>
          </cell>
          <cell r="EL700">
            <v>0</v>
          </cell>
          <cell r="EM700" t="str">
            <v>PAID</v>
          </cell>
          <cell r="EN700">
            <v>45148</v>
          </cell>
          <cell r="EO700" t="str">
            <v>IT+Core</v>
          </cell>
          <cell r="EP700">
            <v>0</v>
          </cell>
          <cell r="EQ700" t="str">
            <v>CAT-1</v>
          </cell>
        </row>
        <row r="701">
          <cell r="B701" t="str">
            <v>21-IoT17-25</v>
          </cell>
          <cell r="C701" t="str">
            <v>IoT</v>
          </cell>
          <cell r="D701">
            <v>17</v>
          </cell>
          <cell r="E701" t="str">
            <v>BUNDELE SAMARTH DEVISINGH  POOJA</v>
          </cell>
          <cell r="F701" t="str">
            <v>Male</v>
          </cell>
          <cell r="G701" t="str">
            <v>06/04/2003</v>
          </cell>
          <cell r="H701">
            <v>8976386871</v>
          </cell>
          <cell r="I701">
            <v>9028777775</v>
          </cell>
          <cell r="J701" t="str">
            <v>samarthbundele75@gmail.com</v>
          </cell>
          <cell r="K701" t="str">
            <v>1032211005@tcetmumbai.in</v>
          </cell>
          <cell r="L701" t="str">
            <v>Bundele Ayurvedic shop, Hiralal chowk, Peth Beed</v>
          </cell>
          <cell r="M701">
            <v>431122</v>
          </cell>
          <cell r="N701">
            <v>0</v>
          </cell>
          <cell r="O701" t="str">
            <v>Self-employed</v>
          </cell>
          <cell r="P701" t="str">
            <v>2,50,001 - 3,00,000</v>
          </cell>
          <cell r="Q701" t="str">
            <v>Normal</v>
          </cell>
          <cell r="R701" t="str">
            <v>NT-D</v>
          </cell>
          <cell r="S701">
            <v>2021</v>
          </cell>
          <cell r="T701" t="str">
            <v>FE</v>
          </cell>
          <cell r="U701" t="str">
            <v>MH-CET</v>
          </cell>
          <cell r="V701">
            <v>82.77</v>
          </cell>
          <cell r="W701">
            <v>84.64</v>
          </cell>
          <cell r="X701" t="str">
            <v>CAP</v>
          </cell>
          <cell r="Y701">
            <v>424</v>
          </cell>
          <cell r="Z701">
            <v>500</v>
          </cell>
          <cell r="AA701">
            <v>84.8</v>
          </cell>
          <cell r="AB701">
            <v>2019</v>
          </cell>
          <cell r="AC701" t="str">
            <v>CBSE</v>
          </cell>
          <cell r="AD701" t="str">
            <v>GURUKUL ENGLISH SCHOOL</v>
          </cell>
          <cell r="AE701">
            <v>461</v>
          </cell>
          <cell r="AF701">
            <v>500</v>
          </cell>
          <cell r="AG701">
            <v>92.2</v>
          </cell>
          <cell r="AH701">
            <v>2021</v>
          </cell>
          <cell r="AI701" t="str">
            <v>CBSE</v>
          </cell>
          <cell r="AJ701" t="str">
            <v>GURUKUL ENGLISH SCHOOL</v>
          </cell>
          <cell r="AK701">
            <v>186</v>
          </cell>
          <cell r="AL701">
            <v>23</v>
          </cell>
          <cell r="AM701">
            <v>8.0869565217391308</v>
          </cell>
          <cell r="AN701">
            <v>91.71</v>
          </cell>
          <cell r="AO701">
            <v>251</v>
          </cell>
          <cell r="AP701">
            <v>26</v>
          </cell>
          <cell r="AQ701">
            <v>9.6538461538461533</v>
          </cell>
          <cell r="AR701">
            <v>75</v>
          </cell>
          <cell r="AS701">
            <v>437</v>
          </cell>
          <cell r="AT701">
            <v>49</v>
          </cell>
          <cell r="AU701">
            <v>8.9183673469387763</v>
          </cell>
          <cell r="AV701">
            <v>230</v>
          </cell>
          <cell r="AW701">
            <v>25</v>
          </cell>
          <cell r="AX701">
            <v>9.1999999999999993</v>
          </cell>
          <cell r="AY701">
            <v>83.355000000000004</v>
          </cell>
          <cell r="AZ701">
            <v>286</v>
          </cell>
          <cell r="BA701">
            <v>29</v>
          </cell>
          <cell r="BB701">
            <v>9.862068965517242</v>
          </cell>
          <cell r="BC701">
            <v>94.34</v>
          </cell>
          <cell r="BD701">
            <v>516</v>
          </cell>
          <cell r="BE701">
            <v>54</v>
          </cell>
          <cell r="BF701">
            <v>9.5555555555555554</v>
          </cell>
          <cell r="BG701">
            <v>237</v>
          </cell>
          <cell r="BH701">
            <v>24</v>
          </cell>
          <cell r="BI701">
            <v>9.875</v>
          </cell>
          <cell r="BJ701">
            <v>76</v>
          </cell>
          <cell r="BK701">
            <v>288</v>
          </cell>
          <cell r="BL701">
            <v>29</v>
          </cell>
          <cell r="BM701">
            <v>9.931034482758621</v>
          </cell>
          <cell r="BN701">
            <v>82</v>
          </cell>
          <cell r="BO701">
            <v>525</v>
          </cell>
          <cell r="BP701">
            <v>53</v>
          </cell>
          <cell r="BQ701">
            <v>9.9056603773584904</v>
          </cell>
          <cell r="BR701">
            <v>231</v>
          </cell>
          <cell r="BS701">
            <v>24</v>
          </cell>
          <cell r="BT701">
            <v>86.564999999999998</v>
          </cell>
          <cell r="BU701">
            <v>231</v>
          </cell>
          <cell r="BV701">
            <v>24</v>
          </cell>
          <cell r="BW701">
            <v>1709</v>
          </cell>
          <cell r="BX701">
            <v>180</v>
          </cell>
          <cell r="BY701">
            <v>9.4944444444444436</v>
          </cell>
          <cell r="BZ701">
            <v>85.146560165975103</v>
          </cell>
          <cell r="CA701" t="str">
            <v>Japan Third Party (JTP)/Tata Consultancy Services /Accenture</v>
          </cell>
          <cell r="CB701">
            <v>0</v>
          </cell>
          <cell r="CC701">
            <v>0</v>
          </cell>
          <cell r="CD701" t="str">
            <v>Yes</v>
          </cell>
          <cell r="CE701" t="str">
            <v>Normal</v>
          </cell>
          <cell r="CF701" t="str">
            <v>40/3.60/4.5</v>
          </cell>
          <cell r="CG701">
            <v>0</v>
          </cell>
          <cell r="CH701" t="str">
            <v>Green</v>
          </cell>
          <cell r="CI701">
            <v>0</v>
          </cell>
          <cell r="CJ701">
            <v>0</v>
          </cell>
          <cell r="CK701">
            <v>6</v>
          </cell>
          <cell r="CL701">
            <v>7</v>
          </cell>
          <cell r="CM701">
            <v>13</v>
          </cell>
          <cell r="CN701">
            <v>46.153846153846153</v>
          </cell>
          <cell r="CO701">
            <v>31</v>
          </cell>
          <cell r="CP701">
            <v>60</v>
          </cell>
          <cell r="CQ701">
            <v>51.666666666666671</v>
          </cell>
          <cell r="CR701">
            <v>14</v>
          </cell>
          <cell r="CS701">
            <v>100</v>
          </cell>
          <cell r="CT701">
            <v>10</v>
          </cell>
          <cell r="CU701">
            <v>100</v>
          </cell>
          <cell r="CV701">
            <v>17</v>
          </cell>
          <cell r="CW701">
            <v>18</v>
          </cell>
          <cell r="CX701">
            <v>15</v>
          </cell>
          <cell r="CY701">
            <v>95</v>
          </cell>
          <cell r="CZ701">
            <v>56</v>
          </cell>
          <cell r="DA701">
            <v>58</v>
          </cell>
          <cell r="DB701">
            <v>97</v>
          </cell>
          <cell r="DC701">
            <v>0</v>
          </cell>
          <cell r="DD701">
            <v>0</v>
          </cell>
          <cell r="DE701">
            <v>0</v>
          </cell>
          <cell r="DF701">
            <v>4</v>
          </cell>
          <cell r="DG701">
            <v>4</v>
          </cell>
          <cell r="DH701">
            <v>100</v>
          </cell>
          <cell r="DI701">
            <v>600</v>
          </cell>
          <cell r="DJ701">
            <v>600</v>
          </cell>
          <cell r="DK701">
            <v>100</v>
          </cell>
          <cell r="DL701">
            <v>3</v>
          </cell>
          <cell r="DM701">
            <v>3</v>
          </cell>
          <cell r="DN701">
            <v>100</v>
          </cell>
          <cell r="DO701">
            <v>450</v>
          </cell>
          <cell r="DP701">
            <v>450</v>
          </cell>
          <cell r="DQ701">
            <v>100</v>
          </cell>
          <cell r="DR701">
            <v>51.6666666666667</v>
          </cell>
          <cell r="DS701">
            <v>70.776255707762601</v>
          </cell>
          <cell r="DT701">
            <v>34</v>
          </cell>
          <cell r="DU701">
            <v>41</v>
          </cell>
          <cell r="DV701">
            <v>82.926829268292678</v>
          </cell>
          <cell r="DW701">
            <v>95</v>
          </cell>
          <cell r="DX701">
            <v>100</v>
          </cell>
          <cell r="DY701">
            <v>0</v>
          </cell>
          <cell r="DZ701">
            <v>0</v>
          </cell>
          <cell r="EA701" t="str">
            <v>Yes</v>
          </cell>
          <cell r="EB701" t="str">
            <v>Placement</v>
          </cell>
          <cell r="EC701" t="str">
            <v>Placement</v>
          </cell>
          <cell r="ED701" t="str">
            <v>Placement</v>
          </cell>
          <cell r="EE701" t="str">
            <v>Placement</v>
          </cell>
          <cell r="EF701" t="str">
            <v>Placement</v>
          </cell>
          <cell r="EG701">
            <v>0</v>
          </cell>
          <cell r="EH701" t="str">
            <v>PLI</v>
          </cell>
          <cell r="EI701" t="str">
            <v>Yes</v>
          </cell>
          <cell r="EJ701">
            <v>0</v>
          </cell>
          <cell r="EK701" t="str">
            <v>Batch-1</v>
          </cell>
          <cell r="EL701">
            <v>0</v>
          </cell>
          <cell r="EM701" t="str">
            <v>PAID</v>
          </cell>
          <cell r="EN701">
            <v>45148</v>
          </cell>
          <cell r="EO701" t="str">
            <v>IT+Core</v>
          </cell>
          <cell r="EP701">
            <v>0</v>
          </cell>
          <cell r="EQ701" t="str">
            <v>CAT-1</v>
          </cell>
        </row>
        <row r="702">
          <cell r="B702" t="str">
            <v>21-IoT18-25</v>
          </cell>
          <cell r="C702" t="str">
            <v>IoT</v>
          </cell>
          <cell r="D702">
            <v>18</v>
          </cell>
          <cell r="E702" t="str">
            <v xml:space="preserve">SHAH AASHI SUMEET SHWETA </v>
          </cell>
          <cell r="F702" t="str">
            <v>Female</v>
          </cell>
          <cell r="G702" t="str">
            <v>08/02/2003</v>
          </cell>
          <cell r="H702">
            <v>9004967710</v>
          </cell>
          <cell r="I702">
            <v>9323101555</v>
          </cell>
          <cell r="J702" t="str">
            <v>aashishah2003@gmail.com</v>
          </cell>
          <cell r="K702" t="str">
            <v>1032211006@tcetmumbai.in</v>
          </cell>
          <cell r="L702" t="str">
            <v>Flat no 21, A wing, silver apartment, akurli cross road no1, Kandivali East, Mumbai- 400101</v>
          </cell>
          <cell r="M702">
            <v>400101</v>
          </cell>
          <cell r="N702">
            <v>0</v>
          </cell>
          <cell r="O702" t="str">
            <v>Business</v>
          </cell>
          <cell r="P702" t="str">
            <v>3,00,001 - 3,50,000</v>
          </cell>
          <cell r="Q702" t="str">
            <v>Normal</v>
          </cell>
          <cell r="R702" t="str">
            <v>Open</v>
          </cell>
          <cell r="S702">
            <v>2021</v>
          </cell>
          <cell r="T702" t="str">
            <v>FE</v>
          </cell>
          <cell r="U702" t="str">
            <v>MH-CET</v>
          </cell>
          <cell r="V702">
            <v>81.17</v>
          </cell>
          <cell r="W702">
            <v>48.3</v>
          </cell>
          <cell r="X702" t="str">
            <v>Institute</v>
          </cell>
          <cell r="Y702">
            <v>569</v>
          </cell>
          <cell r="Z702">
            <v>700</v>
          </cell>
          <cell r="AA702">
            <v>81.285714285714306</v>
          </cell>
          <cell r="AB702">
            <v>2019</v>
          </cell>
          <cell r="AC702" t="str">
            <v>IGCSE</v>
          </cell>
          <cell r="AD702" t="str">
            <v>D.G. KHETAN INTERNATIONAL SCHOOL</v>
          </cell>
          <cell r="AE702">
            <v>518</v>
          </cell>
          <cell r="AF702">
            <v>600</v>
          </cell>
          <cell r="AG702">
            <v>86.333333333333329</v>
          </cell>
          <cell r="AH702">
            <v>2021</v>
          </cell>
          <cell r="AI702" t="str">
            <v>Maharashtra</v>
          </cell>
          <cell r="AJ702" t="str">
            <v>PRAKASH COLLEGE</v>
          </cell>
          <cell r="AK702">
            <v>175</v>
          </cell>
          <cell r="AL702">
            <v>23</v>
          </cell>
          <cell r="AM702">
            <v>7.6086956521739131</v>
          </cell>
          <cell r="AN702">
            <v>95.39</v>
          </cell>
          <cell r="AO702">
            <v>217</v>
          </cell>
          <cell r="AP702">
            <v>26</v>
          </cell>
          <cell r="AQ702">
            <v>8.3461538461538467</v>
          </cell>
          <cell r="AR702">
            <v>94.88</v>
          </cell>
          <cell r="AS702">
            <v>392</v>
          </cell>
          <cell r="AT702">
            <v>49</v>
          </cell>
          <cell r="AU702">
            <v>8</v>
          </cell>
          <cell r="AV702">
            <v>196</v>
          </cell>
          <cell r="AW702">
            <v>25</v>
          </cell>
          <cell r="AX702">
            <v>7.84</v>
          </cell>
          <cell r="AY702">
            <v>95.135000000000005</v>
          </cell>
          <cell r="AZ702">
            <v>257</v>
          </cell>
          <cell r="BA702">
            <v>29</v>
          </cell>
          <cell r="BB702">
            <v>8.862068965517242</v>
          </cell>
          <cell r="BC702">
            <v>83.02</v>
          </cell>
          <cell r="BD702">
            <v>453</v>
          </cell>
          <cell r="BE702">
            <v>54</v>
          </cell>
          <cell r="BF702">
            <v>8.3888888888888893</v>
          </cell>
          <cell r="BG702">
            <v>202</v>
          </cell>
          <cell r="BH702">
            <v>24</v>
          </cell>
          <cell r="BI702">
            <v>8.4166666666666661</v>
          </cell>
          <cell r="BJ702">
            <v>79</v>
          </cell>
          <cell r="BK702">
            <v>219</v>
          </cell>
          <cell r="BL702">
            <v>29</v>
          </cell>
          <cell r="BM702">
            <v>7.5517241379310347</v>
          </cell>
          <cell r="BN702">
            <v>75</v>
          </cell>
          <cell r="BO702">
            <v>421</v>
          </cell>
          <cell r="BP702">
            <v>53</v>
          </cell>
          <cell r="BQ702">
            <v>7.9433962264150946</v>
          </cell>
          <cell r="BR702">
            <v>185</v>
          </cell>
          <cell r="BS702">
            <v>24</v>
          </cell>
          <cell r="BT702">
            <v>84.385000000000005</v>
          </cell>
          <cell r="BU702">
            <v>185</v>
          </cell>
          <cell r="BV702">
            <v>24</v>
          </cell>
          <cell r="BW702">
            <v>1451</v>
          </cell>
          <cell r="BX702">
            <v>180</v>
          </cell>
          <cell r="BY702">
            <v>8.0611111111111118</v>
          </cell>
          <cell r="BZ702">
            <v>89.867572614107871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0</v>
          </cell>
          <cell r="CG702">
            <v>0</v>
          </cell>
          <cell r="CH702" t="str">
            <v>Green</v>
          </cell>
          <cell r="CI702">
            <v>0</v>
          </cell>
          <cell r="CJ702">
            <v>0</v>
          </cell>
          <cell r="CK702">
            <v>1</v>
          </cell>
          <cell r="CL702">
            <v>12</v>
          </cell>
          <cell r="CM702">
            <v>13</v>
          </cell>
          <cell r="CN702">
            <v>7.6923076923076925</v>
          </cell>
          <cell r="CO702">
            <v>30</v>
          </cell>
          <cell r="CP702">
            <v>60</v>
          </cell>
          <cell r="CQ702">
            <v>50</v>
          </cell>
          <cell r="CR702">
            <v>10</v>
          </cell>
          <cell r="CS702">
            <v>72</v>
          </cell>
          <cell r="CT702">
            <v>4</v>
          </cell>
          <cell r="CU702">
            <v>40</v>
          </cell>
          <cell r="CV702">
            <v>6</v>
          </cell>
          <cell r="CW702">
            <v>18</v>
          </cell>
          <cell r="CX702">
            <v>0</v>
          </cell>
          <cell r="CY702">
            <v>18</v>
          </cell>
          <cell r="CZ702">
            <v>20</v>
          </cell>
          <cell r="DA702">
            <v>58</v>
          </cell>
          <cell r="DB702">
            <v>35</v>
          </cell>
          <cell r="DC702">
            <v>0</v>
          </cell>
          <cell r="DD702">
            <v>0</v>
          </cell>
          <cell r="DE702">
            <v>0</v>
          </cell>
          <cell r="DF702">
            <v>3</v>
          </cell>
          <cell r="DG702">
            <v>4</v>
          </cell>
          <cell r="DH702">
            <v>75</v>
          </cell>
          <cell r="DI702">
            <v>410</v>
          </cell>
          <cell r="DJ702">
            <v>600</v>
          </cell>
          <cell r="DK702">
            <v>68.3333333333333</v>
          </cell>
          <cell r="DL702">
            <v>3</v>
          </cell>
          <cell r="DM702">
            <v>2</v>
          </cell>
          <cell r="DN702">
            <v>66.6666666666667</v>
          </cell>
          <cell r="DO702">
            <v>450</v>
          </cell>
          <cell r="DP702">
            <v>200</v>
          </cell>
          <cell r="DQ702">
            <v>44.4444444444444</v>
          </cell>
          <cell r="DR702">
            <v>50</v>
          </cell>
          <cell r="DS702">
            <v>68.493150684931507</v>
          </cell>
          <cell r="DT702">
            <v>18</v>
          </cell>
          <cell r="DU702">
            <v>41</v>
          </cell>
          <cell r="DV702">
            <v>43.902439024390247</v>
          </cell>
          <cell r="DW702">
            <v>57</v>
          </cell>
          <cell r="DX702">
            <v>61</v>
          </cell>
          <cell r="DY702">
            <v>0</v>
          </cell>
          <cell r="DZ702">
            <v>0</v>
          </cell>
          <cell r="EA702" t="str">
            <v>Yes</v>
          </cell>
          <cell r="EB702" t="str">
            <v>Placement</v>
          </cell>
          <cell r="EC702" t="str">
            <v>Higher Studies</v>
          </cell>
          <cell r="ED702" t="str">
            <v>Higher Studies</v>
          </cell>
          <cell r="EE702" t="str">
            <v>Higher Studies</v>
          </cell>
          <cell r="EF702" t="str">
            <v>Higher Studies</v>
          </cell>
          <cell r="EG702">
            <v>0</v>
          </cell>
          <cell r="EH702">
            <v>0</v>
          </cell>
          <cell r="EI702" t="str">
            <v>Yes</v>
          </cell>
          <cell r="EJ702">
            <v>0</v>
          </cell>
          <cell r="EK702" t="str">
            <v>Batch-2</v>
          </cell>
          <cell r="EL702">
            <v>0</v>
          </cell>
          <cell r="EM702" t="str">
            <v>PAID</v>
          </cell>
          <cell r="EN702">
            <v>45148</v>
          </cell>
          <cell r="EO702">
            <v>0</v>
          </cell>
          <cell r="EP702">
            <v>0</v>
          </cell>
          <cell r="EQ702" t="str">
            <v>CAT-3</v>
          </cell>
        </row>
        <row r="703">
          <cell r="B703" t="str">
            <v>21-IoT19-25</v>
          </cell>
          <cell r="C703" t="str">
            <v>IoT</v>
          </cell>
          <cell r="D703">
            <v>19</v>
          </cell>
          <cell r="E703" t="str">
            <v>SHAIKH AMIR SAHIL SHAMSULHODA SALMA KHATOON</v>
          </cell>
          <cell r="F703" t="str">
            <v>Male</v>
          </cell>
          <cell r="G703" t="str">
            <v>28/08/2003</v>
          </cell>
          <cell r="H703">
            <v>8425097687</v>
          </cell>
          <cell r="I703">
            <v>8976605726</v>
          </cell>
          <cell r="J703" t="str">
            <v xml:space="preserve">amirsahilshaikh67@gmail.com </v>
          </cell>
          <cell r="K703" t="str">
            <v>1032211007@tcetmumbai.in</v>
          </cell>
          <cell r="L703" t="str">
            <v>Hindustan nagar sp road Near Sangam nagar police chowki wadala Mumbai Maharashtra</v>
          </cell>
          <cell r="M703">
            <v>400037</v>
          </cell>
          <cell r="N703">
            <v>0</v>
          </cell>
          <cell r="O703" t="str">
            <v>Business</v>
          </cell>
          <cell r="P703" t="str">
            <v>4,50,001 - 5,00,000</v>
          </cell>
          <cell r="Q703" t="str">
            <v>Normal</v>
          </cell>
          <cell r="R703" t="str">
            <v>Open</v>
          </cell>
          <cell r="S703">
            <v>2021</v>
          </cell>
          <cell r="T703" t="str">
            <v>FE</v>
          </cell>
          <cell r="U703" t="str">
            <v>MH-CET</v>
          </cell>
          <cell r="V703">
            <v>44.2</v>
          </cell>
          <cell r="W703" t="str">
            <v>NA</v>
          </cell>
          <cell r="X703" t="str">
            <v>Minority</v>
          </cell>
          <cell r="Y703">
            <v>333</v>
          </cell>
          <cell r="Z703">
            <v>500</v>
          </cell>
          <cell r="AA703">
            <v>66.599999999999994</v>
          </cell>
          <cell r="AB703">
            <v>2018</v>
          </cell>
          <cell r="AC703" t="str">
            <v>Maharashtra</v>
          </cell>
          <cell r="AD703" t="str">
            <v>WORLI SEAFACE MUNICIPAL ENGLISH SECONDARY SCHOOL</v>
          </cell>
          <cell r="AE703">
            <v>349</v>
          </cell>
          <cell r="AF703">
            <v>650</v>
          </cell>
          <cell r="AG703">
            <v>53.692307692307693</v>
          </cell>
          <cell r="AH703">
            <v>2020</v>
          </cell>
          <cell r="AI703" t="str">
            <v>Maharashtra</v>
          </cell>
          <cell r="AJ703" t="str">
            <v>DR ANTONIO DASILVA TECHNICAL HIGH SCHOOL AND JR COLLEGE</v>
          </cell>
          <cell r="AK703">
            <v>174</v>
          </cell>
          <cell r="AL703">
            <v>23</v>
          </cell>
          <cell r="AM703">
            <v>7.5652173913043477</v>
          </cell>
          <cell r="AN703">
            <v>94.47</v>
          </cell>
          <cell r="AO703">
            <v>183</v>
          </cell>
          <cell r="AP703">
            <v>26</v>
          </cell>
          <cell r="AQ703">
            <v>7.0384615384615383</v>
          </cell>
          <cell r="AR703">
            <v>84.65</v>
          </cell>
          <cell r="AS703">
            <v>357</v>
          </cell>
          <cell r="AT703">
            <v>49</v>
          </cell>
          <cell r="AU703">
            <v>7.2857142857142856</v>
          </cell>
          <cell r="AV703">
            <v>177</v>
          </cell>
          <cell r="AW703">
            <v>25</v>
          </cell>
          <cell r="AX703">
            <v>7.08</v>
          </cell>
          <cell r="AY703">
            <v>89.56</v>
          </cell>
          <cell r="AZ703">
            <v>200</v>
          </cell>
          <cell r="BA703">
            <v>29</v>
          </cell>
          <cell r="BB703">
            <v>6.8965517241379306</v>
          </cell>
          <cell r="BC703">
            <v>77.36</v>
          </cell>
          <cell r="BD703">
            <v>377</v>
          </cell>
          <cell r="BE703">
            <v>54</v>
          </cell>
          <cell r="BF703">
            <v>6.9814814814814818</v>
          </cell>
          <cell r="BG703">
            <v>179</v>
          </cell>
          <cell r="BH703">
            <v>24</v>
          </cell>
          <cell r="BI703">
            <v>7.458333333333333</v>
          </cell>
          <cell r="BJ703">
            <v>77</v>
          </cell>
          <cell r="BK703">
            <v>220</v>
          </cell>
          <cell r="BL703">
            <v>29</v>
          </cell>
          <cell r="BM703">
            <v>7.5862068965517242</v>
          </cell>
          <cell r="BN703">
            <v>77</v>
          </cell>
          <cell r="BO703">
            <v>399</v>
          </cell>
          <cell r="BP703">
            <v>53</v>
          </cell>
          <cell r="BQ703">
            <v>7.5283018867924527</v>
          </cell>
          <cell r="BR703">
            <v>161</v>
          </cell>
          <cell r="BS703">
            <v>24</v>
          </cell>
          <cell r="BT703">
            <v>81.3066666666667</v>
          </cell>
          <cell r="BU703">
            <v>161</v>
          </cell>
          <cell r="BV703">
            <v>24</v>
          </cell>
          <cell r="BW703">
            <v>1294</v>
          </cell>
          <cell r="BX703">
            <v>180</v>
          </cell>
          <cell r="BY703">
            <v>7.1888888888888891</v>
          </cell>
          <cell r="BZ703">
            <v>84.975634854771783</v>
          </cell>
          <cell r="CA703">
            <v>0</v>
          </cell>
          <cell r="CB703">
            <v>0</v>
          </cell>
          <cell r="CC703">
            <v>0</v>
          </cell>
          <cell r="CD703">
            <v>0</v>
          </cell>
          <cell r="CE703">
            <v>0</v>
          </cell>
          <cell r="CF703">
            <v>0</v>
          </cell>
          <cell r="CG703">
            <v>0</v>
          </cell>
          <cell r="CH703" t="str">
            <v>Green</v>
          </cell>
          <cell r="CI703">
            <v>0</v>
          </cell>
          <cell r="CJ703">
            <v>0</v>
          </cell>
          <cell r="CK703">
            <v>2</v>
          </cell>
          <cell r="CL703">
            <v>11</v>
          </cell>
          <cell r="CM703">
            <v>13</v>
          </cell>
          <cell r="CN703">
            <v>15.384615384615385</v>
          </cell>
          <cell r="CO703" t="str">
            <v>Absent</v>
          </cell>
          <cell r="CP703">
            <v>60</v>
          </cell>
          <cell r="CQ703">
            <v>0</v>
          </cell>
          <cell r="CR703">
            <v>10</v>
          </cell>
          <cell r="CS703">
            <v>72</v>
          </cell>
          <cell r="CT703">
            <v>9</v>
          </cell>
          <cell r="CU703">
            <v>90</v>
          </cell>
          <cell r="CV703">
            <v>18</v>
          </cell>
          <cell r="CW703">
            <v>19</v>
          </cell>
          <cell r="CX703">
            <v>15</v>
          </cell>
          <cell r="CY703">
            <v>95</v>
          </cell>
          <cell r="CZ703">
            <v>52</v>
          </cell>
          <cell r="DA703">
            <v>59</v>
          </cell>
          <cell r="DB703">
            <v>89</v>
          </cell>
          <cell r="DC703">
            <v>52.333333333333329</v>
          </cell>
          <cell r="DD703" t="str">
            <v>Ch 21/08/2024</v>
          </cell>
          <cell r="DE703" t="str">
            <v>No upgradation</v>
          </cell>
          <cell r="DF703">
            <v>1</v>
          </cell>
          <cell r="DG703">
            <v>4</v>
          </cell>
          <cell r="DH703">
            <v>25</v>
          </cell>
          <cell r="DI703">
            <v>150</v>
          </cell>
          <cell r="DJ703">
            <v>600</v>
          </cell>
          <cell r="DK703">
            <v>25</v>
          </cell>
          <cell r="DL703">
            <v>3</v>
          </cell>
          <cell r="DM703">
            <v>3</v>
          </cell>
          <cell r="DN703">
            <v>100</v>
          </cell>
          <cell r="DO703">
            <v>450</v>
          </cell>
          <cell r="DP703">
            <v>450</v>
          </cell>
          <cell r="DQ703">
            <v>100</v>
          </cell>
          <cell r="DR703">
            <v>0</v>
          </cell>
          <cell r="DS703">
            <v>0</v>
          </cell>
          <cell r="DT703">
            <v>22</v>
          </cell>
          <cell r="DU703">
            <v>41</v>
          </cell>
          <cell r="DV703">
            <v>53.658536585365859</v>
          </cell>
          <cell r="DW703">
            <v>58</v>
          </cell>
          <cell r="DX703">
            <v>72</v>
          </cell>
          <cell r="DY703">
            <v>0</v>
          </cell>
          <cell r="DZ703">
            <v>0</v>
          </cell>
          <cell r="EA703" t="str">
            <v>NO</v>
          </cell>
          <cell r="EB703" t="str">
            <v>Placement</v>
          </cell>
          <cell r="EC703" t="str">
            <v>Placement</v>
          </cell>
          <cell r="ED703" t="str">
            <v>Placement</v>
          </cell>
          <cell r="EE703" t="str">
            <v>Placement</v>
          </cell>
          <cell r="EF703" t="str">
            <v>Placement</v>
          </cell>
          <cell r="EG703">
            <v>0</v>
          </cell>
          <cell r="EH703" t="str">
            <v>PLI</v>
          </cell>
          <cell r="EI703" t="str">
            <v>Yes</v>
          </cell>
          <cell r="EJ703">
            <v>0</v>
          </cell>
          <cell r="EK703" t="str">
            <v>Batch-9</v>
          </cell>
          <cell r="EL703">
            <v>0</v>
          </cell>
          <cell r="EM703" t="str">
            <v>PAID</v>
          </cell>
          <cell r="EN703">
            <v>45148</v>
          </cell>
          <cell r="EO703" t="str">
            <v>IT+Core</v>
          </cell>
          <cell r="EP703">
            <v>0</v>
          </cell>
          <cell r="EQ703" t="str">
            <v>CAT-2</v>
          </cell>
        </row>
        <row r="704">
          <cell r="B704" t="str">
            <v>21-IoT20-25</v>
          </cell>
          <cell r="C704" t="str">
            <v>IoT</v>
          </cell>
          <cell r="D704">
            <v>20</v>
          </cell>
          <cell r="E704" t="str">
            <v>SHIRODKAR ANISH VISHNU BINDIYA</v>
          </cell>
          <cell r="F704" t="str">
            <v>Male</v>
          </cell>
          <cell r="G704" t="str">
            <v>08/03/2003</v>
          </cell>
          <cell r="H704">
            <v>8655209306</v>
          </cell>
          <cell r="I704">
            <v>9833444394</v>
          </cell>
          <cell r="J704" t="str">
            <v>anish08032003@gmail.com</v>
          </cell>
          <cell r="K704" t="str">
            <v>1032211008@tcetmumbai.in</v>
          </cell>
          <cell r="L704" t="str">
            <v>B-17/14, Best Sanman coop housing society, goregaon west, mumbai 400104</v>
          </cell>
          <cell r="M704">
            <v>400104</v>
          </cell>
          <cell r="N704">
            <v>0</v>
          </cell>
          <cell r="O704" t="str">
            <v>Service</v>
          </cell>
          <cell r="P704" t="str">
            <v>8,00,001 - 9,00,000</v>
          </cell>
          <cell r="Q704" t="str">
            <v>Normal</v>
          </cell>
          <cell r="R704" t="str">
            <v>Open</v>
          </cell>
          <cell r="S704">
            <v>2021</v>
          </cell>
          <cell r="T704" t="str">
            <v>FE</v>
          </cell>
          <cell r="U704" t="str">
            <v>MH-CET</v>
          </cell>
          <cell r="V704">
            <v>90.6</v>
          </cell>
          <cell r="W704">
            <v>64.36</v>
          </cell>
          <cell r="X704" t="str">
            <v>CAP</v>
          </cell>
          <cell r="Y704">
            <v>446</v>
          </cell>
          <cell r="Z704">
            <v>500</v>
          </cell>
          <cell r="AA704">
            <v>89.2</v>
          </cell>
          <cell r="AB704">
            <v>2019</v>
          </cell>
          <cell r="AC704" t="str">
            <v>Maharashtra</v>
          </cell>
          <cell r="AD704" t="str">
            <v>ST THOMAS ACADEMY</v>
          </cell>
          <cell r="AE704">
            <v>389</v>
          </cell>
          <cell r="AF704">
            <v>500</v>
          </cell>
          <cell r="AG704">
            <v>77.8</v>
          </cell>
          <cell r="AH704">
            <v>2021</v>
          </cell>
          <cell r="AI704" t="str">
            <v>CBSE</v>
          </cell>
          <cell r="AJ704" t="str">
            <v>PODDAR BRIO INT SCHOOL</v>
          </cell>
          <cell r="AK704">
            <v>178</v>
          </cell>
          <cell r="AL704">
            <v>23</v>
          </cell>
          <cell r="AM704">
            <v>7.7391304347826084</v>
          </cell>
          <cell r="AN704">
            <v>76.959999999999994</v>
          </cell>
          <cell r="AO704">
            <v>237</v>
          </cell>
          <cell r="AP704">
            <v>26</v>
          </cell>
          <cell r="AQ704">
            <v>9.115384615384615</v>
          </cell>
          <cell r="AR704">
            <v>97.7</v>
          </cell>
          <cell r="AS704">
            <v>415</v>
          </cell>
          <cell r="AT704">
            <v>49</v>
          </cell>
          <cell r="AU704">
            <v>8.4693877551020407</v>
          </cell>
          <cell r="AV704">
            <v>240</v>
          </cell>
          <cell r="AW704">
            <v>25</v>
          </cell>
          <cell r="AX704">
            <v>9.6</v>
          </cell>
          <cell r="AY704">
            <v>87.33</v>
          </cell>
          <cell r="AZ704">
            <v>288</v>
          </cell>
          <cell r="BA704">
            <v>29</v>
          </cell>
          <cell r="BB704">
            <v>9.931034482758621</v>
          </cell>
          <cell r="BC704">
            <v>94.34</v>
          </cell>
          <cell r="BD704">
            <v>528</v>
          </cell>
          <cell r="BE704">
            <v>54</v>
          </cell>
          <cell r="BF704">
            <v>9.7777777777777786</v>
          </cell>
          <cell r="BG704">
            <v>240</v>
          </cell>
          <cell r="BH704">
            <v>24</v>
          </cell>
          <cell r="BI704">
            <v>10</v>
          </cell>
          <cell r="BJ704">
            <v>89</v>
          </cell>
          <cell r="BK704">
            <v>289</v>
          </cell>
          <cell r="BL704">
            <v>29</v>
          </cell>
          <cell r="BM704">
            <v>9.9655172413793096</v>
          </cell>
          <cell r="BN704">
            <v>83</v>
          </cell>
          <cell r="BO704">
            <v>529</v>
          </cell>
          <cell r="BP704">
            <v>53</v>
          </cell>
          <cell r="BQ704">
            <v>9.9811320754716988</v>
          </cell>
          <cell r="BR704">
            <v>231</v>
          </cell>
          <cell r="BS704">
            <v>24</v>
          </cell>
          <cell r="BT704">
            <v>88.223333333333301</v>
          </cell>
          <cell r="BU704">
            <v>231</v>
          </cell>
          <cell r="BV704">
            <v>24</v>
          </cell>
          <cell r="BW704">
            <v>1703</v>
          </cell>
          <cell r="BX704">
            <v>180</v>
          </cell>
          <cell r="BY704">
            <v>9.4611111111111104</v>
          </cell>
          <cell r="BZ704">
            <v>87.448572614107889</v>
          </cell>
          <cell r="CA704">
            <v>0</v>
          </cell>
          <cell r="CB704">
            <v>0</v>
          </cell>
          <cell r="CC704">
            <v>0</v>
          </cell>
          <cell r="CD704">
            <v>0</v>
          </cell>
          <cell r="CE704">
            <v>0</v>
          </cell>
          <cell r="CF704">
            <v>0</v>
          </cell>
          <cell r="CG704">
            <v>0</v>
          </cell>
          <cell r="CH704" t="str">
            <v>Green</v>
          </cell>
          <cell r="CI704">
            <v>0</v>
          </cell>
          <cell r="CJ704">
            <v>0</v>
          </cell>
          <cell r="CK704">
            <v>0</v>
          </cell>
          <cell r="CL704">
            <v>13</v>
          </cell>
          <cell r="CM704">
            <v>13</v>
          </cell>
          <cell r="CN704">
            <v>0</v>
          </cell>
          <cell r="CO704">
            <v>24</v>
          </cell>
          <cell r="CP704">
            <v>60</v>
          </cell>
          <cell r="CQ704">
            <v>40</v>
          </cell>
          <cell r="CR704">
            <v>4</v>
          </cell>
          <cell r="CS704">
            <v>29</v>
          </cell>
          <cell r="CT704">
            <v>4</v>
          </cell>
          <cell r="CU704">
            <v>40</v>
          </cell>
          <cell r="CV704">
            <v>12</v>
          </cell>
          <cell r="CW704">
            <v>22</v>
          </cell>
          <cell r="CX704">
            <v>5</v>
          </cell>
          <cell r="CY704">
            <v>45</v>
          </cell>
          <cell r="CZ704">
            <v>25</v>
          </cell>
          <cell r="DA704">
            <v>62</v>
          </cell>
          <cell r="DB704">
            <v>41</v>
          </cell>
          <cell r="DC704">
            <v>0</v>
          </cell>
          <cell r="DD704">
            <v>0</v>
          </cell>
          <cell r="DE704">
            <v>0</v>
          </cell>
          <cell r="DF704">
            <v>2</v>
          </cell>
          <cell r="DG704">
            <v>4</v>
          </cell>
          <cell r="DH704">
            <v>50</v>
          </cell>
          <cell r="DI704">
            <v>250</v>
          </cell>
          <cell r="DJ704">
            <v>600</v>
          </cell>
          <cell r="DK704">
            <v>41.6666666666667</v>
          </cell>
          <cell r="DL704">
            <v>3</v>
          </cell>
          <cell r="DM704">
            <v>0</v>
          </cell>
          <cell r="DN704">
            <v>0</v>
          </cell>
          <cell r="DO704">
            <v>450</v>
          </cell>
          <cell r="DP704">
            <v>0</v>
          </cell>
          <cell r="DQ704">
            <v>0</v>
          </cell>
          <cell r="DR704">
            <v>40</v>
          </cell>
          <cell r="DS704">
            <v>54.794520547945204</v>
          </cell>
          <cell r="DT704">
            <v>10</v>
          </cell>
          <cell r="DU704">
            <v>41</v>
          </cell>
          <cell r="DV704">
            <v>24.390243902439025</v>
          </cell>
          <cell r="DW704">
            <v>36</v>
          </cell>
          <cell r="DX704">
            <v>36</v>
          </cell>
          <cell r="DY704">
            <v>0</v>
          </cell>
          <cell r="DZ704">
            <v>0</v>
          </cell>
          <cell r="EA704" t="str">
            <v>Yes</v>
          </cell>
          <cell r="EB704" t="str">
            <v>Placement</v>
          </cell>
          <cell r="EC704" t="str">
            <v>Placement</v>
          </cell>
          <cell r="ED704" t="str">
            <v>Placement</v>
          </cell>
          <cell r="EE704" t="str">
            <v>Placement</v>
          </cell>
          <cell r="EF704" t="str">
            <v>Placement</v>
          </cell>
          <cell r="EG704">
            <v>0</v>
          </cell>
          <cell r="EH704">
            <v>0</v>
          </cell>
          <cell r="EI704" t="str">
            <v>Yes</v>
          </cell>
          <cell r="EJ704">
            <v>0</v>
          </cell>
          <cell r="EK704" t="str">
            <v>Batch-4</v>
          </cell>
          <cell r="EL704">
            <v>0</v>
          </cell>
          <cell r="EM704" t="str">
            <v>PAID</v>
          </cell>
          <cell r="EN704">
            <v>45148</v>
          </cell>
          <cell r="EO704" t="str">
            <v>IT+Core</v>
          </cell>
          <cell r="EP704">
            <v>0</v>
          </cell>
          <cell r="EQ704" t="str">
            <v>CAT-3</v>
          </cell>
        </row>
        <row r="705">
          <cell r="B705" t="str">
            <v>21-IoT21-25</v>
          </cell>
          <cell r="C705" t="str">
            <v>IoT</v>
          </cell>
          <cell r="D705">
            <v>21</v>
          </cell>
          <cell r="E705" t="str">
            <v xml:space="preserve">SHARMA SHRUTI PRAVIN ARTI </v>
          </cell>
          <cell r="F705" t="str">
            <v>Female</v>
          </cell>
          <cell r="G705" t="str">
            <v>08/09/2003</v>
          </cell>
          <cell r="H705">
            <v>9381019259</v>
          </cell>
          <cell r="I705">
            <v>9640374371</v>
          </cell>
          <cell r="J705" t="str">
            <v>sharmashruti8903@gmail.com</v>
          </cell>
          <cell r="K705" t="str">
            <v>1032211009@tcetmumbai.in</v>
          </cell>
          <cell r="L705" t="str">
            <v>Starlite Pavillion flat no. 519 lift no. 8 near YMS function hall chintal idpl hyderabad /
( temporary address where staying right now: raunak heights H3 block flat no. 1907 , beside unnati greens, haware citi road, kasarwadavali, thane West, Mumbai , pin</v>
          </cell>
          <cell r="M705">
            <v>500037</v>
          </cell>
          <cell r="N705">
            <v>0</v>
          </cell>
          <cell r="O705" t="str">
            <v xml:space="preserve">Engineer (father) </v>
          </cell>
          <cell r="P705" t="str">
            <v>&gt;= 15,00,001</v>
          </cell>
          <cell r="Q705" t="str">
            <v>Normal</v>
          </cell>
          <cell r="R705" t="str">
            <v>Open</v>
          </cell>
          <cell r="S705">
            <v>2021</v>
          </cell>
          <cell r="T705" t="str">
            <v>FE</v>
          </cell>
          <cell r="U705" t="str">
            <v>MH-CET</v>
          </cell>
          <cell r="V705">
            <v>30</v>
          </cell>
          <cell r="W705">
            <v>2.44</v>
          </cell>
          <cell r="X705" t="str">
            <v>Institute</v>
          </cell>
          <cell r="Y705">
            <v>381</v>
          </cell>
          <cell r="Z705">
            <v>500</v>
          </cell>
          <cell r="AA705">
            <v>76.2</v>
          </cell>
          <cell r="AB705">
            <v>2019</v>
          </cell>
          <cell r="AC705" t="str">
            <v>CBSE</v>
          </cell>
          <cell r="AD705" t="str">
            <v>ST. MARTIN'S HIGH SCHOOL CHINTAL HYDERABAD</v>
          </cell>
          <cell r="AE705">
            <v>371</v>
          </cell>
          <cell r="AF705">
            <v>500</v>
          </cell>
          <cell r="AG705">
            <v>74.2</v>
          </cell>
          <cell r="AH705">
            <v>2021</v>
          </cell>
          <cell r="AI705" t="str">
            <v>CBSE</v>
          </cell>
          <cell r="AJ705" t="str">
            <v>ST ANDREWS HIGH SCHOOL BOWENPALLY HYDERABAD TL</v>
          </cell>
          <cell r="AK705">
            <v>175</v>
          </cell>
          <cell r="AL705">
            <v>23</v>
          </cell>
          <cell r="AM705">
            <v>7.6086956521739131</v>
          </cell>
          <cell r="AN705">
            <v>97.67</v>
          </cell>
          <cell r="AO705">
            <v>201</v>
          </cell>
          <cell r="AP705">
            <v>26</v>
          </cell>
          <cell r="AQ705">
            <v>7.7307692307692308</v>
          </cell>
          <cell r="AR705">
            <v>86.05</v>
          </cell>
          <cell r="AS705">
            <v>376</v>
          </cell>
          <cell r="AT705">
            <v>49</v>
          </cell>
          <cell r="AU705">
            <v>7.6734693877551017</v>
          </cell>
          <cell r="AV705">
            <v>199</v>
          </cell>
          <cell r="AW705">
            <v>25</v>
          </cell>
          <cell r="AX705">
            <v>7.96</v>
          </cell>
          <cell r="AY705">
            <v>91.86</v>
          </cell>
          <cell r="AZ705">
            <v>251</v>
          </cell>
          <cell r="BA705">
            <v>29</v>
          </cell>
          <cell r="BB705">
            <v>8.6551724137931032</v>
          </cell>
          <cell r="BC705">
            <v>83.02</v>
          </cell>
          <cell r="BD705">
            <v>450</v>
          </cell>
          <cell r="BE705">
            <v>54</v>
          </cell>
          <cell r="BF705">
            <v>8.3333333333333339</v>
          </cell>
          <cell r="BG705">
            <v>215</v>
          </cell>
          <cell r="BH705">
            <v>24</v>
          </cell>
          <cell r="BI705">
            <v>8.9583333333333339</v>
          </cell>
          <cell r="BJ705">
            <v>78</v>
          </cell>
          <cell r="BK705">
            <v>270</v>
          </cell>
          <cell r="BL705">
            <v>29</v>
          </cell>
          <cell r="BM705">
            <v>9.3103448275862064</v>
          </cell>
          <cell r="BN705">
            <v>75</v>
          </cell>
          <cell r="BO705">
            <v>485</v>
          </cell>
          <cell r="BP705">
            <v>53</v>
          </cell>
          <cell r="BQ705">
            <v>9.1509433962264151</v>
          </cell>
          <cell r="BR705">
            <v>193</v>
          </cell>
          <cell r="BS705">
            <v>24</v>
          </cell>
          <cell r="BT705">
            <v>83.293333333333294</v>
          </cell>
          <cell r="BU705">
            <v>193</v>
          </cell>
          <cell r="BV705">
            <v>24</v>
          </cell>
          <cell r="BW705">
            <v>1504</v>
          </cell>
          <cell r="BX705">
            <v>180</v>
          </cell>
          <cell r="BY705">
            <v>8.3555555555555561</v>
          </cell>
          <cell r="BZ705">
            <v>87.819585062240648</v>
          </cell>
          <cell r="CA705">
            <v>0</v>
          </cell>
          <cell r="CB705">
            <v>0</v>
          </cell>
          <cell r="CC705">
            <v>0</v>
          </cell>
          <cell r="CD705" t="str">
            <v>Yes</v>
          </cell>
          <cell r="CE705">
            <v>0</v>
          </cell>
          <cell r="CF705">
            <v>0</v>
          </cell>
          <cell r="CG705">
            <v>0</v>
          </cell>
          <cell r="CH705" t="str">
            <v>Green</v>
          </cell>
          <cell r="CI705">
            <v>0</v>
          </cell>
          <cell r="CJ705">
            <v>0</v>
          </cell>
          <cell r="CK705">
            <v>0</v>
          </cell>
          <cell r="CL705">
            <v>13</v>
          </cell>
          <cell r="CM705">
            <v>13</v>
          </cell>
          <cell r="CN705">
            <v>0</v>
          </cell>
          <cell r="CO705">
            <v>23</v>
          </cell>
          <cell r="CP705">
            <v>60</v>
          </cell>
          <cell r="CQ705">
            <v>38.333333333333336</v>
          </cell>
          <cell r="CR705">
            <v>14</v>
          </cell>
          <cell r="CS705">
            <v>100</v>
          </cell>
          <cell r="CT705">
            <v>6</v>
          </cell>
          <cell r="CU705">
            <v>60</v>
          </cell>
          <cell r="CV705">
            <v>14</v>
          </cell>
          <cell r="CW705">
            <v>20</v>
          </cell>
          <cell r="CX705">
            <v>13</v>
          </cell>
          <cell r="CY705">
            <v>75</v>
          </cell>
          <cell r="CZ705">
            <v>47</v>
          </cell>
          <cell r="DA705">
            <v>60</v>
          </cell>
          <cell r="DB705">
            <v>79</v>
          </cell>
          <cell r="DC705">
            <v>0</v>
          </cell>
          <cell r="DD705">
            <v>0</v>
          </cell>
          <cell r="DE705">
            <v>0</v>
          </cell>
          <cell r="DF705">
            <v>4</v>
          </cell>
          <cell r="DG705">
            <v>4</v>
          </cell>
          <cell r="DH705">
            <v>100</v>
          </cell>
          <cell r="DI705">
            <v>590</v>
          </cell>
          <cell r="DJ705">
            <v>600</v>
          </cell>
          <cell r="DK705">
            <v>98.3333333333333</v>
          </cell>
          <cell r="DL705">
            <v>3</v>
          </cell>
          <cell r="DM705">
            <v>3</v>
          </cell>
          <cell r="DN705">
            <v>100</v>
          </cell>
          <cell r="DO705">
            <v>450</v>
          </cell>
          <cell r="DP705">
            <v>450</v>
          </cell>
          <cell r="DQ705">
            <v>100</v>
          </cell>
          <cell r="DR705">
            <v>38.3333333333333</v>
          </cell>
          <cell r="DS705">
            <v>52.511415525114117</v>
          </cell>
          <cell r="DT705">
            <v>24</v>
          </cell>
          <cell r="DU705">
            <v>41</v>
          </cell>
          <cell r="DV705">
            <v>58.536585365853654</v>
          </cell>
          <cell r="DW705">
            <v>78</v>
          </cell>
          <cell r="DX705">
            <v>86</v>
          </cell>
          <cell r="DY705">
            <v>0</v>
          </cell>
          <cell r="DZ705">
            <v>0</v>
          </cell>
          <cell r="EA705" t="str">
            <v>Yes</v>
          </cell>
          <cell r="EB705" t="str">
            <v>Placement</v>
          </cell>
          <cell r="EC705" t="str">
            <v>Placement</v>
          </cell>
          <cell r="ED705" t="str">
            <v>Placement</v>
          </cell>
          <cell r="EE705" t="str">
            <v>Placement</v>
          </cell>
          <cell r="EF705" t="str">
            <v>Placement</v>
          </cell>
          <cell r="EG705">
            <v>0</v>
          </cell>
          <cell r="EH705" t="str">
            <v>PLI</v>
          </cell>
          <cell r="EI705" t="str">
            <v>Yes</v>
          </cell>
          <cell r="EJ705">
            <v>0</v>
          </cell>
          <cell r="EK705" t="str">
            <v>Batch-6</v>
          </cell>
          <cell r="EL705">
            <v>0</v>
          </cell>
          <cell r="EM705" t="str">
            <v>PAID</v>
          </cell>
          <cell r="EN705">
            <v>45148</v>
          </cell>
          <cell r="EO705" t="str">
            <v>IT+Core</v>
          </cell>
          <cell r="EP705">
            <v>0</v>
          </cell>
          <cell r="EQ705" t="str">
            <v>CAT-1</v>
          </cell>
        </row>
        <row r="706">
          <cell r="B706" t="str">
            <v>21-IoT22-25</v>
          </cell>
          <cell r="C706" t="str">
            <v>IoT</v>
          </cell>
          <cell r="D706">
            <v>22</v>
          </cell>
          <cell r="E706" t="str">
            <v>SHUKLA SUDHA RAKESH  USHA</v>
          </cell>
          <cell r="F706" t="str">
            <v>Female</v>
          </cell>
          <cell r="G706" t="str">
            <v>28/02/2003</v>
          </cell>
          <cell r="H706">
            <v>9137931518</v>
          </cell>
          <cell r="I706">
            <v>9022893219</v>
          </cell>
          <cell r="J706" t="str">
            <v>sudhash2802.ss@gmail.com</v>
          </cell>
          <cell r="K706" t="str">
            <v>1032211010@tcetmumbai.in</v>
          </cell>
          <cell r="L706" t="str">
            <v>R.no. 14, Kishanpal Singh Chl.,Shivaji Nagar, Kurar Village, Malad East, Mumbai 400097.</v>
          </cell>
          <cell r="M706">
            <v>400097</v>
          </cell>
          <cell r="N706">
            <v>0</v>
          </cell>
          <cell r="O706" t="str">
            <v>SERVICE</v>
          </cell>
          <cell r="P706" t="str">
            <v>2,00,001 -2,50,000</v>
          </cell>
          <cell r="Q706" t="str">
            <v>Normal</v>
          </cell>
          <cell r="R706" t="str">
            <v>Open</v>
          </cell>
          <cell r="S706">
            <v>2021</v>
          </cell>
          <cell r="T706" t="str">
            <v>FE</v>
          </cell>
          <cell r="U706" t="str">
            <v>MH-CET</v>
          </cell>
          <cell r="V706">
            <v>30</v>
          </cell>
          <cell r="W706">
            <v>66.746546199999997</v>
          </cell>
          <cell r="X706" t="str">
            <v>Minority</v>
          </cell>
          <cell r="Y706">
            <v>460</v>
          </cell>
          <cell r="Z706">
            <v>500</v>
          </cell>
          <cell r="AA706">
            <v>92</v>
          </cell>
          <cell r="AB706">
            <v>2019</v>
          </cell>
          <cell r="AC706" t="str">
            <v>Maharashtra</v>
          </cell>
          <cell r="AD706" t="str">
            <v>ST. GEORGE HIGH SCHOOL</v>
          </cell>
          <cell r="AE706">
            <v>494</v>
          </cell>
          <cell r="AF706">
            <v>600</v>
          </cell>
          <cell r="AG706">
            <v>82.333333333333343</v>
          </cell>
          <cell r="AH706">
            <v>2021</v>
          </cell>
          <cell r="AI706" t="str">
            <v>Maharashtra</v>
          </cell>
          <cell r="AJ706" t="str">
            <v>ROYAL COLLEGE OF ARTS SCIENCE AND COMMERCE</v>
          </cell>
          <cell r="AK706">
            <v>189</v>
          </cell>
          <cell r="AL706">
            <v>23</v>
          </cell>
          <cell r="AM706">
            <v>8.2173913043478262</v>
          </cell>
          <cell r="AN706">
            <v>91.71</v>
          </cell>
          <cell r="AO706">
            <v>243</v>
          </cell>
          <cell r="AP706">
            <v>26</v>
          </cell>
          <cell r="AQ706">
            <v>9.3461538461538467</v>
          </cell>
          <cell r="AR706">
            <v>79.260000000000005</v>
          </cell>
          <cell r="AS706">
            <v>432</v>
          </cell>
          <cell r="AT706">
            <v>49</v>
          </cell>
          <cell r="AU706">
            <v>8.816326530612244</v>
          </cell>
          <cell r="AV706">
            <v>229</v>
          </cell>
          <cell r="AW706">
            <v>25</v>
          </cell>
          <cell r="AX706">
            <v>9.16</v>
          </cell>
          <cell r="AY706">
            <v>85.484999999999999</v>
          </cell>
          <cell r="AZ706">
            <v>269</v>
          </cell>
          <cell r="BA706">
            <v>29</v>
          </cell>
          <cell r="BB706">
            <v>9.2758620689655178</v>
          </cell>
          <cell r="BC706">
            <v>90.57</v>
          </cell>
          <cell r="BD706">
            <v>498</v>
          </cell>
          <cell r="BE706">
            <v>54</v>
          </cell>
          <cell r="BF706">
            <v>9.2222222222222214</v>
          </cell>
          <cell r="BG706">
            <v>237</v>
          </cell>
          <cell r="BH706">
            <v>24</v>
          </cell>
          <cell r="BI706">
            <v>9.875</v>
          </cell>
          <cell r="BJ706">
            <v>80</v>
          </cell>
          <cell r="BK706">
            <v>284</v>
          </cell>
          <cell r="BL706">
            <v>29</v>
          </cell>
          <cell r="BM706">
            <v>9.7931034482758612</v>
          </cell>
          <cell r="BN706">
            <v>75</v>
          </cell>
          <cell r="BO706">
            <v>521</v>
          </cell>
          <cell r="BP706">
            <v>53</v>
          </cell>
          <cell r="BQ706">
            <v>9.8301886792452837</v>
          </cell>
          <cell r="BR706">
            <v>225</v>
          </cell>
          <cell r="BS706">
            <v>24</v>
          </cell>
          <cell r="BT706">
            <v>83.685000000000002</v>
          </cell>
          <cell r="BU706">
            <v>225</v>
          </cell>
          <cell r="BV706">
            <v>24</v>
          </cell>
          <cell r="BW706">
            <v>1676</v>
          </cell>
          <cell r="BX706">
            <v>180</v>
          </cell>
          <cell r="BY706">
            <v>9.3111111111111118</v>
          </cell>
          <cell r="BZ706">
            <v>85.421597510373431</v>
          </cell>
          <cell r="CA706" t="str">
            <v>Capgemini</v>
          </cell>
          <cell r="CB706">
            <v>0</v>
          </cell>
          <cell r="CC706">
            <v>0</v>
          </cell>
          <cell r="CD706">
            <v>0</v>
          </cell>
          <cell r="CE706" t="str">
            <v>PLI</v>
          </cell>
          <cell r="CF706">
            <v>4.25</v>
          </cell>
          <cell r="CG706">
            <v>0</v>
          </cell>
          <cell r="CH706" t="str">
            <v>Yellow</v>
          </cell>
          <cell r="CI706" t="str">
            <v>Late in Quantiph</v>
          </cell>
          <cell r="CJ706">
            <v>0</v>
          </cell>
          <cell r="CK706">
            <v>2</v>
          </cell>
          <cell r="CL706">
            <v>11</v>
          </cell>
          <cell r="CM706">
            <v>13</v>
          </cell>
          <cell r="CN706">
            <v>15.384615384615385</v>
          </cell>
          <cell r="CO706">
            <v>26</v>
          </cell>
          <cell r="CP706">
            <v>60</v>
          </cell>
          <cell r="CQ706">
            <v>43.333333333333336</v>
          </cell>
          <cell r="CR706">
            <v>13</v>
          </cell>
          <cell r="CS706">
            <v>93</v>
          </cell>
          <cell r="CT706">
            <v>9</v>
          </cell>
          <cell r="CU706">
            <v>90</v>
          </cell>
          <cell r="CV706">
            <v>14</v>
          </cell>
          <cell r="CW706">
            <v>18</v>
          </cell>
          <cell r="CX706">
            <v>9</v>
          </cell>
          <cell r="CY706">
            <v>68</v>
          </cell>
          <cell r="CZ706">
            <v>45</v>
          </cell>
          <cell r="DA706">
            <v>58</v>
          </cell>
          <cell r="DB706">
            <v>78</v>
          </cell>
          <cell r="DC706">
            <v>0</v>
          </cell>
          <cell r="DD706">
            <v>0</v>
          </cell>
          <cell r="DE706">
            <v>0</v>
          </cell>
          <cell r="DF706">
            <v>4</v>
          </cell>
          <cell r="DG706">
            <v>4</v>
          </cell>
          <cell r="DH706">
            <v>100</v>
          </cell>
          <cell r="DI706">
            <v>600</v>
          </cell>
          <cell r="DJ706">
            <v>600</v>
          </cell>
          <cell r="DK706">
            <v>100</v>
          </cell>
          <cell r="DL706">
            <v>3</v>
          </cell>
          <cell r="DM706">
            <v>2</v>
          </cell>
          <cell r="DN706">
            <v>66.6666666666667</v>
          </cell>
          <cell r="DO706">
            <v>450</v>
          </cell>
          <cell r="DP706">
            <v>250</v>
          </cell>
          <cell r="DQ706">
            <v>55.5555555555556</v>
          </cell>
          <cell r="DR706">
            <v>43.3333333333333</v>
          </cell>
          <cell r="DS706">
            <v>59.360730593607258</v>
          </cell>
          <cell r="DT706">
            <v>28</v>
          </cell>
          <cell r="DU706">
            <v>41</v>
          </cell>
          <cell r="DV706">
            <v>68.292682926829272</v>
          </cell>
          <cell r="DW706">
            <v>87</v>
          </cell>
          <cell r="DX706">
            <v>93</v>
          </cell>
          <cell r="DY706">
            <v>0</v>
          </cell>
          <cell r="DZ706">
            <v>0</v>
          </cell>
          <cell r="EA706" t="str">
            <v>Yes</v>
          </cell>
          <cell r="EB706" t="str">
            <v>Placement</v>
          </cell>
          <cell r="EC706" t="str">
            <v>Placement</v>
          </cell>
          <cell r="ED706" t="str">
            <v>Placement</v>
          </cell>
          <cell r="EE706" t="str">
            <v>Placement</v>
          </cell>
          <cell r="EF706" t="str">
            <v>Placement</v>
          </cell>
          <cell r="EG706">
            <v>0</v>
          </cell>
          <cell r="EH706" t="str">
            <v>PLI</v>
          </cell>
          <cell r="EI706" t="str">
            <v>Yes</v>
          </cell>
          <cell r="EJ706">
            <v>0</v>
          </cell>
          <cell r="EK706" t="str">
            <v>Batch-2</v>
          </cell>
          <cell r="EL706">
            <v>0</v>
          </cell>
          <cell r="EM706" t="str">
            <v>PAID</v>
          </cell>
          <cell r="EN706">
            <v>45148</v>
          </cell>
          <cell r="EO706" t="str">
            <v>IT+Core</v>
          </cell>
          <cell r="EP706">
            <v>0</v>
          </cell>
          <cell r="EQ706" t="str">
            <v>CAT-1</v>
          </cell>
        </row>
        <row r="707">
          <cell r="B707" t="str">
            <v>21-IoT24-25</v>
          </cell>
          <cell r="C707" t="str">
            <v>IoT</v>
          </cell>
          <cell r="D707">
            <v>24</v>
          </cell>
          <cell r="E707" t="str">
            <v>SINGH GAURAV GIRIRAJ SURAJMUKHI</v>
          </cell>
          <cell r="F707" t="str">
            <v>Male</v>
          </cell>
          <cell r="G707" t="str">
            <v>07/09/2004</v>
          </cell>
          <cell r="H707">
            <v>8291341433</v>
          </cell>
          <cell r="I707">
            <v>9768722459</v>
          </cell>
          <cell r="J707" t="str">
            <v>singhgaurav07004@gmail.com</v>
          </cell>
          <cell r="K707" t="str">
            <v>1032211012@tcetmumbai.in</v>
          </cell>
          <cell r="L707" t="str">
            <v>A-WING/G-3, OCEAN PALACE, R.N.P PARK, 
 BHAYANDAR (EAST)</v>
          </cell>
          <cell r="M707">
            <v>401105</v>
          </cell>
          <cell r="N707">
            <v>0</v>
          </cell>
          <cell r="O707" t="str">
            <v>SERVICE</v>
          </cell>
          <cell r="P707" t="str">
            <v>&gt;= 15,00,001</v>
          </cell>
          <cell r="Q707" t="str">
            <v>Normal</v>
          </cell>
          <cell r="R707" t="str">
            <v>Open</v>
          </cell>
          <cell r="S707">
            <v>2021</v>
          </cell>
          <cell r="T707" t="str">
            <v>FE</v>
          </cell>
          <cell r="U707" t="str">
            <v>MH-CET</v>
          </cell>
          <cell r="V707">
            <v>51.14</v>
          </cell>
          <cell r="W707">
            <v>47.31</v>
          </cell>
          <cell r="X707" t="str">
            <v>Minority</v>
          </cell>
          <cell r="Y707">
            <v>303</v>
          </cell>
          <cell r="Z707">
            <v>500</v>
          </cell>
          <cell r="AA707">
            <v>60.6</v>
          </cell>
          <cell r="AB707">
            <v>2019</v>
          </cell>
          <cell r="AC707" t="str">
            <v>Maharashtra</v>
          </cell>
          <cell r="AD707" t="str">
            <v>MOTHER MARY'S ENGLISH HIGH SCHOOL</v>
          </cell>
          <cell r="AE707">
            <v>455</v>
          </cell>
          <cell r="AF707">
            <v>600</v>
          </cell>
          <cell r="AG707">
            <v>75.833333333333329</v>
          </cell>
          <cell r="AH707">
            <v>2021</v>
          </cell>
          <cell r="AI707" t="str">
            <v>Maharashtra</v>
          </cell>
          <cell r="AJ707" t="str">
            <v>SARDAR VALLABBHAI PATEL HIGH SCHOOL AND JR. COLLEGE</v>
          </cell>
          <cell r="AK707">
            <v>186</v>
          </cell>
          <cell r="AL707">
            <v>23</v>
          </cell>
          <cell r="AM707">
            <v>8.0869565217391308</v>
          </cell>
          <cell r="AN707">
            <v>84.79</v>
          </cell>
          <cell r="AO707">
            <v>205</v>
          </cell>
          <cell r="AP707">
            <v>26</v>
          </cell>
          <cell r="AQ707">
            <v>7.884615384615385</v>
          </cell>
          <cell r="AR707">
            <v>91.71</v>
          </cell>
          <cell r="AS707">
            <v>391</v>
          </cell>
          <cell r="AT707">
            <v>49</v>
          </cell>
          <cell r="AU707">
            <v>7.9795918367346941</v>
          </cell>
          <cell r="AV707">
            <v>229</v>
          </cell>
          <cell r="AW707">
            <v>25</v>
          </cell>
          <cell r="AX707">
            <v>9.16</v>
          </cell>
          <cell r="AY707">
            <v>88.25</v>
          </cell>
          <cell r="AZ707">
            <v>277</v>
          </cell>
          <cell r="BA707">
            <v>29</v>
          </cell>
          <cell r="BB707">
            <v>9.5517241379310338</v>
          </cell>
          <cell r="BC707">
            <v>90.57</v>
          </cell>
          <cell r="BD707">
            <v>506</v>
          </cell>
          <cell r="BE707">
            <v>54</v>
          </cell>
          <cell r="BF707">
            <v>9.3703703703703702</v>
          </cell>
          <cell r="BG707">
            <v>217</v>
          </cell>
          <cell r="BH707">
            <v>24</v>
          </cell>
          <cell r="BI707">
            <v>9.0416666666666661</v>
          </cell>
          <cell r="BJ707">
            <v>89</v>
          </cell>
          <cell r="BK707">
            <v>288</v>
          </cell>
          <cell r="BL707">
            <v>29</v>
          </cell>
          <cell r="BM707">
            <v>9.931034482758621</v>
          </cell>
          <cell r="BN707">
            <v>91</v>
          </cell>
          <cell r="BO707">
            <v>505</v>
          </cell>
          <cell r="BP707">
            <v>53</v>
          </cell>
          <cell r="BQ707">
            <v>9.5283018867924536</v>
          </cell>
          <cell r="BR707">
            <v>228</v>
          </cell>
          <cell r="BS707">
            <v>24</v>
          </cell>
          <cell r="BT707">
            <v>89.94</v>
          </cell>
          <cell r="BU707">
            <v>228</v>
          </cell>
          <cell r="BV707">
            <v>24</v>
          </cell>
          <cell r="BW707">
            <v>1630</v>
          </cell>
          <cell r="BX707">
            <v>180</v>
          </cell>
          <cell r="BY707">
            <v>9.0555555555555554</v>
          </cell>
          <cell r="BZ707">
            <v>86.831634854771778</v>
          </cell>
          <cell r="CA707">
            <v>0</v>
          </cell>
          <cell r="CB707">
            <v>0</v>
          </cell>
          <cell r="CC707">
            <v>0</v>
          </cell>
          <cell r="CD707">
            <v>0</v>
          </cell>
          <cell r="CE707">
            <v>0</v>
          </cell>
          <cell r="CF707">
            <v>0</v>
          </cell>
          <cell r="CG707">
            <v>0</v>
          </cell>
          <cell r="CH707" t="str">
            <v>Green</v>
          </cell>
          <cell r="CI707">
            <v>0</v>
          </cell>
          <cell r="CJ707">
            <v>0</v>
          </cell>
          <cell r="CK707">
            <v>1</v>
          </cell>
          <cell r="CL707">
            <v>12</v>
          </cell>
          <cell r="CM707">
            <v>13</v>
          </cell>
          <cell r="CN707">
            <v>7.6923076923076925</v>
          </cell>
          <cell r="CO707">
            <v>25</v>
          </cell>
          <cell r="CP707">
            <v>60</v>
          </cell>
          <cell r="CQ707">
            <v>41.666666666666671</v>
          </cell>
          <cell r="CR707">
            <v>12</v>
          </cell>
          <cell r="CS707">
            <v>86</v>
          </cell>
          <cell r="CT707">
            <v>9</v>
          </cell>
          <cell r="CU707">
            <v>90</v>
          </cell>
          <cell r="CV707">
            <v>13</v>
          </cell>
          <cell r="CW707">
            <v>19</v>
          </cell>
          <cell r="CX707">
            <v>16</v>
          </cell>
          <cell r="CY707">
            <v>83</v>
          </cell>
          <cell r="CZ707">
            <v>50</v>
          </cell>
          <cell r="DA707">
            <v>59</v>
          </cell>
          <cell r="DB707">
            <v>85</v>
          </cell>
          <cell r="DC707">
            <v>0</v>
          </cell>
          <cell r="DD707">
            <v>0</v>
          </cell>
          <cell r="DE707">
            <v>0</v>
          </cell>
          <cell r="DF707">
            <v>4</v>
          </cell>
          <cell r="DG707">
            <v>4</v>
          </cell>
          <cell r="DH707">
            <v>100</v>
          </cell>
          <cell r="DI707">
            <v>470</v>
          </cell>
          <cell r="DJ707">
            <v>600</v>
          </cell>
          <cell r="DK707">
            <v>78.3333333333333</v>
          </cell>
          <cell r="DL707">
            <v>3</v>
          </cell>
          <cell r="DM707">
            <v>2</v>
          </cell>
          <cell r="DN707">
            <v>66.6666666666667</v>
          </cell>
          <cell r="DO707">
            <v>450</v>
          </cell>
          <cell r="DP707">
            <v>250</v>
          </cell>
          <cell r="DQ707">
            <v>55.5555555555556</v>
          </cell>
          <cell r="DR707">
            <v>41.6666666666667</v>
          </cell>
          <cell r="DS707">
            <v>57.077625570776306</v>
          </cell>
          <cell r="DT707">
            <v>26</v>
          </cell>
          <cell r="DU707">
            <v>41</v>
          </cell>
          <cell r="DV707">
            <v>63.414634146341463</v>
          </cell>
          <cell r="DW707">
            <v>84</v>
          </cell>
          <cell r="DX707">
            <v>90</v>
          </cell>
          <cell r="DY707">
            <v>0</v>
          </cell>
          <cell r="DZ707">
            <v>0</v>
          </cell>
          <cell r="EA707" t="str">
            <v>Yes</v>
          </cell>
          <cell r="EB707" t="str">
            <v>Placement</v>
          </cell>
          <cell r="EC707" t="str">
            <v>Placement</v>
          </cell>
          <cell r="ED707" t="str">
            <v>Placement</v>
          </cell>
          <cell r="EE707" t="str">
            <v>Placement</v>
          </cell>
          <cell r="EF707" t="str">
            <v>Placement</v>
          </cell>
          <cell r="EG707">
            <v>0</v>
          </cell>
          <cell r="EH707" t="str">
            <v>PLI</v>
          </cell>
          <cell r="EI707" t="str">
            <v>Yes</v>
          </cell>
          <cell r="EJ707">
            <v>0</v>
          </cell>
          <cell r="EK707" t="str">
            <v>Batch-3</v>
          </cell>
          <cell r="EL707">
            <v>0</v>
          </cell>
          <cell r="EM707" t="str">
            <v>PAID</v>
          </cell>
          <cell r="EN707">
            <v>45148</v>
          </cell>
          <cell r="EO707" t="str">
            <v>IT+Core</v>
          </cell>
          <cell r="EP707">
            <v>0</v>
          </cell>
          <cell r="EQ707" t="str">
            <v>CAT-1</v>
          </cell>
        </row>
        <row r="708">
          <cell r="B708" t="str">
            <v>21-IoT25-25</v>
          </cell>
          <cell r="C708" t="str">
            <v>IoT</v>
          </cell>
          <cell r="D708">
            <v>25</v>
          </cell>
          <cell r="E708" t="str">
            <v>SYED ARSHAD GULAMABID GAZALA PARVEEN</v>
          </cell>
          <cell r="F708" t="str">
            <v>Male</v>
          </cell>
          <cell r="G708" t="str">
            <v>13/12/2003</v>
          </cell>
          <cell r="H708">
            <v>7715969634</v>
          </cell>
          <cell r="I708">
            <v>9821198475</v>
          </cell>
          <cell r="J708" t="str">
            <v>sy.arshad065@gmail.com</v>
          </cell>
          <cell r="K708" t="str">
            <v>1032211013@tcetmumbai.in</v>
          </cell>
          <cell r="L708" t="str">
            <v>A/404, Regal Arcade, Poonam Sagar Complex, Mira Road (E)</v>
          </cell>
          <cell r="M708">
            <v>401107</v>
          </cell>
          <cell r="N708">
            <v>0</v>
          </cell>
          <cell r="O708" t="str">
            <v>Father- Advocate  Mother- Housewife</v>
          </cell>
          <cell r="P708" t="str">
            <v>4,50,001 - 5,00,000</v>
          </cell>
          <cell r="Q708" t="str">
            <v>Normal</v>
          </cell>
          <cell r="R708" t="str">
            <v>Open</v>
          </cell>
          <cell r="S708">
            <v>2021</v>
          </cell>
          <cell r="T708" t="str">
            <v>FE</v>
          </cell>
          <cell r="U708" t="str">
            <v>MH-CET</v>
          </cell>
          <cell r="V708">
            <v>71.5</v>
          </cell>
          <cell r="W708">
            <v>40.72</v>
          </cell>
          <cell r="X708" t="str">
            <v>Minority</v>
          </cell>
          <cell r="Y708">
            <v>350</v>
          </cell>
          <cell r="Z708">
            <v>500</v>
          </cell>
          <cell r="AA708">
            <v>70</v>
          </cell>
          <cell r="AB708">
            <v>2019</v>
          </cell>
          <cell r="AC708" t="str">
            <v>Maharashtra</v>
          </cell>
          <cell r="AD708" t="str">
            <v>SHANTI NAGAR HIGH SCHOOL</v>
          </cell>
          <cell r="AE708">
            <v>443</v>
          </cell>
          <cell r="AF708">
            <v>600</v>
          </cell>
          <cell r="AG708">
            <v>73.833333333333329</v>
          </cell>
          <cell r="AH708">
            <v>2021</v>
          </cell>
          <cell r="AI708" t="str">
            <v>Maharashtra</v>
          </cell>
          <cell r="AJ708" t="str">
            <v>THAKUR VIDYA MANDIR HIGH SCOOL AND JR. COLLEGE OF SCIENCE AND COMMERCE</v>
          </cell>
          <cell r="AK708">
            <v>179</v>
          </cell>
          <cell r="AL708">
            <v>23</v>
          </cell>
          <cell r="AM708">
            <v>7.7826086956521738</v>
          </cell>
          <cell r="AN708">
            <v>97.67</v>
          </cell>
          <cell r="AO708">
            <v>191</v>
          </cell>
          <cell r="AP708">
            <v>26</v>
          </cell>
          <cell r="AQ708">
            <v>7.3461538461538458</v>
          </cell>
          <cell r="AR708">
            <v>95.39</v>
          </cell>
          <cell r="AS708">
            <v>370</v>
          </cell>
          <cell r="AT708">
            <v>49</v>
          </cell>
          <cell r="AU708">
            <v>7.5510204081632653</v>
          </cell>
          <cell r="AV708">
            <v>185</v>
          </cell>
          <cell r="AW708">
            <v>25</v>
          </cell>
          <cell r="AX708">
            <v>7.4</v>
          </cell>
          <cell r="AY708">
            <v>96.53</v>
          </cell>
          <cell r="AZ708">
            <v>243</v>
          </cell>
          <cell r="BA708">
            <v>29</v>
          </cell>
          <cell r="BB708">
            <v>8.3793103448275854</v>
          </cell>
          <cell r="BC708">
            <v>88.68</v>
          </cell>
          <cell r="BD708">
            <v>428</v>
          </cell>
          <cell r="BE708">
            <v>54</v>
          </cell>
          <cell r="BF708">
            <v>7.9259259259259256</v>
          </cell>
          <cell r="BG708">
            <v>210</v>
          </cell>
          <cell r="BH708">
            <v>24</v>
          </cell>
          <cell r="BI708">
            <v>8.75</v>
          </cell>
          <cell r="BJ708">
            <v>81</v>
          </cell>
          <cell r="BK708">
            <v>265</v>
          </cell>
          <cell r="BL708">
            <v>29</v>
          </cell>
          <cell r="BM708">
            <v>9.137931034482758</v>
          </cell>
          <cell r="BN708">
            <v>87</v>
          </cell>
          <cell r="BO708">
            <v>475</v>
          </cell>
          <cell r="BP708">
            <v>53</v>
          </cell>
          <cell r="BQ708">
            <v>8.9622641509433958</v>
          </cell>
          <cell r="BR708">
            <v>195</v>
          </cell>
          <cell r="BS708">
            <v>24</v>
          </cell>
          <cell r="BT708">
            <v>90.736666666666693</v>
          </cell>
          <cell r="BU708">
            <v>195</v>
          </cell>
          <cell r="BV708">
            <v>24</v>
          </cell>
          <cell r="BW708">
            <v>1468</v>
          </cell>
          <cell r="BX708">
            <v>180</v>
          </cell>
          <cell r="BY708">
            <v>8.155555555555555</v>
          </cell>
          <cell r="BZ708">
            <v>91.836572614107894</v>
          </cell>
          <cell r="CA708" t="str">
            <v xml:space="preserve">Industrial Light &amp; Magic </v>
          </cell>
          <cell r="CB708">
            <v>0</v>
          </cell>
          <cell r="CC708">
            <v>0</v>
          </cell>
          <cell r="CD708">
            <v>0</v>
          </cell>
          <cell r="CE708" t="str">
            <v>Normal</v>
          </cell>
          <cell r="CF708">
            <v>3.5</v>
          </cell>
          <cell r="CG708">
            <v>0</v>
          </cell>
          <cell r="CH708" t="str">
            <v>Green</v>
          </cell>
          <cell r="CI708">
            <v>0</v>
          </cell>
          <cell r="CJ708">
            <v>0</v>
          </cell>
          <cell r="CK708">
            <v>1</v>
          </cell>
          <cell r="CL708">
            <v>12</v>
          </cell>
          <cell r="CM708">
            <v>13</v>
          </cell>
          <cell r="CN708">
            <v>7.6923076923076925</v>
          </cell>
          <cell r="CO708">
            <v>32</v>
          </cell>
          <cell r="CP708">
            <v>60</v>
          </cell>
          <cell r="CQ708">
            <v>53.333333333333336</v>
          </cell>
          <cell r="CR708">
            <v>14</v>
          </cell>
          <cell r="CS708">
            <v>100</v>
          </cell>
          <cell r="CT708">
            <v>9</v>
          </cell>
          <cell r="CU708">
            <v>90</v>
          </cell>
          <cell r="CV708">
            <v>18</v>
          </cell>
          <cell r="CW708">
            <v>20</v>
          </cell>
          <cell r="CX708">
            <v>16</v>
          </cell>
          <cell r="CY708">
            <v>95</v>
          </cell>
          <cell r="CZ708">
            <v>57</v>
          </cell>
          <cell r="DA708">
            <v>60</v>
          </cell>
          <cell r="DB708">
            <v>95</v>
          </cell>
          <cell r="DC708">
            <v>0</v>
          </cell>
          <cell r="DD708">
            <v>0</v>
          </cell>
          <cell r="DE708">
            <v>0</v>
          </cell>
          <cell r="DF708">
            <v>4</v>
          </cell>
          <cell r="DG708">
            <v>4</v>
          </cell>
          <cell r="DH708">
            <v>100</v>
          </cell>
          <cell r="DI708">
            <v>440</v>
          </cell>
          <cell r="DJ708">
            <v>600</v>
          </cell>
          <cell r="DK708">
            <v>73.3333333333333</v>
          </cell>
          <cell r="DL708">
            <v>3</v>
          </cell>
          <cell r="DM708">
            <v>3</v>
          </cell>
          <cell r="DN708">
            <v>100</v>
          </cell>
          <cell r="DO708">
            <v>450</v>
          </cell>
          <cell r="DP708">
            <v>450</v>
          </cell>
          <cell r="DQ708">
            <v>100</v>
          </cell>
          <cell r="DR708">
            <v>53.3333333333333</v>
          </cell>
          <cell r="DS708">
            <v>73.059360730593554</v>
          </cell>
          <cell r="DT708">
            <v>28</v>
          </cell>
          <cell r="DU708">
            <v>41</v>
          </cell>
          <cell r="DV708">
            <v>68.292682926829272</v>
          </cell>
          <cell r="DW708">
            <v>88</v>
          </cell>
          <cell r="DX708">
            <v>97</v>
          </cell>
          <cell r="DY708">
            <v>0</v>
          </cell>
          <cell r="DZ708">
            <v>0</v>
          </cell>
          <cell r="EA708" t="str">
            <v>Yes</v>
          </cell>
          <cell r="EB708" t="str">
            <v>Placement</v>
          </cell>
          <cell r="EC708" t="str">
            <v>Placement</v>
          </cell>
          <cell r="ED708" t="str">
            <v>Placement</v>
          </cell>
          <cell r="EE708" t="str">
            <v>Placement</v>
          </cell>
          <cell r="EF708" t="str">
            <v>Placement</v>
          </cell>
          <cell r="EG708">
            <v>0</v>
          </cell>
          <cell r="EH708" t="str">
            <v>PLI</v>
          </cell>
          <cell r="EI708" t="str">
            <v>Yes</v>
          </cell>
          <cell r="EJ708">
            <v>0</v>
          </cell>
          <cell r="EK708" t="str">
            <v>Batch-2</v>
          </cell>
          <cell r="EL708">
            <v>0</v>
          </cell>
          <cell r="EM708" t="str">
            <v>PAID</v>
          </cell>
          <cell r="EN708">
            <v>45148</v>
          </cell>
          <cell r="EO708" t="str">
            <v>IT+Core</v>
          </cell>
          <cell r="EP708">
            <v>0</v>
          </cell>
          <cell r="EQ708" t="str">
            <v>CAT-1</v>
          </cell>
        </row>
        <row r="709">
          <cell r="B709" t="str">
            <v>21-IoT27-25</v>
          </cell>
          <cell r="C709" t="str">
            <v>IoT</v>
          </cell>
          <cell r="D709">
            <v>27</v>
          </cell>
          <cell r="E709" t="str">
            <v>VARMA VIDDHESH RAJESH ASHA</v>
          </cell>
          <cell r="F709" t="str">
            <v>Male</v>
          </cell>
          <cell r="G709" t="str">
            <v>21/08/2003</v>
          </cell>
          <cell r="H709">
            <v>9372822979</v>
          </cell>
          <cell r="I709">
            <v>9029488552</v>
          </cell>
          <cell r="J709" t="str">
            <v>viddheshvarma21.08.2003@gmail.com</v>
          </cell>
          <cell r="K709" t="str">
            <v>1032211015@tcetmumbai.in</v>
          </cell>
          <cell r="L709" t="str">
            <v>B-5,Shiv kutir Bhavan,Rajanpada,Malad west</v>
          </cell>
          <cell r="M709">
            <v>400064</v>
          </cell>
          <cell r="N709">
            <v>0</v>
          </cell>
          <cell r="O709" t="str">
            <v>Service</v>
          </cell>
          <cell r="P709" t="str">
            <v>&gt;= 15,00,001</v>
          </cell>
          <cell r="Q709" t="str">
            <v>Normal</v>
          </cell>
          <cell r="R709" t="str">
            <v>Open</v>
          </cell>
          <cell r="S709">
            <v>2021</v>
          </cell>
          <cell r="T709" t="str">
            <v>FE</v>
          </cell>
          <cell r="U709" t="str">
            <v>MH-CET</v>
          </cell>
          <cell r="V709">
            <v>23</v>
          </cell>
          <cell r="W709">
            <v>67</v>
          </cell>
          <cell r="X709" t="str">
            <v>Minority</v>
          </cell>
          <cell r="Y709">
            <v>449</v>
          </cell>
          <cell r="Z709">
            <v>500</v>
          </cell>
          <cell r="AA709">
            <v>89.8</v>
          </cell>
          <cell r="AB709">
            <v>2019</v>
          </cell>
          <cell r="AC709" t="str">
            <v>Maharashtra</v>
          </cell>
          <cell r="AD709" t="str">
            <v>DR.SARVEPALLI RADHAKRISHNAN VIDYALAYA</v>
          </cell>
          <cell r="AE709">
            <v>553</v>
          </cell>
          <cell r="AF709">
            <v>600</v>
          </cell>
          <cell r="AG709">
            <v>92.166666666666657</v>
          </cell>
          <cell r="AH709">
            <v>2021</v>
          </cell>
          <cell r="AI709" t="str">
            <v>Maharashtra</v>
          </cell>
          <cell r="AJ709" t="str">
            <v>NIRMALA COLLEGE OF COMMERCE AND SCIENCE</v>
          </cell>
          <cell r="AK709">
            <v>168</v>
          </cell>
          <cell r="AL709">
            <v>23</v>
          </cell>
          <cell r="AM709">
            <v>7.3043478260869561</v>
          </cell>
          <cell r="AN709">
            <v>75</v>
          </cell>
          <cell r="AO709">
            <v>202</v>
          </cell>
          <cell r="AP709">
            <v>26</v>
          </cell>
          <cell r="AQ709">
            <v>7.7692307692307692</v>
          </cell>
          <cell r="AR709">
            <v>94.47</v>
          </cell>
          <cell r="AS709">
            <v>370</v>
          </cell>
          <cell r="AT709">
            <v>49</v>
          </cell>
          <cell r="AU709">
            <v>7.5510204081632653</v>
          </cell>
          <cell r="AV709">
            <v>201</v>
          </cell>
          <cell r="AW709">
            <v>25</v>
          </cell>
          <cell r="AX709">
            <v>8.0399999999999991</v>
          </cell>
          <cell r="AY709">
            <v>84.734999999999999</v>
          </cell>
          <cell r="AZ709">
            <v>231</v>
          </cell>
          <cell r="BA709">
            <v>29</v>
          </cell>
          <cell r="BB709">
            <v>7.9655172413793105</v>
          </cell>
          <cell r="BC709">
            <v>83.02</v>
          </cell>
          <cell r="BD709">
            <v>432</v>
          </cell>
          <cell r="BE709">
            <v>54</v>
          </cell>
          <cell r="BF709">
            <v>8</v>
          </cell>
          <cell r="BG709">
            <v>227</v>
          </cell>
          <cell r="BH709">
            <v>24</v>
          </cell>
          <cell r="BI709">
            <v>9.4583333333333339</v>
          </cell>
          <cell r="BJ709">
            <v>81</v>
          </cell>
          <cell r="BK709">
            <v>221</v>
          </cell>
          <cell r="BL709">
            <v>29</v>
          </cell>
          <cell r="BM709">
            <v>7.6206896551724137</v>
          </cell>
          <cell r="BN709">
            <v>78</v>
          </cell>
          <cell r="BO709">
            <v>448</v>
          </cell>
          <cell r="BP709">
            <v>53</v>
          </cell>
          <cell r="BQ709">
            <v>8.4528301886792452</v>
          </cell>
          <cell r="BR709">
            <v>197</v>
          </cell>
          <cell r="BS709">
            <v>24</v>
          </cell>
          <cell r="BT709">
            <v>81.918333333333294</v>
          </cell>
          <cell r="BU709">
            <v>197</v>
          </cell>
          <cell r="BV709">
            <v>24</v>
          </cell>
          <cell r="BW709">
            <v>1447</v>
          </cell>
          <cell r="BX709">
            <v>180</v>
          </cell>
          <cell r="BY709">
            <v>8.0388888888888896</v>
          </cell>
          <cell r="BZ709">
            <v>85.03836099585061</v>
          </cell>
          <cell r="CA709">
            <v>0</v>
          </cell>
          <cell r="CB709">
            <v>0</v>
          </cell>
          <cell r="CC709">
            <v>0</v>
          </cell>
          <cell r="CD709">
            <v>0</v>
          </cell>
          <cell r="CE709">
            <v>0</v>
          </cell>
          <cell r="CF709">
            <v>0</v>
          </cell>
          <cell r="CG709">
            <v>0</v>
          </cell>
          <cell r="CH709" t="str">
            <v>Green</v>
          </cell>
          <cell r="CI709">
            <v>0</v>
          </cell>
          <cell r="CJ709">
            <v>0</v>
          </cell>
          <cell r="CK709">
            <v>0</v>
          </cell>
          <cell r="CL709">
            <v>13</v>
          </cell>
          <cell r="CM709">
            <v>13</v>
          </cell>
          <cell r="CN709">
            <v>0</v>
          </cell>
          <cell r="CO709">
            <v>32</v>
          </cell>
          <cell r="CP709">
            <v>60</v>
          </cell>
          <cell r="CQ709">
            <v>53.333333333333336</v>
          </cell>
          <cell r="CR709">
            <v>8</v>
          </cell>
          <cell r="CS709">
            <v>58</v>
          </cell>
          <cell r="CT709">
            <v>1</v>
          </cell>
          <cell r="CU709">
            <v>10</v>
          </cell>
          <cell r="CV709">
            <v>6</v>
          </cell>
          <cell r="CW709">
            <v>18</v>
          </cell>
          <cell r="CX709">
            <v>0</v>
          </cell>
          <cell r="CY709">
            <v>18</v>
          </cell>
          <cell r="CZ709">
            <v>15</v>
          </cell>
          <cell r="DA709">
            <v>58</v>
          </cell>
          <cell r="DB709">
            <v>26</v>
          </cell>
          <cell r="DC709">
            <v>0</v>
          </cell>
          <cell r="DD709">
            <v>0</v>
          </cell>
          <cell r="DE709">
            <v>0</v>
          </cell>
          <cell r="DF709">
            <v>2</v>
          </cell>
          <cell r="DG709">
            <v>4</v>
          </cell>
          <cell r="DH709">
            <v>50</v>
          </cell>
          <cell r="DI709">
            <v>250</v>
          </cell>
          <cell r="DJ709">
            <v>600</v>
          </cell>
          <cell r="DK709">
            <v>41.6666666666667</v>
          </cell>
          <cell r="DL709">
            <v>3</v>
          </cell>
          <cell r="DM709">
            <v>1</v>
          </cell>
          <cell r="DN709">
            <v>33.3333333333333</v>
          </cell>
          <cell r="DO709">
            <v>450</v>
          </cell>
          <cell r="DP709">
            <v>100</v>
          </cell>
          <cell r="DQ709">
            <v>22.2222222222222</v>
          </cell>
          <cell r="DR709">
            <v>53.3333333333333</v>
          </cell>
          <cell r="DS709">
            <v>73.059360730593554</v>
          </cell>
          <cell r="DT709">
            <v>11</v>
          </cell>
          <cell r="DU709">
            <v>41</v>
          </cell>
          <cell r="DV709">
            <v>26.829268292682929</v>
          </cell>
          <cell r="DW709">
            <v>36</v>
          </cell>
          <cell r="DX709">
            <v>40</v>
          </cell>
          <cell r="DY709">
            <v>0</v>
          </cell>
          <cell r="DZ709">
            <v>0</v>
          </cell>
          <cell r="EA709" t="str">
            <v>Yes</v>
          </cell>
          <cell r="EB709" t="str">
            <v>Placement</v>
          </cell>
          <cell r="EC709" t="str">
            <v>Higher Studies</v>
          </cell>
          <cell r="ED709" t="str">
            <v>Higher Studies</v>
          </cell>
          <cell r="EE709" t="str">
            <v>Higher Studies</v>
          </cell>
          <cell r="EF709" t="str">
            <v>Higher Studies</v>
          </cell>
          <cell r="EG709">
            <v>0</v>
          </cell>
          <cell r="EH709">
            <v>0</v>
          </cell>
          <cell r="EI709" t="str">
            <v>Yes</v>
          </cell>
          <cell r="EJ709">
            <v>45414</v>
          </cell>
          <cell r="EK709" t="str">
            <v>Batch-5</v>
          </cell>
          <cell r="EL709">
            <v>0</v>
          </cell>
          <cell r="EM709" t="str">
            <v>PAID</v>
          </cell>
          <cell r="EN709">
            <v>45148</v>
          </cell>
          <cell r="EO709">
            <v>0</v>
          </cell>
          <cell r="EP709">
            <v>0</v>
          </cell>
          <cell r="EQ709" t="str">
            <v>CAT-3</v>
          </cell>
        </row>
        <row r="710">
          <cell r="B710" t="str">
            <v>21-IoT28-25</v>
          </cell>
          <cell r="C710" t="str">
            <v>IoT</v>
          </cell>
          <cell r="D710">
            <v>28</v>
          </cell>
          <cell r="E710" t="str">
            <v>VIPIN KISHOR BAWISKAR MANGALATAI</v>
          </cell>
          <cell r="F710" t="str">
            <v>Male</v>
          </cell>
          <cell r="G710" t="str">
            <v>28/12/2001</v>
          </cell>
          <cell r="H710">
            <v>8625856352</v>
          </cell>
          <cell r="I710">
            <v>8446251671</v>
          </cell>
          <cell r="J710" t="str">
            <v>vipinbawiskar6125@gmail.com</v>
          </cell>
          <cell r="K710" t="str">
            <v>1032211016@tcetmumbai.in</v>
          </cell>
          <cell r="L710" t="str">
            <v>H No 150, Ward no 12 wakilpeth hajerawadi near kamlesh kirana store Nagpur.</v>
          </cell>
          <cell r="M710">
            <v>440024</v>
          </cell>
          <cell r="N710">
            <v>0</v>
          </cell>
          <cell r="O710" t="str">
            <v>business</v>
          </cell>
          <cell r="P710" t="str">
            <v>10,00,001 - 15,00,000</v>
          </cell>
          <cell r="Q710" t="str">
            <v>Normal</v>
          </cell>
          <cell r="R710" t="str">
            <v>NT-B</v>
          </cell>
          <cell r="S710">
            <v>2021</v>
          </cell>
          <cell r="T710" t="str">
            <v>FE</v>
          </cell>
          <cell r="U710" t="str">
            <v>MH-CET</v>
          </cell>
          <cell r="V710">
            <v>90.51</v>
          </cell>
          <cell r="W710">
            <v>79.805830999999998</v>
          </cell>
          <cell r="X710" t="str">
            <v>CAP</v>
          </cell>
          <cell r="Y710">
            <v>414</v>
          </cell>
          <cell r="Z710">
            <v>500</v>
          </cell>
          <cell r="AA710">
            <v>82.8</v>
          </cell>
          <cell r="AB710">
            <v>2018</v>
          </cell>
          <cell r="AC710" t="str">
            <v>CBSE</v>
          </cell>
          <cell r="AD710" t="str">
            <v>PRERNA PUBLIC SCHOOL</v>
          </cell>
          <cell r="AE710">
            <v>470</v>
          </cell>
          <cell r="AF710">
            <v>650</v>
          </cell>
          <cell r="AG710">
            <v>72.307692307692307</v>
          </cell>
          <cell r="AH710">
            <v>2020</v>
          </cell>
          <cell r="AI710" t="str">
            <v>Maharashtra</v>
          </cell>
          <cell r="AJ710" t="str">
            <v>KAMLA NEHRU MAHAVIDYALAYA</v>
          </cell>
          <cell r="AK710">
            <v>177</v>
          </cell>
          <cell r="AL710">
            <v>23</v>
          </cell>
          <cell r="AM710">
            <v>7.6956521739130439</v>
          </cell>
          <cell r="AN710">
            <v>75</v>
          </cell>
          <cell r="AO710">
            <v>206</v>
          </cell>
          <cell r="AP710">
            <v>26</v>
          </cell>
          <cell r="AQ710">
            <v>7.9230769230769234</v>
          </cell>
          <cell r="AR710">
            <v>76.959999999999994</v>
          </cell>
          <cell r="AS710">
            <v>383</v>
          </cell>
          <cell r="AT710">
            <v>49</v>
          </cell>
          <cell r="AU710">
            <v>7.8163265306122449</v>
          </cell>
          <cell r="AV710">
            <v>195</v>
          </cell>
          <cell r="AW710">
            <v>25</v>
          </cell>
          <cell r="AX710">
            <v>7.8</v>
          </cell>
          <cell r="AY710">
            <v>75.98</v>
          </cell>
          <cell r="AZ710">
            <v>0</v>
          </cell>
          <cell r="BA710">
            <v>29</v>
          </cell>
          <cell r="BB710">
            <v>0</v>
          </cell>
          <cell r="BC710">
            <v>84.91</v>
          </cell>
          <cell r="BD710">
            <v>195</v>
          </cell>
          <cell r="BE710">
            <v>54</v>
          </cell>
          <cell r="BF710">
            <v>3.6111111111111112</v>
          </cell>
          <cell r="BG710">
            <v>216</v>
          </cell>
          <cell r="BH710">
            <v>24</v>
          </cell>
          <cell r="BI710">
            <v>9</v>
          </cell>
          <cell r="BJ710">
            <v>75</v>
          </cell>
          <cell r="BK710">
            <v>230</v>
          </cell>
          <cell r="BL710">
            <v>29</v>
          </cell>
          <cell r="BM710">
            <v>7.931034482758621</v>
          </cell>
          <cell r="BN710">
            <v>82</v>
          </cell>
          <cell r="BO710">
            <v>446</v>
          </cell>
          <cell r="BP710">
            <v>53</v>
          </cell>
          <cell r="BQ710">
            <v>8.415094339622641</v>
          </cell>
          <cell r="BR710">
            <v>168</v>
          </cell>
          <cell r="BS710">
            <v>24</v>
          </cell>
          <cell r="BT710">
            <v>80.963333333333296</v>
          </cell>
          <cell r="BU710">
            <v>168</v>
          </cell>
          <cell r="BV710">
            <v>24</v>
          </cell>
          <cell r="BW710">
            <v>1192</v>
          </cell>
          <cell r="BX710">
            <v>180</v>
          </cell>
          <cell r="BY710">
            <v>6.6222222222222218</v>
          </cell>
          <cell r="BZ710">
            <v>78.83556016597511</v>
          </cell>
          <cell r="CA710">
            <v>0</v>
          </cell>
          <cell r="CB710">
            <v>0</v>
          </cell>
          <cell r="CC710">
            <v>0</v>
          </cell>
          <cell r="CD710">
            <v>0</v>
          </cell>
          <cell r="CE710">
            <v>0</v>
          </cell>
          <cell r="CF710">
            <v>0</v>
          </cell>
          <cell r="CG710">
            <v>0</v>
          </cell>
          <cell r="CH710" t="str">
            <v>Green</v>
          </cell>
          <cell r="CI710">
            <v>0</v>
          </cell>
          <cell r="CJ710">
            <v>0</v>
          </cell>
          <cell r="CK710">
            <v>0</v>
          </cell>
          <cell r="CL710">
            <v>13</v>
          </cell>
          <cell r="CM710">
            <v>13</v>
          </cell>
          <cell r="CN710">
            <v>0</v>
          </cell>
          <cell r="CO710">
            <v>21</v>
          </cell>
          <cell r="CP710">
            <v>60</v>
          </cell>
          <cell r="CQ710">
            <v>35</v>
          </cell>
          <cell r="CR710">
            <v>10</v>
          </cell>
          <cell r="CS710">
            <v>72</v>
          </cell>
          <cell r="CT710">
            <v>10</v>
          </cell>
          <cell r="CU710">
            <v>100</v>
          </cell>
          <cell r="CV710">
            <v>15</v>
          </cell>
          <cell r="CW710">
            <v>18</v>
          </cell>
          <cell r="CX710">
            <v>13</v>
          </cell>
          <cell r="CY710">
            <v>83</v>
          </cell>
          <cell r="CZ710">
            <v>48</v>
          </cell>
          <cell r="DA710">
            <v>58</v>
          </cell>
          <cell r="DB710">
            <v>83</v>
          </cell>
          <cell r="DC710">
            <v>0</v>
          </cell>
          <cell r="DD710">
            <v>0</v>
          </cell>
          <cell r="DE710">
            <v>0</v>
          </cell>
          <cell r="DF710">
            <v>3</v>
          </cell>
          <cell r="DG710">
            <v>4</v>
          </cell>
          <cell r="DH710">
            <v>75</v>
          </cell>
          <cell r="DI710">
            <v>80</v>
          </cell>
          <cell r="DJ710">
            <v>600</v>
          </cell>
          <cell r="DK710">
            <v>13.3333333333333</v>
          </cell>
          <cell r="DL710">
            <v>3</v>
          </cell>
          <cell r="DM710">
            <v>3</v>
          </cell>
          <cell r="DN710">
            <v>100</v>
          </cell>
          <cell r="DO710">
            <v>450</v>
          </cell>
          <cell r="DP710">
            <v>350</v>
          </cell>
          <cell r="DQ710">
            <v>77.7777777777778</v>
          </cell>
          <cell r="DR710">
            <v>35</v>
          </cell>
          <cell r="DS710">
            <v>47.945205479452049</v>
          </cell>
          <cell r="DT710">
            <v>23</v>
          </cell>
          <cell r="DU710">
            <v>41</v>
          </cell>
          <cell r="DV710">
            <v>56.09756097560976</v>
          </cell>
          <cell r="DW710">
            <v>75</v>
          </cell>
          <cell r="DX710">
            <v>83</v>
          </cell>
          <cell r="DY710">
            <v>0</v>
          </cell>
          <cell r="DZ710">
            <v>0</v>
          </cell>
          <cell r="EA710" t="str">
            <v>Yes</v>
          </cell>
          <cell r="EB710" t="str">
            <v>Placement</v>
          </cell>
          <cell r="EC710" t="str">
            <v>Placement</v>
          </cell>
          <cell r="ED710" t="str">
            <v>Placement</v>
          </cell>
          <cell r="EE710" t="str">
            <v>Placement</v>
          </cell>
          <cell r="EF710" t="str">
            <v>Placement</v>
          </cell>
          <cell r="EG710">
            <v>0</v>
          </cell>
          <cell r="EH710">
            <v>0</v>
          </cell>
          <cell r="EI710" t="str">
            <v>Yes</v>
          </cell>
          <cell r="EJ710">
            <v>0</v>
          </cell>
          <cell r="EK710" t="str">
            <v>Batch-9</v>
          </cell>
          <cell r="EL710">
            <v>0</v>
          </cell>
          <cell r="EM710" t="str">
            <v>PAID</v>
          </cell>
          <cell r="EN710">
            <v>45148</v>
          </cell>
          <cell r="EO710" t="str">
            <v>IT+Core</v>
          </cell>
          <cell r="EP710">
            <v>0</v>
          </cell>
          <cell r="EQ710" t="str">
            <v>CAT-1</v>
          </cell>
        </row>
        <row r="711">
          <cell r="B711" t="str">
            <v>21-IoT29-25</v>
          </cell>
          <cell r="C711" t="str">
            <v>IoT</v>
          </cell>
          <cell r="D711">
            <v>29</v>
          </cell>
          <cell r="E711" t="str">
            <v xml:space="preserve">VISHWAKARMA MANMOHAN RADHESHYAM  MALTI </v>
          </cell>
          <cell r="F711" t="str">
            <v>Male</v>
          </cell>
          <cell r="G711" t="str">
            <v>15/12/2002</v>
          </cell>
          <cell r="H711">
            <v>9004857703</v>
          </cell>
          <cell r="I711">
            <v>9967214706</v>
          </cell>
          <cell r="J711" t="str">
            <v>manmohanr20025@gmail.com</v>
          </cell>
          <cell r="K711" t="str">
            <v>1032211017@tcetmumbai.in</v>
          </cell>
          <cell r="L711" t="str">
            <v xml:space="preserve">Barsati ram sukhari chawl hanumannagar kandivalj east </v>
          </cell>
          <cell r="M711">
            <v>400101</v>
          </cell>
          <cell r="N711">
            <v>0</v>
          </cell>
          <cell r="O711" t="str">
            <v xml:space="preserve">Service </v>
          </cell>
          <cell r="P711" t="str">
            <v>3,50,001 - 4,00,000</v>
          </cell>
          <cell r="Q711" t="str">
            <v>Normal</v>
          </cell>
          <cell r="R711" t="str">
            <v>Open</v>
          </cell>
          <cell r="S711">
            <v>2021</v>
          </cell>
          <cell r="T711" t="str">
            <v>FE</v>
          </cell>
          <cell r="U711" t="str">
            <v>MH-CET</v>
          </cell>
          <cell r="V711">
            <v>30</v>
          </cell>
          <cell r="W711">
            <v>30</v>
          </cell>
          <cell r="X711" t="str">
            <v>Minority</v>
          </cell>
          <cell r="Y711">
            <v>286</v>
          </cell>
          <cell r="Z711">
            <v>500</v>
          </cell>
          <cell r="AA711">
            <v>57.2</v>
          </cell>
          <cell r="AB711">
            <v>2018</v>
          </cell>
          <cell r="AC711" t="str">
            <v>Maharashtra</v>
          </cell>
          <cell r="AD711" t="str">
            <v>C U SHAH SARVAJANIC HIGH SCHOOL</v>
          </cell>
          <cell r="AE711">
            <v>454</v>
          </cell>
          <cell r="AF711">
            <v>600</v>
          </cell>
          <cell r="AG711">
            <v>75.666666666666671</v>
          </cell>
          <cell r="AH711">
            <v>2021</v>
          </cell>
          <cell r="AI711" t="str">
            <v>Maharashtra</v>
          </cell>
          <cell r="AJ711" t="str">
            <v>GYANDEEP MULTIPURPOSE HIGH SCJOOL AND JR COLLEGE</v>
          </cell>
          <cell r="AK711">
            <v>176</v>
          </cell>
          <cell r="AL711">
            <v>23</v>
          </cell>
          <cell r="AM711">
            <v>7.6521739130434785</v>
          </cell>
          <cell r="AN711">
            <v>75</v>
          </cell>
          <cell r="AO711">
            <v>179</v>
          </cell>
          <cell r="AP711">
            <v>26</v>
          </cell>
          <cell r="AQ711">
            <v>6.884615384615385</v>
          </cell>
          <cell r="AR711">
            <v>97.67</v>
          </cell>
          <cell r="AS711">
            <v>355</v>
          </cell>
          <cell r="AT711">
            <v>49</v>
          </cell>
          <cell r="AU711">
            <v>7.2448979591836737</v>
          </cell>
          <cell r="AV711">
            <v>185</v>
          </cell>
          <cell r="AW711">
            <v>25</v>
          </cell>
          <cell r="AX711">
            <v>7.4</v>
          </cell>
          <cell r="AY711">
            <v>86.334999999999994</v>
          </cell>
          <cell r="AZ711">
            <v>207</v>
          </cell>
          <cell r="BA711">
            <v>29</v>
          </cell>
          <cell r="BB711">
            <v>7.1379310344827589</v>
          </cell>
          <cell r="BC711">
            <v>86.79</v>
          </cell>
          <cell r="BD711">
            <v>392</v>
          </cell>
          <cell r="BE711">
            <v>54</v>
          </cell>
          <cell r="BF711">
            <v>7.2592592592592595</v>
          </cell>
          <cell r="BG711">
            <v>197</v>
          </cell>
          <cell r="BH711">
            <v>24</v>
          </cell>
          <cell r="BI711">
            <v>8.2083333333333339</v>
          </cell>
          <cell r="BJ711">
            <v>75</v>
          </cell>
          <cell r="BK711">
            <v>241</v>
          </cell>
          <cell r="BL711">
            <v>29</v>
          </cell>
          <cell r="BM711">
            <v>8.3103448275862064</v>
          </cell>
          <cell r="BN711">
            <v>78</v>
          </cell>
          <cell r="BO711">
            <v>438</v>
          </cell>
          <cell r="BP711">
            <v>53</v>
          </cell>
          <cell r="BQ711">
            <v>8.2641509433962259</v>
          </cell>
          <cell r="BR711">
            <v>162</v>
          </cell>
          <cell r="BS711">
            <v>24</v>
          </cell>
          <cell r="BT711">
            <v>83.7083333333333</v>
          </cell>
          <cell r="BU711">
            <v>162</v>
          </cell>
          <cell r="BV711">
            <v>24</v>
          </cell>
          <cell r="BW711">
            <v>1347</v>
          </cell>
          <cell r="BX711">
            <v>180</v>
          </cell>
          <cell r="BY711">
            <v>7.4833333333333334</v>
          </cell>
          <cell r="BZ711">
            <v>86.586385892116184</v>
          </cell>
          <cell r="CA711">
            <v>0</v>
          </cell>
          <cell r="CB711">
            <v>0</v>
          </cell>
          <cell r="CC711">
            <v>0</v>
          </cell>
          <cell r="CD711">
            <v>0</v>
          </cell>
          <cell r="CE711">
            <v>0</v>
          </cell>
          <cell r="CF711">
            <v>0</v>
          </cell>
          <cell r="CG711">
            <v>0</v>
          </cell>
          <cell r="CH711" t="str">
            <v>Green</v>
          </cell>
          <cell r="CI711">
            <v>0</v>
          </cell>
          <cell r="CJ711">
            <v>0</v>
          </cell>
          <cell r="CK711">
            <v>0</v>
          </cell>
          <cell r="CL711">
            <v>13</v>
          </cell>
          <cell r="CM711">
            <v>13</v>
          </cell>
          <cell r="CN711">
            <v>0</v>
          </cell>
          <cell r="CO711">
            <v>15</v>
          </cell>
          <cell r="CP711">
            <v>60</v>
          </cell>
          <cell r="CQ711">
            <v>25</v>
          </cell>
          <cell r="CR711">
            <v>9</v>
          </cell>
          <cell r="CS711">
            <v>65</v>
          </cell>
          <cell r="CT711">
            <v>10</v>
          </cell>
          <cell r="CU711">
            <v>100</v>
          </cell>
          <cell r="CV711">
            <v>15</v>
          </cell>
          <cell r="CW711">
            <v>18</v>
          </cell>
          <cell r="CX711">
            <v>13</v>
          </cell>
          <cell r="CY711">
            <v>83</v>
          </cell>
          <cell r="CZ711">
            <v>47</v>
          </cell>
          <cell r="DA711">
            <v>58</v>
          </cell>
          <cell r="DB711">
            <v>82</v>
          </cell>
          <cell r="DC711">
            <v>5.5555555555555554</v>
          </cell>
          <cell r="DD711" t="str">
            <v>Ch 21/08/2024</v>
          </cell>
          <cell r="DE711" t="str">
            <v>No upgradation</v>
          </cell>
          <cell r="DF711">
            <v>4</v>
          </cell>
          <cell r="DG711">
            <v>4</v>
          </cell>
          <cell r="DH711">
            <v>100</v>
          </cell>
          <cell r="DI711">
            <v>500</v>
          </cell>
          <cell r="DJ711">
            <v>600</v>
          </cell>
          <cell r="DK711">
            <v>83.3333333333333</v>
          </cell>
          <cell r="DL711">
            <v>3</v>
          </cell>
          <cell r="DM711">
            <v>2</v>
          </cell>
          <cell r="DN711">
            <v>66.6666666666667</v>
          </cell>
          <cell r="DO711">
            <v>450</v>
          </cell>
          <cell r="DP711">
            <v>300</v>
          </cell>
          <cell r="DQ711">
            <v>66.6666666666667</v>
          </cell>
          <cell r="DR711">
            <v>25</v>
          </cell>
          <cell r="DS711">
            <v>34.246575342465754</v>
          </cell>
          <cell r="DT711">
            <v>23</v>
          </cell>
          <cell r="DU711">
            <v>41</v>
          </cell>
          <cell r="DV711">
            <v>56.09756097560976</v>
          </cell>
          <cell r="DW711">
            <v>80</v>
          </cell>
          <cell r="DX711">
            <v>83</v>
          </cell>
          <cell r="DY711">
            <v>0</v>
          </cell>
          <cell r="DZ711">
            <v>0</v>
          </cell>
          <cell r="EA711" t="str">
            <v>Yes</v>
          </cell>
          <cell r="EB711" t="str">
            <v>Placement</v>
          </cell>
          <cell r="EC711" t="str">
            <v>Placement</v>
          </cell>
          <cell r="ED711" t="str">
            <v>Placement</v>
          </cell>
          <cell r="EE711" t="str">
            <v>Placement</v>
          </cell>
          <cell r="EF711" t="str">
            <v>Placement</v>
          </cell>
          <cell r="EG711">
            <v>0</v>
          </cell>
          <cell r="EH711">
            <v>0</v>
          </cell>
          <cell r="EI711" t="str">
            <v>Yes</v>
          </cell>
          <cell r="EJ711">
            <v>0</v>
          </cell>
          <cell r="EK711" t="str">
            <v>Batch-9</v>
          </cell>
          <cell r="EL711">
            <v>0</v>
          </cell>
          <cell r="EM711" t="str">
            <v>PAID</v>
          </cell>
          <cell r="EN711">
            <v>45148</v>
          </cell>
          <cell r="EO711" t="str">
            <v>IT+Core</v>
          </cell>
          <cell r="EP711">
            <v>0</v>
          </cell>
          <cell r="EQ711" t="str">
            <v>CAT-1</v>
          </cell>
        </row>
        <row r="712">
          <cell r="B712" t="str">
            <v>21-IoT30-25</v>
          </cell>
          <cell r="C712" t="str">
            <v>IoT</v>
          </cell>
          <cell r="D712">
            <v>30</v>
          </cell>
          <cell r="E712" t="str">
            <v>VISHWAKARMA VIVEK VIJAY  SADHANA</v>
          </cell>
          <cell r="F712" t="str">
            <v>Male</v>
          </cell>
          <cell r="G712" t="str">
            <v>27/06/2003</v>
          </cell>
          <cell r="H712">
            <v>8291191120</v>
          </cell>
          <cell r="I712">
            <v>9004445065</v>
          </cell>
          <cell r="J712" t="str">
            <v>vishwakarmavivek2763@gmail.com</v>
          </cell>
          <cell r="K712" t="str">
            <v>1032211018@tcetmumbai.in</v>
          </cell>
          <cell r="L712" t="str">
            <v>room number 2, huribai chawl, ambewadi , kurar village , malad east , mumbai-97</v>
          </cell>
          <cell r="M712">
            <v>400097</v>
          </cell>
          <cell r="N712">
            <v>0</v>
          </cell>
          <cell r="O712" t="str">
            <v>delivery service</v>
          </cell>
          <cell r="P712" t="str">
            <v>1,00,001 - 1,50,000</v>
          </cell>
          <cell r="Q712" t="str">
            <v>Normal</v>
          </cell>
          <cell r="R712" t="str">
            <v>Open</v>
          </cell>
          <cell r="S712">
            <v>2021</v>
          </cell>
          <cell r="T712" t="str">
            <v>FE</v>
          </cell>
          <cell r="U712" t="str">
            <v>MH-CET</v>
          </cell>
          <cell r="V712">
            <v>90.88</v>
          </cell>
          <cell r="W712">
            <v>51.29</v>
          </cell>
          <cell r="X712" t="str">
            <v>TFWS</v>
          </cell>
          <cell r="Y712">
            <v>406</v>
          </cell>
          <cell r="Z712">
            <v>500</v>
          </cell>
          <cell r="AA712">
            <v>81.2</v>
          </cell>
          <cell r="AB712">
            <v>2019</v>
          </cell>
          <cell r="AC712" t="str">
            <v>Maharashtra</v>
          </cell>
          <cell r="AD712" t="str">
            <v>ST. SEBASTIAN ENGLISH SCHOOL</v>
          </cell>
          <cell r="AE712">
            <v>545</v>
          </cell>
          <cell r="AF712">
            <v>600</v>
          </cell>
          <cell r="AG712">
            <v>90.833333333333329</v>
          </cell>
          <cell r="AH712">
            <v>2021</v>
          </cell>
          <cell r="AI712" t="str">
            <v>Maharashtra</v>
          </cell>
          <cell r="AJ712" t="str">
            <v>SIR SITARAM AND LADY SHANTABAI PATKAR COLLEGE OF ARTS AND SCIENCE</v>
          </cell>
          <cell r="AK712">
            <v>182</v>
          </cell>
          <cell r="AL712">
            <v>23</v>
          </cell>
          <cell r="AM712">
            <v>7.9130434782608692</v>
          </cell>
          <cell r="AN712">
            <v>95.06</v>
          </cell>
          <cell r="AO712">
            <v>246</v>
          </cell>
          <cell r="AP712">
            <v>26</v>
          </cell>
          <cell r="AQ712">
            <v>9.4615384615384617</v>
          </cell>
          <cell r="AR712">
            <v>91.71</v>
          </cell>
          <cell r="AS712">
            <v>428</v>
          </cell>
          <cell r="AT712">
            <v>49</v>
          </cell>
          <cell r="AU712">
            <v>8.7346938775510203</v>
          </cell>
          <cell r="AV712">
            <v>220</v>
          </cell>
          <cell r="AW712">
            <v>25</v>
          </cell>
          <cell r="AX712">
            <v>8.8000000000000007</v>
          </cell>
          <cell r="AY712">
            <v>93.385000000000005</v>
          </cell>
          <cell r="AZ712">
            <v>268</v>
          </cell>
          <cell r="BA712">
            <v>29</v>
          </cell>
          <cell r="BB712">
            <v>9.2413793103448274</v>
          </cell>
          <cell r="BC712">
            <v>84.91</v>
          </cell>
          <cell r="BD712">
            <v>488</v>
          </cell>
          <cell r="BE712">
            <v>54</v>
          </cell>
          <cell r="BF712">
            <v>9.0370370370370363</v>
          </cell>
          <cell r="BG712">
            <v>219</v>
          </cell>
          <cell r="BH712">
            <v>24</v>
          </cell>
          <cell r="BI712">
            <v>9.125</v>
          </cell>
          <cell r="BJ712">
            <v>88</v>
          </cell>
          <cell r="BK712">
            <v>266</v>
          </cell>
          <cell r="BL712">
            <v>29</v>
          </cell>
          <cell r="BM712">
            <v>9.1724137931034484</v>
          </cell>
          <cell r="BN712">
            <v>85</v>
          </cell>
          <cell r="BO712">
            <v>485</v>
          </cell>
          <cell r="BP712">
            <v>53</v>
          </cell>
          <cell r="BQ712">
            <v>9.1509433962264151</v>
          </cell>
          <cell r="BR712">
            <v>216</v>
          </cell>
          <cell r="BS712">
            <v>24</v>
          </cell>
          <cell r="BT712">
            <v>87.765000000000001</v>
          </cell>
          <cell r="BU712">
            <v>216</v>
          </cell>
          <cell r="BV712">
            <v>24</v>
          </cell>
          <cell r="BW712">
            <v>1617</v>
          </cell>
          <cell r="BX712">
            <v>180</v>
          </cell>
          <cell r="BY712">
            <v>8.9833333333333325</v>
          </cell>
          <cell r="BZ712">
            <v>89.610510373443972</v>
          </cell>
          <cell r="CA712" t="str">
            <v xml:space="preserve">Tata Consultancy Services </v>
          </cell>
          <cell r="CB712">
            <v>0</v>
          </cell>
          <cell r="CC712">
            <v>0</v>
          </cell>
          <cell r="CD712">
            <v>0</v>
          </cell>
          <cell r="CE712" t="str">
            <v>Normal</v>
          </cell>
          <cell r="CF712">
            <v>3.6</v>
          </cell>
          <cell r="CG712">
            <v>0</v>
          </cell>
          <cell r="CH712" t="str">
            <v>Green</v>
          </cell>
          <cell r="CI712">
            <v>0</v>
          </cell>
          <cell r="CJ712">
            <v>0</v>
          </cell>
          <cell r="CK712">
            <v>0</v>
          </cell>
          <cell r="CL712">
            <v>13</v>
          </cell>
          <cell r="CM712">
            <v>13</v>
          </cell>
          <cell r="CN712">
            <v>0</v>
          </cell>
          <cell r="CO712">
            <v>31</v>
          </cell>
          <cell r="CP712">
            <v>60</v>
          </cell>
          <cell r="CQ712">
            <v>51.666666666666671</v>
          </cell>
          <cell r="CR712">
            <v>14</v>
          </cell>
          <cell r="CS712">
            <v>100</v>
          </cell>
          <cell r="CT712">
            <v>10</v>
          </cell>
          <cell r="CU712">
            <v>100</v>
          </cell>
          <cell r="CV712">
            <v>20</v>
          </cell>
          <cell r="CW712">
            <v>20</v>
          </cell>
          <cell r="CX712">
            <v>15</v>
          </cell>
          <cell r="CY712">
            <v>98</v>
          </cell>
          <cell r="CZ712">
            <v>59</v>
          </cell>
          <cell r="DA712">
            <v>60</v>
          </cell>
          <cell r="DB712">
            <v>99</v>
          </cell>
          <cell r="DC712">
            <v>0</v>
          </cell>
          <cell r="DD712">
            <v>0</v>
          </cell>
          <cell r="DE712">
            <v>0</v>
          </cell>
          <cell r="DF712">
            <v>4</v>
          </cell>
          <cell r="DG712">
            <v>4</v>
          </cell>
          <cell r="DH712">
            <v>100</v>
          </cell>
          <cell r="DI712">
            <v>579</v>
          </cell>
          <cell r="DJ712">
            <v>600</v>
          </cell>
          <cell r="DK712">
            <v>96.5</v>
          </cell>
          <cell r="DL712">
            <v>3</v>
          </cell>
          <cell r="DM712">
            <v>2</v>
          </cell>
          <cell r="DN712">
            <v>66.6666666666667</v>
          </cell>
          <cell r="DO712">
            <v>450</v>
          </cell>
          <cell r="DP712">
            <v>300</v>
          </cell>
          <cell r="DQ712">
            <v>66.6666666666667</v>
          </cell>
          <cell r="DR712">
            <v>51.6666666666667</v>
          </cell>
          <cell r="DS712">
            <v>70.776255707762601</v>
          </cell>
          <cell r="DT712">
            <v>28</v>
          </cell>
          <cell r="DU712">
            <v>41</v>
          </cell>
          <cell r="DV712">
            <v>68.292682926829272</v>
          </cell>
          <cell r="DW712">
            <v>90</v>
          </cell>
          <cell r="DX712">
            <v>100</v>
          </cell>
          <cell r="DY712">
            <v>0</v>
          </cell>
          <cell r="DZ712">
            <v>0</v>
          </cell>
          <cell r="EA712" t="str">
            <v>Yes</v>
          </cell>
          <cell r="EB712" t="str">
            <v>Placement</v>
          </cell>
          <cell r="EC712" t="str">
            <v>Placement</v>
          </cell>
          <cell r="ED712" t="str">
            <v>Placement</v>
          </cell>
          <cell r="EE712" t="str">
            <v>Placement</v>
          </cell>
          <cell r="EF712" t="str">
            <v>Placement</v>
          </cell>
          <cell r="EG712">
            <v>0</v>
          </cell>
          <cell r="EH712" t="str">
            <v>PLI</v>
          </cell>
          <cell r="EI712" t="str">
            <v>Yes</v>
          </cell>
          <cell r="EJ712">
            <v>0</v>
          </cell>
          <cell r="EK712" t="str">
            <v>Batch-2</v>
          </cell>
          <cell r="EL712">
            <v>0</v>
          </cell>
          <cell r="EM712" t="str">
            <v>PAID</v>
          </cell>
          <cell r="EN712">
            <v>45148</v>
          </cell>
          <cell r="EO712" t="str">
            <v>IT+Core</v>
          </cell>
          <cell r="EP712">
            <v>0</v>
          </cell>
          <cell r="EQ712" t="str">
            <v>CAT-1</v>
          </cell>
        </row>
        <row r="713">
          <cell r="B713" t="str">
            <v>21-IoT31-25</v>
          </cell>
          <cell r="C713" t="str">
            <v>IoT</v>
          </cell>
          <cell r="D713">
            <v>31</v>
          </cell>
          <cell r="E713" t="str">
            <v>YADAV PRADEEP NIRAJSINGH  KALINDIDEVI</v>
          </cell>
          <cell r="F713" t="str">
            <v>Male</v>
          </cell>
          <cell r="G713" t="str">
            <v>05/01/2002</v>
          </cell>
          <cell r="H713">
            <v>9136391797</v>
          </cell>
          <cell r="I713">
            <v>9967683748</v>
          </cell>
          <cell r="J713" t="str">
            <v>gen.pradeep.cse@gmail.com</v>
          </cell>
          <cell r="K713" t="str">
            <v>1032211019@tcetmumbai.in</v>
          </cell>
          <cell r="L713" t="str">
            <v>Flat-202, Nikita apartment, harishankar Joshi road, dahisar East, near royal plaza shopping mall, Mumbai.</v>
          </cell>
          <cell r="M713">
            <v>400068</v>
          </cell>
          <cell r="N713">
            <v>0</v>
          </cell>
          <cell r="O713" t="str">
            <v>Florist</v>
          </cell>
          <cell r="P713" t="str">
            <v>4,50,001 - 5,00,000</v>
          </cell>
          <cell r="Q713" t="str">
            <v>Normal</v>
          </cell>
          <cell r="R713" t="str">
            <v>Open</v>
          </cell>
          <cell r="S713">
            <v>2021</v>
          </cell>
          <cell r="T713" t="str">
            <v>FE</v>
          </cell>
          <cell r="U713" t="str">
            <v>MH-CET</v>
          </cell>
          <cell r="V713">
            <v>76.760000000000005</v>
          </cell>
          <cell r="W713">
            <v>13.969960199999999</v>
          </cell>
          <cell r="X713" t="str">
            <v>Minority</v>
          </cell>
          <cell r="Y713">
            <v>334</v>
          </cell>
          <cell r="Z713">
            <v>500</v>
          </cell>
          <cell r="AA713">
            <v>66.8</v>
          </cell>
          <cell r="AB713">
            <v>2019</v>
          </cell>
          <cell r="AC713" t="str">
            <v>Maharashtra</v>
          </cell>
          <cell r="AD713" t="str">
            <v>ST. MARY'S HIGH SCHOOL</v>
          </cell>
          <cell r="AE713">
            <v>457</v>
          </cell>
          <cell r="AF713">
            <v>600</v>
          </cell>
          <cell r="AG713">
            <v>76.166666666666671</v>
          </cell>
          <cell r="AH713">
            <v>2021</v>
          </cell>
          <cell r="AI713" t="str">
            <v>Maharashtra</v>
          </cell>
          <cell r="AJ713" t="str">
            <v>SVP JR COLLEGE OF SCIENCE AND COMMERCE</v>
          </cell>
          <cell r="AK713">
            <v>174</v>
          </cell>
          <cell r="AL713">
            <v>23</v>
          </cell>
          <cell r="AM713">
            <v>7.5652173913043477</v>
          </cell>
          <cell r="AN713">
            <v>97.53</v>
          </cell>
          <cell r="AO713">
            <v>200</v>
          </cell>
          <cell r="AP713">
            <v>26</v>
          </cell>
          <cell r="AQ713">
            <v>7.6923076923076925</v>
          </cell>
          <cell r="AR713">
            <v>86</v>
          </cell>
          <cell r="AS713">
            <v>374</v>
          </cell>
          <cell r="AT713">
            <v>49</v>
          </cell>
          <cell r="AU713">
            <v>7.6326530612244898</v>
          </cell>
          <cell r="AV713">
            <v>192</v>
          </cell>
          <cell r="AW713">
            <v>25</v>
          </cell>
          <cell r="AX713">
            <v>7.68</v>
          </cell>
          <cell r="AY713">
            <v>91.765000000000001</v>
          </cell>
          <cell r="AZ713">
            <v>230</v>
          </cell>
          <cell r="BA713">
            <v>29</v>
          </cell>
          <cell r="BB713">
            <v>7.931034482758621</v>
          </cell>
          <cell r="BC713">
            <v>79.25</v>
          </cell>
          <cell r="BD713">
            <v>422</v>
          </cell>
          <cell r="BE713">
            <v>54</v>
          </cell>
          <cell r="BF713">
            <v>7.8148148148148149</v>
          </cell>
          <cell r="BG713">
            <v>199</v>
          </cell>
          <cell r="BH713">
            <v>24</v>
          </cell>
          <cell r="BI713">
            <v>8.2916666666666661</v>
          </cell>
          <cell r="BJ713">
            <v>69</v>
          </cell>
          <cell r="BK713">
            <v>217</v>
          </cell>
          <cell r="BL713">
            <v>29</v>
          </cell>
          <cell r="BM713">
            <v>7.4827586206896548</v>
          </cell>
          <cell r="BN713">
            <v>78</v>
          </cell>
          <cell r="BO713">
            <v>416</v>
          </cell>
          <cell r="BP713">
            <v>53</v>
          </cell>
          <cell r="BQ713">
            <v>7.8490566037735849</v>
          </cell>
          <cell r="BR713">
            <v>148</v>
          </cell>
          <cell r="BS713">
            <v>24</v>
          </cell>
          <cell r="BT713">
            <v>83.004999999999995</v>
          </cell>
          <cell r="BU713">
            <v>148</v>
          </cell>
          <cell r="BV713">
            <v>24</v>
          </cell>
          <cell r="BW713">
            <v>1360</v>
          </cell>
          <cell r="BX713">
            <v>180</v>
          </cell>
          <cell r="BY713">
            <v>7.5555555555555554</v>
          </cell>
          <cell r="BZ713">
            <v>88.502360995850623</v>
          </cell>
          <cell r="CA713">
            <v>0</v>
          </cell>
          <cell r="CB713">
            <v>0</v>
          </cell>
          <cell r="CC713">
            <v>0</v>
          </cell>
          <cell r="CD713">
            <v>0</v>
          </cell>
          <cell r="CE713">
            <v>0</v>
          </cell>
          <cell r="CF713">
            <v>0</v>
          </cell>
          <cell r="CG713">
            <v>0</v>
          </cell>
          <cell r="CH713" t="str">
            <v>Green</v>
          </cell>
          <cell r="CI713">
            <v>0</v>
          </cell>
          <cell r="CJ713">
            <v>0</v>
          </cell>
          <cell r="CK713">
            <v>0</v>
          </cell>
          <cell r="CL713">
            <v>13</v>
          </cell>
          <cell r="CM713">
            <v>13</v>
          </cell>
          <cell r="CN713">
            <v>0</v>
          </cell>
          <cell r="CO713">
            <v>30</v>
          </cell>
          <cell r="CP713">
            <v>60</v>
          </cell>
          <cell r="CQ713">
            <v>50</v>
          </cell>
          <cell r="CR713">
            <v>1</v>
          </cell>
          <cell r="CS713">
            <v>8</v>
          </cell>
          <cell r="CT713">
            <v>3</v>
          </cell>
          <cell r="CU713">
            <v>30</v>
          </cell>
          <cell r="CV713">
            <v>6</v>
          </cell>
          <cell r="CW713">
            <v>20</v>
          </cell>
          <cell r="CX713">
            <v>0</v>
          </cell>
          <cell r="CY713">
            <v>17</v>
          </cell>
          <cell r="CZ713">
            <v>10</v>
          </cell>
          <cell r="DA713">
            <v>60</v>
          </cell>
          <cell r="DB713">
            <v>17</v>
          </cell>
          <cell r="DC713">
            <v>0</v>
          </cell>
          <cell r="DD713">
            <v>0</v>
          </cell>
          <cell r="DE713">
            <v>0</v>
          </cell>
          <cell r="DF713">
            <v>3</v>
          </cell>
          <cell r="DG713">
            <v>4</v>
          </cell>
          <cell r="DH713">
            <v>75</v>
          </cell>
          <cell r="DI713">
            <v>350</v>
          </cell>
          <cell r="DJ713">
            <v>600</v>
          </cell>
          <cell r="DK713">
            <v>58.3333333333333</v>
          </cell>
          <cell r="DL713">
            <v>3</v>
          </cell>
          <cell r="DM713">
            <v>3</v>
          </cell>
          <cell r="DN713">
            <v>100</v>
          </cell>
          <cell r="DO713">
            <v>450</v>
          </cell>
          <cell r="DP713">
            <v>450</v>
          </cell>
          <cell r="DQ713">
            <v>100</v>
          </cell>
          <cell r="DR713">
            <v>50</v>
          </cell>
          <cell r="DS713">
            <v>68.493150684931507</v>
          </cell>
          <cell r="DT713">
            <v>7</v>
          </cell>
          <cell r="DU713">
            <v>41</v>
          </cell>
          <cell r="DV713">
            <v>17.073170731707318</v>
          </cell>
          <cell r="DW713">
            <v>34</v>
          </cell>
          <cell r="DX713">
            <v>25</v>
          </cell>
          <cell r="DY713">
            <v>0</v>
          </cell>
          <cell r="DZ713">
            <v>0</v>
          </cell>
          <cell r="EA713" t="str">
            <v>Yes</v>
          </cell>
          <cell r="EB713" t="str">
            <v>Placement</v>
          </cell>
          <cell r="EC713" t="str">
            <v>Placement</v>
          </cell>
          <cell r="ED713" t="str">
            <v>Placement</v>
          </cell>
          <cell r="EE713" t="str">
            <v>Placement</v>
          </cell>
          <cell r="EF713" t="str">
            <v>Placement</v>
          </cell>
          <cell r="EG713">
            <v>0</v>
          </cell>
          <cell r="EH713">
            <v>0</v>
          </cell>
          <cell r="EI713" t="str">
            <v>Yes</v>
          </cell>
          <cell r="EJ713">
            <v>0</v>
          </cell>
          <cell r="EK713" t="str">
            <v>Batch-4</v>
          </cell>
          <cell r="EL713">
            <v>0</v>
          </cell>
          <cell r="EM713" t="str">
            <v>PAID</v>
          </cell>
          <cell r="EN713">
            <v>45148</v>
          </cell>
          <cell r="EO713" t="str">
            <v>IT+Core</v>
          </cell>
          <cell r="EP713">
            <v>0</v>
          </cell>
          <cell r="EQ713" t="str">
            <v>CAT-3</v>
          </cell>
        </row>
        <row r="714">
          <cell r="B714" t="str">
            <v>22-IoT32-25</v>
          </cell>
          <cell r="C714" t="str">
            <v>IoT</v>
          </cell>
          <cell r="D714">
            <v>32</v>
          </cell>
          <cell r="E714" t="str">
            <v>GUPTA SHIVAM SANTOSH GEETA</v>
          </cell>
          <cell r="F714" t="str">
            <v>Male</v>
          </cell>
          <cell r="G714" t="str">
            <v>2004-04-14</v>
          </cell>
          <cell r="H714">
            <v>9653482276</v>
          </cell>
          <cell r="I714" t="str">
            <v>9049445157</v>
          </cell>
          <cell r="J714" t="str">
            <v>shivamg1404@gmail.com</v>
          </cell>
          <cell r="K714" t="str">
            <v>1032221775@tcetmumbai.in</v>
          </cell>
          <cell r="L714" t="str">
            <v>1504, Shivbliss Chs ,LBS Marg,BHANDUP WEST,Opp. Dreams Mall,Mumbai ,400078</v>
          </cell>
          <cell r="M714">
            <v>0</v>
          </cell>
          <cell r="N714" t="str">
            <v>Maharashtra</v>
          </cell>
          <cell r="O714" t="str">
            <v>Service</v>
          </cell>
          <cell r="P714" t="str">
            <v>6,00,001 - 7,00,000</v>
          </cell>
          <cell r="Q714" t="str">
            <v>Normal</v>
          </cell>
          <cell r="R714" t="str">
            <v>Open</v>
          </cell>
          <cell r="S714">
            <v>2022</v>
          </cell>
          <cell r="T714" t="str">
            <v>DSE</v>
          </cell>
          <cell r="U714" t="str">
            <v>NA</v>
          </cell>
          <cell r="V714" t="str">
            <v>NA</v>
          </cell>
          <cell r="W714" t="str">
            <v>NA</v>
          </cell>
          <cell r="X714" t="str">
            <v>CAP</v>
          </cell>
          <cell r="Y714" t="str">
            <v>368.00</v>
          </cell>
          <cell r="Z714" t="str">
            <v>500.00</v>
          </cell>
          <cell r="AA714" t="str">
            <v>73.60</v>
          </cell>
          <cell r="AB714" t="str">
            <v>2019</v>
          </cell>
          <cell r="AC714" t="str">
            <v>MAHARASHTRA STATE BOARD OF SECONDARY AND HIGHER SECONDARY EDUCATION</v>
          </cell>
          <cell r="AD714" t="str">
            <v>S.S. SANGH'S ENGLISH MEDIUM SCHOOL</v>
          </cell>
          <cell r="AE714" t="str">
            <v>1411.00</v>
          </cell>
          <cell r="AF714" t="str">
            <v>1750.00</v>
          </cell>
          <cell r="AG714">
            <v>80.628571428571433</v>
          </cell>
          <cell r="AH714" t="str">
            <v>2022</v>
          </cell>
          <cell r="AI714" t="str">
            <v>Maharashtra State Board of Technical Education</v>
          </cell>
          <cell r="AJ714" t="str">
            <v>VIDYALANKAR POLYTECHNIC</v>
          </cell>
          <cell r="AK714">
            <v>0</v>
          </cell>
          <cell r="AL714">
            <v>0</v>
          </cell>
          <cell r="AM714" t="e">
            <v>#DIV/0!</v>
          </cell>
          <cell r="AN714">
            <v>0</v>
          </cell>
          <cell r="AO714">
            <v>0</v>
          </cell>
          <cell r="AP714">
            <v>0</v>
          </cell>
          <cell r="AQ714" t="e">
            <v>#DIV/0!</v>
          </cell>
          <cell r="AR714">
            <v>0</v>
          </cell>
          <cell r="AS714">
            <v>0</v>
          </cell>
          <cell r="AT714">
            <v>0</v>
          </cell>
          <cell r="AU714" t="e">
            <v>#DIV/0!</v>
          </cell>
          <cell r="AV714">
            <v>186</v>
          </cell>
          <cell r="AW714">
            <v>25</v>
          </cell>
          <cell r="AX714">
            <v>7.44</v>
          </cell>
          <cell r="AY714">
            <v>85</v>
          </cell>
          <cell r="AZ714">
            <v>266</v>
          </cell>
          <cell r="BA714">
            <v>29</v>
          </cell>
          <cell r="BB714">
            <v>9.1724137931034484</v>
          </cell>
          <cell r="BC714">
            <v>81.13</v>
          </cell>
          <cell r="BD714">
            <v>452</v>
          </cell>
          <cell r="BE714">
            <v>54</v>
          </cell>
          <cell r="BF714">
            <v>8.3703703703703702</v>
          </cell>
          <cell r="BG714">
            <v>216</v>
          </cell>
          <cell r="BH714">
            <v>24</v>
          </cell>
          <cell r="BI714">
            <v>9</v>
          </cell>
          <cell r="BJ714">
            <v>75</v>
          </cell>
          <cell r="BK714">
            <v>252</v>
          </cell>
          <cell r="BL714">
            <v>29</v>
          </cell>
          <cell r="BM714">
            <v>8.6896551724137936</v>
          </cell>
          <cell r="BN714">
            <v>79</v>
          </cell>
          <cell r="BO714">
            <v>468</v>
          </cell>
          <cell r="BP714">
            <v>53</v>
          </cell>
          <cell r="BQ714">
            <v>8.8301886792452837</v>
          </cell>
          <cell r="BR714">
            <v>216</v>
          </cell>
          <cell r="BS714">
            <v>24</v>
          </cell>
          <cell r="BT714">
            <v>81.709999999999994</v>
          </cell>
          <cell r="BU714">
            <v>216</v>
          </cell>
          <cell r="BV714">
            <v>24</v>
          </cell>
          <cell r="BW714">
            <v>1136</v>
          </cell>
          <cell r="BX714">
            <v>131</v>
          </cell>
          <cell r="BY714">
            <v>8.6717557251908399</v>
          </cell>
          <cell r="BZ714">
            <v>83.039183955739972</v>
          </cell>
          <cell r="CA714" t="str">
            <v xml:space="preserve">Tata Consultancy Services </v>
          </cell>
          <cell r="CB714">
            <v>0</v>
          </cell>
          <cell r="CC714">
            <v>0</v>
          </cell>
          <cell r="CD714">
            <v>0</v>
          </cell>
          <cell r="CE714" t="str">
            <v>Normal</v>
          </cell>
          <cell r="CF714">
            <v>3.6</v>
          </cell>
          <cell r="CG714">
            <v>0</v>
          </cell>
          <cell r="CH714" t="str">
            <v>Green</v>
          </cell>
          <cell r="CI714">
            <v>0</v>
          </cell>
          <cell r="CJ714">
            <v>0</v>
          </cell>
          <cell r="CK714">
            <v>2</v>
          </cell>
          <cell r="CL714">
            <v>6</v>
          </cell>
          <cell r="CM714">
            <v>8</v>
          </cell>
          <cell r="CN714">
            <v>25</v>
          </cell>
          <cell r="CO714">
            <v>24</v>
          </cell>
          <cell r="CP714">
            <v>60</v>
          </cell>
          <cell r="CQ714">
            <v>40</v>
          </cell>
          <cell r="CR714">
            <v>8</v>
          </cell>
          <cell r="CS714">
            <v>58</v>
          </cell>
          <cell r="CT714">
            <v>8</v>
          </cell>
          <cell r="CU714">
            <v>80</v>
          </cell>
          <cell r="CV714">
            <v>14</v>
          </cell>
          <cell r="CW714">
            <v>22</v>
          </cell>
          <cell r="CX714">
            <v>15</v>
          </cell>
          <cell r="CY714">
            <v>77</v>
          </cell>
          <cell r="CZ714">
            <v>45</v>
          </cell>
          <cell r="DA714">
            <v>62</v>
          </cell>
          <cell r="DB714">
            <v>73</v>
          </cell>
          <cell r="DC714">
            <v>0</v>
          </cell>
          <cell r="DD714">
            <v>0</v>
          </cell>
          <cell r="DE714">
            <v>0</v>
          </cell>
          <cell r="DF714">
            <v>4</v>
          </cell>
          <cell r="DG714">
            <v>4</v>
          </cell>
          <cell r="DH714">
            <v>100</v>
          </cell>
          <cell r="DI714">
            <v>350</v>
          </cell>
          <cell r="DJ714">
            <v>600</v>
          </cell>
          <cell r="DK714">
            <v>58.3333333333333</v>
          </cell>
          <cell r="DL714">
            <v>3</v>
          </cell>
          <cell r="DM714">
            <v>3</v>
          </cell>
          <cell r="DN714">
            <v>100</v>
          </cell>
          <cell r="DO714">
            <v>450</v>
          </cell>
          <cell r="DP714">
            <v>450</v>
          </cell>
          <cell r="DQ714">
            <v>100</v>
          </cell>
          <cell r="DR714">
            <v>40</v>
          </cell>
          <cell r="DS714">
            <v>54.794520547945204</v>
          </cell>
          <cell r="DT714">
            <v>22</v>
          </cell>
          <cell r="DU714">
            <v>41</v>
          </cell>
          <cell r="DV714">
            <v>53.658536585365859</v>
          </cell>
          <cell r="DW714">
            <v>74</v>
          </cell>
          <cell r="DX714">
            <v>72</v>
          </cell>
          <cell r="DY714">
            <v>0</v>
          </cell>
          <cell r="DZ714">
            <v>0</v>
          </cell>
          <cell r="EA714" t="str">
            <v>Yes</v>
          </cell>
          <cell r="EB714" t="str">
            <v>Placement</v>
          </cell>
          <cell r="EC714" t="str">
            <v>Placement</v>
          </cell>
          <cell r="ED714" t="str">
            <v>Placement</v>
          </cell>
          <cell r="EE714" t="str">
            <v>Placement</v>
          </cell>
          <cell r="EF714" t="str">
            <v>Placement</v>
          </cell>
          <cell r="EG714">
            <v>0</v>
          </cell>
          <cell r="EH714" t="str">
            <v>PLI</v>
          </cell>
          <cell r="EI714" t="str">
            <v>Yes</v>
          </cell>
          <cell r="EJ714">
            <v>0</v>
          </cell>
          <cell r="EK714" t="str">
            <v>Batch-4</v>
          </cell>
          <cell r="EL714">
            <v>0</v>
          </cell>
          <cell r="EM714" t="str">
            <v>PAID</v>
          </cell>
          <cell r="EN714">
            <v>45148</v>
          </cell>
          <cell r="EO714" t="str">
            <v>IT+Core</v>
          </cell>
          <cell r="EP714">
            <v>0</v>
          </cell>
          <cell r="EQ714" t="str">
            <v>CAT-2</v>
          </cell>
        </row>
        <row r="715">
          <cell r="B715" t="str">
            <v>22-IoT33-25</v>
          </cell>
          <cell r="C715" t="str">
            <v>IoT</v>
          </cell>
          <cell r="D715">
            <v>33</v>
          </cell>
          <cell r="E715" t="str">
            <v>MISHRA VANSH RAJMOHAN SAROJINI</v>
          </cell>
          <cell r="F715" t="str">
            <v>Male</v>
          </cell>
          <cell r="G715" t="str">
            <v>2003-09-08</v>
          </cell>
          <cell r="H715">
            <v>7738274947</v>
          </cell>
          <cell r="I715" t="str">
            <v>9892712762</v>
          </cell>
          <cell r="J715" t="str">
            <v>vanshm109@gmail.com</v>
          </cell>
          <cell r="K715" t="str">
            <v>1032221450@tcetmumbai.in</v>
          </cell>
          <cell r="L715" t="str">
            <v>Room No 4 Building No 3,Mahadeo Bhavan New Nagardas Road,Jaunpur,Mumbai,400069</v>
          </cell>
          <cell r="M715">
            <v>0</v>
          </cell>
          <cell r="N715" t="str">
            <v>Maharashtra</v>
          </cell>
          <cell r="O715" t="str">
            <v>Retired</v>
          </cell>
          <cell r="P715" t="str">
            <v>4,50,001 - 5,00,000</v>
          </cell>
          <cell r="Q715" t="str">
            <v>Normal</v>
          </cell>
          <cell r="R715" t="str">
            <v>Open</v>
          </cell>
          <cell r="S715">
            <v>2022</v>
          </cell>
          <cell r="T715" t="str">
            <v>DSE</v>
          </cell>
          <cell r="U715" t="str">
            <v>NA</v>
          </cell>
          <cell r="V715" t="str">
            <v>NA</v>
          </cell>
          <cell r="W715" t="str">
            <v>NA</v>
          </cell>
          <cell r="X715" t="str">
            <v>CAP</v>
          </cell>
          <cell r="Y715" t="str">
            <v>385.00</v>
          </cell>
          <cell r="Z715" t="str">
            <v>500.00</v>
          </cell>
          <cell r="AA715" t="str">
            <v>77.00</v>
          </cell>
          <cell r="AB715" t="str">
            <v>2019</v>
          </cell>
          <cell r="AC715" t="str">
            <v>MAHARASHTRA STATE BOARD OF SECONDARY AND HIGHER SECONDARY EDUCATION</v>
          </cell>
          <cell r="AD715" t="str">
            <v>BHAVANS A.H WADIA HIGH SCHOOL</v>
          </cell>
          <cell r="AE715" t="str">
            <v>1245.00</v>
          </cell>
          <cell r="AF715" t="str">
            <v>1500.00</v>
          </cell>
          <cell r="AG715">
            <v>83</v>
          </cell>
          <cell r="AH715" t="str">
            <v>2022</v>
          </cell>
          <cell r="AI715" t="str">
            <v>-</v>
          </cell>
          <cell r="AJ715" t="str">
            <v>SHRI BHAGUBHAI MAFATLAL POLYTECHNIC</v>
          </cell>
          <cell r="AK715">
            <v>0</v>
          </cell>
          <cell r="AL715">
            <v>0</v>
          </cell>
          <cell r="AM715" t="e">
            <v>#DIV/0!</v>
          </cell>
          <cell r="AN715">
            <v>0</v>
          </cell>
          <cell r="AO715">
            <v>0</v>
          </cell>
          <cell r="AP715">
            <v>0</v>
          </cell>
          <cell r="AQ715" t="e">
            <v>#DIV/0!</v>
          </cell>
          <cell r="AR715">
            <v>0</v>
          </cell>
          <cell r="AS715">
            <v>0</v>
          </cell>
          <cell r="AT715">
            <v>0</v>
          </cell>
          <cell r="AU715" t="e">
            <v>#DIV/0!</v>
          </cell>
          <cell r="AV715">
            <v>198</v>
          </cell>
          <cell r="AW715">
            <v>25</v>
          </cell>
          <cell r="AX715">
            <v>7.92</v>
          </cell>
          <cell r="AY715">
            <v>84</v>
          </cell>
          <cell r="AZ715">
            <v>272</v>
          </cell>
          <cell r="BA715">
            <v>29</v>
          </cell>
          <cell r="BB715">
            <v>9.3793103448275854</v>
          </cell>
          <cell r="BC715">
            <v>86.79</v>
          </cell>
          <cell r="BD715">
            <v>470</v>
          </cell>
          <cell r="BE715">
            <v>54</v>
          </cell>
          <cell r="BF715">
            <v>8.7037037037037042</v>
          </cell>
          <cell r="BG715">
            <v>220</v>
          </cell>
          <cell r="BH715">
            <v>24</v>
          </cell>
          <cell r="BI715">
            <v>9.1666666666666661</v>
          </cell>
          <cell r="BJ715">
            <v>75</v>
          </cell>
          <cell r="BK715">
            <v>266</v>
          </cell>
          <cell r="BL715">
            <v>29</v>
          </cell>
          <cell r="BM715">
            <v>9.1724137931034484</v>
          </cell>
          <cell r="BN715">
            <v>81</v>
          </cell>
          <cell r="BO715">
            <v>486</v>
          </cell>
          <cell r="BP715">
            <v>53</v>
          </cell>
          <cell r="BQ715">
            <v>9.1698113207547163</v>
          </cell>
          <cell r="BR715">
            <v>222</v>
          </cell>
          <cell r="BS715">
            <v>24</v>
          </cell>
          <cell r="BT715">
            <v>83.93</v>
          </cell>
          <cell r="BU715">
            <v>222</v>
          </cell>
          <cell r="BV715">
            <v>24</v>
          </cell>
          <cell r="BW715">
            <v>1178</v>
          </cell>
          <cell r="BX715">
            <v>131</v>
          </cell>
          <cell r="BY715">
            <v>8.992366412213741</v>
          </cell>
          <cell r="BZ715">
            <v>86.667206085753818</v>
          </cell>
          <cell r="CA715">
            <v>0</v>
          </cell>
          <cell r="CB715">
            <v>0</v>
          </cell>
          <cell r="CC715">
            <v>0</v>
          </cell>
          <cell r="CD715">
            <v>0</v>
          </cell>
          <cell r="CE715">
            <v>0</v>
          </cell>
          <cell r="CF715">
            <v>0</v>
          </cell>
          <cell r="CG715">
            <v>0</v>
          </cell>
          <cell r="CH715" t="str">
            <v>Green</v>
          </cell>
          <cell r="CI715">
            <v>0</v>
          </cell>
          <cell r="CJ715">
            <v>0</v>
          </cell>
          <cell r="CK715">
            <v>0</v>
          </cell>
          <cell r="CL715">
            <v>8</v>
          </cell>
          <cell r="CM715">
            <v>8</v>
          </cell>
          <cell r="CN715">
            <v>0</v>
          </cell>
          <cell r="CO715">
            <v>25</v>
          </cell>
          <cell r="CP715">
            <v>60</v>
          </cell>
          <cell r="CQ715">
            <v>41.666666666666671</v>
          </cell>
          <cell r="CR715">
            <v>14</v>
          </cell>
          <cell r="CS715">
            <v>100</v>
          </cell>
          <cell r="CT715">
            <v>8</v>
          </cell>
          <cell r="CU715">
            <v>80</v>
          </cell>
          <cell r="CV715">
            <v>12</v>
          </cell>
          <cell r="CW715">
            <v>20</v>
          </cell>
          <cell r="CX715">
            <v>10</v>
          </cell>
          <cell r="CY715">
            <v>62</v>
          </cell>
          <cell r="CZ715">
            <v>44</v>
          </cell>
          <cell r="DA715">
            <v>60</v>
          </cell>
          <cell r="DB715">
            <v>74</v>
          </cell>
          <cell r="DC715">
            <v>0</v>
          </cell>
          <cell r="DD715">
            <v>0</v>
          </cell>
          <cell r="DE715">
            <v>0</v>
          </cell>
          <cell r="DF715">
            <v>3</v>
          </cell>
          <cell r="DG715">
            <v>4</v>
          </cell>
          <cell r="DH715">
            <v>75</v>
          </cell>
          <cell r="DI715">
            <v>320</v>
          </cell>
          <cell r="DJ715">
            <v>600</v>
          </cell>
          <cell r="DK715">
            <v>53.3333333333333</v>
          </cell>
          <cell r="DL715">
            <v>3</v>
          </cell>
          <cell r="DM715">
            <v>3</v>
          </cell>
          <cell r="DN715">
            <v>100</v>
          </cell>
          <cell r="DO715">
            <v>450</v>
          </cell>
          <cell r="DP715">
            <v>450</v>
          </cell>
          <cell r="DQ715">
            <v>100</v>
          </cell>
          <cell r="DR715">
            <v>41.6666666666667</v>
          </cell>
          <cell r="DS715">
            <v>57.077625570776306</v>
          </cell>
          <cell r="DT715">
            <v>25</v>
          </cell>
          <cell r="DU715">
            <v>41</v>
          </cell>
          <cell r="DV715">
            <v>60.975609756097562</v>
          </cell>
          <cell r="DW715">
            <v>77</v>
          </cell>
          <cell r="DX715">
            <v>90</v>
          </cell>
          <cell r="DY715">
            <v>0</v>
          </cell>
          <cell r="DZ715">
            <v>0</v>
          </cell>
          <cell r="EA715" t="str">
            <v>Yes</v>
          </cell>
          <cell r="EB715" t="str">
            <v>Placement</v>
          </cell>
          <cell r="EC715" t="str">
            <v>Placement</v>
          </cell>
          <cell r="ED715" t="str">
            <v>Placement</v>
          </cell>
          <cell r="EE715" t="str">
            <v>Placement</v>
          </cell>
          <cell r="EF715" t="str">
            <v>Placement</v>
          </cell>
          <cell r="EG715">
            <v>0</v>
          </cell>
          <cell r="EH715" t="str">
            <v>PLI</v>
          </cell>
          <cell r="EI715" t="str">
            <v>Yes</v>
          </cell>
          <cell r="EJ715">
            <v>0</v>
          </cell>
          <cell r="EK715" t="str">
            <v>Batch-5</v>
          </cell>
          <cell r="EL715">
            <v>0</v>
          </cell>
          <cell r="EM715" t="str">
            <v>PAID</v>
          </cell>
          <cell r="EN715">
            <v>45148</v>
          </cell>
          <cell r="EO715" t="str">
            <v>IT+Core</v>
          </cell>
          <cell r="EP715">
            <v>0</v>
          </cell>
          <cell r="EQ715" t="str">
            <v>CAT-2</v>
          </cell>
        </row>
        <row r="716">
          <cell r="B716" t="str">
            <v>22-IoT34-25</v>
          </cell>
          <cell r="C716" t="str">
            <v>IoT</v>
          </cell>
          <cell r="D716">
            <v>34</v>
          </cell>
          <cell r="E716" t="str">
            <v>BHADAURIYA PRATAP ARUN POONAM</v>
          </cell>
          <cell r="F716" t="str">
            <v>Male</v>
          </cell>
          <cell r="G716" t="str">
            <v>2002-07-11</v>
          </cell>
          <cell r="H716">
            <v>7020175351</v>
          </cell>
          <cell r="I716" t="str">
            <v>9833679671</v>
          </cell>
          <cell r="J716" t="str">
            <v>pratap11poonam@gmail.com</v>
          </cell>
          <cell r="K716" t="str">
            <v>1032221300@tcetmumbai.in</v>
          </cell>
          <cell r="L716" t="str">
            <v>9/301,New Rachana Park ,Manorama Nagar,Thane,Kolshet Road,Mumbai,400607</v>
          </cell>
          <cell r="M716">
            <v>0</v>
          </cell>
          <cell r="N716" t="str">
            <v>Maharashtra</v>
          </cell>
          <cell r="O716" t="str">
            <v>Service</v>
          </cell>
          <cell r="P716" t="str">
            <v>5,50,001 - 6,00,000</v>
          </cell>
          <cell r="Q716" t="str">
            <v>Normal</v>
          </cell>
          <cell r="R716" t="str">
            <v>Open</v>
          </cell>
          <cell r="S716">
            <v>2022</v>
          </cell>
          <cell r="T716" t="str">
            <v>DSE</v>
          </cell>
          <cell r="U716" t="str">
            <v>NA</v>
          </cell>
          <cell r="V716" t="str">
            <v>NA</v>
          </cell>
          <cell r="W716" t="str">
            <v>NA</v>
          </cell>
          <cell r="X716" t="str">
            <v>CAP</v>
          </cell>
          <cell r="Y716" t="str">
            <v>353.00</v>
          </cell>
          <cell r="Z716" t="str">
            <v>500.00</v>
          </cell>
          <cell r="AA716" t="str">
            <v>70.60</v>
          </cell>
          <cell r="AB716" t="str">
            <v>2018</v>
          </cell>
          <cell r="AC716" t="str">
            <v>CENTRAL BOARD OF SECONDARY EDUCATION</v>
          </cell>
          <cell r="AD716" t="str">
            <v>NASHIK CAMBRIDGE SCHOOL</v>
          </cell>
          <cell r="AE716" t="str">
            <v>1453.00</v>
          </cell>
          <cell r="AF716" t="str">
            <v>1750.00</v>
          </cell>
          <cell r="AG716" t="str">
            <v>83.03</v>
          </cell>
          <cell r="AH716" t="str">
            <v>2021</v>
          </cell>
          <cell r="AI716" t="str">
            <v>Maharashtra State Board of Technical Education</v>
          </cell>
          <cell r="AJ716" t="str">
            <v>GURU GOBIND SINGH POLYTECHNIC</v>
          </cell>
          <cell r="AK716">
            <v>0</v>
          </cell>
          <cell r="AL716">
            <v>0</v>
          </cell>
          <cell r="AM716" t="e">
            <v>#DIV/0!</v>
          </cell>
          <cell r="AN716">
            <v>0</v>
          </cell>
          <cell r="AO716">
            <v>0</v>
          </cell>
          <cell r="AP716">
            <v>0</v>
          </cell>
          <cell r="AQ716" t="e">
            <v>#DIV/0!</v>
          </cell>
          <cell r="AR716">
            <v>0</v>
          </cell>
          <cell r="AS716">
            <v>0</v>
          </cell>
          <cell r="AT716">
            <v>0</v>
          </cell>
          <cell r="AU716" t="e">
            <v>#DIV/0!</v>
          </cell>
          <cell r="AV716">
            <v>182</v>
          </cell>
          <cell r="AW716">
            <v>25</v>
          </cell>
          <cell r="AX716">
            <v>7.28</v>
          </cell>
          <cell r="AY716">
            <v>85</v>
          </cell>
          <cell r="AZ716">
            <v>250</v>
          </cell>
          <cell r="BA716">
            <v>29</v>
          </cell>
          <cell r="BB716">
            <v>8.6206896551724146</v>
          </cell>
          <cell r="BC716">
            <v>86.79</v>
          </cell>
          <cell r="BD716">
            <v>432</v>
          </cell>
          <cell r="BE716">
            <v>54</v>
          </cell>
          <cell r="BF716">
            <v>8</v>
          </cell>
          <cell r="BG716">
            <v>205</v>
          </cell>
          <cell r="BH716">
            <v>24</v>
          </cell>
          <cell r="BI716">
            <v>8.5416666666666661</v>
          </cell>
          <cell r="BJ716">
            <v>75</v>
          </cell>
          <cell r="BK716">
            <v>253</v>
          </cell>
          <cell r="BL716">
            <v>29</v>
          </cell>
          <cell r="BM716">
            <v>8.7241379310344822</v>
          </cell>
          <cell r="BN716">
            <v>80</v>
          </cell>
          <cell r="BO716">
            <v>458</v>
          </cell>
          <cell r="BP716">
            <v>53</v>
          </cell>
          <cell r="BQ716">
            <v>8.6415094339622645</v>
          </cell>
          <cell r="BR716">
            <v>187</v>
          </cell>
          <cell r="BS716">
            <v>24</v>
          </cell>
          <cell r="BT716">
            <v>83.93</v>
          </cell>
          <cell r="BU716">
            <v>187</v>
          </cell>
          <cell r="BV716">
            <v>24</v>
          </cell>
          <cell r="BW716">
            <v>1077</v>
          </cell>
          <cell r="BX716">
            <v>131</v>
          </cell>
          <cell r="BY716">
            <v>8.221374045801527</v>
          </cell>
          <cell r="BZ716">
            <v>85.617413554633472</v>
          </cell>
          <cell r="CA716">
            <v>0</v>
          </cell>
          <cell r="CB716">
            <v>0</v>
          </cell>
          <cell r="CC716" t="str">
            <v>Red Card in TechMahinder / Red card in Vermont Information Processing (VIP) India Pvt Ltd / Black listed in Orage Digital (Offee)</v>
          </cell>
          <cell r="CD716">
            <v>0</v>
          </cell>
          <cell r="CE716">
            <v>0</v>
          </cell>
          <cell r="CF716">
            <v>0</v>
          </cell>
          <cell r="CG716">
            <v>0</v>
          </cell>
          <cell r="CH716" t="str">
            <v>Green</v>
          </cell>
          <cell r="CI716">
            <v>0</v>
          </cell>
          <cell r="CJ716">
            <v>0</v>
          </cell>
          <cell r="CK716">
            <v>0</v>
          </cell>
          <cell r="CL716">
            <v>8</v>
          </cell>
          <cell r="CM716">
            <v>8</v>
          </cell>
          <cell r="CN716">
            <v>0</v>
          </cell>
          <cell r="CO716">
            <v>26</v>
          </cell>
          <cell r="CP716">
            <v>60</v>
          </cell>
          <cell r="CQ716">
            <v>43.333333333333336</v>
          </cell>
          <cell r="CR716">
            <v>11</v>
          </cell>
          <cell r="CS716">
            <v>79</v>
          </cell>
          <cell r="CT716">
            <v>3</v>
          </cell>
          <cell r="CU716">
            <v>30</v>
          </cell>
          <cell r="CV716">
            <v>4</v>
          </cell>
          <cell r="CW716">
            <v>18</v>
          </cell>
          <cell r="CX716">
            <v>8</v>
          </cell>
          <cell r="CY716">
            <v>36</v>
          </cell>
          <cell r="CZ716">
            <v>26</v>
          </cell>
          <cell r="DA716">
            <v>58</v>
          </cell>
          <cell r="DB716">
            <v>45</v>
          </cell>
          <cell r="DC716">
            <v>0</v>
          </cell>
          <cell r="DD716">
            <v>0</v>
          </cell>
          <cell r="DE716">
            <v>0</v>
          </cell>
          <cell r="DF716">
            <v>0</v>
          </cell>
          <cell r="DG716">
            <v>4</v>
          </cell>
          <cell r="DH716">
            <v>0</v>
          </cell>
          <cell r="DI716">
            <v>0</v>
          </cell>
          <cell r="DJ716">
            <v>600</v>
          </cell>
          <cell r="DK716">
            <v>0</v>
          </cell>
          <cell r="DL716">
            <v>3</v>
          </cell>
          <cell r="DM716">
            <v>0</v>
          </cell>
          <cell r="DN716">
            <v>0</v>
          </cell>
          <cell r="DO716">
            <v>450</v>
          </cell>
          <cell r="DP716">
            <v>0</v>
          </cell>
          <cell r="DQ716">
            <v>0</v>
          </cell>
          <cell r="DR716">
            <v>43.3333333333333</v>
          </cell>
          <cell r="DS716">
            <v>59.360730593607258</v>
          </cell>
          <cell r="DT716">
            <v>14</v>
          </cell>
          <cell r="DU716">
            <v>41</v>
          </cell>
          <cell r="DV716">
            <v>34.146341463414636</v>
          </cell>
          <cell r="DW716">
            <v>33</v>
          </cell>
          <cell r="DX716">
            <v>50</v>
          </cell>
          <cell r="DY716">
            <v>0</v>
          </cell>
          <cell r="DZ716">
            <v>0</v>
          </cell>
          <cell r="EA716" t="str">
            <v>Yes</v>
          </cell>
          <cell r="EB716" t="str">
            <v>Placement</v>
          </cell>
          <cell r="EC716" t="str">
            <v>Placement</v>
          </cell>
          <cell r="ED716" t="str">
            <v>Placement</v>
          </cell>
          <cell r="EE716" t="str">
            <v>Placement</v>
          </cell>
          <cell r="EF716" t="str">
            <v>Placement</v>
          </cell>
          <cell r="EG716">
            <v>0</v>
          </cell>
          <cell r="EH716" t="str">
            <v>PLI</v>
          </cell>
          <cell r="EI716" t="str">
            <v>Yes</v>
          </cell>
          <cell r="EJ716">
            <v>0</v>
          </cell>
          <cell r="EK716" t="str">
            <v>Batch-6</v>
          </cell>
          <cell r="EL716">
            <v>0</v>
          </cell>
          <cell r="EM716" t="str">
            <v>PAID</v>
          </cell>
          <cell r="EN716">
            <v>45148</v>
          </cell>
          <cell r="EO716" t="str">
            <v>IT+Core</v>
          </cell>
          <cell r="EP716">
            <v>0</v>
          </cell>
          <cell r="EQ716" t="str">
            <v>CAT-3</v>
          </cell>
        </row>
        <row r="717">
          <cell r="B717" t="str">
            <v>22-IoT35-25</v>
          </cell>
          <cell r="C717" t="str">
            <v>IoT</v>
          </cell>
          <cell r="D717">
            <v>35</v>
          </cell>
          <cell r="E717" t="str">
            <v>SHEDGE SUMER ARJUN DARSHANA</v>
          </cell>
          <cell r="F717" t="str">
            <v>Male</v>
          </cell>
          <cell r="G717" t="str">
            <v>2003-01-23</v>
          </cell>
          <cell r="H717">
            <v>7045654423</v>
          </cell>
          <cell r="I717" t="str">
            <v>9892184423</v>
          </cell>
          <cell r="J717" t="str">
            <v>sumershedge@gmail.com</v>
          </cell>
          <cell r="K717" t="str">
            <v>1032221786@tcetmumbai.in</v>
          </cell>
          <cell r="L717" t="str">
            <v>196, 3Rd Floor H-10 Wing ,Ravi Kiran Chs,NEW MHB COLONY , GORAI RD,Opposite Sailee International School,Mumbai,400091</v>
          </cell>
          <cell r="M717">
            <v>0</v>
          </cell>
          <cell r="N717" t="str">
            <v>Maharashtra</v>
          </cell>
          <cell r="O717" t="str">
            <v>Service</v>
          </cell>
          <cell r="P717" t="str">
            <v>7,00,001 - 8,00,000</v>
          </cell>
          <cell r="Q717" t="str">
            <v>Normal</v>
          </cell>
          <cell r="R717" t="str">
            <v>Open</v>
          </cell>
          <cell r="S717">
            <v>2022</v>
          </cell>
          <cell r="T717" t="str">
            <v>DSE</v>
          </cell>
          <cell r="U717" t="str">
            <v>NA</v>
          </cell>
          <cell r="V717" t="str">
            <v>NA</v>
          </cell>
          <cell r="W717" t="str">
            <v>NA</v>
          </cell>
          <cell r="X717" t="str">
            <v>CAP</v>
          </cell>
          <cell r="Y717" t="str">
            <v>314.00</v>
          </cell>
          <cell r="Z717" t="str">
            <v>500.00</v>
          </cell>
          <cell r="AA717" t="str">
            <v>62.80</v>
          </cell>
          <cell r="AB717" t="str">
            <v>2019</v>
          </cell>
          <cell r="AC717" t="str">
            <v>MAHARASHTRA STATE BOARD OF SECONDARY AND HIGHER SECONDARY EDUCATION</v>
          </cell>
          <cell r="AD717" t="str">
            <v>ST FRANCIS D'ASSISI HIGH SCHOOL</v>
          </cell>
          <cell r="AE717" t="str">
            <v>1440.00</v>
          </cell>
          <cell r="AF717" t="str">
            <v>1700.00</v>
          </cell>
          <cell r="AG717" t="str">
            <v>84.71</v>
          </cell>
          <cell r="AH717" t="str">
            <v>2022</v>
          </cell>
          <cell r="AI717" t="str">
            <v>Maharashtra State Board of Technical Education</v>
          </cell>
          <cell r="AJ717" t="str">
            <v>ZAGDU SINGH CHARITABLE TRUST'S THAKUR POLYTECHNIC</v>
          </cell>
          <cell r="AK717">
            <v>0</v>
          </cell>
          <cell r="AL717">
            <v>0</v>
          </cell>
          <cell r="AM717" t="e">
            <v>#DIV/0!</v>
          </cell>
          <cell r="AN717">
            <v>0</v>
          </cell>
          <cell r="AO717">
            <v>0</v>
          </cell>
          <cell r="AP717">
            <v>0</v>
          </cell>
          <cell r="AQ717" t="e">
            <v>#DIV/0!</v>
          </cell>
          <cell r="AR717">
            <v>0</v>
          </cell>
          <cell r="AS717">
            <v>0</v>
          </cell>
          <cell r="AT717">
            <v>0</v>
          </cell>
          <cell r="AU717" t="e">
            <v>#DIV/0!</v>
          </cell>
          <cell r="AV717">
            <v>182</v>
          </cell>
          <cell r="AW717">
            <v>25</v>
          </cell>
          <cell r="AX717">
            <v>7.28</v>
          </cell>
          <cell r="AY717">
            <v>84</v>
          </cell>
          <cell r="AZ717">
            <v>220</v>
          </cell>
          <cell r="BA717">
            <v>29</v>
          </cell>
          <cell r="BB717">
            <v>7.5862068965517242</v>
          </cell>
          <cell r="BC717">
            <v>73.58</v>
          </cell>
          <cell r="BD717">
            <v>402</v>
          </cell>
          <cell r="BE717">
            <v>54</v>
          </cell>
          <cell r="BF717">
            <v>7.4444444444444446</v>
          </cell>
          <cell r="BG717">
            <v>209</v>
          </cell>
          <cell r="BH717">
            <v>24</v>
          </cell>
          <cell r="BI717">
            <v>8.7083333333333339</v>
          </cell>
          <cell r="BJ717">
            <v>75</v>
          </cell>
          <cell r="BK717">
            <v>258</v>
          </cell>
          <cell r="BL717">
            <v>29</v>
          </cell>
          <cell r="BM717">
            <v>8.8965517241379306</v>
          </cell>
          <cell r="BN717">
            <v>78</v>
          </cell>
          <cell r="BO717">
            <v>467</v>
          </cell>
          <cell r="BP717">
            <v>53</v>
          </cell>
          <cell r="BQ717">
            <v>8.8113207547169807</v>
          </cell>
          <cell r="BR717">
            <v>201</v>
          </cell>
          <cell r="BS717">
            <v>24</v>
          </cell>
          <cell r="BT717">
            <v>78.526666666666699</v>
          </cell>
          <cell r="BU717">
            <v>201</v>
          </cell>
          <cell r="BV717">
            <v>24</v>
          </cell>
          <cell r="BW717">
            <v>1070</v>
          </cell>
          <cell r="BX717">
            <v>131</v>
          </cell>
          <cell r="BY717">
            <v>8.1679389312977104</v>
          </cell>
          <cell r="BZ717">
            <v>79.359308437067753</v>
          </cell>
          <cell r="CA717">
            <v>0</v>
          </cell>
          <cell r="CB717">
            <v>0</v>
          </cell>
          <cell r="CC717">
            <v>0</v>
          </cell>
          <cell r="CD717">
            <v>0</v>
          </cell>
          <cell r="CE717">
            <v>0</v>
          </cell>
          <cell r="CF717">
            <v>0</v>
          </cell>
          <cell r="CG717">
            <v>0</v>
          </cell>
          <cell r="CH717" t="str">
            <v>Green</v>
          </cell>
          <cell r="CI717">
            <v>0</v>
          </cell>
          <cell r="CJ717">
            <v>0</v>
          </cell>
          <cell r="CK717">
            <v>0</v>
          </cell>
          <cell r="CL717">
            <v>8</v>
          </cell>
          <cell r="CM717">
            <v>8</v>
          </cell>
          <cell r="CN717">
            <v>0</v>
          </cell>
          <cell r="CO717">
            <v>28</v>
          </cell>
          <cell r="CP717">
            <v>60</v>
          </cell>
          <cell r="CQ717">
            <v>46.666666666666664</v>
          </cell>
          <cell r="CR717">
            <v>0</v>
          </cell>
          <cell r="CS717">
            <v>0</v>
          </cell>
          <cell r="CT717">
            <v>0</v>
          </cell>
          <cell r="CU717">
            <v>0</v>
          </cell>
          <cell r="CV717">
            <v>0</v>
          </cell>
          <cell r="CW717">
            <v>22</v>
          </cell>
          <cell r="CX717">
            <v>0</v>
          </cell>
          <cell r="CY717">
            <v>0</v>
          </cell>
          <cell r="CZ717">
            <v>0</v>
          </cell>
          <cell r="DA717">
            <v>62</v>
          </cell>
          <cell r="DB717">
            <v>0</v>
          </cell>
          <cell r="DC717">
            <v>0</v>
          </cell>
          <cell r="DD717">
            <v>0</v>
          </cell>
          <cell r="DE717">
            <v>0</v>
          </cell>
          <cell r="DF717">
            <v>0</v>
          </cell>
          <cell r="DG717">
            <v>0</v>
          </cell>
          <cell r="DH717">
            <v>0</v>
          </cell>
          <cell r="DI717">
            <v>0</v>
          </cell>
          <cell r="DJ717">
            <v>0</v>
          </cell>
          <cell r="DK717">
            <v>0</v>
          </cell>
          <cell r="DL717">
            <v>0</v>
          </cell>
          <cell r="DM717">
            <v>0</v>
          </cell>
          <cell r="DN717">
            <v>0</v>
          </cell>
          <cell r="DO717">
            <v>0</v>
          </cell>
          <cell r="DP717">
            <v>0</v>
          </cell>
          <cell r="DQ717">
            <v>0</v>
          </cell>
          <cell r="DR717">
            <v>46.6666666666667</v>
          </cell>
          <cell r="DS717">
            <v>63.926940639269446</v>
          </cell>
          <cell r="DT717">
            <v>0</v>
          </cell>
          <cell r="DU717">
            <v>41</v>
          </cell>
          <cell r="DV717">
            <v>0</v>
          </cell>
          <cell r="DW717">
            <v>0</v>
          </cell>
          <cell r="DX717">
            <v>0</v>
          </cell>
          <cell r="DY717">
            <v>0</v>
          </cell>
          <cell r="DZ717">
            <v>0</v>
          </cell>
          <cell r="EA717" t="str">
            <v>Yes</v>
          </cell>
          <cell r="EB717" t="str">
            <v>Higher Studies</v>
          </cell>
          <cell r="EC717" t="str">
            <v>Higher Studies</v>
          </cell>
          <cell r="ED717" t="str">
            <v>Higher Studies</v>
          </cell>
          <cell r="EE717" t="str">
            <v>Higher Studies</v>
          </cell>
          <cell r="EF717" t="str">
            <v>Higher Studies</v>
          </cell>
          <cell r="EG717">
            <v>0</v>
          </cell>
          <cell r="EH717">
            <v>0</v>
          </cell>
          <cell r="EI717" t="str">
            <v>Yes</v>
          </cell>
          <cell r="EJ717">
            <v>0</v>
          </cell>
          <cell r="EK717">
            <v>0</v>
          </cell>
          <cell r="EL717">
            <v>0</v>
          </cell>
          <cell r="EM717">
            <v>0</v>
          </cell>
          <cell r="EN717">
            <v>0</v>
          </cell>
          <cell r="EO717">
            <v>0</v>
          </cell>
          <cell r="EP717">
            <v>0</v>
          </cell>
          <cell r="EQ717" t="str">
            <v>CAT-3</v>
          </cell>
        </row>
        <row r="718">
          <cell r="B718" t="str">
            <v>21-ITA01-25</v>
          </cell>
          <cell r="C718" t="str">
            <v>IT-A</v>
          </cell>
          <cell r="D718">
            <v>1</v>
          </cell>
          <cell r="E718" t="str">
            <v xml:space="preserve">AGARWAL NISHANT HARIPRASAD  SHOBHA </v>
          </cell>
          <cell r="F718" t="str">
            <v>Male</v>
          </cell>
          <cell r="G718" t="str">
            <v>22/12/2003</v>
          </cell>
          <cell r="H718">
            <v>7517490835</v>
          </cell>
          <cell r="I718">
            <v>9322206638</v>
          </cell>
          <cell r="J718" t="str">
            <v>nishantag09@gmail.com</v>
          </cell>
          <cell r="K718" t="str">
            <v>1032210575@tcetmumbai.in</v>
          </cell>
          <cell r="L718" t="str">
            <v>206, KRISHNA KUNJ CHS LTD, OPP RAVI HOSPITAL, ANAND NAGAR, VASAI ROAD (WEST), PALGHAR</v>
          </cell>
          <cell r="M718">
            <v>401202</v>
          </cell>
          <cell r="N718">
            <v>0</v>
          </cell>
          <cell r="O718" t="str">
            <v>SERVICE</v>
          </cell>
          <cell r="P718" t="str">
            <v>50,001 - 1,00,000</v>
          </cell>
          <cell r="Q718" t="str">
            <v>Normal</v>
          </cell>
          <cell r="R718" t="str">
            <v>Open</v>
          </cell>
          <cell r="S718">
            <v>2021</v>
          </cell>
          <cell r="T718" t="str">
            <v>FE</v>
          </cell>
          <cell r="U718" t="str">
            <v>MH-CET</v>
          </cell>
          <cell r="V718">
            <v>89.39</v>
          </cell>
          <cell r="W718">
            <v>51.730387499999999</v>
          </cell>
          <cell r="X718" t="str">
            <v>Minority</v>
          </cell>
          <cell r="Y718">
            <v>384</v>
          </cell>
          <cell r="Z718">
            <v>500</v>
          </cell>
          <cell r="AA718">
            <v>76.8</v>
          </cell>
          <cell r="AB718">
            <v>2019</v>
          </cell>
          <cell r="AC718" t="str">
            <v>Maharashtra</v>
          </cell>
          <cell r="AD718" t="str">
            <v>ST. FRANCIS HIGH SCHOOL</v>
          </cell>
          <cell r="AE718">
            <v>528</v>
          </cell>
          <cell r="AF718">
            <v>600</v>
          </cell>
          <cell r="AG718">
            <v>88</v>
          </cell>
          <cell r="AH718">
            <v>2021</v>
          </cell>
          <cell r="AI718" t="str">
            <v>Maharashtra</v>
          </cell>
          <cell r="AJ718" t="str">
            <v>MOUNT CARMEL JUNIOR COLLEGE</v>
          </cell>
          <cell r="AK718">
            <v>204</v>
          </cell>
          <cell r="AL718">
            <v>22</v>
          </cell>
          <cell r="AM718">
            <v>9.2727272727272734</v>
          </cell>
          <cell r="AN718">
            <v>95.47</v>
          </cell>
          <cell r="AO718">
            <v>257</v>
          </cell>
          <cell r="AP718">
            <v>27</v>
          </cell>
          <cell r="AQ718">
            <v>9.518518518518519</v>
          </cell>
          <cell r="AR718">
            <v>75</v>
          </cell>
          <cell r="AS718">
            <v>461</v>
          </cell>
          <cell r="AT718">
            <v>49</v>
          </cell>
          <cell r="AU718">
            <v>9.408163265306122</v>
          </cell>
          <cell r="AV718">
            <v>214</v>
          </cell>
          <cell r="AW718">
            <v>25</v>
          </cell>
          <cell r="AX718">
            <v>8.56</v>
          </cell>
          <cell r="AY718">
            <v>85.234999999999999</v>
          </cell>
          <cell r="AZ718">
            <v>271</v>
          </cell>
          <cell r="BA718">
            <v>29</v>
          </cell>
          <cell r="BB718">
            <v>9.3448275862068968</v>
          </cell>
          <cell r="BC718">
            <v>75.471698113207594</v>
          </cell>
          <cell r="BD718">
            <v>485</v>
          </cell>
          <cell r="BE718">
            <v>54</v>
          </cell>
          <cell r="BF718">
            <v>8.981481481481481</v>
          </cell>
          <cell r="BG718">
            <v>210</v>
          </cell>
          <cell r="BH718">
            <v>24</v>
          </cell>
          <cell r="BI718">
            <v>8.75</v>
          </cell>
          <cell r="BJ718">
            <v>80.497925311203304</v>
          </cell>
          <cell r="BK718">
            <v>260</v>
          </cell>
          <cell r="BL718">
            <v>29</v>
          </cell>
          <cell r="BM718">
            <v>8.9655172413793096</v>
          </cell>
          <cell r="BN718">
            <v>75</v>
          </cell>
          <cell r="BO718">
            <v>470</v>
          </cell>
          <cell r="BP718">
            <v>53</v>
          </cell>
          <cell r="BQ718">
            <v>8.8679245283018862</v>
          </cell>
          <cell r="BR718">
            <v>216</v>
          </cell>
          <cell r="BS718">
            <v>24</v>
          </cell>
          <cell r="BT718">
            <v>78.568899371069193</v>
          </cell>
          <cell r="BU718">
            <v>216</v>
          </cell>
          <cell r="BV718">
            <v>24</v>
          </cell>
          <cell r="BW718">
            <v>1632</v>
          </cell>
          <cell r="BX718">
            <v>180</v>
          </cell>
          <cell r="BY718">
            <v>9.0666666666666664</v>
          </cell>
          <cell r="BZ718">
            <v>85.654426759570967</v>
          </cell>
          <cell r="CA718" t="str">
            <v>Capgemini</v>
          </cell>
          <cell r="CB718">
            <v>0</v>
          </cell>
          <cell r="CC718">
            <v>0</v>
          </cell>
          <cell r="CD718">
            <v>0</v>
          </cell>
          <cell r="CE718" t="str">
            <v>PLI</v>
          </cell>
          <cell r="CF718">
            <v>4.25</v>
          </cell>
          <cell r="CG718">
            <v>0</v>
          </cell>
          <cell r="CH718" t="str">
            <v>Green</v>
          </cell>
          <cell r="CI718">
            <v>0</v>
          </cell>
          <cell r="CJ718">
            <v>0</v>
          </cell>
          <cell r="CK718">
            <v>1</v>
          </cell>
          <cell r="CL718">
            <v>12</v>
          </cell>
          <cell r="CM718">
            <v>13</v>
          </cell>
          <cell r="CN718">
            <v>7.6923076923076925</v>
          </cell>
          <cell r="CO718">
            <v>20</v>
          </cell>
          <cell r="CP718">
            <v>60</v>
          </cell>
          <cell r="CQ718">
            <v>33.333333333333329</v>
          </cell>
          <cell r="CR718">
            <v>10</v>
          </cell>
          <cell r="CS718">
            <v>72</v>
          </cell>
          <cell r="CT718">
            <v>10</v>
          </cell>
          <cell r="CU718">
            <v>100</v>
          </cell>
          <cell r="CV718">
            <v>18</v>
          </cell>
          <cell r="CW718">
            <v>18</v>
          </cell>
          <cell r="CX718">
            <v>14</v>
          </cell>
          <cell r="CY718">
            <v>95</v>
          </cell>
          <cell r="CZ718">
            <v>52</v>
          </cell>
          <cell r="DA718">
            <v>58</v>
          </cell>
          <cell r="DB718">
            <v>90</v>
          </cell>
          <cell r="DC718">
            <v>0</v>
          </cell>
          <cell r="DD718">
            <v>0</v>
          </cell>
          <cell r="DE718">
            <v>0</v>
          </cell>
          <cell r="DF718">
            <v>3</v>
          </cell>
          <cell r="DG718">
            <v>4</v>
          </cell>
          <cell r="DH718">
            <v>75</v>
          </cell>
          <cell r="DI718">
            <v>450</v>
          </cell>
          <cell r="DJ718">
            <v>600</v>
          </cell>
          <cell r="DK718">
            <v>75</v>
          </cell>
          <cell r="DL718">
            <v>3</v>
          </cell>
          <cell r="DM718">
            <v>3</v>
          </cell>
          <cell r="DN718">
            <v>100</v>
          </cell>
          <cell r="DO718">
            <v>450</v>
          </cell>
          <cell r="DP718">
            <v>400</v>
          </cell>
          <cell r="DQ718">
            <v>88.8888888888889</v>
          </cell>
          <cell r="DR718">
            <v>33.3333333333333</v>
          </cell>
          <cell r="DS718">
            <v>45.662100456620955</v>
          </cell>
          <cell r="DT718">
            <v>24</v>
          </cell>
          <cell r="DU718">
            <v>41</v>
          </cell>
          <cell r="DV718">
            <v>58.536585365853654</v>
          </cell>
          <cell r="DW718">
            <v>75</v>
          </cell>
          <cell r="DX718">
            <v>83</v>
          </cell>
          <cell r="DY718">
            <v>0</v>
          </cell>
          <cell r="DZ718">
            <v>0</v>
          </cell>
          <cell r="EA718" t="str">
            <v>Yes</v>
          </cell>
          <cell r="EB718" t="str">
            <v>Placement</v>
          </cell>
          <cell r="EC718" t="str">
            <v>Placement</v>
          </cell>
          <cell r="ED718" t="str">
            <v>Placement</v>
          </cell>
          <cell r="EE718" t="str">
            <v>Placement</v>
          </cell>
          <cell r="EF718" t="str">
            <v>Placement</v>
          </cell>
          <cell r="EG718">
            <v>0</v>
          </cell>
          <cell r="EH718" t="str">
            <v>PLI</v>
          </cell>
          <cell r="EI718" t="str">
            <v>Yes</v>
          </cell>
          <cell r="EJ718">
            <v>0</v>
          </cell>
          <cell r="EK718" t="str">
            <v>Batch-5</v>
          </cell>
          <cell r="EL718">
            <v>0</v>
          </cell>
          <cell r="EM718" t="str">
            <v>PAID</v>
          </cell>
          <cell r="EN718">
            <v>45147</v>
          </cell>
          <cell r="EO718" t="str">
            <v>IT+Core</v>
          </cell>
          <cell r="EP718">
            <v>0</v>
          </cell>
          <cell r="EQ718" t="str">
            <v>CAT-1</v>
          </cell>
        </row>
        <row r="719">
          <cell r="B719" t="str">
            <v>21-ITA02-25</v>
          </cell>
          <cell r="C719" t="str">
            <v>IT-A</v>
          </cell>
          <cell r="D719">
            <v>2</v>
          </cell>
          <cell r="E719" t="str">
            <v>AKUT OMKAR SHREEPAD VIDYA</v>
          </cell>
          <cell r="F719" t="str">
            <v>Male</v>
          </cell>
          <cell r="G719" t="str">
            <v>27/11/2003</v>
          </cell>
          <cell r="H719">
            <v>9967507642</v>
          </cell>
          <cell r="I719">
            <v>9594066538</v>
          </cell>
          <cell r="J719" t="str">
            <v>akutomkar@gmail.com</v>
          </cell>
          <cell r="K719" t="str">
            <v>1032210576@tcetmumbai.in</v>
          </cell>
          <cell r="L719" t="str">
            <v>A-404, Mansarovar CHS, Chincholi Phatak, Malad West , Mumbai</v>
          </cell>
          <cell r="M719">
            <v>400064</v>
          </cell>
          <cell r="N719">
            <v>0</v>
          </cell>
          <cell r="O719" t="str">
            <v>Service</v>
          </cell>
          <cell r="P719" t="str">
            <v>4,00,001 - 4,50,000</v>
          </cell>
          <cell r="Q719" t="str">
            <v>Normal</v>
          </cell>
          <cell r="R719" t="str">
            <v>Open</v>
          </cell>
          <cell r="S719">
            <v>2021</v>
          </cell>
          <cell r="T719" t="str">
            <v>FE</v>
          </cell>
          <cell r="U719" t="str">
            <v>MH-CET</v>
          </cell>
          <cell r="V719">
            <v>94.49</v>
          </cell>
          <cell r="W719">
            <v>74.27</v>
          </cell>
          <cell r="X719" t="str">
            <v>CAP</v>
          </cell>
          <cell r="Y719">
            <v>517</v>
          </cell>
          <cell r="Z719">
            <v>600</v>
          </cell>
          <cell r="AA719">
            <v>86.1666666666667</v>
          </cell>
          <cell r="AB719">
            <v>2019</v>
          </cell>
          <cell r="AC719" t="str">
            <v>ICSE</v>
          </cell>
          <cell r="AD719" t="str">
            <v>RAMNIWAS BAJAJ ENGLISH HIGH SCHOOL</v>
          </cell>
          <cell r="AE719">
            <v>537</v>
          </cell>
          <cell r="AF719">
            <v>600</v>
          </cell>
          <cell r="AG719">
            <v>89.5</v>
          </cell>
          <cell r="AH719">
            <v>2021</v>
          </cell>
          <cell r="AI719" t="str">
            <v>Maharashtra</v>
          </cell>
          <cell r="AJ719" t="str">
            <v>PACE JUNIOR SCIENCE COLLEGE</v>
          </cell>
          <cell r="AK719">
            <v>200</v>
          </cell>
          <cell r="AL719">
            <v>22</v>
          </cell>
          <cell r="AM719">
            <v>9.0909090909090917</v>
          </cell>
          <cell r="AN719">
            <v>78</v>
          </cell>
          <cell r="AO719">
            <v>266</v>
          </cell>
          <cell r="AP719">
            <v>27</v>
          </cell>
          <cell r="AQ719">
            <v>9.8518518518518512</v>
          </cell>
          <cell r="AR719">
            <v>95.06</v>
          </cell>
          <cell r="AS719">
            <v>466</v>
          </cell>
          <cell r="AT719">
            <v>49</v>
          </cell>
          <cell r="AU719">
            <v>9.5102040816326525</v>
          </cell>
          <cell r="AV719">
            <v>246</v>
          </cell>
          <cell r="AW719">
            <v>25</v>
          </cell>
          <cell r="AX719">
            <v>9.84</v>
          </cell>
          <cell r="AY719">
            <v>86.53</v>
          </cell>
          <cell r="AZ719">
            <v>290</v>
          </cell>
          <cell r="BA719">
            <v>29</v>
          </cell>
          <cell r="BB719">
            <v>10</v>
          </cell>
          <cell r="BC719">
            <v>74.528301886792406</v>
          </cell>
          <cell r="BD719">
            <v>536</v>
          </cell>
          <cell r="BE719">
            <v>54</v>
          </cell>
          <cell r="BF719">
            <v>9.9259259259259256</v>
          </cell>
          <cell r="BG719">
            <v>240</v>
          </cell>
          <cell r="BH719">
            <v>24</v>
          </cell>
          <cell r="BI719">
            <v>10</v>
          </cell>
          <cell r="BJ719">
            <v>97.095435684647299</v>
          </cell>
          <cell r="BK719">
            <v>290</v>
          </cell>
          <cell r="BL719">
            <v>29</v>
          </cell>
          <cell r="BM719">
            <v>10</v>
          </cell>
          <cell r="BN719">
            <v>86.842105263157904</v>
          </cell>
          <cell r="BO719">
            <v>530</v>
          </cell>
          <cell r="BP719">
            <v>53</v>
          </cell>
          <cell r="BQ719">
            <v>10</v>
          </cell>
          <cell r="BR719">
            <v>240</v>
          </cell>
          <cell r="BS719">
            <v>24</v>
          </cell>
          <cell r="BT719">
            <v>82.633469049983404</v>
          </cell>
          <cell r="BU719">
            <v>240</v>
          </cell>
          <cell r="BV719">
            <v>24</v>
          </cell>
          <cell r="BW719">
            <v>1772</v>
          </cell>
          <cell r="BX719">
            <v>180</v>
          </cell>
          <cell r="BY719">
            <v>9.844444444444445</v>
          </cell>
          <cell r="BZ719">
            <v>82.508307680263044</v>
          </cell>
          <cell r="CA719" t="str">
            <v>Kotak Mahindra Life Insurance</v>
          </cell>
          <cell r="CB719">
            <v>0</v>
          </cell>
          <cell r="CC719">
            <v>0</v>
          </cell>
          <cell r="CD719">
            <v>0</v>
          </cell>
          <cell r="CE719" t="str">
            <v>Normal</v>
          </cell>
          <cell r="CF719">
            <v>6</v>
          </cell>
          <cell r="CG719">
            <v>0</v>
          </cell>
          <cell r="CH719" t="str">
            <v>Green</v>
          </cell>
          <cell r="CI719">
            <v>0</v>
          </cell>
          <cell r="CJ719">
            <v>0</v>
          </cell>
          <cell r="CK719">
            <v>1</v>
          </cell>
          <cell r="CL719">
            <v>12</v>
          </cell>
          <cell r="CM719">
            <v>13</v>
          </cell>
          <cell r="CN719">
            <v>7.6923076923076925</v>
          </cell>
          <cell r="CO719">
            <v>27</v>
          </cell>
          <cell r="CP719">
            <v>60</v>
          </cell>
          <cell r="CQ719">
            <v>45</v>
          </cell>
          <cell r="CR719">
            <v>14</v>
          </cell>
          <cell r="CS719">
            <v>100</v>
          </cell>
          <cell r="CT719">
            <v>9</v>
          </cell>
          <cell r="CU719">
            <v>90</v>
          </cell>
          <cell r="CV719">
            <v>19</v>
          </cell>
          <cell r="CW719">
            <v>20</v>
          </cell>
          <cell r="CX719">
            <v>16</v>
          </cell>
          <cell r="CY719">
            <v>98</v>
          </cell>
          <cell r="CZ719">
            <v>58</v>
          </cell>
          <cell r="DA719">
            <v>60</v>
          </cell>
          <cell r="DB719">
            <v>97</v>
          </cell>
          <cell r="DC719">
            <v>0</v>
          </cell>
          <cell r="DD719">
            <v>0</v>
          </cell>
          <cell r="DE719">
            <v>0</v>
          </cell>
          <cell r="DF719">
            <v>4</v>
          </cell>
          <cell r="DG719">
            <v>4</v>
          </cell>
          <cell r="DH719">
            <v>100</v>
          </cell>
          <cell r="DI719">
            <v>400</v>
          </cell>
          <cell r="DJ719">
            <v>600</v>
          </cell>
          <cell r="DK719">
            <v>66.6666666666667</v>
          </cell>
          <cell r="DL719">
            <v>3</v>
          </cell>
          <cell r="DM719">
            <v>3</v>
          </cell>
          <cell r="DN719">
            <v>100</v>
          </cell>
          <cell r="DO719">
            <v>450</v>
          </cell>
          <cell r="DP719">
            <v>450</v>
          </cell>
          <cell r="DQ719">
            <v>100</v>
          </cell>
          <cell r="DR719">
            <v>45</v>
          </cell>
          <cell r="DS719">
            <v>61.643835616438359</v>
          </cell>
          <cell r="DT719">
            <v>28</v>
          </cell>
          <cell r="DU719">
            <v>41</v>
          </cell>
          <cell r="DV719">
            <v>68.292682926829272</v>
          </cell>
          <cell r="DW719">
            <v>88</v>
          </cell>
          <cell r="DX719">
            <v>97</v>
          </cell>
          <cell r="DY719">
            <v>0</v>
          </cell>
          <cell r="DZ719">
            <v>0</v>
          </cell>
          <cell r="EA719" t="str">
            <v>Yes</v>
          </cell>
          <cell r="EB719" t="str">
            <v>Placement</v>
          </cell>
          <cell r="EC719" t="str">
            <v>Placement</v>
          </cell>
          <cell r="ED719" t="str">
            <v>Placement</v>
          </cell>
          <cell r="EE719" t="str">
            <v>Placement</v>
          </cell>
          <cell r="EF719" t="str">
            <v>Placement</v>
          </cell>
          <cell r="EG719">
            <v>45606</v>
          </cell>
          <cell r="EH719" t="str">
            <v>PLI</v>
          </cell>
          <cell r="EI719" t="str">
            <v>Yes</v>
          </cell>
          <cell r="EJ719">
            <v>0</v>
          </cell>
          <cell r="EK719" t="str">
            <v>Batch-2</v>
          </cell>
          <cell r="EL719">
            <v>0</v>
          </cell>
          <cell r="EM719" t="str">
            <v>PAID</v>
          </cell>
          <cell r="EN719">
            <v>45147</v>
          </cell>
          <cell r="EO719" t="str">
            <v>IT+Core</v>
          </cell>
          <cell r="EP719">
            <v>0</v>
          </cell>
          <cell r="EQ719" t="str">
            <v>CAT-1</v>
          </cell>
        </row>
        <row r="720">
          <cell r="B720" t="str">
            <v>21-ITA03-25</v>
          </cell>
          <cell r="C720" t="str">
            <v>IT-A</v>
          </cell>
          <cell r="D720">
            <v>3</v>
          </cell>
          <cell r="E720" t="str">
            <v>ANTIYA VISHAL JAYANTIBHAI LAXMIBEN</v>
          </cell>
          <cell r="F720" t="str">
            <v>Male</v>
          </cell>
          <cell r="G720" t="str">
            <v>11/11/2003</v>
          </cell>
          <cell r="H720">
            <v>9769998381</v>
          </cell>
          <cell r="I720">
            <v>9820972945</v>
          </cell>
          <cell r="J720" t="str">
            <v>vishalantiya1111@gmail.com</v>
          </cell>
          <cell r="K720" t="str">
            <v>1032210577@tcetmumbai.in</v>
          </cell>
          <cell r="L720" t="str">
            <v>1303, D-wing, Neelyog Tower, Khot kuwa road, Dhanjiwadi, Malad East, Mumbai</v>
          </cell>
          <cell r="M720">
            <v>400097</v>
          </cell>
          <cell r="N720">
            <v>0</v>
          </cell>
          <cell r="O720" t="str">
            <v>Self employed</v>
          </cell>
          <cell r="P720" t="str">
            <v>4,00,001 - 4,50,000</v>
          </cell>
          <cell r="Q720" t="str">
            <v>Normal</v>
          </cell>
          <cell r="R720" t="str">
            <v>Open</v>
          </cell>
          <cell r="S720">
            <v>2021</v>
          </cell>
          <cell r="T720" t="str">
            <v>FE</v>
          </cell>
          <cell r="U720" t="str">
            <v>MH-CET</v>
          </cell>
          <cell r="V720">
            <v>93.37</v>
          </cell>
          <cell r="W720">
            <v>55.012324599999999</v>
          </cell>
          <cell r="X720" t="str">
            <v>CAP</v>
          </cell>
          <cell r="Y720">
            <v>442</v>
          </cell>
          <cell r="Z720">
            <v>500</v>
          </cell>
          <cell r="AA720">
            <v>88.4</v>
          </cell>
          <cell r="AB720">
            <v>2019</v>
          </cell>
          <cell r="AC720" t="str">
            <v>Maharashtra</v>
          </cell>
          <cell r="AD720" t="str">
            <v>CHILDRENS ACADEMY</v>
          </cell>
          <cell r="AE720">
            <v>509</v>
          </cell>
          <cell r="AF720">
            <v>600</v>
          </cell>
          <cell r="AG720">
            <v>84.8333333333333</v>
          </cell>
          <cell r="AH720">
            <v>2021</v>
          </cell>
          <cell r="AI720" t="str">
            <v>Maharashtra</v>
          </cell>
          <cell r="AJ720" t="str">
            <v>SHREE T P BHATIA COLLEGE OF SCIENCE</v>
          </cell>
          <cell r="AK720">
            <v>149</v>
          </cell>
          <cell r="AL720">
            <v>22</v>
          </cell>
          <cell r="AM720">
            <v>6.7727272727272725</v>
          </cell>
          <cell r="AN720">
            <v>97.12</v>
          </cell>
          <cell r="AO720">
            <v>168</v>
          </cell>
          <cell r="AP720">
            <v>27</v>
          </cell>
          <cell r="AQ720">
            <v>6.2222222222222223</v>
          </cell>
          <cell r="AR720">
            <v>97.53</v>
          </cell>
          <cell r="AS720">
            <v>317</v>
          </cell>
          <cell r="AT720">
            <v>49</v>
          </cell>
          <cell r="AU720">
            <v>6.4693877551020407</v>
          </cell>
          <cell r="AV720">
            <v>173</v>
          </cell>
          <cell r="AW720">
            <v>25</v>
          </cell>
          <cell r="AX720">
            <v>6.92</v>
          </cell>
          <cell r="AY720">
            <v>97.325000000000003</v>
          </cell>
          <cell r="AZ720">
            <v>225</v>
          </cell>
          <cell r="BA720">
            <v>29</v>
          </cell>
          <cell r="BB720">
            <v>7.7586206896551726</v>
          </cell>
          <cell r="BC720">
            <v>77.830188679245296</v>
          </cell>
          <cell r="BD720">
            <v>398</v>
          </cell>
          <cell r="BE720">
            <v>54</v>
          </cell>
          <cell r="BF720">
            <v>7.3703703703703702</v>
          </cell>
          <cell r="BG720">
            <v>197</v>
          </cell>
          <cell r="BH720">
            <v>24</v>
          </cell>
          <cell r="BI720">
            <v>8.2083333333333339</v>
          </cell>
          <cell r="BJ720">
            <v>78.423236514522799</v>
          </cell>
          <cell r="BK720">
            <v>251</v>
          </cell>
          <cell r="BL720">
            <v>29</v>
          </cell>
          <cell r="BM720">
            <v>8.6551724137931032</v>
          </cell>
          <cell r="BN720">
            <v>81.1158798283262</v>
          </cell>
          <cell r="BO720">
            <v>448</v>
          </cell>
          <cell r="BP720">
            <v>53</v>
          </cell>
          <cell r="BQ720">
            <v>8.4528301886792452</v>
          </cell>
          <cell r="BR720">
            <v>202</v>
          </cell>
          <cell r="BS720">
            <v>24</v>
          </cell>
          <cell r="BT720">
            <v>85.4236895025238</v>
          </cell>
          <cell r="BU720">
            <v>202</v>
          </cell>
          <cell r="BV720">
            <v>24</v>
          </cell>
          <cell r="BW720">
            <v>1365</v>
          </cell>
          <cell r="BX720">
            <v>180</v>
          </cell>
          <cell r="BY720">
            <v>7.583333333333333</v>
          </cell>
          <cell r="BZ720">
            <v>89.645685038753612</v>
          </cell>
          <cell r="CA720" t="str">
            <v>Capgemini</v>
          </cell>
          <cell r="CB720">
            <v>0</v>
          </cell>
          <cell r="CC720">
            <v>0</v>
          </cell>
          <cell r="CD720">
            <v>0</v>
          </cell>
          <cell r="CE720" t="str">
            <v>PLI</v>
          </cell>
          <cell r="CF720">
            <v>4.25</v>
          </cell>
          <cell r="CG720">
            <v>0</v>
          </cell>
          <cell r="CH720" t="str">
            <v>Green</v>
          </cell>
          <cell r="CI720">
            <v>0</v>
          </cell>
          <cell r="CJ720">
            <v>0</v>
          </cell>
          <cell r="CK720">
            <v>0</v>
          </cell>
          <cell r="CL720">
            <v>13</v>
          </cell>
          <cell r="CM720">
            <v>13</v>
          </cell>
          <cell r="CN720">
            <v>0</v>
          </cell>
          <cell r="CO720">
            <v>33</v>
          </cell>
          <cell r="CP720">
            <v>60</v>
          </cell>
          <cell r="CQ720">
            <v>55.000000000000007</v>
          </cell>
          <cell r="CR720">
            <v>10</v>
          </cell>
          <cell r="CS720">
            <v>72</v>
          </cell>
          <cell r="CT720">
            <v>9</v>
          </cell>
          <cell r="CU720">
            <v>90</v>
          </cell>
          <cell r="CV720">
            <v>9</v>
          </cell>
          <cell r="CW720">
            <v>20</v>
          </cell>
          <cell r="CX720">
            <v>1</v>
          </cell>
          <cell r="CY720">
            <v>28</v>
          </cell>
          <cell r="CZ720">
            <v>43</v>
          </cell>
          <cell r="DA720">
            <v>60</v>
          </cell>
          <cell r="DB720">
            <v>49</v>
          </cell>
          <cell r="DC720">
            <v>72.666666666666671</v>
          </cell>
          <cell r="DD720" t="str">
            <v>Ch 21/08/2024</v>
          </cell>
          <cell r="DE720" t="str">
            <v>Upgraded to Cat 1</v>
          </cell>
          <cell r="DF720">
            <v>1</v>
          </cell>
          <cell r="DG720">
            <v>4</v>
          </cell>
          <cell r="DH720">
            <v>25</v>
          </cell>
          <cell r="DI720">
            <v>30</v>
          </cell>
          <cell r="DJ720">
            <v>600</v>
          </cell>
          <cell r="DK720">
            <v>5</v>
          </cell>
          <cell r="DL720">
            <v>3</v>
          </cell>
          <cell r="DM720">
            <v>0</v>
          </cell>
          <cell r="DN720">
            <v>0</v>
          </cell>
          <cell r="DO720">
            <v>450</v>
          </cell>
          <cell r="DP720">
            <v>0</v>
          </cell>
          <cell r="DQ720">
            <v>0</v>
          </cell>
          <cell r="DR720">
            <v>55</v>
          </cell>
          <cell r="DS720">
            <v>75.342465753424662</v>
          </cell>
          <cell r="DT720">
            <v>20</v>
          </cell>
          <cell r="DU720">
            <v>41</v>
          </cell>
          <cell r="DV720">
            <v>48.780487804878049</v>
          </cell>
          <cell r="DW720">
            <v>57</v>
          </cell>
          <cell r="DX720">
            <v>72</v>
          </cell>
          <cell r="DY720">
            <v>0</v>
          </cell>
          <cell r="DZ720">
            <v>0</v>
          </cell>
          <cell r="EA720" t="str">
            <v>Yes</v>
          </cell>
          <cell r="EB720" t="str">
            <v>Placement</v>
          </cell>
          <cell r="EC720" t="str">
            <v>Placement</v>
          </cell>
          <cell r="ED720" t="str">
            <v>Placement</v>
          </cell>
          <cell r="EE720" t="str">
            <v>Placement</v>
          </cell>
          <cell r="EF720" t="str">
            <v>Placement</v>
          </cell>
          <cell r="EG720">
            <v>0</v>
          </cell>
          <cell r="EH720" t="str">
            <v>PLI</v>
          </cell>
          <cell r="EI720" t="str">
            <v>Yes</v>
          </cell>
          <cell r="EJ720">
            <v>0</v>
          </cell>
          <cell r="EK720" t="str">
            <v>Batch-4</v>
          </cell>
          <cell r="EL720">
            <v>0</v>
          </cell>
          <cell r="EM720" t="str">
            <v>PAID</v>
          </cell>
          <cell r="EN720">
            <v>45147</v>
          </cell>
          <cell r="EO720" t="str">
            <v>IT+Core</v>
          </cell>
          <cell r="EP720">
            <v>0</v>
          </cell>
          <cell r="EQ720" t="str">
            <v>CAT-3</v>
          </cell>
        </row>
        <row r="721">
          <cell r="B721" t="str">
            <v>21-ITA04-25</v>
          </cell>
          <cell r="C721" t="str">
            <v>IT-A</v>
          </cell>
          <cell r="D721">
            <v>4</v>
          </cell>
          <cell r="E721" t="str">
            <v xml:space="preserve">APPIDI SWAPNA REDDY DHARMENDRA ANUSHA </v>
          </cell>
          <cell r="F721" t="str">
            <v>Female</v>
          </cell>
          <cell r="G721" t="str">
            <v>25/06/2003</v>
          </cell>
          <cell r="H721">
            <v>9833778042</v>
          </cell>
          <cell r="I721">
            <v>9820140449</v>
          </cell>
          <cell r="J721" t="str">
            <v>reddysdr25@gmail.com</v>
          </cell>
          <cell r="K721" t="str">
            <v>1032210578@tcetmumbai.in</v>
          </cell>
          <cell r="L721" t="str">
            <v>2105/2106, Challenger tower 4, Thakur village, Kandivali East, Mumbai- 400101</v>
          </cell>
          <cell r="M721">
            <v>400101</v>
          </cell>
          <cell r="N721">
            <v>0</v>
          </cell>
          <cell r="O721" t="str">
            <v>Business</v>
          </cell>
          <cell r="P721" t="str">
            <v>Above 15,00,000</v>
          </cell>
          <cell r="Q721" t="str">
            <v>Normal</v>
          </cell>
          <cell r="R721" t="str">
            <v>Open</v>
          </cell>
          <cell r="S721">
            <v>2021</v>
          </cell>
          <cell r="T721" t="str">
            <v>FE</v>
          </cell>
          <cell r="U721" t="str">
            <v>MH-CET</v>
          </cell>
          <cell r="V721">
            <v>4.03</v>
          </cell>
          <cell r="W721">
            <v>60.74</v>
          </cell>
          <cell r="X721" t="str">
            <v>ACAP</v>
          </cell>
          <cell r="Y721">
            <v>426</v>
          </cell>
          <cell r="Z721">
            <v>600</v>
          </cell>
          <cell r="AA721">
            <v>71</v>
          </cell>
          <cell r="AB721">
            <v>2019</v>
          </cell>
          <cell r="AC721" t="str">
            <v>ICSE</v>
          </cell>
          <cell r="AD721" t="str">
            <v>THAKUR PUBLIC SCHOOL</v>
          </cell>
          <cell r="AE721">
            <v>478</v>
          </cell>
          <cell r="AF721">
            <v>600</v>
          </cell>
          <cell r="AG721">
            <v>79.6666666666667</v>
          </cell>
          <cell r="AH721">
            <v>2021</v>
          </cell>
          <cell r="AI721" t="str">
            <v>Maharashtra</v>
          </cell>
          <cell r="AJ721" t="str">
            <v>THAKUR COLLEGE OF SCIENCE AND COMMERCE</v>
          </cell>
          <cell r="AK721">
            <v>169</v>
          </cell>
          <cell r="AL721">
            <v>22</v>
          </cell>
          <cell r="AM721">
            <v>7.6818181818181817</v>
          </cell>
          <cell r="AN721">
            <v>94.65</v>
          </cell>
          <cell r="AO721">
            <v>197</v>
          </cell>
          <cell r="AP721">
            <v>27</v>
          </cell>
          <cell r="AQ721">
            <v>7.2962962962962967</v>
          </cell>
          <cell r="AR721">
            <v>99.18</v>
          </cell>
          <cell r="AS721">
            <v>366</v>
          </cell>
          <cell r="AT721">
            <v>49</v>
          </cell>
          <cell r="AU721">
            <v>7.4693877551020407</v>
          </cell>
          <cell r="AV721">
            <v>199</v>
          </cell>
          <cell r="AW721">
            <v>25</v>
          </cell>
          <cell r="AX721">
            <v>7.96</v>
          </cell>
          <cell r="AY721">
            <v>96.915000000000006</v>
          </cell>
          <cell r="AZ721">
            <v>244</v>
          </cell>
          <cell r="BA721">
            <v>29</v>
          </cell>
          <cell r="BB721">
            <v>8.4137931034482758</v>
          </cell>
          <cell r="BC721">
            <v>75</v>
          </cell>
          <cell r="BD721">
            <v>443</v>
          </cell>
          <cell r="BE721">
            <v>54</v>
          </cell>
          <cell r="BF721">
            <v>8.2037037037037042</v>
          </cell>
          <cell r="BG721">
            <v>203</v>
          </cell>
          <cell r="BH721">
            <v>24</v>
          </cell>
          <cell r="BI721">
            <v>8.4583333333333339</v>
          </cell>
          <cell r="BJ721">
            <v>78.423236514522799</v>
          </cell>
          <cell r="BK721">
            <v>277</v>
          </cell>
          <cell r="BL721">
            <v>29</v>
          </cell>
          <cell r="BM721">
            <v>9.5517241379310338</v>
          </cell>
          <cell r="BN721">
            <v>75</v>
          </cell>
          <cell r="BO721">
            <v>480</v>
          </cell>
          <cell r="BP721">
            <v>53</v>
          </cell>
          <cell r="BQ721">
            <v>9.0566037735849054</v>
          </cell>
          <cell r="BR721">
            <v>232</v>
          </cell>
          <cell r="BS721">
            <v>24</v>
          </cell>
          <cell r="BT721">
            <v>82.305000000000007</v>
          </cell>
          <cell r="BU721">
            <v>232</v>
          </cell>
          <cell r="BV721">
            <v>24</v>
          </cell>
          <cell r="BW721">
            <v>1521</v>
          </cell>
          <cell r="BX721">
            <v>180</v>
          </cell>
          <cell r="BY721">
            <v>8.4499999999999993</v>
          </cell>
          <cell r="BZ721">
            <v>88.999622406639006</v>
          </cell>
          <cell r="CA721">
            <v>0</v>
          </cell>
          <cell r="CB721">
            <v>0</v>
          </cell>
          <cell r="CC721">
            <v>0</v>
          </cell>
          <cell r="CD721">
            <v>0</v>
          </cell>
          <cell r="CE721">
            <v>0</v>
          </cell>
          <cell r="CF721">
            <v>0</v>
          </cell>
          <cell r="CG721">
            <v>0</v>
          </cell>
          <cell r="CH721" t="str">
            <v>Green</v>
          </cell>
          <cell r="CI721">
            <v>0</v>
          </cell>
          <cell r="CJ721">
            <v>0</v>
          </cell>
          <cell r="CK721">
            <v>0</v>
          </cell>
          <cell r="CL721">
            <v>13</v>
          </cell>
          <cell r="CM721">
            <v>13</v>
          </cell>
          <cell r="CN721">
            <v>0</v>
          </cell>
          <cell r="CO721">
            <v>20</v>
          </cell>
          <cell r="CP721">
            <v>60</v>
          </cell>
          <cell r="CQ721">
            <v>33.333333333333329</v>
          </cell>
          <cell r="CR721">
            <v>0</v>
          </cell>
          <cell r="CS721">
            <v>0</v>
          </cell>
          <cell r="CT721">
            <v>0</v>
          </cell>
          <cell r="CU721">
            <v>0</v>
          </cell>
          <cell r="CV721">
            <v>0</v>
          </cell>
          <cell r="CW721">
            <v>22</v>
          </cell>
          <cell r="CX721">
            <v>0</v>
          </cell>
          <cell r="CY721">
            <v>0</v>
          </cell>
          <cell r="CZ721">
            <v>0</v>
          </cell>
          <cell r="DA721">
            <v>62</v>
          </cell>
          <cell r="DB721">
            <v>0</v>
          </cell>
          <cell r="DC721">
            <v>0</v>
          </cell>
          <cell r="DD721">
            <v>0</v>
          </cell>
          <cell r="DE721">
            <v>0</v>
          </cell>
          <cell r="DF721">
            <v>0</v>
          </cell>
          <cell r="DG721">
            <v>0</v>
          </cell>
          <cell r="DH721">
            <v>0</v>
          </cell>
          <cell r="DI721">
            <v>0</v>
          </cell>
          <cell r="DJ721">
            <v>0</v>
          </cell>
          <cell r="DK721">
            <v>0</v>
          </cell>
          <cell r="DL721">
            <v>0</v>
          </cell>
          <cell r="DM721">
            <v>0</v>
          </cell>
          <cell r="DN721">
            <v>0</v>
          </cell>
          <cell r="DO721">
            <v>0</v>
          </cell>
          <cell r="DP721">
            <v>0</v>
          </cell>
          <cell r="DQ721">
            <v>0</v>
          </cell>
          <cell r="DR721">
            <v>33.3333333333333</v>
          </cell>
          <cell r="DS721">
            <v>45.662100456620955</v>
          </cell>
          <cell r="DT721">
            <v>0</v>
          </cell>
          <cell r="DU721">
            <v>41</v>
          </cell>
          <cell r="DV721">
            <v>0</v>
          </cell>
          <cell r="DW721">
            <v>0</v>
          </cell>
          <cell r="DX721">
            <v>0</v>
          </cell>
          <cell r="DY721">
            <v>0</v>
          </cell>
          <cell r="DZ721">
            <v>0</v>
          </cell>
          <cell r="EA721" t="str">
            <v>Yes</v>
          </cell>
          <cell r="EB721" t="str">
            <v>Higher Studies</v>
          </cell>
          <cell r="EC721" t="str">
            <v>Higher Studies</v>
          </cell>
          <cell r="ED721" t="str">
            <v>Higher Studies</v>
          </cell>
          <cell r="EE721" t="str">
            <v>Higher Studies</v>
          </cell>
          <cell r="EF721" t="str">
            <v>Higher Studies</v>
          </cell>
          <cell r="EG721">
            <v>0</v>
          </cell>
          <cell r="EH721">
            <v>0</v>
          </cell>
          <cell r="EI721" t="str">
            <v>Yes</v>
          </cell>
          <cell r="EJ721">
            <v>0</v>
          </cell>
          <cell r="EK721">
            <v>0</v>
          </cell>
          <cell r="EL721">
            <v>0</v>
          </cell>
          <cell r="EM721">
            <v>0</v>
          </cell>
          <cell r="EN721">
            <v>0</v>
          </cell>
          <cell r="EO721">
            <v>0</v>
          </cell>
          <cell r="EP721">
            <v>0</v>
          </cell>
          <cell r="EQ721" t="str">
            <v>CAT-3</v>
          </cell>
        </row>
        <row r="722">
          <cell r="B722" t="str">
            <v>21-ITA05-25</v>
          </cell>
          <cell r="C722" t="str">
            <v>IT-A</v>
          </cell>
          <cell r="D722">
            <v>5</v>
          </cell>
          <cell r="E722" t="str">
            <v xml:space="preserve">AYARE PRANJAL RAJESH  DISHA </v>
          </cell>
          <cell r="F722" t="str">
            <v>Female</v>
          </cell>
          <cell r="G722" t="str">
            <v>10/11/2003</v>
          </cell>
          <cell r="H722">
            <v>8291524123</v>
          </cell>
          <cell r="I722">
            <v>9768555762</v>
          </cell>
          <cell r="J722" t="str">
            <v>pranjalayare1011@gmail.com</v>
          </cell>
          <cell r="K722" t="str">
            <v>1032210579@tcetmumbai.in</v>
          </cell>
          <cell r="L722" t="str">
            <v>1004/d wing,JAI HANUMAN NAGAR,S.B. MARG,DADAR WEST,MUMBAI-400028</v>
          </cell>
          <cell r="M722">
            <v>400028</v>
          </cell>
          <cell r="N722">
            <v>0</v>
          </cell>
          <cell r="O722" t="str">
            <v>House-wife</v>
          </cell>
          <cell r="P722" t="str">
            <v>10,00,001 - 15,00,000</v>
          </cell>
          <cell r="Q722" t="str">
            <v>Normal</v>
          </cell>
          <cell r="R722" t="str">
            <v>SC</v>
          </cell>
          <cell r="S722">
            <v>2021</v>
          </cell>
          <cell r="T722" t="str">
            <v>FE</v>
          </cell>
          <cell r="U722" t="str">
            <v>MH-CET</v>
          </cell>
          <cell r="V722">
            <v>49.59</v>
          </cell>
          <cell r="W722" t="str">
            <v>NA</v>
          </cell>
          <cell r="X722" t="str">
            <v>Institute</v>
          </cell>
          <cell r="Y722">
            <v>413</v>
          </cell>
          <cell r="Z722">
            <v>500</v>
          </cell>
          <cell r="AA722">
            <v>82.6</v>
          </cell>
          <cell r="AB722">
            <v>2019</v>
          </cell>
          <cell r="AC722" t="str">
            <v>Maharashtra</v>
          </cell>
          <cell r="AD722" t="str">
            <v>CONVENT GIRLS HIGH SCHOOL</v>
          </cell>
          <cell r="AE722">
            <v>503</v>
          </cell>
          <cell r="AF722">
            <v>600</v>
          </cell>
          <cell r="AG722">
            <v>83.8333333333333</v>
          </cell>
          <cell r="AH722">
            <v>2021</v>
          </cell>
          <cell r="AI722" t="str">
            <v>Maharashtra</v>
          </cell>
          <cell r="AJ722" t="str">
            <v>JAI HIND COLLEGE</v>
          </cell>
          <cell r="AK722">
            <v>186</v>
          </cell>
          <cell r="AL722">
            <v>22</v>
          </cell>
          <cell r="AM722">
            <v>8.454545454545455</v>
          </cell>
          <cell r="AN722">
            <v>96.3</v>
          </cell>
          <cell r="AO722">
            <v>217</v>
          </cell>
          <cell r="AP722">
            <v>27</v>
          </cell>
          <cell r="AQ722">
            <v>8.0370370370370363</v>
          </cell>
          <cell r="AR722">
            <v>89.71</v>
          </cell>
          <cell r="AS722">
            <v>403</v>
          </cell>
          <cell r="AT722">
            <v>49</v>
          </cell>
          <cell r="AU722">
            <v>8.2244897959183678</v>
          </cell>
          <cell r="AV722">
            <v>201</v>
          </cell>
          <cell r="AW722">
            <v>25</v>
          </cell>
          <cell r="AX722">
            <v>8.0399999999999991</v>
          </cell>
          <cell r="AY722">
            <v>93.004999999999995</v>
          </cell>
          <cell r="AZ722">
            <v>240</v>
          </cell>
          <cell r="BA722">
            <v>29</v>
          </cell>
          <cell r="BB722">
            <v>8.2758620689655178</v>
          </cell>
          <cell r="BC722">
            <v>77.830188679245296</v>
          </cell>
          <cell r="BD722">
            <v>441</v>
          </cell>
          <cell r="BE722">
            <v>54</v>
          </cell>
          <cell r="BF722">
            <v>8.1666666666666661</v>
          </cell>
          <cell r="BG722">
            <v>214</v>
          </cell>
          <cell r="BH722">
            <v>24</v>
          </cell>
          <cell r="BI722">
            <v>8.9166666666666661</v>
          </cell>
          <cell r="BJ722">
            <v>79.253112033194995</v>
          </cell>
          <cell r="BK722">
            <v>271</v>
          </cell>
          <cell r="BL722">
            <v>29</v>
          </cell>
          <cell r="BM722">
            <v>9.3448275862068968</v>
          </cell>
          <cell r="BN722">
            <v>79.464285714285694</v>
          </cell>
          <cell r="BO722">
            <v>485</v>
          </cell>
          <cell r="BP722">
            <v>53</v>
          </cell>
          <cell r="BQ722">
            <v>9.1509433962264151</v>
          </cell>
          <cell r="BR722">
            <v>223</v>
          </cell>
          <cell r="BS722">
            <v>24</v>
          </cell>
          <cell r="BT722">
            <v>83.433158131176995</v>
          </cell>
          <cell r="BU722">
            <v>223</v>
          </cell>
          <cell r="BV722">
            <v>24</v>
          </cell>
          <cell r="BW722">
            <v>1552</v>
          </cell>
          <cell r="BX722">
            <v>180</v>
          </cell>
          <cell r="BY722">
            <v>8.6222222222222218</v>
          </cell>
          <cell r="BZ722">
            <v>88.879411179832459</v>
          </cell>
          <cell r="CA722" t="str">
            <v>Capgemini</v>
          </cell>
          <cell r="CB722">
            <v>0</v>
          </cell>
          <cell r="CC722">
            <v>0</v>
          </cell>
          <cell r="CD722">
            <v>0</v>
          </cell>
          <cell r="CE722" t="str">
            <v>PLI</v>
          </cell>
          <cell r="CF722">
            <v>4.25</v>
          </cell>
          <cell r="CG722">
            <v>0</v>
          </cell>
          <cell r="CH722" t="str">
            <v>Green</v>
          </cell>
          <cell r="CI722">
            <v>0</v>
          </cell>
          <cell r="CJ722">
            <v>0</v>
          </cell>
          <cell r="CK722">
            <v>0</v>
          </cell>
          <cell r="CL722">
            <v>13</v>
          </cell>
          <cell r="CM722">
            <v>13</v>
          </cell>
          <cell r="CN722">
            <v>0</v>
          </cell>
          <cell r="CO722">
            <v>26</v>
          </cell>
          <cell r="CP722">
            <v>60</v>
          </cell>
          <cell r="CQ722">
            <v>43.333333333333336</v>
          </cell>
          <cell r="CR722">
            <v>11</v>
          </cell>
          <cell r="CS722">
            <v>79</v>
          </cell>
          <cell r="CT722">
            <v>10</v>
          </cell>
          <cell r="CU722">
            <v>100</v>
          </cell>
          <cell r="CV722">
            <v>15</v>
          </cell>
          <cell r="CW722">
            <v>18</v>
          </cell>
          <cell r="CX722">
            <v>16</v>
          </cell>
          <cell r="CY722">
            <v>92</v>
          </cell>
          <cell r="CZ722">
            <v>52</v>
          </cell>
          <cell r="DA722">
            <v>58</v>
          </cell>
          <cell r="DB722">
            <v>90</v>
          </cell>
          <cell r="DC722">
            <v>0</v>
          </cell>
          <cell r="DD722">
            <v>0</v>
          </cell>
          <cell r="DE722">
            <v>0</v>
          </cell>
          <cell r="DF722">
            <v>4</v>
          </cell>
          <cell r="DG722">
            <v>4</v>
          </cell>
          <cell r="DH722">
            <v>100</v>
          </cell>
          <cell r="DI722">
            <v>590</v>
          </cell>
          <cell r="DJ722">
            <v>600</v>
          </cell>
          <cell r="DK722">
            <v>98.3333333333333</v>
          </cell>
          <cell r="DL722">
            <v>3</v>
          </cell>
          <cell r="DM722">
            <v>3</v>
          </cell>
          <cell r="DN722">
            <v>100</v>
          </cell>
          <cell r="DO722">
            <v>450</v>
          </cell>
          <cell r="DP722">
            <v>450</v>
          </cell>
          <cell r="DQ722">
            <v>100</v>
          </cell>
          <cell r="DR722">
            <v>43.3333333333333</v>
          </cell>
          <cell r="DS722">
            <v>59.360730593607258</v>
          </cell>
          <cell r="DT722">
            <v>25</v>
          </cell>
          <cell r="DU722">
            <v>41</v>
          </cell>
          <cell r="DV722">
            <v>60.975609756097562</v>
          </cell>
          <cell r="DW722">
            <v>84</v>
          </cell>
          <cell r="DX722">
            <v>90</v>
          </cell>
          <cell r="DY722">
            <v>0</v>
          </cell>
          <cell r="DZ722">
            <v>0</v>
          </cell>
          <cell r="EA722" t="str">
            <v>Yes</v>
          </cell>
          <cell r="EB722" t="str">
            <v>Placement</v>
          </cell>
          <cell r="EC722" t="str">
            <v>Placement</v>
          </cell>
          <cell r="ED722" t="str">
            <v>Placement</v>
          </cell>
          <cell r="EE722" t="str">
            <v>Placement</v>
          </cell>
          <cell r="EF722" t="str">
            <v>Placement</v>
          </cell>
          <cell r="EG722">
            <v>0</v>
          </cell>
          <cell r="EH722" t="str">
            <v>PLI</v>
          </cell>
          <cell r="EI722" t="str">
            <v>Yes</v>
          </cell>
          <cell r="EJ722">
            <v>0</v>
          </cell>
          <cell r="EK722" t="str">
            <v>Batch-5</v>
          </cell>
          <cell r="EL722">
            <v>0</v>
          </cell>
          <cell r="EM722" t="str">
            <v>PAID</v>
          </cell>
          <cell r="EN722">
            <v>45147</v>
          </cell>
          <cell r="EO722" t="str">
            <v>IT+Core</v>
          </cell>
          <cell r="EP722">
            <v>0</v>
          </cell>
          <cell r="EQ722" t="str">
            <v>CAT-1</v>
          </cell>
        </row>
        <row r="723">
          <cell r="B723" t="str">
            <v>21-ITA06-25</v>
          </cell>
          <cell r="C723" t="str">
            <v>IT-A</v>
          </cell>
          <cell r="D723">
            <v>6</v>
          </cell>
          <cell r="E723" t="str">
            <v xml:space="preserve">BAGATI DEEPAK  SATISH SANGEETA </v>
          </cell>
          <cell r="F723" t="str">
            <v>Male</v>
          </cell>
          <cell r="G723" t="str">
            <v>27/08/2003</v>
          </cell>
          <cell r="H723">
            <v>6006693020</v>
          </cell>
          <cell r="I723">
            <v>9419178698</v>
          </cell>
          <cell r="J723" t="str">
            <v xml:space="preserve">deepakbagati2708@gmail.com </v>
          </cell>
          <cell r="K723" t="str">
            <v>1032210580@tcetmumbai.in</v>
          </cell>
          <cell r="L723" t="str">
            <v>Jagti,Nagrota Lane-18,Block-85,Flat-19. Jammu</v>
          </cell>
          <cell r="M723">
            <v>181221</v>
          </cell>
          <cell r="N723">
            <v>0</v>
          </cell>
          <cell r="O723" t="str">
            <v>Private Employee</v>
          </cell>
          <cell r="P723" t="str">
            <v>9,00,001 - 10,00,000</v>
          </cell>
          <cell r="Q723" t="str">
            <v>Normal</v>
          </cell>
          <cell r="R723" t="str">
            <v>Open</v>
          </cell>
          <cell r="S723">
            <v>2021</v>
          </cell>
          <cell r="T723" t="str">
            <v>FE</v>
          </cell>
          <cell r="U723" t="str">
            <v>MH-CET</v>
          </cell>
          <cell r="V723">
            <v>30</v>
          </cell>
          <cell r="W723" t="str">
            <v>NA</v>
          </cell>
          <cell r="X723" t="str">
            <v>J&amp;K</v>
          </cell>
          <cell r="Y723">
            <v>400</v>
          </cell>
          <cell r="Z723">
            <v>500</v>
          </cell>
          <cell r="AA723">
            <v>80</v>
          </cell>
          <cell r="AB723">
            <v>2019</v>
          </cell>
          <cell r="AC723" t="str">
            <v>CBSE</v>
          </cell>
          <cell r="AD723" t="str">
            <v>KENDRIYA VIDYALAYA NAGROTA</v>
          </cell>
          <cell r="AE723">
            <v>441</v>
          </cell>
          <cell r="AF723">
            <v>500</v>
          </cell>
          <cell r="AG723">
            <v>88.2</v>
          </cell>
          <cell r="AH723">
            <v>2021</v>
          </cell>
          <cell r="AI723" t="str">
            <v>CBSE</v>
          </cell>
          <cell r="AJ723" t="str">
            <v>KENDRIYA VIDYALAYA NAGROTA</v>
          </cell>
          <cell r="AK723">
            <v>195</v>
          </cell>
          <cell r="AL723">
            <v>22</v>
          </cell>
          <cell r="AM723">
            <v>8.8636363636363633</v>
          </cell>
          <cell r="AN723">
            <v>75</v>
          </cell>
          <cell r="AO723">
            <v>268</v>
          </cell>
          <cell r="AP723">
            <v>27</v>
          </cell>
          <cell r="AQ723">
            <v>9.9259259259259256</v>
          </cell>
          <cell r="AR723">
            <v>87.6</v>
          </cell>
          <cell r="AS723">
            <v>463</v>
          </cell>
          <cell r="AT723">
            <v>49</v>
          </cell>
          <cell r="AU723">
            <v>9.4489795918367339</v>
          </cell>
          <cell r="AV723">
            <v>241</v>
          </cell>
          <cell r="AW723">
            <v>25</v>
          </cell>
          <cell r="AX723">
            <v>9.64</v>
          </cell>
          <cell r="AY723">
            <v>81.3</v>
          </cell>
          <cell r="AZ723">
            <v>272</v>
          </cell>
          <cell r="BA723">
            <v>29</v>
          </cell>
          <cell r="BB723">
            <v>9.3793103448275854</v>
          </cell>
          <cell r="BC723">
            <v>77.830188679245296</v>
          </cell>
          <cell r="BD723">
            <v>513</v>
          </cell>
          <cell r="BE723">
            <v>54</v>
          </cell>
          <cell r="BF723">
            <v>9.5</v>
          </cell>
          <cell r="BG723">
            <v>229</v>
          </cell>
          <cell r="BH723">
            <v>24</v>
          </cell>
          <cell r="BI723">
            <v>9.5416666666666661</v>
          </cell>
          <cell r="BJ723">
            <v>87.551867219917</v>
          </cell>
          <cell r="BK723">
            <v>277</v>
          </cell>
          <cell r="BL723">
            <v>29</v>
          </cell>
          <cell r="BM723">
            <v>9.5517241379310338</v>
          </cell>
          <cell r="BN723">
            <v>76.824034334763994</v>
          </cell>
          <cell r="BO723">
            <v>506</v>
          </cell>
          <cell r="BP723">
            <v>53</v>
          </cell>
          <cell r="BQ723">
            <v>9.5471698113207548</v>
          </cell>
          <cell r="BR723">
            <v>227</v>
          </cell>
          <cell r="BS723">
            <v>24</v>
          </cell>
          <cell r="BT723">
            <v>78.651407671336401</v>
          </cell>
          <cell r="BU723">
            <v>227</v>
          </cell>
          <cell r="BV723">
            <v>24</v>
          </cell>
          <cell r="BW723">
            <v>1709</v>
          </cell>
          <cell r="BX723">
            <v>180</v>
          </cell>
          <cell r="BY723">
            <v>9.4944444444444436</v>
          </cell>
          <cell r="BZ723">
            <v>80.611597901824155</v>
          </cell>
          <cell r="CA723" t="str">
            <v>Oracle</v>
          </cell>
          <cell r="CB723">
            <v>0</v>
          </cell>
          <cell r="CC723">
            <v>0</v>
          </cell>
          <cell r="CD723">
            <v>0</v>
          </cell>
          <cell r="CE723" t="str">
            <v>PLI</v>
          </cell>
          <cell r="CF723">
            <v>9.34</v>
          </cell>
          <cell r="CG723">
            <v>0</v>
          </cell>
          <cell r="CH723" t="str">
            <v>Green</v>
          </cell>
          <cell r="CI723">
            <v>0</v>
          </cell>
          <cell r="CJ723">
            <v>0</v>
          </cell>
          <cell r="CK723">
            <v>0</v>
          </cell>
          <cell r="CL723">
            <v>13</v>
          </cell>
          <cell r="CM723">
            <v>13</v>
          </cell>
          <cell r="CN723">
            <v>0</v>
          </cell>
          <cell r="CO723" t="str">
            <v>absent</v>
          </cell>
          <cell r="CP723">
            <v>60</v>
          </cell>
          <cell r="CQ723">
            <v>0</v>
          </cell>
          <cell r="CR723">
            <v>14</v>
          </cell>
          <cell r="CS723">
            <v>100</v>
          </cell>
          <cell r="CT723">
            <v>10</v>
          </cell>
          <cell r="CU723">
            <v>100</v>
          </cell>
          <cell r="CV723">
            <v>17</v>
          </cell>
          <cell r="CW723">
            <v>18</v>
          </cell>
          <cell r="CX723">
            <v>16</v>
          </cell>
          <cell r="CY723">
            <v>98</v>
          </cell>
          <cell r="CZ723">
            <v>57</v>
          </cell>
          <cell r="DA723">
            <v>58</v>
          </cell>
          <cell r="DB723">
            <v>99</v>
          </cell>
          <cell r="DC723">
            <v>0</v>
          </cell>
          <cell r="DD723">
            <v>0</v>
          </cell>
          <cell r="DE723">
            <v>0</v>
          </cell>
          <cell r="DF723">
            <v>4</v>
          </cell>
          <cell r="DG723">
            <v>4</v>
          </cell>
          <cell r="DH723">
            <v>100</v>
          </cell>
          <cell r="DI723">
            <v>600</v>
          </cell>
          <cell r="DJ723">
            <v>600</v>
          </cell>
          <cell r="DK723">
            <v>100</v>
          </cell>
          <cell r="DL723">
            <v>3</v>
          </cell>
          <cell r="DM723">
            <v>3</v>
          </cell>
          <cell r="DN723">
            <v>100</v>
          </cell>
          <cell r="DO723">
            <v>450</v>
          </cell>
          <cell r="DP723">
            <v>450</v>
          </cell>
          <cell r="DQ723">
            <v>100</v>
          </cell>
          <cell r="DR723">
            <v>0</v>
          </cell>
          <cell r="DS723">
            <v>0</v>
          </cell>
          <cell r="DT723">
            <v>28</v>
          </cell>
          <cell r="DU723">
            <v>41</v>
          </cell>
          <cell r="DV723">
            <v>68.292682926829272</v>
          </cell>
          <cell r="DW723">
            <v>90</v>
          </cell>
          <cell r="DX723">
            <v>100</v>
          </cell>
          <cell r="DY723">
            <v>0</v>
          </cell>
          <cell r="DZ723">
            <v>0</v>
          </cell>
          <cell r="EA723" t="str">
            <v>Yes</v>
          </cell>
          <cell r="EB723" t="str">
            <v>Placement</v>
          </cell>
          <cell r="EC723" t="str">
            <v>Placement</v>
          </cell>
          <cell r="ED723" t="str">
            <v>Placement</v>
          </cell>
          <cell r="EE723" t="str">
            <v>Placement</v>
          </cell>
          <cell r="EF723" t="str">
            <v>Placement</v>
          </cell>
          <cell r="EG723">
            <v>0</v>
          </cell>
          <cell r="EH723" t="str">
            <v>PLI</v>
          </cell>
          <cell r="EI723" t="str">
            <v>Yes</v>
          </cell>
          <cell r="EJ723">
            <v>0</v>
          </cell>
          <cell r="EK723" t="str">
            <v>Batch-9</v>
          </cell>
          <cell r="EL723">
            <v>0</v>
          </cell>
          <cell r="EM723" t="str">
            <v>PAID</v>
          </cell>
          <cell r="EN723">
            <v>45147</v>
          </cell>
          <cell r="EO723" t="str">
            <v>IT+Core</v>
          </cell>
          <cell r="EP723">
            <v>0</v>
          </cell>
          <cell r="EQ723" t="str">
            <v>CAT-1</v>
          </cell>
        </row>
        <row r="724">
          <cell r="B724" t="str">
            <v>21-ITA07-25</v>
          </cell>
          <cell r="C724" t="str">
            <v>IT-A</v>
          </cell>
          <cell r="D724">
            <v>7</v>
          </cell>
          <cell r="E724" t="str">
            <v>BAGHEL VANSH SURESH USHA</v>
          </cell>
          <cell r="F724" t="str">
            <v>Male</v>
          </cell>
          <cell r="G724" t="str">
            <v>09/12/2003</v>
          </cell>
          <cell r="H724">
            <v>9372541029</v>
          </cell>
          <cell r="I724">
            <v>8169128845</v>
          </cell>
          <cell r="J724" t="str">
            <v>vanshbaghel912@gmail.com</v>
          </cell>
          <cell r="K724" t="str">
            <v>1032210581@tcetmumbai.in</v>
          </cell>
          <cell r="L724" t="str">
            <v xml:space="preserve">307/B, Baldev Sadan, Maharana Pratap Road, Bhayandar (West), Thane </v>
          </cell>
          <cell r="M724">
            <v>401101</v>
          </cell>
          <cell r="N724">
            <v>0</v>
          </cell>
          <cell r="O724" t="str">
            <v>Service</v>
          </cell>
          <cell r="P724" t="str">
            <v>1,00,001 - 1,50,000</v>
          </cell>
          <cell r="Q724" t="str">
            <v>Normal</v>
          </cell>
          <cell r="R724" t="str">
            <v>Open</v>
          </cell>
          <cell r="S724">
            <v>2021</v>
          </cell>
          <cell r="T724" t="str">
            <v>FE</v>
          </cell>
          <cell r="U724" t="str">
            <v>MH-CET</v>
          </cell>
          <cell r="V724">
            <v>94.76</v>
          </cell>
          <cell r="W724" t="str">
            <v>NA</v>
          </cell>
          <cell r="X724" t="str">
            <v>CAP</v>
          </cell>
          <cell r="Y724">
            <v>412</v>
          </cell>
          <cell r="Z724">
            <v>500</v>
          </cell>
          <cell r="AA724">
            <v>82.4</v>
          </cell>
          <cell r="AB724">
            <v>2019</v>
          </cell>
          <cell r="AC724" t="str">
            <v>Maharashtra</v>
          </cell>
          <cell r="AD724" t="str">
            <v>OUR LADY OF NAZARETH HIGH SCHOOL</v>
          </cell>
          <cell r="AE724">
            <v>525</v>
          </cell>
          <cell r="AF724">
            <v>600</v>
          </cell>
          <cell r="AG724">
            <v>87.5</v>
          </cell>
          <cell r="AH724">
            <v>2021</v>
          </cell>
          <cell r="AI724" t="str">
            <v>Maharashtra</v>
          </cell>
          <cell r="AJ724" t="str">
            <v>MITHIBAI COLLEGE</v>
          </cell>
          <cell r="AK724">
            <v>190</v>
          </cell>
          <cell r="AL724">
            <v>22</v>
          </cell>
          <cell r="AM724">
            <v>8.6363636363636367</v>
          </cell>
          <cell r="AN724">
            <v>84.77</v>
          </cell>
          <cell r="AO724">
            <v>254</v>
          </cell>
          <cell r="AP724">
            <v>27</v>
          </cell>
          <cell r="AQ724">
            <v>9.4074074074074066</v>
          </cell>
          <cell r="AR724">
            <v>98.35</v>
          </cell>
          <cell r="AS724">
            <v>444</v>
          </cell>
          <cell r="AT724">
            <v>49</v>
          </cell>
          <cell r="AU724">
            <v>9.0612244897959187</v>
          </cell>
          <cell r="AV724">
            <v>198</v>
          </cell>
          <cell r="AW724">
            <v>25</v>
          </cell>
          <cell r="AX724">
            <v>7.92</v>
          </cell>
          <cell r="AY724">
            <v>91.56</v>
          </cell>
          <cell r="AZ724">
            <v>243</v>
          </cell>
          <cell r="BA724">
            <v>29</v>
          </cell>
          <cell r="BB724">
            <v>8.3793103448275854</v>
          </cell>
          <cell r="BC724">
            <v>76.886792452830207</v>
          </cell>
          <cell r="BD724">
            <v>441</v>
          </cell>
          <cell r="BE724">
            <v>54</v>
          </cell>
          <cell r="BF724">
            <v>8.1666666666666661</v>
          </cell>
          <cell r="BG724">
            <v>212</v>
          </cell>
          <cell r="BH724">
            <v>24</v>
          </cell>
          <cell r="BI724">
            <v>8.8333333333333339</v>
          </cell>
          <cell r="BJ724">
            <v>81.3278008298755</v>
          </cell>
          <cell r="BK724">
            <v>267</v>
          </cell>
          <cell r="BL724">
            <v>29</v>
          </cell>
          <cell r="BM724">
            <v>9.2068965517241388</v>
          </cell>
          <cell r="BN724">
            <v>75</v>
          </cell>
          <cell r="BO724">
            <v>479</v>
          </cell>
          <cell r="BP724">
            <v>53</v>
          </cell>
          <cell r="BQ724">
            <v>9.0377358490566042</v>
          </cell>
          <cell r="BR724">
            <v>199</v>
          </cell>
          <cell r="BS724">
            <v>24</v>
          </cell>
          <cell r="BT724">
            <v>81.148930817610093</v>
          </cell>
          <cell r="BU724">
            <v>199</v>
          </cell>
          <cell r="BV724">
            <v>24</v>
          </cell>
          <cell r="BW724">
            <v>1563</v>
          </cell>
          <cell r="BX724">
            <v>180</v>
          </cell>
          <cell r="BY724">
            <v>8.6833333333333336</v>
          </cell>
          <cell r="BZ724">
            <v>86.495931104673929</v>
          </cell>
          <cell r="CA724" t="str">
            <v>Off-Empirical P.C.</v>
          </cell>
          <cell r="CB724">
            <v>0</v>
          </cell>
          <cell r="CC724">
            <v>0</v>
          </cell>
          <cell r="CD724">
            <v>0</v>
          </cell>
          <cell r="CE724" t="str">
            <v>PLI</v>
          </cell>
          <cell r="CF724" t="str">
            <v>Based on Performance</v>
          </cell>
          <cell r="CG724">
            <v>0</v>
          </cell>
          <cell r="CH724" t="str">
            <v>Green</v>
          </cell>
          <cell r="CI724">
            <v>0</v>
          </cell>
          <cell r="CJ724">
            <v>0</v>
          </cell>
          <cell r="CK724">
            <v>0</v>
          </cell>
          <cell r="CL724">
            <v>13</v>
          </cell>
          <cell r="CM724">
            <v>13</v>
          </cell>
          <cell r="CN724">
            <v>0</v>
          </cell>
          <cell r="CO724">
            <v>28</v>
          </cell>
          <cell r="CP724">
            <v>60</v>
          </cell>
          <cell r="CQ724">
            <v>46.666666666666664</v>
          </cell>
          <cell r="CR724">
            <v>12</v>
          </cell>
          <cell r="CS724">
            <v>86</v>
          </cell>
          <cell r="CT724">
            <v>7</v>
          </cell>
          <cell r="CU724">
            <v>70</v>
          </cell>
          <cell r="CV724">
            <v>13</v>
          </cell>
          <cell r="CW724">
            <v>20</v>
          </cell>
          <cell r="CX724">
            <v>7</v>
          </cell>
          <cell r="CY724">
            <v>56</v>
          </cell>
          <cell r="CZ724">
            <v>39</v>
          </cell>
          <cell r="DA724">
            <v>60</v>
          </cell>
          <cell r="DB724">
            <v>65</v>
          </cell>
          <cell r="DC724">
            <v>0</v>
          </cell>
          <cell r="DD724">
            <v>0</v>
          </cell>
          <cell r="DE724">
            <v>0</v>
          </cell>
          <cell r="DF724">
            <v>3</v>
          </cell>
          <cell r="DG724">
            <v>4</v>
          </cell>
          <cell r="DH724">
            <v>75</v>
          </cell>
          <cell r="DI724">
            <v>440</v>
          </cell>
          <cell r="DJ724">
            <v>600</v>
          </cell>
          <cell r="DK724">
            <v>73.3333333333333</v>
          </cell>
          <cell r="DL724">
            <v>3</v>
          </cell>
          <cell r="DM724">
            <v>3</v>
          </cell>
          <cell r="DN724">
            <v>100</v>
          </cell>
          <cell r="DO724">
            <v>450</v>
          </cell>
          <cell r="DP724">
            <v>450</v>
          </cell>
          <cell r="DQ724">
            <v>100</v>
          </cell>
          <cell r="DR724">
            <v>46.6666666666667</v>
          </cell>
          <cell r="DS724">
            <v>63.926940639269446</v>
          </cell>
          <cell r="DT724">
            <v>22</v>
          </cell>
          <cell r="DU724">
            <v>41</v>
          </cell>
          <cell r="DV724">
            <v>53.658536585365859</v>
          </cell>
          <cell r="DW724">
            <v>70</v>
          </cell>
          <cell r="DX724">
            <v>79</v>
          </cell>
          <cell r="DY724">
            <v>0</v>
          </cell>
          <cell r="DZ724">
            <v>0</v>
          </cell>
          <cell r="EA724" t="str">
            <v>Yes</v>
          </cell>
          <cell r="EB724" t="str">
            <v>Placement</v>
          </cell>
          <cell r="EC724" t="str">
            <v>Placement</v>
          </cell>
          <cell r="ED724" t="str">
            <v>Placement</v>
          </cell>
          <cell r="EE724" t="str">
            <v>Placement</v>
          </cell>
          <cell r="EF724" t="str">
            <v>Placement</v>
          </cell>
          <cell r="EG724">
            <v>0</v>
          </cell>
          <cell r="EH724" t="str">
            <v>PLI</v>
          </cell>
          <cell r="EI724" t="str">
            <v>Yes</v>
          </cell>
          <cell r="EJ724">
            <v>0</v>
          </cell>
          <cell r="EK724" t="str">
            <v>Batch-4</v>
          </cell>
          <cell r="EL724">
            <v>0</v>
          </cell>
          <cell r="EM724" t="str">
            <v>PAID</v>
          </cell>
          <cell r="EN724">
            <v>45148</v>
          </cell>
          <cell r="EO724" t="str">
            <v>IT+Core</v>
          </cell>
          <cell r="EP724">
            <v>0</v>
          </cell>
          <cell r="EQ724" t="str">
            <v>CAT-2</v>
          </cell>
        </row>
        <row r="725">
          <cell r="B725" t="str">
            <v>21-ITA08-25</v>
          </cell>
          <cell r="C725" t="str">
            <v>IT-A</v>
          </cell>
          <cell r="D725">
            <v>8</v>
          </cell>
          <cell r="E725" t="str">
            <v xml:space="preserve">BAGRECHA PRATHAM DINESH SARIKA </v>
          </cell>
          <cell r="F725" t="str">
            <v>Male</v>
          </cell>
          <cell r="G725" t="str">
            <v>01/03/2003</v>
          </cell>
          <cell r="H725">
            <v>7270998899</v>
          </cell>
          <cell r="I725">
            <v>9422167727</v>
          </cell>
          <cell r="J725" t="str">
            <v>prathambagrecha1430@gmail.com</v>
          </cell>
          <cell r="K725" t="str">
            <v>1032210582@tcetmumbai.in</v>
          </cell>
          <cell r="L725" t="str">
            <v xml:space="preserve">Jain mandir road, darwha </v>
          </cell>
          <cell r="M725">
            <v>445202</v>
          </cell>
          <cell r="N725">
            <v>0</v>
          </cell>
          <cell r="O725" t="str">
            <v>Business</v>
          </cell>
          <cell r="P725" t="str">
            <v>10,00,001 - 15,00,000</v>
          </cell>
          <cell r="Q725" t="str">
            <v>Normal</v>
          </cell>
          <cell r="R725" t="str">
            <v>Open</v>
          </cell>
          <cell r="S725">
            <v>2021</v>
          </cell>
          <cell r="T725" t="str">
            <v>FE</v>
          </cell>
          <cell r="U725" t="str">
            <v>MH-CET</v>
          </cell>
          <cell r="V725">
            <v>40</v>
          </cell>
          <cell r="W725">
            <v>52</v>
          </cell>
          <cell r="X725" t="str">
            <v>CAP</v>
          </cell>
          <cell r="Y725">
            <v>436</v>
          </cell>
          <cell r="Z725">
            <v>500</v>
          </cell>
          <cell r="AA725">
            <v>87.2</v>
          </cell>
          <cell r="AB725">
            <v>2019</v>
          </cell>
          <cell r="AC725" t="str">
            <v>CBSE</v>
          </cell>
          <cell r="AD725" t="str">
            <v>SHREE SWAMINARAYAN GURUKUL INT. SCHOOL SHOLAPUR</v>
          </cell>
          <cell r="AE725">
            <v>552</v>
          </cell>
          <cell r="AF725">
            <v>600</v>
          </cell>
          <cell r="AG725">
            <v>92</v>
          </cell>
          <cell r="AH725">
            <v>2021</v>
          </cell>
          <cell r="AI725" t="str">
            <v>Maharashtra</v>
          </cell>
          <cell r="AJ725" t="str">
            <v>JAJOO JUNIOR COLLAGE</v>
          </cell>
          <cell r="AK725">
            <v>193</v>
          </cell>
          <cell r="AL725">
            <v>22</v>
          </cell>
          <cell r="AM725">
            <v>8.7727272727272734</v>
          </cell>
          <cell r="AN725">
            <v>82.3</v>
          </cell>
          <cell r="AO725">
            <v>256</v>
          </cell>
          <cell r="AP725">
            <v>27</v>
          </cell>
          <cell r="AQ725">
            <v>9.481481481481481</v>
          </cell>
          <cell r="AR725">
            <v>83.33</v>
          </cell>
          <cell r="AS725">
            <v>449</v>
          </cell>
          <cell r="AT725">
            <v>49</v>
          </cell>
          <cell r="AU725">
            <v>9.1632653061224492</v>
          </cell>
          <cell r="AV725">
            <v>204</v>
          </cell>
          <cell r="AW725">
            <v>25</v>
          </cell>
          <cell r="AX725">
            <v>8.16</v>
          </cell>
          <cell r="AY725">
            <v>82.814999999999998</v>
          </cell>
          <cell r="AZ725">
            <v>257</v>
          </cell>
          <cell r="BA725">
            <v>29</v>
          </cell>
          <cell r="BB725">
            <v>8.862068965517242</v>
          </cell>
          <cell r="BC725">
            <v>74.528301886792406</v>
          </cell>
          <cell r="BD725">
            <v>461</v>
          </cell>
          <cell r="BE725">
            <v>54</v>
          </cell>
          <cell r="BF725">
            <v>8.5370370370370363</v>
          </cell>
          <cell r="BG725">
            <v>211</v>
          </cell>
          <cell r="BH725">
            <v>24</v>
          </cell>
          <cell r="BI725">
            <v>8.7916666666666661</v>
          </cell>
          <cell r="BJ725">
            <v>80.912863070539402</v>
          </cell>
          <cell r="BK725">
            <v>272</v>
          </cell>
          <cell r="BL725">
            <v>29</v>
          </cell>
          <cell r="BM725">
            <v>9.3793103448275854</v>
          </cell>
          <cell r="BN725">
            <v>78.070175438596493</v>
          </cell>
          <cell r="BO725">
            <v>483</v>
          </cell>
          <cell r="BP725">
            <v>53</v>
          </cell>
          <cell r="BQ725">
            <v>9.1132075471698109</v>
          </cell>
          <cell r="BR725">
            <v>224</v>
          </cell>
          <cell r="BS725">
            <v>24</v>
          </cell>
          <cell r="BT725">
            <v>78.471159108462999</v>
          </cell>
          <cell r="BU725">
            <v>224</v>
          </cell>
          <cell r="BV725">
            <v>24</v>
          </cell>
          <cell r="BW725">
            <v>1617</v>
          </cell>
          <cell r="BX725">
            <v>180</v>
          </cell>
          <cell r="BY725">
            <v>8.9833333333333325</v>
          </cell>
          <cell r="BZ725">
            <v>80.777232991466363</v>
          </cell>
          <cell r="CA725" t="str">
            <v xml:space="preserve">Tata Consultancy Services </v>
          </cell>
          <cell r="CB725">
            <v>0</v>
          </cell>
          <cell r="CC725" t="str">
            <v>Black listed in Media.net</v>
          </cell>
          <cell r="CD725" t="str">
            <v>Yes</v>
          </cell>
          <cell r="CE725" t="str">
            <v>Normal</v>
          </cell>
          <cell r="CF725">
            <v>3.6</v>
          </cell>
          <cell r="CG725">
            <v>0</v>
          </cell>
          <cell r="CH725" t="str">
            <v>Green</v>
          </cell>
          <cell r="CI725">
            <v>0</v>
          </cell>
          <cell r="CJ725">
            <v>0</v>
          </cell>
          <cell r="CK725">
            <v>1</v>
          </cell>
          <cell r="CL725">
            <v>12</v>
          </cell>
          <cell r="CM725">
            <v>13</v>
          </cell>
          <cell r="CN725">
            <v>7.6923076923076925</v>
          </cell>
          <cell r="CO725">
            <v>36</v>
          </cell>
          <cell r="CP725">
            <v>60</v>
          </cell>
          <cell r="CQ725">
            <v>60</v>
          </cell>
          <cell r="CR725">
            <v>12</v>
          </cell>
          <cell r="CS725">
            <v>86</v>
          </cell>
          <cell r="CT725">
            <v>9</v>
          </cell>
          <cell r="CU725">
            <v>90</v>
          </cell>
          <cell r="CV725">
            <v>18</v>
          </cell>
          <cell r="CW725">
            <v>18</v>
          </cell>
          <cell r="CX725">
            <v>16</v>
          </cell>
          <cell r="CY725">
            <v>100</v>
          </cell>
          <cell r="CZ725">
            <v>55</v>
          </cell>
          <cell r="DA725">
            <v>58</v>
          </cell>
          <cell r="DB725">
            <v>95</v>
          </cell>
          <cell r="DC725">
            <v>0</v>
          </cell>
          <cell r="DD725">
            <v>0</v>
          </cell>
          <cell r="DE725">
            <v>0</v>
          </cell>
          <cell r="DF725">
            <v>3</v>
          </cell>
          <cell r="DG725">
            <v>4</v>
          </cell>
          <cell r="DH725">
            <v>75</v>
          </cell>
          <cell r="DI725">
            <v>360</v>
          </cell>
          <cell r="DJ725">
            <v>600</v>
          </cell>
          <cell r="DK725">
            <v>60</v>
          </cell>
          <cell r="DL725">
            <v>3</v>
          </cell>
          <cell r="DM725">
            <v>2</v>
          </cell>
          <cell r="DN725">
            <v>66.6666666666667</v>
          </cell>
          <cell r="DO725">
            <v>450</v>
          </cell>
          <cell r="DP725">
            <v>300</v>
          </cell>
          <cell r="DQ725">
            <v>66.6666666666667</v>
          </cell>
          <cell r="DR725">
            <v>60</v>
          </cell>
          <cell r="DS725">
            <v>82.191780821917803</v>
          </cell>
          <cell r="DT725">
            <v>25</v>
          </cell>
          <cell r="DU725">
            <v>41</v>
          </cell>
          <cell r="DV725">
            <v>60.975609756097562</v>
          </cell>
          <cell r="DW725">
            <v>77</v>
          </cell>
          <cell r="DX725">
            <v>86</v>
          </cell>
          <cell r="DY725">
            <v>0</v>
          </cell>
          <cell r="DZ725">
            <v>0</v>
          </cell>
          <cell r="EA725" t="str">
            <v>Yes</v>
          </cell>
          <cell r="EB725" t="str">
            <v>Placement</v>
          </cell>
          <cell r="EC725" t="str">
            <v>Placement</v>
          </cell>
          <cell r="ED725" t="str">
            <v>Placement</v>
          </cell>
          <cell r="EE725" t="str">
            <v>Placement</v>
          </cell>
          <cell r="EF725" t="str">
            <v>Placement</v>
          </cell>
          <cell r="EG725">
            <v>0</v>
          </cell>
          <cell r="EH725" t="str">
            <v>PLI</v>
          </cell>
          <cell r="EI725" t="str">
            <v>Yes</v>
          </cell>
          <cell r="EJ725">
            <v>0</v>
          </cell>
          <cell r="EK725" t="str">
            <v>Batch-2</v>
          </cell>
          <cell r="EL725">
            <v>0</v>
          </cell>
          <cell r="EM725" t="str">
            <v>PAID</v>
          </cell>
          <cell r="EN725">
            <v>45147</v>
          </cell>
          <cell r="EO725" t="str">
            <v>IT+Core</v>
          </cell>
          <cell r="EP725">
            <v>0</v>
          </cell>
          <cell r="EQ725" t="str">
            <v>CAT-1</v>
          </cell>
        </row>
        <row r="726">
          <cell r="B726" t="str">
            <v>21-ITA09-25</v>
          </cell>
          <cell r="C726" t="str">
            <v>IT-A</v>
          </cell>
          <cell r="D726">
            <v>9</v>
          </cell>
          <cell r="E726" t="str">
            <v xml:space="preserve">BELCHADA THANISHA LAVA ASHA </v>
          </cell>
          <cell r="F726" t="str">
            <v>Female</v>
          </cell>
          <cell r="G726" t="str">
            <v>23/11/2003</v>
          </cell>
          <cell r="H726">
            <v>9607751265</v>
          </cell>
          <cell r="I726">
            <v>8097809246</v>
          </cell>
          <cell r="J726" t="str">
            <v>thanishabelchada@gmail.com</v>
          </cell>
          <cell r="K726" t="str">
            <v>1032210583@tcetmumbai.in</v>
          </cell>
          <cell r="L726" t="str">
            <v>A-1,Dipam Building , Ambadi Road , OPP JS Patil Banquet Hall , Vasai west.</v>
          </cell>
          <cell r="M726">
            <v>401202</v>
          </cell>
          <cell r="N726">
            <v>0</v>
          </cell>
          <cell r="O726" t="str">
            <v>Service</v>
          </cell>
          <cell r="P726" t="str">
            <v>10,00,001 - 15,00,000</v>
          </cell>
          <cell r="Q726" t="str">
            <v>Normal</v>
          </cell>
          <cell r="R726" t="str">
            <v>Open</v>
          </cell>
          <cell r="S726">
            <v>2021</v>
          </cell>
          <cell r="T726" t="str">
            <v>FE</v>
          </cell>
          <cell r="U726" t="str">
            <v>MH-CET</v>
          </cell>
          <cell r="V726">
            <v>92.84</v>
          </cell>
          <cell r="W726">
            <v>35.71</v>
          </cell>
          <cell r="X726" t="str">
            <v>CAP</v>
          </cell>
          <cell r="Y726">
            <v>419</v>
          </cell>
          <cell r="Z726">
            <v>500</v>
          </cell>
          <cell r="AA726">
            <v>83.8</v>
          </cell>
          <cell r="AB726">
            <v>2019</v>
          </cell>
          <cell r="AC726" t="str">
            <v>Maharashtra</v>
          </cell>
          <cell r="AD726" t="str">
            <v>CARMELITE CONVENT ENGLISH HIGH SCHOOL</v>
          </cell>
          <cell r="AE726">
            <v>542</v>
          </cell>
          <cell r="AF726">
            <v>600</v>
          </cell>
          <cell r="AG726">
            <v>90.3333333333333</v>
          </cell>
          <cell r="AH726">
            <v>2021</v>
          </cell>
          <cell r="AI726" t="str">
            <v>Maharashtra</v>
          </cell>
          <cell r="AJ726" t="str">
            <v>MOUNT CARMEL JR COLLEGE</v>
          </cell>
          <cell r="AK726">
            <v>185</v>
          </cell>
          <cell r="AL726">
            <v>22</v>
          </cell>
          <cell r="AM726">
            <v>8.4090909090909083</v>
          </cell>
          <cell r="AN726">
            <v>94.65</v>
          </cell>
          <cell r="AO726">
            <v>233</v>
          </cell>
          <cell r="AP726">
            <v>27</v>
          </cell>
          <cell r="AQ726">
            <v>8.6296296296296298</v>
          </cell>
          <cell r="AR726">
            <v>91.67</v>
          </cell>
          <cell r="AS726">
            <v>418</v>
          </cell>
          <cell r="AT726">
            <v>49</v>
          </cell>
          <cell r="AU726">
            <v>8.5306122448979593</v>
          </cell>
          <cell r="AV726">
            <v>207</v>
          </cell>
          <cell r="AW726">
            <v>25</v>
          </cell>
          <cell r="AX726">
            <v>8.2799999999999994</v>
          </cell>
          <cell r="AY726">
            <v>93.16</v>
          </cell>
          <cell r="AZ726">
            <v>252</v>
          </cell>
          <cell r="BA726">
            <v>29</v>
          </cell>
          <cell r="BB726">
            <v>8.6896551724137936</v>
          </cell>
          <cell r="BC726">
            <v>74.528301886792406</v>
          </cell>
          <cell r="BD726">
            <v>459</v>
          </cell>
          <cell r="BE726">
            <v>54</v>
          </cell>
          <cell r="BF726">
            <v>8.5</v>
          </cell>
          <cell r="BG726">
            <v>224</v>
          </cell>
          <cell r="BH726">
            <v>24</v>
          </cell>
          <cell r="BI726">
            <v>9.3333333333333339</v>
          </cell>
          <cell r="BJ726">
            <v>80.912863070539402</v>
          </cell>
          <cell r="BK726">
            <v>268</v>
          </cell>
          <cell r="BL726">
            <v>29</v>
          </cell>
          <cell r="BM726">
            <v>9.2413793103448274</v>
          </cell>
          <cell r="BN726">
            <v>77.232142857142904</v>
          </cell>
          <cell r="BO726">
            <v>492</v>
          </cell>
          <cell r="BP726">
            <v>53</v>
          </cell>
          <cell r="BQ726">
            <v>9.2830188679245289</v>
          </cell>
          <cell r="BR726">
            <v>225</v>
          </cell>
          <cell r="BS726">
            <v>24</v>
          </cell>
          <cell r="BT726">
            <v>81.640148247978402</v>
          </cell>
          <cell r="BU726">
            <v>225</v>
          </cell>
          <cell r="BV726">
            <v>24</v>
          </cell>
          <cell r="BW726">
            <v>1594</v>
          </cell>
          <cell r="BX726">
            <v>180</v>
          </cell>
          <cell r="BY726">
            <v>8.8555555555555561</v>
          </cell>
          <cell r="BZ726">
            <v>88.643984028810763</v>
          </cell>
          <cell r="CA726">
            <v>0</v>
          </cell>
          <cell r="CB726">
            <v>0</v>
          </cell>
          <cell r="CC726">
            <v>0</v>
          </cell>
          <cell r="CD726">
            <v>0</v>
          </cell>
          <cell r="CE726">
            <v>0</v>
          </cell>
          <cell r="CF726">
            <v>0</v>
          </cell>
          <cell r="CG726">
            <v>0</v>
          </cell>
          <cell r="CH726" t="str">
            <v>Green</v>
          </cell>
          <cell r="CI726">
            <v>0</v>
          </cell>
          <cell r="CJ726">
            <v>0</v>
          </cell>
          <cell r="CK726">
            <v>0</v>
          </cell>
          <cell r="CL726">
            <v>13</v>
          </cell>
          <cell r="CM726">
            <v>13</v>
          </cell>
          <cell r="CN726">
            <v>0</v>
          </cell>
          <cell r="CO726">
            <v>30</v>
          </cell>
          <cell r="CP726">
            <v>60</v>
          </cell>
          <cell r="CQ726">
            <v>50</v>
          </cell>
          <cell r="CR726">
            <v>14</v>
          </cell>
          <cell r="CS726">
            <v>100</v>
          </cell>
          <cell r="CT726">
            <v>10</v>
          </cell>
          <cell r="CU726">
            <v>100</v>
          </cell>
          <cell r="CV726">
            <v>14</v>
          </cell>
          <cell r="CW726">
            <v>18</v>
          </cell>
          <cell r="CX726">
            <v>16</v>
          </cell>
          <cell r="CY726">
            <v>89</v>
          </cell>
          <cell r="CZ726">
            <v>54</v>
          </cell>
          <cell r="DA726">
            <v>58</v>
          </cell>
          <cell r="DB726">
            <v>94</v>
          </cell>
          <cell r="DC726">
            <v>0</v>
          </cell>
          <cell r="DD726">
            <v>0</v>
          </cell>
          <cell r="DE726">
            <v>0</v>
          </cell>
          <cell r="DF726">
            <v>3</v>
          </cell>
          <cell r="DG726">
            <v>4</v>
          </cell>
          <cell r="DH726">
            <v>75</v>
          </cell>
          <cell r="DI726">
            <v>449</v>
          </cell>
          <cell r="DJ726">
            <v>600</v>
          </cell>
          <cell r="DK726">
            <v>74.8333333333333</v>
          </cell>
          <cell r="DL726">
            <v>3</v>
          </cell>
          <cell r="DM726">
            <v>3</v>
          </cell>
          <cell r="DN726">
            <v>100</v>
          </cell>
          <cell r="DO726">
            <v>450</v>
          </cell>
          <cell r="DP726">
            <v>450</v>
          </cell>
          <cell r="DQ726">
            <v>100</v>
          </cell>
          <cell r="DR726">
            <v>50</v>
          </cell>
          <cell r="DS726">
            <v>68.493150684931507</v>
          </cell>
          <cell r="DT726">
            <v>27</v>
          </cell>
          <cell r="DU726">
            <v>41</v>
          </cell>
          <cell r="DV726">
            <v>65.853658536585371</v>
          </cell>
          <cell r="DW726">
            <v>83</v>
          </cell>
          <cell r="DX726">
            <v>97</v>
          </cell>
          <cell r="DY726">
            <v>0</v>
          </cell>
          <cell r="DZ726">
            <v>0</v>
          </cell>
          <cell r="EA726" t="str">
            <v>Yes</v>
          </cell>
          <cell r="EB726" t="str">
            <v>Placement</v>
          </cell>
          <cell r="EC726" t="str">
            <v>Placement</v>
          </cell>
          <cell r="ED726" t="str">
            <v>Placement</v>
          </cell>
          <cell r="EE726" t="str">
            <v>Placement</v>
          </cell>
          <cell r="EF726" t="str">
            <v>Placement</v>
          </cell>
          <cell r="EG726">
            <v>0</v>
          </cell>
          <cell r="EH726" t="str">
            <v>PLI</v>
          </cell>
          <cell r="EI726" t="str">
            <v>Yes</v>
          </cell>
          <cell r="EJ726">
            <v>0</v>
          </cell>
          <cell r="EK726" t="str">
            <v>Batch-3</v>
          </cell>
          <cell r="EL726">
            <v>0</v>
          </cell>
          <cell r="EM726" t="str">
            <v>PAID</v>
          </cell>
          <cell r="EN726">
            <v>45147</v>
          </cell>
          <cell r="EO726" t="str">
            <v>IT+Core</v>
          </cell>
          <cell r="EP726">
            <v>0</v>
          </cell>
          <cell r="EQ726" t="str">
            <v>CAT-1</v>
          </cell>
        </row>
        <row r="727">
          <cell r="B727" t="str">
            <v>21-ITA10-25</v>
          </cell>
          <cell r="C727" t="str">
            <v>IT-A</v>
          </cell>
          <cell r="D727">
            <v>10</v>
          </cell>
          <cell r="E727" t="str">
            <v xml:space="preserve">BELNEKAR JANHAVI GAJANAN SULBHA </v>
          </cell>
          <cell r="F727" t="str">
            <v>Female</v>
          </cell>
          <cell r="G727" t="str">
            <v>30/05/2002</v>
          </cell>
          <cell r="H727">
            <v>8657414209</v>
          </cell>
          <cell r="I727">
            <v>9892663118</v>
          </cell>
          <cell r="J727" t="str">
            <v>janhavi.belnekar@gmail.com</v>
          </cell>
          <cell r="K727" t="str">
            <v>1032210584@tcetmumbai.in</v>
          </cell>
          <cell r="L727" t="str">
            <v>32/602, Sanskruti bldg. Thakur Complex, Kandivali(East) , Mumbai</v>
          </cell>
          <cell r="M727">
            <v>400101</v>
          </cell>
          <cell r="N727">
            <v>0</v>
          </cell>
          <cell r="O727" t="str">
            <v>service</v>
          </cell>
          <cell r="P727" t="str">
            <v>50,001 - 1,00,000</v>
          </cell>
          <cell r="Q727" t="str">
            <v>Normal</v>
          </cell>
          <cell r="R727" t="str">
            <v>Open</v>
          </cell>
          <cell r="S727">
            <v>2021</v>
          </cell>
          <cell r="T727" t="str">
            <v>FE</v>
          </cell>
          <cell r="U727" t="str">
            <v>MH-CET</v>
          </cell>
          <cell r="V727">
            <v>94.53</v>
          </cell>
          <cell r="W727" t="str">
            <v>NA</v>
          </cell>
          <cell r="X727" t="str">
            <v>CAP</v>
          </cell>
          <cell r="Y727">
            <v>368</v>
          </cell>
          <cell r="Z727">
            <v>500</v>
          </cell>
          <cell r="AA727">
            <v>73.599999999999994</v>
          </cell>
          <cell r="AB727">
            <v>2018</v>
          </cell>
          <cell r="AC727" t="str">
            <v>Maharashtra</v>
          </cell>
          <cell r="AD727" t="str">
            <v>Chidrens Academy High School</v>
          </cell>
          <cell r="AE727">
            <v>490</v>
          </cell>
          <cell r="AF727">
            <v>650</v>
          </cell>
          <cell r="AG727">
            <v>75.384615384615401</v>
          </cell>
          <cell r="AH727">
            <v>2021</v>
          </cell>
          <cell r="AI727" t="str">
            <v>Maharashtra</v>
          </cell>
          <cell r="AJ727" t="str">
            <v>Thakur college of Science &amp; Commerce</v>
          </cell>
          <cell r="AK727">
            <v>162</v>
          </cell>
          <cell r="AL727">
            <v>22</v>
          </cell>
          <cell r="AM727">
            <v>7.3636363636363633</v>
          </cell>
          <cell r="AN727">
            <v>89.33</v>
          </cell>
          <cell r="AO727">
            <v>203</v>
          </cell>
          <cell r="AP727">
            <v>27</v>
          </cell>
          <cell r="AQ727">
            <v>7.5185185185185182</v>
          </cell>
          <cell r="AR727">
            <v>75</v>
          </cell>
          <cell r="AS727">
            <v>365</v>
          </cell>
          <cell r="AT727">
            <v>49</v>
          </cell>
          <cell r="AU727">
            <v>7.4489795918367347</v>
          </cell>
          <cell r="AV727">
            <v>191</v>
          </cell>
          <cell r="AW727">
            <v>25</v>
          </cell>
          <cell r="AX727">
            <v>7.64</v>
          </cell>
          <cell r="AY727">
            <v>82.165000000000006</v>
          </cell>
          <cell r="AZ727">
            <v>227</v>
          </cell>
          <cell r="BA727">
            <v>29</v>
          </cell>
          <cell r="BB727">
            <v>7.8275862068965516</v>
          </cell>
          <cell r="BC727">
            <v>77.830188679245296</v>
          </cell>
          <cell r="BD727">
            <v>418</v>
          </cell>
          <cell r="BE727">
            <v>54</v>
          </cell>
          <cell r="BF727">
            <v>7.7407407407407405</v>
          </cell>
          <cell r="BG727">
            <v>207</v>
          </cell>
          <cell r="BH727">
            <v>24</v>
          </cell>
          <cell r="BI727">
            <v>8.625</v>
          </cell>
          <cell r="BJ727">
            <v>89.211618257261406</v>
          </cell>
          <cell r="BK727">
            <v>253</v>
          </cell>
          <cell r="BL727">
            <v>29</v>
          </cell>
          <cell r="BM727">
            <v>8.7241379310344822</v>
          </cell>
          <cell r="BN727">
            <v>75</v>
          </cell>
          <cell r="BO727">
            <v>460</v>
          </cell>
          <cell r="BP727">
            <v>53</v>
          </cell>
          <cell r="BQ727">
            <v>8.6792452830188687</v>
          </cell>
          <cell r="BR727">
            <v>203</v>
          </cell>
          <cell r="BS727">
            <v>24</v>
          </cell>
          <cell r="BT727">
            <v>78.331729559748396</v>
          </cell>
          <cell r="BU727">
            <v>203</v>
          </cell>
          <cell r="BV727">
            <v>24</v>
          </cell>
          <cell r="BW727">
            <v>1446</v>
          </cell>
          <cell r="BX727">
            <v>180</v>
          </cell>
          <cell r="BY727">
            <v>8.0333333333333332</v>
          </cell>
          <cell r="BZ727">
            <v>80.964622798089721</v>
          </cell>
          <cell r="CA727">
            <v>0</v>
          </cell>
          <cell r="CB727">
            <v>0</v>
          </cell>
          <cell r="CC727">
            <v>0</v>
          </cell>
          <cell r="CD727">
            <v>0</v>
          </cell>
          <cell r="CE727">
            <v>0</v>
          </cell>
          <cell r="CF727">
            <v>0</v>
          </cell>
          <cell r="CG727">
            <v>0</v>
          </cell>
          <cell r="CH727" t="str">
            <v>Green</v>
          </cell>
          <cell r="CI727">
            <v>0</v>
          </cell>
          <cell r="CJ727">
            <v>0</v>
          </cell>
          <cell r="CK727">
            <v>1</v>
          </cell>
          <cell r="CL727">
            <v>12</v>
          </cell>
          <cell r="CM727">
            <v>13</v>
          </cell>
          <cell r="CN727">
            <v>7.6923076923076925</v>
          </cell>
          <cell r="CO727">
            <v>21</v>
          </cell>
          <cell r="CP727">
            <v>60</v>
          </cell>
          <cell r="CQ727">
            <v>35</v>
          </cell>
          <cell r="CR727">
            <v>12</v>
          </cell>
          <cell r="CS727">
            <v>86</v>
          </cell>
          <cell r="CT727">
            <v>10</v>
          </cell>
          <cell r="CU727">
            <v>100</v>
          </cell>
          <cell r="CV727">
            <v>13</v>
          </cell>
          <cell r="CW727">
            <v>20</v>
          </cell>
          <cell r="CX727">
            <v>16</v>
          </cell>
          <cell r="CY727">
            <v>81</v>
          </cell>
          <cell r="CZ727">
            <v>51</v>
          </cell>
          <cell r="DA727">
            <v>60</v>
          </cell>
          <cell r="DB727">
            <v>85</v>
          </cell>
          <cell r="DC727">
            <v>0</v>
          </cell>
          <cell r="DD727">
            <v>0</v>
          </cell>
          <cell r="DE727">
            <v>0</v>
          </cell>
          <cell r="DF727">
            <v>3</v>
          </cell>
          <cell r="DG727">
            <v>4</v>
          </cell>
          <cell r="DH727">
            <v>75</v>
          </cell>
          <cell r="DI727">
            <v>450</v>
          </cell>
          <cell r="DJ727">
            <v>600</v>
          </cell>
          <cell r="DK727">
            <v>75</v>
          </cell>
          <cell r="DL727">
            <v>3</v>
          </cell>
          <cell r="DM727">
            <v>3</v>
          </cell>
          <cell r="DN727">
            <v>100</v>
          </cell>
          <cell r="DO727">
            <v>450</v>
          </cell>
          <cell r="DP727">
            <v>450</v>
          </cell>
          <cell r="DQ727">
            <v>100</v>
          </cell>
          <cell r="DR727">
            <v>35</v>
          </cell>
          <cell r="DS727">
            <v>47.945205479452049</v>
          </cell>
          <cell r="DT727">
            <v>26</v>
          </cell>
          <cell r="DU727">
            <v>41</v>
          </cell>
          <cell r="DV727">
            <v>63.414634146341463</v>
          </cell>
          <cell r="DW727">
            <v>80</v>
          </cell>
          <cell r="DX727">
            <v>90</v>
          </cell>
          <cell r="DY727">
            <v>0</v>
          </cell>
          <cell r="DZ727">
            <v>0</v>
          </cell>
          <cell r="EA727" t="str">
            <v>Yes</v>
          </cell>
          <cell r="EB727" t="str">
            <v>Higher Studies</v>
          </cell>
          <cell r="EC727" t="str">
            <v>Higher Studies</v>
          </cell>
          <cell r="ED727" t="str">
            <v>Higher Studies</v>
          </cell>
          <cell r="EE727" t="str">
            <v>Higher Studies</v>
          </cell>
          <cell r="EF727" t="str">
            <v>Higher Studies</v>
          </cell>
          <cell r="EG727">
            <v>0</v>
          </cell>
          <cell r="EH727">
            <v>0</v>
          </cell>
          <cell r="EI727" t="str">
            <v>Yes</v>
          </cell>
          <cell r="EJ727">
            <v>45414</v>
          </cell>
          <cell r="EK727" t="str">
            <v>Batch-7</v>
          </cell>
          <cell r="EL727">
            <v>0</v>
          </cell>
          <cell r="EM727" t="str">
            <v>PAID</v>
          </cell>
          <cell r="EN727">
            <v>45147</v>
          </cell>
          <cell r="EO727">
            <v>0</v>
          </cell>
          <cell r="EP727">
            <v>0</v>
          </cell>
          <cell r="EQ727" t="str">
            <v>CAT-1</v>
          </cell>
        </row>
        <row r="728">
          <cell r="B728" t="str">
            <v>21-ITA11-25</v>
          </cell>
          <cell r="C728" t="str">
            <v>IT-A</v>
          </cell>
          <cell r="D728">
            <v>11</v>
          </cell>
          <cell r="E728" t="str">
            <v xml:space="preserve">BHAVSAR PRANAV KRISHNAKANT LALITA </v>
          </cell>
          <cell r="F728" t="str">
            <v>Male</v>
          </cell>
          <cell r="G728" t="str">
            <v>22/03/2003</v>
          </cell>
          <cell r="H728">
            <v>7977937163</v>
          </cell>
          <cell r="I728">
            <v>7738997578</v>
          </cell>
          <cell r="J728" t="str">
            <v>pranavbhavsr2003@gmail.com</v>
          </cell>
          <cell r="K728" t="str">
            <v>1032210585@tcetmumbai.in</v>
          </cell>
          <cell r="L728" t="str">
            <v>B/503,Gokul accord LHS Ltd, opp Cambridge school,thakur complex, Kandivali East, Mumbai 400101</v>
          </cell>
          <cell r="M728">
            <v>400101</v>
          </cell>
          <cell r="N728">
            <v>0</v>
          </cell>
          <cell r="O728" t="str">
            <v>Service</v>
          </cell>
          <cell r="P728" t="str">
            <v>6,00,001 - 7,00,000</v>
          </cell>
          <cell r="Q728" t="str">
            <v>Normal</v>
          </cell>
          <cell r="R728" t="str">
            <v>OBC</v>
          </cell>
          <cell r="S728">
            <v>2021</v>
          </cell>
          <cell r="T728" t="str">
            <v>FE</v>
          </cell>
          <cell r="U728" t="str">
            <v>MH-CET</v>
          </cell>
          <cell r="V728">
            <v>72.97</v>
          </cell>
          <cell r="W728">
            <v>19.2473256</v>
          </cell>
          <cell r="X728" t="str">
            <v>Institute</v>
          </cell>
          <cell r="Y728">
            <v>318</v>
          </cell>
          <cell r="Z728">
            <v>500</v>
          </cell>
          <cell r="AA728">
            <v>63.6</v>
          </cell>
          <cell r="AB728">
            <v>2019</v>
          </cell>
          <cell r="AC728" t="str">
            <v>Maharashtra</v>
          </cell>
          <cell r="AD728" t="str">
            <v>ST. LAWRENCE HIGH SCHOOL</v>
          </cell>
          <cell r="AE728">
            <v>506</v>
          </cell>
          <cell r="AF728">
            <v>600</v>
          </cell>
          <cell r="AG728">
            <v>84.3333333333333</v>
          </cell>
          <cell r="AH728">
            <v>2021</v>
          </cell>
          <cell r="AI728" t="str">
            <v>Maharashtra</v>
          </cell>
          <cell r="AJ728" t="str">
            <v>NIRMALA MEMORIAL FOUNDATION COLLEGE OF COMMERCE AND SCIENCE</v>
          </cell>
          <cell r="AK728">
            <v>178</v>
          </cell>
          <cell r="AL728">
            <v>22</v>
          </cell>
          <cell r="AM728">
            <v>8.0909090909090917</v>
          </cell>
          <cell r="AN728">
            <v>81.89</v>
          </cell>
          <cell r="AO728">
            <v>197</v>
          </cell>
          <cell r="AP728">
            <v>27</v>
          </cell>
          <cell r="AQ728">
            <v>7.2962962962962967</v>
          </cell>
          <cell r="AR728">
            <v>88</v>
          </cell>
          <cell r="AS728">
            <v>375</v>
          </cell>
          <cell r="AT728">
            <v>49</v>
          </cell>
          <cell r="AU728">
            <v>7.6530612244897958</v>
          </cell>
          <cell r="AV728">
            <v>171</v>
          </cell>
          <cell r="AW728">
            <v>25</v>
          </cell>
          <cell r="AX728">
            <v>6.84</v>
          </cell>
          <cell r="AY728">
            <v>84.944999999999993</v>
          </cell>
          <cell r="AZ728">
            <v>221</v>
          </cell>
          <cell r="BA728">
            <v>29</v>
          </cell>
          <cell r="BB728">
            <v>7.6206896551724137</v>
          </cell>
          <cell r="BC728">
            <v>77.830188679245296</v>
          </cell>
          <cell r="BD728">
            <v>392</v>
          </cell>
          <cell r="BE728">
            <v>54</v>
          </cell>
          <cell r="BF728">
            <v>7.2592592592592595</v>
          </cell>
          <cell r="BG728">
            <v>193</v>
          </cell>
          <cell r="BH728">
            <v>24</v>
          </cell>
          <cell r="BI728">
            <v>8.0416666666666661</v>
          </cell>
          <cell r="BJ728">
            <v>80.497925311203304</v>
          </cell>
          <cell r="BK728">
            <v>249</v>
          </cell>
          <cell r="BL728">
            <v>29</v>
          </cell>
          <cell r="BM728">
            <v>8.5862068965517242</v>
          </cell>
          <cell r="BN728">
            <v>76.785714285714306</v>
          </cell>
          <cell r="BO728">
            <v>442</v>
          </cell>
          <cell r="BP728">
            <v>53</v>
          </cell>
          <cell r="BQ728">
            <v>8.3396226415094343</v>
          </cell>
          <cell r="BR728">
            <v>209</v>
          </cell>
          <cell r="BS728">
            <v>24</v>
          </cell>
          <cell r="BT728">
            <v>79.853634321653203</v>
          </cell>
          <cell r="BU728">
            <v>209</v>
          </cell>
          <cell r="BV728">
            <v>24</v>
          </cell>
          <cell r="BW728">
            <v>1418</v>
          </cell>
          <cell r="BX728">
            <v>180</v>
          </cell>
          <cell r="BY728">
            <v>7.8777777777777782</v>
          </cell>
          <cell r="BZ728">
            <v>82.46664769435526</v>
          </cell>
          <cell r="CA728">
            <v>0</v>
          </cell>
          <cell r="CB728">
            <v>0</v>
          </cell>
          <cell r="CC728">
            <v>0</v>
          </cell>
          <cell r="CD728">
            <v>0</v>
          </cell>
          <cell r="CE728">
            <v>0</v>
          </cell>
          <cell r="CF728">
            <v>0</v>
          </cell>
          <cell r="CG728">
            <v>0</v>
          </cell>
          <cell r="CH728" t="str">
            <v>Green</v>
          </cell>
          <cell r="CI728">
            <v>0</v>
          </cell>
          <cell r="CJ728">
            <v>0</v>
          </cell>
          <cell r="CK728">
            <v>1</v>
          </cell>
          <cell r="CL728">
            <v>12</v>
          </cell>
          <cell r="CM728">
            <v>13</v>
          </cell>
          <cell r="CN728">
            <v>7.6923076923076925</v>
          </cell>
          <cell r="CO728">
            <v>24</v>
          </cell>
          <cell r="CP728">
            <v>60</v>
          </cell>
          <cell r="CQ728">
            <v>40</v>
          </cell>
          <cell r="CR728">
            <v>14</v>
          </cell>
          <cell r="CS728">
            <v>100</v>
          </cell>
          <cell r="CT728">
            <v>9</v>
          </cell>
          <cell r="CU728">
            <v>90</v>
          </cell>
          <cell r="CV728">
            <v>18</v>
          </cell>
          <cell r="CW728">
            <v>18</v>
          </cell>
          <cell r="CX728">
            <v>16</v>
          </cell>
          <cell r="CY728">
            <v>100</v>
          </cell>
          <cell r="CZ728">
            <v>57</v>
          </cell>
          <cell r="DA728">
            <v>58</v>
          </cell>
          <cell r="DB728">
            <v>99</v>
          </cell>
          <cell r="DC728">
            <v>0</v>
          </cell>
          <cell r="DD728">
            <v>0</v>
          </cell>
          <cell r="DE728">
            <v>0</v>
          </cell>
          <cell r="DF728">
            <v>4</v>
          </cell>
          <cell r="DG728">
            <v>4</v>
          </cell>
          <cell r="DH728">
            <v>100</v>
          </cell>
          <cell r="DI728">
            <v>600</v>
          </cell>
          <cell r="DJ728">
            <v>600</v>
          </cell>
          <cell r="DK728">
            <v>100</v>
          </cell>
          <cell r="DL728">
            <v>3</v>
          </cell>
          <cell r="DM728">
            <v>3</v>
          </cell>
          <cell r="DN728">
            <v>100</v>
          </cell>
          <cell r="DO728">
            <v>450</v>
          </cell>
          <cell r="DP728">
            <v>450</v>
          </cell>
          <cell r="DQ728">
            <v>100</v>
          </cell>
          <cell r="DR728">
            <v>40</v>
          </cell>
          <cell r="DS728">
            <v>54.794520547945204</v>
          </cell>
          <cell r="DT728">
            <v>28</v>
          </cell>
          <cell r="DU728">
            <v>41</v>
          </cell>
          <cell r="DV728">
            <v>68.292682926829272</v>
          </cell>
          <cell r="DW728">
            <v>88</v>
          </cell>
          <cell r="DX728">
            <v>97</v>
          </cell>
          <cell r="DY728">
            <v>0</v>
          </cell>
          <cell r="DZ728">
            <v>0</v>
          </cell>
          <cell r="EA728" t="str">
            <v>Yes</v>
          </cell>
          <cell r="EB728" t="str">
            <v>Placement</v>
          </cell>
          <cell r="EC728" t="str">
            <v>Placement</v>
          </cell>
          <cell r="ED728" t="str">
            <v>Placement</v>
          </cell>
          <cell r="EE728" t="str">
            <v>Placement</v>
          </cell>
          <cell r="EF728" t="str">
            <v>Placement</v>
          </cell>
          <cell r="EG728">
            <v>0</v>
          </cell>
          <cell r="EH728" t="str">
            <v>PLI</v>
          </cell>
          <cell r="EI728" t="str">
            <v>Yes</v>
          </cell>
          <cell r="EJ728">
            <v>0</v>
          </cell>
          <cell r="EK728" t="str">
            <v>Batch-7</v>
          </cell>
          <cell r="EL728">
            <v>0</v>
          </cell>
          <cell r="EM728" t="str">
            <v>PAID</v>
          </cell>
          <cell r="EN728">
            <v>45147</v>
          </cell>
          <cell r="EO728" t="str">
            <v>IT+Core</v>
          </cell>
          <cell r="EP728">
            <v>0</v>
          </cell>
          <cell r="EQ728" t="str">
            <v>CAT-1</v>
          </cell>
        </row>
        <row r="729">
          <cell r="B729" t="str">
            <v>21-ITA12-25</v>
          </cell>
          <cell r="C729" t="str">
            <v>IT-A</v>
          </cell>
          <cell r="D729">
            <v>12</v>
          </cell>
          <cell r="E729" t="str">
            <v>BOHRA BHARAT SHIVDAYAL GAYATRI</v>
          </cell>
          <cell r="F729" t="str">
            <v>Male</v>
          </cell>
          <cell r="G729" t="str">
            <v>10/11/2002</v>
          </cell>
          <cell r="H729">
            <v>9702651978</v>
          </cell>
          <cell r="I729">
            <v>9870051881</v>
          </cell>
          <cell r="J729" t="str">
            <v>bohrabharat107@gmail.com</v>
          </cell>
          <cell r="K729" t="str">
            <v>1032210586@tcetmumbai.in</v>
          </cell>
          <cell r="L729" t="str">
            <v>C-302, Shubham Heights, Behind RBK Global School, Indralok  Phase -9, Bhayandar East, Thane -401105</v>
          </cell>
          <cell r="M729">
            <v>401105</v>
          </cell>
          <cell r="N729">
            <v>0</v>
          </cell>
          <cell r="O729" t="str">
            <v>Service</v>
          </cell>
          <cell r="P729" t="str">
            <v>1,00,001 - 1,50,000</v>
          </cell>
          <cell r="Q729" t="str">
            <v>Normal</v>
          </cell>
          <cell r="R729" t="str">
            <v>Open</v>
          </cell>
          <cell r="S729">
            <v>2021</v>
          </cell>
          <cell r="T729" t="str">
            <v>FE</v>
          </cell>
          <cell r="U729" t="str">
            <v>MH-CET</v>
          </cell>
          <cell r="V729">
            <v>37.380000000000003</v>
          </cell>
          <cell r="W729">
            <v>59.03</v>
          </cell>
          <cell r="X729" t="str">
            <v>Institute</v>
          </cell>
          <cell r="Y729">
            <v>433</v>
          </cell>
          <cell r="Z729">
            <v>500</v>
          </cell>
          <cell r="AA729">
            <v>86.6</v>
          </cell>
          <cell r="AB729">
            <v>2018</v>
          </cell>
          <cell r="AC729" t="str">
            <v>Maharashtra</v>
          </cell>
          <cell r="AD729" t="str">
            <v>ST. SOLDIER PUBLIC SCHOOL</v>
          </cell>
          <cell r="AE729">
            <v>412</v>
          </cell>
          <cell r="AF729">
            <v>650</v>
          </cell>
          <cell r="AG729">
            <v>63.384615384615401</v>
          </cell>
          <cell r="AH729">
            <v>2020</v>
          </cell>
          <cell r="AI729" t="str">
            <v>Maharashtra</v>
          </cell>
          <cell r="AJ729" t="str">
            <v>S.V.P JUNIOR COLLEGE OF SCIENCE AND COMMERCE</v>
          </cell>
          <cell r="AK729">
            <v>174</v>
          </cell>
          <cell r="AL729">
            <v>22</v>
          </cell>
          <cell r="AM729">
            <v>7.9090909090909092</v>
          </cell>
          <cell r="AN729">
            <v>97.94</v>
          </cell>
          <cell r="AO729">
            <v>222</v>
          </cell>
          <cell r="AP729">
            <v>27</v>
          </cell>
          <cell r="AQ729">
            <v>8.2222222222222214</v>
          </cell>
          <cell r="AR729">
            <v>75</v>
          </cell>
          <cell r="AS729">
            <v>396</v>
          </cell>
          <cell r="AT729">
            <v>49</v>
          </cell>
          <cell r="AU729">
            <v>8.0816326530612237</v>
          </cell>
          <cell r="AV729">
            <v>178</v>
          </cell>
          <cell r="AW729">
            <v>25</v>
          </cell>
          <cell r="AX729">
            <v>7.12</v>
          </cell>
          <cell r="AY729">
            <v>86.47</v>
          </cell>
          <cell r="AZ729">
            <v>230</v>
          </cell>
          <cell r="BA729">
            <v>29</v>
          </cell>
          <cell r="BB729">
            <v>7.931034482758621</v>
          </cell>
          <cell r="BC729">
            <v>74.528301886792406</v>
          </cell>
          <cell r="BD729">
            <v>408</v>
          </cell>
          <cell r="BE729">
            <v>54</v>
          </cell>
          <cell r="BF729">
            <v>7.5555555555555554</v>
          </cell>
          <cell r="BG729">
            <v>208</v>
          </cell>
          <cell r="BH729">
            <v>24</v>
          </cell>
          <cell r="BI729">
            <v>8.6666666666666661</v>
          </cell>
          <cell r="BJ729">
            <v>79.668049792531093</v>
          </cell>
          <cell r="BK729">
            <v>247</v>
          </cell>
          <cell r="BL729">
            <v>29</v>
          </cell>
          <cell r="BM729">
            <v>8.5172413793103452</v>
          </cell>
          <cell r="BN729">
            <v>75.892857142857096</v>
          </cell>
          <cell r="BO729">
            <v>455</v>
          </cell>
          <cell r="BP729">
            <v>53</v>
          </cell>
          <cell r="BQ729">
            <v>8.584905660377359</v>
          </cell>
          <cell r="BR729">
            <v>225</v>
          </cell>
          <cell r="BS729">
            <v>24</v>
          </cell>
          <cell r="BT729">
            <v>78.9637196765498</v>
          </cell>
          <cell r="BU729">
            <v>225</v>
          </cell>
          <cell r="BV729">
            <v>24</v>
          </cell>
          <cell r="BW729">
            <v>1484</v>
          </cell>
          <cell r="BX729">
            <v>180</v>
          </cell>
          <cell r="BY729">
            <v>8.2444444444444436</v>
          </cell>
          <cell r="BZ729">
            <v>85.29388444374851</v>
          </cell>
          <cell r="CA729">
            <v>0</v>
          </cell>
          <cell r="CB729">
            <v>0</v>
          </cell>
          <cell r="CC729">
            <v>0</v>
          </cell>
          <cell r="CD729">
            <v>0</v>
          </cell>
          <cell r="CE729">
            <v>0</v>
          </cell>
          <cell r="CF729">
            <v>0</v>
          </cell>
          <cell r="CG729">
            <v>0</v>
          </cell>
          <cell r="CH729" t="str">
            <v>Green</v>
          </cell>
          <cell r="CI729">
            <v>0</v>
          </cell>
          <cell r="CJ729">
            <v>0</v>
          </cell>
          <cell r="CK729">
            <v>1</v>
          </cell>
          <cell r="CL729">
            <v>12</v>
          </cell>
          <cell r="CM729">
            <v>13</v>
          </cell>
          <cell r="CN729">
            <v>7.6923076923076925</v>
          </cell>
          <cell r="CO729">
            <v>26</v>
          </cell>
          <cell r="CP729">
            <v>60</v>
          </cell>
          <cell r="CQ729">
            <v>43.333333333333336</v>
          </cell>
          <cell r="CR729">
            <v>10</v>
          </cell>
          <cell r="CS729">
            <v>72</v>
          </cell>
          <cell r="CT729">
            <v>9</v>
          </cell>
          <cell r="CU729">
            <v>90</v>
          </cell>
          <cell r="CV729">
            <v>13</v>
          </cell>
          <cell r="CW729">
            <v>18</v>
          </cell>
          <cell r="CX729">
            <v>11</v>
          </cell>
          <cell r="CY729">
            <v>71</v>
          </cell>
          <cell r="CZ729">
            <v>43</v>
          </cell>
          <cell r="DA729">
            <v>58</v>
          </cell>
          <cell r="DB729">
            <v>75</v>
          </cell>
          <cell r="DC729">
            <v>0</v>
          </cell>
          <cell r="DD729">
            <v>0</v>
          </cell>
          <cell r="DE729">
            <v>0</v>
          </cell>
          <cell r="DF729">
            <v>1</v>
          </cell>
          <cell r="DG729">
            <v>4</v>
          </cell>
          <cell r="DH729">
            <v>25</v>
          </cell>
          <cell r="DI729">
            <v>150</v>
          </cell>
          <cell r="DJ729">
            <v>600</v>
          </cell>
          <cell r="DK729">
            <v>25</v>
          </cell>
          <cell r="DL729">
            <v>3</v>
          </cell>
          <cell r="DM729">
            <v>2</v>
          </cell>
          <cell r="DN729">
            <v>66.6666666666667</v>
          </cell>
          <cell r="DO729">
            <v>450</v>
          </cell>
          <cell r="DP729">
            <v>200</v>
          </cell>
          <cell r="DQ729">
            <v>44.4444444444444</v>
          </cell>
          <cell r="DR729">
            <v>43.3333333333333</v>
          </cell>
          <cell r="DS729">
            <v>59.360730593607258</v>
          </cell>
          <cell r="DT729">
            <v>21</v>
          </cell>
          <cell r="DU729">
            <v>41</v>
          </cell>
          <cell r="DV729">
            <v>51.219512195121951</v>
          </cell>
          <cell r="DW729">
            <v>57</v>
          </cell>
          <cell r="DX729">
            <v>72</v>
          </cell>
          <cell r="DY729">
            <v>0</v>
          </cell>
          <cell r="DZ729">
            <v>0</v>
          </cell>
          <cell r="EA729" t="str">
            <v>Yes</v>
          </cell>
          <cell r="EB729" t="str">
            <v>Placement</v>
          </cell>
          <cell r="EC729" t="str">
            <v>Placement</v>
          </cell>
          <cell r="ED729" t="str">
            <v>Placement</v>
          </cell>
          <cell r="EE729" t="str">
            <v>Placement</v>
          </cell>
          <cell r="EF729" t="str">
            <v>Placement</v>
          </cell>
          <cell r="EG729">
            <v>0</v>
          </cell>
          <cell r="EH729" t="str">
            <v>PLI</v>
          </cell>
          <cell r="EI729" t="str">
            <v>Yes</v>
          </cell>
          <cell r="EJ729">
            <v>0</v>
          </cell>
          <cell r="EK729" t="str">
            <v>Batch-5</v>
          </cell>
          <cell r="EL729">
            <v>0</v>
          </cell>
          <cell r="EM729" t="str">
            <v>PAID</v>
          </cell>
          <cell r="EN729">
            <v>45148</v>
          </cell>
          <cell r="EO729" t="str">
            <v>IT+Core</v>
          </cell>
          <cell r="EP729">
            <v>0</v>
          </cell>
          <cell r="EQ729" t="str">
            <v>CAT-1</v>
          </cell>
        </row>
        <row r="730">
          <cell r="B730" t="str">
            <v>21-ITA13-25</v>
          </cell>
          <cell r="C730" t="str">
            <v>IT-A</v>
          </cell>
          <cell r="D730">
            <v>13</v>
          </cell>
          <cell r="E730" t="str">
            <v xml:space="preserve">BOLKE ADITYA SANJAY  VARSHA </v>
          </cell>
          <cell r="F730" t="str">
            <v>Male</v>
          </cell>
          <cell r="G730" t="str">
            <v>01/07/2003</v>
          </cell>
          <cell r="H730">
            <v>7738885399</v>
          </cell>
          <cell r="I730">
            <v>7777097208</v>
          </cell>
          <cell r="J730" t="str">
            <v>aditya.bolke2020@gmail.com</v>
          </cell>
          <cell r="K730" t="str">
            <v>1032210587@tcetmumbai.in</v>
          </cell>
          <cell r="L730" t="str">
            <v>A-1606,Orchid Suburbia,New Link Rd,Off M.G Road,Dahanukarwadi,Kandivali(W),Mumbai</v>
          </cell>
          <cell r="M730">
            <v>400067</v>
          </cell>
          <cell r="N730">
            <v>0</v>
          </cell>
          <cell r="O730" t="str">
            <v xml:space="preserve">Engineer </v>
          </cell>
          <cell r="P730" t="str">
            <v>&gt;= 15,00,001</v>
          </cell>
          <cell r="Q730" t="str">
            <v>Normal</v>
          </cell>
          <cell r="R730" t="str">
            <v>Open</v>
          </cell>
          <cell r="S730">
            <v>2021</v>
          </cell>
          <cell r="T730" t="str">
            <v>FE</v>
          </cell>
          <cell r="U730" t="str">
            <v>MH-CET</v>
          </cell>
          <cell r="V730">
            <v>64</v>
          </cell>
          <cell r="W730">
            <v>72.040000000000006</v>
          </cell>
          <cell r="X730" t="str">
            <v>Institute</v>
          </cell>
          <cell r="Y730">
            <v>336</v>
          </cell>
          <cell r="Z730">
            <v>500</v>
          </cell>
          <cell r="AA730">
            <v>67.2</v>
          </cell>
          <cell r="AB730">
            <v>2019</v>
          </cell>
          <cell r="AC730" t="str">
            <v>CBSE</v>
          </cell>
          <cell r="AD730" t="str">
            <v>RYAN INTERNATIONAL SCHOOL KANDIVALI EAST</v>
          </cell>
          <cell r="AE730">
            <v>510</v>
          </cell>
          <cell r="AF730">
            <v>600</v>
          </cell>
          <cell r="AG730">
            <v>85</v>
          </cell>
          <cell r="AH730">
            <v>2021</v>
          </cell>
          <cell r="AI730" t="str">
            <v>Maharashtra</v>
          </cell>
          <cell r="AJ730" t="str">
            <v>NARAYANA JUNIOR COLLEGE ANDHERI EAST</v>
          </cell>
          <cell r="AK730">
            <v>167</v>
          </cell>
          <cell r="AL730">
            <v>22</v>
          </cell>
          <cell r="AM730">
            <v>7.5909090909090908</v>
          </cell>
          <cell r="AN730">
            <v>93.42</v>
          </cell>
          <cell r="AO730">
            <v>212</v>
          </cell>
          <cell r="AP730">
            <v>27</v>
          </cell>
          <cell r="AQ730">
            <v>7.8518518518518521</v>
          </cell>
          <cell r="AR730">
            <v>91.67</v>
          </cell>
          <cell r="AS730">
            <v>379</v>
          </cell>
          <cell r="AT730">
            <v>49</v>
          </cell>
          <cell r="AU730">
            <v>7.7346938775510203</v>
          </cell>
          <cell r="AV730">
            <v>183</v>
          </cell>
          <cell r="AW730">
            <v>25</v>
          </cell>
          <cell r="AX730">
            <v>7.32</v>
          </cell>
          <cell r="AY730">
            <v>92.545000000000002</v>
          </cell>
          <cell r="AZ730">
            <v>232</v>
          </cell>
          <cell r="BA730">
            <v>29</v>
          </cell>
          <cell r="BB730">
            <v>8</v>
          </cell>
          <cell r="BC730">
            <v>78.7735849056604</v>
          </cell>
          <cell r="BD730">
            <v>415</v>
          </cell>
          <cell r="BE730">
            <v>54</v>
          </cell>
          <cell r="BF730">
            <v>7.6851851851851851</v>
          </cell>
          <cell r="BG730">
            <v>174</v>
          </cell>
          <cell r="BH730">
            <v>24</v>
          </cell>
          <cell r="BI730">
            <v>7.25</v>
          </cell>
          <cell r="BJ730">
            <v>92.531120331950206</v>
          </cell>
          <cell r="BK730">
            <v>219</v>
          </cell>
          <cell r="BL730">
            <v>29</v>
          </cell>
          <cell r="BM730">
            <v>7.5517241379310347</v>
          </cell>
          <cell r="BN730">
            <v>82.456140350877206</v>
          </cell>
          <cell r="BO730">
            <v>393</v>
          </cell>
          <cell r="BP730">
            <v>53</v>
          </cell>
          <cell r="BQ730">
            <v>7.4150943396226419</v>
          </cell>
          <cell r="BR730">
            <v>196</v>
          </cell>
          <cell r="BS730">
            <v>24</v>
          </cell>
          <cell r="BT730">
            <v>84.591575085512503</v>
          </cell>
          <cell r="BU730">
            <v>196</v>
          </cell>
          <cell r="BV730">
            <v>24</v>
          </cell>
          <cell r="BW730">
            <v>1383</v>
          </cell>
          <cell r="BX730">
            <v>180</v>
          </cell>
          <cell r="BY730">
            <v>7.6833333333333336</v>
          </cell>
          <cell r="BZ730">
            <v>87.049351835903863</v>
          </cell>
          <cell r="CA730">
            <v>0</v>
          </cell>
          <cell r="CB730">
            <v>0</v>
          </cell>
          <cell r="CC730">
            <v>0</v>
          </cell>
          <cell r="CD730">
            <v>0</v>
          </cell>
          <cell r="CE730">
            <v>0</v>
          </cell>
          <cell r="CF730">
            <v>0</v>
          </cell>
          <cell r="CG730">
            <v>0</v>
          </cell>
          <cell r="CH730" t="str">
            <v>Green</v>
          </cell>
          <cell r="CI730">
            <v>0</v>
          </cell>
          <cell r="CJ730">
            <v>0</v>
          </cell>
          <cell r="CK730">
            <v>0</v>
          </cell>
          <cell r="CL730">
            <v>13</v>
          </cell>
          <cell r="CM730">
            <v>13</v>
          </cell>
          <cell r="CN730">
            <v>0</v>
          </cell>
          <cell r="CO730">
            <v>23</v>
          </cell>
          <cell r="CP730">
            <v>60</v>
          </cell>
          <cell r="CQ730">
            <v>38.333333333333336</v>
          </cell>
          <cell r="CR730">
            <v>11</v>
          </cell>
          <cell r="CS730">
            <v>79</v>
          </cell>
          <cell r="CT730">
            <v>7</v>
          </cell>
          <cell r="CU730">
            <v>70</v>
          </cell>
          <cell r="CV730">
            <v>7</v>
          </cell>
          <cell r="CW730">
            <v>18</v>
          </cell>
          <cell r="CX730">
            <v>6</v>
          </cell>
          <cell r="CY730">
            <v>39</v>
          </cell>
          <cell r="CZ730">
            <v>31</v>
          </cell>
          <cell r="DA730">
            <v>58</v>
          </cell>
          <cell r="DB730">
            <v>54</v>
          </cell>
          <cell r="DC730">
            <v>0</v>
          </cell>
          <cell r="DD730">
            <v>0</v>
          </cell>
          <cell r="DE730">
            <v>0</v>
          </cell>
          <cell r="DF730">
            <v>3</v>
          </cell>
          <cell r="DG730">
            <v>4</v>
          </cell>
          <cell r="DH730">
            <v>75</v>
          </cell>
          <cell r="DI730">
            <v>320</v>
          </cell>
          <cell r="DJ730">
            <v>600</v>
          </cell>
          <cell r="DK730">
            <v>53.3333333333333</v>
          </cell>
          <cell r="DL730">
            <v>3</v>
          </cell>
          <cell r="DM730">
            <v>3</v>
          </cell>
          <cell r="DN730">
            <v>100</v>
          </cell>
          <cell r="DO730">
            <v>450</v>
          </cell>
          <cell r="DP730">
            <v>350</v>
          </cell>
          <cell r="DQ730">
            <v>77.7777777777778</v>
          </cell>
          <cell r="DR730">
            <v>38.3333333333333</v>
          </cell>
          <cell r="DS730">
            <v>52.511415525114117</v>
          </cell>
          <cell r="DT730">
            <v>21</v>
          </cell>
          <cell r="DU730">
            <v>41</v>
          </cell>
          <cell r="DV730">
            <v>51.219512195121951</v>
          </cell>
          <cell r="DW730">
            <v>68</v>
          </cell>
          <cell r="DX730">
            <v>75</v>
          </cell>
          <cell r="DY730">
            <v>0</v>
          </cell>
          <cell r="DZ730">
            <v>0</v>
          </cell>
          <cell r="EA730" t="str">
            <v>Yes</v>
          </cell>
          <cell r="EB730" t="str">
            <v>Placement</v>
          </cell>
          <cell r="EC730" t="str">
            <v>Placement</v>
          </cell>
          <cell r="ED730" t="str">
            <v>Placement</v>
          </cell>
          <cell r="EE730" t="str">
            <v>Placement</v>
          </cell>
          <cell r="EF730" t="str">
            <v>Placement</v>
          </cell>
          <cell r="EG730">
            <v>0</v>
          </cell>
          <cell r="EH730" t="str">
            <v>PLI</v>
          </cell>
          <cell r="EI730" t="str">
            <v>Yes</v>
          </cell>
          <cell r="EJ730">
            <v>0</v>
          </cell>
          <cell r="EK730" t="str">
            <v>Batch-6</v>
          </cell>
          <cell r="EL730">
            <v>0</v>
          </cell>
          <cell r="EM730" t="str">
            <v>PAID</v>
          </cell>
          <cell r="EN730">
            <v>45147</v>
          </cell>
          <cell r="EO730" t="str">
            <v>IT+Core</v>
          </cell>
          <cell r="EP730">
            <v>0</v>
          </cell>
          <cell r="EQ730" t="str">
            <v>CAT-3</v>
          </cell>
        </row>
        <row r="731">
          <cell r="B731" t="str">
            <v>21-ITA14-25</v>
          </cell>
          <cell r="C731" t="str">
            <v>IT-A</v>
          </cell>
          <cell r="D731">
            <v>14</v>
          </cell>
          <cell r="E731" t="str">
            <v>Chaudhari Kawal Manoj Mamta</v>
          </cell>
          <cell r="F731" t="str">
            <v>Male</v>
          </cell>
          <cell r="G731" t="str">
            <v>09/07/2002</v>
          </cell>
          <cell r="H731">
            <v>9004928985</v>
          </cell>
          <cell r="I731">
            <v>9403384151</v>
          </cell>
          <cell r="J731" t="str">
            <v>chaudharikawal0902@gmail.com</v>
          </cell>
          <cell r="K731" t="str">
            <v>1032210588@tcetmumbai.in</v>
          </cell>
          <cell r="L731" t="str">
            <v>18,Pushpak,Parvati Nagar,Near Gaurabai Hall,Jalgaon</v>
          </cell>
          <cell r="M731">
            <v>425001</v>
          </cell>
          <cell r="N731">
            <v>0</v>
          </cell>
          <cell r="O731" t="str">
            <v>Business</v>
          </cell>
          <cell r="P731" t="str">
            <v>&gt;= 15,00,001</v>
          </cell>
          <cell r="Q731" t="str">
            <v>Normal</v>
          </cell>
          <cell r="R731" t="str">
            <v>OBC</v>
          </cell>
          <cell r="S731">
            <v>2021</v>
          </cell>
          <cell r="T731" t="str">
            <v>FE</v>
          </cell>
          <cell r="U731" t="str">
            <v>MH-CET</v>
          </cell>
          <cell r="V731">
            <v>93.65</v>
          </cell>
          <cell r="W731">
            <v>73.814647300000004</v>
          </cell>
          <cell r="X731" t="str">
            <v>CAP</v>
          </cell>
          <cell r="Y731">
            <v>450</v>
          </cell>
          <cell r="Z731">
            <v>500</v>
          </cell>
          <cell r="AA731">
            <v>90</v>
          </cell>
          <cell r="AB731">
            <v>2018</v>
          </cell>
          <cell r="AC731" t="str">
            <v>CBSE</v>
          </cell>
          <cell r="AD731" t="str">
            <v>KASHINATH PALOD PUBLIC SCHOOL</v>
          </cell>
          <cell r="AE731">
            <v>489</v>
          </cell>
          <cell r="AF731">
            <v>650</v>
          </cell>
          <cell r="AG731">
            <v>75.230769230769198</v>
          </cell>
          <cell r="AH731">
            <v>2020</v>
          </cell>
          <cell r="AI731" t="str">
            <v>Maharashtra</v>
          </cell>
          <cell r="AJ731" t="str">
            <v>DHANAJI NANA CHAUDHARI VIDYA PRABHODINI ARTS COMMERCE AND SCIENCE JUNIOR COLLEGE</v>
          </cell>
          <cell r="AK731">
            <v>167</v>
          </cell>
          <cell r="AL731">
            <v>22</v>
          </cell>
          <cell r="AM731">
            <v>7.5909090909090908</v>
          </cell>
          <cell r="AN731">
            <v>83.54</v>
          </cell>
          <cell r="AO731">
            <v>245</v>
          </cell>
          <cell r="AP731">
            <v>27</v>
          </cell>
          <cell r="AQ731">
            <v>9.0740740740740744</v>
          </cell>
          <cell r="AR731">
            <v>83.33</v>
          </cell>
          <cell r="AS731">
            <v>412</v>
          </cell>
          <cell r="AT731">
            <v>49</v>
          </cell>
          <cell r="AU731">
            <v>8.408163265306122</v>
          </cell>
          <cell r="AV731">
            <v>189</v>
          </cell>
          <cell r="AW731">
            <v>25</v>
          </cell>
          <cell r="AX731">
            <v>7.56</v>
          </cell>
          <cell r="AY731">
            <v>83.435000000000002</v>
          </cell>
          <cell r="AZ731">
            <v>232</v>
          </cell>
          <cell r="BA731">
            <v>29</v>
          </cell>
          <cell r="BB731">
            <v>8</v>
          </cell>
          <cell r="BC731">
            <v>78.7735849056604</v>
          </cell>
          <cell r="BD731">
            <v>421</v>
          </cell>
          <cell r="BE731">
            <v>54</v>
          </cell>
          <cell r="BF731">
            <v>7.7962962962962967</v>
          </cell>
          <cell r="BG731">
            <v>206</v>
          </cell>
          <cell r="BH731">
            <v>24</v>
          </cell>
          <cell r="BI731">
            <v>8.5833333333333339</v>
          </cell>
          <cell r="BJ731">
            <v>78.838174273858897</v>
          </cell>
          <cell r="BK731">
            <v>260</v>
          </cell>
          <cell r="BL731">
            <v>29</v>
          </cell>
          <cell r="BM731">
            <v>8.9655172413793096</v>
          </cell>
          <cell r="BN731">
            <v>76.824034334763994</v>
          </cell>
          <cell r="BO731">
            <v>466</v>
          </cell>
          <cell r="BP731">
            <v>53</v>
          </cell>
          <cell r="BQ731">
            <v>8.7924528301886795</v>
          </cell>
          <cell r="BR731">
            <v>216</v>
          </cell>
          <cell r="BS731">
            <v>24</v>
          </cell>
          <cell r="BT731">
            <v>79.677539746808094</v>
          </cell>
          <cell r="BU731">
            <v>216</v>
          </cell>
          <cell r="BV731">
            <v>24</v>
          </cell>
          <cell r="BW731">
            <v>1515</v>
          </cell>
          <cell r="BX731">
            <v>180</v>
          </cell>
          <cell r="BY731">
            <v>8.4166666666666661</v>
          </cell>
          <cell r="BZ731">
            <v>82.579202458310505</v>
          </cell>
          <cell r="CA731">
            <v>0</v>
          </cell>
          <cell r="CB731">
            <v>0</v>
          </cell>
          <cell r="CC731">
            <v>0</v>
          </cell>
          <cell r="CD731">
            <v>0</v>
          </cell>
          <cell r="CE731">
            <v>0</v>
          </cell>
          <cell r="CF731">
            <v>0</v>
          </cell>
          <cell r="CG731">
            <v>0</v>
          </cell>
          <cell r="CH731" t="str">
            <v>Green</v>
          </cell>
          <cell r="CI731">
            <v>0</v>
          </cell>
          <cell r="CJ731">
            <v>0</v>
          </cell>
          <cell r="CK731">
            <v>0</v>
          </cell>
          <cell r="CL731">
            <v>13</v>
          </cell>
          <cell r="CM731">
            <v>13</v>
          </cell>
          <cell r="CN731">
            <v>0</v>
          </cell>
          <cell r="CO731">
            <v>34</v>
          </cell>
          <cell r="CP731">
            <v>60</v>
          </cell>
          <cell r="CQ731">
            <v>56.666666666666664</v>
          </cell>
          <cell r="CR731">
            <v>12</v>
          </cell>
          <cell r="CS731">
            <v>86</v>
          </cell>
          <cell r="CT731">
            <v>10</v>
          </cell>
          <cell r="CU731">
            <v>100</v>
          </cell>
          <cell r="CV731">
            <v>20</v>
          </cell>
          <cell r="CW731">
            <v>20</v>
          </cell>
          <cell r="CX731">
            <v>16</v>
          </cell>
          <cell r="CY731">
            <v>100</v>
          </cell>
          <cell r="CZ731">
            <v>58</v>
          </cell>
          <cell r="DA731">
            <v>60</v>
          </cell>
          <cell r="DB731">
            <v>97</v>
          </cell>
          <cell r="DC731">
            <v>0</v>
          </cell>
          <cell r="DD731">
            <v>0</v>
          </cell>
          <cell r="DE731">
            <v>0</v>
          </cell>
          <cell r="DF731">
            <v>3</v>
          </cell>
          <cell r="DG731">
            <v>4</v>
          </cell>
          <cell r="DH731">
            <v>75</v>
          </cell>
          <cell r="DI731">
            <v>420</v>
          </cell>
          <cell r="DJ731">
            <v>600</v>
          </cell>
          <cell r="DK731">
            <v>70</v>
          </cell>
          <cell r="DL731">
            <v>3</v>
          </cell>
          <cell r="DM731">
            <v>3</v>
          </cell>
          <cell r="DN731">
            <v>100</v>
          </cell>
          <cell r="DO731">
            <v>450</v>
          </cell>
          <cell r="DP731">
            <v>450</v>
          </cell>
          <cell r="DQ731">
            <v>100</v>
          </cell>
          <cell r="DR731">
            <v>56.6666666666667</v>
          </cell>
          <cell r="DS731">
            <v>77.625570776255742</v>
          </cell>
          <cell r="DT731">
            <v>25</v>
          </cell>
          <cell r="DU731">
            <v>41</v>
          </cell>
          <cell r="DV731">
            <v>60.975609756097562</v>
          </cell>
          <cell r="DW731">
            <v>79</v>
          </cell>
          <cell r="DX731">
            <v>90</v>
          </cell>
          <cell r="DY731">
            <v>0</v>
          </cell>
          <cell r="DZ731">
            <v>0</v>
          </cell>
          <cell r="EA731" t="str">
            <v>Yes</v>
          </cell>
          <cell r="EB731" t="str">
            <v>Placement</v>
          </cell>
          <cell r="EC731" t="str">
            <v>Placement</v>
          </cell>
          <cell r="ED731" t="str">
            <v>Placement</v>
          </cell>
          <cell r="EE731" t="str">
            <v>Placement</v>
          </cell>
          <cell r="EF731" t="str">
            <v>Placement</v>
          </cell>
          <cell r="EG731">
            <v>0</v>
          </cell>
          <cell r="EH731" t="str">
            <v>PLI</v>
          </cell>
          <cell r="EI731" t="str">
            <v>Yes</v>
          </cell>
          <cell r="EJ731">
            <v>0</v>
          </cell>
          <cell r="EK731" t="str">
            <v>Batch-4</v>
          </cell>
          <cell r="EL731">
            <v>0</v>
          </cell>
          <cell r="EM731" t="str">
            <v>PAID</v>
          </cell>
          <cell r="EN731">
            <v>45147</v>
          </cell>
          <cell r="EO731" t="str">
            <v>IT+Core</v>
          </cell>
          <cell r="EP731">
            <v>0</v>
          </cell>
          <cell r="EQ731" t="str">
            <v>CAT-1</v>
          </cell>
        </row>
        <row r="732">
          <cell r="B732" t="str">
            <v>21-ITA15-25</v>
          </cell>
          <cell r="C732" t="str">
            <v>IT-A</v>
          </cell>
          <cell r="D732">
            <v>15</v>
          </cell>
          <cell r="E732" t="str">
            <v>CHAUHAN ABHISHEK MADANLAL  SEEMADEVI</v>
          </cell>
          <cell r="F732" t="str">
            <v>Male</v>
          </cell>
          <cell r="G732" t="str">
            <v>15/11/2002</v>
          </cell>
          <cell r="H732">
            <v>8928986279</v>
          </cell>
          <cell r="I732">
            <v>9821469726</v>
          </cell>
          <cell r="J732" t="str">
            <v>abhishek98901@gmail.com</v>
          </cell>
          <cell r="K732" t="str">
            <v>1032210589@tcetmumbai.in</v>
          </cell>
          <cell r="L732" t="str">
            <v>A-303, Divya Smit, Bunder Pakhadi Road, Gaurav Garden Complex, Kandivali West, Mumbai-67</v>
          </cell>
          <cell r="M732">
            <v>400067</v>
          </cell>
          <cell r="N732">
            <v>0</v>
          </cell>
          <cell r="O732" t="str">
            <v>Business</v>
          </cell>
          <cell r="P732" t="str">
            <v>3,50,001 - 4,00,000</v>
          </cell>
          <cell r="Q732" t="str">
            <v>Normal</v>
          </cell>
          <cell r="R732" t="str">
            <v>Open</v>
          </cell>
          <cell r="S732">
            <v>2021</v>
          </cell>
          <cell r="T732" t="str">
            <v>FE</v>
          </cell>
          <cell r="U732" t="str">
            <v>MH-CET</v>
          </cell>
          <cell r="V732">
            <v>88.08</v>
          </cell>
          <cell r="W732">
            <v>84.885071699999997</v>
          </cell>
          <cell r="X732" t="str">
            <v>Minority</v>
          </cell>
          <cell r="Y732">
            <v>441</v>
          </cell>
          <cell r="Z732">
            <v>500</v>
          </cell>
          <cell r="AA732">
            <v>88.2</v>
          </cell>
          <cell r="AB732">
            <v>2019</v>
          </cell>
          <cell r="AC732" t="str">
            <v>Maharashtra</v>
          </cell>
          <cell r="AD732" t="str">
            <v>P. J. PANCHOLIA HIGH SCHOOL</v>
          </cell>
          <cell r="AE732">
            <v>568</v>
          </cell>
          <cell r="AF732">
            <v>600</v>
          </cell>
          <cell r="AG732">
            <v>94.6666666666667</v>
          </cell>
          <cell r="AH732">
            <v>2021</v>
          </cell>
          <cell r="AI732" t="str">
            <v>Maharashtra</v>
          </cell>
          <cell r="AJ732" t="str">
            <v>NIRMALA MEMORIAL FOUNDATION JUNIOR COLLEGE OF COMMERCE AND SCIENCE</v>
          </cell>
          <cell r="AK732">
            <v>190</v>
          </cell>
          <cell r="AL732">
            <v>22</v>
          </cell>
          <cell r="AM732">
            <v>8.6363636363636367</v>
          </cell>
          <cell r="AN732">
            <v>78</v>
          </cell>
          <cell r="AO732">
            <v>269</v>
          </cell>
          <cell r="AP732">
            <v>27</v>
          </cell>
          <cell r="AQ732">
            <v>9.9629629629629637</v>
          </cell>
          <cell r="AR732">
            <v>75</v>
          </cell>
          <cell r="AS732">
            <v>459</v>
          </cell>
          <cell r="AT732">
            <v>49</v>
          </cell>
          <cell r="AU732">
            <v>9.3673469387755102</v>
          </cell>
          <cell r="AV732">
            <v>241</v>
          </cell>
          <cell r="AW732">
            <v>25</v>
          </cell>
          <cell r="AX732">
            <v>9.64</v>
          </cell>
          <cell r="AY732">
            <v>76.5</v>
          </cell>
          <cell r="AZ732">
            <v>266</v>
          </cell>
          <cell r="BA732">
            <v>29</v>
          </cell>
          <cell r="BB732">
            <v>9.1724137931034484</v>
          </cell>
          <cell r="BC732">
            <v>90.094339622641499</v>
          </cell>
          <cell r="BD732">
            <v>507</v>
          </cell>
          <cell r="BE732">
            <v>54</v>
          </cell>
          <cell r="BF732">
            <v>9.3888888888888893</v>
          </cell>
          <cell r="BG732">
            <v>218</v>
          </cell>
          <cell r="BH732">
            <v>24</v>
          </cell>
          <cell r="BI732">
            <v>9.0833333333333339</v>
          </cell>
          <cell r="BJ732">
            <v>83.817427385892103</v>
          </cell>
          <cell r="BK732">
            <v>258</v>
          </cell>
          <cell r="BL732">
            <v>29</v>
          </cell>
          <cell r="BM732">
            <v>8.8965517241379306</v>
          </cell>
          <cell r="BN732">
            <v>78.540772532188797</v>
          </cell>
          <cell r="BO732">
            <v>476</v>
          </cell>
          <cell r="BP732">
            <v>53</v>
          </cell>
          <cell r="BQ732">
            <v>8.9811320754716988</v>
          </cell>
          <cell r="BR732">
            <v>222</v>
          </cell>
          <cell r="BS732">
            <v>24</v>
          </cell>
          <cell r="BT732">
            <v>81.711704051610099</v>
          </cell>
          <cell r="BU732">
            <v>222</v>
          </cell>
          <cell r="BV732">
            <v>24</v>
          </cell>
          <cell r="BW732">
            <v>1664</v>
          </cell>
          <cell r="BX732">
            <v>180</v>
          </cell>
          <cell r="BY732">
            <v>9.2444444444444436</v>
          </cell>
          <cell r="BZ732">
            <v>80.267415642370608</v>
          </cell>
          <cell r="CA732">
            <v>0</v>
          </cell>
          <cell r="CB732">
            <v>0</v>
          </cell>
          <cell r="CC732">
            <v>0</v>
          </cell>
          <cell r="CD732" t="str">
            <v>Yes</v>
          </cell>
          <cell r="CE732">
            <v>0</v>
          </cell>
          <cell r="CF732">
            <v>0</v>
          </cell>
          <cell r="CG732">
            <v>0</v>
          </cell>
          <cell r="CH732" t="str">
            <v>Green</v>
          </cell>
          <cell r="CI732">
            <v>0</v>
          </cell>
          <cell r="CJ732">
            <v>0</v>
          </cell>
          <cell r="CK732">
            <v>2</v>
          </cell>
          <cell r="CL732">
            <v>11</v>
          </cell>
          <cell r="CM732">
            <v>13</v>
          </cell>
          <cell r="CN732">
            <v>15.384615384615385</v>
          </cell>
          <cell r="CO732">
            <v>35</v>
          </cell>
          <cell r="CP732">
            <v>60</v>
          </cell>
          <cell r="CQ732">
            <v>58.333333333333336</v>
          </cell>
          <cell r="CR732">
            <v>14</v>
          </cell>
          <cell r="CS732">
            <v>100</v>
          </cell>
          <cell r="CT732">
            <v>10</v>
          </cell>
          <cell r="CU732">
            <v>100</v>
          </cell>
          <cell r="CV732">
            <v>18</v>
          </cell>
          <cell r="CW732">
            <v>18</v>
          </cell>
          <cell r="CX732">
            <v>15</v>
          </cell>
          <cell r="CY732">
            <v>98</v>
          </cell>
          <cell r="CZ732">
            <v>57</v>
          </cell>
          <cell r="DA732">
            <v>58</v>
          </cell>
          <cell r="DB732">
            <v>99</v>
          </cell>
          <cell r="DC732">
            <v>0</v>
          </cell>
          <cell r="DD732">
            <v>0</v>
          </cell>
          <cell r="DE732">
            <v>0</v>
          </cell>
          <cell r="DF732">
            <v>4</v>
          </cell>
          <cell r="DG732">
            <v>4</v>
          </cell>
          <cell r="DH732">
            <v>100</v>
          </cell>
          <cell r="DI732">
            <v>590</v>
          </cell>
          <cell r="DJ732">
            <v>600</v>
          </cell>
          <cell r="DK732">
            <v>98.3333333333333</v>
          </cell>
          <cell r="DL732">
            <v>3</v>
          </cell>
          <cell r="DM732">
            <v>3</v>
          </cell>
          <cell r="DN732">
            <v>100</v>
          </cell>
          <cell r="DO732">
            <v>450</v>
          </cell>
          <cell r="DP732">
            <v>450</v>
          </cell>
          <cell r="DQ732">
            <v>100</v>
          </cell>
          <cell r="DR732">
            <v>58.3333333333333</v>
          </cell>
          <cell r="DS732">
            <v>79.908675799086708</v>
          </cell>
          <cell r="DT732">
            <v>30</v>
          </cell>
          <cell r="DU732">
            <v>41</v>
          </cell>
          <cell r="DV732">
            <v>73.170731707317074</v>
          </cell>
          <cell r="DW732">
            <v>92</v>
          </cell>
          <cell r="DX732">
            <v>100</v>
          </cell>
          <cell r="DY732">
            <v>0</v>
          </cell>
          <cell r="DZ732">
            <v>0</v>
          </cell>
          <cell r="EA732" t="str">
            <v>Yes</v>
          </cell>
          <cell r="EB732" t="str">
            <v>Placement</v>
          </cell>
          <cell r="EC732" t="str">
            <v>Placement</v>
          </cell>
          <cell r="ED732" t="str">
            <v>Placement</v>
          </cell>
          <cell r="EE732" t="str">
            <v>Placement</v>
          </cell>
          <cell r="EF732" t="str">
            <v>Placement</v>
          </cell>
          <cell r="EG732">
            <v>45606</v>
          </cell>
          <cell r="EH732" t="str">
            <v>PLI</v>
          </cell>
          <cell r="EI732" t="str">
            <v>Yes</v>
          </cell>
          <cell r="EJ732">
            <v>0</v>
          </cell>
          <cell r="EK732" t="str">
            <v>Batch-1</v>
          </cell>
          <cell r="EL732">
            <v>0</v>
          </cell>
          <cell r="EM732" t="str">
            <v>PAID</v>
          </cell>
          <cell r="EN732">
            <v>45147</v>
          </cell>
          <cell r="EO732" t="str">
            <v>IT+Core</v>
          </cell>
          <cell r="EP732">
            <v>0</v>
          </cell>
          <cell r="EQ732" t="str">
            <v>CAT-1</v>
          </cell>
        </row>
        <row r="733">
          <cell r="B733" t="str">
            <v>21-ITA16-25</v>
          </cell>
          <cell r="C733" t="str">
            <v>IT-A</v>
          </cell>
          <cell r="D733">
            <v>16</v>
          </cell>
          <cell r="E733" t="str">
            <v>CHAURASIYA KRISHI SANJAY  CHANDA</v>
          </cell>
          <cell r="F733" t="str">
            <v>Male</v>
          </cell>
          <cell r="G733" t="str">
            <v>03/07/2003</v>
          </cell>
          <cell r="H733">
            <v>8169002074</v>
          </cell>
          <cell r="I733">
            <v>9322274290</v>
          </cell>
          <cell r="J733" t="str">
            <v>krishischaurasiya2003@gmail.com</v>
          </cell>
          <cell r="K733" t="str">
            <v>1032210590@tcetmumbai.in</v>
          </cell>
          <cell r="L733" t="str">
            <v>4/401 Sanskruti Bldg,Beverly Park,Kanakia,Mira Road East,Thane</v>
          </cell>
          <cell r="M733">
            <v>401107</v>
          </cell>
          <cell r="N733">
            <v>0</v>
          </cell>
          <cell r="O733" t="str">
            <v>Sales Manager</v>
          </cell>
          <cell r="P733" t="str">
            <v>7,00,001 - 8,00,000</v>
          </cell>
          <cell r="Q733" t="str">
            <v>Normal</v>
          </cell>
          <cell r="R733" t="str">
            <v>Open</v>
          </cell>
          <cell r="S733">
            <v>2021</v>
          </cell>
          <cell r="T733" t="str">
            <v>FE</v>
          </cell>
          <cell r="U733" t="str">
            <v>MH-CET</v>
          </cell>
          <cell r="V733">
            <v>50.61</v>
          </cell>
          <cell r="W733" t="str">
            <v>NA</v>
          </cell>
          <cell r="X733" t="str">
            <v>Minority</v>
          </cell>
          <cell r="Y733">
            <v>439</v>
          </cell>
          <cell r="Z733">
            <v>500</v>
          </cell>
          <cell r="AA733">
            <v>87.8</v>
          </cell>
          <cell r="AB733">
            <v>2019</v>
          </cell>
          <cell r="AC733" t="str">
            <v>Maharashtra</v>
          </cell>
          <cell r="AD733" t="str">
            <v>S.V.P.V</v>
          </cell>
          <cell r="AE733">
            <v>410</v>
          </cell>
          <cell r="AF733">
            <v>500</v>
          </cell>
          <cell r="AG733">
            <v>82</v>
          </cell>
          <cell r="AH733">
            <v>2021</v>
          </cell>
          <cell r="AI733" t="str">
            <v>Maharashtra</v>
          </cell>
          <cell r="AJ733" t="str">
            <v>S.V.P JR. COLLEGE</v>
          </cell>
          <cell r="AK733">
            <v>163</v>
          </cell>
          <cell r="AL733">
            <v>22</v>
          </cell>
          <cell r="AM733">
            <v>7.4090909090909092</v>
          </cell>
          <cell r="AN733">
            <v>88</v>
          </cell>
          <cell r="AO733">
            <v>210</v>
          </cell>
          <cell r="AP733">
            <v>27</v>
          </cell>
          <cell r="AQ733">
            <v>7.7777777777777777</v>
          </cell>
          <cell r="AR733">
            <v>75</v>
          </cell>
          <cell r="AS733">
            <v>373</v>
          </cell>
          <cell r="AT733">
            <v>49</v>
          </cell>
          <cell r="AU733">
            <v>7.6122448979591839</v>
          </cell>
          <cell r="AV733">
            <v>183</v>
          </cell>
          <cell r="AW733">
            <v>25</v>
          </cell>
          <cell r="AX733">
            <v>7.32</v>
          </cell>
          <cell r="AY733">
            <v>81.5</v>
          </cell>
          <cell r="AZ733">
            <v>234</v>
          </cell>
          <cell r="BA733">
            <v>29</v>
          </cell>
          <cell r="BB733">
            <v>8.068965517241379</v>
          </cell>
          <cell r="BC733">
            <v>76.415094339622598</v>
          </cell>
          <cell r="BD733">
            <v>417</v>
          </cell>
          <cell r="BE733">
            <v>54</v>
          </cell>
          <cell r="BF733">
            <v>7.7222222222222223</v>
          </cell>
          <cell r="BG733">
            <v>200</v>
          </cell>
          <cell r="BH733">
            <v>24</v>
          </cell>
          <cell r="BI733">
            <v>8.3333333333333339</v>
          </cell>
          <cell r="BJ733">
            <v>81.742738589211598</v>
          </cell>
          <cell r="BK733">
            <v>244</v>
          </cell>
          <cell r="BL733">
            <v>29</v>
          </cell>
          <cell r="BM733">
            <v>8.4137931034482758</v>
          </cell>
          <cell r="BN733">
            <v>80.686695278970006</v>
          </cell>
          <cell r="BO733">
            <v>444</v>
          </cell>
          <cell r="BP733">
            <v>53</v>
          </cell>
          <cell r="BQ733">
            <v>8.3773584905660385</v>
          </cell>
          <cell r="BR733">
            <v>201</v>
          </cell>
          <cell r="BS733">
            <v>24</v>
          </cell>
          <cell r="BT733">
            <v>79.533929872864206</v>
          </cell>
          <cell r="BU733">
            <v>201</v>
          </cell>
          <cell r="BV733">
            <v>24</v>
          </cell>
          <cell r="BW733">
            <v>1435</v>
          </cell>
          <cell r="BX733">
            <v>180</v>
          </cell>
          <cell r="BY733">
            <v>7.9722222222222223</v>
          </cell>
          <cell r="BZ733">
            <v>80.44857903389962</v>
          </cell>
          <cell r="CA733" t="str">
            <v>Capgemini</v>
          </cell>
          <cell r="CB733">
            <v>0</v>
          </cell>
          <cell r="CC733">
            <v>0</v>
          </cell>
          <cell r="CD733" t="str">
            <v>Yes</v>
          </cell>
          <cell r="CE733" t="str">
            <v>PLI</v>
          </cell>
          <cell r="CF733">
            <v>4.25</v>
          </cell>
          <cell r="CG733">
            <v>0</v>
          </cell>
          <cell r="CH733" t="str">
            <v>Green</v>
          </cell>
          <cell r="CI733">
            <v>0</v>
          </cell>
          <cell r="CJ733">
            <v>0</v>
          </cell>
          <cell r="CK733">
            <v>0</v>
          </cell>
          <cell r="CL733">
            <v>13</v>
          </cell>
          <cell r="CM733">
            <v>13</v>
          </cell>
          <cell r="CN733">
            <v>0</v>
          </cell>
          <cell r="CO733">
            <v>35</v>
          </cell>
          <cell r="CP733">
            <v>60</v>
          </cell>
          <cell r="CQ733">
            <v>58.333333333333336</v>
          </cell>
          <cell r="CR733">
            <v>0</v>
          </cell>
          <cell r="CS733">
            <v>0</v>
          </cell>
          <cell r="CT733">
            <v>0</v>
          </cell>
          <cell r="CU733">
            <v>0</v>
          </cell>
          <cell r="CV733">
            <v>0</v>
          </cell>
          <cell r="CW733">
            <v>22</v>
          </cell>
          <cell r="CX733">
            <v>0</v>
          </cell>
          <cell r="CY733">
            <v>0</v>
          </cell>
          <cell r="CZ733">
            <v>48</v>
          </cell>
          <cell r="DA733">
            <v>62</v>
          </cell>
          <cell r="DB733">
            <v>0</v>
          </cell>
          <cell r="DC733">
            <v>78</v>
          </cell>
          <cell r="DD733" t="str">
            <v>Ch 21/08/2024</v>
          </cell>
          <cell r="DE733" t="str">
            <v>Upgraded to Cat 1</v>
          </cell>
          <cell r="DF733">
            <v>0</v>
          </cell>
          <cell r="DG733">
            <v>0</v>
          </cell>
          <cell r="DH733">
            <v>0</v>
          </cell>
          <cell r="DI733">
            <v>0</v>
          </cell>
          <cell r="DJ733">
            <v>0</v>
          </cell>
          <cell r="DK733">
            <v>0</v>
          </cell>
          <cell r="DL733">
            <v>0</v>
          </cell>
          <cell r="DM733">
            <v>0</v>
          </cell>
          <cell r="DN733">
            <v>0</v>
          </cell>
          <cell r="DO733">
            <v>0</v>
          </cell>
          <cell r="DP733">
            <v>0</v>
          </cell>
          <cell r="DQ733">
            <v>0</v>
          </cell>
          <cell r="DR733">
            <v>58.3333333333333</v>
          </cell>
          <cell r="DS733">
            <v>79.908675799086708</v>
          </cell>
          <cell r="DT733">
            <v>0</v>
          </cell>
          <cell r="DU733">
            <v>41</v>
          </cell>
          <cell r="DV733">
            <v>0</v>
          </cell>
          <cell r="DW733">
            <v>0</v>
          </cell>
          <cell r="DX733">
            <v>0</v>
          </cell>
          <cell r="DY733">
            <v>0</v>
          </cell>
          <cell r="DZ733">
            <v>0</v>
          </cell>
          <cell r="EA733" t="str">
            <v>Yes</v>
          </cell>
          <cell r="EB733" t="str">
            <v>Placement</v>
          </cell>
          <cell r="EC733" t="str">
            <v>Placement</v>
          </cell>
          <cell r="ED733" t="str">
            <v>Placement</v>
          </cell>
          <cell r="EE733" t="str">
            <v>Placement</v>
          </cell>
          <cell r="EF733" t="str">
            <v>Placement</v>
          </cell>
          <cell r="EG733">
            <v>0</v>
          </cell>
          <cell r="EH733" t="str">
            <v>PLI</v>
          </cell>
          <cell r="EI733" t="str">
            <v>Yes</v>
          </cell>
          <cell r="EJ733">
            <v>45414</v>
          </cell>
          <cell r="EK733">
            <v>0</v>
          </cell>
          <cell r="EL733">
            <v>0</v>
          </cell>
          <cell r="EM733">
            <v>0</v>
          </cell>
          <cell r="EN733">
            <v>45366</v>
          </cell>
          <cell r="EO733" t="str">
            <v>IT+Core</v>
          </cell>
          <cell r="EP733">
            <v>0</v>
          </cell>
          <cell r="EQ733" t="str">
            <v>CAT-3</v>
          </cell>
        </row>
        <row r="734">
          <cell r="B734" t="str">
            <v>21-ITA17-25</v>
          </cell>
          <cell r="C734" t="str">
            <v>IT-A</v>
          </cell>
          <cell r="D734">
            <v>17</v>
          </cell>
          <cell r="E734" t="str">
            <v>CHOURSIYA VINAYKUMAR RAMKUMAR  NIRMALADEVI</v>
          </cell>
          <cell r="F734" t="str">
            <v>Male</v>
          </cell>
          <cell r="G734" t="str">
            <v>12/11/2003</v>
          </cell>
          <cell r="H734">
            <v>9004315338</v>
          </cell>
          <cell r="I734">
            <v>9594246723</v>
          </cell>
          <cell r="J734" t="str">
            <v>vinaychaurasiya73@gmail.com</v>
          </cell>
          <cell r="K734" t="str">
            <v>1032210591@tcetmumbai.in</v>
          </cell>
          <cell r="L734" t="str">
            <v>1205/12th floor, prakash cotton mahada lower parel</v>
          </cell>
          <cell r="M734">
            <v>400013</v>
          </cell>
          <cell r="N734">
            <v>0</v>
          </cell>
          <cell r="O734" t="str">
            <v>PAN SHOP</v>
          </cell>
          <cell r="P734" t="str">
            <v>3,00,001 - 3,50,000</v>
          </cell>
          <cell r="Q734" t="str">
            <v>Normal</v>
          </cell>
          <cell r="R734" t="str">
            <v>Open</v>
          </cell>
          <cell r="S734">
            <v>2021</v>
          </cell>
          <cell r="T734" t="str">
            <v>FE</v>
          </cell>
          <cell r="U734" t="str">
            <v>MH-CET</v>
          </cell>
          <cell r="V734">
            <v>94.75</v>
          </cell>
          <cell r="W734">
            <v>68.111578600000001</v>
          </cell>
          <cell r="X734" t="str">
            <v>CAP</v>
          </cell>
          <cell r="Y734">
            <v>409</v>
          </cell>
          <cell r="Z734">
            <v>500</v>
          </cell>
          <cell r="AA734">
            <v>81.8</v>
          </cell>
          <cell r="AB734">
            <v>2019</v>
          </cell>
          <cell r="AC734" t="str">
            <v>Maharashtra</v>
          </cell>
          <cell r="AD734" t="str">
            <v>WORLI SEAFACE MUN. ENG SEC SCHOOL</v>
          </cell>
          <cell r="AE734">
            <v>526</v>
          </cell>
          <cell r="AF734">
            <v>600</v>
          </cell>
          <cell r="AG734">
            <v>87.6666666666667</v>
          </cell>
          <cell r="AH734">
            <v>2021</v>
          </cell>
          <cell r="AI734" t="str">
            <v>ICSE</v>
          </cell>
          <cell r="AJ734" t="str">
            <v>BHAVANI SHANKAR JUNIOR COLLEGE</v>
          </cell>
          <cell r="AK734">
            <v>197</v>
          </cell>
          <cell r="AL734">
            <v>22</v>
          </cell>
          <cell r="AM734">
            <v>8.954545454545455</v>
          </cell>
          <cell r="AN734">
            <v>98.35</v>
          </cell>
          <cell r="AO734">
            <v>258</v>
          </cell>
          <cell r="AP734">
            <v>27</v>
          </cell>
          <cell r="AQ734">
            <v>9.5555555555555554</v>
          </cell>
          <cell r="AR734">
            <v>75</v>
          </cell>
          <cell r="AS734">
            <v>455</v>
          </cell>
          <cell r="AT734">
            <v>49</v>
          </cell>
          <cell r="AU734">
            <v>9.2857142857142865</v>
          </cell>
          <cell r="AV734">
            <v>231</v>
          </cell>
          <cell r="AW734">
            <v>25</v>
          </cell>
          <cell r="AX734">
            <v>9.24</v>
          </cell>
          <cell r="AY734">
            <v>86.674999999999997</v>
          </cell>
          <cell r="AZ734">
            <v>254</v>
          </cell>
          <cell r="BA734">
            <v>29</v>
          </cell>
          <cell r="BB734">
            <v>8.7586206896551726</v>
          </cell>
          <cell r="BC734">
            <v>74.528301886792406</v>
          </cell>
          <cell r="BD734">
            <v>485</v>
          </cell>
          <cell r="BE734">
            <v>54</v>
          </cell>
          <cell r="BF734">
            <v>8.981481481481481</v>
          </cell>
          <cell r="BG734">
            <v>216</v>
          </cell>
          <cell r="BH734">
            <v>24</v>
          </cell>
          <cell r="BI734">
            <v>9</v>
          </cell>
          <cell r="BJ734">
            <v>81.3278008298755</v>
          </cell>
          <cell r="BK734">
            <v>271</v>
          </cell>
          <cell r="BL734">
            <v>29</v>
          </cell>
          <cell r="BM734">
            <v>9.3448275862068968</v>
          </cell>
          <cell r="BN734">
            <v>77.678571428571402</v>
          </cell>
          <cell r="BO734">
            <v>487</v>
          </cell>
          <cell r="BP734">
            <v>53</v>
          </cell>
          <cell r="BQ734">
            <v>9.1886792452830193</v>
          </cell>
          <cell r="BR734">
            <v>221</v>
          </cell>
          <cell r="BS734">
            <v>24</v>
          </cell>
          <cell r="BT734">
            <v>79.627291105121301</v>
          </cell>
          <cell r="BU734">
            <v>221</v>
          </cell>
          <cell r="BV734">
            <v>24</v>
          </cell>
          <cell r="BW734">
            <v>1648</v>
          </cell>
          <cell r="BX734">
            <v>180</v>
          </cell>
          <cell r="BY734">
            <v>9.155555555555555</v>
          </cell>
          <cell r="BZ734">
            <v>85.997797306819052</v>
          </cell>
          <cell r="CA734" t="str">
            <v>Adform India LLP</v>
          </cell>
          <cell r="CB734">
            <v>0</v>
          </cell>
          <cell r="CC734">
            <v>0</v>
          </cell>
          <cell r="CD734">
            <v>0</v>
          </cell>
          <cell r="CE734" t="str">
            <v>PLI</v>
          </cell>
          <cell r="CF734">
            <v>8</v>
          </cell>
          <cell r="CG734">
            <v>0</v>
          </cell>
          <cell r="CH734" t="str">
            <v>Red</v>
          </cell>
          <cell r="CI734" t="str">
            <v>Red in Quantiphi</v>
          </cell>
          <cell r="CJ734">
            <v>0</v>
          </cell>
          <cell r="CK734">
            <v>0</v>
          </cell>
          <cell r="CL734">
            <v>13</v>
          </cell>
          <cell r="CM734">
            <v>13</v>
          </cell>
          <cell r="CN734">
            <v>0</v>
          </cell>
          <cell r="CO734">
            <v>29</v>
          </cell>
          <cell r="CP734">
            <v>60</v>
          </cell>
          <cell r="CQ734">
            <v>48.333333333333336</v>
          </cell>
          <cell r="CR734">
            <v>10</v>
          </cell>
          <cell r="CS734">
            <v>72</v>
          </cell>
          <cell r="CT734">
            <v>10</v>
          </cell>
          <cell r="CU734">
            <v>100</v>
          </cell>
          <cell r="CV734">
            <v>20</v>
          </cell>
          <cell r="CW734">
            <v>21</v>
          </cell>
          <cell r="CX734">
            <v>16</v>
          </cell>
          <cell r="CY734">
            <v>98</v>
          </cell>
          <cell r="CZ734">
            <v>56</v>
          </cell>
          <cell r="DA734">
            <v>61</v>
          </cell>
          <cell r="DB734">
            <v>92</v>
          </cell>
          <cell r="DC734">
            <v>0</v>
          </cell>
          <cell r="DD734">
            <v>0</v>
          </cell>
          <cell r="DE734">
            <v>0</v>
          </cell>
          <cell r="DF734">
            <v>4</v>
          </cell>
          <cell r="DG734">
            <v>4</v>
          </cell>
          <cell r="DH734">
            <v>100</v>
          </cell>
          <cell r="DI734">
            <v>600</v>
          </cell>
          <cell r="DJ734">
            <v>600</v>
          </cell>
          <cell r="DK734">
            <v>100</v>
          </cell>
          <cell r="DL734">
            <v>3</v>
          </cell>
          <cell r="DM734">
            <v>3</v>
          </cell>
          <cell r="DN734">
            <v>100</v>
          </cell>
          <cell r="DO734">
            <v>450</v>
          </cell>
          <cell r="DP734">
            <v>450</v>
          </cell>
          <cell r="DQ734">
            <v>100</v>
          </cell>
          <cell r="DR734">
            <v>48.3333333333333</v>
          </cell>
          <cell r="DS734">
            <v>66.210045662100413</v>
          </cell>
          <cell r="DT734">
            <v>24</v>
          </cell>
          <cell r="DU734">
            <v>41</v>
          </cell>
          <cell r="DV734">
            <v>58.536585365853654</v>
          </cell>
          <cell r="DW734">
            <v>82</v>
          </cell>
          <cell r="DX734">
            <v>86</v>
          </cell>
          <cell r="DY734">
            <v>0</v>
          </cell>
          <cell r="DZ734">
            <v>0</v>
          </cell>
          <cell r="EA734" t="str">
            <v>Yes</v>
          </cell>
          <cell r="EB734" t="str">
            <v>Placement</v>
          </cell>
          <cell r="EC734" t="str">
            <v>Placement</v>
          </cell>
          <cell r="ED734" t="str">
            <v>Placement</v>
          </cell>
          <cell r="EE734" t="str">
            <v>Placement</v>
          </cell>
          <cell r="EF734" t="str">
            <v>Placement</v>
          </cell>
          <cell r="EG734">
            <v>0</v>
          </cell>
          <cell r="EH734" t="str">
            <v>PLI</v>
          </cell>
          <cell r="EI734" t="str">
            <v>Yes</v>
          </cell>
          <cell r="EJ734">
            <v>0</v>
          </cell>
          <cell r="EK734" t="str">
            <v>Batch-4</v>
          </cell>
          <cell r="EL734">
            <v>0</v>
          </cell>
          <cell r="EM734" t="str">
            <v>PAID</v>
          </cell>
          <cell r="EN734">
            <v>45147</v>
          </cell>
          <cell r="EO734" t="str">
            <v>IT+Core</v>
          </cell>
          <cell r="EP734">
            <v>0</v>
          </cell>
          <cell r="EQ734" t="str">
            <v>CAT-1</v>
          </cell>
        </row>
        <row r="735">
          <cell r="B735" t="str">
            <v>21-ITA18-25</v>
          </cell>
          <cell r="C735" t="str">
            <v>IT-A</v>
          </cell>
          <cell r="D735">
            <v>18</v>
          </cell>
          <cell r="E735" t="str">
            <v>DAVE YASH AMIT NEETA</v>
          </cell>
          <cell r="F735" t="str">
            <v>Male</v>
          </cell>
          <cell r="G735" t="str">
            <v>11/07/2003</v>
          </cell>
          <cell r="H735">
            <v>9619397589</v>
          </cell>
          <cell r="I735">
            <v>9004176414</v>
          </cell>
          <cell r="J735" t="str">
            <v>yashdave1974@gmail.com</v>
          </cell>
          <cell r="K735" t="str">
            <v>1032210592@tcetmumbai.in</v>
          </cell>
          <cell r="L735" t="str">
            <v>A/004 Kanchan Smruti Keli Pada Thakur Village Kandivali East Mumbai-400101</v>
          </cell>
          <cell r="M735">
            <v>400101</v>
          </cell>
          <cell r="N735">
            <v>0</v>
          </cell>
          <cell r="O735" t="str">
            <v>Service</v>
          </cell>
          <cell r="P735" t="str">
            <v>10,00,001 - 15,00,000</v>
          </cell>
          <cell r="Q735" t="str">
            <v>Normal</v>
          </cell>
          <cell r="R735" t="str">
            <v>Open</v>
          </cell>
          <cell r="S735">
            <v>2021</v>
          </cell>
          <cell r="T735" t="str">
            <v>FE</v>
          </cell>
          <cell r="U735" t="str">
            <v>MH-CET</v>
          </cell>
          <cell r="V735">
            <v>94.27</v>
          </cell>
          <cell r="W735">
            <v>45.823617300000002</v>
          </cell>
          <cell r="X735" t="str">
            <v>CAP</v>
          </cell>
          <cell r="Y735">
            <v>513</v>
          </cell>
          <cell r="Z735">
            <v>600</v>
          </cell>
          <cell r="AA735">
            <v>85.5</v>
          </cell>
          <cell r="AB735">
            <v>2019</v>
          </cell>
          <cell r="AC735" t="str">
            <v>ICSE</v>
          </cell>
          <cell r="AD735" t="str">
            <v>OXFORD INTERNATIONAL SCHOOL</v>
          </cell>
          <cell r="AE735">
            <v>546</v>
          </cell>
          <cell r="AF735">
            <v>600</v>
          </cell>
          <cell r="AG735">
            <v>91</v>
          </cell>
          <cell r="AH735">
            <v>2021</v>
          </cell>
          <cell r="AI735" t="str">
            <v>Maharashtra</v>
          </cell>
          <cell r="AJ735" t="str">
            <v>THAKUR COLLEGE OF SCIENCE AND COMMERCE</v>
          </cell>
          <cell r="AK735">
            <v>174</v>
          </cell>
          <cell r="AL735">
            <v>22</v>
          </cell>
          <cell r="AM735">
            <v>7.9090909090909092</v>
          </cell>
          <cell r="AN735">
            <v>86.83</v>
          </cell>
          <cell r="AO735">
            <v>225</v>
          </cell>
          <cell r="AP735">
            <v>27</v>
          </cell>
          <cell r="AQ735">
            <v>8.3333333333333339</v>
          </cell>
          <cell r="AR735">
            <v>75</v>
          </cell>
          <cell r="AS735">
            <v>399</v>
          </cell>
          <cell r="AT735">
            <v>49</v>
          </cell>
          <cell r="AU735">
            <v>8.1428571428571423</v>
          </cell>
          <cell r="AV735">
            <v>215</v>
          </cell>
          <cell r="AW735">
            <v>25</v>
          </cell>
          <cell r="AX735">
            <v>8.6</v>
          </cell>
          <cell r="AY735">
            <v>80.915000000000006</v>
          </cell>
          <cell r="AZ735">
            <v>260</v>
          </cell>
          <cell r="BA735">
            <v>29</v>
          </cell>
          <cell r="BB735">
            <v>8.9655172413793096</v>
          </cell>
          <cell r="BC735">
            <v>96.2264150943396</v>
          </cell>
          <cell r="BD735">
            <v>475</v>
          </cell>
          <cell r="BE735">
            <v>54</v>
          </cell>
          <cell r="BF735">
            <v>8.7962962962962958</v>
          </cell>
          <cell r="BG735">
            <v>225</v>
          </cell>
          <cell r="BH735">
            <v>24</v>
          </cell>
          <cell r="BI735">
            <v>9.375</v>
          </cell>
          <cell r="BJ735">
            <v>95.435684647302907</v>
          </cell>
          <cell r="BK735">
            <v>272</v>
          </cell>
          <cell r="BL735">
            <v>29</v>
          </cell>
          <cell r="BM735">
            <v>9.3793103448275854</v>
          </cell>
          <cell r="BN735">
            <v>83.771929824561397</v>
          </cell>
          <cell r="BO735">
            <v>497</v>
          </cell>
          <cell r="BP735">
            <v>53</v>
          </cell>
          <cell r="BQ735">
            <v>9.3773584905660385</v>
          </cell>
          <cell r="BR735">
            <v>225</v>
          </cell>
          <cell r="BS735">
            <v>24</v>
          </cell>
          <cell r="BT735">
            <v>86.971114972967001</v>
          </cell>
          <cell r="BU735">
            <v>225</v>
          </cell>
          <cell r="BV735">
            <v>24</v>
          </cell>
          <cell r="BW735">
            <v>1596</v>
          </cell>
          <cell r="BX735">
            <v>180</v>
          </cell>
          <cell r="BY735">
            <v>8.8666666666666671</v>
          </cell>
          <cell r="BZ735">
            <v>84.059843184843018</v>
          </cell>
          <cell r="CA735">
            <v>0</v>
          </cell>
          <cell r="CB735">
            <v>0</v>
          </cell>
          <cell r="CC735">
            <v>0</v>
          </cell>
          <cell r="CD735">
            <v>0</v>
          </cell>
          <cell r="CE735">
            <v>0</v>
          </cell>
          <cell r="CF735">
            <v>0</v>
          </cell>
          <cell r="CG735">
            <v>0</v>
          </cell>
          <cell r="CH735" t="str">
            <v>Green</v>
          </cell>
          <cell r="CI735">
            <v>0</v>
          </cell>
          <cell r="CJ735">
            <v>0</v>
          </cell>
          <cell r="CK735">
            <v>0</v>
          </cell>
          <cell r="CL735">
            <v>13</v>
          </cell>
          <cell r="CM735">
            <v>13</v>
          </cell>
          <cell r="CN735">
            <v>0</v>
          </cell>
          <cell r="CO735">
            <v>26</v>
          </cell>
          <cell r="CP735">
            <v>60</v>
          </cell>
          <cell r="CQ735">
            <v>43.333333333333336</v>
          </cell>
          <cell r="CR735">
            <v>14</v>
          </cell>
          <cell r="CS735">
            <v>100</v>
          </cell>
          <cell r="CT735">
            <v>10</v>
          </cell>
          <cell r="CU735">
            <v>100</v>
          </cell>
          <cell r="CV735">
            <v>18</v>
          </cell>
          <cell r="CW735">
            <v>18</v>
          </cell>
          <cell r="CX735">
            <v>16</v>
          </cell>
          <cell r="CY735">
            <v>100</v>
          </cell>
          <cell r="CZ735">
            <v>58</v>
          </cell>
          <cell r="DA735">
            <v>58</v>
          </cell>
          <cell r="DB735">
            <v>100</v>
          </cell>
          <cell r="DC735">
            <v>0</v>
          </cell>
          <cell r="DD735">
            <v>0</v>
          </cell>
          <cell r="DE735">
            <v>0</v>
          </cell>
          <cell r="DF735">
            <v>4</v>
          </cell>
          <cell r="DG735">
            <v>4</v>
          </cell>
          <cell r="DH735">
            <v>100</v>
          </cell>
          <cell r="DI735">
            <v>590</v>
          </cell>
          <cell r="DJ735">
            <v>600</v>
          </cell>
          <cell r="DK735">
            <v>98.3333333333333</v>
          </cell>
          <cell r="DL735">
            <v>3</v>
          </cell>
          <cell r="DM735">
            <v>3</v>
          </cell>
          <cell r="DN735">
            <v>100</v>
          </cell>
          <cell r="DO735">
            <v>450</v>
          </cell>
          <cell r="DP735">
            <v>450</v>
          </cell>
          <cell r="DQ735">
            <v>100</v>
          </cell>
          <cell r="DR735">
            <v>43.3333333333333</v>
          </cell>
          <cell r="DS735">
            <v>59.360730593607258</v>
          </cell>
          <cell r="DT735">
            <v>28</v>
          </cell>
          <cell r="DU735">
            <v>41</v>
          </cell>
          <cell r="DV735">
            <v>68.292682926829272</v>
          </cell>
          <cell r="DW735">
            <v>90</v>
          </cell>
          <cell r="DX735">
            <v>100</v>
          </cell>
          <cell r="DY735">
            <v>0</v>
          </cell>
          <cell r="DZ735">
            <v>0</v>
          </cell>
          <cell r="EA735" t="str">
            <v>Yes</v>
          </cell>
          <cell r="EB735" t="str">
            <v>Placement</v>
          </cell>
          <cell r="EC735" t="str">
            <v>Placement</v>
          </cell>
          <cell r="ED735" t="str">
            <v>Placement</v>
          </cell>
          <cell r="EE735" t="str">
            <v>Placement</v>
          </cell>
          <cell r="EF735" t="str">
            <v>Placement</v>
          </cell>
          <cell r="EG735">
            <v>45606</v>
          </cell>
          <cell r="EH735" t="str">
            <v>PLI</v>
          </cell>
          <cell r="EI735" t="str">
            <v>Yes</v>
          </cell>
          <cell r="EJ735">
            <v>0</v>
          </cell>
          <cell r="EK735" t="str">
            <v>Batch-5</v>
          </cell>
          <cell r="EL735">
            <v>0</v>
          </cell>
          <cell r="EM735" t="str">
            <v>PAID</v>
          </cell>
          <cell r="EN735">
            <v>45147</v>
          </cell>
          <cell r="EO735" t="str">
            <v>IT+Core</v>
          </cell>
          <cell r="EP735">
            <v>0</v>
          </cell>
          <cell r="EQ735" t="str">
            <v>CAT-1</v>
          </cell>
        </row>
        <row r="736">
          <cell r="B736" t="str">
            <v>21-ITA19-25</v>
          </cell>
          <cell r="C736" t="str">
            <v>IT-A</v>
          </cell>
          <cell r="D736">
            <v>19</v>
          </cell>
          <cell r="E736" t="str">
            <v>DESAI ADITYA RAJENDRA RUPALI</v>
          </cell>
          <cell r="F736" t="str">
            <v>Male</v>
          </cell>
          <cell r="G736" t="str">
            <v>18/08/2003</v>
          </cell>
          <cell r="H736">
            <v>9987284876</v>
          </cell>
          <cell r="I736">
            <v>9869011774</v>
          </cell>
          <cell r="J736" t="str">
            <v>adityadesai953@gmail.com</v>
          </cell>
          <cell r="K736" t="str">
            <v>1032210593@tcetmumbai.in</v>
          </cell>
          <cell r="L736" t="str">
            <v>A-61,002,YOGI CHHAYA,YOGI NAGAR,BORIVALI(W),MUMBAI-400091</v>
          </cell>
          <cell r="M736">
            <v>400091</v>
          </cell>
          <cell r="N736">
            <v>0</v>
          </cell>
          <cell r="O736" t="str">
            <v>Service</v>
          </cell>
          <cell r="P736" t="str">
            <v>3,50,001 - 4,00,000</v>
          </cell>
          <cell r="Q736" t="str">
            <v>Normal</v>
          </cell>
          <cell r="R736" t="str">
            <v>Open</v>
          </cell>
          <cell r="S736">
            <v>2021</v>
          </cell>
          <cell r="T736" t="str">
            <v>FE</v>
          </cell>
          <cell r="U736" t="str">
            <v>MH-CET</v>
          </cell>
          <cell r="V736">
            <v>27.22</v>
          </cell>
          <cell r="W736">
            <v>52.164327</v>
          </cell>
          <cell r="X736" t="str">
            <v>Institute</v>
          </cell>
          <cell r="Y736">
            <v>302</v>
          </cell>
          <cell r="Z736">
            <v>500</v>
          </cell>
          <cell r="AA736">
            <v>60.4</v>
          </cell>
          <cell r="AB736">
            <v>2019</v>
          </cell>
          <cell r="AC736" t="str">
            <v>Maharashtra</v>
          </cell>
          <cell r="AD736" t="str">
            <v>SWAMI VIVEKANAND INTERNATIONAL SCHOOL</v>
          </cell>
          <cell r="AE736">
            <v>516</v>
          </cell>
          <cell r="AF736">
            <v>600</v>
          </cell>
          <cell r="AG736">
            <v>86</v>
          </cell>
          <cell r="AH736">
            <v>2021</v>
          </cell>
          <cell r="AI736" t="str">
            <v>Maharashtra</v>
          </cell>
          <cell r="AJ736" t="str">
            <v>NIRMALA MEMORIAL FOUNDATION</v>
          </cell>
          <cell r="AK736">
            <v>160</v>
          </cell>
          <cell r="AL736">
            <v>22</v>
          </cell>
          <cell r="AM736">
            <v>7.2727272727272725</v>
          </cell>
          <cell r="AN736">
            <v>96.3</v>
          </cell>
          <cell r="AO736">
            <v>203</v>
          </cell>
          <cell r="AP736">
            <v>27</v>
          </cell>
          <cell r="AQ736">
            <v>7.5185185185185182</v>
          </cell>
          <cell r="AR736">
            <v>75</v>
          </cell>
          <cell r="AS736">
            <v>363</v>
          </cell>
          <cell r="AT736">
            <v>49</v>
          </cell>
          <cell r="AU736">
            <v>7.408163265306122</v>
          </cell>
          <cell r="AV736">
            <v>177</v>
          </cell>
          <cell r="AW736">
            <v>25</v>
          </cell>
          <cell r="AX736">
            <v>7.08</v>
          </cell>
          <cell r="AY736">
            <v>85.65</v>
          </cell>
          <cell r="AZ736">
            <v>236</v>
          </cell>
          <cell r="BA736">
            <v>29</v>
          </cell>
          <cell r="BB736">
            <v>8.137931034482758</v>
          </cell>
          <cell r="BC736">
            <v>74.528301886792406</v>
          </cell>
          <cell r="BD736">
            <v>413</v>
          </cell>
          <cell r="BE736">
            <v>54</v>
          </cell>
          <cell r="BF736">
            <v>7.6481481481481479</v>
          </cell>
          <cell r="BG736">
            <v>188</v>
          </cell>
          <cell r="BH736">
            <v>24</v>
          </cell>
          <cell r="BI736">
            <v>7.833333333333333</v>
          </cell>
          <cell r="BJ736">
            <v>81.3278008298755</v>
          </cell>
          <cell r="BK736">
            <v>261</v>
          </cell>
          <cell r="BL736">
            <v>29</v>
          </cell>
          <cell r="BM736">
            <v>9</v>
          </cell>
          <cell r="BN736">
            <v>78.111587982832603</v>
          </cell>
          <cell r="BO736">
            <v>449</v>
          </cell>
          <cell r="BP736">
            <v>53</v>
          </cell>
          <cell r="BQ736">
            <v>8.4716981132075464</v>
          </cell>
          <cell r="BR736">
            <v>213</v>
          </cell>
          <cell r="BS736">
            <v>24</v>
          </cell>
          <cell r="BT736">
            <v>79.429963289875005</v>
          </cell>
          <cell r="BU736">
            <v>213</v>
          </cell>
          <cell r="BV736">
            <v>24</v>
          </cell>
          <cell r="BW736">
            <v>1438</v>
          </cell>
          <cell r="BX736">
            <v>180</v>
          </cell>
          <cell r="BY736">
            <v>7.9888888888888889</v>
          </cell>
          <cell r="BZ736">
            <v>82.229270335864697</v>
          </cell>
          <cell r="CA736">
            <v>0</v>
          </cell>
          <cell r="CB736">
            <v>0</v>
          </cell>
          <cell r="CC736">
            <v>0</v>
          </cell>
          <cell r="CD736" t="str">
            <v>Yes</v>
          </cell>
          <cell r="CE736">
            <v>0</v>
          </cell>
          <cell r="CF736">
            <v>0</v>
          </cell>
          <cell r="CG736">
            <v>0</v>
          </cell>
          <cell r="CH736" t="str">
            <v>Green</v>
          </cell>
          <cell r="CI736">
            <v>0</v>
          </cell>
          <cell r="CJ736">
            <v>0</v>
          </cell>
          <cell r="CK736">
            <v>0</v>
          </cell>
          <cell r="CL736">
            <v>13</v>
          </cell>
          <cell r="CM736">
            <v>13</v>
          </cell>
          <cell r="CN736">
            <v>0</v>
          </cell>
          <cell r="CO736">
            <v>28</v>
          </cell>
          <cell r="CP736">
            <v>60</v>
          </cell>
          <cell r="CQ736">
            <v>46.666666666666664</v>
          </cell>
          <cell r="CR736">
            <v>0</v>
          </cell>
          <cell r="CS736">
            <v>0</v>
          </cell>
          <cell r="CT736">
            <v>0</v>
          </cell>
          <cell r="CU736">
            <v>0</v>
          </cell>
          <cell r="CV736">
            <v>0</v>
          </cell>
          <cell r="CW736">
            <v>22</v>
          </cell>
          <cell r="CX736">
            <v>0</v>
          </cell>
          <cell r="CY736">
            <v>0</v>
          </cell>
          <cell r="CZ736">
            <v>0</v>
          </cell>
          <cell r="DA736">
            <v>62</v>
          </cell>
          <cell r="DB736">
            <v>0</v>
          </cell>
          <cell r="DC736">
            <v>0</v>
          </cell>
          <cell r="DD736">
            <v>0</v>
          </cell>
          <cell r="DE736">
            <v>0</v>
          </cell>
          <cell r="DF736">
            <v>0</v>
          </cell>
          <cell r="DG736">
            <v>0</v>
          </cell>
          <cell r="DH736">
            <v>0</v>
          </cell>
          <cell r="DI736">
            <v>0</v>
          </cell>
          <cell r="DJ736">
            <v>0</v>
          </cell>
          <cell r="DK736">
            <v>0</v>
          </cell>
          <cell r="DL736">
            <v>0</v>
          </cell>
          <cell r="DM736">
            <v>0</v>
          </cell>
          <cell r="DN736">
            <v>0</v>
          </cell>
          <cell r="DO736">
            <v>0</v>
          </cell>
          <cell r="DP736">
            <v>0</v>
          </cell>
          <cell r="DQ736">
            <v>0</v>
          </cell>
          <cell r="DR736">
            <v>46.6666666666667</v>
          </cell>
          <cell r="DS736">
            <v>63.926940639269446</v>
          </cell>
          <cell r="DT736">
            <v>0</v>
          </cell>
          <cell r="DU736">
            <v>41</v>
          </cell>
          <cell r="DV736">
            <v>0</v>
          </cell>
          <cell r="DW736">
            <v>0</v>
          </cell>
          <cell r="DX736">
            <v>0</v>
          </cell>
          <cell r="DY736">
            <v>0</v>
          </cell>
          <cell r="DZ736">
            <v>0</v>
          </cell>
          <cell r="EA736" t="str">
            <v>Yes</v>
          </cell>
          <cell r="EB736" t="str">
            <v>Higher Studies</v>
          </cell>
          <cell r="EC736" t="str">
            <v>Higher Studies</v>
          </cell>
          <cell r="ED736" t="str">
            <v>Higher Studies</v>
          </cell>
          <cell r="EE736" t="str">
            <v>Higher Studies</v>
          </cell>
          <cell r="EF736" t="str">
            <v>Higher Studies</v>
          </cell>
          <cell r="EG736">
            <v>0</v>
          </cell>
          <cell r="EH736">
            <v>0</v>
          </cell>
          <cell r="EI736" t="str">
            <v>Yes</v>
          </cell>
          <cell r="EJ736">
            <v>0</v>
          </cell>
          <cell r="EK736">
            <v>0</v>
          </cell>
          <cell r="EL736">
            <v>0</v>
          </cell>
          <cell r="EM736">
            <v>0</v>
          </cell>
          <cell r="EN736">
            <v>0</v>
          </cell>
          <cell r="EO736">
            <v>0</v>
          </cell>
          <cell r="EP736">
            <v>0</v>
          </cell>
          <cell r="EQ736" t="str">
            <v>CAT-3</v>
          </cell>
        </row>
        <row r="737">
          <cell r="B737" t="str">
            <v>21-ITA20-25</v>
          </cell>
          <cell r="C737" t="str">
            <v>IT-A</v>
          </cell>
          <cell r="D737">
            <v>20</v>
          </cell>
          <cell r="E737" t="str">
            <v xml:space="preserve">DHANUKA MUKUND  DEEPAK  SHWETA </v>
          </cell>
          <cell r="F737" t="str">
            <v>Male</v>
          </cell>
          <cell r="G737" t="str">
            <v>05/07/2003</v>
          </cell>
          <cell r="H737">
            <v>8879864501</v>
          </cell>
          <cell r="I737">
            <v>9892655604</v>
          </cell>
          <cell r="J737" t="str">
            <v>mukund5703@gmail.com</v>
          </cell>
          <cell r="K737" t="str">
            <v>1032210594@tcetmumbai.in</v>
          </cell>
          <cell r="L737" t="str">
            <v>B-2, Vibha Co-Op Housing Society Ltd.,31,Ramchandra Lane, Malad West, Mumbai Maharashtra - 400064</v>
          </cell>
          <cell r="M737">
            <v>400064</v>
          </cell>
          <cell r="N737">
            <v>0</v>
          </cell>
          <cell r="O737" t="str">
            <v>Service</v>
          </cell>
          <cell r="P737" t="str">
            <v>4,00,001 - 4,50,000</v>
          </cell>
          <cell r="Q737" t="str">
            <v>Normal</v>
          </cell>
          <cell r="R737" t="str">
            <v>Open</v>
          </cell>
          <cell r="S737">
            <v>2021</v>
          </cell>
          <cell r="T737" t="str">
            <v>FE</v>
          </cell>
          <cell r="U737" t="str">
            <v>MH-CET</v>
          </cell>
          <cell r="V737">
            <v>88.75</v>
          </cell>
          <cell r="W737">
            <v>23.981224300000001</v>
          </cell>
          <cell r="X737" t="str">
            <v>Minority</v>
          </cell>
          <cell r="Y737">
            <v>346</v>
          </cell>
          <cell r="Z737">
            <v>500</v>
          </cell>
          <cell r="AA737">
            <v>69.2</v>
          </cell>
          <cell r="AB737">
            <v>2019</v>
          </cell>
          <cell r="AC737" t="str">
            <v>Maharashtra</v>
          </cell>
          <cell r="AD737" t="str">
            <v>ST. JOSEPH'S SCHOOL</v>
          </cell>
          <cell r="AE737">
            <v>473</v>
          </cell>
          <cell r="AF737">
            <v>600</v>
          </cell>
          <cell r="AG737">
            <v>78.8333333333333</v>
          </cell>
          <cell r="AH737">
            <v>2021</v>
          </cell>
          <cell r="AI737" t="str">
            <v>Maharashtra</v>
          </cell>
          <cell r="AJ737" t="str">
            <v>JITEN MODY JUNIOR COLLEGE</v>
          </cell>
          <cell r="AK737">
            <v>169</v>
          </cell>
          <cell r="AL737">
            <v>22</v>
          </cell>
          <cell r="AM737">
            <v>7.6818181818181817</v>
          </cell>
          <cell r="AN737">
            <v>95.06</v>
          </cell>
          <cell r="AO737">
            <v>207</v>
          </cell>
          <cell r="AP737">
            <v>27</v>
          </cell>
          <cell r="AQ737">
            <v>7.666666666666667</v>
          </cell>
          <cell r="AR737">
            <v>76</v>
          </cell>
          <cell r="AS737">
            <v>376</v>
          </cell>
          <cell r="AT737">
            <v>49</v>
          </cell>
          <cell r="AU737">
            <v>7.6734693877551017</v>
          </cell>
          <cell r="AV737">
            <v>179</v>
          </cell>
          <cell r="AW737">
            <v>25</v>
          </cell>
          <cell r="AX737">
            <v>7.16</v>
          </cell>
          <cell r="AY737">
            <v>85.53</v>
          </cell>
          <cell r="AZ737">
            <v>238</v>
          </cell>
          <cell r="BA737">
            <v>29</v>
          </cell>
          <cell r="BB737">
            <v>8.2068965517241388</v>
          </cell>
          <cell r="BC737">
            <v>75</v>
          </cell>
          <cell r="BD737">
            <v>417</v>
          </cell>
          <cell r="BE737">
            <v>54</v>
          </cell>
          <cell r="BF737">
            <v>7.7222222222222223</v>
          </cell>
          <cell r="BG737">
            <v>174</v>
          </cell>
          <cell r="BH737">
            <v>24</v>
          </cell>
          <cell r="BI737">
            <v>7.25</v>
          </cell>
          <cell r="BJ737">
            <v>79.668049792531093</v>
          </cell>
          <cell r="BK737">
            <v>254</v>
          </cell>
          <cell r="BL737">
            <v>29</v>
          </cell>
          <cell r="BM737">
            <v>8.7586206896551726</v>
          </cell>
          <cell r="BN737">
            <v>76.3948497854077</v>
          </cell>
          <cell r="BO737">
            <v>428</v>
          </cell>
          <cell r="BP737">
            <v>53</v>
          </cell>
          <cell r="BQ737">
            <v>8.0754716981132084</v>
          </cell>
          <cell r="BR737">
            <v>195</v>
          </cell>
          <cell r="BS737">
            <v>24</v>
          </cell>
          <cell r="BT737">
            <v>78.974949928469201</v>
          </cell>
          <cell r="BU737">
            <v>195</v>
          </cell>
          <cell r="BV737">
            <v>24</v>
          </cell>
          <cell r="BW737">
            <v>1416</v>
          </cell>
          <cell r="BX737">
            <v>180</v>
          </cell>
          <cell r="BY737">
            <v>7.8666666666666663</v>
          </cell>
          <cell r="BZ737">
            <v>82.085634854771783</v>
          </cell>
          <cell r="CA737" t="str">
            <v xml:space="preserve">Tata Consultancy Services </v>
          </cell>
          <cell r="CB737">
            <v>0</v>
          </cell>
          <cell r="CC737">
            <v>0</v>
          </cell>
          <cell r="CD737">
            <v>0</v>
          </cell>
          <cell r="CE737" t="str">
            <v>Normal</v>
          </cell>
          <cell r="CF737">
            <v>3.6</v>
          </cell>
          <cell r="CG737">
            <v>0</v>
          </cell>
          <cell r="CH737" t="str">
            <v>Green</v>
          </cell>
          <cell r="CI737">
            <v>0</v>
          </cell>
          <cell r="CJ737">
            <v>0</v>
          </cell>
          <cell r="CK737">
            <v>1</v>
          </cell>
          <cell r="CL737">
            <v>12</v>
          </cell>
          <cell r="CM737">
            <v>13</v>
          </cell>
          <cell r="CN737">
            <v>7.6923076923076925</v>
          </cell>
          <cell r="CO737">
            <v>28</v>
          </cell>
          <cell r="CP737">
            <v>60</v>
          </cell>
          <cell r="CQ737">
            <v>46.666666666666664</v>
          </cell>
          <cell r="CR737">
            <v>13</v>
          </cell>
          <cell r="CS737">
            <v>93</v>
          </cell>
          <cell r="CT737">
            <v>9</v>
          </cell>
          <cell r="CU737">
            <v>90</v>
          </cell>
          <cell r="CV737">
            <v>15</v>
          </cell>
          <cell r="CW737">
            <v>18</v>
          </cell>
          <cell r="CX737">
            <v>13</v>
          </cell>
          <cell r="CY737">
            <v>83</v>
          </cell>
          <cell r="CZ737">
            <v>50</v>
          </cell>
          <cell r="DA737">
            <v>58</v>
          </cell>
          <cell r="DB737">
            <v>87</v>
          </cell>
          <cell r="DC737">
            <v>0</v>
          </cell>
          <cell r="DD737">
            <v>0</v>
          </cell>
          <cell r="DE737">
            <v>0</v>
          </cell>
          <cell r="DF737">
            <v>1</v>
          </cell>
          <cell r="DG737">
            <v>4</v>
          </cell>
          <cell r="DH737">
            <v>25</v>
          </cell>
          <cell r="DI737">
            <v>150</v>
          </cell>
          <cell r="DJ737">
            <v>600</v>
          </cell>
          <cell r="DK737">
            <v>25</v>
          </cell>
          <cell r="DL737">
            <v>3</v>
          </cell>
          <cell r="DM737">
            <v>3</v>
          </cell>
          <cell r="DN737">
            <v>100</v>
          </cell>
          <cell r="DO737">
            <v>450</v>
          </cell>
          <cell r="DP737">
            <v>400</v>
          </cell>
          <cell r="DQ737">
            <v>88.8888888888889</v>
          </cell>
          <cell r="DR737">
            <v>46.6666666666667</v>
          </cell>
          <cell r="DS737">
            <v>63.926940639269446</v>
          </cell>
          <cell r="DT737">
            <v>24</v>
          </cell>
          <cell r="DU737">
            <v>41</v>
          </cell>
          <cell r="DV737">
            <v>58.536585365853654</v>
          </cell>
          <cell r="DW737">
            <v>64</v>
          </cell>
          <cell r="DX737">
            <v>83</v>
          </cell>
          <cell r="DY737">
            <v>0</v>
          </cell>
          <cell r="DZ737">
            <v>0</v>
          </cell>
          <cell r="EA737" t="str">
            <v>Yes</v>
          </cell>
          <cell r="EB737" t="str">
            <v>Placement</v>
          </cell>
          <cell r="EC737" t="str">
            <v>Placement</v>
          </cell>
          <cell r="ED737" t="str">
            <v>Placement</v>
          </cell>
          <cell r="EE737" t="str">
            <v>Placement</v>
          </cell>
          <cell r="EF737" t="str">
            <v>Placement</v>
          </cell>
          <cell r="EG737">
            <v>0</v>
          </cell>
          <cell r="EH737" t="str">
            <v>PLI</v>
          </cell>
          <cell r="EI737" t="str">
            <v>Yes</v>
          </cell>
          <cell r="EJ737">
            <v>0</v>
          </cell>
          <cell r="EK737" t="str">
            <v>Batch-5</v>
          </cell>
          <cell r="EL737">
            <v>0</v>
          </cell>
          <cell r="EM737">
            <v>0</v>
          </cell>
          <cell r="EN737">
            <v>0</v>
          </cell>
          <cell r="EO737" t="str">
            <v>IT+Core</v>
          </cell>
          <cell r="EP737">
            <v>0</v>
          </cell>
          <cell r="EQ737" t="str">
            <v>CAT-1</v>
          </cell>
        </row>
        <row r="738">
          <cell r="B738" t="str">
            <v>21-ITA21-25</v>
          </cell>
          <cell r="C738" t="str">
            <v>IT-A</v>
          </cell>
          <cell r="D738">
            <v>21</v>
          </cell>
          <cell r="E738" t="str">
            <v xml:space="preserve">DUA ESHA RAJKUMAR  BASANTI </v>
          </cell>
          <cell r="F738" t="str">
            <v>Female</v>
          </cell>
          <cell r="G738" t="str">
            <v>01/08/2003</v>
          </cell>
          <cell r="H738">
            <v>8169323158</v>
          </cell>
          <cell r="I738">
            <v>9821252489</v>
          </cell>
          <cell r="J738" t="str">
            <v>eshadua108@gmail.com</v>
          </cell>
          <cell r="K738" t="str">
            <v>1032210595@tcetmumbai.in</v>
          </cell>
          <cell r="L738" t="str">
            <v>A/503,Keshava apt,Anand nagar,Dahisar (e)</v>
          </cell>
          <cell r="M738">
            <v>400068</v>
          </cell>
          <cell r="N738">
            <v>0</v>
          </cell>
          <cell r="O738" t="str">
            <v xml:space="preserve">Gold smith </v>
          </cell>
          <cell r="P738" t="str">
            <v>7,00,001 - 8,00,000</v>
          </cell>
          <cell r="Q738" t="str">
            <v>Normal</v>
          </cell>
          <cell r="R738" t="str">
            <v>Open</v>
          </cell>
          <cell r="S738">
            <v>2021</v>
          </cell>
          <cell r="T738" t="str">
            <v>FE</v>
          </cell>
          <cell r="U738" t="str">
            <v>MH-CET</v>
          </cell>
          <cell r="V738">
            <v>92</v>
          </cell>
          <cell r="W738">
            <v>59.74</v>
          </cell>
          <cell r="X738" t="str">
            <v>CAP</v>
          </cell>
          <cell r="Y738">
            <v>356</v>
          </cell>
          <cell r="Z738">
            <v>500</v>
          </cell>
          <cell r="AA738">
            <v>71.2</v>
          </cell>
          <cell r="AB738">
            <v>2019</v>
          </cell>
          <cell r="AC738" t="str">
            <v>Maharashtra</v>
          </cell>
          <cell r="AD738" t="str">
            <v>ST XAVIER'S HIGH SCHOOL</v>
          </cell>
          <cell r="AE738">
            <v>514</v>
          </cell>
          <cell r="AF738">
            <v>600</v>
          </cell>
          <cell r="AG738">
            <v>85.6666666666667</v>
          </cell>
          <cell r="AH738">
            <v>2021</v>
          </cell>
          <cell r="AI738" t="str">
            <v>Maharashtra</v>
          </cell>
          <cell r="AJ738" t="str">
            <v>NIRMALA MEMORIAL FOUNDATION COLLEGE OF COMMERCE AND SCIENCE</v>
          </cell>
          <cell r="AK738">
            <v>167</v>
          </cell>
          <cell r="AL738">
            <v>22</v>
          </cell>
          <cell r="AM738">
            <v>7.5909090909090908</v>
          </cell>
          <cell r="AN738">
            <v>97.94</v>
          </cell>
          <cell r="AO738">
            <v>189</v>
          </cell>
          <cell r="AP738">
            <v>27</v>
          </cell>
          <cell r="AQ738">
            <v>7</v>
          </cell>
          <cell r="AR738">
            <v>75</v>
          </cell>
          <cell r="AS738">
            <v>356</v>
          </cell>
          <cell r="AT738">
            <v>49</v>
          </cell>
          <cell r="AU738">
            <v>7.2653061224489797</v>
          </cell>
          <cell r="AV738">
            <v>177</v>
          </cell>
          <cell r="AW738">
            <v>25</v>
          </cell>
          <cell r="AX738">
            <v>7.08</v>
          </cell>
          <cell r="AY738">
            <v>86.47</v>
          </cell>
          <cell r="AZ738">
            <v>210</v>
          </cell>
          <cell r="BA738">
            <v>29</v>
          </cell>
          <cell r="BB738">
            <v>7.2413793103448274</v>
          </cell>
          <cell r="BC738">
            <v>75</v>
          </cell>
          <cell r="BD738">
            <v>387</v>
          </cell>
          <cell r="BE738">
            <v>54</v>
          </cell>
          <cell r="BF738">
            <v>7.166666666666667</v>
          </cell>
          <cell r="BG738">
            <v>204</v>
          </cell>
          <cell r="BH738">
            <v>24</v>
          </cell>
          <cell r="BI738">
            <v>8.5</v>
          </cell>
          <cell r="BJ738">
            <v>78.838174273858897</v>
          </cell>
          <cell r="BK738">
            <v>255</v>
          </cell>
          <cell r="BL738">
            <v>29</v>
          </cell>
          <cell r="BM738">
            <v>8.7931034482758612</v>
          </cell>
          <cell r="BN738">
            <v>79.828326180257505</v>
          </cell>
          <cell r="BO738">
            <v>459</v>
          </cell>
          <cell r="BP738">
            <v>53</v>
          </cell>
          <cell r="BQ738">
            <v>8.6603773584905657</v>
          </cell>
          <cell r="BR738">
            <v>222</v>
          </cell>
          <cell r="BS738">
            <v>24</v>
          </cell>
          <cell r="BT738">
            <v>80.432775393419206</v>
          </cell>
          <cell r="BU738">
            <v>222</v>
          </cell>
          <cell r="BV738">
            <v>24</v>
          </cell>
          <cell r="BW738">
            <v>1424</v>
          </cell>
          <cell r="BX738">
            <v>180</v>
          </cell>
          <cell r="BY738">
            <v>7.9111111111111114</v>
          </cell>
          <cell r="BZ738">
            <v>83.230547717842313</v>
          </cell>
          <cell r="CA738">
            <v>0</v>
          </cell>
          <cell r="CB738">
            <v>0</v>
          </cell>
          <cell r="CC738">
            <v>0</v>
          </cell>
          <cell r="CD738">
            <v>0</v>
          </cell>
          <cell r="CE738">
            <v>0</v>
          </cell>
          <cell r="CF738">
            <v>0</v>
          </cell>
          <cell r="CG738">
            <v>0</v>
          </cell>
          <cell r="CH738" t="str">
            <v>Green</v>
          </cell>
          <cell r="CI738">
            <v>0</v>
          </cell>
          <cell r="CJ738">
            <v>0</v>
          </cell>
          <cell r="CK738">
            <v>0</v>
          </cell>
          <cell r="CL738">
            <v>13</v>
          </cell>
          <cell r="CM738">
            <v>13</v>
          </cell>
          <cell r="CN738">
            <v>0</v>
          </cell>
          <cell r="CO738" t="str">
            <v>Absent</v>
          </cell>
          <cell r="CP738">
            <v>60</v>
          </cell>
          <cell r="CQ738">
            <v>0</v>
          </cell>
          <cell r="CR738">
            <v>11</v>
          </cell>
          <cell r="CS738">
            <v>79</v>
          </cell>
          <cell r="CT738">
            <v>10</v>
          </cell>
          <cell r="CU738">
            <v>100</v>
          </cell>
          <cell r="CV738">
            <v>15</v>
          </cell>
          <cell r="CW738">
            <v>20</v>
          </cell>
          <cell r="CX738">
            <v>14</v>
          </cell>
          <cell r="CY738">
            <v>81</v>
          </cell>
          <cell r="CZ738">
            <v>50</v>
          </cell>
          <cell r="DA738">
            <v>60</v>
          </cell>
          <cell r="DB738">
            <v>84</v>
          </cell>
          <cell r="DC738">
            <v>0</v>
          </cell>
          <cell r="DD738">
            <v>0</v>
          </cell>
          <cell r="DE738">
            <v>0</v>
          </cell>
          <cell r="DF738">
            <v>4</v>
          </cell>
          <cell r="DG738">
            <v>4</v>
          </cell>
          <cell r="DH738">
            <v>100</v>
          </cell>
          <cell r="DI738">
            <v>520</v>
          </cell>
          <cell r="DJ738">
            <v>600</v>
          </cell>
          <cell r="DK738">
            <v>86.666666666666671</v>
          </cell>
          <cell r="DL738">
            <v>0</v>
          </cell>
          <cell r="DM738">
            <v>0</v>
          </cell>
          <cell r="DN738">
            <v>0</v>
          </cell>
          <cell r="DO738">
            <v>0</v>
          </cell>
          <cell r="DP738">
            <v>0</v>
          </cell>
          <cell r="DQ738">
            <v>0</v>
          </cell>
          <cell r="DR738">
            <v>0</v>
          </cell>
          <cell r="DS738">
            <v>0</v>
          </cell>
          <cell r="DT738">
            <v>25</v>
          </cell>
          <cell r="DU738">
            <v>41</v>
          </cell>
          <cell r="DV738">
            <v>60.975609756097562</v>
          </cell>
          <cell r="DW738">
            <v>84</v>
          </cell>
          <cell r="DX738">
            <v>90</v>
          </cell>
          <cell r="DY738">
            <v>0</v>
          </cell>
          <cell r="DZ738">
            <v>0</v>
          </cell>
          <cell r="EA738" t="str">
            <v>Yes</v>
          </cell>
          <cell r="EB738" t="str">
            <v>Placement</v>
          </cell>
          <cell r="EC738" t="str">
            <v>Placement</v>
          </cell>
          <cell r="ED738" t="str">
            <v>Placement</v>
          </cell>
          <cell r="EE738" t="str">
            <v>Placement</v>
          </cell>
          <cell r="EF738" t="str">
            <v>Placement</v>
          </cell>
          <cell r="EG738">
            <v>0</v>
          </cell>
          <cell r="EH738">
            <v>0</v>
          </cell>
          <cell r="EI738" t="str">
            <v>Yes</v>
          </cell>
          <cell r="EJ738">
            <v>0</v>
          </cell>
          <cell r="EK738" t="str">
            <v>Batch-10</v>
          </cell>
          <cell r="EL738">
            <v>0</v>
          </cell>
          <cell r="EM738" t="str">
            <v>PAID</v>
          </cell>
          <cell r="EN738">
            <v>45147</v>
          </cell>
          <cell r="EO738" t="str">
            <v>IT+Core</v>
          </cell>
          <cell r="EP738">
            <v>0</v>
          </cell>
          <cell r="EQ738" t="str">
            <v>CAT-1</v>
          </cell>
        </row>
        <row r="739">
          <cell r="B739" t="str">
            <v>21-ITA22-25</v>
          </cell>
          <cell r="C739" t="str">
            <v>IT-A</v>
          </cell>
          <cell r="D739">
            <v>22</v>
          </cell>
          <cell r="E739" t="str">
            <v xml:space="preserve">DUBEY AAYUSHI MAHESH  SAPNA </v>
          </cell>
          <cell r="F739" t="str">
            <v>Female</v>
          </cell>
          <cell r="G739" t="str">
            <v>17/02/2003</v>
          </cell>
          <cell r="H739">
            <v>9987228238</v>
          </cell>
          <cell r="I739">
            <v>9920963445</v>
          </cell>
          <cell r="J739" t="str">
            <v>aayushidubeyofficial@gmail.com</v>
          </cell>
          <cell r="K739" t="str">
            <v>1032210596@tcetmumbai.in</v>
          </cell>
          <cell r="L739" t="str">
            <v>Flat 102 E V Crystal CHS, Plot No 42, Sector No 8, Koparkhiarane, Navi Mumbai, Maharashtra</v>
          </cell>
          <cell r="M739">
            <v>400709</v>
          </cell>
          <cell r="N739">
            <v>0</v>
          </cell>
          <cell r="O739" t="str">
            <v>Father - corporate educationalist</v>
          </cell>
          <cell r="P739" t="str">
            <v>4,00,001 - 4,50,000</v>
          </cell>
          <cell r="Q739" t="str">
            <v>Normal</v>
          </cell>
          <cell r="R739" t="str">
            <v>Open</v>
          </cell>
          <cell r="S739">
            <v>2021</v>
          </cell>
          <cell r="T739" t="str">
            <v>FE</v>
          </cell>
          <cell r="U739" t="str">
            <v>MH-CET</v>
          </cell>
          <cell r="V739">
            <v>87.33</v>
          </cell>
          <cell r="W739">
            <v>66.361000000000004</v>
          </cell>
          <cell r="X739" t="str">
            <v>Minority</v>
          </cell>
          <cell r="Y739">
            <v>465</v>
          </cell>
          <cell r="Z739">
            <v>500</v>
          </cell>
          <cell r="AA739">
            <v>93</v>
          </cell>
          <cell r="AB739">
            <v>2019</v>
          </cell>
          <cell r="AC739" t="str">
            <v>Maharashtra</v>
          </cell>
          <cell r="AD739" t="str">
            <v>ST. MARY'S MULTIPURPOSE HIGH SCHOOL VASHI</v>
          </cell>
          <cell r="AE739">
            <v>522</v>
          </cell>
          <cell r="AF739">
            <v>600</v>
          </cell>
          <cell r="AG739">
            <v>87</v>
          </cell>
          <cell r="AH739">
            <v>2021</v>
          </cell>
          <cell r="AI739" t="str">
            <v>Maharashtra</v>
          </cell>
          <cell r="AJ739" t="str">
            <v>GAURAV COLLEGE SEAWOODS</v>
          </cell>
          <cell r="AK739">
            <v>174</v>
          </cell>
          <cell r="AL739">
            <v>22</v>
          </cell>
          <cell r="AM739">
            <v>7.9090909090909092</v>
          </cell>
          <cell r="AN739">
            <v>94.24</v>
          </cell>
          <cell r="AO739">
            <v>231</v>
          </cell>
          <cell r="AP739">
            <v>27</v>
          </cell>
          <cell r="AQ739">
            <v>8.5555555555555554</v>
          </cell>
          <cell r="AR739">
            <v>75</v>
          </cell>
          <cell r="AS739">
            <v>405</v>
          </cell>
          <cell r="AT739">
            <v>49</v>
          </cell>
          <cell r="AU739">
            <v>8.2653061224489797</v>
          </cell>
          <cell r="AV739">
            <v>196</v>
          </cell>
          <cell r="AW739">
            <v>25</v>
          </cell>
          <cell r="AX739">
            <v>7.84</v>
          </cell>
          <cell r="AY739">
            <v>84.62</v>
          </cell>
          <cell r="AZ739">
            <v>224</v>
          </cell>
          <cell r="BA739">
            <v>29</v>
          </cell>
          <cell r="BB739">
            <v>7.7241379310344831</v>
          </cell>
          <cell r="BC739">
            <v>75</v>
          </cell>
          <cell r="BD739">
            <v>420</v>
          </cell>
          <cell r="BE739">
            <v>54</v>
          </cell>
          <cell r="BF739">
            <v>7.7777777777777777</v>
          </cell>
          <cell r="BG739">
            <v>209</v>
          </cell>
          <cell r="BH739">
            <v>24</v>
          </cell>
          <cell r="BI739">
            <v>8.7083333333333339</v>
          </cell>
          <cell r="BJ739">
            <v>81.742738589211598</v>
          </cell>
          <cell r="BK739">
            <v>258</v>
          </cell>
          <cell r="BL739">
            <v>29</v>
          </cell>
          <cell r="BM739">
            <v>8.8965517241379306</v>
          </cell>
          <cell r="BN739">
            <v>76.785714285714306</v>
          </cell>
          <cell r="BO739">
            <v>467</v>
          </cell>
          <cell r="BP739">
            <v>53</v>
          </cell>
          <cell r="BQ739">
            <v>8.8113207547169807</v>
          </cell>
          <cell r="BR739">
            <v>190</v>
          </cell>
          <cell r="BS739">
            <v>24</v>
          </cell>
          <cell r="BT739">
            <v>78.801904761904794</v>
          </cell>
          <cell r="BU739">
            <v>190</v>
          </cell>
          <cell r="BV739">
            <v>24</v>
          </cell>
          <cell r="BW739">
            <v>1482</v>
          </cell>
          <cell r="BX739">
            <v>180</v>
          </cell>
          <cell r="BY739">
            <v>8.2333333333333325</v>
          </cell>
          <cell r="BZ739">
            <v>81.705609958506216</v>
          </cell>
          <cell r="CA739" t="str">
            <v>Zeus Learning-new/Capgemini</v>
          </cell>
          <cell r="CB739">
            <v>0</v>
          </cell>
          <cell r="CC739">
            <v>0</v>
          </cell>
          <cell r="CD739">
            <v>0</v>
          </cell>
          <cell r="CE739" t="str">
            <v>PLI</v>
          </cell>
          <cell r="CF739" t="str">
            <v>7.05/4.25</v>
          </cell>
          <cell r="CG739">
            <v>0</v>
          </cell>
          <cell r="CH739" t="str">
            <v>Green</v>
          </cell>
          <cell r="CI739">
            <v>0</v>
          </cell>
          <cell r="CJ739">
            <v>0</v>
          </cell>
          <cell r="CK739">
            <v>0</v>
          </cell>
          <cell r="CL739">
            <v>13</v>
          </cell>
          <cell r="CM739">
            <v>13</v>
          </cell>
          <cell r="CN739">
            <v>0</v>
          </cell>
          <cell r="CO739">
            <v>37</v>
          </cell>
          <cell r="CP739">
            <v>60</v>
          </cell>
          <cell r="CQ739">
            <v>61.666666666666671</v>
          </cell>
          <cell r="CR739">
            <v>12</v>
          </cell>
          <cell r="CS739">
            <v>86</v>
          </cell>
          <cell r="CT739">
            <v>7</v>
          </cell>
          <cell r="CU739">
            <v>70</v>
          </cell>
          <cell r="CV739">
            <v>10</v>
          </cell>
          <cell r="CW739">
            <v>18</v>
          </cell>
          <cell r="CX739">
            <v>10</v>
          </cell>
          <cell r="CY739">
            <v>59</v>
          </cell>
          <cell r="CZ739">
            <v>39</v>
          </cell>
          <cell r="DA739">
            <v>58</v>
          </cell>
          <cell r="DB739">
            <v>68</v>
          </cell>
          <cell r="DC739">
            <v>0</v>
          </cell>
          <cell r="DD739">
            <v>0</v>
          </cell>
          <cell r="DE739">
            <v>0</v>
          </cell>
          <cell r="DF739">
            <v>3</v>
          </cell>
          <cell r="DG739">
            <v>4</v>
          </cell>
          <cell r="DH739">
            <v>75</v>
          </cell>
          <cell r="DI739">
            <v>320</v>
          </cell>
          <cell r="DJ739">
            <v>600</v>
          </cell>
          <cell r="DK739">
            <v>53.3333333333333</v>
          </cell>
          <cell r="DL739">
            <v>3</v>
          </cell>
          <cell r="DM739">
            <v>2</v>
          </cell>
          <cell r="DN739">
            <v>66.6666666666667</v>
          </cell>
          <cell r="DO739">
            <v>450</v>
          </cell>
          <cell r="DP739">
            <v>300</v>
          </cell>
          <cell r="DQ739">
            <v>66.6666666666667</v>
          </cell>
          <cell r="DR739">
            <v>61.6666666666667</v>
          </cell>
          <cell r="DS739">
            <v>84.474885844748897</v>
          </cell>
          <cell r="DT739">
            <v>22</v>
          </cell>
          <cell r="DU739">
            <v>41</v>
          </cell>
          <cell r="DV739">
            <v>53.658536585365859</v>
          </cell>
          <cell r="DW739">
            <v>70</v>
          </cell>
          <cell r="DX739">
            <v>79</v>
          </cell>
          <cell r="DY739">
            <v>0</v>
          </cell>
          <cell r="DZ739">
            <v>0</v>
          </cell>
          <cell r="EA739" t="str">
            <v>Yes</v>
          </cell>
          <cell r="EB739" t="str">
            <v>Placement</v>
          </cell>
          <cell r="EC739" t="str">
            <v>Placement</v>
          </cell>
          <cell r="ED739" t="str">
            <v>Placement</v>
          </cell>
          <cell r="EE739" t="str">
            <v>Placement</v>
          </cell>
          <cell r="EF739" t="str">
            <v>Placement</v>
          </cell>
          <cell r="EG739">
            <v>0</v>
          </cell>
          <cell r="EH739" t="str">
            <v>PLI</v>
          </cell>
          <cell r="EI739" t="str">
            <v>Yes</v>
          </cell>
          <cell r="EJ739">
            <v>0</v>
          </cell>
          <cell r="EK739" t="str">
            <v>Batch-3</v>
          </cell>
          <cell r="EL739">
            <v>0</v>
          </cell>
          <cell r="EM739" t="str">
            <v>PAID</v>
          </cell>
          <cell r="EN739">
            <v>45147</v>
          </cell>
          <cell r="EO739" t="str">
            <v>IT+Core</v>
          </cell>
          <cell r="EP739">
            <v>0</v>
          </cell>
          <cell r="EQ739" t="str">
            <v>CAT-2</v>
          </cell>
        </row>
        <row r="740">
          <cell r="B740" t="str">
            <v>21-ITA23-25</v>
          </cell>
          <cell r="C740" t="str">
            <v>IT-A</v>
          </cell>
          <cell r="D740">
            <v>23</v>
          </cell>
          <cell r="E740" t="str">
            <v>DUBEY ANUJ SOMENDRA SARITA</v>
          </cell>
          <cell r="F740" t="str">
            <v>Male</v>
          </cell>
          <cell r="G740" t="str">
            <v>25/02/2003</v>
          </cell>
          <cell r="H740">
            <v>9594149751</v>
          </cell>
          <cell r="I740">
            <v>9923284277</v>
          </cell>
          <cell r="J740" t="str">
            <v>anujdubey2611@gmail.com</v>
          </cell>
          <cell r="K740" t="str">
            <v>1032210597@tcetmumbai.in</v>
          </cell>
          <cell r="L740" t="str">
            <v>252/2007 , road no 6 opposite to Vibgyor High school, motilal Nagar no 1, Goregoan west Mumbai ,Maharashtra, India.</v>
          </cell>
          <cell r="M740">
            <v>400104</v>
          </cell>
          <cell r="N740">
            <v>0</v>
          </cell>
          <cell r="O740" t="str">
            <v>Self employed</v>
          </cell>
          <cell r="P740" t="str">
            <v>&gt;= 15,00,001</v>
          </cell>
          <cell r="Q740" t="str">
            <v>Normal</v>
          </cell>
          <cell r="R740" t="str">
            <v>Open</v>
          </cell>
          <cell r="S740">
            <v>2021</v>
          </cell>
          <cell r="T740" t="str">
            <v>FE</v>
          </cell>
          <cell r="U740" t="str">
            <v>MH-CET</v>
          </cell>
          <cell r="V740">
            <v>12.65</v>
          </cell>
          <cell r="W740">
            <v>45.890613199999997</v>
          </cell>
          <cell r="X740" t="str">
            <v>Institute</v>
          </cell>
          <cell r="Y740">
            <v>386</v>
          </cell>
          <cell r="Z740">
            <v>500</v>
          </cell>
          <cell r="AA740">
            <v>77.2</v>
          </cell>
          <cell r="AB740">
            <v>2019</v>
          </cell>
          <cell r="AC740" t="str">
            <v>Maharashtra</v>
          </cell>
          <cell r="AD740" t="str">
            <v>ST THOMAS ACADEMY</v>
          </cell>
          <cell r="AE740">
            <v>519</v>
          </cell>
          <cell r="AF740">
            <v>600</v>
          </cell>
          <cell r="AG740">
            <v>86.5</v>
          </cell>
          <cell r="AH740">
            <v>2021</v>
          </cell>
          <cell r="AI740" t="str">
            <v>Maharashtra</v>
          </cell>
          <cell r="AJ740" t="str">
            <v>NIRMALA MEMORIAL FOUNDATION COLLEGE OF COMMERCE AND SCIENCE</v>
          </cell>
          <cell r="AK740">
            <v>167</v>
          </cell>
          <cell r="AL740">
            <v>22</v>
          </cell>
          <cell r="AM740">
            <v>7.5909090909090908</v>
          </cell>
          <cell r="AN740">
            <v>95.47</v>
          </cell>
          <cell r="AO740">
            <v>213</v>
          </cell>
          <cell r="AP740">
            <v>27</v>
          </cell>
          <cell r="AQ740">
            <v>7.8888888888888893</v>
          </cell>
          <cell r="AR740">
            <v>75</v>
          </cell>
          <cell r="AS740">
            <v>380</v>
          </cell>
          <cell r="AT740">
            <v>49</v>
          </cell>
          <cell r="AU740">
            <v>7.7551020408163263</v>
          </cell>
          <cell r="AV740">
            <v>184</v>
          </cell>
          <cell r="AW740">
            <v>25</v>
          </cell>
          <cell r="AX740">
            <v>7.36</v>
          </cell>
          <cell r="AY740">
            <v>85.234999999999999</v>
          </cell>
          <cell r="AZ740">
            <v>235</v>
          </cell>
          <cell r="BA740">
            <v>29</v>
          </cell>
          <cell r="BB740">
            <v>8.1034482758620694</v>
          </cell>
          <cell r="BC740">
            <v>76.415094339622598</v>
          </cell>
          <cell r="BD740">
            <v>419</v>
          </cell>
          <cell r="BE740">
            <v>54</v>
          </cell>
          <cell r="BF740">
            <v>7.7592592592592595</v>
          </cell>
          <cell r="BG740">
            <v>209</v>
          </cell>
          <cell r="BH740">
            <v>24</v>
          </cell>
          <cell r="BI740">
            <v>8.7083333333333339</v>
          </cell>
          <cell r="BJ740">
            <v>79.668049792531093</v>
          </cell>
          <cell r="BK740">
            <v>267</v>
          </cell>
          <cell r="BL740">
            <v>29</v>
          </cell>
          <cell r="BM740">
            <v>9.2068965517241388</v>
          </cell>
          <cell r="BN740">
            <v>82.142857142857096</v>
          </cell>
          <cell r="BO740">
            <v>476</v>
          </cell>
          <cell r="BP740">
            <v>53</v>
          </cell>
          <cell r="BQ740">
            <v>8.9811320754716988</v>
          </cell>
          <cell r="BR740">
            <v>196</v>
          </cell>
          <cell r="BS740">
            <v>24</v>
          </cell>
          <cell r="BT740">
            <v>81.264317160826593</v>
          </cell>
          <cell r="BU740">
            <v>196</v>
          </cell>
          <cell r="BV740">
            <v>24</v>
          </cell>
          <cell r="BW740">
            <v>1471</v>
          </cell>
          <cell r="BX740">
            <v>180</v>
          </cell>
          <cell r="BY740">
            <v>8.1722222222222225</v>
          </cell>
          <cell r="BZ740">
            <v>81.424018867924516</v>
          </cell>
          <cell r="CA740" t="str">
            <v>Off-Trako- Redefining Vehicle Tracking</v>
          </cell>
          <cell r="CB740">
            <v>0</v>
          </cell>
          <cell r="CC740">
            <v>0</v>
          </cell>
          <cell r="CD740" t="str">
            <v>Yes</v>
          </cell>
          <cell r="CE740" t="str">
            <v>PLI</v>
          </cell>
          <cell r="CF740">
            <v>4.8</v>
          </cell>
          <cell r="CG740">
            <v>0</v>
          </cell>
          <cell r="CH740" t="str">
            <v>Green</v>
          </cell>
          <cell r="CI740">
            <v>0</v>
          </cell>
          <cell r="CJ740">
            <v>0</v>
          </cell>
          <cell r="CK740">
            <v>0</v>
          </cell>
          <cell r="CL740">
            <v>13</v>
          </cell>
          <cell r="CM740">
            <v>13</v>
          </cell>
          <cell r="CN740">
            <v>0</v>
          </cell>
          <cell r="CO740">
            <v>21</v>
          </cell>
          <cell r="CP740">
            <v>60</v>
          </cell>
          <cell r="CQ740">
            <v>35</v>
          </cell>
          <cell r="CR740">
            <v>12</v>
          </cell>
          <cell r="CS740">
            <v>86</v>
          </cell>
          <cell r="CT740">
            <v>10</v>
          </cell>
          <cell r="CU740">
            <v>100</v>
          </cell>
          <cell r="CV740">
            <v>20</v>
          </cell>
          <cell r="CW740">
            <v>20</v>
          </cell>
          <cell r="CX740">
            <v>16</v>
          </cell>
          <cell r="CY740">
            <v>100</v>
          </cell>
          <cell r="CZ740">
            <v>58</v>
          </cell>
          <cell r="DA740">
            <v>60</v>
          </cell>
          <cell r="DB740">
            <v>97</v>
          </cell>
          <cell r="DC740">
            <v>0</v>
          </cell>
          <cell r="DD740">
            <v>0</v>
          </cell>
          <cell r="DE740">
            <v>0</v>
          </cell>
          <cell r="DF740">
            <v>4</v>
          </cell>
          <cell r="DG740">
            <v>4</v>
          </cell>
          <cell r="DH740">
            <v>100</v>
          </cell>
          <cell r="DI740">
            <v>600</v>
          </cell>
          <cell r="DJ740">
            <v>600</v>
          </cell>
          <cell r="DK740">
            <v>100</v>
          </cell>
          <cell r="DL740">
            <v>3</v>
          </cell>
          <cell r="DM740">
            <v>3</v>
          </cell>
          <cell r="DN740">
            <v>100</v>
          </cell>
          <cell r="DO740">
            <v>450</v>
          </cell>
          <cell r="DP740">
            <v>450</v>
          </cell>
          <cell r="DQ740">
            <v>100</v>
          </cell>
          <cell r="DR740">
            <v>35</v>
          </cell>
          <cell r="DS740">
            <v>47.945205479452049</v>
          </cell>
          <cell r="DT740">
            <v>26</v>
          </cell>
          <cell r="DU740">
            <v>41</v>
          </cell>
          <cell r="DV740">
            <v>63.414634146341463</v>
          </cell>
          <cell r="DW740">
            <v>86</v>
          </cell>
          <cell r="DX740">
            <v>93</v>
          </cell>
          <cell r="DY740">
            <v>0</v>
          </cell>
          <cell r="DZ740">
            <v>0</v>
          </cell>
          <cell r="EA740" t="str">
            <v>Yes</v>
          </cell>
          <cell r="EB740" t="str">
            <v>Placement</v>
          </cell>
          <cell r="EC740" t="str">
            <v>Placement</v>
          </cell>
          <cell r="ED740" t="str">
            <v>Placement</v>
          </cell>
          <cell r="EE740" t="str">
            <v>Placement</v>
          </cell>
          <cell r="EF740" t="str">
            <v>Placement</v>
          </cell>
          <cell r="EG740">
            <v>0</v>
          </cell>
          <cell r="EH740" t="str">
            <v>PLI</v>
          </cell>
          <cell r="EI740" t="str">
            <v>Yes</v>
          </cell>
          <cell r="EJ740">
            <v>0</v>
          </cell>
          <cell r="EK740" t="str">
            <v>Batch-8</v>
          </cell>
          <cell r="EL740">
            <v>0</v>
          </cell>
          <cell r="EM740" t="str">
            <v>PAID</v>
          </cell>
          <cell r="EN740">
            <v>45147</v>
          </cell>
          <cell r="EO740" t="str">
            <v>IT+Core</v>
          </cell>
          <cell r="EP740">
            <v>0</v>
          </cell>
          <cell r="EQ740" t="str">
            <v>CAT-1</v>
          </cell>
        </row>
        <row r="741">
          <cell r="B741" t="str">
            <v>21-ITA25-25</v>
          </cell>
          <cell r="C741" t="str">
            <v>IT-A</v>
          </cell>
          <cell r="D741">
            <v>25</v>
          </cell>
          <cell r="E741" t="str">
            <v>DUBEY SAKSHI AJIT CHHAYA</v>
          </cell>
          <cell r="F741" t="str">
            <v>Female</v>
          </cell>
          <cell r="G741" t="str">
            <v>18/06/2002</v>
          </cell>
          <cell r="H741">
            <v>9356539864</v>
          </cell>
          <cell r="I741">
            <v>9768855718</v>
          </cell>
          <cell r="J741" t="str">
            <v>dubeysakshi9292@gmail.com</v>
          </cell>
          <cell r="K741" t="str">
            <v>1032210599@tcetmumbai.in</v>
          </cell>
          <cell r="L741" t="str">
            <v>Pandey Chawl gokul Nagar Kandivali East akurki road near Sai Baba temple mumbai</v>
          </cell>
          <cell r="M741">
            <v>400101</v>
          </cell>
          <cell r="N741">
            <v>0</v>
          </cell>
          <cell r="O741" t="str">
            <v>Auto driver</v>
          </cell>
          <cell r="P741" t="str">
            <v>2,00,001 -2,50,000</v>
          </cell>
          <cell r="Q741" t="str">
            <v>Normal</v>
          </cell>
          <cell r="R741" t="str">
            <v>Open</v>
          </cell>
          <cell r="S741">
            <v>2021</v>
          </cell>
          <cell r="T741" t="str">
            <v>FE</v>
          </cell>
          <cell r="U741" t="str">
            <v>MH-CET</v>
          </cell>
          <cell r="V741">
            <v>87.52</v>
          </cell>
          <cell r="W741" t="str">
            <v>NA</v>
          </cell>
          <cell r="X741" t="str">
            <v>Minority</v>
          </cell>
          <cell r="Y741">
            <v>400</v>
          </cell>
          <cell r="Z741">
            <v>500</v>
          </cell>
          <cell r="AA741">
            <v>80</v>
          </cell>
          <cell r="AB741">
            <v>2018</v>
          </cell>
          <cell r="AC741" t="str">
            <v>Maharashtra</v>
          </cell>
          <cell r="AD741" t="str">
            <v>ANUDATT VIDYALAYA</v>
          </cell>
          <cell r="AE741">
            <v>433</v>
          </cell>
          <cell r="AF741">
            <v>650</v>
          </cell>
          <cell r="AG741">
            <v>66.615384615384599</v>
          </cell>
          <cell r="AH741">
            <v>2020</v>
          </cell>
          <cell r="AI741" t="str">
            <v>Maharashtra</v>
          </cell>
          <cell r="AJ741" t="str">
            <v>TP BHATIA JUNIOR COLLEGE</v>
          </cell>
          <cell r="AK741">
            <v>166</v>
          </cell>
          <cell r="AL741">
            <v>22</v>
          </cell>
          <cell r="AM741">
            <v>7.5454545454545459</v>
          </cell>
          <cell r="AN741">
            <v>87</v>
          </cell>
          <cell r="AO741">
            <v>215</v>
          </cell>
          <cell r="AP741">
            <v>27</v>
          </cell>
          <cell r="AQ741">
            <v>7.9629629629629628</v>
          </cell>
          <cell r="AR741">
            <v>75</v>
          </cell>
          <cell r="AS741">
            <v>381</v>
          </cell>
          <cell r="AT741">
            <v>49</v>
          </cell>
          <cell r="AU741">
            <v>7.7755102040816331</v>
          </cell>
          <cell r="AV741">
            <v>200</v>
          </cell>
          <cell r="AW741">
            <v>25</v>
          </cell>
          <cell r="AX741">
            <v>8</v>
          </cell>
          <cell r="AY741">
            <v>81</v>
          </cell>
          <cell r="AZ741">
            <v>238</v>
          </cell>
          <cell r="BA741">
            <v>29</v>
          </cell>
          <cell r="BB741">
            <v>8.2068965517241388</v>
          </cell>
          <cell r="BC741">
            <v>78.7735849056604</v>
          </cell>
          <cell r="BD741">
            <v>438</v>
          </cell>
          <cell r="BE741">
            <v>54</v>
          </cell>
          <cell r="BF741">
            <v>8.1111111111111107</v>
          </cell>
          <cell r="BG741">
            <v>199</v>
          </cell>
          <cell r="BH741">
            <v>24</v>
          </cell>
          <cell r="BI741">
            <v>8.2916666666666661</v>
          </cell>
          <cell r="BJ741">
            <v>88.796680497925294</v>
          </cell>
          <cell r="BK741">
            <v>264</v>
          </cell>
          <cell r="BL741">
            <v>29</v>
          </cell>
          <cell r="BM741">
            <v>9.1034482758620694</v>
          </cell>
          <cell r="BN741">
            <v>78.125</v>
          </cell>
          <cell r="BO741">
            <v>463</v>
          </cell>
          <cell r="BP741">
            <v>53</v>
          </cell>
          <cell r="BQ741">
            <v>8.7358490566037741</v>
          </cell>
          <cell r="BR741">
            <v>225</v>
          </cell>
          <cell r="BS741">
            <v>24</v>
          </cell>
          <cell r="BT741">
            <v>79.299528301886795</v>
          </cell>
          <cell r="BU741">
            <v>225</v>
          </cell>
          <cell r="BV741">
            <v>24</v>
          </cell>
          <cell r="BW741">
            <v>1507</v>
          </cell>
          <cell r="BX741">
            <v>180</v>
          </cell>
          <cell r="BY741">
            <v>8.3722222222222218</v>
          </cell>
          <cell r="BZ741">
            <v>82.114053080717142</v>
          </cell>
          <cell r="CA741">
            <v>0</v>
          </cell>
          <cell r="CB741">
            <v>0</v>
          </cell>
          <cell r="CC741" t="str">
            <v>Black listed in Media.net</v>
          </cell>
          <cell r="CD741">
            <v>0</v>
          </cell>
          <cell r="CE741">
            <v>0</v>
          </cell>
          <cell r="CF741">
            <v>0</v>
          </cell>
          <cell r="CG741" t="str">
            <v>Yes</v>
          </cell>
          <cell r="CH741" t="str">
            <v>Green</v>
          </cell>
          <cell r="CI741">
            <v>0</v>
          </cell>
          <cell r="CJ741">
            <v>0</v>
          </cell>
          <cell r="CK741">
            <v>0</v>
          </cell>
          <cell r="CL741">
            <v>13</v>
          </cell>
          <cell r="CM741">
            <v>13</v>
          </cell>
          <cell r="CN741">
            <v>0</v>
          </cell>
          <cell r="CO741">
            <v>20</v>
          </cell>
          <cell r="CP741">
            <v>60</v>
          </cell>
          <cell r="CQ741">
            <v>33.333333333333329</v>
          </cell>
          <cell r="CR741">
            <v>13</v>
          </cell>
          <cell r="CS741">
            <v>93</v>
          </cell>
          <cell r="CT741">
            <v>9</v>
          </cell>
          <cell r="CU741">
            <v>90</v>
          </cell>
          <cell r="CV741">
            <v>17</v>
          </cell>
          <cell r="CW741">
            <v>18</v>
          </cell>
          <cell r="CX741">
            <v>14</v>
          </cell>
          <cell r="CY741">
            <v>92</v>
          </cell>
          <cell r="CZ741">
            <v>53</v>
          </cell>
          <cell r="DA741">
            <v>58</v>
          </cell>
          <cell r="DB741">
            <v>92</v>
          </cell>
          <cell r="DC741">
            <v>0</v>
          </cell>
          <cell r="DD741">
            <v>0</v>
          </cell>
          <cell r="DE741">
            <v>0</v>
          </cell>
          <cell r="DF741">
            <v>3</v>
          </cell>
          <cell r="DG741">
            <v>4</v>
          </cell>
          <cell r="DH741">
            <v>75</v>
          </cell>
          <cell r="DI741">
            <v>340</v>
          </cell>
          <cell r="DJ741">
            <v>600</v>
          </cell>
          <cell r="DK741">
            <v>56.6666666666667</v>
          </cell>
          <cell r="DL741">
            <v>3</v>
          </cell>
          <cell r="DM741">
            <v>3</v>
          </cell>
          <cell r="DN741">
            <v>100</v>
          </cell>
          <cell r="DO741">
            <v>450</v>
          </cell>
          <cell r="DP741">
            <v>400</v>
          </cell>
          <cell r="DQ741">
            <v>88.8888888888889</v>
          </cell>
          <cell r="DR741">
            <v>33.3333333333333</v>
          </cell>
          <cell r="DS741">
            <v>45.662100456620955</v>
          </cell>
          <cell r="DT741">
            <v>25</v>
          </cell>
          <cell r="DU741">
            <v>41</v>
          </cell>
          <cell r="DV741">
            <v>60.975609756097562</v>
          </cell>
          <cell r="DW741">
            <v>78</v>
          </cell>
          <cell r="DX741">
            <v>90</v>
          </cell>
          <cell r="DY741">
            <v>0</v>
          </cell>
          <cell r="DZ741">
            <v>0</v>
          </cell>
          <cell r="EA741" t="str">
            <v>Yes</v>
          </cell>
          <cell r="EB741" t="str">
            <v>Placement</v>
          </cell>
          <cell r="EC741" t="str">
            <v>Placement</v>
          </cell>
          <cell r="ED741" t="str">
            <v>Placement</v>
          </cell>
          <cell r="EE741" t="str">
            <v>Placement</v>
          </cell>
          <cell r="EF741" t="str">
            <v>Placement</v>
          </cell>
          <cell r="EG741">
            <v>0</v>
          </cell>
          <cell r="EH741" t="str">
            <v>PLI</v>
          </cell>
          <cell r="EI741" t="str">
            <v>Yes</v>
          </cell>
          <cell r="EJ741">
            <v>0</v>
          </cell>
          <cell r="EK741" t="str">
            <v>Batch-10</v>
          </cell>
          <cell r="EL741">
            <v>0</v>
          </cell>
          <cell r="EM741">
            <v>0</v>
          </cell>
          <cell r="EN741">
            <v>0</v>
          </cell>
          <cell r="EO741" t="str">
            <v>IT+Core</v>
          </cell>
          <cell r="EP741">
            <v>0</v>
          </cell>
          <cell r="EQ741" t="str">
            <v>CAT-1</v>
          </cell>
        </row>
        <row r="742">
          <cell r="B742" t="str">
            <v>21-ITA26-25</v>
          </cell>
          <cell r="C742" t="str">
            <v>IT-A</v>
          </cell>
          <cell r="D742">
            <v>26</v>
          </cell>
          <cell r="E742" t="str">
            <v xml:space="preserve">GAUR ADITYA RAJESHKUMAR GAUR ROSHNI </v>
          </cell>
          <cell r="F742" t="str">
            <v>Male</v>
          </cell>
          <cell r="G742" t="str">
            <v>26/09/2002</v>
          </cell>
          <cell r="H742">
            <v>7718043905</v>
          </cell>
          <cell r="I742">
            <v>9869512050</v>
          </cell>
          <cell r="J742" t="str">
            <v>gauraditya63@gmail.com</v>
          </cell>
          <cell r="K742" t="str">
            <v>1032210600@tcetmumbai.in</v>
          </cell>
          <cell r="L742" t="str">
            <v>A-405, Malhar Arcade, Goddev Naka, Bhayander East.</v>
          </cell>
          <cell r="M742">
            <v>401105</v>
          </cell>
          <cell r="N742">
            <v>0</v>
          </cell>
          <cell r="O742" t="str">
            <v>Service</v>
          </cell>
          <cell r="P742" t="str">
            <v>&gt;= 15,00,001</v>
          </cell>
          <cell r="Q742" t="str">
            <v>Normal</v>
          </cell>
          <cell r="R742" t="str">
            <v>Open</v>
          </cell>
          <cell r="S742">
            <v>2021</v>
          </cell>
          <cell r="T742" t="str">
            <v>FE</v>
          </cell>
          <cell r="U742" t="str">
            <v>MH-CET</v>
          </cell>
          <cell r="V742">
            <v>88.55</v>
          </cell>
          <cell r="W742">
            <v>79.62</v>
          </cell>
          <cell r="X742" t="str">
            <v>Minority</v>
          </cell>
          <cell r="Y742">
            <v>416</v>
          </cell>
          <cell r="Z742">
            <v>500</v>
          </cell>
          <cell r="AA742">
            <v>83.2</v>
          </cell>
          <cell r="AB742">
            <v>2019</v>
          </cell>
          <cell r="AC742" t="str">
            <v>Maharashtra</v>
          </cell>
          <cell r="AD742" t="str">
            <v>ST FRANCIS HIGH SCHOOL</v>
          </cell>
          <cell r="AE742">
            <v>548</v>
          </cell>
          <cell r="AF742">
            <v>600</v>
          </cell>
          <cell r="AG742">
            <v>91.3333333333333</v>
          </cell>
          <cell r="AH742">
            <v>2021</v>
          </cell>
          <cell r="AI742" t="str">
            <v>Maharashtra</v>
          </cell>
          <cell r="AJ742" t="str">
            <v>RR INTERNATIONAL COLLEGE</v>
          </cell>
          <cell r="AK742">
            <v>168</v>
          </cell>
          <cell r="AL742">
            <v>22</v>
          </cell>
          <cell r="AM742">
            <v>7.6363636363636367</v>
          </cell>
          <cell r="AN742">
            <v>96.71</v>
          </cell>
          <cell r="AO742">
            <v>203</v>
          </cell>
          <cell r="AP742">
            <v>27</v>
          </cell>
          <cell r="AQ742">
            <v>7.5185185185185182</v>
          </cell>
          <cell r="AR742">
            <v>88</v>
          </cell>
          <cell r="AS742">
            <v>371</v>
          </cell>
          <cell r="AT742">
            <v>49</v>
          </cell>
          <cell r="AU742">
            <v>7.5714285714285712</v>
          </cell>
          <cell r="AV742">
            <v>167</v>
          </cell>
          <cell r="AW742">
            <v>25</v>
          </cell>
          <cell r="AX742">
            <v>6.68</v>
          </cell>
          <cell r="AY742">
            <v>92.355000000000004</v>
          </cell>
          <cell r="AZ742">
            <v>227</v>
          </cell>
          <cell r="BA742">
            <v>29</v>
          </cell>
          <cell r="BB742">
            <v>7.8275862068965516</v>
          </cell>
          <cell r="BC742">
            <v>78.301886792452805</v>
          </cell>
          <cell r="BD742">
            <v>394</v>
          </cell>
          <cell r="BE742">
            <v>54</v>
          </cell>
          <cell r="BF742">
            <v>7.2962962962962967</v>
          </cell>
          <cell r="BG742">
            <v>180</v>
          </cell>
          <cell r="BH742">
            <v>24</v>
          </cell>
          <cell r="BI742">
            <v>7.5</v>
          </cell>
          <cell r="BJ742">
            <v>80.497925311203304</v>
          </cell>
          <cell r="BK742">
            <v>249</v>
          </cell>
          <cell r="BL742">
            <v>29</v>
          </cell>
          <cell r="BM742">
            <v>8.5862068965517242</v>
          </cell>
          <cell r="BN742">
            <v>78.111587982832603</v>
          </cell>
          <cell r="BO742">
            <v>429</v>
          </cell>
          <cell r="BP742">
            <v>53</v>
          </cell>
          <cell r="BQ742">
            <v>8.0943396226415096</v>
          </cell>
          <cell r="BR742">
            <v>188</v>
          </cell>
          <cell r="BS742">
            <v>24</v>
          </cell>
          <cell r="BT742">
            <v>82.9228249250951</v>
          </cell>
          <cell r="BU742">
            <v>188</v>
          </cell>
          <cell r="BV742">
            <v>24</v>
          </cell>
          <cell r="BW742">
            <v>1382</v>
          </cell>
          <cell r="BX742">
            <v>180</v>
          </cell>
          <cell r="BY742">
            <v>7.677777777777778</v>
          </cell>
          <cell r="BZ742">
            <v>87.172962420731224</v>
          </cell>
          <cell r="CA742" t="str">
            <v>Infosy-Specialist Programmer/Capgemini</v>
          </cell>
          <cell r="CB742">
            <v>0</v>
          </cell>
          <cell r="CC742" t="str">
            <v>Capgemini PLI offer rejected</v>
          </cell>
          <cell r="CD742">
            <v>0</v>
          </cell>
          <cell r="CE742" t="str">
            <v>Normal</v>
          </cell>
          <cell r="CF742" t="str">
            <v>9.50/5.75</v>
          </cell>
          <cell r="CG742">
            <v>0</v>
          </cell>
          <cell r="CH742" t="str">
            <v>Green</v>
          </cell>
          <cell r="CI742">
            <v>0</v>
          </cell>
          <cell r="CJ742">
            <v>0</v>
          </cell>
          <cell r="CK742">
            <v>0</v>
          </cell>
          <cell r="CL742">
            <v>13</v>
          </cell>
          <cell r="CM742">
            <v>13</v>
          </cell>
          <cell r="CN742">
            <v>0</v>
          </cell>
          <cell r="CO742">
            <v>27</v>
          </cell>
          <cell r="CP742">
            <v>60</v>
          </cell>
          <cell r="CQ742">
            <v>45</v>
          </cell>
          <cell r="CR742">
            <v>10</v>
          </cell>
          <cell r="CS742">
            <v>72</v>
          </cell>
          <cell r="CT742">
            <v>10</v>
          </cell>
          <cell r="CU742">
            <v>100</v>
          </cell>
          <cell r="CV742">
            <v>16</v>
          </cell>
          <cell r="CW742">
            <v>19</v>
          </cell>
          <cell r="CX742">
            <v>14</v>
          </cell>
          <cell r="CY742">
            <v>86</v>
          </cell>
          <cell r="CZ742">
            <v>50</v>
          </cell>
          <cell r="DA742">
            <v>59</v>
          </cell>
          <cell r="DB742">
            <v>85</v>
          </cell>
          <cell r="DC742">
            <v>0</v>
          </cell>
          <cell r="DD742">
            <v>0</v>
          </cell>
          <cell r="DE742">
            <v>0</v>
          </cell>
          <cell r="DF742">
            <v>2</v>
          </cell>
          <cell r="DG742">
            <v>4</v>
          </cell>
          <cell r="DH742">
            <v>50</v>
          </cell>
          <cell r="DI742">
            <v>300</v>
          </cell>
          <cell r="DJ742">
            <v>600</v>
          </cell>
          <cell r="DK742">
            <v>50</v>
          </cell>
          <cell r="DL742">
            <v>3</v>
          </cell>
          <cell r="DM742">
            <v>3</v>
          </cell>
          <cell r="DN742">
            <v>100</v>
          </cell>
          <cell r="DO742">
            <v>450</v>
          </cell>
          <cell r="DP742">
            <v>450</v>
          </cell>
          <cell r="DQ742">
            <v>100</v>
          </cell>
          <cell r="DR742">
            <v>45</v>
          </cell>
          <cell r="DS742">
            <v>61.643835616438359</v>
          </cell>
          <cell r="DT742">
            <v>22</v>
          </cell>
          <cell r="DU742">
            <v>41</v>
          </cell>
          <cell r="DV742">
            <v>53.658536585365859</v>
          </cell>
          <cell r="DW742">
            <v>67</v>
          </cell>
          <cell r="DX742">
            <v>79</v>
          </cell>
          <cell r="DY742">
            <v>0</v>
          </cell>
          <cell r="DZ742">
            <v>0</v>
          </cell>
          <cell r="EA742" t="str">
            <v>Yes</v>
          </cell>
          <cell r="EB742" t="str">
            <v>Placement</v>
          </cell>
          <cell r="EC742" t="str">
            <v>Placement</v>
          </cell>
          <cell r="ED742" t="str">
            <v>Placement</v>
          </cell>
          <cell r="EE742" t="str">
            <v>Placement</v>
          </cell>
          <cell r="EF742" t="str">
            <v>Placement</v>
          </cell>
          <cell r="EG742">
            <v>0</v>
          </cell>
          <cell r="EH742" t="str">
            <v>Normal</v>
          </cell>
          <cell r="EI742" t="str">
            <v>Yes</v>
          </cell>
          <cell r="EJ742">
            <v>0</v>
          </cell>
          <cell r="EK742" t="str">
            <v>Batch-6</v>
          </cell>
          <cell r="EL742">
            <v>0</v>
          </cell>
          <cell r="EM742" t="str">
            <v>PAID</v>
          </cell>
          <cell r="EN742">
            <v>45147</v>
          </cell>
          <cell r="EO742" t="str">
            <v>IT+Core</v>
          </cell>
          <cell r="EP742">
            <v>0</v>
          </cell>
          <cell r="EQ742" t="str">
            <v>CAT-1</v>
          </cell>
        </row>
        <row r="743">
          <cell r="B743" t="str">
            <v>21-ITA27-25</v>
          </cell>
          <cell r="C743" t="str">
            <v>IT-A</v>
          </cell>
          <cell r="D743">
            <v>27</v>
          </cell>
          <cell r="E743" t="str">
            <v>GAUR ARYAN RANA PRATAP VINEETA</v>
          </cell>
          <cell r="F743" t="str">
            <v>Male</v>
          </cell>
          <cell r="G743" t="str">
            <v>17/08/2004</v>
          </cell>
          <cell r="H743">
            <v>7460984770</v>
          </cell>
          <cell r="I743">
            <v>8108831263</v>
          </cell>
          <cell r="J743" t="str">
            <v>aryangaur380@gmail.com</v>
          </cell>
          <cell r="K743" t="str">
            <v>1032210601@tcetmumbai.in</v>
          </cell>
          <cell r="L743" t="str">
            <v>409,Millind chawl commetti, Hanuman Nagar, Kandivali East, Mumbai 400101</v>
          </cell>
          <cell r="M743">
            <v>400101</v>
          </cell>
          <cell r="N743">
            <v>0</v>
          </cell>
          <cell r="O743" t="str">
            <v>Labour</v>
          </cell>
          <cell r="P743" t="str">
            <v>8,00,001 - 9,00,000</v>
          </cell>
          <cell r="Q743" t="str">
            <v>Normal</v>
          </cell>
          <cell r="R743" t="str">
            <v>Open</v>
          </cell>
          <cell r="S743">
            <v>2021</v>
          </cell>
          <cell r="T743" t="str">
            <v>FE</v>
          </cell>
          <cell r="U743" t="str">
            <v>MH-CET</v>
          </cell>
          <cell r="V743">
            <v>89.31</v>
          </cell>
          <cell r="W743" t="str">
            <v>NA</v>
          </cell>
          <cell r="X743" t="str">
            <v>Minority</v>
          </cell>
          <cell r="Y743">
            <v>377</v>
          </cell>
          <cell r="Z743">
            <v>500</v>
          </cell>
          <cell r="AA743">
            <v>75.400000000000006</v>
          </cell>
          <cell r="AB743">
            <v>2019</v>
          </cell>
          <cell r="AC743" t="str">
            <v>CBSE</v>
          </cell>
          <cell r="AD743" t="str">
            <v>SACRED HEART SCHOOL</v>
          </cell>
          <cell r="AE743">
            <v>495</v>
          </cell>
          <cell r="AF743">
            <v>600</v>
          </cell>
          <cell r="AG743">
            <v>82.5</v>
          </cell>
          <cell r="AH743">
            <v>2021</v>
          </cell>
          <cell r="AI743" t="str">
            <v>Maharashtra</v>
          </cell>
          <cell r="AJ743" t="str">
            <v>THAKUR COLLEGE OF SCIENCE AND COMMERCE</v>
          </cell>
          <cell r="AK743">
            <v>182</v>
          </cell>
          <cell r="AL743">
            <v>22</v>
          </cell>
          <cell r="AM743">
            <v>8.2727272727272734</v>
          </cell>
          <cell r="AN743">
            <v>93.28</v>
          </cell>
          <cell r="AO743">
            <v>237</v>
          </cell>
          <cell r="AP743">
            <v>27</v>
          </cell>
          <cell r="AQ743">
            <v>8.7777777777777786</v>
          </cell>
          <cell r="AR743">
            <v>91.67</v>
          </cell>
          <cell r="AS743">
            <v>419</v>
          </cell>
          <cell r="AT743">
            <v>49</v>
          </cell>
          <cell r="AU743">
            <v>8.5510204081632661</v>
          </cell>
          <cell r="AV743">
            <v>214</v>
          </cell>
          <cell r="AW743">
            <v>25</v>
          </cell>
          <cell r="AX743">
            <v>8.56</v>
          </cell>
          <cell r="AY743">
            <v>92.474999999999994</v>
          </cell>
          <cell r="AZ743">
            <v>238</v>
          </cell>
          <cell r="BA743">
            <v>29</v>
          </cell>
          <cell r="BB743">
            <v>8.2068965517241388</v>
          </cell>
          <cell r="BC743">
            <v>75.471698113207594</v>
          </cell>
          <cell r="BD743">
            <v>452</v>
          </cell>
          <cell r="BE743">
            <v>54</v>
          </cell>
          <cell r="BF743">
            <v>8.3703703703703702</v>
          </cell>
          <cell r="BG743">
            <v>219</v>
          </cell>
          <cell r="BH743">
            <v>24</v>
          </cell>
          <cell r="BI743">
            <v>9.125</v>
          </cell>
          <cell r="BJ743">
            <v>81.742738589211598</v>
          </cell>
          <cell r="BK743">
            <v>265</v>
          </cell>
          <cell r="BL743">
            <v>29</v>
          </cell>
          <cell r="BM743">
            <v>9.137931034482758</v>
          </cell>
          <cell r="BN743">
            <v>78.540772532188797</v>
          </cell>
          <cell r="BO743">
            <v>484</v>
          </cell>
          <cell r="BP743">
            <v>53</v>
          </cell>
          <cell r="BQ743">
            <v>9.1320754716981138</v>
          </cell>
          <cell r="BR743">
            <v>230</v>
          </cell>
          <cell r="BS743">
            <v>24</v>
          </cell>
          <cell r="BT743">
            <v>82.162490215132095</v>
          </cell>
          <cell r="BU743">
            <v>230</v>
          </cell>
          <cell r="BV743">
            <v>24</v>
          </cell>
          <cell r="BW743">
            <v>1585</v>
          </cell>
          <cell r="BX743">
            <v>180</v>
          </cell>
          <cell r="BY743">
            <v>8.8055555555555554</v>
          </cell>
          <cell r="BZ743">
            <v>86.429962029280517</v>
          </cell>
          <cell r="CA743" t="str">
            <v xml:space="preserve">Tata Consultancy Services </v>
          </cell>
          <cell r="CB743">
            <v>0</v>
          </cell>
          <cell r="CC743">
            <v>0</v>
          </cell>
          <cell r="CD743" t="str">
            <v>Yes</v>
          </cell>
          <cell r="CE743" t="str">
            <v>Normal</v>
          </cell>
          <cell r="CF743">
            <v>3.6</v>
          </cell>
          <cell r="CG743">
            <v>0</v>
          </cell>
          <cell r="CH743" t="str">
            <v>Green</v>
          </cell>
          <cell r="CI743">
            <v>0</v>
          </cell>
          <cell r="CJ743">
            <v>0</v>
          </cell>
          <cell r="CK743">
            <v>5</v>
          </cell>
          <cell r="CL743">
            <v>8</v>
          </cell>
          <cell r="CM743">
            <v>13</v>
          </cell>
          <cell r="CN743">
            <v>38.461538461538467</v>
          </cell>
          <cell r="CO743">
            <v>25</v>
          </cell>
          <cell r="CP743">
            <v>60</v>
          </cell>
          <cell r="CQ743">
            <v>41.666666666666671</v>
          </cell>
          <cell r="CR743">
            <v>14</v>
          </cell>
          <cell r="CS743">
            <v>100</v>
          </cell>
          <cell r="CT743">
            <v>10</v>
          </cell>
          <cell r="CU743">
            <v>100</v>
          </cell>
          <cell r="CV743">
            <v>18</v>
          </cell>
          <cell r="CW743">
            <v>18</v>
          </cell>
          <cell r="CX743">
            <v>16</v>
          </cell>
          <cell r="CY743">
            <v>100</v>
          </cell>
          <cell r="CZ743">
            <v>58</v>
          </cell>
          <cell r="DA743">
            <v>58</v>
          </cell>
          <cell r="DB743">
            <v>100</v>
          </cell>
          <cell r="DC743">
            <v>0</v>
          </cell>
          <cell r="DD743">
            <v>0</v>
          </cell>
          <cell r="DE743">
            <v>0</v>
          </cell>
          <cell r="DF743">
            <v>4</v>
          </cell>
          <cell r="DG743">
            <v>4</v>
          </cell>
          <cell r="DH743">
            <v>100</v>
          </cell>
          <cell r="DI743">
            <v>430</v>
          </cell>
          <cell r="DJ743">
            <v>600</v>
          </cell>
          <cell r="DK743">
            <v>71.6666666666667</v>
          </cell>
          <cell r="DL743">
            <v>3</v>
          </cell>
          <cell r="DM743">
            <v>3</v>
          </cell>
          <cell r="DN743">
            <v>100</v>
          </cell>
          <cell r="DO743">
            <v>450</v>
          </cell>
          <cell r="DP743">
            <v>450</v>
          </cell>
          <cell r="DQ743">
            <v>100</v>
          </cell>
          <cell r="DR743">
            <v>41.6666666666667</v>
          </cell>
          <cell r="DS743">
            <v>57.077625570776306</v>
          </cell>
          <cell r="DT743">
            <v>33</v>
          </cell>
          <cell r="DU743">
            <v>41</v>
          </cell>
          <cell r="DV743">
            <v>80.487804878048792</v>
          </cell>
          <cell r="DW743">
            <v>94</v>
          </cell>
          <cell r="DX743">
            <v>100</v>
          </cell>
          <cell r="DY743">
            <v>0</v>
          </cell>
          <cell r="DZ743">
            <v>0</v>
          </cell>
          <cell r="EA743" t="str">
            <v>Yes</v>
          </cell>
          <cell r="EB743" t="str">
            <v>Placement</v>
          </cell>
          <cell r="EC743" t="str">
            <v>Placement</v>
          </cell>
          <cell r="ED743" t="str">
            <v>Placement</v>
          </cell>
          <cell r="EE743" t="str">
            <v>Placement</v>
          </cell>
          <cell r="EF743" t="str">
            <v>Placement</v>
          </cell>
          <cell r="EG743">
            <v>0</v>
          </cell>
          <cell r="EH743" t="str">
            <v>PLI</v>
          </cell>
          <cell r="EI743" t="str">
            <v>Yes</v>
          </cell>
          <cell r="EJ743">
            <v>45414</v>
          </cell>
          <cell r="EK743" t="str">
            <v>Batch-1</v>
          </cell>
          <cell r="EL743">
            <v>0</v>
          </cell>
          <cell r="EM743" t="str">
            <v>PAID</v>
          </cell>
          <cell r="EN743">
            <v>45147</v>
          </cell>
          <cell r="EO743" t="str">
            <v>IT+Core</v>
          </cell>
          <cell r="EP743">
            <v>0</v>
          </cell>
          <cell r="EQ743" t="str">
            <v>CAT-1</v>
          </cell>
        </row>
        <row r="744">
          <cell r="B744" t="str">
            <v>21-ITA28-25</v>
          </cell>
          <cell r="C744" t="str">
            <v>IT-A</v>
          </cell>
          <cell r="D744">
            <v>28</v>
          </cell>
          <cell r="E744" t="str">
            <v>GAUR VAIBHAV SHIVBHAGWAN CHANDRKALA</v>
          </cell>
          <cell r="F744" t="str">
            <v>Male</v>
          </cell>
          <cell r="G744" t="str">
            <v>17/09/2003</v>
          </cell>
          <cell r="H744">
            <v>9769509918</v>
          </cell>
          <cell r="I744">
            <v>9167722771</v>
          </cell>
          <cell r="J744" t="str">
            <v>vaibhvsgaur@gmail.com</v>
          </cell>
          <cell r="K744" t="str">
            <v>1032210602@tcetmumbai.in</v>
          </cell>
          <cell r="L744" t="str">
            <v>Flat no 602, A wing ,Bhoomi Elegant Opp Gokul Garden Thakur Complex, Kandivali East, Mumbai</v>
          </cell>
          <cell r="M744">
            <v>400101</v>
          </cell>
          <cell r="N744">
            <v>0</v>
          </cell>
          <cell r="O744" t="str">
            <v>Service manager</v>
          </cell>
          <cell r="P744" t="str">
            <v>50,001 - 1,00,000</v>
          </cell>
          <cell r="Q744" t="str">
            <v>Normal</v>
          </cell>
          <cell r="R744" t="str">
            <v>Open</v>
          </cell>
          <cell r="S744">
            <v>2021</v>
          </cell>
          <cell r="T744" t="str">
            <v>FE</v>
          </cell>
          <cell r="U744" t="str">
            <v>MH-CET</v>
          </cell>
          <cell r="V744">
            <v>89.7</v>
          </cell>
          <cell r="W744">
            <v>88.7590316</v>
          </cell>
          <cell r="X744" t="str">
            <v>Minority</v>
          </cell>
          <cell r="Y744">
            <v>406</v>
          </cell>
          <cell r="Z744">
            <v>500</v>
          </cell>
          <cell r="AA744">
            <v>81.2</v>
          </cell>
          <cell r="AB744">
            <v>2019</v>
          </cell>
          <cell r="AC744" t="str">
            <v>Maharashtra</v>
          </cell>
          <cell r="AD744" t="str">
            <v>THAKUR VIDYA MANDIR HIGH SCHOOL AND JUNIOR COLLEGE</v>
          </cell>
          <cell r="AE744">
            <v>522</v>
          </cell>
          <cell r="AF744">
            <v>600</v>
          </cell>
          <cell r="AG744">
            <v>87</v>
          </cell>
          <cell r="AH744">
            <v>2021</v>
          </cell>
          <cell r="AI744" t="str">
            <v>Maharashtra</v>
          </cell>
          <cell r="AJ744" t="str">
            <v>PRAKASH COLLEGE OF COMMERCE AND SCIENCE</v>
          </cell>
          <cell r="AK744">
            <v>152</v>
          </cell>
          <cell r="AL744">
            <v>22</v>
          </cell>
          <cell r="AM744">
            <v>6.9090909090909092</v>
          </cell>
          <cell r="AN744">
            <v>75</v>
          </cell>
          <cell r="AO744">
            <v>197</v>
          </cell>
          <cell r="AP744">
            <v>27</v>
          </cell>
          <cell r="AQ744">
            <v>7.2962962962962967</v>
          </cell>
          <cell r="AR744">
            <v>75</v>
          </cell>
          <cell r="AS744">
            <v>349</v>
          </cell>
          <cell r="AT744">
            <v>49</v>
          </cell>
          <cell r="AU744">
            <v>7.1224489795918364</v>
          </cell>
          <cell r="AV744">
            <v>177</v>
          </cell>
          <cell r="AW744">
            <v>25</v>
          </cell>
          <cell r="AX744">
            <v>7.08</v>
          </cell>
          <cell r="AY744">
            <v>75</v>
          </cell>
          <cell r="AZ744">
            <v>221</v>
          </cell>
          <cell r="BA744">
            <v>29</v>
          </cell>
          <cell r="BB744">
            <v>7.6206896551724137</v>
          </cell>
          <cell r="BC744">
            <v>75</v>
          </cell>
          <cell r="BD744">
            <v>398</v>
          </cell>
          <cell r="BE744">
            <v>54</v>
          </cell>
          <cell r="BF744">
            <v>7.3703703703703702</v>
          </cell>
          <cell r="BG744">
            <v>218</v>
          </cell>
          <cell r="BH744">
            <v>24</v>
          </cell>
          <cell r="BI744">
            <v>9.0833333333333339</v>
          </cell>
          <cell r="BJ744">
            <v>79.253112033194995</v>
          </cell>
          <cell r="BK744">
            <v>237</v>
          </cell>
          <cell r="BL744">
            <v>29</v>
          </cell>
          <cell r="BM744">
            <v>8.1724137931034484</v>
          </cell>
          <cell r="BN744">
            <v>77.682403433476395</v>
          </cell>
          <cell r="BO744">
            <v>455</v>
          </cell>
          <cell r="BP744">
            <v>53</v>
          </cell>
          <cell r="BQ744">
            <v>8.584905660377359</v>
          </cell>
          <cell r="BR744">
            <v>214</v>
          </cell>
          <cell r="BS744">
            <v>24</v>
          </cell>
          <cell r="BT744">
            <v>75.894134477825503</v>
          </cell>
          <cell r="BU744">
            <v>214</v>
          </cell>
          <cell r="BV744">
            <v>24</v>
          </cell>
          <cell r="BW744">
            <v>1416</v>
          </cell>
          <cell r="BX744">
            <v>180</v>
          </cell>
          <cell r="BY744">
            <v>7.8666666666666663</v>
          </cell>
          <cell r="BZ744">
            <v>78.423236514522813</v>
          </cell>
          <cell r="CA744">
            <v>0</v>
          </cell>
          <cell r="CB744">
            <v>0</v>
          </cell>
          <cell r="CC744">
            <v>0</v>
          </cell>
          <cell r="CD744" t="str">
            <v>Yes</v>
          </cell>
          <cell r="CE744">
            <v>0</v>
          </cell>
          <cell r="CF744">
            <v>0</v>
          </cell>
          <cell r="CG744">
            <v>0</v>
          </cell>
          <cell r="CH744" t="str">
            <v>Green</v>
          </cell>
          <cell r="CI744">
            <v>0</v>
          </cell>
          <cell r="CJ744">
            <v>0</v>
          </cell>
          <cell r="CK744">
            <v>0</v>
          </cell>
          <cell r="CL744">
            <v>13</v>
          </cell>
          <cell r="CM744">
            <v>13</v>
          </cell>
          <cell r="CN744">
            <v>0</v>
          </cell>
          <cell r="CO744">
            <v>30</v>
          </cell>
          <cell r="CP744">
            <v>60</v>
          </cell>
          <cell r="CQ744">
            <v>50</v>
          </cell>
          <cell r="CR744">
            <v>9</v>
          </cell>
          <cell r="CS744">
            <v>65</v>
          </cell>
          <cell r="CT744">
            <v>10</v>
          </cell>
          <cell r="CU744">
            <v>100</v>
          </cell>
          <cell r="CV744">
            <v>18</v>
          </cell>
          <cell r="CW744">
            <v>18</v>
          </cell>
          <cell r="CX744">
            <v>11</v>
          </cell>
          <cell r="CY744">
            <v>86</v>
          </cell>
          <cell r="CZ744">
            <v>48</v>
          </cell>
          <cell r="DA744">
            <v>58</v>
          </cell>
          <cell r="DB744">
            <v>83</v>
          </cell>
          <cell r="DC744">
            <v>0</v>
          </cell>
          <cell r="DD744">
            <v>0</v>
          </cell>
          <cell r="DE744">
            <v>0</v>
          </cell>
          <cell r="DF744">
            <v>2</v>
          </cell>
          <cell r="DG744">
            <v>4</v>
          </cell>
          <cell r="DH744">
            <v>50</v>
          </cell>
          <cell r="DI744">
            <v>300</v>
          </cell>
          <cell r="DJ744">
            <v>600</v>
          </cell>
          <cell r="DK744">
            <v>50</v>
          </cell>
          <cell r="DL744">
            <v>3</v>
          </cell>
          <cell r="DM744">
            <v>3</v>
          </cell>
          <cell r="DN744">
            <v>100</v>
          </cell>
          <cell r="DO744">
            <v>450</v>
          </cell>
          <cell r="DP744">
            <v>400</v>
          </cell>
          <cell r="DQ744">
            <v>88.8888888888889</v>
          </cell>
          <cell r="DR744">
            <v>50</v>
          </cell>
          <cell r="DS744">
            <v>68.493150684931507</v>
          </cell>
          <cell r="DT744">
            <v>21</v>
          </cell>
          <cell r="DU744">
            <v>41</v>
          </cell>
          <cell r="DV744">
            <v>51.219512195121951</v>
          </cell>
          <cell r="DW744">
            <v>65</v>
          </cell>
          <cell r="DX744">
            <v>75</v>
          </cell>
          <cell r="DY744">
            <v>0</v>
          </cell>
          <cell r="DZ744">
            <v>0</v>
          </cell>
          <cell r="EA744" t="str">
            <v>Yes</v>
          </cell>
          <cell r="EB744" t="str">
            <v>Placement</v>
          </cell>
          <cell r="EC744" t="str">
            <v>Placement</v>
          </cell>
          <cell r="ED744" t="str">
            <v>Placement</v>
          </cell>
          <cell r="EE744" t="str">
            <v>Placement</v>
          </cell>
          <cell r="EF744" t="str">
            <v>Placement</v>
          </cell>
          <cell r="EG744">
            <v>0</v>
          </cell>
          <cell r="EH744" t="str">
            <v>PLI</v>
          </cell>
          <cell r="EI744" t="str">
            <v>Yes</v>
          </cell>
          <cell r="EJ744">
            <v>0</v>
          </cell>
          <cell r="EK744" t="str">
            <v>Batch-7</v>
          </cell>
          <cell r="EL744">
            <v>0</v>
          </cell>
          <cell r="EM744" t="str">
            <v>PAID</v>
          </cell>
          <cell r="EN744">
            <v>45148</v>
          </cell>
          <cell r="EO744" t="str">
            <v>IT+Core</v>
          </cell>
          <cell r="EP744">
            <v>0</v>
          </cell>
          <cell r="EQ744" t="str">
            <v>CAT-1</v>
          </cell>
        </row>
        <row r="745">
          <cell r="B745" t="str">
            <v>21-ITA29-25</v>
          </cell>
          <cell r="C745" t="str">
            <v>IT-A</v>
          </cell>
          <cell r="D745">
            <v>29</v>
          </cell>
          <cell r="E745" t="str">
            <v>GAWALI AARADHYA SUNIL KARUNA</v>
          </cell>
          <cell r="F745" t="str">
            <v>Male</v>
          </cell>
          <cell r="G745" t="str">
            <v>25/09/2003</v>
          </cell>
          <cell r="H745">
            <v>8454835043</v>
          </cell>
          <cell r="I745">
            <v>9224260927</v>
          </cell>
          <cell r="J745" t="str">
            <v>aaradhya25903@gmail.com</v>
          </cell>
          <cell r="K745" t="str">
            <v>1032210603@tcetmumbai.in</v>
          </cell>
          <cell r="L745" t="str">
            <v xml:space="preserve">B-26 HICKSON &amp; DADAJI KARMACHARI CHSL, CHARKOP, SECTOR-2, KANDIVLI- (WEST) MUMBAI </v>
          </cell>
          <cell r="M745">
            <v>400067</v>
          </cell>
          <cell r="N745">
            <v>0</v>
          </cell>
          <cell r="O745" t="str">
            <v>SERVICE</v>
          </cell>
          <cell r="P745" t="str">
            <v>1,50,001 - 2,00,000</v>
          </cell>
          <cell r="Q745" t="str">
            <v>Normal</v>
          </cell>
          <cell r="R745" t="str">
            <v>Open</v>
          </cell>
          <cell r="S745">
            <v>2021</v>
          </cell>
          <cell r="T745" t="str">
            <v>FE</v>
          </cell>
          <cell r="U745" t="str">
            <v>MH-CET</v>
          </cell>
          <cell r="V745">
            <v>94.7</v>
          </cell>
          <cell r="W745">
            <v>82.995096799999999</v>
          </cell>
          <cell r="X745" t="str">
            <v>CAP</v>
          </cell>
          <cell r="Y745">
            <v>409</v>
          </cell>
          <cell r="Z745">
            <v>500</v>
          </cell>
          <cell r="AA745">
            <v>81.8</v>
          </cell>
          <cell r="AB745">
            <v>2019</v>
          </cell>
          <cell r="AC745" t="str">
            <v>Maharashtra</v>
          </cell>
          <cell r="AD745" t="str">
            <v>OXFORD PUBLIC SCHOOL</v>
          </cell>
          <cell r="AE745">
            <v>529</v>
          </cell>
          <cell r="AF745">
            <v>600</v>
          </cell>
          <cell r="AG745">
            <v>88.1666666666667</v>
          </cell>
          <cell r="AH745">
            <v>2021</v>
          </cell>
          <cell r="AI745" t="str">
            <v>Maharashtra</v>
          </cell>
          <cell r="AJ745" t="str">
            <v>SHRI TIKAMDAS PURSHOTAM BHATIA COLLEGE OF SCIENCE</v>
          </cell>
          <cell r="AK745">
            <v>199</v>
          </cell>
          <cell r="AL745">
            <v>22</v>
          </cell>
          <cell r="AM745">
            <v>9.045454545454545</v>
          </cell>
          <cell r="AN745">
            <v>90.12</v>
          </cell>
          <cell r="AO745">
            <v>251</v>
          </cell>
          <cell r="AP745">
            <v>27</v>
          </cell>
          <cell r="AQ745">
            <v>9.2962962962962958</v>
          </cell>
          <cell r="AR745">
            <v>82</v>
          </cell>
          <cell r="AS745">
            <v>450</v>
          </cell>
          <cell r="AT745">
            <v>49</v>
          </cell>
          <cell r="AU745">
            <v>9.183673469387756</v>
          </cell>
          <cell r="AV745">
            <v>242</v>
          </cell>
          <cell r="AW745">
            <v>25</v>
          </cell>
          <cell r="AX745">
            <v>9.68</v>
          </cell>
          <cell r="AY745">
            <v>86.06</v>
          </cell>
          <cell r="AZ745">
            <v>284</v>
          </cell>
          <cell r="BA745">
            <v>29</v>
          </cell>
          <cell r="BB745">
            <v>9.7931034482758612</v>
          </cell>
          <cell r="BC745">
            <v>97.169811320754704</v>
          </cell>
          <cell r="BD745">
            <v>526</v>
          </cell>
          <cell r="BE745">
            <v>54</v>
          </cell>
          <cell r="BF745">
            <v>9.7407407407407405</v>
          </cell>
          <cell r="BG745">
            <v>240</v>
          </cell>
          <cell r="BH745">
            <v>24</v>
          </cell>
          <cell r="BI745">
            <v>10</v>
          </cell>
          <cell r="BJ745">
            <v>92.116182572614093</v>
          </cell>
          <cell r="BK745">
            <v>290</v>
          </cell>
          <cell r="BL745">
            <v>29</v>
          </cell>
          <cell r="BM745">
            <v>10</v>
          </cell>
          <cell r="BN745">
            <v>80.263157894736807</v>
          </cell>
          <cell r="BO745">
            <v>530</v>
          </cell>
          <cell r="BP745">
            <v>53</v>
          </cell>
          <cell r="BQ745">
            <v>10</v>
          </cell>
          <cell r="BR745">
            <v>240</v>
          </cell>
          <cell r="BS745">
            <v>24</v>
          </cell>
          <cell r="BT745">
            <v>87.830989738497195</v>
          </cell>
          <cell r="BU745">
            <v>240</v>
          </cell>
          <cell r="BV745">
            <v>24</v>
          </cell>
          <cell r="BW745">
            <v>1746</v>
          </cell>
          <cell r="BX745">
            <v>180</v>
          </cell>
          <cell r="BY745">
            <v>9.6999999999999993</v>
          </cell>
          <cell r="BZ745">
            <v>87.667472637594926</v>
          </cell>
          <cell r="CA745">
            <v>0</v>
          </cell>
          <cell r="CB745">
            <v>0</v>
          </cell>
          <cell r="CC745">
            <v>0</v>
          </cell>
          <cell r="CD745">
            <v>0</v>
          </cell>
          <cell r="CE745">
            <v>0</v>
          </cell>
          <cell r="CF745">
            <v>0</v>
          </cell>
          <cell r="CG745">
            <v>0</v>
          </cell>
          <cell r="CH745" t="str">
            <v>Green</v>
          </cell>
          <cell r="CI745">
            <v>0</v>
          </cell>
          <cell r="CJ745">
            <v>0</v>
          </cell>
          <cell r="CK745">
            <v>0</v>
          </cell>
          <cell r="CL745">
            <v>13</v>
          </cell>
          <cell r="CM745">
            <v>13</v>
          </cell>
          <cell r="CN745">
            <v>0</v>
          </cell>
          <cell r="CO745">
            <v>28</v>
          </cell>
          <cell r="CP745">
            <v>60</v>
          </cell>
          <cell r="CQ745">
            <v>46.666666666666664</v>
          </cell>
          <cell r="CR745">
            <v>14</v>
          </cell>
          <cell r="CS745">
            <v>100</v>
          </cell>
          <cell r="CT745">
            <v>10</v>
          </cell>
          <cell r="CU745">
            <v>100</v>
          </cell>
          <cell r="CV745">
            <v>17</v>
          </cell>
          <cell r="CW745">
            <v>19</v>
          </cell>
          <cell r="CX745">
            <v>16</v>
          </cell>
          <cell r="CY745">
            <v>95</v>
          </cell>
          <cell r="CZ745">
            <v>57</v>
          </cell>
          <cell r="DA745">
            <v>59</v>
          </cell>
          <cell r="DB745">
            <v>97</v>
          </cell>
          <cell r="DC745">
            <v>0</v>
          </cell>
          <cell r="DD745">
            <v>0</v>
          </cell>
          <cell r="DE745">
            <v>0</v>
          </cell>
          <cell r="DF745">
            <v>4</v>
          </cell>
          <cell r="DG745">
            <v>4</v>
          </cell>
          <cell r="DH745">
            <v>100</v>
          </cell>
          <cell r="DI745">
            <v>440</v>
          </cell>
          <cell r="DJ745">
            <v>600</v>
          </cell>
          <cell r="DK745">
            <v>73.3333333333333</v>
          </cell>
          <cell r="DL745">
            <v>3</v>
          </cell>
          <cell r="DM745">
            <v>3</v>
          </cell>
          <cell r="DN745">
            <v>100</v>
          </cell>
          <cell r="DO745">
            <v>450</v>
          </cell>
          <cell r="DP745">
            <v>450</v>
          </cell>
          <cell r="DQ745">
            <v>100</v>
          </cell>
          <cell r="DR745">
            <v>46.6666666666667</v>
          </cell>
          <cell r="DS745">
            <v>63.926940639269446</v>
          </cell>
          <cell r="DT745">
            <v>28</v>
          </cell>
          <cell r="DU745">
            <v>41</v>
          </cell>
          <cell r="DV745">
            <v>68.292682926829272</v>
          </cell>
          <cell r="DW745">
            <v>90</v>
          </cell>
          <cell r="DX745">
            <v>100</v>
          </cell>
          <cell r="DY745">
            <v>0</v>
          </cell>
          <cell r="DZ745">
            <v>0</v>
          </cell>
          <cell r="EA745" t="str">
            <v>Yes</v>
          </cell>
          <cell r="EB745" t="str">
            <v>Placement</v>
          </cell>
          <cell r="EC745" t="str">
            <v>Placement</v>
          </cell>
          <cell r="ED745" t="str">
            <v>Placement</v>
          </cell>
          <cell r="EE745" t="str">
            <v>Placement</v>
          </cell>
          <cell r="EF745" t="str">
            <v>Placement</v>
          </cell>
          <cell r="EG745">
            <v>0</v>
          </cell>
          <cell r="EH745">
            <v>0</v>
          </cell>
          <cell r="EI745" t="str">
            <v>Yes</v>
          </cell>
          <cell r="EJ745">
            <v>0</v>
          </cell>
          <cell r="EK745" t="str">
            <v>Batch-3</v>
          </cell>
          <cell r="EL745">
            <v>0</v>
          </cell>
          <cell r="EM745" t="str">
            <v>PAID</v>
          </cell>
          <cell r="EN745">
            <v>45147</v>
          </cell>
          <cell r="EO745" t="str">
            <v>IT+Core</v>
          </cell>
          <cell r="EP745">
            <v>0</v>
          </cell>
          <cell r="EQ745" t="str">
            <v>CAT-1</v>
          </cell>
        </row>
        <row r="746">
          <cell r="B746" t="str">
            <v>21-ITA30-25</v>
          </cell>
          <cell r="C746" t="str">
            <v>IT-A</v>
          </cell>
          <cell r="D746">
            <v>30</v>
          </cell>
          <cell r="E746" t="str">
            <v>GOSAVI YASH CHANDRAKANT  KARUNA</v>
          </cell>
          <cell r="F746" t="str">
            <v>Male</v>
          </cell>
          <cell r="G746" t="str">
            <v>25/12/2003</v>
          </cell>
          <cell r="H746">
            <v>7400117929</v>
          </cell>
          <cell r="I746">
            <v>7208111051</v>
          </cell>
          <cell r="J746" t="str">
            <v>yashcgosavi@gmail.com</v>
          </cell>
          <cell r="K746" t="str">
            <v>1032210604@tcetmumbai.in</v>
          </cell>
          <cell r="L746" t="str">
            <v>402, Prajakt CHS, B/4, Ashokvan, Shiv Vallabh Road, Near Saibaba Mandir, Borivali East, Mumbai</v>
          </cell>
          <cell r="M746">
            <v>400066</v>
          </cell>
          <cell r="N746">
            <v>0</v>
          </cell>
          <cell r="O746" t="str">
            <v>Service</v>
          </cell>
          <cell r="P746" t="str">
            <v>5,00,001 - 5,50,000</v>
          </cell>
          <cell r="Q746" t="str">
            <v>Normal</v>
          </cell>
          <cell r="R746" t="str">
            <v>NT-B</v>
          </cell>
          <cell r="S746">
            <v>2021</v>
          </cell>
          <cell r="T746" t="str">
            <v>FE</v>
          </cell>
          <cell r="U746" t="str">
            <v>MH-CET</v>
          </cell>
          <cell r="V746">
            <v>93.15</v>
          </cell>
          <cell r="W746">
            <v>90.002613299999993</v>
          </cell>
          <cell r="X746" t="str">
            <v>CAP</v>
          </cell>
          <cell r="Y746">
            <v>440</v>
          </cell>
          <cell r="Z746">
            <v>500</v>
          </cell>
          <cell r="AA746">
            <v>88</v>
          </cell>
          <cell r="AB746">
            <v>2019</v>
          </cell>
          <cell r="AC746" t="str">
            <v>Maharashtra</v>
          </cell>
          <cell r="AD746" t="str">
            <v>ST FRANCIS HIGH SCHOOL</v>
          </cell>
          <cell r="AE746">
            <v>523</v>
          </cell>
          <cell r="AF746">
            <v>600</v>
          </cell>
          <cell r="AG746">
            <v>87.1666666666667</v>
          </cell>
          <cell r="AH746">
            <v>2021</v>
          </cell>
          <cell r="AI746" t="str">
            <v>Maharashtra</v>
          </cell>
          <cell r="AJ746" t="str">
            <v>PACE COLLEGE</v>
          </cell>
          <cell r="AK746">
            <v>199</v>
          </cell>
          <cell r="AL746">
            <v>22</v>
          </cell>
          <cell r="AM746">
            <v>9.045454545454545</v>
          </cell>
          <cell r="AN746">
            <v>93.42</v>
          </cell>
          <cell r="AO746">
            <v>232</v>
          </cell>
          <cell r="AP746">
            <v>27</v>
          </cell>
          <cell r="AQ746">
            <v>8.5925925925925934</v>
          </cell>
          <cell r="AR746">
            <v>83.33</v>
          </cell>
          <cell r="AS746">
            <v>431</v>
          </cell>
          <cell r="AT746">
            <v>49</v>
          </cell>
          <cell r="AU746">
            <v>8.795918367346939</v>
          </cell>
          <cell r="AV746">
            <v>189</v>
          </cell>
          <cell r="AW746">
            <v>25</v>
          </cell>
          <cell r="AX746">
            <v>7.56</v>
          </cell>
          <cell r="AY746">
            <v>88.375</v>
          </cell>
          <cell r="AZ746">
            <v>238</v>
          </cell>
          <cell r="BA746">
            <v>29</v>
          </cell>
          <cell r="BB746">
            <v>8.2068965517241388</v>
          </cell>
          <cell r="BC746">
            <v>75</v>
          </cell>
          <cell r="BD746">
            <v>427</v>
          </cell>
          <cell r="BE746">
            <v>54</v>
          </cell>
          <cell r="BF746">
            <v>7.9074074074074074</v>
          </cell>
          <cell r="BG746">
            <v>197</v>
          </cell>
          <cell r="BH746">
            <v>24</v>
          </cell>
          <cell r="BI746">
            <v>8.2083333333333339</v>
          </cell>
          <cell r="BJ746">
            <v>82.987551867219906</v>
          </cell>
          <cell r="BK746">
            <v>208</v>
          </cell>
          <cell r="BL746">
            <v>29</v>
          </cell>
          <cell r="BM746">
            <v>7.1724137931034484</v>
          </cell>
          <cell r="BN746">
            <v>78.969957081545104</v>
          </cell>
          <cell r="BO746">
            <v>405</v>
          </cell>
          <cell r="BP746">
            <v>53</v>
          </cell>
          <cell r="BQ746">
            <v>7.6415094339622645</v>
          </cell>
          <cell r="BR746">
            <v>194</v>
          </cell>
          <cell r="BS746">
            <v>24</v>
          </cell>
          <cell r="BT746">
            <v>80.781652360514997</v>
          </cell>
          <cell r="BU746">
            <v>194</v>
          </cell>
          <cell r="BV746">
            <v>24</v>
          </cell>
          <cell r="BW746">
            <v>1457</v>
          </cell>
          <cell r="BX746">
            <v>180</v>
          </cell>
          <cell r="BY746">
            <v>8.094444444444445</v>
          </cell>
          <cell r="BZ746">
            <v>84.788485477178412</v>
          </cell>
          <cell r="CA746">
            <v>0</v>
          </cell>
          <cell r="CB746">
            <v>0</v>
          </cell>
          <cell r="CC746">
            <v>0</v>
          </cell>
          <cell r="CD746">
            <v>0</v>
          </cell>
          <cell r="CE746">
            <v>0</v>
          </cell>
          <cell r="CF746">
            <v>0</v>
          </cell>
          <cell r="CG746">
            <v>0</v>
          </cell>
          <cell r="CH746" t="str">
            <v>Green</v>
          </cell>
          <cell r="CI746">
            <v>0</v>
          </cell>
          <cell r="CJ746">
            <v>0</v>
          </cell>
          <cell r="CK746">
            <v>0</v>
          </cell>
          <cell r="CL746">
            <v>13</v>
          </cell>
          <cell r="CM746">
            <v>13</v>
          </cell>
          <cell r="CN746">
            <v>0</v>
          </cell>
          <cell r="CO746" t="str">
            <v>Absent</v>
          </cell>
          <cell r="CP746">
            <v>60</v>
          </cell>
          <cell r="CQ746">
            <v>0</v>
          </cell>
          <cell r="CR746">
            <v>9</v>
          </cell>
          <cell r="CS746">
            <v>65</v>
          </cell>
          <cell r="CT746">
            <v>9</v>
          </cell>
          <cell r="CU746">
            <v>90</v>
          </cell>
          <cell r="CV746">
            <v>9</v>
          </cell>
          <cell r="CW746">
            <v>18</v>
          </cell>
          <cell r="CX746">
            <v>13</v>
          </cell>
          <cell r="CY746">
            <v>65</v>
          </cell>
          <cell r="CZ746">
            <v>43</v>
          </cell>
          <cell r="DA746">
            <v>58</v>
          </cell>
          <cell r="DB746">
            <v>69</v>
          </cell>
          <cell r="DC746">
            <v>76.111111111111114</v>
          </cell>
          <cell r="DD746" t="str">
            <v>Ch 21/08/2024</v>
          </cell>
          <cell r="DE746" t="str">
            <v>Upgraded to Cat 2</v>
          </cell>
          <cell r="DF746">
            <v>1</v>
          </cell>
          <cell r="DG746">
            <v>4</v>
          </cell>
          <cell r="DH746">
            <v>25</v>
          </cell>
          <cell r="DI746">
            <v>570</v>
          </cell>
          <cell r="DJ746">
            <v>600</v>
          </cell>
          <cell r="DK746">
            <v>95</v>
          </cell>
          <cell r="DL746">
            <v>0</v>
          </cell>
          <cell r="DM746">
            <v>0</v>
          </cell>
          <cell r="DN746">
            <v>0</v>
          </cell>
          <cell r="DO746">
            <v>0</v>
          </cell>
          <cell r="DP746">
            <v>0</v>
          </cell>
          <cell r="DQ746">
            <v>0</v>
          </cell>
          <cell r="DR746">
            <v>0</v>
          </cell>
          <cell r="DS746">
            <v>0</v>
          </cell>
          <cell r="DT746">
            <v>19</v>
          </cell>
          <cell r="DU746">
            <v>41</v>
          </cell>
          <cell r="DV746">
            <v>46.341463414634148</v>
          </cell>
          <cell r="DW746">
            <v>54</v>
          </cell>
          <cell r="DX746">
            <v>68</v>
          </cell>
          <cell r="DY746">
            <v>0</v>
          </cell>
          <cell r="DZ746">
            <v>0</v>
          </cell>
          <cell r="EA746" t="str">
            <v>Yes</v>
          </cell>
          <cell r="EB746" t="str">
            <v>Placement</v>
          </cell>
          <cell r="EC746" t="str">
            <v>Placement</v>
          </cell>
          <cell r="ED746" t="str">
            <v>Placement</v>
          </cell>
          <cell r="EE746" t="str">
            <v>Placement</v>
          </cell>
          <cell r="EF746" t="str">
            <v>Placement</v>
          </cell>
          <cell r="EG746">
            <v>0</v>
          </cell>
          <cell r="EH746" t="str">
            <v>PLI</v>
          </cell>
          <cell r="EI746" t="str">
            <v>Yes</v>
          </cell>
          <cell r="EJ746">
            <v>0</v>
          </cell>
          <cell r="EK746" t="str">
            <v>Batch-10</v>
          </cell>
          <cell r="EL746">
            <v>0</v>
          </cell>
          <cell r="EM746" t="str">
            <v>PAID</v>
          </cell>
          <cell r="EN746">
            <v>45147</v>
          </cell>
          <cell r="EO746" t="str">
            <v>IT+Core</v>
          </cell>
          <cell r="EP746">
            <v>0</v>
          </cell>
          <cell r="EQ746" t="str">
            <v>CAT-2</v>
          </cell>
        </row>
        <row r="747">
          <cell r="B747" t="str">
            <v>21-ITA31-25</v>
          </cell>
          <cell r="C747" t="str">
            <v>IT-A</v>
          </cell>
          <cell r="D747">
            <v>31</v>
          </cell>
          <cell r="E747" t="str">
            <v xml:space="preserve">GUPTA ARVIND LALMAN  VIDHYAWATI </v>
          </cell>
          <cell r="F747" t="str">
            <v>Male</v>
          </cell>
          <cell r="G747" t="str">
            <v>27/05/2001</v>
          </cell>
          <cell r="H747">
            <v>9833911446</v>
          </cell>
          <cell r="I747">
            <v>9833911446</v>
          </cell>
          <cell r="J747" t="str">
            <v>guptaarvind2602@gmail.com</v>
          </cell>
          <cell r="K747" t="str">
            <v>1032210605@tcetmumbai.in</v>
          </cell>
          <cell r="L747" t="str">
            <v>Mangal rupji Patel chawl, goandevi road , poisar , Kandivali east Mumbai</v>
          </cell>
          <cell r="M747">
            <v>400101</v>
          </cell>
          <cell r="N747">
            <v>0</v>
          </cell>
          <cell r="O747" t="str">
            <v>Retired</v>
          </cell>
          <cell r="P747" t="str">
            <v>1,00,001 - 1,50,000</v>
          </cell>
          <cell r="Q747" t="str">
            <v>Normal</v>
          </cell>
          <cell r="R747" t="str">
            <v>Open</v>
          </cell>
          <cell r="S747">
            <v>2021</v>
          </cell>
          <cell r="T747" t="str">
            <v>FE</v>
          </cell>
          <cell r="U747" t="str">
            <v>MH-CET</v>
          </cell>
          <cell r="V747">
            <v>88.04</v>
          </cell>
          <cell r="W747" t="str">
            <v>NA</v>
          </cell>
          <cell r="X747" t="str">
            <v>Minority</v>
          </cell>
          <cell r="Y747">
            <v>433</v>
          </cell>
          <cell r="Z747">
            <v>500</v>
          </cell>
          <cell r="AA747">
            <v>86.6</v>
          </cell>
          <cell r="AB747">
            <v>2017</v>
          </cell>
          <cell r="AC747" t="str">
            <v>Maharashtra</v>
          </cell>
          <cell r="AD747" t="str">
            <v>Himaly High School</v>
          </cell>
          <cell r="AE747">
            <v>372</v>
          </cell>
          <cell r="AF747">
            <v>650</v>
          </cell>
          <cell r="AG747">
            <v>57.230769230769198</v>
          </cell>
          <cell r="AH747">
            <v>2019</v>
          </cell>
          <cell r="AI747" t="str">
            <v>Maharashtra</v>
          </cell>
          <cell r="AJ747" t="str">
            <v>SVP Jr.College</v>
          </cell>
          <cell r="AK747">
            <v>175</v>
          </cell>
          <cell r="AL747">
            <v>22</v>
          </cell>
          <cell r="AM747">
            <v>7.9545454545454541</v>
          </cell>
          <cell r="AN747">
            <v>98.35</v>
          </cell>
          <cell r="AO747">
            <v>224</v>
          </cell>
          <cell r="AP747">
            <v>27</v>
          </cell>
          <cell r="AQ747">
            <v>8.2962962962962958</v>
          </cell>
          <cell r="AR747">
            <v>91.67</v>
          </cell>
          <cell r="AS747">
            <v>399</v>
          </cell>
          <cell r="AT747">
            <v>49</v>
          </cell>
          <cell r="AU747">
            <v>8.1428571428571423</v>
          </cell>
          <cell r="AV747">
            <v>167</v>
          </cell>
          <cell r="AW747">
            <v>25</v>
          </cell>
          <cell r="AX747">
            <v>6.68</v>
          </cell>
          <cell r="AY747">
            <v>95.01</v>
          </cell>
          <cell r="AZ747">
            <v>224</v>
          </cell>
          <cell r="BA747">
            <v>29</v>
          </cell>
          <cell r="BB747">
            <v>7.7241379310344831</v>
          </cell>
          <cell r="BC747">
            <v>75.943396226415103</v>
          </cell>
          <cell r="BD747">
            <v>391</v>
          </cell>
          <cell r="BE747">
            <v>54</v>
          </cell>
          <cell r="BF747">
            <v>7.2407407407407405</v>
          </cell>
          <cell r="BG747">
            <v>201</v>
          </cell>
          <cell r="BH747">
            <v>24</v>
          </cell>
          <cell r="BI747">
            <v>8.375</v>
          </cell>
          <cell r="BJ747">
            <v>83.402489626556005</v>
          </cell>
          <cell r="BK747">
            <v>240</v>
          </cell>
          <cell r="BL747">
            <v>29</v>
          </cell>
          <cell r="BM747">
            <v>8.2758620689655178</v>
          </cell>
          <cell r="BN747">
            <v>77.631578947368396</v>
          </cell>
          <cell r="BO747">
            <v>441</v>
          </cell>
          <cell r="BP747">
            <v>53</v>
          </cell>
          <cell r="BQ747">
            <v>8.3207547169811313</v>
          </cell>
          <cell r="BR747">
            <v>206</v>
          </cell>
          <cell r="BS747">
            <v>24</v>
          </cell>
          <cell r="BT747">
            <v>82.861658391261201</v>
          </cell>
          <cell r="BU747">
            <v>206</v>
          </cell>
          <cell r="BV747">
            <v>24</v>
          </cell>
          <cell r="BW747">
            <v>1437</v>
          </cell>
          <cell r="BX747">
            <v>180</v>
          </cell>
          <cell r="BY747">
            <v>7.9833333333333334</v>
          </cell>
          <cell r="BZ747">
            <v>88.377251859390896</v>
          </cell>
          <cell r="CA747" t="str">
            <v>Blackcurrrant Apps</v>
          </cell>
          <cell r="CB747">
            <v>0</v>
          </cell>
          <cell r="CC747">
            <v>0</v>
          </cell>
          <cell r="CD747">
            <v>0</v>
          </cell>
          <cell r="CE747" t="str">
            <v>PLI</v>
          </cell>
          <cell r="CF747">
            <v>5.5</v>
          </cell>
          <cell r="CG747">
            <v>0</v>
          </cell>
          <cell r="CH747" t="str">
            <v>Green</v>
          </cell>
          <cell r="CI747">
            <v>0</v>
          </cell>
          <cell r="CJ747">
            <v>0</v>
          </cell>
          <cell r="CK747">
            <v>0</v>
          </cell>
          <cell r="CL747">
            <v>13</v>
          </cell>
          <cell r="CM747">
            <v>13</v>
          </cell>
          <cell r="CN747">
            <v>0</v>
          </cell>
          <cell r="CO747" t="str">
            <v>Absent</v>
          </cell>
          <cell r="CP747">
            <v>60</v>
          </cell>
          <cell r="CQ747">
            <v>0</v>
          </cell>
          <cell r="CR747">
            <v>13</v>
          </cell>
          <cell r="CS747">
            <v>93</v>
          </cell>
          <cell r="CT747">
            <v>8</v>
          </cell>
          <cell r="CU747">
            <v>80</v>
          </cell>
          <cell r="CV747">
            <v>14</v>
          </cell>
          <cell r="CW747">
            <v>18</v>
          </cell>
          <cell r="CX747">
            <v>8</v>
          </cell>
          <cell r="CY747">
            <v>65</v>
          </cell>
          <cell r="CZ747">
            <v>43</v>
          </cell>
          <cell r="DA747">
            <v>58</v>
          </cell>
          <cell r="DB747">
            <v>75</v>
          </cell>
          <cell r="DC747">
            <v>0</v>
          </cell>
          <cell r="DD747">
            <v>0</v>
          </cell>
          <cell r="DE747">
            <v>0</v>
          </cell>
          <cell r="DF747">
            <v>4</v>
          </cell>
          <cell r="DG747">
            <v>4</v>
          </cell>
          <cell r="DH747">
            <v>100</v>
          </cell>
          <cell r="DI747">
            <v>600</v>
          </cell>
          <cell r="DJ747">
            <v>600</v>
          </cell>
          <cell r="DK747">
            <v>100</v>
          </cell>
          <cell r="DL747">
            <v>3</v>
          </cell>
          <cell r="DM747">
            <v>3</v>
          </cell>
          <cell r="DN747">
            <v>100</v>
          </cell>
          <cell r="DO747">
            <v>450</v>
          </cell>
          <cell r="DP747">
            <v>450</v>
          </cell>
          <cell r="DQ747">
            <v>100</v>
          </cell>
          <cell r="DR747">
            <v>0</v>
          </cell>
          <cell r="DS747">
            <v>0</v>
          </cell>
          <cell r="DT747">
            <v>25</v>
          </cell>
          <cell r="DU747">
            <v>41</v>
          </cell>
          <cell r="DV747">
            <v>60.975609756097562</v>
          </cell>
          <cell r="DW747">
            <v>82</v>
          </cell>
          <cell r="DX747">
            <v>90</v>
          </cell>
          <cell r="DY747">
            <v>0</v>
          </cell>
          <cell r="DZ747">
            <v>0</v>
          </cell>
          <cell r="EA747" t="str">
            <v>Yes</v>
          </cell>
          <cell r="EB747" t="str">
            <v>Placement</v>
          </cell>
          <cell r="EC747" t="str">
            <v>Placement</v>
          </cell>
          <cell r="ED747" t="str">
            <v>Placement</v>
          </cell>
          <cell r="EE747" t="str">
            <v>Placement</v>
          </cell>
          <cell r="EF747" t="str">
            <v>Placement</v>
          </cell>
          <cell r="EG747">
            <v>0</v>
          </cell>
          <cell r="EH747" t="str">
            <v>PLI</v>
          </cell>
          <cell r="EI747" t="str">
            <v>Yes</v>
          </cell>
          <cell r="EJ747">
            <v>0</v>
          </cell>
          <cell r="EK747" t="str">
            <v>Batch-9</v>
          </cell>
          <cell r="EL747">
            <v>0</v>
          </cell>
          <cell r="EM747" t="str">
            <v>PAID</v>
          </cell>
          <cell r="EN747">
            <v>45148</v>
          </cell>
          <cell r="EO747" t="str">
            <v>IT+Core</v>
          </cell>
          <cell r="EP747">
            <v>0</v>
          </cell>
          <cell r="EQ747" t="str">
            <v>CAT-1</v>
          </cell>
        </row>
        <row r="748">
          <cell r="B748" t="str">
            <v>21-ITA32-25</v>
          </cell>
          <cell r="C748" t="str">
            <v>IT-A</v>
          </cell>
          <cell r="D748">
            <v>32</v>
          </cell>
          <cell r="E748" t="str">
            <v>GUPTA KEENJAL ANAND  VAISHALI</v>
          </cell>
          <cell r="F748" t="str">
            <v>Female</v>
          </cell>
          <cell r="G748" t="str">
            <v>16/10/2003</v>
          </cell>
          <cell r="H748">
            <v>8830013576</v>
          </cell>
          <cell r="I748">
            <v>9373408042</v>
          </cell>
          <cell r="J748" t="str">
            <v>keenjal03g@gmail.com</v>
          </cell>
          <cell r="K748" t="str">
            <v>1032210606@tcetmumbai.in</v>
          </cell>
          <cell r="L748" t="str">
            <v>12,Bhagwati kunj, shivshakti colony, swastik nagar , badnera road ,Amravati</v>
          </cell>
          <cell r="M748">
            <v>444607</v>
          </cell>
          <cell r="N748">
            <v>0</v>
          </cell>
          <cell r="O748" t="str">
            <v>Shopkeeper</v>
          </cell>
          <cell r="P748" t="str">
            <v>9,00,001 - 10,00,000</v>
          </cell>
          <cell r="Q748" t="str">
            <v>Normal</v>
          </cell>
          <cell r="R748" t="str">
            <v>OBC</v>
          </cell>
          <cell r="S748">
            <v>2021</v>
          </cell>
          <cell r="T748" t="str">
            <v>FE</v>
          </cell>
          <cell r="U748" t="str">
            <v>MH-CET</v>
          </cell>
          <cell r="V748">
            <v>89.04</v>
          </cell>
          <cell r="W748">
            <v>67.421624699999995</v>
          </cell>
          <cell r="X748" t="str">
            <v>Minority</v>
          </cell>
          <cell r="Y748">
            <v>538</v>
          </cell>
          <cell r="Z748">
            <v>600</v>
          </cell>
          <cell r="AA748">
            <v>89.6666666666667</v>
          </cell>
          <cell r="AB748">
            <v>2019</v>
          </cell>
          <cell r="AC748" t="str">
            <v>ICSE</v>
          </cell>
          <cell r="AD748" t="str">
            <v>TOMOAE ENGLISH PRIMARY SCHOOL</v>
          </cell>
          <cell r="AE748">
            <v>570</v>
          </cell>
          <cell r="AF748">
            <v>600</v>
          </cell>
          <cell r="AG748">
            <v>95</v>
          </cell>
          <cell r="AH748">
            <v>2021</v>
          </cell>
          <cell r="AI748" t="str">
            <v>Maharashtra</v>
          </cell>
          <cell r="AJ748" t="str">
            <v>GOLDEN KIDS HIGH SCHOOL AND JR COLLEGE AMRAVATI</v>
          </cell>
          <cell r="AK748">
            <v>179</v>
          </cell>
          <cell r="AL748">
            <v>22</v>
          </cell>
          <cell r="AM748">
            <v>8.1363636363636367</v>
          </cell>
          <cell r="AN748">
            <v>86.83</v>
          </cell>
          <cell r="AO748">
            <v>266</v>
          </cell>
          <cell r="AP748">
            <v>27</v>
          </cell>
          <cell r="AQ748">
            <v>9.8518518518518512</v>
          </cell>
          <cell r="AR748">
            <v>75</v>
          </cell>
          <cell r="AS748">
            <v>445</v>
          </cell>
          <cell r="AT748">
            <v>49</v>
          </cell>
          <cell r="AU748">
            <v>9.0816326530612237</v>
          </cell>
          <cell r="AV748">
            <v>228</v>
          </cell>
          <cell r="AW748">
            <v>25</v>
          </cell>
          <cell r="AX748">
            <v>9.1199999999999992</v>
          </cell>
          <cell r="AY748">
            <v>80.915000000000006</v>
          </cell>
          <cell r="AZ748">
            <v>278</v>
          </cell>
          <cell r="BA748">
            <v>29</v>
          </cell>
          <cell r="BB748">
            <v>9.5862068965517242</v>
          </cell>
          <cell r="BC748">
            <v>77.830188679245296</v>
          </cell>
          <cell r="BD748">
            <v>506</v>
          </cell>
          <cell r="BE748">
            <v>54</v>
          </cell>
          <cell r="BF748">
            <v>9.3703703703703702</v>
          </cell>
          <cell r="BG748">
            <v>228</v>
          </cell>
          <cell r="BH748">
            <v>24</v>
          </cell>
          <cell r="BI748">
            <v>9.5</v>
          </cell>
          <cell r="BJ748">
            <v>83.817427385892103</v>
          </cell>
          <cell r="BK748">
            <v>281</v>
          </cell>
          <cell r="BL748">
            <v>29</v>
          </cell>
          <cell r="BM748">
            <v>9.6896551724137936</v>
          </cell>
          <cell r="BN748">
            <v>78.540772532188797</v>
          </cell>
          <cell r="BO748">
            <v>509</v>
          </cell>
          <cell r="BP748">
            <v>53</v>
          </cell>
          <cell r="BQ748">
            <v>9.6037735849056602</v>
          </cell>
          <cell r="BR748">
            <v>211</v>
          </cell>
          <cell r="BS748">
            <v>24</v>
          </cell>
          <cell r="BT748">
            <v>79.0953204038114</v>
          </cell>
          <cell r="BU748">
            <v>211</v>
          </cell>
          <cell r="BV748">
            <v>24</v>
          </cell>
          <cell r="BW748">
            <v>1671</v>
          </cell>
          <cell r="BX748">
            <v>180</v>
          </cell>
          <cell r="BY748">
            <v>9.2833333333333332</v>
          </cell>
          <cell r="BZ748">
            <v>81.376448524230796</v>
          </cell>
          <cell r="CA748">
            <v>0</v>
          </cell>
          <cell r="CB748">
            <v>0</v>
          </cell>
          <cell r="CC748">
            <v>0</v>
          </cell>
          <cell r="CD748">
            <v>0</v>
          </cell>
          <cell r="CE748">
            <v>0</v>
          </cell>
          <cell r="CF748">
            <v>0</v>
          </cell>
          <cell r="CG748">
            <v>0</v>
          </cell>
          <cell r="CH748" t="str">
            <v>Green</v>
          </cell>
          <cell r="CI748">
            <v>0</v>
          </cell>
          <cell r="CJ748">
            <v>0</v>
          </cell>
          <cell r="CK748">
            <v>0</v>
          </cell>
          <cell r="CL748">
            <v>13</v>
          </cell>
          <cell r="CM748">
            <v>13</v>
          </cell>
          <cell r="CN748">
            <v>0</v>
          </cell>
          <cell r="CO748">
            <v>35</v>
          </cell>
          <cell r="CP748">
            <v>60</v>
          </cell>
          <cell r="CQ748">
            <v>58.333333333333336</v>
          </cell>
          <cell r="CR748">
            <v>0</v>
          </cell>
          <cell r="CS748">
            <v>0</v>
          </cell>
          <cell r="CT748">
            <v>0</v>
          </cell>
          <cell r="CU748">
            <v>0</v>
          </cell>
          <cell r="CV748">
            <v>0</v>
          </cell>
          <cell r="CW748">
            <v>22</v>
          </cell>
          <cell r="CX748">
            <v>0</v>
          </cell>
          <cell r="CY748">
            <v>0</v>
          </cell>
          <cell r="CZ748">
            <v>0</v>
          </cell>
          <cell r="DA748">
            <v>62</v>
          </cell>
          <cell r="DB748">
            <v>0</v>
          </cell>
          <cell r="DC748">
            <v>0</v>
          </cell>
          <cell r="DD748">
            <v>0</v>
          </cell>
          <cell r="DE748">
            <v>0</v>
          </cell>
          <cell r="DF748">
            <v>0</v>
          </cell>
          <cell r="DG748">
            <v>0</v>
          </cell>
          <cell r="DH748">
            <v>0</v>
          </cell>
          <cell r="DI748">
            <v>0</v>
          </cell>
          <cell r="DJ748">
            <v>0</v>
          </cell>
          <cell r="DK748">
            <v>0</v>
          </cell>
          <cell r="DL748">
            <v>0</v>
          </cell>
          <cell r="DM748">
            <v>0</v>
          </cell>
          <cell r="DN748">
            <v>0</v>
          </cell>
          <cell r="DO748">
            <v>0</v>
          </cell>
          <cell r="DP748">
            <v>0</v>
          </cell>
          <cell r="DQ748">
            <v>0</v>
          </cell>
          <cell r="DR748">
            <v>58.3333333333333</v>
          </cell>
          <cell r="DS748">
            <v>79.908675799086708</v>
          </cell>
          <cell r="DT748">
            <v>0</v>
          </cell>
          <cell r="DU748">
            <v>41</v>
          </cell>
          <cell r="DV748">
            <v>0</v>
          </cell>
          <cell r="DW748">
            <v>0</v>
          </cell>
          <cell r="DX748">
            <v>0</v>
          </cell>
          <cell r="DY748">
            <v>0</v>
          </cell>
          <cell r="DZ748">
            <v>0</v>
          </cell>
          <cell r="EA748" t="str">
            <v>No</v>
          </cell>
          <cell r="EB748" t="str">
            <v>Higher Studies</v>
          </cell>
          <cell r="EC748" t="str">
            <v>Higher Studies</v>
          </cell>
          <cell r="ED748" t="str">
            <v>Higher Studies</v>
          </cell>
          <cell r="EE748" t="str">
            <v>Higher Studies</v>
          </cell>
          <cell r="EF748" t="str">
            <v>Higher Studies</v>
          </cell>
          <cell r="EG748">
            <v>0</v>
          </cell>
          <cell r="EH748">
            <v>0</v>
          </cell>
          <cell r="EI748" t="str">
            <v>Yes</v>
          </cell>
          <cell r="EJ748">
            <v>0</v>
          </cell>
          <cell r="EK748">
            <v>0</v>
          </cell>
          <cell r="EL748">
            <v>0</v>
          </cell>
          <cell r="EM748">
            <v>0</v>
          </cell>
          <cell r="EN748">
            <v>0</v>
          </cell>
          <cell r="EO748">
            <v>0</v>
          </cell>
          <cell r="EP748">
            <v>0</v>
          </cell>
          <cell r="EQ748" t="str">
            <v>CAT-3</v>
          </cell>
        </row>
        <row r="749">
          <cell r="B749" t="str">
            <v>21-ITA33-25</v>
          </cell>
          <cell r="C749" t="str">
            <v>IT-A</v>
          </cell>
          <cell r="D749">
            <v>33</v>
          </cell>
          <cell r="E749" t="str">
            <v>GUPTA MOHIT PRAVIN NEELAM</v>
          </cell>
          <cell r="F749" t="str">
            <v>Male</v>
          </cell>
          <cell r="G749" t="str">
            <v>25/09/2002</v>
          </cell>
          <cell r="H749">
            <v>9321221487</v>
          </cell>
          <cell r="I749">
            <v>9702846931</v>
          </cell>
          <cell r="J749" t="str">
            <v>mg68339@gmail.com</v>
          </cell>
          <cell r="K749" t="str">
            <v>1032210607@tcetmumbai.in</v>
          </cell>
          <cell r="L749" t="str">
            <v>B-507 siddhivinayak chs renuka nagar Kandivali West mumbai 400067</v>
          </cell>
          <cell r="M749">
            <v>400067</v>
          </cell>
          <cell r="N749">
            <v>0</v>
          </cell>
          <cell r="O749" t="str">
            <v xml:space="preserve">Business </v>
          </cell>
          <cell r="P749" t="str">
            <v>Below  5 Lacs</v>
          </cell>
          <cell r="Q749" t="str">
            <v>Normal</v>
          </cell>
          <cell r="R749" t="str">
            <v>Open</v>
          </cell>
          <cell r="S749">
            <v>2021</v>
          </cell>
          <cell r="T749" t="str">
            <v>FE</v>
          </cell>
          <cell r="U749" t="str">
            <v>MH-CET</v>
          </cell>
          <cell r="V749">
            <v>89.3</v>
          </cell>
          <cell r="W749" t="str">
            <v>NA</v>
          </cell>
          <cell r="X749" t="str">
            <v>Minority</v>
          </cell>
          <cell r="Y749">
            <v>389</v>
          </cell>
          <cell r="Z749">
            <v>500</v>
          </cell>
          <cell r="AA749">
            <v>77.8</v>
          </cell>
          <cell r="AB749">
            <v>2019</v>
          </cell>
          <cell r="AC749" t="str">
            <v>Maharashtra</v>
          </cell>
          <cell r="AD749" t="str">
            <v>SHRI DAYANAND VIDHYALAYA</v>
          </cell>
          <cell r="AE749">
            <v>532</v>
          </cell>
          <cell r="AF749">
            <v>600</v>
          </cell>
          <cell r="AG749">
            <v>88.6666666666667</v>
          </cell>
          <cell r="AH749">
            <v>2021</v>
          </cell>
          <cell r="AI749" t="str">
            <v>Maharashtra</v>
          </cell>
          <cell r="AJ749" t="str">
            <v>SHRI T.P BHATIA COLLEGE</v>
          </cell>
          <cell r="AK749">
            <v>185</v>
          </cell>
          <cell r="AL749">
            <v>22</v>
          </cell>
          <cell r="AM749">
            <v>8.4090909090909083</v>
          </cell>
          <cell r="AN749">
            <v>96.3</v>
          </cell>
          <cell r="AO749">
            <v>235</v>
          </cell>
          <cell r="AP749">
            <v>27</v>
          </cell>
          <cell r="AQ749">
            <v>8.7037037037037042</v>
          </cell>
          <cell r="AR749">
            <v>75</v>
          </cell>
          <cell r="AS749">
            <v>420</v>
          </cell>
          <cell r="AT749">
            <v>49</v>
          </cell>
          <cell r="AU749">
            <v>8.5714285714285712</v>
          </cell>
          <cell r="AV749">
            <v>213</v>
          </cell>
          <cell r="AW749">
            <v>25</v>
          </cell>
          <cell r="AX749">
            <v>8.52</v>
          </cell>
          <cell r="AY749">
            <v>85.65</v>
          </cell>
          <cell r="AZ749">
            <v>255</v>
          </cell>
          <cell r="BA749">
            <v>29</v>
          </cell>
          <cell r="BB749">
            <v>8.7931034482758612</v>
          </cell>
          <cell r="BC749">
            <v>88.679245283018901</v>
          </cell>
          <cell r="BD749">
            <v>468</v>
          </cell>
          <cell r="BE749">
            <v>54</v>
          </cell>
          <cell r="BF749">
            <v>8.6666666666666661</v>
          </cell>
          <cell r="BG749">
            <v>198</v>
          </cell>
          <cell r="BH749">
            <v>24</v>
          </cell>
          <cell r="BI749">
            <v>8.25</v>
          </cell>
          <cell r="BJ749">
            <v>80.912863070539402</v>
          </cell>
          <cell r="BK749">
            <v>253</v>
          </cell>
          <cell r="BL749">
            <v>29</v>
          </cell>
          <cell r="BM749">
            <v>8.7241379310344822</v>
          </cell>
          <cell r="BN749">
            <v>78.111587982832603</v>
          </cell>
          <cell r="BO749">
            <v>451</v>
          </cell>
          <cell r="BP749">
            <v>53</v>
          </cell>
          <cell r="BQ749">
            <v>8.5094339622641506</v>
          </cell>
          <cell r="BR749">
            <v>196</v>
          </cell>
          <cell r="BS749">
            <v>24</v>
          </cell>
          <cell r="BT749">
            <v>84.146944421950494</v>
          </cell>
          <cell r="BU749">
            <v>196</v>
          </cell>
          <cell r="BV749">
            <v>24</v>
          </cell>
          <cell r="BW749">
            <v>1535</v>
          </cell>
          <cell r="BX749">
            <v>180</v>
          </cell>
          <cell r="BY749">
            <v>8.5277777777777786</v>
          </cell>
          <cell r="BZ749">
            <v>85.059459015109994</v>
          </cell>
          <cell r="CA749">
            <v>0</v>
          </cell>
          <cell r="CB749">
            <v>0</v>
          </cell>
          <cell r="CC749" t="str">
            <v>Black listed in Media.net</v>
          </cell>
          <cell r="CD749">
            <v>0</v>
          </cell>
          <cell r="CE749">
            <v>0</v>
          </cell>
          <cell r="CF749">
            <v>0</v>
          </cell>
          <cell r="CG749">
            <v>0</v>
          </cell>
          <cell r="CH749" t="str">
            <v>Green</v>
          </cell>
          <cell r="CI749">
            <v>0</v>
          </cell>
          <cell r="CJ749">
            <v>0</v>
          </cell>
          <cell r="CK749">
            <v>1</v>
          </cell>
          <cell r="CL749">
            <v>12</v>
          </cell>
          <cell r="CM749">
            <v>13</v>
          </cell>
          <cell r="CN749">
            <v>7.6923076923076925</v>
          </cell>
          <cell r="CO749">
            <v>17</v>
          </cell>
          <cell r="CP749">
            <v>60</v>
          </cell>
          <cell r="CQ749">
            <v>28.333333333333332</v>
          </cell>
          <cell r="CR749">
            <v>14</v>
          </cell>
          <cell r="CS749">
            <v>100</v>
          </cell>
          <cell r="CT749">
            <v>9</v>
          </cell>
          <cell r="CU749">
            <v>90</v>
          </cell>
          <cell r="CV749">
            <v>18</v>
          </cell>
          <cell r="CW749">
            <v>19</v>
          </cell>
          <cell r="CX749">
            <v>16</v>
          </cell>
          <cell r="CY749">
            <v>98</v>
          </cell>
          <cell r="CZ749">
            <v>57</v>
          </cell>
          <cell r="DA749">
            <v>59</v>
          </cell>
          <cell r="DB749">
            <v>97</v>
          </cell>
          <cell r="DC749">
            <v>0</v>
          </cell>
          <cell r="DD749">
            <v>0</v>
          </cell>
          <cell r="DE749">
            <v>0</v>
          </cell>
          <cell r="DF749">
            <v>4</v>
          </cell>
          <cell r="DG749">
            <v>4</v>
          </cell>
          <cell r="DH749">
            <v>100</v>
          </cell>
          <cell r="DI749">
            <v>450</v>
          </cell>
          <cell r="DJ749">
            <v>600</v>
          </cell>
          <cell r="DK749">
            <v>75</v>
          </cell>
          <cell r="DL749">
            <v>3</v>
          </cell>
          <cell r="DM749">
            <v>3</v>
          </cell>
          <cell r="DN749">
            <v>100</v>
          </cell>
          <cell r="DO749">
            <v>450</v>
          </cell>
          <cell r="DP749">
            <v>450</v>
          </cell>
          <cell r="DQ749">
            <v>100</v>
          </cell>
          <cell r="DR749">
            <v>28.3333333333333</v>
          </cell>
          <cell r="DS749">
            <v>38.812785388127807</v>
          </cell>
          <cell r="DT749">
            <v>28</v>
          </cell>
          <cell r="DU749">
            <v>41</v>
          </cell>
          <cell r="DV749">
            <v>68.292682926829272</v>
          </cell>
          <cell r="DW749">
            <v>88</v>
          </cell>
          <cell r="DX749">
            <v>97</v>
          </cell>
          <cell r="DY749">
            <v>0</v>
          </cell>
          <cell r="DZ749">
            <v>0</v>
          </cell>
          <cell r="EA749" t="str">
            <v>Yes</v>
          </cell>
          <cell r="EB749" t="str">
            <v>Placement</v>
          </cell>
          <cell r="EC749" t="str">
            <v>Placement</v>
          </cell>
          <cell r="ED749" t="str">
            <v>Placement</v>
          </cell>
          <cell r="EE749" t="str">
            <v>Placement</v>
          </cell>
          <cell r="EF749" t="str">
            <v>Placement</v>
          </cell>
          <cell r="EG749">
            <v>45606</v>
          </cell>
          <cell r="EH749" t="str">
            <v>PLI</v>
          </cell>
          <cell r="EI749" t="str">
            <v>Yes</v>
          </cell>
          <cell r="EJ749">
            <v>0</v>
          </cell>
          <cell r="EK749" t="str">
            <v>Batch-6</v>
          </cell>
          <cell r="EL749">
            <v>0</v>
          </cell>
          <cell r="EM749" t="str">
            <v>PAID</v>
          </cell>
          <cell r="EN749">
            <v>45147</v>
          </cell>
          <cell r="EO749" t="str">
            <v>IT+Core</v>
          </cell>
          <cell r="EP749">
            <v>0</v>
          </cell>
          <cell r="EQ749" t="str">
            <v>CAT-1</v>
          </cell>
        </row>
        <row r="750">
          <cell r="B750" t="str">
            <v>21-ITA34-25</v>
          </cell>
          <cell r="C750" t="str">
            <v>IT-A</v>
          </cell>
          <cell r="D750">
            <v>34</v>
          </cell>
          <cell r="E750" t="str">
            <v>GUPTA PRATHAM DILIP MANISHA</v>
          </cell>
          <cell r="F750" t="str">
            <v>Male</v>
          </cell>
          <cell r="G750" t="str">
            <v>02/08/2003</v>
          </cell>
          <cell r="H750">
            <v>9324227611</v>
          </cell>
          <cell r="I750">
            <v>9819483108</v>
          </cell>
          <cell r="J750" t="str">
            <v>prthamgupta533@outlook.com</v>
          </cell>
          <cell r="K750" t="str">
            <v>1032210608@tcetmumbai.in</v>
          </cell>
          <cell r="L750" t="str">
            <v>A/203 Sukhakarta, Plot No. - 26, Sector-8 Charkop Kandivali (West) Mumbai.</v>
          </cell>
          <cell r="M750">
            <v>400067</v>
          </cell>
          <cell r="N750">
            <v>0</v>
          </cell>
          <cell r="O750" t="str">
            <v>Teacher</v>
          </cell>
          <cell r="P750" t="str">
            <v>2,00,001 -2,50,000</v>
          </cell>
          <cell r="Q750" t="str">
            <v>Normal</v>
          </cell>
          <cell r="R750" t="str">
            <v>Open</v>
          </cell>
          <cell r="S750">
            <v>2021</v>
          </cell>
          <cell r="T750" t="str">
            <v>FE</v>
          </cell>
          <cell r="U750" t="str">
            <v>MH-CET</v>
          </cell>
          <cell r="V750">
            <v>88.56</v>
          </cell>
          <cell r="W750">
            <v>66.892700000000005</v>
          </cell>
          <cell r="X750" t="str">
            <v>Minority</v>
          </cell>
          <cell r="Y750">
            <v>415</v>
          </cell>
          <cell r="Z750">
            <v>500</v>
          </cell>
          <cell r="AA750">
            <v>83</v>
          </cell>
          <cell r="AB750">
            <v>2019</v>
          </cell>
          <cell r="AC750" t="str">
            <v>Maharashtra</v>
          </cell>
          <cell r="AD750" t="str">
            <v>OXFORD PUBLIC SCHOOL</v>
          </cell>
          <cell r="AE750">
            <v>531</v>
          </cell>
          <cell r="AF750">
            <v>600</v>
          </cell>
          <cell r="AG750">
            <v>88.5</v>
          </cell>
          <cell r="AH750">
            <v>2021</v>
          </cell>
          <cell r="AI750" t="str">
            <v>Maharashtra</v>
          </cell>
          <cell r="AJ750" t="str">
            <v>SHRI T.P.BHATIA COLLEGE OF SCIENCE</v>
          </cell>
          <cell r="AK750">
            <v>185</v>
          </cell>
          <cell r="AL750">
            <v>22</v>
          </cell>
          <cell r="AM750">
            <v>8.4090909090909083</v>
          </cell>
          <cell r="AN750">
            <v>95.06</v>
          </cell>
          <cell r="AO750">
            <v>217.89000000000001</v>
          </cell>
          <cell r="AP750">
            <v>27</v>
          </cell>
          <cell r="AQ750">
            <v>8.07</v>
          </cell>
          <cell r="AR750">
            <v>79</v>
          </cell>
          <cell r="AS750">
            <v>402.89</v>
          </cell>
          <cell r="AT750">
            <v>49</v>
          </cell>
          <cell r="AU750">
            <v>8.2222448979591842</v>
          </cell>
          <cell r="AV750">
            <v>188</v>
          </cell>
          <cell r="AW750">
            <v>25</v>
          </cell>
          <cell r="AX750">
            <v>7.52</v>
          </cell>
          <cell r="AY750">
            <v>87.03</v>
          </cell>
          <cell r="AZ750">
            <v>207.93</v>
          </cell>
          <cell r="BA750">
            <v>29</v>
          </cell>
          <cell r="BB750">
            <v>7.17</v>
          </cell>
          <cell r="BC750">
            <v>75.471698113207594</v>
          </cell>
          <cell r="BD750">
            <v>395.93</v>
          </cell>
          <cell r="BE750">
            <v>54</v>
          </cell>
          <cell r="BF750">
            <v>7.3320370370370371</v>
          </cell>
          <cell r="BG750">
            <v>196</v>
          </cell>
          <cell r="BH750">
            <v>24</v>
          </cell>
          <cell r="BI750">
            <v>8.1666666666666661</v>
          </cell>
          <cell r="BJ750">
            <v>86.307053941908705</v>
          </cell>
          <cell r="BK750">
            <v>265</v>
          </cell>
          <cell r="BL750">
            <v>29</v>
          </cell>
          <cell r="BM750">
            <v>9.137931034482758</v>
          </cell>
          <cell r="BN750">
            <v>75.965665236051507</v>
          </cell>
          <cell r="BO750">
            <v>461</v>
          </cell>
          <cell r="BP750">
            <v>53</v>
          </cell>
          <cell r="BQ750">
            <v>8.6981132075471699</v>
          </cell>
          <cell r="BR750">
            <v>207</v>
          </cell>
          <cell r="BS750">
            <v>24</v>
          </cell>
          <cell r="BT750">
            <v>79.489121116419696</v>
          </cell>
          <cell r="BU750">
            <v>207</v>
          </cell>
          <cell r="BV750">
            <v>24</v>
          </cell>
          <cell r="BW750">
            <v>1466.82</v>
          </cell>
          <cell r="BX750">
            <v>180</v>
          </cell>
          <cell r="BY750">
            <v>8.1489999999999991</v>
          </cell>
          <cell r="BZ750">
            <v>84.573750411023269</v>
          </cell>
          <cell r="CA750" t="str">
            <v>LDS Infotech Pvt.Ltd.</v>
          </cell>
          <cell r="CB750">
            <v>0</v>
          </cell>
          <cell r="CC750">
            <v>0</v>
          </cell>
          <cell r="CD750">
            <v>0</v>
          </cell>
          <cell r="CE750" t="str">
            <v>PLI</v>
          </cell>
          <cell r="CF750">
            <v>3</v>
          </cell>
          <cell r="CG750">
            <v>0</v>
          </cell>
          <cell r="CH750" t="str">
            <v>Green</v>
          </cell>
          <cell r="CI750">
            <v>0</v>
          </cell>
          <cell r="CJ750">
            <v>0</v>
          </cell>
          <cell r="CK750">
            <v>0</v>
          </cell>
          <cell r="CL750">
            <v>13</v>
          </cell>
          <cell r="CM750">
            <v>13</v>
          </cell>
          <cell r="CN750">
            <v>0</v>
          </cell>
          <cell r="CO750">
            <v>26</v>
          </cell>
          <cell r="CP750">
            <v>60</v>
          </cell>
          <cell r="CQ750">
            <v>43.333333333333336</v>
          </cell>
          <cell r="CR750">
            <v>8</v>
          </cell>
          <cell r="CS750">
            <v>58</v>
          </cell>
          <cell r="CT750">
            <v>10</v>
          </cell>
          <cell r="CU750">
            <v>100</v>
          </cell>
          <cell r="CV750">
            <v>18</v>
          </cell>
          <cell r="CW750">
            <v>20</v>
          </cell>
          <cell r="CX750">
            <v>16</v>
          </cell>
          <cell r="CY750">
            <v>95</v>
          </cell>
          <cell r="CZ750">
            <v>52</v>
          </cell>
          <cell r="DA750">
            <v>60</v>
          </cell>
          <cell r="DB750">
            <v>87</v>
          </cell>
          <cell r="DC750">
            <v>0</v>
          </cell>
          <cell r="DD750">
            <v>0</v>
          </cell>
          <cell r="DE750">
            <v>0</v>
          </cell>
          <cell r="DF750">
            <v>1</v>
          </cell>
          <cell r="DG750">
            <v>4</v>
          </cell>
          <cell r="DH750">
            <v>25</v>
          </cell>
          <cell r="DI750">
            <v>90</v>
          </cell>
          <cell r="DJ750">
            <v>600</v>
          </cell>
          <cell r="DK750">
            <v>15</v>
          </cell>
          <cell r="DL750">
            <v>3</v>
          </cell>
          <cell r="DM750">
            <v>3</v>
          </cell>
          <cell r="DN750">
            <v>100</v>
          </cell>
          <cell r="DO750">
            <v>450</v>
          </cell>
          <cell r="DP750">
            <v>450</v>
          </cell>
          <cell r="DQ750">
            <v>100</v>
          </cell>
          <cell r="DR750">
            <v>43.3333333333333</v>
          </cell>
          <cell r="DS750">
            <v>59.360730593607258</v>
          </cell>
          <cell r="DT750">
            <v>19</v>
          </cell>
          <cell r="DU750">
            <v>41</v>
          </cell>
          <cell r="DV750">
            <v>46.341463414634148</v>
          </cell>
          <cell r="DW750">
            <v>55</v>
          </cell>
          <cell r="DX750">
            <v>68</v>
          </cell>
          <cell r="DY750">
            <v>0</v>
          </cell>
          <cell r="DZ750">
            <v>0</v>
          </cell>
          <cell r="EA750" t="str">
            <v>Yes</v>
          </cell>
          <cell r="EB750" t="str">
            <v>Placement</v>
          </cell>
          <cell r="EC750" t="str">
            <v>Placement</v>
          </cell>
          <cell r="ED750" t="str">
            <v>Placement</v>
          </cell>
          <cell r="EE750" t="str">
            <v>Placement</v>
          </cell>
          <cell r="EF750" t="str">
            <v>Placement</v>
          </cell>
          <cell r="EG750">
            <v>0</v>
          </cell>
          <cell r="EH750" t="str">
            <v>PLI</v>
          </cell>
          <cell r="EI750" t="str">
            <v>Yes</v>
          </cell>
          <cell r="EJ750">
            <v>0</v>
          </cell>
          <cell r="EK750" t="str">
            <v>Batch-7</v>
          </cell>
          <cell r="EL750">
            <v>0</v>
          </cell>
          <cell r="EM750" t="str">
            <v>PAID</v>
          </cell>
          <cell r="EN750">
            <v>45147</v>
          </cell>
          <cell r="EO750" t="str">
            <v>IT+Core</v>
          </cell>
          <cell r="EP750">
            <v>0</v>
          </cell>
          <cell r="EQ750" t="str">
            <v>CAT-1</v>
          </cell>
        </row>
        <row r="751">
          <cell r="B751" t="str">
            <v>21-ITA35-25</v>
          </cell>
          <cell r="C751" t="str">
            <v>IT-A</v>
          </cell>
          <cell r="D751">
            <v>35</v>
          </cell>
          <cell r="E751" t="str">
            <v>GUPTA SAGAR VINDHYACHAL SUSHMA</v>
          </cell>
          <cell r="F751" t="str">
            <v>Male</v>
          </cell>
          <cell r="G751" t="str">
            <v>28/11/2002</v>
          </cell>
          <cell r="H751">
            <v>9555481064</v>
          </cell>
          <cell r="I751">
            <v>9022091546</v>
          </cell>
          <cell r="J751" t="str">
            <v>sg351456@gmail.com</v>
          </cell>
          <cell r="K751" t="str">
            <v>1032210609@tcetmumbai.in</v>
          </cell>
          <cell r="L751" t="str">
            <v>4/4, Santosh i nagar Village road,Bhandup ( west) , Mumbai -78</v>
          </cell>
          <cell r="M751">
            <v>400078</v>
          </cell>
          <cell r="N751">
            <v>0</v>
          </cell>
          <cell r="O751" t="str">
            <v>Business</v>
          </cell>
          <cell r="P751" t="str">
            <v>6,00,001 - 7,00,000</v>
          </cell>
          <cell r="Q751" t="str">
            <v>Normal</v>
          </cell>
          <cell r="R751" t="str">
            <v>Open</v>
          </cell>
          <cell r="S751">
            <v>2021</v>
          </cell>
          <cell r="T751" t="str">
            <v>FE</v>
          </cell>
          <cell r="U751" t="str">
            <v>MH-CET</v>
          </cell>
          <cell r="V751">
            <v>92</v>
          </cell>
          <cell r="W751" t="str">
            <v>NA</v>
          </cell>
          <cell r="X751" t="str">
            <v>CAP</v>
          </cell>
          <cell r="Y751">
            <v>470</v>
          </cell>
          <cell r="Z751">
            <v>500</v>
          </cell>
          <cell r="AA751">
            <v>94</v>
          </cell>
          <cell r="AB751">
            <v>2018</v>
          </cell>
          <cell r="AC751" t="str">
            <v>Maharashtra</v>
          </cell>
          <cell r="AD751" t="str">
            <v>RBS English High School</v>
          </cell>
          <cell r="AE751">
            <v>477</v>
          </cell>
          <cell r="AF751">
            <v>650</v>
          </cell>
          <cell r="AG751">
            <v>73.384615384615401</v>
          </cell>
          <cell r="AH751">
            <v>2020</v>
          </cell>
          <cell r="AI751" t="str">
            <v>Maharashtra</v>
          </cell>
          <cell r="AJ751" t="str">
            <v>K.j Somaya College of Science Commerce</v>
          </cell>
          <cell r="AK751">
            <v>167</v>
          </cell>
          <cell r="AL751">
            <v>22</v>
          </cell>
          <cell r="AM751">
            <v>7.5909090909090908</v>
          </cell>
          <cell r="AN751">
            <v>97.94</v>
          </cell>
          <cell r="AO751">
            <v>213</v>
          </cell>
          <cell r="AP751">
            <v>27</v>
          </cell>
          <cell r="AQ751">
            <v>7.8888888888888893</v>
          </cell>
          <cell r="AR751">
            <v>75</v>
          </cell>
          <cell r="AS751">
            <v>380</v>
          </cell>
          <cell r="AT751">
            <v>49</v>
          </cell>
          <cell r="AU751">
            <v>7.7551020408163263</v>
          </cell>
          <cell r="AV751">
            <v>173</v>
          </cell>
          <cell r="AW751">
            <v>25</v>
          </cell>
          <cell r="AX751">
            <v>6.92</v>
          </cell>
          <cell r="AY751">
            <v>86.47</v>
          </cell>
          <cell r="AZ751">
            <v>210</v>
          </cell>
          <cell r="BA751">
            <v>29</v>
          </cell>
          <cell r="BB751">
            <v>7.2413793103448274</v>
          </cell>
          <cell r="BC751">
            <v>76.886792452830207</v>
          </cell>
          <cell r="BD751">
            <v>383</v>
          </cell>
          <cell r="BE751">
            <v>54</v>
          </cell>
          <cell r="BF751">
            <v>7.0925925925925926</v>
          </cell>
          <cell r="BG751">
            <v>192</v>
          </cell>
          <cell r="BH751">
            <v>24</v>
          </cell>
          <cell r="BI751">
            <v>8</v>
          </cell>
          <cell r="BJ751">
            <v>80.912863070539402</v>
          </cell>
          <cell r="BK751">
            <v>211</v>
          </cell>
          <cell r="BL751">
            <v>29</v>
          </cell>
          <cell r="BM751">
            <v>7.2758620689655169</v>
          </cell>
          <cell r="BN751">
            <v>76.3948497854077</v>
          </cell>
          <cell r="BO751">
            <v>403</v>
          </cell>
          <cell r="BP751">
            <v>53</v>
          </cell>
          <cell r="BQ751">
            <v>7.6037735849056602</v>
          </cell>
          <cell r="BR751">
            <v>180</v>
          </cell>
          <cell r="BS751">
            <v>24</v>
          </cell>
          <cell r="BT751">
            <v>79.917214079412602</v>
          </cell>
          <cell r="BU751">
            <v>180</v>
          </cell>
          <cell r="BV751">
            <v>24</v>
          </cell>
          <cell r="BW751">
            <v>1346</v>
          </cell>
          <cell r="BX751">
            <v>180</v>
          </cell>
          <cell r="BY751">
            <v>7.4777777777777779</v>
          </cell>
          <cell r="BZ751">
            <v>83.773881312142791</v>
          </cell>
          <cell r="CA751">
            <v>0</v>
          </cell>
          <cell r="CB751">
            <v>0</v>
          </cell>
          <cell r="CC751">
            <v>0</v>
          </cell>
          <cell r="CD751" t="str">
            <v>Yes</v>
          </cell>
          <cell r="CE751">
            <v>0</v>
          </cell>
          <cell r="CF751">
            <v>0</v>
          </cell>
          <cell r="CG751">
            <v>0</v>
          </cell>
          <cell r="CH751" t="str">
            <v>Green</v>
          </cell>
          <cell r="CI751">
            <v>0</v>
          </cell>
          <cell r="CJ751">
            <v>0</v>
          </cell>
          <cell r="CK751">
            <v>0</v>
          </cell>
          <cell r="CL751">
            <v>13</v>
          </cell>
          <cell r="CM751">
            <v>13</v>
          </cell>
          <cell r="CN751">
            <v>0</v>
          </cell>
          <cell r="CO751">
            <v>25</v>
          </cell>
          <cell r="CP751">
            <v>60</v>
          </cell>
          <cell r="CQ751">
            <v>41.666666666666671</v>
          </cell>
          <cell r="CR751">
            <v>13</v>
          </cell>
          <cell r="CS751">
            <v>93</v>
          </cell>
          <cell r="CT751">
            <v>9</v>
          </cell>
          <cell r="CU751">
            <v>90</v>
          </cell>
          <cell r="CV751">
            <v>17</v>
          </cell>
          <cell r="CW751">
            <v>20</v>
          </cell>
          <cell r="CX751">
            <v>14</v>
          </cell>
          <cell r="CY751">
            <v>87</v>
          </cell>
          <cell r="CZ751">
            <v>53</v>
          </cell>
          <cell r="DA751">
            <v>60</v>
          </cell>
          <cell r="DB751">
            <v>89</v>
          </cell>
          <cell r="DC751">
            <v>0</v>
          </cell>
          <cell r="DD751">
            <v>0</v>
          </cell>
          <cell r="DE751">
            <v>0</v>
          </cell>
          <cell r="DF751">
            <v>2</v>
          </cell>
          <cell r="DG751">
            <v>4</v>
          </cell>
          <cell r="DH751">
            <v>50</v>
          </cell>
          <cell r="DI751">
            <v>0</v>
          </cell>
          <cell r="DJ751">
            <v>600</v>
          </cell>
          <cell r="DK751">
            <v>0</v>
          </cell>
          <cell r="DL751">
            <v>3</v>
          </cell>
          <cell r="DM751">
            <v>0</v>
          </cell>
          <cell r="DN751">
            <v>0</v>
          </cell>
          <cell r="DO751">
            <v>450</v>
          </cell>
          <cell r="DP751">
            <v>0</v>
          </cell>
          <cell r="DQ751">
            <v>0</v>
          </cell>
          <cell r="DR751">
            <v>41.6666666666667</v>
          </cell>
          <cell r="DS751">
            <v>57.077625570776306</v>
          </cell>
          <cell r="DT751">
            <v>24</v>
          </cell>
          <cell r="DU751">
            <v>41</v>
          </cell>
          <cell r="DV751">
            <v>58.536585365853654</v>
          </cell>
          <cell r="DW751">
            <v>70</v>
          </cell>
          <cell r="DX751">
            <v>86</v>
          </cell>
          <cell r="DY751">
            <v>0</v>
          </cell>
          <cell r="DZ751">
            <v>0</v>
          </cell>
          <cell r="EA751" t="str">
            <v>Yes</v>
          </cell>
          <cell r="EB751" t="str">
            <v>Placement</v>
          </cell>
          <cell r="EC751" t="str">
            <v>Placement</v>
          </cell>
          <cell r="ED751" t="str">
            <v>Placement</v>
          </cell>
          <cell r="EE751" t="str">
            <v>Placement</v>
          </cell>
          <cell r="EF751" t="str">
            <v>Placement</v>
          </cell>
          <cell r="EG751">
            <v>0</v>
          </cell>
          <cell r="EH751" t="str">
            <v>PLI</v>
          </cell>
          <cell r="EI751" t="str">
            <v>Yes</v>
          </cell>
          <cell r="EJ751">
            <v>0</v>
          </cell>
          <cell r="EK751" t="str">
            <v>Batch-10</v>
          </cell>
          <cell r="EL751">
            <v>0</v>
          </cell>
          <cell r="EM751">
            <v>0</v>
          </cell>
          <cell r="EN751">
            <v>0</v>
          </cell>
          <cell r="EO751" t="str">
            <v>IT+Core</v>
          </cell>
          <cell r="EP751">
            <v>0</v>
          </cell>
          <cell r="EQ751" t="str">
            <v>CAT-2</v>
          </cell>
        </row>
        <row r="752">
          <cell r="B752" t="str">
            <v>21-ITA36-25</v>
          </cell>
          <cell r="C752" t="str">
            <v>IT-A</v>
          </cell>
          <cell r="D752">
            <v>36</v>
          </cell>
          <cell r="E752" t="str">
            <v xml:space="preserve">GUPTA SHUBHAM SUBHASH   ANITA </v>
          </cell>
          <cell r="F752" t="str">
            <v>Male</v>
          </cell>
          <cell r="G752" t="str">
            <v>14/06/2003</v>
          </cell>
          <cell r="H752">
            <v>9819014300</v>
          </cell>
          <cell r="I752">
            <v>9967330602</v>
          </cell>
          <cell r="J752" t="str">
            <v>shubham140603@gmail.com</v>
          </cell>
          <cell r="K752" t="str">
            <v>1032210610@tcetmumbai.in</v>
          </cell>
          <cell r="L752" t="str">
            <v>D-46/203 amrapali CHS rsc road no. 7 charkop sector 2 Kandivali West Mumbai</v>
          </cell>
          <cell r="M752">
            <v>400067</v>
          </cell>
          <cell r="N752">
            <v>0</v>
          </cell>
          <cell r="O752" t="str">
            <v>Buisness</v>
          </cell>
          <cell r="P752" t="str">
            <v>1,50,001 - 2,00,000</v>
          </cell>
          <cell r="Q752" t="str">
            <v>Normal</v>
          </cell>
          <cell r="R752" t="str">
            <v>Open</v>
          </cell>
          <cell r="S752">
            <v>2021</v>
          </cell>
          <cell r="T752" t="str">
            <v>FE</v>
          </cell>
          <cell r="U752" t="str">
            <v>MH-CET</v>
          </cell>
          <cell r="V752">
            <v>86.46</v>
          </cell>
          <cell r="W752" t="str">
            <v>NA</v>
          </cell>
          <cell r="X752" t="str">
            <v>Minority</v>
          </cell>
          <cell r="Y752">
            <v>383</v>
          </cell>
          <cell r="Z752">
            <v>500</v>
          </cell>
          <cell r="AA752">
            <v>76.599999999999994</v>
          </cell>
          <cell r="AB752">
            <v>2019</v>
          </cell>
          <cell r="AC752" t="str">
            <v>Maharashtra</v>
          </cell>
          <cell r="AD752" t="str">
            <v>OXFORD PUBLIC SCHOOL</v>
          </cell>
          <cell r="AE752">
            <v>537</v>
          </cell>
          <cell r="AF752">
            <v>600</v>
          </cell>
          <cell r="AG752">
            <v>89.5</v>
          </cell>
          <cell r="AH752">
            <v>2021</v>
          </cell>
          <cell r="AI752" t="str">
            <v>Maharashtra</v>
          </cell>
          <cell r="AJ752" t="str">
            <v>NIRMALA MEMORIAL FOUNDATION JUNIOR COLLEGE OF COMMERCE AND SCIENCE</v>
          </cell>
          <cell r="AK752">
            <v>157</v>
          </cell>
          <cell r="AL752">
            <v>22</v>
          </cell>
          <cell r="AM752">
            <v>7.1363636363636367</v>
          </cell>
          <cell r="AN752">
            <v>94.24</v>
          </cell>
          <cell r="AO752">
            <v>182</v>
          </cell>
          <cell r="AP752">
            <v>27</v>
          </cell>
          <cell r="AQ752">
            <v>6.7407407407407405</v>
          </cell>
          <cell r="AR752">
            <v>75</v>
          </cell>
          <cell r="AS752">
            <v>339</v>
          </cell>
          <cell r="AT752">
            <v>49</v>
          </cell>
          <cell r="AU752">
            <v>6.9183673469387754</v>
          </cell>
          <cell r="AV752">
            <v>164</v>
          </cell>
          <cell r="AW752">
            <v>25</v>
          </cell>
          <cell r="AX752">
            <v>6.56</v>
          </cell>
          <cell r="AY752">
            <v>84.62</v>
          </cell>
          <cell r="AZ752">
            <v>192</v>
          </cell>
          <cell r="BA752">
            <v>29</v>
          </cell>
          <cell r="BB752">
            <v>6.6206896551724137</v>
          </cell>
          <cell r="BC752">
            <v>76.415094339622598</v>
          </cell>
          <cell r="BD752">
            <v>356</v>
          </cell>
          <cell r="BE752">
            <v>54</v>
          </cell>
          <cell r="BF752">
            <v>6.5925925925925926</v>
          </cell>
          <cell r="BG752">
            <v>175</v>
          </cell>
          <cell r="BH752">
            <v>24</v>
          </cell>
          <cell r="BI752">
            <v>7.291666666666667</v>
          </cell>
          <cell r="BJ752">
            <v>79.668049792531093</v>
          </cell>
          <cell r="BK752">
            <v>228</v>
          </cell>
          <cell r="BL752">
            <v>29</v>
          </cell>
          <cell r="BM752">
            <v>7.8620689655172411</v>
          </cell>
          <cell r="BN752">
            <v>78.969957081545104</v>
          </cell>
          <cell r="BO752">
            <v>403</v>
          </cell>
          <cell r="BP752">
            <v>53</v>
          </cell>
          <cell r="BQ752">
            <v>7.6037735849056602</v>
          </cell>
          <cell r="BR752">
            <v>208</v>
          </cell>
          <cell r="BS752">
            <v>24</v>
          </cell>
          <cell r="BT752">
            <v>80.001683807055898</v>
          </cell>
          <cell r="BU752">
            <v>208</v>
          </cell>
          <cell r="BV752">
            <v>24</v>
          </cell>
          <cell r="BW752">
            <v>1306</v>
          </cell>
          <cell r="BX752">
            <v>180</v>
          </cell>
          <cell r="BY752">
            <v>7.2555555555555555</v>
          </cell>
          <cell r="BZ752">
            <v>82.2375914820324</v>
          </cell>
          <cell r="CA752" t="str">
            <v>Capgemini</v>
          </cell>
          <cell r="CB752">
            <v>0</v>
          </cell>
          <cell r="CC752">
            <v>0</v>
          </cell>
          <cell r="CD752">
            <v>0</v>
          </cell>
          <cell r="CE752" t="str">
            <v>PLI</v>
          </cell>
          <cell r="CF752">
            <v>4.25</v>
          </cell>
          <cell r="CG752">
            <v>0</v>
          </cell>
          <cell r="CH752" t="str">
            <v>Green</v>
          </cell>
          <cell r="CI752">
            <v>0</v>
          </cell>
          <cell r="CJ752">
            <v>0</v>
          </cell>
          <cell r="CK752">
            <v>0</v>
          </cell>
          <cell r="CL752">
            <v>13</v>
          </cell>
          <cell r="CM752">
            <v>13</v>
          </cell>
          <cell r="CN752">
            <v>0</v>
          </cell>
          <cell r="CO752" t="str">
            <v>Absent</v>
          </cell>
          <cell r="CP752">
            <v>60</v>
          </cell>
          <cell r="CQ752">
            <v>0</v>
          </cell>
          <cell r="CR752">
            <v>11</v>
          </cell>
          <cell r="CS752">
            <v>79</v>
          </cell>
          <cell r="CT752">
            <v>10</v>
          </cell>
          <cell r="CU752">
            <v>100</v>
          </cell>
          <cell r="CV752">
            <v>18</v>
          </cell>
          <cell r="CW752">
            <v>20</v>
          </cell>
          <cell r="CX752">
            <v>14</v>
          </cell>
          <cell r="CY752">
            <v>89</v>
          </cell>
          <cell r="CZ752">
            <v>53</v>
          </cell>
          <cell r="DA752">
            <v>60</v>
          </cell>
          <cell r="DB752">
            <v>89</v>
          </cell>
          <cell r="DC752">
            <v>0</v>
          </cell>
          <cell r="DD752">
            <v>0</v>
          </cell>
          <cell r="DE752">
            <v>0</v>
          </cell>
          <cell r="DF752">
            <v>4</v>
          </cell>
          <cell r="DG752">
            <v>4</v>
          </cell>
          <cell r="DH752">
            <v>100</v>
          </cell>
          <cell r="DI752">
            <v>150</v>
          </cell>
          <cell r="DJ752">
            <v>600</v>
          </cell>
          <cell r="DK752">
            <v>25</v>
          </cell>
          <cell r="DL752">
            <v>0</v>
          </cell>
          <cell r="DM752">
            <v>0</v>
          </cell>
          <cell r="DN752">
            <v>0</v>
          </cell>
          <cell r="DO752">
            <v>0</v>
          </cell>
          <cell r="DP752">
            <v>0</v>
          </cell>
          <cell r="DQ752">
            <v>0</v>
          </cell>
          <cell r="DR752">
            <v>0</v>
          </cell>
          <cell r="DS752">
            <v>0</v>
          </cell>
          <cell r="DT752">
            <v>25</v>
          </cell>
          <cell r="DU752">
            <v>41</v>
          </cell>
          <cell r="DV752">
            <v>60.975609756097562</v>
          </cell>
          <cell r="DW752">
            <v>84</v>
          </cell>
          <cell r="DX752">
            <v>90</v>
          </cell>
          <cell r="DY752">
            <v>0</v>
          </cell>
          <cell r="DZ752">
            <v>0</v>
          </cell>
          <cell r="EA752" t="str">
            <v>Yes</v>
          </cell>
          <cell r="EB752" t="str">
            <v>Placement</v>
          </cell>
          <cell r="EC752" t="str">
            <v>Placement</v>
          </cell>
          <cell r="ED752" t="str">
            <v>Placement</v>
          </cell>
          <cell r="EE752" t="str">
            <v>Placement</v>
          </cell>
          <cell r="EF752" t="str">
            <v>Placement</v>
          </cell>
          <cell r="EG752">
            <v>0</v>
          </cell>
          <cell r="EH752">
            <v>0</v>
          </cell>
          <cell r="EI752" t="str">
            <v>Yes</v>
          </cell>
          <cell r="EJ752">
            <v>0</v>
          </cell>
          <cell r="EK752" t="str">
            <v>Batch-10</v>
          </cell>
          <cell r="EL752">
            <v>0</v>
          </cell>
          <cell r="EM752" t="str">
            <v>PAID</v>
          </cell>
          <cell r="EN752">
            <v>45147</v>
          </cell>
          <cell r="EO752" t="str">
            <v>IT+Core</v>
          </cell>
          <cell r="EP752">
            <v>0</v>
          </cell>
          <cell r="EQ752" t="str">
            <v>CAT-2</v>
          </cell>
        </row>
        <row r="753">
          <cell r="B753" t="str">
            <v>21-ITA37-25</v>
          </cell>
          <cell r="C753" t="str">
            <v>IT-A</v>
          </cell>
          <cell r="D753">
            <v>37</v>
          </cell>
          <cell r="E753" t="str">
            <v xml:space="preserve">GUPTA SUJAL HARINDER GUPTA MUNNI </v>
          </cell>
          <cell r="F753" t="str">
            <v>Male</v>
          </cell>
          <cell r="G753" t="str">
            <v>04/05/2004</v>
          </cell>
          <cell r="H753">
            <v>9372264203</v>
          </cell>
          <cell r="I753">
            <v>9769467502</v>
          </cell>
          <cell r="J753" t="str">
            <v>sujalgupta260119@gmail.com</v>
          </cell>
          <cell r="K753" t="str">
            <v>1032210611@tcetmumbai.in</v>
          </cell>
          <cell r="L753" t="str">
            <v>SIDDH RAMESHWAR NAGAR JAI BHAWANI CHAWL PREM NAGAR  ROOM NO 5 NEAR BHATIYA STD AND INORBIT MALL GOREGAON WEST MUMBAI-90</v>
          </cell>
          <cell r="M753">
            <v>400104</v>
          </cell>
          <cell r="N753">
            <v>0</v>
          </cell>
          <cell r="O753" t="str">
            <v>LABOUR</v>
          </cell>
          <cell r="P753" t="str">
            <v>1,00,001 - 1,50,000</v>
          </cell>
          <cell r="Q753" t="str">
            <v>Normal</v>
          </cell>
          <cell r="R753" t="str">
            <v>Open</v>
          </cell>
          <cell r="S753">
            <v>2021</v>
          </cell>
          <cell r="T753" t="str">
            <v>FE</v>
          </cell>
          <cell r="U753" t="str">
            <v>MH-CET</v>
          </cell>
          <cell r="V753">
            <v>87.95</v>
          </cell>
          <cell r="W753" t="str">
            <v>NA</v>
          </cell>
          <cell r="X753" t="str">
            <v>Minority</v>
          </cell>
          <cell r="Y753">
            <v>396</v>
          </cell>
          <cell r="Z753">
            <v>500</v>
          </cell>
          <cell r="AA753">
            <v>79.2</v>
          </cell>
          <cell r="AB753">
            <v>2019</v>
          </cell>
          <cell r="AC753" t="str">
            <v>Maharashtra</v>
          </cell>
          <cell r="AD753" t="str">
            <v>MTS KHALSA HIGH SCHOOL</v>
          </cell>
          <cell r="AE753">
            <v>528</v>
          </cell>
          <cell r="AF753">
            <v>600</v>
          </cell>
          <cell r="AG753">
            <v>88</v>
          </cell>
          <cell r="AH753">
            <v>2021</v>
          </cell>
          <cell r="AI753" t="str">
            <v>Maharashtra</v>
          </cell>
          <cell r="AJ753" t="str">
            <v>PATKAR VARDE COLLEGE</v>
          </cell>
          <cell r="AK753">
            <v>176</v>
          </cell>
          <cell r="AL753">
            <v>22</v>
          </cell>
          <cell r="AM753">
            <v>8</v>
          </cell>
          <cell r="AN753">
            <v>95.47</v>
          </cell>
          <cell r="AO753">
            <v>268</v>
          </cell>
          <cell r="AP753">
            <v>27</v>
          </cell>
          <cell r="AQ753">
            <v>9.9259259259259256</v>
          </cell>
          <cell r="AR753">
            <v>75</v>
          </cell>
          <cell r="AS753">
            <v>444</v>
          </cell>
          <cell r="AT753">
            <v>49</v>
          </cell>
          <cell r="AU753">
            <v>9.0612244897959187</v>
          </cell>
          <cell r="AV753">
            <v>241</v>
          </cell>
          <cell r="AW753">
            <v>25</v>
          </cell>
          <cell r="AX753">
            <v>9.64</v>
          </cell>
          <cell r="AY753">
            <v>85.234999999999999</v>
          </cell>
          <cell r="AZ753">
            <v>271</v>
          </cell>
          <cell r="BA753">
            <v>29</v>
          </cell>
          <cell r="BB753">
            <v>9.3448275862068968</v>
          </cell>
          <cell r="BC753">
            <v>81.132075471698101</v>
          </cell>
          <cell r="BD753">
            <v>512</v>
          </cell>
          <cell r="BE753">
            <v>54</v>
          </cell>
          <cell r="BF753">
            <v>9.481481481481481</v>
          </cell>
          <cell r="BG753">
            <v>228</v>
          </cell>
          <cell r="BH753">
            <v>24</v>
          </cell>
          <cell r="BI753">
            <v>9.5</v>
          </cell>
          <cell r="BJ753">
            <v>86.307053941908705</v>
          </cell>
          <cell r="BK753">
            <v>287</v>
          </cell>
          <cell r="BL753">
            <v>29</v>
          </cell>
          <cell r="BM753">
            <v>9.8965517241379306</v>
          </cell>
          <cell r="BN753">
            <v>75.107296137339105</v>
          </cell>
          <cell r="BO753">
            <v>515</v>
          </cell>
          <cell r="BP753">
            <v>53</v>
          </cell>
          <cell r="BQ753">
            <v>9.7169811320754711</v>
          </cell>
          <cell r="BR753">
            <v>239</v>
          </cell>
          <cell r="BS753">
            <v>24</v>
          </cell>
          <cell r="BT753">
            <v>80.491457203012402</v>
          </cell>
          <cell r="BU753">
            <v>239</v>
          </cell>
          <cell r="BV753">
            <v>24</v>
          </cell>
          <cell r="BW753">
            <v>1710</v>
          </cell>
          <cell r="BX753">
            <v>180</v>
          </cell>
          <cell r="BY753">
            <v>9.5</v>
          </cell>
          <cell r="BZ753">
            <v>84.047913019650821</v>
          </cell>
          <cell r="CA753">
            <v>0</v>
          </cell>
          <cell r="CB753">
            <v>0</v>
          </cell>
          <cell r="CC753">
            <v>0</v>
          </cell>
          <cell r="CD753" t="str">
            <v>Yes</v>
          </cell>
          <cell r="CE753">
            <v>0</v>
          </cell>
          <cell r="CF753">
            <v>0</v>
          </cell>
          <cell r="CG753">
            <v>0</v>
          </cell>
          <cell r="CH753" t="str">
            <v>Green</v>
          </cell>
          <cell r="CI753">
            <v>0</v>
          </cell>
          <cell r="CJ753">
            <v>0</v>
          </cell>
          <cell r="CK753">
            <v>0</v>
          </cell>
          <cell r="CL753">
            <v>13</v>
          </cell>
          <cell r="CM753">
            <v>13</v>
          </cell>
          <cell r="CN753">
            <v>0</v>
          </cell>
          <cell r="CO753">
            <v>23</v>
          </cell>
          <cell r="CP753">
            <v>60</v>
          </cell>
          <cell r="CQ753">
            <v>38.333333333333336</v>
          </cell>
          <cell r="CR753">
            <v>14</v>
          </cell>
          <cell r="CS753">
            <v>100</v>
          </cell>
          <cell r="CT753">
            <v>10</v>
          </cell>
          <cell r="CU753">
            <v>100</v>
          </cell>
          <cell r="CV753">
            <v>19</v>
          </cell>
          <cell r="CW753">
            <v>19</v>
          </cell>
          <cell r="CX753">
            <v>16</v>
          </cell>
          <cell r="CY753">
            <v>100</v>
          </cell>
          <cell r="CZ753">
            <v>59</v>
          </cell>
          <cell r="DA753">
            <v>59</v>
          </cell>
          <cell r="DB753">
            <v>100</v>
          </cell>
          <cell r="DC753">
            <v>0</v>
          </cell>
          <cell r="DD753">
            <v>0</v>
          </cell>
          <cell r="DE753">
            <v>0</v>
          </cell>
          <cell r="DF753">
            <v>4</v>
          </cell>
          <cell r="DG753">
            <v>4</v>
          </cell>
          <cell r="DH753">
            <v>100</v>
          </cell>
          <cell r="DI753">
            <v>600</v>
          </cell>
          <cell r="DJ753">
            <v>600</v>
          </cell>
          <cell r="DK753">
            <v>100</v>
          </cell>
          <cell r="DL753">
            <v>3</v>
          </cell>
          <cell r="DM753">
            <v>2</v>
          </cell>
          <cell r="DN753">
            <v>66.6666666666667</v>
          </cell>
          <cell r="DO753">
            <v>450</v>
          </cell>
          <cell r="DP753">
            <v>300</v>
          </cell>
          <cell r="DQ753">
            <v>66.6666666666667</v>
          </cell>
          <cell r="DR753">
            <v>38.3333333333333</v>
          </cell>
          <cell r="DS753">
            <v>52.511415525114117</v>
          </cell>
          <cell r="DT753">
            <v>28</v>
          </cell>
          <cell r="DU753">
            <v>41</v>
          </cell>
          <cell r="DV753">
            <v>68.292682926829272</v>
          </cell>
          <cell r="DW753">
            <v>90</v>
          </cell>
          <cell r="DX753">
            <v>100</v>
          </cell>
          <cell r="DY753">
            <v>0</v>
          </cell>
          <cell r="DZ753">
            <v>0</v>
          </cell>
          <cell r="EA753" t="str">
            <v>Yes</v>
          </cell>
          <cell r="EB753" t="str">
            <v>Placement</v>
          </cell>
          <cell r="EC753" t="str">
            <v>Placement</v>
          </cell>
          <cell r="ED753" t="str">
            <v>Placement</v>
          </cell>
          <cell r="EE753" t="str">
            <v>Placement</v>
          </cell>
          <cell r="EF753" t="str">
            <v>Placement</v>
          </cell>
          <cell r="EG753">
            <v>0</v>
          </cell>
          <cell r="EH753" t="str">
            <v>PLI</v>
          </cell>
          <cell r="EI753" t="str">
            <v>Yes</v>
          </cell>
          <cell r="EJ753">
            <v>0</v>
          </cell>
          <cell r="EK753" t="str">
            <v>Batch-5</v>
          </cell>
          <cell r="EL753">
            <v>0</v>
          </cell>
          <cell r="EM753" t="str">
            <v>PAID</v>
          </cell>
          <cell r="EN753">
            <v>45147</v>
          </cell>
          <cell r="EO753" t="str">
            <v>IT+Core</v>
          </cell>
          <cell r="EP753">
            <v>0</v>
          </cell>
          <cell r="EQ753" t="str">
            <v>CAT-1</v>
          </cell>
        </row>
        <row r="754">
          <cell r="B754" t="str">
            <v>21-ITA38-25</v>
          </cell>
          <cell r="C754" t="str">
            <v>IT-A</v>
          </cell>
          <cell r="D754">
            <v>38</v>
          </cell>
          <cell r="E754" t="str">
            <v>GUPTA TEJAL HEERA  BABY</v>
          </cell>
          <cell r="F754" t="str">
            <v>Female</v>
          </cell>
          <cell r="G754" t="str">
            <v>10/04/2003</v>
          </cell>
          <cell r="H754">
            <v>7738817551</v>
          </cell>
          <cell r="I754">
            <v>9702232274</v>
          </cell>
          <cell r="J754" t="str">
            <v>tejalgupta12345@gmail.com</v>
          </cell>
          <cell r="K754" t="str">
            <v>1032210612@tcetmumbai.in</v>
          </cell>
          <cell r="L754" t="str">
            <v xml:space="preserve">C/A, Gayatri Dham chawl, trimurti devipada, Tata power house, near harsiddhi mata mandir, Borivali east. </v>
          </cell>
          <cell r="M754">
            <v>400066</v>
          </cell>
          <cell r="N754">
            <v>0</v>
          </cell>
          <cell r="O754" t="str">
            <v>Carpenter</v>
          </cell>
          <cell r="P754" t="str">
            <v>4,50,001 - 5,00,000</v>
          </cell>
          <cell r="Q754" t="str">
            <v>Normal</v>
          </cell>
          <cell r="R754" t="str">
            <v>Open</v>
          </cell>
          <cell r="S754">
            <v>2021</v>
          </cell>
          <cell r="T754" t="str">
            <v>FE</v>
          </cell>
          <cell r="U754" t="str">
            <v>MH-CET</v>
          </cell>
          <cell r="V754">
            <v>87.78</v>
          </cell>
          <cell r="W754">
            <v>33.0152</v>
          </cell>
          <cell r="X754" t="str">
            <v>Minority</v>
          </cell>
          <cell r="Y754">
            <v>394</v>
          </cell>
          <cell r="Z754">
            <v>500</v>
          </cell>
          <cell r="AA754">
            <v>78.8</v>
          </cell>
          <cell r="AB754">
            <v>2019</v>
          </cell>
          <cell r="AC754" t="str">
            <v>Maharashtra</v>
          </cell>
          <cell r="AD754" t="str">
            <v>ST.JOHNS HIGH SCHOOL</v>
          </cell>
          <cell r="AE754">
            <v>463</v>
          </cell>
          <cell r="AF754">
            <v>600</v>
          </cell>
          <cell r="AG754">
            <v>77.1666666666667</v>
          </cell>
          <cell r="AH754">
            <v>2021</v>
          </cell>
          <cell r="AI754" t="str">
            <v>Maharashtra</v>
          </cell>
          <cell r="AJ754" t="str">
            <v>THAKUR COLLEGE OF SCIENCE AND COMMERCE</v>
          </cell>
          <cell r="AK754">
            <v>158</v>
          </cell>
          <cell r="AL754">
            <v>22</v>
          </cell>
          <cell r="AM754">
            <v>7.1818181818181817</v>
          </cell>
          <cell r="AN754">
            <v>88</v>
          </cell>
          <cell r="AO754">
            <v>251</v>
          </cell>
          <cell r="AP754">
            <v>27</v>
          </cell>
          <cell r="AQ754">
            <v>9.2962962962962958</v>
          </cell>
          <cell r="AR754">
            <v>75</v>
          </cell>
          <cell r="AS754">
            <v>409</v>
          </cell>
          <cell r="AT754">
            <v>49</v>
          </cell>
          <cell r="AU754">
            <v>8.3469387755102034</v>
          </cell>
          <cell r="AV754">
            <v>213</v>
          </cell>
          <cell r="AW754">
            <v>25</v>
          </cell>
          <cell r="AX754">
            <v>8.52</v>
          </cell>
          <cell r="AY754">
            <v>81.5</v>
          </cell>
          <cell r="AZ754">
            <v>258</v>
          </cell>
          <cell r="BA754">
            <v>29</v>
          </cell>
          <cell r="BB754">
            <v>8.8965517241379306</v>
          </cell>
          <cell r="BC754">
            <v>76.415094339622598</v>
          </cell>
          <cell r="BD754">
            <v>471</v>
          </cell>
          <cell r="BE754">
            <v>54</v>
          </cell>
          <cell r="BF754">
            <v>8.7222222222222214</v>
          </cell>
          <cell r="BG754">
            <v>219</v>
          </cell>
          <cell r="BH754">
            <v>24</v>
          </cell>
          <cell r="BI754">
            <v>9.125</v>
          </cell>
          <cell r="BJ754">
            <v>82.572614107883794</v>
          </cell>
          <cell r="BK754">
            <v>274</v>
          </cell>
          <cell r="BL754">
            <v>29</v>
          </cell>
          <cell r="BM754">
            <v>9.4482758620689662</v>
          </cell>
          <cell r="BN754">
            <v>76</v>
          </cell>
          <cell r="BO754">
            <v>493</v>
          </cell>
          <cell r="BP754">
            <v>53</v>
          </cell>
          <cell r="BQ754">
            <v>9.3018867924528301</v>
          </cell>
          <cell r="BR754">
            <v>216</v>
          </cell>
          <cell r="BS754">
            <v>24</v>
          </cell>
          <cell r="BT754">
            <v>77.971698113207495</v>
          </cell>
          <cell r="BU754">
            <v>216</v>
          </cell>
          <cell r="BV754">
            <v>24</v>
          </cell>
          <cell r="BW754">
            <v>1589</v>
          </cell>
          <cell r="BX754">
            <v>180</v>
          </cell>
          <cell r="BY754">
            <v>8.8277777777777775</v>
          </cell>
          <cell r="BZ754">
            <v>81.444429656306255</v>
          </cell>
          <cell r="CA754">
            <v>0</v>
          </cell>
          <cell r="CB754">
            <v>0</v>
          </cell>
          <cell r="CC754">
            <v>0</v>
          </cell>
          <cell r="CD754">
            <v>0</v>
          </cell>
          <cell r="CE754">
            <v>0</v>
          </cell>
          <cell r="CF754">
            <v>0</v>
          </cell>
          <cell r="CG754">
            <v>0</v>
          </cell>
          <cell r="CH754" t="str">
            <v>Green</v>
          </cell>
          <cell r="CI754">
            <v>0</v>
          </cell>
          <cell r="CJ754">
            <v>0</v>
          </cell>
          <cell r="CK754">
            <v>0</v>
          </cell>
          <cell r="CL754">
            <v>13</v>
          </cell>
          <cell r="CM754">
            <v>13</v>
          </cell>
          <cell r="CN754">
            <v>0</v>
          </cell>
          <cell r="CO754">
            <v>22</v>
          </cell>
          <cell r="CP754">
            <v>60</v>
          </cell>
          <cell r="CQ754">
            <v>36.666666666666664</v>
          </cell>
          <cell r="CR754">
            <v>14</v>
          </cell>
          <cell r="CS754">
            <v>100</v>
          </cell>
          <cell r="CT754">
            <v>10</v>
          </cell>
          <cell r="CU754">
            <v>100</v>
          </cell>
          <cell r="CV754">
            <v>20</v>
          </cell>
          <cell r="CW754">
            <v>20</v>
          </cell>
          <cell r="CX754">
            <v>16</v>
          </cell>
          <cell r="CY754">
            <v>100</v>
          </cell>
          <cell r="CZ754">
            <v>60</v>
          </cell>
          <cell r="DA754">
            <v>60</v>
          </cell>
          <cell r="DB754">
            <v>100</v>
          </cell>
          <cell r="DC754">
            <v>0</v>
          </cell>
          <cell r="DD754">
            <v>0</v>
          </cell>
          <cell r="DE754">
            <v>0</v>
          </cell>
          <cell r="DF754">
            <v>3</v>
          </cell>
          <cell r="DG754">
            <v>4</v>
          </cell>
          <cell r="DH754">
            <v>75</v>
          </cell>
          <cell r="DI754">
            <v>450</v>
          </cell>
          <cell r="DJ754">
            <v>600</v>
          </cell>
          <cell r="DK754">
            <v>75</v>
          </cell>
          <cell r="DL754">
            <v>3</v>
          </cell>
          <cell r="DM754">
            <v>3</v>
          </cell>
          <cell r="DN754">
            <v>100</v>
          </cell>
          <cell r="DO754">
            <v>450</v>
          </cell>
          <cell r="DP754">
            <v>450</v>
          </cell>
          <cell r="DQ754">
            <v>100</v>
          </cell>
          <cell r="DR754">
            <v>36.6666666666667</v>
          </cell>
          <cell r="DS754">
            <v>50.228310502283144</v>
          </cell>
          <cell r="DT754">
            <v>27</v>
          </cell>
          <cell r="DU754">
            <v>41</v>
          </cell>
          <cell r="DV754">
            <v>65.853658536585371</v>
          </cell>
          <cell r="DW754">
            <v>83</v>
          </cell>
          <cell r="DX754">
            <v>97</v>
          </cell>
          <cell r="DY754">
            <v>0</v>
          </cell>
          <cell r="DZ754">
            <v>0</v>
          </cell>
          <cell r="EA754" t="str">
            <v>Yes</v>
          </cell>
          <cell r="EB754" t="str">
            <v>Placement</v>
          </cell>
          <cell r="EC754" t="str">
            <v>Placement</v>
          </cell>
          <cell r="ED754" t="str">
            <v>Placement</v>
          </cell>
          <cell r="EE754" t="str">
            <v>Placement</v>
          </cell>
          <cell r="EF754" t="str">
            <v>Placement</v>
          </cell>
          <cell r="EG754">
            <v>0</v>
          </cell>
          <cell r="EH754" t="str">
            <v>PLI</v>
          </cell>
          <cell r="EI754" t="str">
            <v>Yes</v>
          </cell>
          <cell r="EJ754">
            <v>0</v>
          </cell>
          <cell r="EK754" t="str">
            <v>Batch-7</v>
          </cell>
          <cell r="EL754">
            <v>0</v>
          </cell>
          <cell r="EM754" t="str">
            <v>PAID</v>
          </cell>
          <cell r="EN754">
            <v>45147</v>
          </cell>
          <cell r="EO754" t="str">
            <v>IT+Core</v>
          </cell>
          <cell r="EP754">
            <v>0</v>
          </cell>
          <cell r="EQ754" t="str">
            <v>CAT-1</v>
          </cell>
        </row>
        <row r="755">
          <cell r="B755" t="str">
            <v>21-ITA39-25</v>
          </cell>
          <cell r="C755" t="str">
            <v>IT-A</v>
          </cell>
          <cell r="D755">
            <v>39</v>
          </cell>
          <cell r="E755" t="str">
            <v xml:space="preserve">JAIN SIDDHARTH SANJAY  JYOTSANA </v>
          </cell>
          <cell r="F755" t="str">
            <v>Male</v>
          </cell>
          <cell r="G755" t="str">
            <v>18/07/2003</v>
          </cell>
          <cell r="H755">
            <v>9082492443</v>
          </cell>
          <cell r="I755">
            <v>9820078030</v>
          </cell>
          <cell r="J755" t="str">
            <v>jainsiddharth1807@gmail.com</v>
          </cell>
          <cell r="K755" t="str">
            <v>1032210613@tcetmumbai.in</v>
          </cell>
          <cell r="L755" t="str">
            <v>B-502 , Cosmos,Valley Of Flowers, Thakur Village, Kandivali East, Mumbai</v>
          </cell>
          <cell r="M755">
            <v>400101</v>
          </cell>
          <cell r="N755">
            <v>0</v>
          </cell>
          <cell r="O755" t="str">
            <v>Business</v>
          </cell>
          <cell r="P755" t="str">
            <v>15,001 - 50,000</v>
          </cell>
          <cell r="Q755" t="str">
            <v>Normal</v>
          </cell>
          <cell r="R755" t="str">
            <v>Open</v>
          </cell>
          <cell r="S755">
            <v>2021</v>
          </cell>
          <cell r="T755" t="str">
            <v>FE</v>
          </cell>
          <cell r="U755" t="str">
            <v>MH-CET</v>
          </cell>
          <cell r="V755">
            <v>88.56</v>
          </cell>
          <cell r="W755" t="str">
            <v>NA</v>
          </cell>
          <cell r="X755" t="str">
            <v>Minority</v>
          </cell>
          <cell r="Y755">
            <v>544</v>
          </cell>
          <cell r="Z755">
            <v>600</v>
          </cell>
          <cell r="AA755">
            <v>90.6666666666667</v>
          </cell>
          <cell r="AB755">
            <v>2019</v>
          </cell>
          <cell r="AC755" t="str">
            <v>ICSE</v>
          </cell>
          <cell r="AD755" t="str">
            <v>GundechA EDUCATION ACADEMY</v>
          </cell>
          <cell r="AE755">
            <v>542</v>
          </cell>
          <cell r="AF755">
            <v>600</v>
          </cell>
          <cell r="AG755">
            <v>90.3333333333333</v>
          </cell>
          <cell r="AH755">
            <v>2021</v>
          </cell>
          <cell r="AI755" t="str">
            <v>Maharashtra</v>
          </cell>
          <cell r="AJ755" t="str">
            <v>Pace Jr College of Science</v>
          </cell>
          <cell r="AK755">
            <v>177</v>
          </cell>
          <cell r="AL755">
            <v>22</v>
          </cell>
          <cell r="AM755">
            <v>8.045454545454545</v>
          </cell>
          <cell r="AN755">
            <v>96.71</v>
          </cell>
          <cell r="AO755">
            <v>257</v>
          </cell>
          <cell r="AP755">
            <v>27</v>
          </cell>
          <cell r="AQ755">
            <v>9.518518518518519</v>
          </cell>
          <cell r="AR755">
            <v>80</v>
          </cell>
          <cell r="AS755">
            <v>434</v>
          </cell>
          <cell r="AT755">
            <v>49</v>
          </cell>
          <cell r="AU755">
            <v>8.8571428571428577</v>
          </cell>
          <cell r="AV755">
            <v>200</v>
          </cell>
          <cell r="AW755">
            <v>25</v>
          </cell>
          <cell r="AX755">
            <v>8</v>
          </cell>
          <cell r="AY755">
            <v>88.355000000000004</v>
          </cell>
          <cell r="AZ755">
            <v>242</v>
          </cell>
          <cell r="BA755">
            <v>29</v>
          </cell>
          <cell r="BB755">
            <v>8.3448275862068968</v>
          </cell>
          <cell r="BC755">
            <v>76.415094339622598</v>
          </cell>
          <cell r="BD755">
            <v>442</v>
          </cell>
          <cell r="BE755">
            <v>54</v>
          </cell>
          <cell r="BF755">
            <v>8.1851851851851851</v>
          </cell>
          <cell r="BG755">
            <v>211</v>
          </cell>
          <cell r="BH755">
            <v>24</v>
          </cell>
          <cell r="BI755">
            <v>8.7916666666666661</v>
          </cell>
          <cell r="BJ755">
            <v>84.647302904564299</v>
          </cell>
          <cell r="BK755">
            <v>270</v>
          </cell>
          <cell r="BL755">
            <v>29</v>
          </cell>
          <cell r="BM755">
            <v>9.3103448275862064</v>
          </cell>
          <cell r="BN755">
            <v>77.232142857142904</v>
          </cell>
          <cell r="BO755">
            <v>481</v>
          </cell>
          <cell r="BP755">
            <v>53</v>
          </cell>
          <cell r="BQ755">
            <v>9.0754716981132084</v>
          </cell>
          <cell r="BR755">
            <v>203</v>
          </cell>
          <cell r="BS755">
            <v>24</v>
          </cell>
          <cell r="BT755">
            <v>80.667412398921797</v>
          </cell>
          <cell r="BU755">
            <v>203</v>
          </cell>
          <cell r="BV755">
            <v>24</v>
          </cell>
          <cell r="BW755">
            <v>1560</v>
          </cell>
          <cell r="BX755">
            <v>180</v>
          </cell>
          <cell r="BY755">
            <v>8.6666666666666661</v>
          </cell>
          <cell r="BZ755">
            <v>84.4785914820324</v>
          </cell>
          <cell r="CA755" t="str">
            <v>Kotak Mahindra Life Insurance</v>
          </cell>
          <cell r="CB755">
            <v>0</v>
          </cell>
          <cell r="CC755">
            <v>0</v>
          </cell>
          <cell r="CD755">
            <v>0</v>
          </cell>
          <cell r="CE755" t="str">
            <v>Normal</v>
          </cell>
          <cell r="CF755">
            <v>6</v>
          </cell>
          <cell r="CG755">
            <v>0</v>
          </cell>
          <cell r="CH755" t="str">
            <v>Green</v>
          </cell>
          <cell r="CI755">
            <v>0</v>
          </cell>
          <cell r="CJ755">
            <v>0</v>
          </cell>
          <cell r="CK755">
            <v>0</v>
          </cell>
          <cell r="CL755">
            <v>13</v>
          </cell>
          <cell r="CM755">
            <v>13</v>
          </cell>
          <cell r="CN755">
            <v>0</v>
          </cell>
          <cell r="CO755">
            <v>33</v>
          </cell>
          <cell r="CP755">
            <v>60</v>
          </cell>
          <cell r="CQ755">
            <v>55.000000000000007</v>
          </cell>
          <cell r="CR755">
            <v>14</v>
          </cell>
          <cell r="CS755">
            <v>100</v>
          </cell>
          <cell r="CT755">
            <v>9</v>
          </cell>
          <cell r="CU755">
            <v>90</v>
          </cell>
          <cell r="CV755">
            <v>12</v>
          </cell>
          <cell r="CW755">
            <v>18</v>
          </cell>
          <cell r="CX755">
            <v>13</v>
          </cell>
          <cell r="CY755">
            <v>74</v>
          </cell>
          <cell r="CZ755">
            <v>48</v>
          </cell>
          <cell r="DA755">
            <v>58</v>
          </cell>
          <cell r="DB755">
            <v>83</v>
          </cell>
          <cell r="DC755">
            <v>0</v>
          </cell>
          <cell r="DD755">
            <v>0</v>
          </cell>
          <cell r="DE755">
            <v>0</v>
          </cell>
          <cell r="DF755">
            <v>3</v>
          </cell>
          <cell r="DG755">
            <v>4</v>
          </cell>
          <cell r="DH755">
            <v>75</v>
          </cell>
          <cell r="DI755">
            <v>450</v>
          </cell>
          <cell r="DJ755">
            <v>600</v>
          </cell>
          <cell r="DK755">
            <v>75</v>
          </cell>
          <cell r="DL755">
            <v>3</v>
          </cell>
          <cell r="DM755">
            <v>2</v>
          </cell>
          <cell r="DN755">
            <v>66.6666666666667</v>
          </cell>
          <cell r="DO755">
            <v>450</v>
          </cell>
          <cell r="DP755">
            <v>300</v>
          </cell>
          <cell r="DQ755">
            <v>66.6666666666667</v>
          </cell>
          <cell r="DR755">
            <v>55</v>
          </cell>
          <cell r="DS755">
            <v>75.342465753424662</v>
          </cell>
          <cell r="DT755">
            <v>26</v>
          </cell>
          <cell r="DU755">
            <v>41</v>
          </cell>
          <cell r="DV755">
            <v>63.414634146341463</v>
          </cell>
          <cell r="DW755">
            <v>80</v>
          </cell>
          <cell r="DX755">
            <v>93</v>
          </cell>
          <cell r="DY755">
            <v>0</v>
          </cell>
          <cell r="DZ755">
            <v>0</v>
          </cell>
          <cell r="EA755" t="str">
            <v>Yes</v>
          </cell>
          <cell r="EB755" t="str">
            <v>Placement</v>
          </cell>
          <cell r="EC755" t="str">
            <v>Placement</v>
          </cell>
          <cell r="ED755" t="str">
            <v>Placement</v>
          </cell>
          <cell r="EE755" t="str">
            <v>Placement</v>
          </cell>
          <cell r="EF755" t="str">
            <v>Placement</v>
          </cell>
          <cell r="EG755">
            <v>0</v>
          </cell>
          <cell r="EH755" t="str">
            <v>PLI</v>
          </cell>
          <cell r="EI755" t="str">
            <v>Yes</v>
          </cell>
          <cell r="EJ755">
            <v>0</v>
          </cell>
          <cell r="EK755" t="str">
            <v>Batch-3</v>
          </cell>
          <cell r="EL755">
            <v>0</v>
          </cell>
          <cell r="EM755" t="str">
            <v>PAID</v>
          </cell>
          <cell r="EN755">
            <v>45147</v>
          </cell>
          <cell r="EO755" t="str">
            <v>IT+Core</v>
          </cell>
          <cell r="EP755">
            <v>0</v>
          </cell>
          <cell r="EQ755" t="str">
            <v>CAT-1</v>
          </cell>
        </row>
        <row r="756">
          <cell r="B756" t="str">
            <v>21-ITA40-25</v>
          </cell>
          <cell r="C756" t="str">
            <v>IT-A</v>
          </cell>
          <cell r="D756">
            <v>40</v>
          </cell>
          <cell r="E756" t="str">
            <v>JAISWAL SHUBHAM KALIKAPRASAD RITADEVI</v>
          </cell>
          <cell r="F756" t="str">
            <v>Male</v>
          </cell>
          <cell r="G756" t="str">
            <v>08/02/2003</v>
          </cell>
          <cell r="H756">
            <v>9326603068</v>
          </cell>
          <cell r="I756">
            <v>9220753784</v>
          </cell>
          <cell r="J756" t="str">
            <v>shubhamjaiswal08022003@gmail.com</v>
          </cell>
          <cell r="K756" t="str">
            <v>1032210614@tcetmumbai.in</v>
          </cell>
          <cell r="L756" t="str">
            <v>Room 17 girjabai chawl no. 8 SP road vaishali nagar near shital hotel dahisar East Mumbai 400068</v>
          </cell>
          <cell r="M756">
            <v>400068</v>
          </cell>
          <cell r="N756">
            <v>0</v>
          </cell>
          <cell r="O756" t="str">
            <v xml:space="preserve">Service </v>
          </cell>
          <cell r="P756" t="str">
            <v>&gt;= 15,00,001</v>
          </cell>
          <cell r="Q756" t="str">
            <v>Normal</v>
          </cell>
          <cell r="R756" t="str">
            <v>Open</v>
          </cell>
          <cell r="S756">
            <v>2021</v>
          </cell>
          <cell r="T756" t="str">
            <v>FE</v>
          </cell>
          <cell r="U756" t="str">
            <v>MH-CET</v>
          </cell>
          <cell r="V756">
            <v>89</v>
          </cell>
          <cell r="W756">
            <v>44</v>
          </cell>
          <cell r="X756" t="str">
            <v>Minority</v>
          </cell>
          <cell r="Y756">
            <v>391</v>
          </cell>
          <cell r="Z756">
            <v>500</v>
          </cell>
          <cell r="AA756">
            <v>78.2</v>
          </cell>
          <cell r="AB756">
            <v>2018</v>
          </cell>
          <cell r="AC756" t="str">
            <v>Maharashtra</v>
          </cell>
          <cell r="AD756" t="str">
            <v>STTHOMASHIGHSCHOOL</v>
          </cell>
          <cell r="AE756">
            <v>435</v>
          </cell>
          <cell r="AF756">
            <v>650</v>
          </cell>
          <cell r="AG756">
            <v>66.923076923076906</v>
          </cell>
          <cell r="AH756">
            <v>2020</v>
          </cell>
          <cell r="AI756" t="str">
            <v>Maharashtra</v>
          </cell>
          <cell r="AJ756" t="str">
            <v>NIRMALAMEMORIALFOUNDATIONJUNIORCOLLEGEOFCOMMERCEANDSCIENCE</v>
          </cell>
          <cell r="AK756">
            <v>138</v>
          </cell>
          <cell r="AL756">
            <v>22</v>
          </cell>
          <cell r="AM756">
            <v>6.2727272727272725</v>
          </cell>
          <cell r="AN756">
            <v>93.28</v>
          </cell>
          <cell r="AO756">
            <v>201</v>
          </cell>
          <cell r="AP756">
            <v>27</v>
          </cell>
          <cell r="AQ756">
            <v>7.4444444444444446</v>
          </cell>
          <cell r="AR756">
            <v>75</v>
          </cell>
          <cell r="AS756">
            <v>339</v>
          </cell>
          <cell r="AT756">
            <v>49</v>
          </cell>
          <cell r="AU756">
            <v>6.9183673469387754</v>
          </cell>
          <cell r="AV756">
            <v>162</v>
          </cell>
          <cell r="AW756">
            <v>25</v>
          </cell>
          <cell r="AX756">
            <v>6.48</v>
          </cell>
          <cell r="AY756">
            <v>84.14</v>
          </cell>
          <cell r="AZ756">
            <v>187</v>
          </cell>
          <cell r="BA756">
            <v>29</v>
          </cell>
          <cell r="BB756">
            <v>6.4482758620689653</v>
          </cell>
          <cell r="BC756">
            <v>75</v>
          </cell>
          <cell r="BD756">
            <v>349</v>
          </cell>
          <cell r="BE756">
            <v>54</v>
          </cell>
          <cell r="BF756">
            <v>6.4629629629629628</v>
          </cell>
          <cell r="BG756">
            <v>183</v>
          </cell>
          <cell r="BH756">
            <v>24</v>
          </cell>
          <cell r="BI756">
            <v>7.625</v>
          </cell>
          <cell r="BJ756">
            <v>80.912863070539402</v>
          </cell>
          <cell r="BK756">
            <v>230</v>
          </cell>
          <cell r="BL756">
            <v>29</v>
          </cell>
          <cell r="BM756">
            <v>7.931034482758621</v>
          </cell>
          <cell r="BN756">
            <v>79.385964912280699</v>
          </cell>
          <cell r="BO756">
            <v>413</v>
          </cell>
          <cell r="BP756">
            <v>53</v>
          </cell>
          <cell r="BQ756">
            <v>7.7924528301886795</v>
          </cell>
          <cell r="BR756">
            <v>175</v>
          </cell>
          <cell r="BS756">
            <v>24</v>
          </cell>
          <cell r="BT756">
            <v>79.508654970760205</v>
          </cell>
          <cell r="BU756">
            <v>175</v>
          </cell>
          <cell r="BV756">
            <v>24</v>
          </cell>
          <cell r="BW756">
            <v>1276</v>
          </cell>
          <cell r="BX756">
            <v>180</v>
          </cell>
          <cell r="BY756">
            <v>7.0888888888888886</v>
          </cell>
          <cell r="BZ756">
            <v>81.749560165975112</v>
          </cell>
          <cell r="CA756">
            <v>0</v>
          </cell>
          <cell r="CB756">
            <v>0</v>
          </cell>
          <cell r="CC756">
            <v>0</v>
          </cell>
          <cell r="CD756">
            <v>0</v>
          </cell>
          <cell r="CE756">
            <v>0</v>
          </cell>
          <cell r="CF756">
            <v>0</v>
          </cell>
          <cell r="CG756">
            <v>0</v>
          </cell>
          <cell r="CH756" t="str">
            <v>Green</v>
          </cell>
          <cell r="CI756">
            <v>0</v>
          </cell>
          <cell r="CJ756">
            <v>0</v>
          </cell>
          <cell r="CK756">
            <v>1</v>
          </cell>
          <cell r="CL756">
            <v>12</v>
          </cell>
          <cell r="CM756">
            <v>13</v>
          </cell>
          <cell r="CN756">
            <v>7.6923076923076925</v>
          </cell>
          <cell r="CO756">
            <v>28</v>
          </cell>
          <cell r="CP756">
            <v>60</v>
          </cell>
          <cell r="CQ756">
            <v>46.666666666666664</v>
          </cell>
          <cell r="CR756">
            <v>14</v>
          </cell>
          <cell r="CS756">
            <v>100</v>
          </cell>
          <cell r="CT756">
            <v>5</v>
          </cell>
          <cell r="CU756">
            <v>50</v>
          </cell>
          <cell r="CV756">
            <v>18</v>
          </cell>
          <cell r="CW756">
            <v>19</v>
          </cell>
          <cell r="CX756">
            <v>16</v>
          </cell>
          <cell r="CY756">
            <v>98</v>
          </cell>
          <cell r="CZ756">
            <v>53</v>
          </cell>
          <cell r="DA756">
            <v>59</v>
          </cell>
          <cell r="DB756">
            <v>90</v>
          </cell>
          <cell r="DC756">
            <v>0</v>
          </cell>
          <cell r="DD756">
            <v>0</v>
          </cell>
          <cell r="DE756">
            <v>0</v>
          </cell>
          <cell r="DF756">
            <v>1</v>
          </cell>
          <cell r="DG756">
            <v>4</v>
          </cell>
          <cell r="DH756">
            <v>25</v>
          </cell>
          <cell r="DI756">
            <v>0</v>
          </cell>
          <cell r="DJ756">
            <v>600</v>
          </cell>
          <cell r="DK756">
            <v>0</v>
          </cell>
          <cell r="DL756">
            <v>3</v>
          </cell>
          <cell r="DM756">
            <v>1</v>
          </cell>
          <cell r="DN756">
            <v>33.3333333333333</v>
          </cell>
          <cell r="DO756">
            <v>450</v>
          </cell>
          <cell r="DP756">
            <v>150</v>
          </cell>
          <cell r="DQ756">
            <v>33.3333333333333</v>
          </cell>
          <cell r="DR756">
            <v>46.6666666666667</v>
          </cell>
          <cell r="DS756">
            <v>63.926940639269446</v>
          </cell>
          <cell r="DT756">
            <v>21</v>
          </cell>
          <cell r="DU756">
            <v>41</v>
          </cell>
          <cell r="DV756">
            <v>51.219512195121951</v>
          </cell>
          <cell r="DW756">
            <v>54</v>
          </cell>
          <cell r="DX756">
            <v>72</v>
          </cell>
          <cell r="DY756">
            <v>0</v>
          </cell>
          <cell r="DZ756">
            <v>0</v>
          </cell>
          <cell r="EA756" t="str">
            <v>Yes</v>
          </cell>
          <cell r="EB756" t="str">
            <v>Placement</v>
          </cell>
          <cell r="EC756" t="str">
            <v>Placement</v>
          </cell>
          <cell r="ED756" t="str">
            <v>Placement</v>
          </cell>
          <cell r="EE756" t="str">
            <v>Placement</v>
          </cell>
          <cell r="EF756" t="str">
            <v>Placement</v>
          </cell>
          <cell r="EG756">
            <v>0</v>
          </cell>
          <cell r="EH756" t="str">
            <v>PLI</v>
          </cell>
          <cell r="EI756" t="str">
            <v>Yes</v>
          </cell>
          <cell r="EJ756">
            <v>0</v>
          </cell>
          <cell r="EK756" t="str">
            <v>Batch-7</v>
          </cell>
          <cell r="EL756">
            <v>0</v>
          </cell>
          <cell r="EM756" t="str">
            <v>PAID</v>
          </cell>
          <cell r="EN756">
            <v>45147</v>
          </cell>
          <cell r="EO756" t="str">
            <v>IT+Core</v>
          </cell>
          <cell r="EP756">
            <v>0</v>
          </cell>
          <cell r="EQ756" t="str">
            <v>CAT-2</v>
          </cell>
        </row>
        <row r="757">
          <cell r="B757" t="str">
            <v>21-ITA41-25</v>
          </cell>
          <cell r="C757" t="str">
            <v>IT-A</v>
          </cell>
          <cell r="D757">
            <v>41</v>
          </cell>
          <cell r="E757" t="str">
            <v>JOSHI ADITYA AMIT PRAMILA</v>
          </cell>
          <cell r="F757" t="str">
            <v>Male</v>
          </cell>
          <cell r="G757" t="str">
            <v>07/06/2002</v>
          </cell>
          <cell r="H757">
            <v>9326592389</v>
          </cell>
          <cell r="I757">
            <v>9820228447</v>
          </cell>
          <cell r="J757" t="str">
            <v>adityajoshiaj02@gmail.com</v>
          </cell>
          <cell r="K757" t="str">
            <v>1032210615@tcetmumbai.in</v>
          </cell>
          <cell r="L757" t="str">
            <v>702, Jeevan Asha Aqua, Opp.New MBMC Fire Station, Maheshwari Bhawan Road, Bhayandar West, Thane, Maharashtra.</v>
          </cell>
          <cell r="M757">
            <v>401101</v>
          </cell>
          <cell r="N757">
            <v>0</v>
          </cell>
          <cell r="O757" t="str">
            <v>Service</v>
          </cell>
          <cell r="P757" t="str">
            <v>1,50,001 - 2,00,000</v>
          </cell>
          <cell r="Q757" t="str">
            <v>Normal</v>
          </cell>
          <cell r="R757" t="str">
            <v>Open</v>
          </cell>
          <cell r="S757">
            <v>2021</v>
          </cell>
          <cell r="T757" t="str">
            <v>FE</v>
          </cell>
          <cell r="U757" t="str">
            <v>MH-CET</v>
          </cell>
          <cell r="V757">
            <v>87.69</v>
          </cell>
          <cell r="W757">
            <v>87.388329100000007</v>
          </cell>
          <cell r="X757" t="str">
            <v>Minority</v>
          </cell>
          <cell r="Y757">
            <v>464</v>
          </cell>
          <cell r="Z757">
            <v>500</v>
          </cell>
          <cell r="AA757">
            <v>92.8</v>
          </cell>
          <cell r="AB757">
            <v>2018</v>
          </cell>
          <cell r="AC757" t="str">
            <v>Maharashtra</v>
          </cell>
          <cell r="AD757" t="str">
            <v>D'SILVA HIGH SCHOOL</v>
          </cell>
          <cell r="AE757">
            <v>443</v>
          </cell>
          <cell r="AF757">
            <v>650</v>
          </cell>
          <cell r="AG757">
            <v>68.153846153846203</v>
          </cell>
          <cell r="AH757">
            <v>2020</v>
          </cell>
          <cell r="AI757" t="str">
            <v>Maharashtra</v>
          </cell>
          <cell r="AJ757" t="str">
            <v>SHRI G.P.M DEGREE COLLEGE OF SCIENCE AND COMMERCE</v>
          </cell>
          <cell r="AK757">
            <v>193</v>
          </cell>
          <cell r="AL757">
            <v>22</v>
          </cell>
          <cell r="AM757">
            <v>8.7727272727272734</v>
          </cell>
          <cell r="AN757">
            <v>75</v>
          </cell>
          <cell r="AO757">
            <v>260</v>
          </cell>
          <cell r="AP757">
            <v>27</v>
          </cell>
          <cell r="AQ757">
            <v>9.6296296296296298</v>
          </cell>
          <cell r="AR757">
            <v>91.67</v>
          </cell>
          <cell r="AS757">
            <v>453</v>
          </cell>
          <cell r="AT757">
            <v>49</v>
          </cell>
          <cell r="AU757">
            <v>9.2448979591836729</v>
          </cell>
          <cell r="AV757">
            <v>213</v>
          </cell>
          <cell r="AW757">
            <v>25</v>
          </cell>
          <cell r="AX757">
            <v>8.52</v>
          </cell>
          <cell r="AY757">
            <v>83.334999999999994</v>
          </cell>
          <cell r="AZ757">
            <v>245</v>
          </cell>
          <cell r="BA757">
            <v>29</v>
          </cell>
          <cell r="BB757">
            <v>8.4482758620689662</v>
          </cell>
          <cell r="BC757">
            <v>75</v>
          </cell>
          <cell r="BD757">
            <v>458</v>
          </cell>
          <cell r="BE757">
            <v>54</v>
          </cell>
          <cell r="BF757">
            <v>8.481481481481481</v>
          </cell>
          <cell r="BG757">
            <v>215</v>
          </cell>
          <cell r="BH757">
            <v>24</v>
          </cell>
          <cell r="BI757">
            <v>8.9583333333333339</v>
          </cell>
          <cell r="BJ757">
            <v>83.402489626556005</v>
          </cell>
          <cell r="BK757">
            <v>256</v>
          </cell>
          <cell r="BL757">
            <v>29</v>
          </cell>
          <cell r="BM757">
            <v>8.8275862068965516</v>
          </cell>
          <cell r="BN757">
            <v>80.803571428571402</v>
          </cell>
          <cell r="BO757">
            <v>471</v>
          </cell>
          <cell r="BP757">
            <v>53</v>
          </cell>
          <cell r="BQ757">
            <v>8.8867924528301891</v>
          </cell>
          <cell r="BR757">
            <v>197</v>
          </cell>
          <cell r="BS757">
            <v>24</v>
          </cell>
          <cell r="BT757">
            <v>79.712857142857104</v>
          </cell>
          <cell r="BU757">
            <v>197</v>
          </cell>
          <cell r="BV757">
            <v>24</v>
          </cell>
          <cell r="BW757">
            <v>1579</v>
          </cell>
          <cell r="BX757">
            <v>180</v>
          </cell>
          <cell r="BY757">
            <v>8.7722222222222221</v>
          </cell>
          <cell r="BZ757">
            <v>82.013448132780084</v>
          </cell>
          <cell r="CA757">
            <v>0</v>
          </cell>
          <cell r="CB757">
            <v>0</v>
          </cell>
          <cell r="CC757">
            <v>0</v>
          </cell>
          <cell r="CD757">
            <v>0</v>
          </cell>
          <cell r="CE757">
            <v>0</v>
          </cell>
          <cell r="CF757">
            <v>0</v>
          </cell>
          <cell r="CG757">
            <v>0</v>
          </cell>
          <cell r="CH757" t="str">
            <v>Green</v>
          </cell>
          <cell r="CI757">
            <v>0</v>
          </cell>
          <cell r="CJ757">
            <v>0</v>
          </cell>
          <cell r="CK757">
            <v>0</v>
          </cell>
          <cell r="CL757">
            <v>13</v>
          </cell>
          <cell r="CM757">
            <v>13</v>
          </cell>
          <cell r="CN757">
            <v>0</v>
          </cell>
          <cell r="CO757">
            <v>28</v>
          </cell>
          <cell r="CP757">
            <v>60</v>
          </cell>
          <cell r="CQ757">
            <v>46.666666666666664</v>
          </cell>
          <cell r="CR757">
            <v>14</v>
          </cell>
          <cell r="CS757">
            <v>100</v>
          </cell>
          <cell r="CT757">
            <v>9</v>
          </cell>
          <cell r="CU757">
            <v>90</v>
          </cell>
          <cell r="CV757">
            <v>16</v>
          </cell>
          <cell r="CW757">
            <v>18</v>
          </cell>
          <cell r="CX757">
            <v>16</v>
          </cell>
          <cell r="CY757">
            <v>95</v>
          </cell>
          <cell r="CZ757">
            <v>55</v>
          </cell>
          <cell r="DA757">
            <v>58</v>
          </cell>
          <cell r="DB757">
            <v>95</v>
          </cell>
          <cell r="DC757">
            <v>0</v>
          </cell>
          <cell r="DD757">
            <v>0</v>
          </cell>
          <cell r="DE757">
            <v>0</v>
          </cell>
          <cell r="DF757">
            <v>3</v>
          </cell>
          <cell r="DG757">
            <v>4</v>
          </cell>
          <cell r="DH757">
            <v>75</v>
          </cell>
          <cell r="DI757">
            <v>449</v>
          </cell>
          <cell r="DJ757">
            <v>600</v>
          </cell>
          <cell r="DK757">
            <v>74.8333333333333</v>
          </cell>
          <cell r="DL757">
            <v>3</v>
          </cell>
          <cell r="DM757">
            <v>3</v>
          </cell>
          <cell r="DN757">
            <v>100</v>
          </cell>
          <cell r="DO757">
            <v>450</v>
          </cell>
          <cell r="DP757">
            <v>450</v>
          </cell>
          <cell r="DQ757">
            <v>100</v>
          </cell>
          <cell r="DR757">
            <v>46.6666666666667</v>
          </cell>
          <cell r="DS757">
            <v>63.926940639269446</v>
          </cell>
          <cell r="DT757">
            <v>26</v>
          </cell>
          <cell r="DU757">
            <v>41</v>
          </cell>
          <cell r="DV757">
            <v>63.414634146341463</v>
          </cell>
          <cell r="DW757">
            <v>80</v>
          </cell>
          <cell r="DX757">
            <v>93</v>
          </cell>
          <cell r="DY757">
            <v>0</v>
          </cell>
          <cell r="DZ757">
            <v>0</v>
          </cell>
          <cell r="EA757" t="str">
            <v>Yes</v>
          </cell>
          <cell r="EB757" t="str">
            <v>Placement</v>
          </cell>
          <cell r="EC757" t="str">
            <v>Placement</v>
          </cell>
          <cell r="ED757" t="str">
            <v>Placement</v>
          </cell>
          <cell r="EE757" t="str">
            <v>Placement</v>
          </cell>
          <cell r="EF757" t="str">
            <v>Placement</v>
          </cell>
          <cell r="EG757">
            <v>0</v>
          </cell>
          <cell r="EH757" t="str">
            <v>PLI</v>
          </cell>
          <cell r="EI757" t="str">
            <v>Yes</v>
          </cell>
          <cell r="EJ757">
            <v>0</v>
          </cell>
          <cell r="EK757" t="str">
            <v>Batch-5</v>
          </cell>
          <cell r="EL757">
            <v>0</v>
          </cell>
          <cell r="EM757" t="str">
            <v>PAID</v>
          </cell>
          <cell r="EN757">
            <v>45147</v>
          </cell>
          <cell r="EO757" t="str">
            <v>IT+Core</v>
          </cell>
          <cell r="EP757">
            <v>0</v>
          </cell>
          <cell r="EQ757" t="str">
            <v>CAT-1</v>
          </cell>
        </row>
        <row r="758">
          <cell r="B758" t="str">
            <v>21-ITA42-25</v>
          </cell>
          <cell r="C758" t="str">
            <v>IT-A</v>
          </cell>
          <cell r="D758">
            <v>42</v>
          </cell>
          <cell r="E758" t="str">
            <v>JUMLE PURVAL PRAMOD SAPANA</v>
          </cell>
          <cell r="F758" t="str">
            <v>Male</v>
          </cell>
          <cell r="G758" t="str">
            <v>29/09/2003</v>
          </cell>
          <cell r="H758">
            <v>9082416134</v>
          </cell>
          <cell r="I758">
            <v>9869366085</v>
          </cell>
          <cell r="J758" t="str">
            <v>Jumleshree@gmail.com</v>
          </cell>
          <cell r="K758" t="str">
            <v>1032210616@tcetmumbai.in</v>
          </cell>
          <cell r="L758" t="str">
            <v>Building no.6,flat no.502,Amrut Park,Khadakpada,Kalyan (West)</v>
          </cell>
          <cell r="M758">
            <v>421301</v>
          </cell>
          <cell r="N758">
            <v>0</v>
          </cell>
          <cell r="O758" t="str">
            <v>Service</v>
          </cell>
          <cell r="P758" t="str">
            <v>1,50,001 - 2,00,000</v>
          </cell>
          <cell r="Q758" t="str">
            <v>Normal</v>
          </cell>
          <cell r="R758" t="str">
            <v>Open</v>
          </cell>
          <cell r="S758">
            <v>2021</v>
          </cell>
          <cell r="T758" t="str">
            <v>FE</v>
          </cell>
          <cell r="U758" t="str">
            <v>MH-CET</v>
          </cell>
          <cell r="V758">
            <v>94.27</v>
          </cell>
          <cell r="W758">
            <v>74.843898600000003</v>
          </cell>
          <cell r="X758" t="str">
            <v>CAP</v>
          </cell>
          <cell r="Y758">
            <v>405</v>
          </cell>
          <cell r="Z758">
            <v>500</v>
          </cell>
          <cell r="AA758">
            <v>81</v>
          </cell>
          <cell r="AB758">
            <v>2019</v>
          </cell>
          <cell r="AC758" t="str">
            <v>Maharashtra</v>
          </cell>
          <cell r="AD758" t="str">
            <v>SHRI VANI VIDYASHALA HIGH SCHOOL KALYAN WEST</v>
          </cell>
          <cell r="AE758">
            <v>490</v>
          </cell>
          <cell r="AF758">
            <v>600</v>
          </cell>
          <cell r="AG758">
            <v>81.6666666666667</v>
          </cell>
          <cell r="AH758">
            <v>2021</v>
          </cell>
          <cell r="AI758" t="str">
            <v>Maharashtra</v>
          </cell>
          <cell r="AJ758" t="str">
            <v>SMT. S. B. J. JUNIOR COLLEGE OF COMMERCE AND SCIENCE THANE</v>
          </cell>
          <cell r="AK758">
            <v>170</v>
          </cell>
          <cell r="AL758">
            <v>22</v>
          </cell>
          <cell r="AM758">
            <v>7.7272727272727275</v>
          </cell>
          <cell r="AN758">
            <v>90.12</v>
          </cell>
          <cell r="AO758">
            <v>226</v>
          </cell>
          <cell r="AP758">
            <v>27</v>
          </cell>
          <cell r="AQ758">
            <v>8.3703703703703702</v>
          </cell>
          <cell r="AR758">
            <v>75</v>
          </cell>
          <cell r="AS758">
            <v>396</v>
          </cell>
          <cell r="AT758">
            <v>49</v>
          </cell>
          <cell r="AU758">
            <v>8.0816326530612237</v>
          </cell>
          <cell r="AV758">
            <v>190</v>
          </cell>
          <cell r="AW758">
            <v>25</v>
          </cell>
          <cell r="AX758">
            <v>7.6</v>
          </cell>
          <cell r="AY758">
            <v>82.56</v>
          </cell>
          <cell r="AZ758">
            <v>243</v>
          </cell>
          <cell r="BA758">
            <v>29</v>
          </cell>
          <cell r="BB758">
            <v>8.3793103448275854</v>
          </cell>
          <cell r="BC758">
            <v>76.415094339622598</v>
          </cell>
          <cell r="BD758">
            <v>433</v>
          </cell>
          <cell r="BE758">
            <v>54</v>
          </cell>
          <cell r="BF758">
            <v>8.018518518518519</v>
          </cell>
          <cell r="BG758">
            <v>220</v>
          </cell>
          <cell r="BH758">
            <v>24</v>
          </cell>
          <cell r="BI758">
            <v>9.1666666666666661</v>
          </cell>
          <cell r="BJ758">
            <v>86.307053941908705</v>
          </cell>
          <cell r="BK758">
            <v>273</v>
          </cell>
          <cell r="BL758">
            <v>29</v>
          </cell>
          <cell r="BM758">
            <v>9.4137931034482758</v>
          </cell>
          <cell r="BN758">
            <v>75.438596491228097</v>
          </cell>
          <cell r="BO758">
            <v>493</v>
          </cell>
          <cell r="BP758">
            <v>53</v>
          </cell>
          <cell r="BQ758">
            <v>9.3018867924528301</v>
          </cell>
          <cell r="BR758">
            <v>233</v>
          </cell>
          <cell r="BS758">
            <v>24</v>
          </cell>
          <cell r="BT758">
            <v>78.137896943616894</v>
          </cell>
          <cell r="BU758">
            <v>233</v>
          </cell>
          <cell r="BV758">
            <v>24</v>
          </cell>
          <cell r="BW758">
            <v>1555</v>
          </cell>
          <cell r="BX758">
            <v>180</v>
          </cell>
          <cell r="BY758">
            <v>8.6388888888888893</v>
          </cell>
          <cell r="BZ758">
            <v>80.835616378297956</v>
          </cell>
          <cell r="CA758" t="str">
            <v>Capgemini</v>
          </cell>
          <cell r="CB758">
            <v>0</v>
          </cell>
          <cell r="CC758">
            <v>0</v>
          </cell>
          <cell r="CD758" t="str">
            <v>Yes</v>
          </cell>
          <cell r="CE758" t="str">
            <v>PLI</v>
          </cell>
          <cell r="CF758">
            <v>4.25</v>
          </cell>
          <cell r="CG758">
            <v>0</v>
          </cell>
          <cell r="CH758" t="str">
            <v>Green</v>
          </cell>
          <cell r="CI758">
            <v>0</v>
          </cell>
          <cell r="CJ758">
            <v>0</v>
          </cell>
          <cell r="CK758">
            <v>0</v>
          </cell>
          <cell r="CL758">
            <v>13</v>
          </cell>
          <cell r="CM758">
            <v>13</v>
          </cell>
          <cell r="CN758">
            <v>0</v>
          </cell>
          <cell r="CO758">
            <v>25</v>
          </cell>
          <cell r="CP758">
            <v>60</v>
          </cell>
          <cell r="CQ758">
            <v>41.666666666666671</v>
          </cell>
          <cell r="CR758">
            <v>12</v>
          </cell>
          <cell r="CS758">
            <v>86</v>
          </cell>
          <cell r="CT758">
            <v>10</v>
          </cell>
          <cell r="CU758">
            <v>100</v>
          </cell>
          <cell r="CV758">
            <v>20</v>
          </cell>
          <cell r="CW758">
            <v>20</v>
          </cell>
          <cell r="CX758">
            <v>16</v>
          </cell>
          <cell r="CY758">
            <v>100</v>
          </cell>
          <cell r="CZ758">
            <v>58</v>
          </cell>
          <cell r="DA758">
            <v>60</v>
          </cell>
          <cell r="DB758">
            <v>97</v>
          </cell>
          <cell r="DC758">
            <v>0</v>
          </cell>
          <cell r="DD758">
            <v>0</v>
          </cell>
          <cell r="DE758">
            <v>0</v>
          </cell>
          <cell r="DF758">
            <v>4</v>
          </cell>
          <cell r="DG758">
            <v>4</v>
          </cell>
          <cell r="DH758">
            <v>100</v>
          </cell>
          <cell r="DI758">
            <v>600</v>
          </cell>
          <cell r="DJ758">
            <v>600</v>
          </cell>
          <cell r="DK758">
            <v>100</v>
          </cell>
          <cell r="DL758">
            <v>3</v>
          </cell>
          <cell r="DM758">
            <v>3</v>
          </cell>
          <cell r="DN758">
            <v>100</v>
          </cell>
          <cell r="DO758">
            <v>450</v>
          </cell>
          <cell r="DP758">
            <v>450</v>
          </cell>
          <cell r="DQ758">
            <v>100</v>
          </cell>
          <cell r="DR758">
            <v>41.6666666666667</v>
          </cell>
          <cell r="DS758">
            <v>57.077625570776306</v>
          </cell>
          <cell r="DT758">
            <v>26</v>
          </cell>
          <cell r="DU758">
            <v>41</v>
          </cell>
          <cell r="DV758">
            <v>63.414634146341463</v>
          </cell>
          <cell r="DW758">
            <v>86</v>
          </cell>
          <cell r="DX758">
            <v>93</v>
          </cell>
          <cell r="DY758">
            <v>0</v>
          </cell>
          <cell r="DZ758">
            <v>0</v>
          </cell>
          <cell r="EA758" t="str">
            <v>Yes</v>
          </cell>
          <cell r="EB758" t="str">
            <v>Placement</v>
          </cell>
          <cell r="EC758" t="str">
            <v>Placement</v>
          </cell>
          <cell r="ED758" t="str">
            <v>Placement</v>
          </cell>
          <cell r="EE758" t="str">
            <v>Placement</v>
          </cell>
          <cell r="EF758" t="str">
            <v>Placement</v>
          </cell>
          <cell r="EG758">
            <v>0</v>
          </cell>
          <cell r="EH758" t="str">
            <v>PLI</v>
          </cell>
          <cell r="EI758" t="str">
            <v>Yes</v>
          </cell>
          <cell r="EJ758">
            <v>0</v>
          </cell>
          <cell r="EK758" t="str">
            <v>Batch-7</v>
          </cell>
          <cell r="EL758">
            <v>0</v>
          </cell>
          <cell r="EM758" t="str">
            <v>PAID</v>
          </cell>
          <cell r="EN758">
            <v>45147</v>
          </cell>
          <cell r="EO758" t="str">
            <v>IT+Core</v>
          </cell>
          <cell r="EP758">
            <v>0</v>
          </cell>
          <cell r="EQ758" t="str">
            <v>CAT-1</v>
          </cell>
        </row>
        <row r="759">
          <cell r="B759" t="str">
            <v>21-ITA43-25</v>
          </cell>
          <cell r="C759" t="str">
            <v>IT-A</v>
          </cell>
          <cell r="D759">
            <v>43</v>
          </cell>
          <cell r="E759" t="str">
            <v xml:space="preserve">KASHYAP ARYAN JYOTI </v>
          </cell>
          <cell r="F759" t="str">
            <v>Male</v>
          </cell>
          <cell r="G759" t="str">
            <v>06/09/2003</v>
          </cell>
          <cell r="H759">
            <v>9987974959</v>
          </cell>
          <cell r="I759">
            <v>9869615959</v>
          </cell>
          <cell r="J759" t="str">
            <v>aryukashyap55@gmail.com</v>
          </cell>
          <cell r="K759" t="str">
            <v>1032210617@tcetmumbai.in</v>
          </cell>
          <cell r="L759" t="str">
            <v xml:space="preserve">B-504 Satellite Park Jogeshwari East Mumbai </v>
          </cell>
          <cell r="M759">
            <v>400060</v>
          </cell>
          <cell r="N759">
            <v>0</v>
          </cell>
          <cell r="O759" t="str">
            <v xml:space="preserve">Professor </v>
          </cell>
          <cell r="P759" t="str">
            <v>8,00,001 - 9,00,000</v>
          </cell>
          <cell r="Q759" t="str">
            <v>Normal</v>
          </cell>
          <cell r="R759" t="str">
            <v>Open</v>
          </cell>
          <cell r="S759">
            <v>2021</v>
          </cell>
          <cell r="T759" t="str">
            <v>FE</v>
          </cell>
          <cell r="U759" t="str">
            <v>MH-CET</v>
          </cell>
          <cell r="V759">
            <v>61.16</v>
          </cell>
          <cell r="W759" t="str">
            <v>NA</v>
          </cell>
          <cell r="X759" t="str">
            <v>Institute</v>
          </cell>
          <cell r="Y759">
            <v>374</v>
          </cell>
          <cell r="Z759">
            <v>500</v>
          </cell>
          <cell r="AA759">
            <v>74.8</v>
          </cell>
          <cell r="AB759">
            <v>2019</v>
          </cell>
          <cell r="AC759" t="str">
            <v>CBSE</v>
          </cell>
          <cell r="AD759" t="str">
            <v>RAJHANS VIDYALAYA</v>
          </cell>
          <cell r="AE759">
            <v>533</v>
          </cell>
          <cell r="AF759">
            <v>600</v>
          </cell>
          <cell r="AG759">
            <v>88.8333333333333</v>
          </cell>
          <cell r="AH759">
            <v>2021</v>
          </cell>
          <cell r="AI759" t="str">
            <v>Maharashtra</v>
          </cell>
          <cell r="AJ759" t="str">
            <v>ALPHA JUNIOR COLLEGE OF SCIENCE AND COMMERCE</v>
          </cell>
          <cell r="AK759">
            <v>155</v>
          </cell>
          <cell r="AL759">
            <v>22</v>
          </cell>
          <cell r="AM759">
            <v>7.0454545454545459</v>
          </cell>
          <cell r="AN759">
            <v>93.42</v>
          </cell>
          <cell r="AO759">
            <v>183</v>
          </cell>
          <cell r="AP759">
            <v>27</v>
          </cell>
          <cell r="AQ759">
            <v>6.7777777777777777</v>
          </cell>
          <cell r="AR759">
            <v>91.67</v>
          </cell>
          <cell r="AS759">
            <v>338</v>
          </cell>
          <cell r="AT759">
            <v>49</v>
          </cell>
          <cell r="AU759">
            <v>6.8979591836734695</v>
          </cell>
          <cell r="AV759">
            <v>175</v>
          </cell>
          <cell r="AW759">
            <v>25</v>
          </cell>
          <cell r="AX759">
            <v>7</v>
          </cell>
          <cell r="AY759">
            <v>92.545000000000002</v>
          </cell>
          <cell r="AZ759">
            <v>209</v>
          </cell>
          <cell r="BA759">
            <v>29</v>
          </cell>
          <cell r="BB759">
            <v>7.2068965517241379</v>
          </cell>
          <cell r="BC759">
            <v>80.188679245282998</v>
          </cell>
          <cell r="BD759">
            <v>384</v>
          </cell>
          <cell r="BE759">
            <v>54</v>
          </cell>
          <cell r="BF759">
            <v>7.1111111111111107</v>
          </cell>
          <cell r="BG759">
            <v>175</v>
          </cell>
          <cell r="BH759">
            <v>24</v>
          </cell>
          <cell r="BI759">
            <v>7.291666666666667</v>
          </cell>
          <cell r="BJ759">
            <v>80.912863070539402</v>
          </cell>
          <cell r="BK759">
            <v>216.05</v>
          </cell>
          <cell r="BL759">
            <v>29</v>
          </cell>
          <cell r="BM759">
            <v>7.45</v>
          </cell>
          <cell r="BN759">
            <v>75.877192982456094</v>
          </cell>
          <cell r="BO759">
            <v>391.05</v>
          </cell>
          <cell r="BP759">
            <v>53</v>
          </cell>
          <cell r="BQ759">
            <v>7.3783018867924532</v>
          </cell>
          <cell r="BR759">
            <v>175</v>
          </cell>
          <cell r="BS759">
            <v>24</v>
          </cell>
          <cell r="BT759">
            <v>82.870290742579698</v>
          </cell>
          <cell r="BU759">
            <v>175</v>
          </cell>
          <cell r="BV759">
            <v>24</v>
          </cell>
          <cell r="BW759">
            <v>1288.05</v>
          </cell>
          <cell r="BX759">
            <v>180</v>
          </cell>
          <cell r="BY759">
            <v>7.1558333333333328</v>
          </cell>
          <cell r="BZ759">
            <v>87.830296015031692</v>
          </cell>
          <cell r="CA759">
            <v>0</v>
          </cell>
          <cell r="CB759">
            <v>0</v>
          </cell>
          <cell r="CC759">
            <v>0</v>
          </cell>
          <cell r="CD759">
            <v>0</v>
          </cell>
          <cell r="CE759">
            <v>0</v>
          </cell>
          <cell r="CF759">
            <v>0</v>
          </cell>
          <cell r="CG759" t="str">
            <v>Yes</v>
          </cell>
          <cell r="CH759" t="str">
            <v>Green</v>
          </cell>
          <cell r="CI759">
            <v>0</v>
          </cell>
          <cell r="CJ759">
            <v>0</v>
          </cell>
          <cell r="CK759">
            <v>0</v>
          </cell>
          <cell r="CL759">
            <v>13</v>
          </cell>
          <cell r="CM759">
            <v>13</v>
          </cell>
          <cell r="CN759">
            <v>0</v>
          </cell>
          <cell r="CO759">
            <v>24</v>
          </cell>
          <cell r="CP759">
            <v>60</v>
          </cell>
          <cell r="CQ759">
            <v>40</v>
          </cell>
          <cell r="CR759">
            <v>13</v>
          </cell>
          <cell r="CS759">
            <v>93</v>
          </cell>
          <cell r="CT759">
            <v>10</v>
          </cell>
          <cell r="CU759">
            <v>100</v>
          </cell>
          <cell r="CV759">
            <v>17</v>
          </cell>
          <cell r="CW759">
            <v>20</v>
          </cell>
          <cell r="CX759">
            <v>16</v>
          </cell>
          <cell r="CY759">
            <v>92</v>
          </cell>
          <cell r="CZ759">
            <v>56</v>
          </cell>
          <cell r="DA759">
            <v>60</v>
          </cell>
          <cell r="DB759">
            <v>94</v>
          </cell>
          <cell r="DC759">
            <v>0</v>
          </cell>
          <cell r="DD759">
            <v>0</v>
          </cell>
          <cell r="DE759">
            <v>0</v>
          </cell>
          <cell r="DF759">
            <v>1</v>
          </cell>
          <cell r="DG759">
            <v>4</v>
          </cell>
          <cell r="DH759">
            <v>25</v>
          </cell>
          <cell r="DI759">
            <v>130</v>
          </cell>
          <cell r="DJ759">
            <v>600</v>
          </cell>
          <cell r="DK759">
            <v>21.6666666666667</v>
          </cell>
          <cell r="DL759">
            <v>3</v>
          </cell>
          <cell r="DM759">
            <v>2</v>
          </cell>
          <cell r="DN759">
            <v>66.6666666666667</v>
          </cell>
          <cell r="DO759">
            <v>450</v>
          </cell>
          <cell r="DP759">
            <v>250</v>
          </cell>
          <cell r="DQ759">
            <v>55.5555555555556</v>
          </cell>
          <cell r="DR759">
            <v>40</v>
          </cell>
          <cell r="DS759">
            <v>54.794520547945204</v>
          </cell>
          <cell r="DT759">
            <v>24</v>
          </cell>
          <cell r="DU759">
            <v>41</v>
          </cell>
          <cell r="DV759">
            <v>58.536585365853654</v>
          </cell>
          <cell r="DW759">
            <v>66</v>
          </cell>
          <cell r="DX759">
            <v>86</v>
          </cell>
          <cell r="DY759">
            <v>0</v>
          </cell>
          <cell r="DZ759">
            <v>0</v>
          </cell>
          <cell r="EA759" t="str">
            <v>Yes</v>
          </cell>
          <cell r="EB759" t="str">
            <v>Placement</v>
          </cell>
          <cell r="EC759" t="str">
            <v>Placement</v>
          </cell>
          <cell r="ED759" t="str">
            <v>Placement</v>
          </cell>
          <cell r="EE759" t="str">
            <v>Placement</v>
          </cell>
          <cell r="EF759" t="str">
            <v>Placement</v>
          </cell>
          <cell r="EG759">
            <v>0</v>
          </cell>
          <cell r="EH759" t="str">
            <v>PLI</v>
          </cell>
          <cell r="EI759" t="str">
            <v>Yes</v>
          </cell>
          <cell r="EJ759">
            <v>45414</v>
          </cell>
          <cell r="EK759" t="str">
            <v>Batch-8</v>
          </cell>
          <cell r="EL759">
            <v>0</v>
          </cell>
          <cell r="EM759" t="str">
            <v>PAID</v>
          </cell>
          <cell r="EN759">
            <v>45147</v>
          </cell>
          <cell r="EO759" t="str">
            <v>IT+Core</v>
          </cell>
          <cell r="EP759">
            <v>0</v>
          </cell>
          <cell r="EQ759" t="str">
            <v>CAT-2</v>
          </cell>
        </row>
        <row r="760">
          <cell r="B760" t="str">
            <v>21-ITA44-25</v>
          </cell>
          <cell r="C760" t="str">
            <v>IT-A</v>
          </cell>
          <cell r="D760">
            <v>44</v>
          </cell>
          <cell r="E760" t="str">
            <v xml:space="preserve">KAUL CHETAN SUNIL SHANOO </v>
          </cell>
          <cell r="F760" t="str">
            <v>Male</v>
          </cell>
          <cell r="G760" t="str">
            <v>01/04/2003</v>
          </cell>
          <cell r="H760">
            <v>8860943895</v>
          </cell>
          <cell r="I760">
            <v>9811772375</v>
          </cell>
          <cell r="J760" t="str">
            <v>chetan123kaul@gmail.com</v>
          </cell>
          <cell r="K760" t="str">
            <v>1032210618@tcetmumbai.in</v>
          </cell>
          <cell r="L760" t="str">
            <v>A-19, Fm-1 Ajnara apartment ext-2 Shalimar Garden Ghaziabad UP</v>
          </cell>
          <cell r="M760">
            <v>201005</v>
          </cell>
          <cell r="N760">
            <v>0</v>
          </cell>
          <cell r="O760" t="str">
            <v>Private Job</v>
          </cell>
          <cell r="P760" t="str">
            <v>&gt;= 15,00,001</v>
          </cell>
          <cell r="Q760" t="str">
            <v>Normal</v>
          </cell>
          <cell r="R760" t="str">
            <v>Open</v>
          </cell>
          <cell r="S760">
            <v>2021</v>
          </cell>
          <cell r="T760" t="str">
            <v>FE</v>
          </cell>
          <cell r="U760" t="str">
            <v>MH-CET</v>
          </cell>
          <cell r="V760">
            <v>30</v>
          </cell>
          <cell r="W760">
            <v>41.408442700000002</v>
          </cell>
          <cell r="X760" t="str">
            <v>J&amp;K</v>
          </cell>
          <cell r="Y760">
            <v>406</v>
          </cell>
          <cell r="Z760">
            <v>500</v>
          </cell>
          <cell r="AA760">
            <v>81.2</v>
          </cell>
          <cell r="AB760">
            <v>2019</v>
          </cell>
          <cell r="AC760" t="str">
            <v>CBSE</v>
          </cell>
          <cell r="AD760" t="str">
            <v>KENDRIYA VIDYALAYA AFS HINDAN</v>
          </cell>
          <cell r="AE760">
            <v>419</v>
          </cell>
          <cell r="AF760">
            <v>500</v>
          </cell>
          <cell r="AG760">
            <v>83.8</v>
          </cell>
          <cell r="AH760">
            <v>2021</v>
          </cell>
          <cell r="AI760" t="str">
            <v>CBSE</v>
          </cell>
          <cell r="AJ760" t="str">
            <v>KENDRIYA VIDYALAYA AFS HINDAN</v>
          </cell>
          <cell r="AK760">
            <v>168</v>
          </cell>
          <cell r="AL760">
            <v>22</v>
          </cell>
          <cell r="AM760">
            <v>7.6363636363636367</v>
          </cell>
          <cell r="AN760">
            <v>97.94</v>
          </cell>
          <cell r="AO760">
            <v>237</v>
          </cell>
          <cell r="AP760">
            <v>27</v>
          </cell>
          <cell r="AQ760">
            <v>8.7777777777777786</v>
          </cell>
          <cell r="AR760">
            <v>91.67</v>
          </cell>
          <cell r="AS760">
            <v>405</v>
          </cell>
          <cell r="AT760">
            <v>49</v>
          </cell>
          <cell r="AU760">
            <v>8.2653061224489797</v>
          </cell>
          <cell r="AV760">
            <v>209</v>
          </cell>
          <cell r="AW760">
            <v>25</v>
          </cell>
          <cell r="AX760">
            <v>8.36</v>
          </cell>
          <cell r="AY760">
            <v>94.805000000000007</v>
          </cell>
          <cell r="AZ760">
            <v>234</v>
          </cell>
          <cell r="BA760">
            <v>29</v>
          </cell>
          <cell r="BB760">
            <v>8.068965517241379</v>
          </cell>
          <cell r="BC760">
            <v>77.358490566037702</v>
          </cell>
          <cell r="BD760">
            <v>443</v>
          </cell>
          <cell r="BE760">
            <v>54</v>
          </cell>
          <cell r="BF760">
            <v>8.2037037037037042</v>
          </cell>
          <cell r="BG760">
            <v>206</v>
          </cell>
          <cell r="BH760">
            <v>24</v>
          </cell>
          <cell r="BI760">
            <v>8.5833333333333339</v>
          </cell>
          <cell r="BJ760">
            <v>81.3278008298755</v>
          </cell>
          <cell r="BK760">
            <v>275</v>
          </cell>
          <cell r="BL760">
            <v>29</v>
          </cell>
          <cell r="BM760">
            <v>9.4827586206896548</v>
          </cell>
          <cell r="BN760">
            <v>78.969957081545104</v>
          </cell>
          <cell r="BO760">
            <v>481</v>
          </cell>
          <cell r="BP760">
            <v>53</v>
          </cell>
          <cell r="BQ760">
            <v>9.0754716981132084</v>
          </cell>
          <cell r="BR760">
            <v>214</v>
          </cell>
          <cell r="BS760">
            <v>24</v>
          </cell>
          <cell r="BT760">
            <v>83.7111492158609</v>
          </cell>
          <cell r="BU760">
            <v>214</v>
          </cell>
          <cell r="BV760">
            <v>24</v>
          </cell>
          <cell r="BW760">
            <v>1543</v>
          </cell>
          <cell r="BX760">
            <v>180</v>
          </cell>
          <cell r="BY760">
            <v>8.5722222222222229</v>
          </cell>
          <cell r="BZ760">
            <v>90.611959523995921</v>
          </cell>
          <cell r="CA760" t="str">
            <v>Capgemini</v>
          </cell>
          <cell r="CB760">
            <v>0</v>
          </cell>
          <cell r="CC760">
            <v>0</v>
          </cell>
          <cell r="CD760">
            <v>0</v>
          </cell>
          <cell r="CE760" t="str">
            <v>PLI</v>
          </cell>
          <cell r="CF760">
            <v>4.25</v>
          </cell>
          <cell r="CG760">
            <v>0</v>
          </cell>
          <cell r="CH760" t="str">
            <v>Green</v>
          </cell>
          <cell r="CI760">
            <v>0</v>
          </cell>
          <cell r="CJ760">
            <v>0</v>
          </cell>
          <cell r="CK760">
            <v>0</v>
          </cell>
          <cell r="CL760">
            <v>13</v>
          </cell>
          <cell r="CM760">
            <v>13</v>
          </cell>
          <cell r="CN760">
            <v>0</v>
          </cell>
          <cell r="CO760" t="str">
            <v>Absent</v>
          </cell>
          <cell r="CP760">
            <v>60</v>
          </cell>
          <cell r="CQ760">
            <v>0</v>
          </cell>
          <cell r="CR760">
            <v>13</v>
          </cell>
          <cell r="CS760">
            <v>93</v>
          </cell>
          <cell r="CT760">
            <v>10</v>
          </cell>
          <cell r="CU760">
            <v>100</v>
          </cell>
          <cell r="CV760">
            <v>18</v>
          </cell>
          <cell r="CW760">
            <v>18</v>
          </cell>
          <cell r="CX760">
            <v>16</v>
          </cell>
          <cell r="CY760">
            <v>100</v>
          </cell>
          <cell r="CZ760">
            <v>57</v>
          </cell>
          <cell r="DA760">
            <v>58</v>
          </cell>
          <cell r="DB760">
            <v>99</v>
          </cell>
          <cell r="DC760">
            <v>0</v>
          </cell>
          <cell r="DD760">
            <v>0</v>
          </cell>
          <cell r="DE760">
            <v>0</v>
          </cell>
          <cell r="DF760">
            <v>4</v>
          </cell>
          <cell r="DG760">
            <v>4</v>
          </cell>
          <cell r="DH760">
            <v>100</v>
          </cell>
          <cell r="DI760">
            <v>600</v>
          </cell>
          <cell r="DJ760">
            <v>600</v>
          </cell>
          <cell r="DK760">
            <v>100</v>
          </cell>
          <cell r="DL760">
            <v>3</v>
          </cell>
          <cell r="DM760">
            <v>3</v>
          </cell>
          <cell r="DN760">
            <v>100</v>
          </cell>
          <cell r="DO760">
            <v>450</v>
          </cell>
          <cell r="DP760">
            <v>450</v>
          </cell>
          <cell r="DQ760">
            <v>100</v>
          </cell>
          <cell r="DR760">
            <v>0</v>
          </cell>
          <cell r="DS760">
            <v>0</v>
          </cell>
          <cell r="DT760">
            <v>27</v>
          </cell>
          <cell r="DU760">
            <v>41</v>
          </cell>
          <cell r="DV760">
            <v>65.853658536585371</v>
          </cell>
          <cell r="DW760">
            <v>88</v>
          </cell>
          <cell r="DX760">
            <v>97</v>
          </cell>
          <cell r="DY760">
            <v>0</v>
          </cell>
          <cell r="DZ760">
            <v>0</v>
          </cell>
          <cell r="EA760" t="str">
            <v>Yes</v>
          </cell>
          <cell r="EB760" t="str">
            <v>Placement</v>
          </cell>
          <cell r="EC760" t="str">
            <v>Placement</v>
          </cell>
          <cell r="ED760" t="str">
            <v>Placement</v>
          </cell>
          <cell r="EE760" t="str">
            <v>Placement</v>
          </cell>
          <cell r="EF760" t="str">
            <v>Placement</v>
          </cell>
          <cell r="EG760">
            <v>0</v>
          </cell>
          <cell r="EH760" t="str">
            <v>PLI</v>
          </cell>
          <cell r="EI760" t="str">
            <v>Yes</v>
          </cell>
          <cell r="EJ760">
            <v>0</v>
          </cell>
          <cell r="EK760" t="str">
            <v>Batch-9</v>
          </cell>
          <cell r="EL760">
            <v>0</v>
          </cell>
          <cell r="EM760" t="str">
            <v>PAID</v>
          </cell>
          <cell r="EN760">
            <v>45147</v>
          </cell>
          <cell r="EO760" t="str">
            <v>IT+Core</v>
          </cell>
          <cell r="EP760">
            <v>0</v>
          </cell>
          <cell r="EQ760" t="str">
            <v>CAT-1</v>
          </cell>
        </row>
        <row r="761">
          <cell r="B761" t="str">
            <v>21-ITA45-25</v>
          </cell>
          <cell r="C761" t="str">
            <v>IT-A</v>
          </cell>
          <cell r="D761">
            <v>45</v>
          </cell>
          <cell r="E761" t="str">
            <v>KHATRI DHVANI DEVEN MITA</v>
          </cell>
          <cell r="F761" t="str">
            <v>Female</v>
          </cell>
          <cell r="G761" t="str">
            <v>30/10/2003</v>
          </cell>
          <cell r="H761">
            <v>7045028425</v>
          </cell>
          <cell r="I761">
            <v>9833353682</v>
          </cell>
          <cell r="J761" t="str">
            <v>dhvanikhatri80@gmail.com</v>
          </cell>
          <cell r="K761" t="str">
            <v>1032210619@tcetmumbai.in</v>
          </cell>
          <cell r="L761" t="str">
            <v xml:space="preserve">B/601 Aashirwaad bldg,New Link Road,Anand nagar,Dahisar east,Mumbai </v>
          </cell>
          <cell r="M761">
            <v>400068</v>
          </cell>
          <cell r="N761">
            <v>0</v>
          </cell>
          <cell r="O761" t="str">
            <v xml:space="preserve">Business </v>
          </cell>
          <cell r="P761" t="str">
            <v>1,00,001 - 1,50,000</v>
          </cell>
          <cell r="Q761" t="str">
            <v>Normal</v>
          </cell>
          <cell r="R761" t="str">
            <v>Open</v>
          </cell>
          <cell r="S761">
            <v>2021</v>
          </cell>
          <cell r="T761" t="str">
            <v>FE</v>
          </cell>
          <cell r="U761" t="str">
            <v>MH-CET</v>
          </cell>
          <cell r="V761">
            <v>58.98</v>
          </cell>
          <cell r="W761">
            <v>48.88</v>
          </cell>
          <cell r="X761" t="str">
            <v>Institute</v>
          </cell>
          <cell r="Y761">
            <v>394</v>
          </cell>
          <cell r="Z761">
            <v>500</v>
          </cell>
          <cell r="AA761">
            <v>78.8</v>
          </cell>
          <cell r="AB761">
            <v>2019</v>
          </cell>
          <cell r="AC761" t="str">
            <v>Maharashtra</v>
          </cell>
          <cell r="AD761" t="str">
            <v>St. Marry High Scholl</v>
          </cell>
          <cell r="AE761">
            <v>523</v>
          </cell>
          <cell r="AF761">
            <v>600</v>
          </cell>
          <cell r="AG761">
            <v>87.1666666666667</v>
          </cell>
          <cell r="AH761">
            <v>2021</v>
          </cell>
          <cell r="AI761" t="str">
            <v>Maharashtra</v>
          </cell>
          <cell r="AJ761" t="str">
            <v>Nirmala Memorial College</v>
          </cell>
          <cell r="AK761">
            <v>166</v>
          </cell>
          <cell r="AL761">
            <v>22</v>
          </cell>
          <cell r="AM761">
            <v>7.5454545454545459</v>
          </cell>
          <cell r="AN761">
            <v>97.94</v>
          </cell>
          <cell r="AO761">
            <v>209</v>
          </cell>
          <cell r="AP761">
            <v>27</v>
          </cell>
          <cell r="AQ761">
            <v>7.7407407407407405</v>
          </cell>
          <cell r="AR761">
            <v>75</v>
          </cell>
          <cell r="AS761">
            <v>375</v>
          </cell>
          <cell r="AT761">
            <v>49</v>
          </cell>
          <cell r="AU761">
            <v>7.6530612244897958</v>
          </cell>
          <cell r="AV761">
            <v>197</v>
          </cell>
          <cell r="AW761">
            <v>25</v>
          </cell>
          <cell r="AX761">
            <v>7.88</v>
          </cell>
          <cell r="AY761">
            <v>86.47</v>
          </cell>
          <cell r="AZ761">
            <v>241</v>
          </cell>
          <cell r="BA761">
            <v>29</v>
          </cell>
          <cell r="BB761">
            <v>8.3103448275862064</v>
          </cell>
          <cell r="BC761">
            <v>79.716981132075503</v>
          </cell>
          <cell r="BD761">
            <v>438</v>
          </cell>
          <cell r="BE761">
            <v>54</v>
          </cell>
          <cell r="BF761">
            <v>8.1111111111111107</v>
          </cell>
          <cell r="BG761">
            <v>206</v>
          </cell>
          <cell r="BH761">
            <v>24</v>
          </cell>
          <cell r="BI761">
            <v>8.5833333333333339</v>
          </cell>
          <cell r="BJ761">
            <v>85.062240663900397</v>
          </cell>
          <cell r="BK761">
            <v>254</v>
          </cell>
          <cell r="BL761">
            <v>29</v>
          </cell>
          <cell r="BM761">
            <v>8.7586206896551726</v>
          </cell>
          <cell r="BN761">
            <v>76.3948497854077</v>
          </cell>
          <cell r="BO761">
            <v>460</v>
          </cell>
          <cell r="BP761">
            <v>53</v>
          </cell>
          <cell r="BQ761">
            <v>8.6792452830188687</v>
          </cell>
          <cell r="BR761">
            <v>205</v>
          </cell>
          <cell r="BS761">
            <v>24</v>
          </cell>
          <cell r="BT761">
            <v>80.860610305827706</v>
          </cell>
          <cell r="BU761">
            <v>205</v>
          </cell>
          <cell r="BV761">
            <v>24</v>
          </cell>
          <cell r="BW761">
            <v>1478</v>
          </cell>
          <cell r="BX761">
            <v>180</v>
          </cell>
          <cell r="BY761">
            <v>8.2111111111111104</v>
          </cell>
          <cell r="BZ761">
            <v>87.161495811477337</v>
          </cell>
          <cell r="CA761">
            <v>0</v>
          </cell>
          <cell r="CB761">
            <v>0</v>
          </cell>
          <cell r="CC761">
            <v>0</v>
          </cell>
          <cell r="CD761">
            <v>0</v>
          </cell>
          <cell r="CE761">
            <v>0</v>
          </cell>
          <cell r="CF761">
            <v>0</v>
          </cell>
          <cell r="CG761">
            <v>0</v>
          </cell>
          <cell r="CH761" t="str">
            <v>Green</v>
          </cell>
          <cell r="CI761">
            <v>0</v>
          </cell>
          <cell r="CJ761">
            <v>0</v>
          </cell>
          <cell r="CK761">
            <v>0</v>
          </cell>
          <cell r="CL761">
            <v>13</v>
          </cell>
          <cell r="CM761">
            <v>13</v>
          </cell>
          <cell r="CN761">
            <v>0</v>
          </cell>
          <cell r="CO761">
            <v>27</v>
          </cell>
          <cell r="CP761">
            <v>60</v>
          </cell>
          <cell r="CQ761">
            <v>45</v>
          </cell>
          <cell r="CR761">
            <v>0</v>
          </cell>
          <cell r="CS761">
            <v>0</v>
          </cell>
          <cell r="CT761">
            <v>0</v>
          </cell>
          <cell r="CU761">
            <v>0</v>
          </cell>
          <cell r="CV761">
            <v>0</v>
          </cell>
          <cell r="CW761">
            <v>22</v>
          </cell>
          <cell r="CX761">
            <v>0</v>
          </cell>
          <cell r="CY761">
            <v>0</v>
          </cell>
          <cell r="CZ761">
            <v>0</v>
          </cell>
          <cell r="DA761">
            <v>62</v>
          </cell>
          <cell r="DB761">
            <v>0</v>
          </cell>
          <cell r="DC761">
            <v>0</v>
          </cell>
          <cell r="DD761">
            <v>0</v>
          </cell>
          <cell r="DE761">
            <v>0</v>
          </cell>
          <cell r="DF761">
            <v>0</v>
          </cell>
          <cell r="DG761">
            <v>0</v>
          </cell>
          <cell r="DH761">
            <v>0</v>
          </cell>
          <cell r="DI761">
            <v>0</v>
          </cell>
          <cell r="DJ761">
            <v>0</v>
          </cell>
          <cell r="DK761">
            <v>0</v>
          </cell>
          <cell r="DL761">
            <v>0</v>
          </cell>
          <cell r="DM761">
            <v>0</v>
          </cell>
          <cell r="DN761">
            <v>0</v>
          </cell>
          <cell r="DO761">
            <v>0</v>
          </cell>
          <cell r="DP761">
            <v>0</v>
          </cell>
          <cell r="DQ761">
            <v>0</v>
          </cell>
          <cell r="DR761">
            <v>45</v>
          </cell>
          <cell r="DS761">
            <v>61.643835616438359</v>
          </cell>
          <cell r="DT761">
            <v>0</v>
          </cell>
          <cell r="DU761">
            <v>41</v>
          </cell>
          <cell r="DV761">
            <v>0</v>
          </cell>
          <cell r="DW761">
            <v>0</v>
          </cell>
          <cell r="DX761">
            <v>0</v>
          </cell>
          <cell r="DY761">
            <v>0</v>
          </cell>
          <cell r="DZ761">
            <v>0</v>
          </cell>
          <cell r="EA761" t="str">
            <v>Yes</v>
          </cell>
          <cell r="EB761" t="str">
            <v>Higher Studies</v>
          </cell>
          <cell r="EC761" t="str">
            <v>Higher Studies</v>
          </cell>
          <cell r="ED761" t="str">
            <v>Higher Studies</v>
          </cell>
          <cell r="EE761" t="str">
            <v>Higher Studies</v>
          </cell>
          <cell r="EF761" t="str">
            <v>Higher Studies</v>
          </cell>
          <cell r="EG761">
            <v>0</v>
          </cell>
          <cell r="EH761">
            <v>0</v>
          </cell>
          <cell r="EI761" t="str">
            <v>Yes</v>
          </cell>
          <cell r="EJ761">
            <v>0</v>
          </cell>
          <cell r="EK761">
            <v>0</v>
          </cell>
          <cell r="EL761">
            <v>0</v>
          </cell>
          <cell r="EM761">
            <v>0</v>
          </cell>
          <cell r="EN761">
            <v>0</v>
          </cell>
          <cell r="EO761">
            <v>0</v>
          </cell>
          <cell r="EP761">
            <v>0</v>
          </cell>
          <cell r="EQ761" t="str">
            <v>CAT-3</v>
          </cell>
        </row>
        <row r="762">
          <cell r="B762" t="str">
            <v>21-ITA46-25</v>
          </cell>
          <cell r="C762" t="str">
            <v>IT-A</v>
          </cell>
          <cell r="D762">
            <v>46</v>
          </cell>
          <cell r="E762" t="str">
            <v>KHATRI KRISHNA HASMUKH JIGNA</v>
          </cell>
          <cell r="F762" t="str">
            <v>Male</v>
          </cell>
          <cell r="G762" t="str">
            <v>13/11/2003</v>
          </cell>
          <cell r="H762">
            <v>9769714764</v>
          </cell>
          <cell r="I762">
            <v>9820092878</v>
          </cell>
          <cell r="J762" t="str">
            <v>krishnakhatri2003@gmail.com</v>
          </cell>
          <cell r="K762" t="str">
            <v>1032210620@tcetmumbai.in</v>
          </cell>
          <cell r="L762" t="str">
            <v>701 Shantiniketan, Shree Nagar Colony, Off M.G road, Near Jain Mandir, Goregaon(WEST),Mumbai-400104.</v>
          </cell>
          <cell r="M762">
            <v>400104</v>
          </cell>
          <cell r="N762">
            <v>0</v>
          </cell>
          <cell r="O762" t="str">
            <v>Buisness</v>
          </cell>
          <cell r="P762" t="str">
            <v>10,00,001 - 15,00,000</v>
          </cell>
          <cell r="Q762" t="str">
            <v>Normal</v>
          </cell>
          <cell r="R762" t="str">
            <v>Open</v>
          </cell>
          <cell r="S762">
            <v>2021</v>
          </cell>
          <cell r="T762" t="str">
            <v>FE</v>
          </cell>
          <cell r="U762" t="str">
            <v>MH-CET</v>
          </cell>
          <cell r="V762">
            <v>61.52</v>
          </cell>
          <cell r="W762">
            <v>68.013000000000005</v>
          </cell>
          <cell r="X762" t="str">
            <v>Institute</v>
          </cell>
          <cell r="Y762">
            <v>543</v>
          </cell>
          <cell r="Z762">
            <v>600</v>
          </cell>
          <cell r="AA762">
            <v>90.5</v>
          </cell>
          <cell r="AB762">
            <v>2019</v>
          </cell>
          <cell r="AC762" t="str">
            <v>ICSE</v>
          </cell>
          <cell r="AD762" t="str">
            <v>GOREGAON EDUCATION SOCIETY ENGLISH MEDIUM SCHOOL</v>
          </cell>
          <cell r="AE762">
            <v>551</v>
          </cell>
          <cell r="AF762">
            <v>600</v>
          </cell>
          <cell r="AG762">
            <v>91.8333333333333</v>
          </cell>
          <cell r="AH762">
            <v>2021</v>
          </cell>
          <cell r="AI762" t="str">
            <v>Maharashtra</v>
          </cell>
          <cell r="AJ762" t="str">
            <v>PRAKASH COLLEGE OF COMMERCE AND SCIENCE</v>
          </cell>
          <cell r="AK762">
            <v>165</v>
          </cell>
          <cell r="AL762">
            <v>22</v>
          </cell>
          <cell r="AM762">
            <v>7.5</v>
          </cell>
          <cell r="AN762">
            <v>94.24</v>
          </cell>
          <cell r="AO762">
            <v>228</v>
          </cell>
          <cell r="AP762">
            <v>27</v>
          </cell>
          <cell r="AQ762">
            <v>8.4444444444444446</v>
          </cell>
          <cell r="AR762">
            <v>75</v>
          </cell>
          <cell r="AS762">
            <v>393</v>
          </cell>
          <cell r="AT762">
            <v>49</v>
          </cell>
          <cell r="AU762">
            <v>8.0204081632653068</v>
          </cell>
          <cell r="AV762">
            <v>188</v>
          </cell>
          <cell r="AW762">
            <v>25</v>
          </cell>
          <cell r="AX762">
            <v>7.52</v>
          </cell>
          <cell r="AY762">
            <v>84.62</v>
          </cell>
          <cell r="AZ762">
            <v>226</v>
          </cell>
          <cell r="BA762">
            <v>29</v>
          </cell>
          <cell r="BB762">
            <v>7.7931034482758621</v>
          </cell>
          <cell r="BC762">
            <v>75.943396226415103</v>
          </cell>
          <cell r="BD762">
            <v>414</v>
          </cell>
          <cell r="BE762">
            <v>54</v>
          </cell>
          <cell r="BF762">
            <v>7.666666666666667</v>
          </cell>
          <cell r="BG762">
            <v>202</v>
          </cell>
          <cell r="BH762">
            <v>24</v>
          </cell>
          <cell r="BI762">
            <v>8.4166666666666661</v>
          </cell>
          <cell r="BJ762">
            <v>80.082987551867205</v>
          </cell>
          <cell r="BK762">
            <v>238</v>
          </cell>
          <cell r="BL762">
            <v>29</v>
          </cell>
          <cell r="BM762">
            <v>8.2068965517241388</v>
          </cell>
          <cell r="BN762">
            <v>83.261802575107296</v>
          </cell>
          <cell r="BO762">
            <v>440</v>
          </cell>
          <cell r="BP762">
            <v>53</v>
          </cell>
          <cell r="BQ762">
            <v>8.3018867924528301</v>
          </cell>
          <cell r="BR762">
            <v>191</v>
          </cell>
          <cell r="BS762">
            <v>24</v>
          </cell>
          <cell r="BT762">
            <v>81.275066267174097</v>
          </cell>
          <cell r="BU762">
            <v>191</v>
          </cell>
          <cell r="BV762">
            <v>24</v>
          </cell>
          <cell r="BW762">
            <v>1438</v>
          </cell>
          <cell r="BX762">
            <v>180</v>
          </cell>
          <cell r="BY762">
            <v>7.9888888888888889</v>
          </cell>
          <cell r="BZ762">
            <v>83.139102481797536</v>
          </cell>
          <cell r="CA762">
            <v>0</v>
          </cell>
          <cell r="CB762">
            <v>0</v>
          </cell>
          <cell r="CC762">
            <v>0</v>
          </cell>
          <cell r="CD762">
            <v>0</v>
          </cell>
          <cell r="CE762">
            <v>0</v>
          </cell>
          <cell r="CF762">
            <v>0</v>
          </cell>
          <cell r="CG762">
            <v>0</v>
          </cell>
          <cell r="CH762" t="str">
            <v>Green</v>
          </cell>
          <cell r="CI762">
            <v>0</v>
          </cell>
          <cell r="CJ762">
            <v>0</v>
          </cell>
          <cell r="CK762">
            <v>0</v>
          </cell>
          <cell r="CL762">
            <v>13</v>
          </cell>
          <cell r="CM762">
            <v>13</v>
          </cell>
          <cell r="CN762">
            <v>0</v>
          </cell>
          <cell r="CO762">
            <v>30</v>
          </cell>
          <cell r="CP762">
            <v>60</v>
          </cell>
          <cell r="CQ762">
            <v>50</v>
          </cell>
          <cell r="CR762">
            <v>13</v>
          </cell>
          <cell r="CS762">
            <v>93</v>
          </cell>
          <cell r="CT762">
            <v>10</v>
          </cell>
          <cell r="CU762">
            <v>100</v>
          </cell>
          <cell r="CV762">
            <v>17</v>
          </cell>
          <cell r="CW762">
            <v>19</v>
          </cell>
          <cell r="CX762">
            <v>15</v>
          </cell>
          <cell r="CY762">
            <v>92</v>
          </cell>
          <cell r="CZ762">
            <v>55</v>
          </cell>
          <cell r="DA762">
            <v>59</v>
          </cell>
          <cell r="DB762">
            <v>94</v>
          </cell>
          <cell r="DC762">
            <v>0</v>
          </cell>
          <cell r="DD762">
            <v>0</v>
          </cell>
          <cell r="DE762">
            <v>0</v>
          </cell>
          <cell r="DF762">
            <v>2</v>
          </cell>
          <cell r="DG762">
            <v>4</v>
          </cell>
          <cell r="DH762">
            <v>50</v>
          </cell>
          <cell r="DI762">
            <v>300</v>
          </cell>
          <cell r="DJ762">
            <v>600</v>
          </cell>
          <cell r="DK762">
            <v>50</v>
          </cell>
          <cell r="DL762">
            <v>3</v>
          </cell>
          <cell r="DM762">
            <v>3</v>
          </cell>
          <cell r="DN762">
            <v>100</v>
          </cell>
          <cell r="DO762">
            <v>450</v>
          </cell>
          <cell r="DP762">
            <v>450</v>
          </cell>
          <cell r="DQ762">
            <v>100</v>
          </cell>
          <cell r="DR762">
            <v>50</v>
          </cell>
          <cell r="DS762">
            <v>68.493150684931507</v>
          </cell>
          <cell r="DT762">
            <v>25</v>
          </cell>
          <cell r="DU762">
            <v>41</v>
          </cell>
          <cell r="DV762">
            <v>60.975609756097562</v>
          </cell>
          <cell r="DW762">
            <v>73</v>
          </cell>
          <cell r="DX762">
            <v>90</v>
          </cell>
          <cell r="DY762">
            <v>0</v>
          </cell>
          <cell r="DZ762">
            <v>0</v>
          </cell>
          <cell r="EA762" t="str">
            <v>Yes</v>
          </cell>
          <cell r="EB762" t="str">
            <v>Placement</v>
          </cell>
          <cell r="EC762" t="str">
            <v>Placement</v>
          </cell>
          <cell r="ED762" t="str">
            <v>Placement</v>
          </cell>
          <cell r="EE762" t="str">
            <v>Placement</v>
          </cell>
          <cell r="EF762" t="str">
            <v>Placement</v>
          </cell>
          <cell r="EG762">
            <v>0</v>
          </cell>
          <cell r="EH762" t="str">
            <v>PLI</v>
          </cell>
          <cell r="EI762" t="str">
            <v>Yes</v>
          </cell>
          <cell r="EJ762">
            <v>0</v>
          </cell>
          <cell r="EK762" t="str">
            <v>Batch-5</v>
          </cell>
          <cell r="EL762">
            <v>0</v>
          </cell>
          <cell r="EM762" t="str">
            <v>PAID</v>
          </cell>
          <cell r="EN762">
            <v>45147</v>
          </cell>
          <cell r="EO762" t="str">
            <v>IT+Core</v>
          </cell>
          <cell r="EP762">
            <v>0</v>
          </cell>
          <cell r="EQ762" t="str">
            <v>CAT-1</v>
          </cell>
        </row>
        <row r="763">
          <cell r="B763" t="str">
            <v>21-ITA47-25</v>
          </cell>
          <cell r="C763" t="str">
            <v>IT-A</v>
          </cell>
          <cell r="D763">
            <v>47</v>
          </cell>
          <cell r="E763" t="str">
            <v xml:space="preserve">KHOCHIKAR SUMEDH SANJAY MADHURI </v>
          </cell>
          <cell r="F763" t="str">
            <v>Male</v>
          </cell>
          <cell r="G763" t="str">
            <v>09/10/2003</v>
          </cell>
          <cell r="H763">
            <v>7304641976</v>
          </cell>
          <cell r="I763">
            <v>9820089287</v>
          </cell>
          <cell r="J763" t="str">
            <v>khochikarsumedh@gmail.com</v>
          </cell>
          <cell r="K763" t="str">
            <v>1032210621@tcetmumbai.in</v>
          </cell>
          <cell r="L763" t="str">
            <v>B/505 Veena Sarang Opp MCA, Sai baba Nagar Borivali west</v>
          </cell>
          <cell r="M763">
            <v>400092</v>
          </cell>
          <cell r="N763">
            <v>0</v>
          </cell>
          <cell r="O763" t="str">
            <v>Service</v>
          </cell>
          <cell r="P763" t="str">
            <v>3,00,001 - 3,50,000</v>
          </cell>
          <cell r="Q763" t="str">
            <v>Normal</v>
          </cell>
          <cell r="R763" t="str">
            <v>Open</v>
          </cell>
          <cell r="S763">
            <v>2021</v>
          </cell>
          <cell r="T763" t="str">
            <v>FE</v>
          </cell>
          <cell r="U763" t="str">
            <v>MH-CET</v>
          </cell>
          <cell r="V763">
            <v>30</v>
          </cell>
          <cell r="W763">
            <v>77.213817700000007</v>
          </cell>
          <cell r="X763" t="str">
            <v>Institute</v>
          </cell>
          <cell r="Y763">
            <v>417</v>
          </cell>
          <cell r="Z763">
            <v>500</v>
          </cell>
          <cell r="AA763">
            <v>83.4</v>
          </cell>
          <cell r="AB763">
            <v>2019</v>
          </cell>
          <cell r="AC763" t="str">
            <v>Maharashtra</v>
          </cell>
          <cell r="AD763" t="str">
            <v>SWAMI VIVEKANAND INTERNATIONAL SCHOOL AND JUNIOR COLLEGE</v>
          </cell>
          <cell r="AE763">
            <v>542</v>
          </cell>
          <cell r="AF763">
            <v>600</v>
          </cell>
          <cell r="AG763">
            <v>90.3333333333333</v>
          </cell>
          <cell r="AH763">
            <v>2021</v>
          </cell>
          <cell r="AI763" t="str">
            <v>Maharashtra</v>
          </cell>
          <cell r="AJ763" t="str">
            <v>NIRMALA MEMORIAL FOUNDATION JUNIOR COLLEGE OF COMMERCE AND SCIENCE</v>
          </cell>
          <cell r="AK763">
            <v>159</v>
          </cell>
          <cell r="AL763">
            <v>22</v>
          </cell>
          <cell r="AM763">
            <v>7.2272727272727275</v>
          </cell>
          <cell r="AN763">
            <v>98.35</v>
          </cell>
          <cell r="AO763">
            <v>199</v>
          </cell>
          <cell r="AP763">
            <v>27</v>
          </cell>
          <cell r="AQ763">
            <v>7.3703703703703702</v>
          </cell>
          <cell r="AR763">
            <v>75</v>
          </cell>
          <cell r="AS763">
            <v>358</v>
          </cell>
          <cell r="AT763">
            <v>49</v>
          </cell>
          <cell r="AU763">
            <v>7.3061224489795915</v>
          </cell>
          <cell r="AV763">
            <v>174</v>
          </cell>
          <cell r="AW763">
            <v>25</v>
          </cell>
          <cell r="AX763">
            <v>6.96</v>
          </cell>
          <cell r="AY763">
            <v>86.674999999999997</v>
          </cell>
          <cell r="AZ763">
            <v>234</v>
          </cell>
          <cell r="BA763">
            <v>29</v>
          </cell>
          <cell r="BB763">
            <v>8.068965517241379</v>
          </cell>
          <cell r="BC763">
            <v>75.471698113207594</v>
          </cell>
          <cell r="BD763">
            <v>408</v>
          </cell>
          <cell r="BE763">
            <v>54</v>
          </cell>
          <cell r="BF763">
            <v>7.5555555555555554</v>
          </cell>
          <cell r="BG763">
            <v>183</v>
          </cell>
          <cell r="BH763">
            <v>24</v>
          </cell>
          <cell r="BI763">
            <v>7.625</v>
          </cell>
          <cell r="BJ763">
            <v>81.3278008298755</v>
          </cell>
          <cell r="BK763">
            <v>257</v>
          </cell>
          <cell r="BL763">
            <v>29</v>
          </cell>
          <cell r="BM763">
            <v>8.862068965517242</v>
          </cell>
          <cell r="BN763">
            <v>77.192982456140399</v>
          </cell>
          <cell r="BO763">
            <v>440</v>
          </cell>
          <cell r="BP763">
            <v>53</v>
          </cell>
          <cell r="BQ763">
            <v>8.3018867924528301</v>
          </cell>
          <cell r="BR763">
            <v>198</v>
          </cell>
          <cell r="BS763">
            <v>24</v>
          </cell>
          <cell r="BT763">
            <v>79.779893523116002</v>
          </cell>
          <cell r="BU763">
            <v>198</v>
          </cell>
          <cell r="BV763">
            <v>24</v>
          </cell>
          <cell r="BW763">
            <v>1404</v>
          </cell>
          <cell r="BX763">
            <v>180</v>
          </cell>
          <cell r="BY763">
            <v>7.8</v>
          </cell>
          <cell r="BZ763">
            <v>83.779837547952724</v>
          </cell>
          <cell r="CA763">
            <v>0</v>
          </cell>
          <cell r="CB763">
            <v>0</v>
          </cell>
          <cell r="CC763">
            <v>0</v>
          </cell>
          <cell r="CD763">
            <v>0</v>
          </cell>
          <cell r="CE763">
            <v>0</v>
          </cell>
          <cell r="CF763">
            <v>0</v>
          </cell>
          <cell r="CG763">
            <v>0</v>
          </cell>
          <cell r="CH763" t="str">
            <v>Green</v>
          </cell>
          <cell r="CI763">
            <v>0</v>
          </cell>
          <cell r="CJ763">
            <v>0</v>
          </cell>
          <cell r="CK763">
            <v>0</v>
          </cell>
          <cell r="CL763">
            <v>13</v>
          </cell>
          <cell r="CM763">
            <v>13</v>
          </cell>
          <cell r="CN763">
            <v>0</v>
          </cell>
          <cell r="CO763">
            <v>30</v>
          </cell>
          <cell r="CP763">
            <v>60</v>
          </cell>
          <cell r="CQ763">
            <v>50</v>
          </cell>
          <cell r="CR763">
            <v>11</v>
          </cell>
          <cell r="CS763">
            <v>79</v>
          </cell>
          <cell r="CT763">
            <v>10</v>
          </cell>
          <cell r="CU763">
            <v>100</v>
          </cell>
          <cell r="CV763">
            <v>17</v>
          </cell>
          <cell r="CW763">
            <v>19</v>
          </cell>
          <cell r="CX763">
            <v>12</v>
          </cell>
          <cell r="CY763">
            <v>83</v>
          </cell>
          <cell r="CZ763">
            <v>50</v>
          </cell>
          <cell r="DA763">
            <v>59</v>
          </cell>
          <cell r="DB763">
            <v>85</v>
          </cell>
          <cell r="DC763">
            <v>0</v>
          </cell>
          <cell r="DD763">
            <v>0</v>
          </cell>
          <cell r="DE763">
            <v>0</v>
          </cell>
          <cell r="DF763">
            <v>2</v>
          </cell>
          <cell r="DG763">
            <v>4</v>
          </cell>
          <cell r="DH763">
            <v>50</v>
          </cell>
          <cell r="DI763">
            <v>300</v>
          </cell>
          <cell r="DJ763">
            <v>600</v>
          </cell>
          <cell r="DK763">
            <v>50</v>
          </cell>
          <cell r="DL763">
            <v>3</v>
          </cell>
          <cell r="DM763">
            <v>1</v>
          </cell>
          <cell r="DN763">
            <v>33.3333333333333</v>
          </cell>
          <cell r="DO763">
            <v>450</v>
          </cell>
          <cell r="DP763">
            <v>150</v>
          </cell>
          <cell r="DQ763">
            <v>33.3333333333333</v>
          </cell>
          <cell r="DR763">
            <v>50</v>
          </cell>
          <cell r="DS763">
            <v>68.493150684931507</v>
          </cell>
          <cell r="DT763">
            <v>23</v>
          </cell>
          <cell r="DU763">
            <v>41</v>
          </cell>
          <cell r="DV763">
            <v>56.09756097560976</v>
          </cell>
          <cell r="DW763">
            <v>69</v>
          </cell>
          <cell r="DX763">
            <v>83</v>
          </cell>
          <cell r="DY763">
            <v>0</v>
          </cell>
          <cell r="DZ763">
            <v>0</v>
          </cell>
          <cell r="EA763" t="str">
            <v>Yes</v>
          </cell>
          <cell r="EB763" t="str">
            <v>Placement</v>
          </cell>
          <cell r="EC763" t="str">
            <v>Placement</v>
          </cell>
          <cell r="ED763" t="str">
            <v>Placement</v>
          </cell>
          <cell r="EE763" t="str">
            <v>Placement</v>
          </cell>
          <cell r="EF763" t="str">
            <v>Placement</v>
          </cell>
          <cell r="EG763">
            <v>0</v>
          </cell>
          <cell r="EH763">
            <v>0</v>
          </cell>
          <cell r="EI763" t="str">
            <v>Yes</v>
          </cell>
          <cell r="EJ763">
            <v>0</v>
          </cell>
          <cell r="EK763" t="str">
            <v>Batch-6</v>
          </cell>
          <cell r="EL763">
            <v>0</v>
          </cell>
          <cell r="EM763" t="str">
            <v>PAID</v>
          </cell>
          <cell r="EN763">
            <v>45147</v>
          </cell>
          <cell r="EO763" t="str">
            <v>IT+Core</v>
          </cell>
          <cell r="EP763">
            <v>0</v>
          </cell>
          <cell r="EQ763" t="str">
            <v>CAT-1</v>
          </cell>
        </row>
        <row r="764">
          <cell r="B764" t="str">
            <v>21-ITA48-25</v>
          </cell>
          <cell r="C764" t="str">
            <v>IT-A</v>
          </cell>
          <cell r="D764">
            <v>48</v>
          </cell>
          <cell r="E764" t="str">
            <v>KOLADIYA SARIKA CHANDUBHAI GEETABEN</v>
          </cell>
          <cell r="F764" t="str">
            <v>Female</v>
          </cell>
          <cell r="G764" t="str">
            <v>09/01/2003</v>
          </cell>
          <cell r="H764">
            <v>7977063748</v>
          </cell>
          <cell r="I764">
            <v>9930785556</v>
          </cell>
          <cell r="J764" t="str">
            <v>sarika401koladiya@gmail.com</v>
          </cell>
          <cell r="K764" t="str">
            <v>1032210622@tcetmumbai.in</v>
          </cell>
          <cell r="L764" t="str">
            <v>B/401, SHANTI PARK CHS LTD,C S ROAD NO.2,NEAR MATRUCHAYA SCHOOL, ANAND NAGAR, DAHISAR EAST, MUMBAI-400068.</v>
          </cell>
          <cell r="M764">
            <v>400068</v>
          </cell>
          <cell r="N764">
            <v>0</v>
          </cell>
          <cell r="O764" t="str">
            <v>Business</v>
          </cell>
          <cell r="P764" t="str">
            <v>5,00,001 - 5,50,000</v>
          </cell>
          <cell r="Q764" t="str">
            <v>Normal</v>
          </cell>
          <cell r="R764" t="str">
            <v>Open</v>
          </cell>
          <cell r="S764">
            <v>2021</v>
          </cell>
          <cell r="T764" t="str">
            <v>FE</v>
          </cell>
          <cell r="U764" t="str">
            <v>MH-CET</v>
          </cell>
          <cell r="V764">
            <v>73.97</v>
          </cell>
          <cell r="W764" t="str">
            <v>NA</v>
          </cell>
          <cell r="X764" t="str">
            <v>Institute</v>
          </cell>
          <cell r="Y764">
            <v>378</v>
          </cell>
          <cell r="Z764">
            <v>500</v>
          </cell>
          <cell r="AA764">
            <v>75.599999999999994</v>
          </cell>
          <cell r="AB764">
            <v>2019</v>
          </cell>
          <cell r="AC764" t="str">
            <v>Maharashtra</v>
          </cell>
          <cell r="AD764" t="str">
            <v>LEXICON GLOBAL SCHOOL</v>
          </cell>
          <cell r="AE764">
            <v>521</v>
          </cell>
          <cell r="AF764">
            <v>600</v>
          </cell>
          <cell r="AG764">
            <v>86.8333333333333</v>
          </cell>
          <cell r="AH764">
            <v>2021</v>
          </cell>
          <cell r="AI764" t="str">
            <v>Maharashtra</v>
          </cell>
          <cell r="AJ764" t="str">
            <v>SHRI TIKAMDAS PURSHOTAM BHATIA COLLEGE OF SCIENCE</v>
          </cell>
          <cell r="AK764">
            <v>176</v>
          </cell>
          <cell r="AL764">
            <v>22</v>
          </cell>
          <cell r="AM764">
            <v>8</v>
          </cell>
          <cell r="AN764">
            <v>92.89</v>
          </cell>
          <cell r="AO764">
            <v>226</v>
          </cell>
          <cell r="AP764">
            <v>27</v>
          </cell>
          <cell r="AQ764">
            <v>8.3703703703703702</v>
          </cell>
          <cell r="AR764">
            <v>87</v>
          </cell>
          <cell r="AS764">
            <v>402</v>
          </cell>
          <cell r="AT764">
            <v>49</v>
          </cell>
          <cell r="AU764">
            <v>8.204081632653061</v>
          </cell>
          <cell r="AV764">
            <v>217</v>
          </cell>
          <cell r="AW764">
            <v>25</v>
          </cell>
          <cell r="AX764">
            <v>8.68</v>
          </cell>
          <cell r="AY764">
            <v>89.944999999999993</v>
          </cell>
          <cell r="AZ764">
            <v>250</v>
          </cell>
          <cell r="BA764">
            <v>29</v>
          </cell>
          <cell r="BB764">
            <v>8.6206896551724146</v>
          </cell>
          <cell r="BC764">
            <v>91.037735849056602</v>
          </cell>
          <cell r="BD764">
            <v>467</v>
          </cell>
          <cell r="BE764">
            <v>54</v>
          </cell>
          <cell r="BF764">
            <v>8.6481481481481488</v>
          </cell>
          <cell r="BG764">
            <v>195</v>
          </cell>
          <cell r="BH764">
            <v>24</v>
          </cell>
          <cell r="BI764">
            <v>8.125</v>
          </cell>
          <cell r="BJ764">
            <v>91.286307053941897</v>
          </cell>
          <cell r="BK764">
            <v>270</v>
          </cell>
          <cell r="BL764">
            <v>29</v>
          </cell>
          <cell r="BM764">
            <v>9.3103448275862064</v>
          </cell>
          <cell r="BN764">
            <v>80.686695278970006</v>
          </cell>
          <cell r="BO764">
            <v>465</v>
          </cell>
          <cell r="BP764">
            <v>53</v>
          </cell>
          <cell r="BQ764">
            <v>8.7735849056603765</v>
          </cell>
          <cell r="BR764">
            <v>199</v>
          </cell>
          <cell r="BS764">
            <v>24</v>
          </cell>
          <cell r="BT764">
            <v>87.223143709342196</v>
          </cell>
          <cell r="BU764">
            <v>199</v>
          </cell>
          <cell r="BV764">
            <v>24</v>
          </cell>
          <cell r="BW764">
            <v>1533</v>
          </cell>
          <cell r="BX764">
            <v>180</v>
          </cell>
          <cell r="BY764">
            <v>8.5166666666666675</v>
          </cell>
          <cell r="BZ764">
            <v>89.021020198856959</v>
          </cell>
          <cell r="CA764">
            <v>0</v>
          </cell>
          <cell r="CB764">
            <v>0</v>
          </cell>
          <cell r="CC764">
            <v>0</v>
          </cell>
          <cell r="CD764">
            <v>0</v>
          </cell>
          <cell r="CE764">
            <v>0</v>
          </cell>
          <cell r="CF764">
            <v>0</v>
          </cell>
          <cell r="CG764">
            <v>0</v>
          </cell>
          <cell r="CH764" t="str">
            <v>Green</v>
          </cell>
          <cell r="CI764">
            <v>0</v>
          </cell>
          <cell r="CJ764">
            <v>0</v>
          </cell>
          <cell r="CK764">
            <v>0</v>
          </cell>
          <cell r="CL764">
            <v>13</v>
          </cell>
          <cell r="CM764">
            <v>13</v>
          </cell>
          <cell r="CN764">
            <v>0</v>
          </cell>
          <cell r="CO764">
            <v>25</v>
          </cell>
          <cell r="CP764">
            <v>60</v>
          </cell>
          <cell r="CQ764">
            <v>41.666666666666671</v>
          </cell>
          <cell r="CR764">
            <v>13</v>
          </cell>
          <cell r="CS764">
            <v>93</v>
          </cell>
          <cell r="CT764">
            <v>10</v>
          </cell>
          <cell r="CU764">
            <v>100</v>
          </cell>
          <cell r="CV764">
            <v>17</v>
          </cell>
          <cell r="CW764">
            <v>18</v>
          </cell>
          <cell r="CX764">
            <v>16</v>
          </cell>
          <cell r="CY764">
            <v>98</v>
          </cell>
          <cell r="CZ764">
            <v>56</v>
          </cell>
          <cell r="DA764">
            <v>58</v>
          </cell>
          <cell r="DB764">
            <v>97</v>
          </cell>
          <cell r="DC764">
            <v>0</v>
          </cell>
          <cell r="DD764">
            <v>0</v>
          </cell>
          <cell r="DE764">
            <v>0</v>
          </cell>
          <cell r="DF764">
            <v>4</v>
          </cell>
          <cell r="DG764">
            <v>4</v>
          </cell>
          <cell r="DH764">
            <v>100</v>
          </cell>
          <cell r="DI764">
            <v>600</v>
          </cell>
          <cell r="DJ764">
            <v>600</v>
          </cell>
          <cell r="DK764">
            <v>100</v>
          </cell>
          <cell r="DL764">
            <v>3</v>
          </cell>
          <cell r="DM764">
            <v>3</v>
          </cell>
          <cell r="DN764">
            <v>100</v>
          </cell>
          <cell r="DO764">
            <v>450</v>
          </cell>
          <cell r="DP764">
            <v>450</v>
          </cell>
          <cell r="DQ764">
            <v>100</v>
          </cell>
          <cell r="DR764">
            <v>41.6666666666667</v>
          </cell>
          <cell r="DS764">
            <v>57.077625570776306</v>
          </cell>
          <cell r="DT764">
            <v>27</v>
          </cell>
          <cell r="DU764">
            <v>41</v>
          </cell>
          <cell r="DV764">
            <v>65.853658536585371</v>
          </cell>
          <cell r="DW764">
            <v>88</v>
          </cell>
          <cell r="DX764">
            <v>97</v>
          </cell>
          <cell r="DY764">
            <v>0</v>
          </cell>
          <cell r="DZ764">
            <v>0</v>
          </cell>
          <cell r="EA764" t="str">
            <v>Yes</v>
          </cell>
          <cell r="EB764" t="str">
            <v>Placement</v>
          </cell>
          <cell r="EC764" t="str">
            <v>Placement</v>
          </cell>
          <cell r="ED764" t="str">
            <v>Placement</v>
          </cell>
          <cell r="EE764" t="str">
            <v>Placement</v>
          </cell>
          <cell r="EF764" t="str">
            <v>Placement</v>
          </cell>
          <cell r="EG764">
            <v>0</v>
          </cell>
          <cell r="EH764" t="str">
            <v>PLI</v>
          </cell>
          <cell r="EI764" t="str">
            <v>Yes</v>
          </cell>
          <cell r="EJ764">
            <v>0</v>
          </cell>
          <cell r="EK764" t="str">
            <v>Batch-5</v>
          </cell>
          <cell r="EL764">
            <v>0</v>
          </cell>
          <cell r="EM764" t="str">
            <v>PAID</v>
          </cell>
          <cell r="EN764">
            <v>45147</v>
          </cell>
          <cell r="EO764" t="str">
            <v>IT+Core</v>
          </cell>
          <cell r="EP764">
            <v>0</v>
          </cell>
          <cell r="EQ764" t="str">
            <v>CAT-1</v>
          </cell>
        </row>
        <row r="765">
          <cell r="B765" t="str">
            <v>21-ITA49-25</v>
          </cell>
          <cell r="C765" t="str">
            <v>IT-A</v>
          </cell>
          <cell r="D765">
            <v>49</v>
          </cell>
          <cell r="E765" t="str">
            <v>KOTEKAR OMKAR PRAKASH PRIYANKA</v>
          </cell>
          <cell r="F765" t="str">
            <v>Male</v>
          </cell>
          <cell r="G765" t="str">
            <v>16/04/2003</v>
          </cell>
          <cell r="H765">
            <v>9869607473</v>
          </cell>
          <cell r="I765">
            <v>9594040226</v>
          </cell>
          <cell r="J765" t="str">
            <v>okotekar@gmail.com</v>
          </cell>
          <cell r="K765" t="str">
            <v>1032210623@tcetmumbai.in</v>
          </cell>
          <cell r="L765" t="str">
            <v>C-705, Poonam Estate Cluster-1, Opp. Balaji Hotel, Shanti Park, Mira Road (E)</v>
          </cell>
          <cell r="M765">
            <v>401107</v>
          </cell>
          <cell r="N765">
            <v>0</v>
          </cell>
          <cell r="O765" t="str">
            <v>Service</v>
          </cell>
          <cell r="P765" t="str">
            <v>4,50,001 - 5,00,000</v>
          </cell>
          <cell r="Q765" t="str">
            <v>Normal</v>
          </cell>
          <cell r="R765" t="str">
            <v>Open</v>
          </cell>
          <cell r="S765">
            <v>2021</v>
          </cell>
          <cell r="T765" t="str">
            <v>FE</v>
          </cell>
          <cell r="U765" t="str">
            <v>MH-CET</v>
          </cell>
          <cell r="V765">
            <v>94.61</v>
          </cell>
          <cell r="W765">
            <v>82.381605399999998</v>
          </cell>
          <cell r="X765" t="str">
            <v>CAP</v>
          </cell>
          <cell r="Y765">
            <v>426</v>
          </cell>
          <cell r="Z765">
            <v>500</v>
          </cell>
          <cell r="AA765">
            <v>85.2</v>
          </cell>
          <cell r="AB765">
            <v>2019</v>
          </cell>
          <cell r="AC765" t="str">
            <v>Maharashtra</v>
          </cell>
          <cell r="AD765" t="str">
            <v>HOLY CROSS CONVENT SCHOOL</v>
          </cell>
          <cell r="AE765">
            <v>571</v>
          </cell>
          <cell r="AF765">
            <v>600</v>
          </cell>
          <cell r="AG765">
            <v>95.1666666666667</v>
          </cell>
          <cell r="AH765">
            <v>2021</v>
          </cell>
          <cell r="AI765" t="str">
            <v>Maharashtra</v>
          </cell>
          <cell r="AJ765" t="str">
            <v>HOLY FAMILY DAY SCHOOL AND JUNIOR COLLEGE OF SCIENCE COMMERCE AND ARTS</v>
          </cell>
          <cell r="AK765">
            <v>208</v>
          </cell>
          <cell r="AL765">
            <v>22</v>
          </cell>
          <cell r="AM765">
            <v>9.454545454545455</v>
          </cell>
          <cell r="AN765">
            <v>88.07</v>
          </cell>
          <cell r="AO765">
            <v>250</v>
          </cell>
          <cell r="AP765">
            <v>27</v>
          </cell>
          <cell r="AQ765">
            <v>9.2592592592592595</v>
          </cell>
          <cell r="AR765">
            <v>75</v>
          </cell>
          <cell r="AS765">
            <v>458</v>
          </cell>
          <cell r="AT765">
            <v>49</v>
          </cell>
          <cell r="AU765">
            <v>9.3469387755102034</v>
          </cell>
          <cell r="AV765">
            <v>239</v>
          </cell>
          <cell r="AW765">
            <v>25</v>
          </cell>
          <cell r="AX765">
            <v>9.56</v>
          </cell>
          <cell r="AY765">
            <v>81.534999999999997</v>
          </cell>
          <cell r="AZ765">
            <v>260</v>
          </cell>
          <cell r="BA765">
            <v>29</v>
          </cell>
          <cell r="BB765">
            <v>8.9655172413793096</v>
          </cell>
          <cell r="BC765">
            <v>97.641509433962298</v>
          </cell>
          <cell r="BD765">
            <v>499</v>
          </cell>
          <cell r="BE765">
            <v>54</v>
          </cell>
          <cell r="BF765">
            <v>9.2407407407407405</v>
          </cell>
          <cell r="BG765">
            <v>222</v>
          </cell>
          <cell r="BH765">
            <v>24</v>
          </cell>
          <cell r="BI765">
            <v>9.25</v>
          </cell>
          <cell r="BJ765">
            <v>96.680497925311201</v>
          </cell>
          <cell r="BK765">
            <v>284</v>
          </cell>
          <cell r="BL765">
            <v>29</v>
          </cell>
          <cell r="BM765">
            <v>9.7931034482758612</v>
          </cell>
          <cell r="BN765">
            <v>86.842105263157904</v>
          </cell>
          <cell r="BO765">
            <v>506</v>
          </cell>
          <cell r="BP765">
            <v>53</v>
          </cell>
          <cell r="BQ765">
            <v>9.5471698113207548</v>
          </cell>
          <cell r="BR765">
            <v>234</v>
          </cell>
          <cell r="BS765">
            <v>24</v>
          </cell>
          <cell r="BT765">
            <v>88.6728715657067</v>
          </cell>
          <cell r="BU765">
            <v>234</v>
          </cell>
          <cell r="BV765">
            <v>24</v>
          </cell>
          <cell r="BW765">
            <v>1697</v>
          </cell>
          <cell r="BX765">
            <v>180</v>
          </cell>
          <cell r="BY765">
            <v>9.4277777777777771</v>
          </cell>
          <cell r="BZ765">
            <v>84.880837156501997</v>
          </cell>
          <cell r="CA765" t="str">
            <v>ICICI</v>
          </cell>
          <cell r="CB765">
            <v>0</v>
          </cell>
          <cell r="CC765">
            <v>0</v>
          </cell>
          <cell r="CD765">
            <v>0</v>
          </cell>
          <cell r="CE765" t="str">
            <v>PLI</v>
          </cell>
          <cell r="CF765">
            <v>8.2899999999999991</v>
          </cell>
          <cell r="CG765">
            <v>0</v>
          </cell>
          <cell r="CH765" t="str">
            <v>Green</v>
          </cell>
          <cell r="CI765">
            <v>0</v>
          </cell>
          <cell r="CJ765">
            <v>0</v>
          </cell>
          <cell r="CK765">
            <v>1</v>
          </cell>
          <cell r="CL765">
            <v>12</v>
          </cell>
          <cell r="CM765">
            <v>13</v>
          </cell>
          <cell r="CN765">
            <v>7.6923076923076925</v>
          </cell>
          <cell r="CO765">
            <v>31</v>
          </cell>
          <cell r="CP765">
            <v>60</v>
          </cell>
          <cell r="CQ765">
            <v>51.666666666666671</v>
          </cell>
          <cell r="CR765">
            <v>14</v>
          </cell>
          <cell r="CS765">
            <v>100</v>
          </cell>
          <cell r="CT765">
            <v>9</v>
          </cell>
          <cell r="CU765">
            <v>90</v>
          </cell>
          <cell r="CV765">
            <v>18</v>
          </cell>
          <cell r="CW765">
            <v>18</v>
          </cell>
          <cell r="CX765">
            <v>16</v>
          </cell>
          <cell r="CY765">
            <v>100</v>
          </cell>
          <cell r="CZ765">
            <v>57</v>
          </cell>
          <cell r="DA765">
            <v>58</v>
          </cell>
          <cell r="DB765">
            <v>99</v>
          </cell>
          <cell r="DC765">
            <v>0</v>
          </cell>
          <cell r="DD765">
            <v>0</v>
          </cell>
          <cell r="DE765">
            <v>0</v>
          </cell>
          <cell r="DF765">
            <v>4</v>
          </cell>
          <cell r="DG765">
            <v>4</v>
          </cell>
          <cell r="DH765">
            <v>100</v>
          </cell>
          <cell r="DI765">
            <v>600</v>
          </cell>
          <cell r="DJ765">
            <v>600</v>
          </cell>
          <cell r="DK765">
            <v>100</v>
          </cell>
          <cell r="DL765">
            <v>3</v>
          </cell>
          <cell r="DM765">
            <v>3</v>
          </cell>
          <cell r="DN765">
            <v>100</v>
          </cell>
          <cell r="DO765">
            <v>450</v>
          </cell>
          <cell r="DP765">
            <v>450</v>
          </cell>
          <cell r="DQ765">
            <v>100</v>
          </cell>
          <cell r="DR765">
            <v>51.6666666666667</v>
          </cell>
          <cell r="DS765">
            <v>70.776255707762601</v>
          </cell>
          <cell r="DT765">
            <v>28</v>
          </cell>
          <cell r="DU765">
            <v>41</v>
          </cell>
          <cell r="DV765">
            <v>68.292682926829272</v>
          </cell>
          <cell r="DW765">
            <v>88</v>
          </cell>
          <cell r="DX765">
            <v>97</v>
          </cell>
          <cell r="DY765">
            <v>0</v>
          </cell>
          <cell r="DZ765">
            <v>0</v>
          </cell>
          <cell r="EA765" t="str">
            <v>Yes</v>
          </cell>
          <cell r="EB765" t="str">
            <v>Placement</v>
          </cell>
          <cell r="EC765" t="str">
            <v>Placement</v>
          </cell>
          <cell r="ED765" t="str">
            <v>Placement</v>
          </cell>
          <cell r="EE765" t="str">
            <v>Placement</v>
          </cell>
          <cell r="EF765" t="str">
            <v>Placement</v>
          </cell>
          <cell r="EG765">
            <v>0</v>
          </cell>
          <cell r="EH765">
            <v>0</v>
          </cell>
          <cell r="EI765" t="str">
            <v>Yes</v>
          </cell>
          <cell r="EJ765">
            <v>0</v>
          </cell>
          <cell r="EK765" t="str">
            <v>Batch-2</v>
          </cell>
          <cell r="EL765">
            <v>0</v>
          </cell>
          <cell r="EM765" t="str">
            <v>PAID</v>
          </cell>
          <cell r="EN765">
            <v>45147</v>
          </cell>
          <cell r="EO765" t="str">
            <v>IT+Core</v>
          </cell>
          <cell r="EP765">
            <v>0</v>
          </cell>
          <cell r="EQ765" t="str">
            <v>CAT-1</v>
          </cell>
        </row>
        <row r="766">
          <cell r="B766" t="str">
            <v>21-ITA50-25</v>
          </cell>
          <cell r="C766" t="str">
            <v>IT-A</v>
          </cell>
          <cell r="D766">
            <v>50</v>
          </cell>
          <cell r="E766" t="str">
            <v>KOTHARI MOKSHA SANJAY PRIYA</v>
          </cell>
          <cell r="F766" t="str">
            <v>Female</v>
          </cell>
          <cell r="G766" t="str">
            <v>24/09/2003</v>
          </cell>
          <cell r="H766">
            <v>7020776949</v>
          </cell>
          <cell r="I766">
            <v>9405700381</v>
          </cell>
          <cell r="J766" t="str">
            <v>mokshakothari09@gmail.com</v>
          </cell>
          <cell r="K766" t="str">
            <v>1032210624@tcetmumbai.in</v>
          </cell>
          <cell r="L766" t="str">
            <v>577, Balaji Road, Dharangaon .
Dist-Jalgaon (M.S.)</v>
          </cell>
          <cell r="M766">
            <v>425105</v>
          </cell>
          <cell r="N766">
            <v>0</v>
          </cell>
          <cell r="O766" t="str">
            <v>Business</v>
          </cell>
          <cell r="P766" t="str">
            <v>3,00,001 - 3,50,000</v>
          </cell>
          <cell r="Q766" t="str">
            <v>Normal</v>
          </cell>
          <cell r="R766" t="str">
            <v>Open</v>
          </cell>
          <cell r="S766">
            <v>2021</v>
          </cell>
          <cell r="T766" t="str">
            <v>FE</v>
          </cell>
          <cell r="U766" t="str">
            <v>MH-CET</v>
          </cell>
          <cell r="V766">
            <v>88.75</v>
          </cell>
          <cell r="W766">
            <v>84.334712199999998</v>
          </cell>
          <cell r="X766" t="str">
            <v>Minority</v>
          </cell>
          <cell r="Y766">
            <v>460</v>
          </cell>
          <cell r="Z766">
            <v>500</v>
          </cell>
          <cell r="AA766">
            <v>92</v>
          </cell>
          <cell r="AB766">
            <v>2019</v>
          </cell>
          <cell r="AC766" t="str">
            <v>Maharashtra</v>
          </cell>
          <cell r="AD766" t="str">
            <v>SHRI N T MUNDADA GLOBAL VIEW SCHOOL AMALNER</v>
          </cell>
          <cell r="AE766">
            <v>568</v>
          </cell>
          <cell r="AF766">
            <v>600</v>
          </cell>
          <cell r="AG766">
            <v>94.6666666666667</v>
          </cell>
          <cell r="AH766">
            <v>2021</v>
          </cell>
          <cell r="AI766" t="str">
            <v>Maharashtra</v>
          </cell>
          <cell r="AJ766" t="str">
            <v>CHHATRAPATI SHIVAJI JR SCIENCE COLLEGE JALGAON</v>
          </cell>
          <cell r="AK766">
            <v>185</v>
          </cell>
          <cell r="AL766">
            <v>22</v>
          </cell>
          <cell r="AM766">
            <v>8.4090909090909083</v>
          </cell>
          <cell r="AN766">
            <v>78</v>
          </cell>
          <cell r="AO766">
            <v>267</v>
          </cell>
          <cell r="AP766">
            <v>27</v>
          </cell>
          <cell r="AQ766">
            <v>9.8888888888888893</v>
          </cell>
          <cell r="AR766">
            <v>75</v>
          </cell>
          <cell r="AS766">
            <v>452</v>
          </cell>
          <cell r="AT766">
            <v>49</v>
          </cell>
          <cell r="AU766">
            <v>9.2244897959183678</v>
          </cell>
          <cell r="AV766">
            <v>245</v>
          </cell>
          <cell r="AW766">
            <v>25</v>
          </cell>
          <cell r="AX766">
            <v>9.8000000000000007</v>
          </cell>
          <cell r="AY766">
            <v>76.5</v>
          </cell>
          <cell r="AZ766">
            <v>280.14</v>
          </cell>
          <cell r="BA766">
            <v>29</v>
          </cell>
          <cell r="BB766">
            <v>9.66</v>
          </cell>
          <cell r="BC766">
            <v>91.037735849056602</v>
          </cell>
          <cell r="BD766">
            <v>525.14</v>
          </cell>
          <cell r="BE766">
            <v>54</v>
          </cell>
          <cell r="BF766">
            <v>9.724814814814815</v>
          </cell>
          <cell r="BG766">
            <v>234</v>
          </cell>
          <cell r="BH766">
            <v>24</v>
          </cell>
          <cell r="BI766">
            <v>9.75</v>
          </cell>
          <cell r="BJ766">
            <v>85.892116182572593</v>
          </cell>
          <cell r="BK766">
            <v>283</v>
          </cell>
          <cell r="BL766">
            <v>29</v>
          </cell>
          <cell r="BM766">
            <v>9.7586206896551726</v>
          </cell>
          <cell r="BN766">
            <v>79.828326180257505</v>
          </cell>
          <cell r="BO766">
            <v>517</v>
          </cell>
          <cell r="BP766">
            <v>53</v>
          </cell>
          <cell r="BQ766">
            <v>9.7547169811320753</v>
          </cell>
          <cell r="BR766">
            <v>233</v>
          </cell>
          <cell r="BS766">
            <v>24</v>
          </cell>
          <cell r="BT766">
            <v>82.455354009771398</v>
          </cell>
          <cell r="BU766">
            <v>233</v>
          </cell>
          <cell r="BV766">
            <v>24</v>
          </cell>
          <cell r="BW766">
            <v>1727.1399999999999</v>
          </cell>
          <cell r="BX766">
            <v>180</v>
          </cell>
          <cell r="BY766">
            <v>9.5952222222222208</v>
          </cell>
          <cell r="BZ766">
            <v>80.373107335786429</v>
          </cell>
          <cell r="CA766" t="str">
            <v>Vermont Information Processing India Pvt Ltd,</v>
          </cell>
          <cell r="CB766">
            <v>0</v>
          </cell>
          <cell r="CC766" t="str">
            <v>Black listed in Orage Digital (Offee)</v>
          </cell>
          <cell r="CD766">
            <v>0</v>
          </cell>
          <cell r="CE766" t="str">
            <v>Normal</v>
          </cell>
          <cell r="CF766">
            <v>4</v>
          </cell>
          <cell r="CG766">
            <v>0</v>
          </cell>
          <cell r="CH766" t="str">
            <v>Green</v>
          </cell>
          <cell r="CI766">
            <v>0</v>
          </cell>
          <cell r="CJ766">
            <v>0</v>
          </cell>
          <cell r="CK766">
            <v>2</v>
          </cell>
          <cell r="CL766">
            <v>11</v>
          </cell>
          <cell r="CM766">
            <v>13</v>
          </cell>
          <cell r="CN766">
            <v>15.384615384615385</v>
          </cell>
          <cell r="CO766">
            <v>30</v>
          </cell>
          <cell r="CP766">
            <v>60</v>
          </cell>
          <cell r="CQ766">
            <v>50</v>
          </cell>
          <cell r="CR766">
            <v>13</v>
          </cell>
          <cell r="CS766">
            <v>93</v>
          </cell>
          <cell r="CT766">
            <v>9</v>
          </cell>
          <cell r="CU766">
            <v>90</v>
          </cell>
          <cell r="CV766">
            <v>18</v>
          </cell>
          <cell r="CW766">
            <v>18</v>
          </cell>
          <cell r="CX766">
            <v>16</v>
          </cell>
          <cell r="CY766">
            <v>100</v>
          </cell>
          <cell r="CZ766">
            <v>56</v>
          </cell>
          <cell r="DA766">
            <v>58</v>
          </cell>
          <cell r="DB766">
            <v>97</v>
          </cell>
          <cell r="DC766">
            <v>0</v>
          </cell>
          <cell r="DD766">
            <v>0</v>
          </cell>
          <cell r="DE766">
            <v>0</v>
          </cell>
          <cell r="DF766">
            <v>4</v>
          </cell>
          <cell r="DG766">
            <v>4</v>
          </cell>
          <cell r="DH766">
            <v>100</v>
          </cell>
          <cell r="DI766">
            <v>500</v>
          </cell>
          <cell r="DJ766">
            <v>600</v>
          </cell>
          <cell r="DK766">
            <v>83.3333333333333</v>
          </cell>
          <cell r="DL766">
            <v>3</v>
          </cell>
          <cell r="DM766">
            <v>3</v>
          </cell>
          <cell r="DN766">
            <v>100</v>
          </cell>
          <cell r="DO766">
            <v>450</v>
          </cell>
          <cell r="DP766">
            <v>450</v>
          </cell>
          <cell r="DQ766">
            <v>100</v>
          </cell>
          <cell r="DR766">
            <v>50</v>
          </cell>
          <cell r="DS766">
            <v>68.493150684931507</v>
          </cell>
          <cell r="DT766">
            <v>28</v>
          </cell>
          <cell r="DU766">
            <v>41</v>
          </cell>
          <cell r="DV766">
            <v>68.292682926829272</v>
          </cell>
          <cell r="DW766">
            <v>87</v>
          </cell>
          <cell r="DX766">
            <v>93</v>
          </cell>
          <cell r="DY766">
            <v>0</v>
          </cell>
          <cell r="DZ766">
            <v>0</v>
          </cell>
          <cell r="EA766" t="str">
            <v>Yes</v>
          </cell>
          <cell r="EB766" t="str">
            <v>Placement</v>
          </cell>
          <cell r="EC766" t="str">
            <v>Placement</v>
          </cell>
          <cell r="ED766" t="str">
            <v>Placement</v>
          </cell>
          <cell r="EE766" t="str">
            <v>Placement</v>
          </cell>
          <cell r="EF766" t="str">
            <v>Placement</v>
          </cell>
          <cell r="EG766">
            <v>0</v>
          </cell>
          <cell r="EH766" t="str">
            <v>PLI</v>
          </cell>
          <cell r="EI766" t="str">
            <v>Yes</v>
          </cell>
          <cell r="EJ766">
            <v>0</v>
          </cell>
          <cell r="EK766" t="str">
            <v>Batch-1</v>
          </cell>
          <cell r="EL766">
            <v>0</v>
          </cell>
          <cell r="EM766" t="str">
            <v>PAID</v>
          </cell>
          <cell r="EN766">
            <v>45147</v>
          </cell>
          <cell r="EO766" t="str">
            <v>IT+Core</v>
          </cell>
          <cell r="EP766">
            <v>0</v>
          </cell>
          <cell r="EQ766" t="str">
            <v>CAT-1</v>
          </cell>
        </row>
        <row r="767">
          <cell r="B767" t="str">
            <v>21-ITA51-25</v>
          </cell>
          <cell r="C767" t="str">
            <v>IT-A</v>
          </cell>
          <cell r="D767">
            <v>51</v>
          </cell>
          <cell r="E767" t="str">
            <v xml:space="preserve">KOTKAR SOHAM SAMEER  SMITA </v>
          </cell>
          <cell r="F767" t="str">
            <v>Male</v>
          </cell>
          <cell r="G767" t="str">
            <v>20/09/2003</v>
          </cell>
          <cell r="H767">
            <v>8369439146</v>
          </cell>
          <cell r="I767">
            <v>9892080461</v>
          </cell>
          <cell r="J767" t="str">
            <v>soham20090@gmail.com</v>
          </cell>
          <cell r="K767" t="str">
            <v>1032210625@tcetmumbai.in</v>
          </cell>
          <cell r="L767" t="str">
            <v>prism enclave, A-101, 1st floor, Akurli Road, Lokhandwala Township, Kandivali East, Mumbai 400101</v>
          </cell>
          <cell r="M767">
            <v>400101</v>
          </cell>
          <cell r="N767">
            <v>0</v>
          </cell>
          <cell r="O767" t="str">
            <v>service</v>
          </cell>
          <cell r="P767" t="str">
            <v>1,00,001 - 1,50,000</v>
          </cell>
          <cell r="Q767" t="str">
            <v>Normal</v>
          </cell>
          <cell r="R767" t="str">
            <v>Open</v>
          </cell>
          <cell r="S767">
            <v>2021</v>
          </cell>
          <cell r="T767" t="str">
            <v>FE</v>
          </cell>
          <cell r="U767" t="str">
            <v>MH-CET</v>
          </cell>
          <cell r="V767">
            <v>93.18</v>
          </cell>
          <cell r="W767" t="str">
            <v>NA</v>
          </cell>
          <cell r="X767" t="str">
            <v>CAP</v>
          </cell>
          <cell r="Y767">
            <v>522</v>
          </cell>
          <cell r="Z767">
            <v>600</v>
          </cell>
          <cell r="AA767">
            <v>87</v>
          </cell>
          <cell r="AB767">
            <v>2019</v>
          </cell>
          <cell r="AC767" t="str">
            <v>ICSE</v>
          </cell>
          <cell r="AD767" t="str">
            <v>A. B. V. M A J KOSH'S S J PODDAR ACADEMY</v>
          </cell>
          <cell r="AE767">
            <v>531</v>
          </cell>
          <cell r="AF767">
            <v>600</v>
          </cell>
          <cell r="AG767">
            <v>88.5</v>
          </cell>
          <cell r="AH767">
            <v>2021</v>
          </cell>
          <cell r="AI767" t="str">
            <v>Maharashtra</v>
          </cell>
          <cell r="AJ767" t="str">
            <v>PATKAR COLLEGE</v>
          </cell>
          <cell r="AK767">
            <v>164</v>
          </cell>
          <cell r="AL767">
            <v>22</v>
          </cell>
          <cell r="AM767">
            <v>7.4545454545454541</v>
          </cell>
          <cell r="AN767">
            <v>97.94</v>
          </cell>
          <cell r="AO767">
            <v>179</v>
          </cell>
          <cell r="AP767">
            <v>27</v>
          </cell>
          <cell r="AQ767">
            <v>6.6296296296296298</v>
          </cell>
          <cell r="AR767">
            <v>85</v>
          </cell>
          <cell r="AS767">
            <v>343</v>
          </cell>
          <cell r="AT767">
            <v>49</v>
          </cell>
          <cell r="AU767">
            <v>7</v>
          </cell>
          <cell r="AV767">
            <v>170</v>
          </cell>
          <cell r="AW767">
            <v>25</v>
          </cell>
          <cell r="AX767">
            <v>6.8</v>
          </cell>
          <cell r="AY767">
            <v>91.47</v>
          </cell>
          <cell r="AZ767">
            <v>214</v>
          </cell>
          <cell r="BA767">
            <v>29</v>
          </cell>
          <cell r="BB767">
            <v>7.3793103448275863</v>
          </cell>
          <cell r="BC767">
            <v>74.528301886792406</v>
          </cell>
          <cell r="BD767">
            <v>384</v>
          </cell>
          <cell r="BE767">
            <v>54</v>
          </cell>
          <cell r="BF767">
            <v>7.1111111111111107</v>
          </cell>
          <cell r="BG767">
            <v>192</v>
          </cell>
          <cell r="BH767">
            <v>24</v>
          </cell>
          <cell r="BI767">
            <v>8</v>
          </cell>
          <cell r="BJ767">
            <v>83.402489626556005</v>
          </cell>
          <cell r="BK767">
            <v>237</v>
          </cell>
          <cell r="BL767">
            <v>29</v>
          </cell>
          <cell r="BM767">
            <v>8.1724137931034484</v>
          </cell>
          <cell r="BN767">
            <v>78.540772532188797</v>
          </cell>
          <cell r="BO767">
            <v>429</v>
          </cell>
          <cell r="BP767">
            <v>53</v>
          </cell>
          <cell r="BQ767">
            <v>8.0943396226415096</v>
          </cell>
          <cell r="BR767">
            <v>197</v>
          </cell>
          <cell r="BS767">
            <v>24</v>
          </cell>
          <cell r="BT767">
            <v>81.513024806327095</v>
          </cell>
          <cell r="BU767">
            <v>197</v>
          </cell>
          <cell r="BV767">
            <v>24</v>
          </cell>
          <cell r="BW767">
            <v>1353</v>
          </cell>
          <cell r="BX767">
            <v>180</v>
          </cell>
          <cell r="BY767">
            <v>7.5166666666666666</v>
          </cell>
          <cell r="BZ767">
            <v>85.970232991466361</v>
          </cell>
          <cell r="CA767">
            <v>0</v>
          </cell>
          <cell r="CB767">
            <v>0</v>
          </cell>
          <cell r="CC767">
            <v>0</v>
          </cell>
          <cell r="CD767">
            <v>0</v>
          </cell>
          <cell r="CE767">
            <v>0</v>
          </cell>
          <cell r="CF767">
            <v>0</v>
          </cell>
          <cell r="CG767">
            <v>0</v>
          </cell>
          <cell r="CH767" t="str">
            <v>Green</v>
          </cell>
          <cell r="CI767">
            <v>0</v>
          </cell>
          <cell r="CJ767">
            <v>0</v>
          </cell>
          <cell r="CK767">
            <v>0</v>
          </cell>
          <cell r="CL767">
            <v>13</v>
          </cell>
          <cell r="CM767">
            <v>13</v>
          </cell>
          <cell r="CN767">
            <v>0</v>
          </cell>
          <cell r="CO767">
            <v>29</v>
          </cell>
          <cell r="CP767">
            <v>60</v>
          </cell>
          <cell r="CQ767">
            <v>48.333333333333336</v>
          </cell>
          <cell r="CR767">
            <v>12</v>
          </cell>
          <cell r="CS767">
            <v>86</v>
          </cell>
          <cell r="CT767">
            <v>8</v>
          </cell>
          <cell r="CU767">
            <v>80</v>
          </cell>
          <cell r="CV767">
            <v>16</v>
          </cell>
          <cell r="CW767">
            <v>19</v>
          </cell>
          <cell r="CX767">
            <v>15</v>
          </cell>
          <cell r="CY767">
            <v>89</v>
          </cell>
          <cell r="CZ767">
            <v>51</v>
          </cell>
          <cell r="DA767">
            <v>59</v>
          </cell>
          <cell r="DB767">
            <v>87</v>
          </cell>
          <cell r="DC767">
            <v>0</v>
          </cell>
          <cell r="DD767">
            <v>0</v>
          </cell>
          <cell r="DE767">
            <v>0</v>
          </cell>
          <cell r="DF767">
            <v>2</v>
          </cell>
          <cell r="DG767">
            <v>4</v>
          </cell>
          <cell r="DH767">
            <v>50</v>
          </cell>
          <cell r="DI767">
            <v>250</v>
          </cell>
          <cell r="DJ767">
            <v>600</v>
          </cell>
          <cell r="DK767">
            <v>41.6666666666667</v>
          </cell>
          <cell r="DL767">
            <v>3</v>
          </cell>
          <cell r="DM767">
            <v>2</v>
          </cell>
          <cell r="DN767">
            <v>66.6666666666667</v>
          </cell>
          <cell r="DO767">
            <v>450</v>
          </cell>
          <cell r="DP767">
            <v>300</v>
          </cell>
          <cell r="DQ767">
            <v>66.6666666666667</v>
          </cell>
          <cell r="DR767">
            <v>48.3333333333333</v>
          </cell>
          <cell r="DS767">
            <v>66.210045662100413</v>
          </cell>
          <cell r="DT767">
            <v>22</v>
          </cell>
          <cell r="DU767">
            <v>41</v>
          </cell>
          <cell r="DV767">
            <v>53.658536585365859</v>
          </cell>
          <cell r="DW767">
            <v>65</v>
          </cell>
          <cell r="DX767">
            <v>79</v>
          </cell>
          <cell r="DY767">
            <v>0</v>
          </cell>
          <cell r="DZ767">
            <v>0</v>
          </cell>
          <cell r="EA767" t="str">
            <v>Yes</v>
          </cell>
          <cell r="EB767" t="str">
            <v>Placement</v>
          </cell>
          <cell r="EC767" t="str">
            <v>Placement</v>
          </cell>
          <cell r="ED767" t="str">
            <v>Placement</v>
          </cell>
          <cell r="EE767" t="str">
            <v>Placement</v>
          </cell>
          <cell r="EF767" t="str">
            <v>Placement</v>
          </cell>
          <cell r="EG767">
            <v>0</v>
          </cell>
          <cell r="EH767" t="str">
            <v>PLI</v>
          </cell>
          <cell r="EI767" t="str">
            <v>Yes</v>
          </cell>
          <cell r="EJ767">
            <v>0</v>
          </cell>
          <cell r="EK767" t="str">
            <v>Batch-6</v>
          </cell>
          <cell r="EL767">
            <v>0</v>
          </cell>
          <cell r="EM767" t="str">
            <v>PAID</v>
          </cell>
          <cell r="EN767">
            <v>45147</v>
          </cell>
          <cell r="EO767" t="str">
            <v>IT+Core</v>
          </cell>
          <cell r="EP767">
            <v>0</v>
          </cell>
          <cell r="EQ767" t="str">
            <v>CAT-1</v>
          </cell>
        </row>
        <row r="768">
          <cell r="B768" t="str">
            <v>21-ITA52-25</v>
          </cell>
          <cell r="C768" t="str">
            <v>IT-A</v>
          </cell>
          <cell r="D768">
            <v>52</v>
          </cell>
          <cell r="E768" t="str">
            <v>KUSHWAHA PRIYA UMESH SUSHMA</v>
          </cell>
          <cell r="F768" t="str">
            <v>Female</v>
          </cell>
          <cell r="G768" t="str">
            <v>31/12/2003</v>
          </cell>
          <cell r="H768">
            <v>9372175903</v>
          </cell>
          <cell r="I768">
            <v>9004498481</v>
          </cell>
          <cell r="J768" t="str">
            <v xml:space="preserve">priyakushwaha1231@gmail.com </v>
          </cell>
          <cell r="K768" t="str">
            <v>1032210626@tcetmumbai.in</v>
          </cell>
          <cell r="L768" t="str">
            <v>216/12,Railway colony,  sv road, bandra (west), mumbai</v>
          </cell>
          <cell r="M768">
            <v>400050</v>
          </cell>
          <cell r="N768">
            <v>0</v>
          </cell>
          <cell r="O768" t="str">
            <v>Government employee</v>
          </cell>
          <cell r="P768" t="str">
            <v>50,001 - 1,00,000</v>
          </cell>
          <cell r="Q768" t="str">
            <v>Normal</v>
          </cell>
          <cell r="R768" t="str">
            <v>Open</v>
          </cell>
          <cell r="S768">
            <v>2021</v>
          </cell>
          <cell r="T768" t="str">
            <v>FE</v>
          </cell>
          <cell r="U768" t="str">
            <v>MH-CET</v>
          </cell>
          <cell r="V768">
            <v>66.150000000000006</v>
          </cell>
          <cell r="W768">
            <v>23.337015300000001</v>
          </cell>
          <cell r="X768" t="str">
            <v>Institute</v>
          </cell>
          <cell r="Y768">
            <v>372</v>
          </cell>
          <cell r="Z768">
            <v>500</v>
          </cell>
          <cell r="AA768">
            <v>74.400000000000006</v>
          </cell>
          <cell r="AB768">
            <v>2019</v>
          </cell>
          <cell r="AC768" t="str">
            <v>Maharashtra</v>
          </cell>
          <cell r="AD768" t="str">
            <v>DURUELO CONVENT HIGH SCHOOL</v>
          </cell>
          <cell r="AE768">
            <v>532</v>
          </cell>
          <cell r="AF768">
            <v>600</v>
          </cell>
          <cell r="AG768">
            <v>88.6666666666667</v>
          </cell>
          <cell r="AH768">
            <v>2021</v>
          </cell>
          <cell r="AI768" t="str">
            <v>Maharashtra</v>
          </cell>
          <cell r="AJ768" t="str">
            <v>Nirmala Memorial College</v>
          </cell>
          <cell r="AK768">
            <v>180</v>
          </cell>
          <cell r="AL768">
            <v>22</v>
          </cell>
          <cell r="AM768">
            <v>8.1818181818181817</v>
          </cell>
          <cell r="AN768">
            <v>97.12</v>
          </cell>
          <cell r="AO768">
            <v>253</v>
          </cell>
          <cell r="AP768">
            <v>27</v>
          </cell>
          <cell r="AQ768">
            <v>9.3703703703703702</v>
          </cell>
          <cell r="AR768">
            <v>86</v>
          </cell>
          <cell r="AS768">
            <v>433</v>
          </cell>
          <cell r="AT768">
            <v>49</v>
          </cell>
          <cell r="AU768">
            <v>8.8367346938775508</v>
          </cell>
          <cell r="AV768">
            <v>222</v>
          </cell>
          <cell r="AW768">
            <v>25</v>
          </cell>
          <cell r="AX768">
            <v>8.8800000000000008</v>
          </cell>
          <cell r="AY768">
            <v>91.56</v>
          </cell>
          <cell r="AZ768">
            <v>255</v>
          </cell>
          <cell r="BA768">
            <v>29</v>
          </cell>
          <cell r="BB768">
            <v>8.7931034482758612</v>
          </cell>
          <cell r="BC768">
            <v>77.830188679245296</v>
          </cell>
          <cell r="BD768">
            <v>477</v>
          </cell>
          <cell r="BE768">
            <v>54</v>
          </cell>
          <cell r="BF768">
            <v>8.8333333333333339</v>
          </cell>
          <cell r="BG768">
            <v>210</v>
          </cell>
          <cell r="BH768">
            <v>24</v>
          </cell>
          <cell r="BI768">
            <v>8.75</v>
          </cell>
          <cell r="BJ768">
            <v>84.232365145228201</v>
          </cell>
          <cell r="BK768">
            <v>273</v>
          </cell>
          <cell r="BL768">
            <v>29</v>
          </cell>
          <cell r="BM768">
            <v>9.4137931034482758</v>
          </cell>
          <cell r="BN768">
            <v>76.3948497854077</v>
          </cell>
          <cell r="BO768">
            <v>483</v>
          </cell>
          <cell r="BP768">
            <v>53</v>
          </cell>
          <cell r="BQ768">
            <v>9.1132075471698109</v>
          </cell>
          <cell r="BR768">
            <v>205</v>
          </cell>
          <cell r="BS768">
            <v>24</v>
          </cell>
          <cell r="BT768">
            <v>81.928346154884295</v>
          </cell>
          <cell r="BU768">
            <v>205</v>
          </cell>
          <cell r="BV768">
            <v>24</v>
          </cell>
          <cell r="BW768">
            <v>1598</v>
          </cell>
          <cell r="BX768">
            <v>180</v>
          </cell>
          <cell r="BY768">
            <v>8.8777777777777782</v>
          </cell>
          <cell r="BZ768">
            <v>86.269672590620843</v>
          </cell>
          <cell r="CA768">
            <v>0</v>
          </cell>
          <cell r="CB768">
            <v>0</v>
          </cell>
          <cell r="CC768">
            <v>0</v>
          </cell>
          <cell r="CD768" t="str">
            <v>Yes</v>
          </cell>
          <cell r="CE768">
            <v>0</v>
          </cell>
          <cell r="CF768">
            <v>0</v>
          </cell>
          <cell r="CG768">
            <v>0</v>
          </cell>
          <cell r="CH768" t="str">
            <v>Green</v>
          </cell>
          <cell r="CI768">
            <v>0</v>
          </cell>
          <cell r="CJ768">
            <v>0</v>
          </cell>
          <cell r="CK768">
            <v>0</v>
          </cell>
          <cell r="CL768">
            <v>13</v>
          </cell>
          <cell r="CM768">
            <v>13</v>
          </cell>
          <cell r="CN768">
            <v>0</v>
          </cell>
          <cell r="CO768">
            <v>19</v>
          </cell>
          <cell r="CP768">
            <v>60</v>
          </cell>
          <cell r="CQ768">
            <v>31.666666666666664</v>
          </cell>
          <cell r="CR768">
            <v>0</v>
          </cell>
          <cell r="CS768">
            <v>0</v>
          </cell>
          <cell r="CT768">
            <v>0</v>
          </cell>
          <cell r="CU768">
            <v>0</v>
          </cell>
          <cell r="CV768">
            <v>0</v>
          </cell>
          <cell r="CW768">
            <v>22</v>
          </cell>
          <cell r="CX768">
            <v>0</v>
          </cell>
          <cell r="CY768">
            <v>0</v>
          </cell>
          <cell r="CZ768">
            <v>48</v>
          </cell>
          <cell r="DA768">
            <v>62</v>
          </cell>
          <cell r="DB768">
            <v>0</v>
          </cell>
          <cell r="DC768">
            <v>78.333333333333329</v>
          </cell>
          <cell r="DD768" t="str">
            <v>Ch 21/08/2024</v>
          </cell>
          <cell r="DE768" t="str">
            <v>Upgraded to Cat 1</v>
          </cell>
          <cell r="DF768">
            <v>0</v>
          </cell>
          <cell r="DG768">
            <v>0</v>
          </cell>
          <cell r="DH768">
            <v>0</v>
          </cell>
          <cell r="DI768">
            <v>0</v>
          </cell>
          <cell r="DJ768">
            <v>0</v>
          </cell>
          <cell r="DK768">
            <v>0</v>
          </cell>
          <cell r="DL768">
            <v>0</v>
          </cell>
          <cell r="DM768">
            <v>0</v>
          </cell>
          <cell r="DN768">
            <v>0</v>
          </cell>
          <cell r="DO768">
            <v>0</v>
          </cell>
          <cell r="DP768">
            <v>0</v>
          </cell>
          <cell r="DQ768">
            <v>0</v>
          </cell>
          <cell r="DR768">
            <v>31.6666666666667</v>
          </cell>
          <cell r="DS768">
            <v>43.378995433790003</v>
          </cell>
          <cell r="DT768">
            <v>0</v>
          </cell>
          <cell r="DU768">
            <v>41</v>
          </cell>
          <cell r="DV768">
            <v>0</v>
          </cell>
          <cell r="DW768">
            <v>0</v>
          </cell>
          <cell r="DX768">
            <v>0</v>
          </cell>
          <cell r="DY768">
            <v>0</v>
          </cell>
          <cell r="DZ768">
            <v>0</v>
          </cell>
          <cell r="EA768" t="str">
            <v>No</v>
          </cell>
          <cell r="EB768" t="str">
            <v>Higher Studies</v>
          </cell>
          <cell r="EC768" t="str">
            <v>Placement</v>
          </cell>
          <cell r="ED768" t="str">
            <v>Placement</v>
          </cell>
          <cell r="EE768" t="str">
            <v>Placement</v>
          </cell>
          <cell r="EF768" t="str">
            <v>Placement</v>
          </cell>
          <cell r="EG768">
            <v>0</v>
          </cell>
          <cell r="EH768" t="str">
            <v>PLI</v>
          </cell>
          <cell r="EI768" t="str">
            <v>Yes</v>
          </cell>
          <cell r="EJ768">
            <v>45414</v>
          </cell>
          <cell r="EK768">
            <v>0</v>
          </cell>
          <cell r="EL768">
            <v>0</v>
          </cell>
          <cell r="EM768">
            <v>0</v>
          </cell>
          <cell r="EN768">
            <v>0</v>
          </cell>
          <cell r="EO768" t="str">
            <v>IT+Core</v>
          </cell>
          <cell r="EP768">
            <v>0</v>
          </cell>
          <cell r="EQ768" t="str">
            <v>CAT-3</v>
          </cell>
        </row>
        <row r="769">
          <cell r="B769" t="str">
            <v>21-ITA53-25</v>
          </cell>
          <cell r="C769" t="str">
            <v>IT-A</v>
          </cell>
          <cell r="D769">
            <v>53</v>
          </cell>
          <cell r="E769" t="str">
            <v>MAHALIK ABHIJEET BHAJAN SUKANTI</v>
          </cell>
          <cell r="F769" t="str">
            <v>Male</v>
          </cell>
          <cell r="G769" t="str">
            <v>14/07/2003</v>
          </cell>
          <cell r="H769">
            <v>8766063950</v>
          </cell>
          <cell r="I769">
            <v>9987748243</v>
          </cell>
          <cell r="J769" t="str">
            <v>abhijeetmahalik14@gmail.com</v>
          </cell>
          <cell r="K769" t="str">
            <v>1032210627@tcetmumbai.in</v>
          </cell>
          <cell r="L769" t="str">
            <v xml:space="preserve">B-203,New Saurabh apt, Maitri Park, Ambadi rd, Vasai (w) </v>
          </cell>
          <cell r="M769">
            <v>401202</v>
          </cell>
          <cell r="N769">
            <v>0</v>
          </cell>
          <cell r="O769" t="str">
            <v>Private service</v>
          </cell>
          <cell r="P769" t="str">
            <v>3,50,001 - 4,00,000</v>
          </cell>
          <cell r="Q769" t="str">
            <v>Normal</v>
          </cell>
          <cell r="R769" t="str">
            <v>Open</v>
          </cell>
          <cell r="S769">
            <v>2021</v>
          </cell>
          <cell r="T769" t="str">
            <v>FE</v>
          </cell>
          <cell r="U769" t="str">
            <v>MH-CET</v>
          </cell>
          <cell r="V769">
            <v>72.45</v>
          </cell>
          <cell r="W769">
            <v>45</v>
          </cell>
          <cell r="X769" t="str">
            <v>ACAP</v>
          </cell>
          <cell r="Y769">
            <v>426</v>
          </cell>
          <cell r="Z769">
            <v>500</v>
          </cell>
          <cell r="AA769">
            <v>85.2</v>
          </cell>
          <cell r="AB769">
            <v>2019</v>
          </cell>
          <cell r="AC769" t="str">
            <v>Maharashtra</v>
          </cell>
          <cell r="AD769" t="str">
            <v>CARMELITE CONVENT ENGLISH HIGH SCHOOL</v>
          </cell>
          <cell r="AE769">
            <v>540</v>
          </cell>
          <cell r="AF769">
            <v>600</v>
          </cell>
          <cell r="AG769">
            <v>90</v>
          </cell>
          <cell r="AH769">
            <v>2021</v>
          </cell>
          <cell r="AI769" t="str">
            <v>Maharashtra</v>
          </cell>
          <cell r="AJ769" t="str">
            <v>MOUNT CARMEL JUNIOR COLLEGE</v>
          </cell>
          <cell r="AK769">
            <v>170</v>
          </cell>
          <cell r="AL769">
            <v>22</v>
          </cell>
          <cell r="AM769">
            <v>7.7272727272727275</v>
          </cell>
          <cell r="AN769">
            <v>94.88</v>
          </cell>
          <cell r="AO769">
            <v>248</v>
          </cell>
          <cell r="AP769">
            <v>27</v>
          </cell>
          <cell r="AQ769">
            <v>9.1851851851851851</v>
          </cell>
          <cell r="AR769">
            <v>94.88</v>
          </cell>
          <cell r="AS769">
            <v>418</v>
          </cell>
          <cell r="AT769">
            <v>49</v>
          </cell>
          <cell r="AU769">
            <v>8.5306122448979593</v>
          </cell>
          <cell r="AV769">
            <v>200</v>
          </cell>
          <cell r="AW769">
            <v>25</v>
          </cell>
          <cell r="AX769">
            <v>8</v>
          </cell>
          <cell r="AY769">
            <v>94.88</v>
          </cell>
          <cell r="AZ769">
            <v>254</v>
          </cell>
          <cell r="BA769">
            <v>29</v>
          </cell>
          <cell r="BB769">
            <v>8.7586206896551726</v>
          </cell>
          <cell r="BC769">
            <v>75.943396226415103</v>
          </cell>
          <cell r="BD769">
            <v>454</v>
          </cell>
          <cell r="BE769">
            <v>54</v>
          </cell>
          <cell r="BF769">
            <v>8.4074074074074066</v>
          </cell>
          <cell r="BG769">
            <v>197</v>
          </cell>
          <cell r="BH769">
            <v>24</v>
          </cell>
          <cell r="BI769">
            <v>8.2083333333333339</v>
          </cell>
          <cell r="BJ769">
            <v>82.157676348547696</v>
          </cell>
          <cell r="BK769">
            <v>270</v>
          </cell>
          <cell r="BL769">
            <v>29</v>
          </cell>
          <cell r="BM769">
            <v>9.3103448275862064</v>
          </cell>
          <cell r="BN769">
            <v>75.536480686695299</v>
          </cell>
          <cell r="BO769">
            <v>467</v>
          </cell>
          <cell r="BP769">
            <v>53</v>
          </cell>
          <cell r="BQ769">
            <v>8.8113207547169807</v>
          </cell>
          <cell r="BR769">
            <v>203</v>
          </cell>
          <cell r="BS769">
            <v>24</v>
          </cell>
          <cell r="BT769">
            <v>82.119958971036795</v>
          </cell>
          <cell r="BU769">
            <v>203</v>
          </cell>
          <cell r="BV769">
            <v>24</v>
          </cell>
          <cell r="BW769">
            <v>1542</v>
          </cell>
          <cell r="BX769">
            <v>180</v>
          </cell>
          <cell r="BY769">
            <v>8.5666666666666664</v>
          </cell>
          <cell r="BZ769">
            <v>88.299251859390893</v>
          </cell>
          <cell r="CA769">
            <v>0</v>
          </cell>
          <cell r="CB769">
            <v>0</v>
          </cell>
          <cell r="CC769" t="str">
            <v>Black listed in Media.net</v>
          </cell>
          <cell r="CD769">
            <v>0</v>
          </cell>
          <cell r="CE769">
            <v>0</v>
          </cell>
          <cell r="CF769">
            <v>0</v>
          </cell>
          <cell r="CG769">
            <v>0</v>
          </cell>
          <cell r="CH769" t="str">
            <v>Green</v>
          </cell>
          <cell r="CI769">
            <v>0</v>
          </cell>
          <cell r="CJ769">
            <v>0</v>
          </cell>
          <cell r="CK769">
            <v>1</v>
          </cell>
          <cell r="CL769">
            <v>12</v>
          </cell>
          <cell r="CM769">
            <v>13</v>
          </cell>
          <cell r="CN769">
            <v>7.6923076923076925</v>
          </cell>
          <cell r="CO769">
            <v>26</v>
          </cell>
          <cell r="CP769">
            <v>60</v>
          </cell>
          <cell r="CQ769">
            <v>43.333333333333336</v>
          </cell>
          <cell r="CR769">
            <v>12</v>
          </cell>
          <cell r="CS769">
            <v>86</v>
          </cell>
          <cell r="CT769">
            <v>9</v>
          </cell>
          <cell r="CU769">
            <v>90</v>
          </cell>
          <cell r="CV769">
            <v>12</v>
          </cell>
          <cell r="CW769">
            <v>18</v>
          </cell>
          <cell r="CX769">
            <v>15</v>
          </cell>
          <cell r="CY769">
            <v>80</v>
          </cell>
          <cell r="CZ769">
            <v>48</v>
          </cell>
          <cell r="DA769">
            <v>58</v>
          </cell>
          <cell r="DB769">
            <v>83</v>
          </cell>
          <cell r="DC769">
            <v>0</v>
          </cell>
          <cell r="DD769">
            <v>0</v>
          </cell>
          <cell r="DE769">
            <v>0</v>
          </cell>
          <cell r="DF769">
            <v>1</v>
          </cell>
          <cell r="DG769">
            <v>4</v>
          </cell>
          <cell r="DH769">
            <v>25</v>
          </cell>
          <cell r="DI769">
            <v>50</v>
          </cell>
          <cell r="DJ769">
            <v>600</v>
          </cell>
          <cell r="DK769">
            <v>8.3333333333333304</v>
          </cell>
          <cell r="DL769">
            <v>3</v>
          </cell>
          <cell r="DM769">
            <v>2</v>
          </cell>
          <cell r="DN769">
            <v>66.6666666666667</v>
          </cell>
          <cell r="DO769">
            <v>450</v>
          </cell>
          <cell r="DP769">
            <v>250</v>
          </cell>
          <cell r="DQ769">
            <v>55.5555555555556</v>
          </cell>
          <cell r="DR769">
            <v>43.3333333333333</v>
          </cell>
          <cell r="DS769">
            <v>59.360730593607258</v>
          </cell>
          <cell r="DT769">
            <v>23</v>
          </cell>
          <cell r="DU769">
            <v>41</v>
          </cell>
          <cell r="DV769">
            <v>56.09756097560976</v>
          </cell>
          <cell r="DW769">
            <v>62</v>
          </cell>
          <cell r="DX769">
            <v>79</v>
          </cell>
          <cell r="DY769">
            <v>0</v>
          </cell>
          <cell r="DZ769">
            <v>0</v>
          </cell>
          <cell r="EA769" t="str">
            <v>Yes</v>
          </cell>
          <cell r="EB769" t="str">
            <v>Placement</v>
          </cell>
          <cell r="EC769" t="str">
            <v>Placement</v>
          </cell>
          <cell r="ED769" t="str">
            <v>Placement</v>
          </cell>
          <cell r="EE769" t="str">
            <v>Placement</v>
          </cell>
          <cell r="EF769" t="str">
            <v>Placement</v>
          </cell>
          <cell r="EG769">
            <v>0</v>
          </cell>
          <cell r="EH769" t="str">
            <v>PLI</v>
          </cell>
          <cell r="EI769" t="str">
            <v>Yes</v>
          </cell>
          <cell r="EJ769">
            <v>0</v>
          </cell>
          <cell r="EK769" t="str">
            <v>Batch-3</v>
          </cell>
          <cell r="EL769">
            <v>0</v>
          </cell>
          <cell r="EM769" t="str">
            <v>PAID</v>
          </cell>
          <cell r="EN769">
            <v>45147</v>
          </cell>
          <cell r="EO769" t="str">
            <v>IT+Core</v>
          </cell>
          <cell r="EP769">
            <v>0</v>
          </cell>
          <cell r="EQ769" t="str">
            <v>CAT-1</v>
          </cell>
        </row>
        <row r="770">
          <cell r="B770" t="str">
            <v>21-ITA54-25</v>
          </cell>
          <cell r="C770" t="str">
            <v>IT-A</v>
          </cell>
          <cell r="D770">
            <v>54</v>
          </cell>
          <cell r="E770" t="str">
            <v>MALU SANKET SHRIKANT SUNANDA</v>
          </cell>
          <cell r="F770" t="str">
            <v>Male</v>
          </cell>
          <cell r="G770" t="str">
            <v>15/04/2003</v>
          </cell>
          <cell r="H770">
            <v>7709080889</v>
          </cell>
          <cell r="I770">
            <v>8983024336</v>
          </cell>
          <cell r="J770" t="str">
            <v>sanketmalu07@gmail.com</v>
          </cell>
          <cell r="K770" t="str">
            <v>1032210628@tcetmumbai.in</v>
          </cell>
          <cell r="L770" t="str">
            <v xml:space="preserve">Sriniwas nagar, lic road, latur </v>
          </cell>
          <cell r="M770">
            <v>413512</v>
          </cell>
          <cell r="N770">
            <v>0</v>
          </cell>
          <cell r="O770" t="str">
            <v>Business</v>
          </cell>
          <cell r="P770" t="str">
            <v>1,00,001 - 1,50,000</v>
          </cell>
          <cell r="Q770" t="str">
            <v>Normal</v>
          </cell>
          <cell r="R770" t="str">
            <v>Open</v>
          </cell>
          <cell r="S770">
            <v>2021</v>
          </cell>
          <cell r="T770" t="str">
            <v>FE</v>
          </cell>
          <cell r="U770" t="str">
            <v>MH-CET</v>
          </cell>
          <cell r="V770">
            <v>86.29</v>
          </cell>
          <cell r="W770" t="str">
            <v>NA</v>
          </cell>
          <cell r="X770" t="str">
            <v>Minority</v>
          </cell>
          <cell r="Y770">
            <v>549</v>
          </cell>
          <cell r="Z770">
            <v>600</v>
          </cell>
          <cell r="AA770">
            <v>91.5</v>
          </cell>
          <cell r="AB770">
            <v>2019</v>
          </cell>
          <cell r="AC770" t="str">
            <v>CBSE</v>
          </cell>
          <cell r="AD770" t="str">
            <v>RAJA NARAYANLAL LAHOTI ENGLISH SCHOOL LATUR</v>
          </cell>
          <cell r="AE770">
            <v>578</v>
          </cell>
          <cell r="AF770">
            <v>600</v>
          </cell>
          <cell r="AG770">
            <v>96.3333333333333</v>
          </cell>
          <cell r="AH770">
            <v>2021</v>
          </cell>
          <cell r="AI770" t="str">
            <v>Maharashtra</v>
          </cell>
          <cell r="AJ770" t="str">
            <v>RAJA NARAYANLAL LAHOTI ENGLISH SCHOOL LATUR</v>
          </cell>
          <cell r="AK770">
            <v>164</v>
          </cell>
          <cell r="AL770">
            <v>22</v>
          </cell>
          <cell r="AM770">
            <v>7.4545454545454541</v>
          </cell>
          <cell r="AN770">
            <v>84.65</v>
          </cell>
          <cell r="AO770">
            <v>224</v>
          </cell>
          <cell r="AP770">
            <v>27</v>
          </cell>
          <cell r="AQ770">
            <v>8.2962962962962958</v>
          </cell>
          <cell r="AR770">
            <v>84.65</v>
          </cell>
          <cell r="AS770">
            <v>388</v>
          </cell>
          <cell r="AT770">
            <v>49</v>
          </cell>
          <cell r="AU770">
            <v>7.9183673469387754</v>
          </cell>
          <cell r="AV770">
            <v>184</v>
          </cell>
          <cell r="AW770">
            <v>25</v>
          </cell>
          <cell r="AX770">
            <v>7.36</v>
          </cell>
          <cell r="AY770">
            <v>84.65</v>
          </cell>
          <cell r="AZ770">
            <v>220</v>
          </cell>
          <cell r="BA770">
            <v>29</v>
          </cell>
          <cell r="BB770">
            <v>7.5862068965517242</v>
          </cell>
          <cell r="BC770">
            <v>74.528301886792406</v>
          </cell>
          <cell r="BD770">
            <v>404</v>
          </cell>
          <cell r="BE770">
            <v>54</v>
          </cell>
          <cell r="BF770">
            <v>7.4814814814814818</v>
          </cell>
          <cell r="BG770">
            <v>196</v>
          </cell>
          <cell r="BH770">
            <v>24</v>
          </cell>
          <cell r="BI770">
            <v>8.1666666666666661</v>
          </cell>
          <cell r="BJ770">
            <v>81.3278008298755</v>
          </cell>
          <cell r="BK770">
            <v>252</v>
          </cell>
          <cell r="BL770">
            <v>29</v>
          </cell>
          <cell r="BM770">
            <v>8.6896551724137936</v>
          </cell>
          <cell r="BN770">
            <v>77.192982456140399</v>
          </cell>
          <cell r="BO770">
            <v>448</v>
          </cell>
          <cell r="BP770">
            <v>53</v>
          </cell>
          <cell r="BQ770">
            <v>8.4528301886792452</v>
          </cell>
          <cell r="BR770">
            <v>218</v>
          </cell>
          <cell r="BS770">
            <v>24</v>
          </cell>
          <cell r="BT770">
            <v>78.790428114310899</v>
          </cell>
          <cell r="BU770">
            <v>218</v>
          </cell>
          <cell r="BV770">
            <v>24</v>
          </cell>
          <cell r="BW770">
            <v>1458</v>
          </cell>
          <cell r="BX770">
            <v>180</v>
          </cell>
          <cell r="BY770">
            <v>8.1</v>
          </cell>
          <cell r="BZ770">
            <v>81.795245439599142</v>
          </cell>
          <cell r="CA770">
            <v>0</v>
          </cell>
          <cell r="CB770">
            <v>0</v>
          </cell>
          <cell r="CC770">
            <v>0</v>
          </cell>
          <cell r="CD770">
            <v>0</v>
          </cell>
          <cell r="CE770">
            <v>0</v>
          </cell>
          <cell r="CF770">
            <v>0</v>
          </cell>
          <cell r="CG770">
            <v>0</v>
          </cell>
          <cell r="CH770" t="str">
            <v>Green</v>
          </cell>
          <cell r="CI770">
            <v>0</v>
          </cell>
          <cell r="CJ770">
            <v>0</v>
          </cell>
          <cell r="CK770">
            <v>0</v>
          </cell>
          <cell r="CL770">
            <v>13</v>
          </cell>
          <cell r="CM770">
            <v>13</v>
          </cell>
          <cell r="CN770">
            <v>0</v>
          </cell>
          <cell r="CO770">
            <v>24</v>
          </cell>
          <cell r="CP770">
            <v>60</v>
          </cell>
          <cell r="CQ770">
            <v>40</v>
          </cell>
          <cell r="CR770">
            <v>11</v>
          </cell>
          <cell r="CS770">
            <v>79</v>
          </cell>
          <cell r="CT770">
            <v>9</v>
          </cell>
          <cell r="CU770">
            <v>90</v>
          </cell>
          <cell r="CV770">
            <v>15</v>
          </cell>
          <cell r="CW770">
            <v>18</v>
          </cell>
          <cell r="CX770">
            <v>15</v>
          </cell>
          <cell r="CY770">
            <v>89</v>
          </cell>
          <cell r="CZ770">
            <v>50</v>
          </cell>
          <cell r="DA770">
            <v>58</v>
          </cell>
          <cell r="DB770">
            <v>87</v>
          </cell>
          <cell r="DC770">
            <v>0</v>
          </cell>
          <cell r="DD770">
            <v>0</v>
          </cell>
          <cell r="DE770">
            <v>0</v>
          </cell>
          <cell r="DF770">
            <v>0</v>
          </cell>
          <cell r="DG770">
            <v>4</v>
          </cell>
          <cell r="DH770">
            <v>0</v>
          </cell>
          <cell r="DI770">
            <v>0</v>
          </cell>
          <cell r="DJ770">
            <v>600</v>
          </cell>
          <cell r="DK770">
            <v>0</v>
          </cell>
          <cell r="DL770">
            <v>3</v>
          </cell>
          <cell r="DM770">
            <v>0</v>
          </cell>
          <cell r="DN770">
            <v>0</v>
          </cell>
          <cell r="DO770">
            <v>450</v>
          </cell>
          <cell r="DP770">
            <v>0</v>
          </cell>
          <cell r="DQ770">
            <v>0</v>
          </cell>
          <cell r="DR770">
            <v>40</v>
          </cell>
          <cell r="DS770">
            <v>54.794520547945204</v>
          </cell>
          <cell r="DT770">
            <v>20</v>
          </cell>
          <cell r="DU770">
            <v>41</v>
          </cell>
          <cell r="DV770">
            <v>48.780487804878049</v>
          </cell>
          <cell r="DW770">
            <v>51</v>
          </cell>
          <cell r="DX770">
            <v>72</v>
          </cell>
          <cell r="DY770">
            <v>0</v>
          </cell>
          <cell r="DZ770">
            <v>0</v>
          </cell>
          <cell r="EA770" t="str">
            <v>Yes</v>
          </cell>
          <cell r="EB770" t="str">
            <v>Placement</v>
          </cell>
          <cell r="EC770" t="str">
            <v>Placement</v>
          </cell>
          <cell r="ED770" t="str">
            <v>Placement</v>
          </cell>
          <cell r="EE770" t="str">
            <v>Placement</v>
          </cell>
          <cell r="EF770" t="str">
            <v>Placement</v>
          </cell>
          <cell r="EG770">
            <v>0</v>
          </cell>
          <cell r="EH770" t="str">
            <v>PLI</v>
          </cell>
          <cell r="EI770" t="str">
            <v>Yes</v>
          </cell>
          <cell r="EJ770">
            <v>0</v>
          </cell>
          <cell r="EK770" t="str">
            <v>Batch-10</v>
          </cell>
          <cell r="EL770">
            <v>0</v>
          </cell>
          <cell r="EM770">
            <v>0</v>
          </cell>
          <cell r="EN770">
            <v>0</v>
          </cell>
          <cell r="EO770" t="str">
            <v>IT+Core</v>
          </cell>
          <cell r="EP770">
            <v>0</v>
          </cell>
          <cell r="EQ770" t="str">
            <v>CAT-1</v>
          </cell>
        </row>
        <row r="771">
          <cell r="B771" t="str">
            <v>21-ITA55-25</v>
          </cell>
          <cell r="C771" t="str">
            <v>IT-A</v>
          </cell>
          <cell r="D771">
            <v>55</v>
          </cell>
          <cell r="E771" t="str">
            <v>MAURYA ABHISHEK VINAY REETA</v>
          </cell>
          <cell r="F771" t="str">
            <v>Male</v>
          </cell>
          <cell r="G771" t="str">
            <v>20/01/2003</v>
          </cell>
          <cell r="H771">
            <v>9167320425</v>
          </cell>
          <cell r="I771">
            <v>9833820938</v>
          </cell>
          <cell r="J771" t="str">
            <v>abhimaurya2005@gmail.com</v>
          </cell>
          <cell r="K771" t="str">
            <v>1032210629@tcetmumbai.in</v>
          </cell>
          <cell r="L771" t="str">
            <v>Jai Durga So no. 4, abhilakh nagar iraniwadi road no. 4 kandivali West Mumbai</v>
          </cell>
          <cell r="M771">
            <v>400067</v>
          </cell>
          <cell r="N771">
            <v>0</v>
          </cell>
          <cell r="O771" t="str">
            <v>Stock market (Trader)</v>
          </cell>
          <cell r="P771" t="str">
            <v>50,001 - 1,00,000</v>
          </cell>
          <cell r="Q771" t="str">
            <v>Normal</v>
          </cell>
          <cell r="R771" t="str">
            <v>Open</v>
          </cell>
          <cell r="S771">
            <v>2021</v>
          </cell>
          <cell r="T771" t="str">
            <v>FE</v>
          </cell>
          <cell r="U771" t="str">
            <v>MH-CET</v>
          </cell>
          <cell r="V771">
            <v>43.09</v>
          </cell>
          <cell r="W771">
            <v>89.646602799999997</v>
          </cell>
          <cell r="X771" t="str">
            <v>CAP</v>
          </cell>
          <cell r="Y771">
            <v>398</v>
          </cell>
          <cell r="Z771">
            <v>500</v>
          </cell>
          <cell r="AA771">
            <v>79.599999999999994</v>
          </cell>
          <cell r="AB771">
            <v>2019</v>
          </cell>
          <cell r="AC771" t="str">
            <v>Maharashtra</v>
          </cell>
          <cell r="AD771" t="str">
            <v>SHRI RAVJI JETHABHAI MAKHECHA HIGH SCHOOL</v>
          </cell>
          <cell r="AE771">
            <v>524</v>
          </cell>
          <cell r="AF771">
            <v>600</v>
          </cell>
          <cell r="AG771">
            <v>87.3333333333333</v>
          </cell>
          <cell r="AH771">
            <v>2021</v>
          </cell>
          <cell r="AI771" t="str">
            <v>Maharashtra</v>
          </cell>
          <cell r="AJ771" t="str">
            <v>THAKUR COLLEGE OF SCIENCE AND COMMERCE</v>
          </cell>
          <cell r="AK771">
            <v>172</v>
          </cell>
          <cell r="AL771">
            <v>22</v>
          </cell>
          <cell r="AM771">
            <v>7.8181818181818183</v>
          </cell>
          <cell r="AN771">
            <v>97.7</v>
          </cell>
          <cell r="AO771">
            <v>231</v>
          </cell>
          <cell r="AP771">
            <v>27</v>
          </cell>
          <cell r="AQ771">
            <v>8.5555555555555554</v>
          </cell>
          <cell r="AR771">
            <v>97.7</v>
          </cell>
          <cell r="AS771">
            <v>403</v>
          </cell>
          <cell r="AT771">
            <v>49</v>
          </cell>
          <cell r="AU771">
            <v>8.2244897959183678</v>
          </cell>
          <cell r="AV771">
            <v>178</v>
          </cell>
          <cell r="AW771">
            <v>25</v>
          </cell>
          <cell r="AX771">
            <v>7.12</v>
          </cell>
          <cell r="AY771">
            <v>97.7</v>
          </cell>
          <cell r="AZ771">
            <v>233</v>
          </cell>
          <cell r="BA771">
            <v>29</v>
          </cell>
          <cell r="BB771">
            <v>8.0344827586206904</v>
          </cell>
          <cell r="BC771">
            <v>75</v>
          </cell>
          <cell r="BD771">
            <v>411</v>
          </cell>
          <cell r="BE771">
            <v>54</v>
          </cell>
          <cell r="BF771">
            <v>7.6111111111111107</v>
          </cell>
          <cell r="BG771">
            <v>198</v>
          </cell>
          <cell r="BH771">
            <v>24</v>
          </cell>
          <cell r="BI771">
            <v>8.25</v>
          </cell>
          <cell r="BJ771">
            <v>80.912863070539402</v>
          </cell>
          <cell r="BK771">
            <v>231</v>
          </cell>
          <cell r="BL771">
            <v>29</v>
          </cell>
          <cell r="BM771">
            <v>7.9655172413793105</v>
          </cell>
          <cell r="BN771">
            <v>75</v>
          </cell>
          <cell r="BO771">
            <v>429</v>
          </cell>
          <cell r="BP771">
            <v>53</v>
          </cell>
          <cell r="BQ771">
            <v>8.0943396226415096</v>
          </cell>
          <cell r="BR771">
            <v>165</v>
          </cell>
          <cell r="BS771">
            <v>24</v>
          </cell>
          <cell r="BT771">
            <v>82.566666666666706</v>
          </cell>
          <cell r="BU771">
            <v>165</v>
          </cell>
          <cell r="BV771">
            <v>24</v>
          </cell>
          <cell r="BW771">
            <v>1408</v>
          </cell>
          <cell r="BX771">
            <v>180</v>
          </cell>
          <cell r="BY771">
            <v>7.822222222222222</v>
          </cell>
          <cell r="BZ771">
            <v>89.636597510373434</v>
          </cell>
          <cell r="CA771" t="str">
            <v>Quicksell &amp; Double Tick</v>
          </cell>
          <cell r="CB771">
            <v>0</v>
          </cell>
          <cell r="CC771">
            <v>0</v>
          </cell>
          <cell r="CD771">
            <v>0</v>
          </cell>
          <cell r="CE771" t="str">
            <v>PLI</v>
          </cell>
          <cell r="CF771">
            <v>8</v>
          </cell>
          <cell r="CG771">
            <v>0</v>
          </cell>
          <cell r="CH771" t="str">
            <v>Green</v>
          </cell>
          <cell r="CI771">
            <v>0</v>
          </cell>
          <cell r="CJ771">
            <v>0</v>
          </cell>
          <cell r="CK771">
            <v>0</v>
          </cell>
          <cell r="CL771">
            <v>13</v>
          </cell>
          <cell r="CM771">
            <v>13</v>
          </cell>
          <cell r="CN771">
            <v>0</v>
          </cell>
          <cell r="CO771">
            <v>31</v>
          </cell>
          <cell r="CP771">
            <v>60</v>
          </cell>
          <cell r="CQ771">
            <v>51.666666666666671</v>
          </cell>
          <cell r="CR771">
            <v>14</v>
          </cell>
          <cell r="CS771">
            <v>100</v>
          </cell>
          <cell r="CT771">
            <v>10</v>
          </cell>
          <cell r="CU771">
            <v>100</v>
          </cell>
          <cell r="CV771">
            <v>16</v>
          </cell>
          <cell r="CW771">
            <v>19</v>
          </cell>
          <cell r="CX771">
            <v>7</v>
          </cell>
          <cell r="CY771">
            <v>66</v>
          </cell>
          <cell r="CZ771">
            <v>47</v>
          </cell>
          <cell r="DA771">
            <v>59</v>
          </cell>
          <cell r="DB771">
            <v>80</v>
          </cell>
          <cell r="DC771">
            <v>0</v>
          </cell>
          <cell r="DD771">
            <v>0</v>
          </cell>
          <cell r="DE771">
            <v>0</v>
          </cell>
          <cell r="DF771">
            <v>3</v>
          </cell>
          <cell r="DG771">
            <v>4</v>
          </cell>
          <cell r="DH771">
            <v>75</v>
          </cell>
          <cell r="DI771">
            <v>450</v>
          </cell>
          <cell r="DJ771">
            <v>600</v>
          </cell>
          <cell r="DK771">
            <v>75</v>
          </cell>
          <cell r="DL771">
            <v>3</v>
          </cell>
          <cell r="DM771">
            <v>2</v>
          </cell>
          <cell r="DN771">
            <v>66.6666666666667</v>
          </cell>
          <cell r="DO771">
            <v>450</v>
          </cell>
          <cell r="DP771">
            <v>300</v>
          </cell>
          <cell r="DQ771">
            <v>66.6666666666667</v>
          </cell>
          <cell r="DR771">
            <v>51.6666666666667</v>
          </cell>
          <cell r="DS771">
            <v>70.776255707762601</v>
          </cell>
          <cell r="DT771">
            <v>27</v>
          </cell>
          <cell r="DU771">
            <v>41</v>
          </cell>
          <cell r="DV771">
            <v>65.853658536585371</v>
          </cell>
          <cell r="DW771">
            <v>83</v>
          </cell>
          <cell r="DX771">
            <v>97</v>
          </cell>
          <cell r="DY771">
            <v>0</v>
          </cell>
          <cell r="DZ771">
            <v>0</v>
          </cell>
          <cell r="EA771" t="str">
            <v>Yes</v>
          </cell>
          <cell r="EB771" t="str">
            <v>Placement</v>
          </cell>
          <cell r="EC771" t="str">
            <v>Placement</v>
          </cell>
          <cell r="ED771" t="str">
            <v>Placement</v>
          </cell>
          <cell r="EE771" t="str">
            <v>Placement</v>
          </cell>
          <cell r="EF771" t="str">
            <v>Placement</v>
          </cell>
          <cell r="EG771">
            <v>0</v>
          </cell>
          <cell r="EH771" t="str">
            <v>PLI</v>
          </cell>
          <cell r="EI771" t="str">
            <v>Yes</v>
          </cell>
          <cell r="EJ771">
            <v>0</v>
          </cell>
          <cell r="EK771" t="str">
            <v>Batch-3</v>
          </cell>
          <cell r="EL771">
            <v>0</v>
          </cell>
          <cell r="EM771" t="str">
            <v>PAID</v>
          </cell>
          <cell r="EN771">
            <v>45147</v>
          </cell>
          <cell r="EO771" t="str">
            <v>IT+Core</v>
          </cell>
          <cell r="EP771">
            <v>0</v>
          </cell>
          <cell r="EQ771" t="str">
            <v>CAT-1</v>
          </cell>
        </row>
        <row r="772">
          <cell r="B772" t="str">
            <v>21-ITA56-25</v>
          </cell>
          <cell r="C772" t="str">
            <v>IT-A</v>
          </cell>
          <cell r="D772">
            <v>56</v>
          </cell>
          <cell r="E772" t="str">
            <v>MAURYA CHANDRAGUPTA GHANSHYAM GEETA</v>
          </cell>
          <cell r="F772" t="str">
            <v>Male</v>
          </cell>
          <cell r="G772" t="str">
            <v>30/03/2003</v>
          </cell>
          <cell r="H772">
            <v>9769470232</v>
          </cell>
          <cell r="I772">
            <v>9967098232</v>
          </cell>
          <cell r="J772" t="str">
            <v>warinfinity89@gmail.com</v>
          </cell>
          <cell r="K772" t="str">
            <v>1032210630@tcetmumbai.in</v>
          </cell>
          <cell r="L772" t="str">
            <v>1304, b wing, upvan tower, upper govind nagar,Malad East, Mumbai-400097</v>
          </cell>
          <cell r="M772">
            <v>400097</v>
          </cell>
          <cell r="N772">
            <v>0</v>
          </cell>
          <cell r="O772" t="str">
            <v>Businesses man</v>
          </cell>
          <cell r="P772" t="str">
            <v>2,50,001 - 3,00,000</v>
          </cell>
          <cell r="Q772" t="str">
            <v>Normal</v>
          </cell>
          <cell r="R772" t="str">
            <v>Open</v>
          </cell>
          <cell r="S772">
            <v>2021</v>
          </cell>
          <cell r="T772" t="str">
            <v>FE</v>
          </cell>
          <cell r="U772" t="str">
            <v>MH-CET</v>
          </cell>
          <cell r="V772">
            <v>88.49</v>
          </cell>
          <cell r="W772" t="str">
            <v>NA</v>
          </cell>
          <cell r="X772" t="str">
            <v>Minority</v>
          </cell>
          <cell r="Y772">
            <v>441</v>
          </cell>
          <cell r="Z772">
            <v>500</v>
          </cell>
          <cell r="AA772">
            <v>88.2</v>
          </cell>
          <cell r="AB772">
            <v>2018</v>
          </cell>
          <cell r="AC772" t="str">
            <v>Maharashtra</v>
          </cell>
          <cell r="AD772" t="str">
            <v>ST MARYS ENGLISH SCHOOL</v>
          </cell>
          <cell r="AE772">
            <v>466</v>
          </cell>
          <cell r="AF772">
            <v>650</v>
          </cell>
          <cell r="AG772">
            <v>71.692307692307693</v>
          </cell>
          <cell r="AH772">
            <v>2020</v>
          </cell>
          <cell r="AI772" t="str">
            <v>Maharashtra</v>
          </cell>
          <cell r="AJ772" t="str">
            <v>THE BOMBAY SUBURBAN GRAIN DEALERS JR COLLEGE OF SCIENCE</v>
          </cell>
          <cell r="AK772">
            <v>173</v>
          </cell>
          <cell r="AL772">
            <v>22</v>
          </cell>
          <cell r="AM772">
            <v>7.8636363636363633</v>
          </cell>
          <cell r="AN772">
            <v>86.05</v>
          </cell>
          <cell r="AO772">
            <v>236</v>
          </cell>
          <cell r="AP772">
            <v>27</v>
          </cell>
          <cell r="AQ772">
            <v>8.7407407407407405</v>
          </cell>
          <cell r="AR772">
            <v>86.05</v>
          </cell>
          <cell r="AS772">
            <v>409</v>
          </cell>
          <cell r="AT772">
            <v>49</v>
          </cell>
          <cell r="AU772">
            <v>8.3469387755102034</v>
          </cell>
          <cell r="AV772">
            <v>207</v>
          </cell>
          <cell r="AW772">
            <v>25</v>
          </cell>
          <cell r="AX772">
            <v>8.2799999999999994</v>
          </cell>
          <cell r="AY772">
            <v>86.05</v>
          </cell>
          <cell r="AZ772">
            <v>246</v>
          </cell>
          <cell r="BA772">
            <v>29</v>
          </cell>
          <cell r="BB772">
            <v>8.4827586206896548</v>
          </cell>
          <cell r="BC772">
            <v>78.301886792452805</v>
          </cell>
          <cell r="BD772">
            <v>453</v>
          </cell>
          <cell r="BE772">
            <v>54</v>
          </cell>
          <cell r="BF772">
            <v>8.3888888888888893</v>
          </cell>
          <cell r="BG772">
            <v>205</v>
          </cell>
          <cell r="BH772">
            <v>24</v>
          </cell>
          <cell r="BI772">
            <v>8.5416666666666661</v>
          </cell>
          <cell r="BJ772">
            <v>78.838174273858897</v>
          </cell>
          <cell r="BK772">
            <v>257</v>
          </cell>
          <cell r="BL772">
            <v>29</v>
          </cell>
          <cell r="BM772">
            <v>8.862068965517242</v>
          </cell>
          <cell r="BN772">
            <v>78.540772532188797</v>
          </cell>
          <cell r="BO772">
            <v>462</v>
          </cell>
          <cell r="BP772">
            <v>53</v>
          </cell>
          <cell r="BQ772">
            <v>8.7169811320754711</v>
          </cell>
          <cell r="BR772">
            <v>191</v>
          </cell>
          <cell r="BS772">
            <v>24</v>
          </cell>
          <cell r="BT772">
            <v>80.964219774880505</v>
          </cell>
          <cell r="BU772">
            <v>191</v>
          </cell>
          <cell r="BV772">
            <v>24</v>
          </cell>
          <cell r="BW772">
            <v>1515</v>
          </cell>
          <cell r="BX772">
            <v>180</v>
          </cell>
          <cell r="BY772">
            <v>8.4166666666666661</v>
          </cell>
          <cell r="BZ772">
            <v>83.058012213262344</v>
          </cell>
          <cell r="CA772">
            <v>0</v>
          </cell>
          <cell r="CB772">
            <v>0</v>
          </cell>
          <cell r="CC772">
            <v>0</v>
          </cell>
          <cell r="CD772">
            <v>0</v>
          </cell>
          <cell r="CE772">
            <v>0</v>
          </cell>
          <cell r="CF772">
            <v>0</v>
          </cell>
          <cell r="CG772">
            <v>0</v>
          </cell>
          <cell r="CH772" t="str">
            <v>Green</v>
          </cell>
          <cell r="CI772">
            <v>0</v>
          </cell>
          <cell r="CJ772">
            <v>0</v>
          </cell>
          <cell r="CK772">
            <v>1</v>
          </cell>
          <cell r="CL772">
            <v>12</v>
          </cell>
          <cell r="CM772">
            <v>13</v>
          </cell>
          <cell r="CN772">
            <v>7.6923076923076925</v>
          </cell>
          <cell r="CO772">
            <v>32</v>
          </cell>
          <cell r="CP772">
            <v>60</v>
          </cell>
          <cell r="CQ772">
            <v>53.333333333333336</v>
          </cell>
          <cell r="CR772">
            <v>14</v>
          </cell>
          <cell r="CS772">
            <v>100</v>
          </cell>
          <cell r="CT772">
            <v>9</v>
          </cell>
          <cell r="CU772">
            <v>90</v>
          </cell>
          <cell r="CV772">
            <v>19</v>
          </cell>
          <cell r="CW772">
            <v>19</v>
          </cell>
          <cell r="CX772">
            <v>15</v>
          </cell>
          <cell r="CY772">
            <v>98</v>
          </cell>
          <cell r="CZ772">
            <v>57</v>
          </cell>
          <cell r="DA772">
            <v>59</v>
          </cell>
          <cell r="DB772">
            <v>97</v>
          </cell>
          <cell r="DC772">
            <v>0</v>
          </cell>
          <cell r="DD772">
            <v>0</v>
          </cell>
          <cell r="DE772">
            <v>0</v>
          </cell>
          <cell r="DF772">
            <v>2</v>
          </cell>
          <cell r="DG772">
            <v>4</v>
          </cell>
          <cell r="DH772">
            <v>50</v>
          </cell>
          <cell r="DI772">
            <v>250</v>
          </cell>
          <cell r="DJ772">
            <v>600</v>
          </cell>
          <cell r="DK772">
            <v>41.6666666666667</v>
          </cell>
          <cell r="DL772">
            <v>3</v>
          </cell>
          <cell r="DM772">
            <v>2</v>
          </cell>
          <cell r="DN772">
            <v>66.6666666666667</v>
          </cell>
          <cell r="DO772">
            <v>450</v>
          </cell>
          <cell r="DP772">
            <v>300</v>
          </cell>
          <cell r="DQ772">
            <v>66.6666666666667</v>
          </cell>
          <cell r="DR772">
            <v>53.3333333333333</v>
          </cell>
          <cell r="DS772">
            <v>73.059360730593554</v>
          </cell>
          <cell r="DT772">
            <v>26</v>
          </cell>
          <cell r="DU772">
            <v>41</v>
          </cell>
          <cell r="DV772">
            <v>63.414634146341463</v>
          </cell>
          <cell r="DW772">
            <v>73</v>
          </cell>
          <cell r="DX772">
            <v>90</v>
          </cell>
          <cell r="DY772">
            <v>0</v>
          </cell>
          <cell r="DZ772">
            <v>0</v>
          </cell>
          <cell r="EA772" t="str">
            <v>Yes</v>
          </cell>
          <cell r="EB772" t="str">
            <v>Placement</v>
          </cell>
          <cell r="EC772" t="str">
            <v>Placement</v>
          </cell>
          <cell r="ED772" t="str">
            <v>Placement</v>
          </cell>
          <cell r="EE772" t="str">
            <v>Placement</v>
          </cell>
          <cell r="EF772" t="str">
            <v>Placement</v>
          </cell>
          <cell r="EG772">
            <v>0</v>
          </cell>
          <cell r="EH772" t="str">
            <v>PLI</v>
          </cell>
          <cell r="EI772" t="str">
            <v>Yes</v>
          </cell>
          <cell r="EJ772">
            <v>0</v>
          </cell>
          <cell r="EK772" t="str">
            <v>Batch-2</v>
          </cell>
          <cell r="EL772">
            <v>0</v>
          </cell>
          <cell r="EM772" t="str">
            <v>PAID</v>
          </cell>
          <cell r="EN772">
            <v>45148</v>
          </cell>
          <cell r="EO772" t="str">
            <v>IT+Core</v>
          </cell>
          <cell r="EP772">
            <v>0</v>
          </cell>
          <cell r="EQ772" t="str">
            <v>CAT-1</v>
          </cell>
        </row>
        <row r="773">
          <cell r="B773" t="str">
            <v>21-ITA57-25</v>
          </cell>
          <cell r="C773" t="str">
            <v>IT-A</v>
          </cell>
          <cell r="D773">
            <v>57</v>
          </cell>
          <cell r="E773" t="str">
            <v xml:space="preserve">MISHRA HARSH ASHOK BABY </v>
          </cell>
          <cell r="F773" t="str">
            <v>Male</v>
          </cell>
          <cell r="G773" t="str">
            <v>08/07/2003</v>
          </cell>
          <cell r="H773">
            <v>9834808524</v>
          </cell>
          <cell r="I773">
            <v>9960496761</v>
          </cell>
          <cell r="J773" t="str">
            <v>harshmishra19912019@gmail.com</v>
          </cell>
          <cell r="K773" t="str">
            <v>1032210631@tcetmumbai.in</v>
          </cell>
          <cell r="L773" t="str">
            <v>104 A 4 B wing Gokul Dham Phool Pada Road Virar East</v>
          </cell>
          <cell r="M773">
            <v>401305</v>
          </cell>
          <cell r="N773">
            <v>0</v>
          </cell>
          <cell r="O773" t="str">
            <v>Service</v>
          </cell>
          <cell r="P773" t="str">
            <v>&gt;= 15,00,001</v>
          </cell>
          <cell r="Q773" t="str">
            <v>Normal</v>
          </cell>
          <cell r="R773" t="str">
            <v>Open</v>
          </cell>
          <cell r="S773">
            <v>2021</v>
          </cell>
          <cell r="T773" t="str">
            <v>FE</v>
          </cell>
          <cell r="U773" t="str">
            <v>MH-CET</v>
          </cell>
          <cell r="V773">
            <v>88.75</v>
          </cell>
          <cell r="W773" t="str">
            <v>NA</v>
          </cell>
          <cell r="X773" t="str">
            <v>Minority</v>
          </cell>
          <cell r="Y773">
            <v>346</v>
          </cell>
          <cell r="Z773">
            <v>500</v>
          </cell>
          <cell r="AA773">
            <v>69.2</v>
          </cell>
          <cell r="AB773">
            <v>2019</v>
          </cell>
          <cell r="AC773" t="str">
            <v>Maharashtra</v>
          </cell>
          <cell r="AD773" t="str">
            <v>ST XAVIER'S HIGH SCHOOL</v>
          </cell>
          <cell r="AE773">
            <v>494</v>
          </cell>
          <cell r="AF773">
            <v>600</v>
          </cell>
          <cell r="AG773">
            <v>82.3333333333333</v>
          </cell>
          <cell r="AH773">
            <v>2021</v>
          </cell>
          <cell r="AI773" t="str">
            <v>Maharashtra</v>
          </cell>
          <cell r="AJ773" t="str">
            <v>UTKARSH MAHAVIDYALAYA</v>
          </cell>
          <cell r="AK773">
            <v>192</v>
          </cell>
          <cell r="AL773">
            <v>22</v>
          </cell>
          <cell r="AM773">
            <v>8.7272727272727266</v>
          </cell>
          <cell r="AN773">
            <v>79.260000000000005</v>
          </cell>
          <cell r="AO773">
            <v>245</v>
          </cell>
          <cell r="AP773">
            <v>27</v>
          </cell>
          <cell r="AQ773">
            <v>9.0740740740740744</v>
          </cell>
          <cell r="AR773">
            <v>79.260000000000005</v>
          </cell>
          <cell r="AS773">
            <v>437</v>
          </cell>
          <cell r="AT773">
            <v>49</v>
          </cell>
          <cell r="AU773">
            <v>8.9183673469387763</v>
          </cell>
          <cell r="AV773">
            <v>226</v>
          </cell>
          <cell r="AW773">
            <v>25</v>
          </cell>
          <cell r="AX773">
            <v>9.0399999999999991</v>
          </cell>
          <cell r="AY773">
            <v>79.260000000000005</v>
          </cell>
          <cell r="AZ773">
            <v>243</v>
          </cell>
          <cell r="BA773">
            <v>29</v>
          </cell>
          <cell r="BB773">
            <v>8.3793103448275854</v>
          </cell>
          <cell r="BC773">
            <v>74.528301886792406</v>
          </cell>
          <cell r="BD773">
            <v>469</v>
          </cell>
          <cell r="BE773">
            <v>54</v>
          </cell>
          <cell r="BF773">
            <v>8.6851851851851851</v>
          </cell>
          <cell r="BG773">
            <v>222</v>
          </cell>
          <cell r="BH773">
            <v>24</v>
          </cell>
          <cell r="BI773">
            <v>9.25</v>
          </cell>
          <cell r="BJ773">
            <v>80.912863070539402</v>
          </cell>
          <cell r="BK773">
            <v>279</v>
          </cell>
          <cell r="BL773">
            <v>29</v>
          </cell>
          <cell r="BM773">
            <v>9.6206896551724146</v>
          </cell>
          <cell r="BN773">
            <v>79.828326180257505</v>
          </cell>
          <cell r="BO773">
            <v>501</v>
          </cell>
          <cell r="BP773">
            <v>53</v>
          </cell>
          <cell r="BQ773">
            <v>9.4528301886792452</v>
          </cell>
          <cell r="BR773">
            <v>227</v>
          </cell>
          <cell r="BS773">
            <v>24</v>
          </cell>
          <cell r="BT773">
            <v>77.872209355683296</v>
          </cell>
          <cell r="BU773">
            <v>227</v>
          </cell>
          <cell r="BV773">
            <v>24</v>
          </cell>
          <cell r="BW773">
            <v>1634</v>
          </cell>
          <cell r="BX773">
            <v>180</v>
          </cell>
          <cell r="BY773">
            <v>9.0777777777777775</v>
          </cell>
          <cell r="BZ773">
            <v>78.644232991466367</v>
          </cell>
          <cell r="CA773" t="str">
            <v>Capgemini</v>
          </cell>
          <cell r="CB773">
            <v>0</v>
          </cell>
          <cell r="CC773">
            <v>0</v>
          </cell>
          <cell r="CD773" t="str">
            <v>Yes</v>
          </cell>
          <cell r="CE773" t="str">
            <v>PLI</v>
          </cell>
          <cell r="CF773">
            <v>4.25</v>
          </cell>
          <cell r="CG773">
            <v>0</v>
          </cell>
          <cell r="CH773" t="str">
            <v>Green</v>
          </cell>
          <cell r="CI773">
            <v>0</v>
          </cell>
          <cell r="CJ773">
            <v>0</v>
          </cell>
          <cell r="CK773">
            <v>1</v>
          </cell>
          <cell r="CL773">
            <v>12</v>
          </cell>
          <cell r="CM773">
            <v>13</v>
          </cell>
          <cell r="CN773">
            <v>7.6923076923076925</v>
          </cell>
          <cell r="CO773">
            <v>30</v>
          </cell>
          <cell r="CP773">
            <v>60</v>
          </cell>
          <cell r="CQ773">
            <v>50</v>
          </cell>
          <cell r="CR773">
            <v>14</v>
          </cell>
          <cell r="CS773">
            <v>100</v>
          </cell>
          <cell r="CT773">
            <v>10</v>
          </cell>
          <cell r="CU773">
            <v>100</v>
          </cell>
          <cell r="CV773">
            <v>19</v>
          </cell>
          <cell r="CW773">
            <v>20</v>
          </cell>
          <cell r="CX773">
            <v>16</v>
          </cell>
          <cell r="CY773">
            <v>98</v>
          </cell>
          <cell r="CZ773">
            <v>59</v>
          </cell>
          <cell r="DA773">
            <v>60</v>
          </cell>
          <cell r="DB773">
            <v>99</v>
          </cell>
          <cell r="DC773">
            <v>0</v>
          </cell>
          <cell r="DD773">
            <v>0</v>
          </cell>
          <cell r="DE773">
            <v>0</v>
          </cell>
          <cell r="DF773">
            <v>4</v>
          </cell>
          <cell r="DG773">
            <v>4</v>
          </cell>
          <cell r="DH773">
            <v>100</v>
          </cell>
          <cell r="DI773">
            <v>450</v>
          </cell>
          <cell r="DJ773">
            <v>600</v>
          </cell>
          <cell r="DK773">
            <v>75</v>
          </cell>
          <cell r="DL773">
            <v>3</v>
          </cell>
          <cell r="DM773">
            <v>3</v>
          </cell>
          <cell r="DN773">
            <v>100</v>
          </cell>
          <cell r="DO773">
            <v>450</v>
          </cell>
          <cell r="DP773">
            <v>400</v>
          </cell>
          <cell r="DQ773">
            <v>88.8888888888889</v>
          </cell>
          <cell r="DR773">
            <v>50</v>
          </cell>
          <cell r="DS773">
            <v>68.493150684931507</v>
          </cell>
          <cell r="DT773">
            <v>29</v>
          </cell>
          <cell r="DU773">
            <v>41</v>
          </cell>
          <cell r="DV773">
            <v>70.731707317073173</v>
          </cell>
          <cell r="DW773">
            <v>91</v>
          </cell>
          <cell r="DX773">
            <v>100</v>
          </cell>
          <cell r="DY773">
            <v>0</v>
          </cell>
          <cell r="DZ773">
            <v>0</v>
          </cell>
          <cell r="EA773" t="str">
            <v>Yes</v>
          </cell>
          <cell r="EB773" t="str">
            <v>Placement</v>
          </cell>
          <cell r="EC773" t="str">
            <v>Placement</v>
          </cell>
          <cell r="ED773" t="str">
            <v>Placement</v>
          </cell>
          <cell r="EE773" t="str">
            <v>Placement</v>
          </cell>
          <cell r="EF773" t="str">
            <v>Placement</v>
          </cell>
          <cell r="EG773">
            <v>0</v>
          </cell>
          <cell r="EH773" t="str">
            <v>PLI</v>
          </cell>
          <cell r="EI773" t="str">
            <v>Yes</v>
          </cell>
          <cell r="EJ773">
            <v>0</v>
          </cell>
          <cell r="EK773" t="str">
            <v>Batch-4</v>
          </cell>
          <cell r="EL773">
            <v>0</v>
          </cell>
          <cell r="EM773" t="str">
            <v>PAID</v>
          </cell>
          <cell r="EN773">
            <v>45147</v>
          </cell>
          <cell r="EO773" t="str">
            <v>IT+Core</v>
          </cell>
          <cell r="EP773">
            <v>0</v>
          </cell>
          <cell r="EQ773" t="str">
            <v>CAT-1</v>
          </cell>
        </row>
        <row r="774">
          <cell r="B774" t="str">
            <v>21-ITA58-25</v>
          </cell>
          <cell r="C774" t="str">
            <v>IT-A</v>
          </cell>
          <cell r="D774">
            <v>58</v>
          </cell>
          <cell r="E774" t="str">
            <v>MISHRA HARSH JAYPRAKASH  SUMAN</v>
          </cell>
          <cell r="F774" t="str">
            <v>Male</v>
          </cell>
          <cell r="G774" t="str">
            <v>05/10/2003</v>
          </cell>
          <cell r="H774">
            <v>8828066166</v>
          </cell>
          <cell r="I774">
            <v>8169024797</v>
          </cell>
          <cell r="J774" t="str">
            <v>mishra.harshh2003@gmail.com</v>
          </cell>
          <cell r="K774" t="str">
            <v>1032210632@tcetmumbai.in</v>
          </cell>
          <cell r="L774" t="str">
            <v>608,BLDG No.4, Vasudev Sky High, Beverly Park, Near PVR Cinemas, Mira Road (E)</v>
          </cell>
          <cell r="M774">
            <v>401107</v>
          </cell>
          <cell r="N774">
            <v>0</v>
          </cell>
          <cell r="O774" t="str">
            <v>Service</v>
          </cell>
          <cell r="P774" t="str">
            <v>50,001 - 1,00,000</v>
          </cell>
          <cell r="Q774" t="str">
            <v>Normal</v>
          </cell>
          <cell r="R774" t="str">
            <v>Open</v>
          </cell>
          <cell r="S774">
            <v>2021</v>
          </cell>
          <cell r="T774" t="str">
            <v>FE</v>
          </cell>
          <cell r="U774" t="str">
            <v>MH-CET</v>
          </cell>
          <cell r="V774">
            <v>87.94</v>
          </cell>
          <cell r="W774" t="str">
            <v>NA</v>
          </cell>
          <cell r="X774" t="str">
            <v>Minority</v>
          </cell>
          <cell r="Y774">
            <v>403</v>
          </cell>
          <cell r="Z774">
            <v>500</v>
          </cell>
          <cell r="AA774">
            <v>80.599999999999994</v>
          </cell>
          <cell r="AB774">
            <v>2019</v>
          </cell>
          <cell r="AC774" t="str">
            <v>Maharashtra</v>
          </cell>
          <cell r="AD774" t="str">
            <v>MOTHER MARY'S ENGLISH HIGH SCHOOL</v>
          </cell>
          <cell r="AE774">
            <v>506</v>
          </cell>
          <cell r="AF774">
            <v>600</v>
          </cell>
          <cell r="AG774">
            <v>84.3333333333333</v>
          </cell>
          <cell r="AH774">
            <v>2021</v>
          </cell>
          <cell r="AI774" t="str">
            <v>Maharashtra</v>
          </cell>
          <cell r="AJ774" t="str">
            <v>ROYAL COLLEGE OF ARTS SCIENCE AND COMMERCE</v>
          </cell>
          <cell r="AK774">
            <v>180</v>
          </cell>
          <cell r="AL774">
            <v>22</v>
          </cell>
          <cell r="AM774">
            <v>8.1818181818181817</v>
          </cell>
          <cell r="AN774">
            <v>86.05</v>
          </cell>
          <cell r="AO774">
            <v>244</v>
          </cell>
          <cell r="AP774">
            <v>27</v>
          </cell>
          <cell r="AQ774">
            <v>9.0370370370370363</v>
          </cell>
          <cell r="AR774">
            <v>86.05</v>
          </cell>
          <cell r="AS774">
            <v>424</v>
          </cell>
          <cell r="AT774">
            <v>49</v>
          </cell>
          <cell r="AU774">
            <v>8.6530612244897966</v>
          </cell>
          <cell r="AV774">
            <v>211</v>
          </cell>
          <cell r="AW774">
            <v>25</v>
          </cell>
          <cell r="AX774">
            <v>8.44</v>
          </cell>
          <cell r="AY774">
            <v>86.05</v>
          </cell>
          <cell r="AZ774">
            <v>225</v>
          </cell>
          <cell r="BA774">
            <v>29</v>
          </cell>
          <cell r="BB774">
            <v>7.7586206896551726</v>
          </cell>
          <cell r="BC774">
            <v>74.528301886792406</v>
          </cell>
          <cell r="BD774">
            <v>436</v>
          </cell>
          <cell r="BE774">
            <v>54</v>
          </cell>
          <cell r="BF774">
            <v>8.0740740740740744</v>
          </cell>
          <cell r="BG774">
            <v>220</v>
          </cell>
          <cell r="BH774">
            <v>24</v>
          </cell>
          <cell r="BI774">
            <v>9.1666666666666661</v>
          </cell>
          <cell r="BJ774">
            <v>80.497925311203304</v>
          </cell>
          <cell r="BK774">
            <v>274</v>
          </cell>
          <cell r="BL774">
            <v>29</v>
          </cell>
          <cell r="BM774">
            <v>9.4482758620689662</v>
          </cell>
          <cell r="BN774">
            <v>75.965665236051507</v>
          </cell>
          <cell r="BO774">
            <v>494</v>
          </cell>
          <cell r="BP774">
            <v>53</v>
          </cell>
          <cell r="BQ774">
            <v>9.3207547169811313</v>
          </cell>
          <cell r="BR774">
            <v>227</v>
          </cell>
          <cell r="BS774">
            <v>24</v>
          </cell>
          <cell r="BT774">
            <v>78.847989040947994</v>
          </cell>
          <cell r="BU774">
            <v>227</v>
          </cell>
          <cell r="BV774">
            <v>24</v>
          </cell>
          <cell r="BW774">
            <v>1581</v>
          </cell>
          <cell r="BX774">
            <v>180</v>
          </cell>
          <cell r="BY774">
            <v>8.7833333333333332</v>
          </cell>
          <cell r="BZ774">
            <v>84.129021373209099</v>
          </cell>
          <cell r="CA774">
            <v>0</v>
          </cell>
          <cell r="CB774">
            <v>0</v>
          </cell>
          <cell r="CC774">
            <v>0</v>
          </cell>
          <cell r="CD774">
            <v>0</v>
          </cell>
          <cell r="CE774">
            <v>0</v>
          </cell>
          <cell r="CF774">
            <v>0</v>
          </cell>
          <cell r="CG774">
            <v>0</v>
          </cell>
          <cell r="CH774" t="str">
            <v>Green</v>
          </cell>
          <cell r="CI774">
            <v>0</v>
          </cell>
          <cell r="CJ774">
            <v>0</v>
          </cell>
          <cell r="CK774">
            <v>0</v>
          </cell>
          <cell r="CL774">
            <v>13</v>
          </cell>
          <cell r="CM774">
            <v>13</v>
          </cell>
          <cell r="CN774">
            <v>0</v>
          </cell>
          <cell r="CO774">
            <v>29</v>
          </cell>
          <cell r="CP774">
            <v>60</v>
          </cell>
          <cell r="CQ774">
            <v>48.333333333333336</v>
          </cell>
          <cell r="CR774">
            <v>0</v>
          </cell>
          <cell r="CS774">
            <v>0</v>
          </cell>
          <cell r="CT774">
            <v>0</v>
          </cell>
          <cell r="CU774">
            <v>0</v>
          </cell>
          <cell r="CV774">
            <v>0</v>
          </cell>
          <cell r="CW774">
            <v>22</v>
          </cell>
          <cell r="CX774">
            <v>0</v>
          </cell>
          <cell r="CY774">
            <v>0</v>
          </cell>
          <cell r="CZ774">
            <v>0</v>
          </cell>
          <cell r="DA774">
            <v>62</v>
          </cell>
          <cell r="DB774">
            <v>0</v>
          </cell>
          <cell r="DC774">
            <v>0</v>
          </cell>
          <cell r="DD774">
            <v>0</v>
          </cell>
          <cell r="DE774">
            <v>0</v>
          </cell>
          <cell r="DF774">
            <v>0</v>
          </cell>
          <cell r="DG774">
            <v>0</v>
          </cell>
          <cell r="DH774">
            <v>0</v>
          </cell>
          <cell r="DI774">
            <v>0</v>
          </cell>
          <cell r="DJ774">
            <v>0</v>
          </cell>
          <cell r="DK774">
            <v>0</v>
          </cell>
          <cell r="DL774">
            <v>0</v>
          </cell>
          <cell r="DM774">
            <v>0</v>
          </cell>
          <cell r="DN774">
            <v>0</v>
          </cell>
          <cell r="DO774">
            <v>0</v>
          </cell>
          <cell r="DP774">
            <v>0</v>
          </cell>
          <cell r="DQ774">
            <v>0</v>
          </cell>
          <cell r="DR774">
            <v>48.3333333333333</v>
          </cell>
          <cell r="DS774">
            <v>66.210045662100413</v>
          </cell>
          <cell r="DT774">
            <v>0</v>
          </cell>
          <cell r="DU774">
            <v>41</v>
          </cell>
          <cell r="DV774">
            <v>0</v>
          </cell>
          <cell r="DW774">
            <v>0</v>
          </cell>
          <cell r="DX774">
            <v>0</v>
          </cell>
          <cell r="DY774">
            <v>0</v>
          </cell>
          <cell r="DZ774">
            <v>0</v>
          </cell>
          <cell r="EA774" t="str">
            <v>Yes</v>
          </cell>
          <cell r="EB774" t="str">
            <v>Higher Studies</v>
          </cell>
          <cell r="EC774" t="str">
            <v>Higher Studies</v>
          </cell>
          <cell r="ED774" t="str">
            <v>Higher Studies</v>
          </cell>
          <cell r="EE774" t="str">
            <v>Higher Studies</v>
          </cell>
          <cell r="EF774" t="str">
            <v>Higher Studies</v>
          </cell>
          <cell r="EG774">
            <v>0</v>
          </cell>
          <cell r="EH774">
            <v>0</v>
          </cell>
          <cell r="EI774" t="str">
            <v>Yes</v>
          </cell>
          <cell r="EJ774">
            <v>0</v>
          </cell>
          <cell r="EK774">
            <v>0</v>
          </cell>
          <cell r="EL774">
            <v>0</v>
          </cell>
          <cell r="EM774">
            <v>0</v>
          </cell>
          <cell r="EN774">
            <v>0</v>
          </cell>
          <cell r="EO774">
            <v>0</v>
          </cell>
          <cell r="EP774">
            <v>0</v>
          </cell>
          <cell r="EQ774" t="str">
            <v>CAT-3</v>
          </cell>
        </row>
        <row r="775">
          <cell r="B775" t="str">
            <v>21-ITA59-25</v>
          </cell>
          <cell r="C775" t="str">
            <v>IT-A</v>
          </cell>
          <cell r="D775">
            <v>59</v>
          </cell>
          <cell r="E775" t="str">
            <v>MISHRA KHUSHI DILIP  PUNITA</v>
          </cell>
          <cell r="F775" t="str">
            <v>Female</v>
          </cell>
          <cell r="G775" t="str">
            <v>24/02/2003</v>
          </cell>
          <cell r="H775">
            <v>8356873611</v>
          </cell>
          <cell r="I775">
            <v>9892314689</v>
          </cell>
          <cell r="J775" t="str">
            <v>khushimishra2403@gmail.com</v>
          </cell>
          <cell r="K775" t="str">
            <v>1032210633@tcetmumbai.in</v>
          </cell>
          <cell r="L775" t="str">
            <v xml:space="preserve">Room no.6 chitrakut Soc cross road no.2 thakur village Singh estate kandivali East Mumbai </v>
          </cell>
          <cell r="M775">
            <v>400101</v>
          </cell>
          <cell r="N775">
            <v>0</v>
          </cell>
          <cell r="O775" t="str">
            <v>Job</v>
          </cell>
          <cell r="P775" t="str">
            <v>1,50,001 - 2,00,000</v>
          </cell>
          <cell r="Q775" t="str">
            <v>Normal</v>
          </cell>
          <cell r="R775" t="str">
            <v>Open</v>
          </cell>
          <cell r="S775">
            <v>2021</v>
          </cell>
          <cell r="T775" t="str">
            <v>FE</v>
          </cell>
          <cell r="U775" t="str">
            <v>MH-CET</v>
          </cell>
          <cell r="V775">
            <v>87.07</v>
          </cell>
          <cell r="W775">
            <v>12.0714296</v>
          </cell>
          <cell r="X775" t="str">
            <v>Minority</v>
          </cell>
          <cell r="Y775">
            <v>321</v>
          </cell>
          <cell r="Z775">
            <v>500</v>
          </cell>
          <cell r="AA775">
            <v>64.2</v>
          </cell>
          <cell r="AB775">
            <v>2019</v>
          </cell>
          <cell r="AC775" t="str">
            <v>Maharashtra</v>
          </cell>
          <cell r="AD775" t="str">
            <v>SAMATA VIDYA MANDIR</v>
          </cell>
          <cell r="AE775">
            <v>454</v>
          </cell>
          <cell r="AF775">
            <v>600</v>
          </cell>
          <cell r="AG775">
            <v>75.6666666666667</v>
          </cell>
          <cell r="AH775">
            <v>2021</v>
          </cell>
          <cell r="AI775" t="str">
            <v>Maharashtra</v>
          </cell>
          <cell r="AJ775" t="str">
            <v>THAKUR COLLEGE OF SCIENCE AND COMMERCE</v>
          </cell>
          <cell r="AK775">
            <v>157</v>
          </cell>
          <cell r="AL775">
            <v>22</v>
          </cell>
          <cell r="AM775">
            <v>7.1363636363636367</v>
          </cell>
          <cell r="AN775">
            <v>91.71</v>
          </cell>
          <cell r="AO775">
            <v>212</v>
          </cell>
          <cell r="AP775">
            <v>27</v>
          </cell>
          <cell r="AQ775">
            <v>7.8518518518518521</v>
          </cell>
          <cell r="AR775">
            <v>91.71</v>
          </cell>
          <cell r="AS775">
            <v>369</v>
          </cell>
          <cell r="AT775">
            <v>49</v>
          </cell>
          <cell r="AU775">
            <v>7.5306122448979593</v>
          </cell>
          <cell r="AV775">
            <v>182</v>
          </cell>
          <cell r="AW775">
            <v>25</v>
          </cell>
          <cell r="AX775">
            <v>7.28</v>
          </cell>
          <cell r="AY775">
            <v>91.71</v>
          </cell>
          <cell r="AZ775">
            <v>236</v>
          </cell>
          <cell r="BA775">
            <v>29</v>
          </cell>
          <cell r="BB775">
            <v>8.137931034482758</v>
          </cell>
          <cell r="BC775">
            <v>74.528301886792406</v>
          </cell>
          <cell r="BD775">
            <v>418</v>
          </cell>
          <cell r="BE775">
            <v>54</v>
          </cell>
          <cell r="BF775">
            <v>7.7407407407407405</v>
          </cell>
          <cell r="BG775">
            <v>216</v>
          </cell>
          <cell r="BH775">
            <v>24</v>
          </cell>
          <cell r="BI775">
            <v>9</v>
          </cell>
          <cell r="BJ775">
            <v>80.082987551867205</v>
          </cell>
          <cell r="BK775">
            <v>267</v>
          </cell>
          <cell r="BL775">
            <v>29</v>
          </cell>
          <cell r="BM775">
            <v>9.2068965517241388</v>
          </cell>
          <cell r="BN775">
            <v>81.1158798283262</v>
          </cell>
          <cell r="BO775">
            <v>483</v>
          </cell>
          <cell r="BP775">
            <v>53</v>
          </cell>
          <cell r="BQ775">
            <v>9.1132075471698109</v>
          </cell>
          <cell r="BR775">
            <v>221</v>
          </cell>
          <cell r="BS775">
            <v>24</v>
          </cell>
          <cell r="BT775">
            <v>82.451393905039495</v>
          </cell>
          <cell r="BU775">
            <v>221</v>
          </cell>
          <cell r="BV775">
            <v>24</v>
          </cell>
          <cell r="BW775">
            <v>1491</v>
          </cell>
          <cell r="BX775">
            <v>180</v>
          </cell>
          <cell r="BY775">
            <v>8.2833333333333332</v>
          </cell>
          <cell r="BZ775">
            <v>86.197220543333586</v>
          </cell>
          <cell r="CA775">
            <v>0</v>
          </cell>
          <cell r="CB775">
            <v>0</v>
          </cell>
          <cell r="CC775">
            <v>0</v>
          </cell>
          <cell r="CD775">
            <v>0</v>
          </cell>
          <cell r="CE775">
            <v>0</v>
          </cell>
          <cell r="CF775">
            <v>0</v>
          </cell>
          <cell r="CG775">
            <v>0</v>
          </cell>
          <cell r="CH775" t="str">
            <v>Red</v>
          </cell>
          <cell r="CI775" t="str">
            <v>Red in Quantiphi</v>
          </cell>
          <cell r="CJ775">
            <v>0</v>
          </cell>
          <cell r="CK775">
            <v>0</v>
          </cell>
          <cell r="CL775">
            <v>13</v>
          </cell>
          <cell r="CM775">
            <v>13</v>
          </cell>
          <cell r="CN775">
            <v>0</v>
          </cell>
          <cell r="CO775">
            <v>29</v>
          </cell>
          <cell r="CP775">
            <v>60</v>
          </cell>
          <cell r="CQ775">
            <v>48.333333333333336</v>
          </cell>
          <cell r="CR775">
            <v>12</v>
          </cell>
          <cell r="CS775">
            <v>86</v>
          </cell>
          <cell r="CT775">
            <v>10</v>
          </cell>
          <cell r="CU775">
            <v>100</v>
          </cell>
          <cell r="CV775">
            <v>19</v>
          </cell>
          <cell r="CW775">
            <v>19</v>
          </cell>
          <cell r="CX775">
            <v>15</v>
          </cell>
          <cell r="CY775">
            <v>98</v>
          </cell>
          <cell r="CZ775">
            <v>56</v>
          </cell>
          <cell r="DA775">
            <v>59</v>
          </cell>
          <cell r="DB775">
            <v>95</v>
          </cell>
          <cell r="DC775">
            <v>0</v>
          </cell>
          <cell r="DD775">
            <v>0</v>
          </cell>
          <cell r="DE775">
            <v>0</v>
          </cell>
          <cell r="DF775">
            <v>2</v>
          </cell>
          <cell r="DG775">
            <v>4</v>
          </cell>
          <cell r="DH775">
            <v>50</v>
          </cell>
          <cell r="DI775">
            <v>300</v>
          </cell>
          <cell r="DJ775">
            <v>600</v>
          </cell>
          <cell r="DK775">
            <v>50</v>
          </cell>
          <cell r="DL775">
            <v>3</v>
          </cell>
          <cell r="DM775">
            <v>1</v>
          </cell>
          <cell r="DN775">
            <v>33.3333333333333</v>
          </cell>
          <cell r="DO775">
            <v>450</v>
          </cell>
          <cell r="DP775">
            <v>150</v>
          </cell>
          <cell r="DQ775">
            <v>33.3333333333333</v>
          </cell>
          <cell r="DR775">
            <v>48.3333333333333</v>
          </cell>
          <cell r="DS775">
            <v>66.210045662100413</v>
          </cell>
          <cell r="DT775">
            <v>24</v>
          </cell>
          <cell r="DU775">
            <v>41</v>
          </cell>
          <cell r="DV775">
            <v>58.536585365853654</v>
          </cell>
          <cell r="DW775">
            <v>71</v>
          </cell>
          <cell r="DX775">
            <v>86</v>
          </cell>
          <cell r="DY775">
            <v>0</v>
          </cell>
          <cell r="DZ775">
            <v>0</v>
          </cell>
          <cell r="EA775" t="str">
            <v>Yes</v>
          </cell>
          <cell r="EB775" t="str">
            <v>Placement</v>
          </cell>
          <cell r="EC775" t="str">
            <v>Placement</v>
          </cell>
          <cell r="ED775" t="str">
            <v>Placement</v>
          </cell>
          <cell r="EE775" t="str">
            <v>Placement</v>
          </cell>
          <cell r="EF775" t="str">
            <v>Placement</v>
          </cell>
          <cell r="EG775">
            <v>0</v>
          </cell>
          <cell r="EH775" t="str">
            <v>PLI</v>
          </cell>
          <cell r="EI775" t="str">
            <v>Yes</v>
          </cell>
          <cell r="EJ775">
            <v>0</v>
          </cell>
          <cell r="EK775" t="str">
            <v>Batch-5</v>
          </cell>
          <cell r="EL775">
            <v>0</v>
          </cell>
          <cell r="EM775" t="str">
            <v>PAID</v>
          </cell>
          <cell r="EN775">
            <v>45147</v>
          </cell>
          <cell r="EO775" t="str">
            <v>IT+Core</v>
          </cell>
          <cell r="EP775">
            <v>0</v>
          </cell>
          <cell r="EQ775" t="str">
            <v>CAT-1</v>
          </cell>
        </row>
        <row r="776">
          <cell r="B776" t="str">
            <v>21-ITA60-25</v>
          </cell>
          <cell r="C776" t="str">
            <v>IT-A</v>
          </cell>
          <cell r="D776">
            <v>60</v>
          </cell>
          <cell r="E776" t="str">
            <v xml:space="preserve">MURKUTE TANMAY RAMDAS NEHA </v>
          </cell>
          <cell r="F776" t="str">
            <v>Male</v>
          </cell>
          <cell r="G776" t="str">
            <v>11/03/2004</v>
          </cell>
          <cell r="H776">
            <v>9324011550</v>
          </cell>
          <cell r="I776">
            <v>9594182772</v>
          </cell>
          <cell r="J776" t="str">
            <v>murkutetanmay@gmail.com</v>
          </cell>
          <cell r="K776" t="str">
            <v>1032210634@tcetmumbai.in</v>
          </cell>
          <cell r="L776" t="str">
            <v>1-B/501 , Om Shivai Hsc.Soc. , Devipada , Borivali(East) , Mumbai-66</v>
          </cell>
          <cell r="M776">
            <v>400066</v>
          </cell>
          <cell r="N776">
            <v>0</v>
          </cell>
          <cell r="O776" t="str">
            <v>Businessman</v>
          </cell>
          <cell r="P776" t="str">
            <v>15,001 - 50,000</v>
          </cell>
          <cell r="Q776" t="str">
            <v>Normal</v>
          </cell>
          <cell r="R776" t="str">
            <v>Open</v>
          </cell>
          <cell r="S776">
            <v>2021</v>
          </cell>
          <cell r="T776" t="str">
            <v>FE</v>
          </cell>
          <cell r="U776" t="str">
            <v>MH-CET</v>
          </cell>
          <cell r="V776">
            <v>14.5</v>
          </cell>
          <cell r="W776">
            <v>59.8</v>
          </cell>
          <cell r="X776" t="str">
            <v>Institute</v>
          </cell>
          <cell r="Y776">
            <v>423</v>
          </cell>
          <cell r="Z776">
            <v>500</v>
          </cell>
          <cell r="AA776">
            <v>84.6</v>
          </cell>
          <cell r="AB776">
            <v>2019</v>
          </cell>
          <cell r="AC776" t="str">
            <v>Maharashtra</v>
          </cell>
          <cell r="AD776" t="str">
            <v>ST . JOHN'S HIGH SCHOOL</v>
          </cell>
          <cell r="AE776">
            <v>539</v>
          </cell>
          <cell r="AF776">
            <v>600</v>
          </cell>
          <cell r="AG776">
            <v>89.8333333333333</v>
          </cell>
          <cell r="AH776">
            <v>2021</v>
          </cell>
          <cell r="AI776" t="str">
            <v>Maharashtra</v>
          </cell>
          <cell r="AJ776" t="str">
            <v>PATKAR VARDE COLLEGE</v>
          </cell>
          <cell r="AK776">
            <v>166</v>
          </cell>
          <cell r="AL776">
            <v>22</v>
          </cell>
          <cell r="AM776">
            <v>7.5454545454545459</v>
          </cell>
          <cell r="AN776">
            <v>95.39</v>
          </cell>
          <cell r="AO776">
            <v>237</v>
          </cell>
          <cell r="AP776">
            <v>27</v>
          </cell>
          <cell r="AQ776">
            <v>8.7777777777777786</v>
          </cell>
          <cell r="AR776">
            <v>95.39</v>
          </cell>
          <cell r="AS776">
            <v>403</v>
          </cell>
          <cell r="AT776">
            <v>49</v>
          </cell>
          <cell r="AU776">
            <v>8.2244897959183678</v>
          </cell>
          <cell r="AV776">
            <v>208</v>
          </cell>
          <cell r="AW776">
            <v>25</v>
          </cell>
          <cell r="AX776">
            <v>8.32</v>
          </cell>
          <cell r="AY776">
            <v>95.39</v>
          </cell>
          <cell r="AZ776">
            <v>247</v>
          </cell>
          <cell r="BA776">
            <v>29</v>
          </cell>
          <cell r="BB776">
            <v>8.5172413793103452</v>
          </cell>
          <cell r="BC776">
            <v>75.943396226415103</v>
          </cell>
          <cell r="BD776">
            <v>455</v>
          </cell>
          <cell r="BE776">
            <v>54</v>
          </cell>
          <cell r="BF776">
            <v>8.4259259259259256</v>
          </cell>
          <cell r="BG776">
            <v>217</v>
          </cell>
          <cell r="BH776">
            <v>24</v>
          </cell>
          <cell r="BI776">
            <v>9.0416666666666661</v>
          </cell>
          <cell r="BJ776">
            <v>78.838174273858897</v>
          </cell>
          <cell r="BK776">
            <v>263</v>
          </cell>
          <cell r="BL776">
            <v>29</v>
          </cell>
          <cell r="BM776">
            <v>9.068965517241379</v>
          </cell>
          <cell r="BN776">
            <v>77.682403433476395</v>
          </cell>
          <cell r="BO776">
            <v>480</v>
          </cell>
          <cell r="BP776">
            <v>53</v>
          </cell>
          <cell r="BQ776">
            <v>9.0566037735849054</v>
          </cell>
          <cell r="BR776">
            <v>198</v>
          </cell>
          <cell r="BS776">
            <v>24</v>
          </cell>
          <cell r="BT776">
            <v>83.005266553297204</v>
          </cell>
          <cell r="BU776">
            <v>198</v>
          </cell>
          <cell r="BV776">
            <v>24</v>
          </cell>
          <cell r="BW776">
            <v>1536</v>
          </cell>
          <cell r="BX776">
            <v>180</v>
          </cell>
          <cell r="BY776">
            <v>8.5333333333333332</v>
          </cell>
          <cell r="BZ776">
            <v>89.850065137399213</v>
          </cell>
          <cell r="CA776">
            <v>0</v>
          </cell>
          <cell r="CB776">
            <v>0</v>
          </cell>
          <cell r="CC776" t="str">
            <v>Black listed in Media.net</v>
          </cell>
          <cell r="CD776">
            <v>0</v>
          </cell>
          <cell r="CE776">
            <v>0</v>
          </cell>
          <cell r="CF776">
            <v>0</v>
          </cell>
          <cell r="CG776">
            <v>0</v>
          </cell>
          <cell r="CH776" t="str">
            <v>Green</v>
          </cell>
          <cell r="CI776">
            <v>0</v>
          </cell>
          <cell r="CJ776">
            <v>0</v>
          </cell>
          <cell r="CK776">
            <v>0</v>
          </cell>
          <cell r="CL776">
            <v>13</v>
          </cell>
          <cell r="CM776">
            <v>13</v>
          </cell>
          <cell r="CN776">
            <v>0</v>
          </cell>
          <cell r="CO776">
            <v>27</v>
          </cell>
          <cell r="CP776">
            <v>60</v>
          </cell>
          <cell r="CQ776">
            <v>45</v>
          </cell>
          <cell r="CR776">
            <v>13</v>
          </cell>
          <cell r="CS776">
            <v>93</v>
          </cell>
          <cell r="CT776">
            <v>10</v>
          </cell>
          <cell r="CU776">
            <v>100</v>
          </cell>
          <cell r="CV776">
            <v>22</v>
          </cell>
          <cell r="CW776">
            <v>22</v>
          </cell>
          <cell r="CX776">
            <v>16</v>
          </cell>
          <cell r="CY776">
            <v>100</v>
          </cell>
          <cell r="CZ776">
            <v>61</v>
          </cell>
          <cell r="DA776">
            <v>62</v>
          </cell>
          <cell r="DB776">
            <v>99</v>
          </cell>
          <cell r="DC776">
            <v>0</v>
          </cell>
          <cell r="DD776">
            <v>0</v>
          </cell>
          <cell r="DE776">
            <v>0</v>
          </cell>
          <cell r="DF776">
            <v>3</v>
          </cell>
          <cell r="DG776">
            <v>4</v>
          </cell>
          <cell r="DH776">
            <v>75</v>
          </cell>
          <cell r="DI776">
            <v>450</v>
          </cell>
          <cell r="DJ776">
            <v>600</v>
          </cell>
          <cell r="DK776">
            <v>75</v>
          </cell>
          <cell r="DL776">
            <v>3</v>
          </cell>
          <cell r="DM776">
            <v>2</v>
          </cell>
          <cell r="DN776">
            <v>66.6666666666667</v>
          </cell>
          <cell r="DO776">
            <v>450</v>
          </cell>
          <cell r="DP776">
            <v>300</v>
          </cell>
          <cell r="DQ776">
            <v>66.6666666666667</v>
          </cell>
          <cell r="DR776">
            <v>45</v>
          </cell>
          <cell r="DS776">
            <v>61.643835616438359</v>
          </cell>
          <cell r="DT776">
            <v>26</v>
          </cell>
          <cell r="DU776">
            <v>41</v>
          </cell>
          <cell r="DV776">
            <v>63.414634146341463</v>
          </cell>
          <cell r="DW776">
            <v>81</v>
          </cell>
          <cell r="DX776">
            <v>93</v>
          </cell>
          <cell r="DY776">
            <v>0</v>
          </cell>
          <cell r="DZ776">
            <v>0</v>
          </cell>
          <cell r="EA776" t="str">
            <v>Yes</v>
          </cell>
          <cell r="EB776" t="str">
            <v>Placement</v>
          </cell>
          <cell r="EC776" t="str">
            <v>Placement</v>
          </cell>
          <cell r="ED776" t="str">
            <v>Placement</v>
          </cell>
          <cell r="EE776" t="str">
            <v>Placement</v>
          </cell>
          <cell r="EF776" t="str">
            <v>Placement</v>
          </cell>
          <cell r="EG776">
            <v>0</v>
          </cell>
          <cell r="EH776" t="str">
            <v>PLI</v>
          </cell>
          <cell r="EI776" t="str">
            <v>Yes</v>
          </cell>
          <cell r="EJ776">
            <v>0</v>
          </cell>
          <cell r="EK776" t="str">
            <v>Batch-4</v>
          </cell>
          <cell r="EL776">
            <v>0</v>
          </cell>
          <cell r="EM776" t="str">
            <v>PAID</v>
          </cell>
          <cell r="EN776">
            <v>45148</v>
          </cell>
          <cell r="EO776" t="str">
            <v>IT+Core</v>
          </cell>
          <cell r="EP776">
            <v>0</v>
          </cell>
          <cell r="EQ776" t="str">
            <v>CAT-1</v>
          </cell>
        </row>
        <row r="777">
          <cell r="B777" t="str">
            <v>21-ITA61-25</v>
          </cell>
          <cell r="C777" t="str">
            <v>IT-A</v>
          </cell>
          <cell r="D777">
            <v>61</v>
          </cell>
          <cell r="E777" t="str">
            <v>NAIK ATHRVA DILIP VIDYA</v>
          </cell>
          <cell r="F777" t="str">
            <v>Male</v>
          </cell>
          <cell r="G777" t="str">
            <v>12/10/2003</v>
          </cell>
          <cell r="H777">
            <v>7666967661</v>
          </cell>
          <cell r="I777">
            <v>9869988018</v>
          </cell>
          <cell r="J777" t="str">
            <v>athrvanaik227@gmail.com</v>
          </cell>
          <cell r="K777" t="str">
            <v>1032210635@tcetmumbai.in</v>
          </cell>
          <cell r="L777" t="str">
            <v>Navale(near Vitthal Mandir), Nirmal, Nallasopra west, Palghar</v>
          </cell>
          <cell r="M777">
            <v>401304</v>
          </cell>
          <cell r="N777">
            <v>0</v>
          </cell>
          <cell r="O777" t="str">
            <v>Service</v>
          </cell>
          <cell r="P777" t="str">
            <v>1,00,001 - 1,50,000</v>
          </cell>
          <cell r="Q777" t="str">
            <v>Normal</v>
          </cell>
          <cell r="R777" t="str">
            <v>Open</v>
          </cell>
          <cell r="S777">
            <v>2021</v>
          </cell>
          <cell r="T777" t="str">
            <v>FE</v>
          </cell>
          <cell r="U777" t="str">
            <v>MH-CET</v>
          </cell>
          <cell r="V777">
            <v>93.23</v>
          </cell>
          <cell r="W777" t="str">
            <v>NA</v>
          </cell>
          <cell r="X777" t="str">
            <v>CAP</v>
          </cell>
          <cell r="Y777">
            <v>427</v>
          </cell>
          <cell r="Z777">
            <v>500</v>
          </cell>
          <cell r="AA777">
            <v>85.4</v>
          </cell>
          <cell r="AB777">
            <v>2019</v>
          </cell>
          <cell r="AC777" t="str">
            <v>Maharashtra</v>
          </cell>
          <cell r="AD777" t="str">
            <v>E. S. ANDRADES COLLEGE OF SCIENCE</v>
          </cell>
          <cell r="AE777">
            <v>574</v>
          </cell>
          <cell r="AF777">
            <v>600</v>
          </cell>
          <cell r="AG777">
            <v>95.6666666666667</v>
          </cell>
          <cell r="AH777">
            <v>2021</v>
          </cell>
          <cell r="AI777" t="str">
            <v>Maharashtra</v>
          </cell>
          <cell r="AJ777" t="str">
            <v>E. S. ANDRADES COLLEGE OF SCIENCE</v>
          </cell>
          <cell r="AK777">
            <v>197</v>
          </cell>
          <cell r="AL777">
            <v>22</v>
          </cell>
          <cell r="AM777">
            <v>8.954545454545455</v>
          </cell>
          <cell r="AN777">
            <v>94.47</v>
          </cell>
          <cell r="AO777">
            <v>252</v>
          </cell>
          <cell r="AP777">
            <v>27</v>
          </cell>
          <cell r="AQ777">
            <v>9.3333333333333339</v>
          </cell>
          <cell r="AR777">
            <v>94.47</v>
          </cell>
          <cell r="AS777">
            <v>449</v>
          </cell>
          <cell r="AT777">
            <v>49</v>
          </cell>
          <cell r="AU777">
            <v>9.1632653061224492</v>
          </cell>
          <cell r="AV777">
            <v>230</v>
          </cell>
          <cell r="AW777">
            <v>25</v>
          </cell>
          <cell r="AX777">
            <v>9.1999999999999993</v>
          </cell>
          <cell r="AY777">
            <v>94.47</v>
          </cell>
          <cell r="AZ777">
            <v>264</v>
          </cell>
          <cell r="BA777">
            <v>29</v>
          </cell>
          <cell r="BB777">
            <v>9.1034482758620694</v>
          </cell>
          <cell r="BC777">
            <v>77.830188679245296</v>
          </cell>
          <cell r="BD777">
            <v>494</v>
          </cell>
          <cell r="BE777">
            <v>54</v>
          </cell>
          <cell r="BF777">
            <v>9.1481481481481488</v>
          </cell>
          <cell r="BG777">
            <v>208</v>
          </cell>
          <cell r="BH777">
            <v>24</v>
          </cell>
          <cell r="BI777">
            <v>8.6666666666666661</v>
          </cell>
          <cell r="BJ777">
            <v>80.912863070539402</v>
          </cell>
          <cell r="BK777">
            <v>265</v>
          </cell>
          <cell r="BL777">
            <v>29</v>
          </cell>
          <cell r="BM777">
            <v>9.137931034482758</v>
          </cell>
          <cell r="BN777">
            <v>75.965665236051507</v>
          </cell>
          <cell r="BO777">
            <v>473</v>
          </cell>
          <cell r="BP777">
            <v>53</v>
          </cell>
          <cell r="BQ777">
            <v>8.9245283018867916</v>
          </cell>
          <cell r="BR777">
            <v>218</v>
          </cell>
          <cell r="BS777">
            <v>24</v>
          </cell>
          <cell r="BT777">
            <v>82.7552846384323</v>
          </cell>
          <cell r="BU777">
            <v>218</v>
          </cell>
          <cell r="BV777">
            <v>24</v>
          </cell>
          <cell r="BW777">
            <v>1634</v>
          </cell>
          <cell r="BX777">
            <v>180</v>
          </cell>
          <cell r="BY777">
            <v>9.0777777777777775</v>
          </cell>
          <cell r="BZ777">
            <v>88.845548109293034</v>
          </cell>
          <cell r="CA777" t="str">
            <v>Infosys</v>
          </cell>
          <cell r="CB777">
            <v>0</v>
          </cell>
          <cell r="CC777">
            <v>0</v>
          </cell>
          <cell r="CD777" t="str">
            <v>Yes</v>
          </cell>
          <cell r="CE777" t="str">
            <v>Normal</v>
          </cell>
          <cell r="CF777">
            <v>3.5</v>
          </cell>
          <cell r="CG777">
            <v>0</v>
          </cell>
          <cell r="CH777" t="str">
            <v>Green</v>
          </cell>
          <cell r="CI777">
            <v>0</v>
          </cell>
          <cell r="CJ777">
            <v>0</v>
          </cell>
          <cell r="CK777">
            <v>1</v>
          </cell>
          <cell r="CL777">
            <v>12</v>
          </cell>
          <cell r="CM777">
            <v>13</v>
          </cell>
          <cell r="CN777">
            <v>7.6923076923076925</v>
          </cell>
          <cell r="CO777">
            <v>25</v>
          </cell>
          <cell r="CP777">
            <v>60</v>
          </cell>
          <cell r="CQ777">
            <v>41.666666666666671</v>
          </cell>
          <cell r="CR777">
            <v>14</v>
          </cell>
          <cell r="CS777">
            <v>100</v>
          </cell>
          <cell r="CT777">
            <v>8</v>
          </cell>
          <cell r="CU777">
            <v>80</v>
          </cell>
          <cell r="CV777">
            <v>18</v>
          </cell>
          <cell r="CW777">
            <v>18</v>
          </cell>
          <cell r="CX777">
            <v>16</v>
          </cell>
          <cell r="CY777">
            <v>100</v>
          </cell>
          <cell r="CZ777">
            <v>56</v>
          </cell>
          <cell r="DA777">
            <v>58</v>
          </cell>
          <cell r="DB777">
            <v>97</v>
          </cell>
          <cell r="DC777">
            <v>0</v>
          </cell>
          <cell r="DD777">
            <v>0</v>
          </cell>
          <cell r="DE777">
            <v>0</v>
          </cell>
          <cell r="DF777">
            <v>4</v>
          </cell>
          <cell r="DG777">
            <v>4</v>
          </cell>
          <cell r="DH777">
            <v>100</v>
          </cell>
          <cell r="DI777">
            <v>450</v>
          </cell>
          <cell r="DJ777">
            <v>600</v>
          </cell>
          <cell r="DK777">
            <v>75</v>
          </cell>
          <cell r="DL777">
            <v>3</v>
          </cell>
          <cell r="DM777">
            <v>3</v>
          </cell>
          <cell r="DN777">
            <v>100</v>
          </cell>
          <cell r="DO777">
            <v>450</v>
          </cell>
          <cell r="DP777">
            <v>400</v>
          </cell>
          <cell r="DQ777">
            <v>88.8888888888889</v>
          </cell>
          <cell r="DR777">
            <v>41.6666666666667</v>
          </cell>
          <cell r="DS777">
            <v>57.077625570776306</v>
          </cell>
          <cell r="DT777">
            <v>27</v>
          </cell>
          <cell r="DU777">
            <v>41</v>
          </cell>
          <cell r="DV777">
            <v>65.853658536585371</v>
          </cell>
          <cell r="DW777">
            <v>85</v>
          </cell>
          <cell r="DX777">
            <v>93</v>
          </cell>
          <cell r="DY777">
            <v>0</v>
          </cell>
          <cell r="DZ777">
            <v>0</v>
          </cell>
          <cell r="EA777" t="str">
            <v>Yes</v>
          </cell>
          <cell r="EB777" t="str">
            <v>Placement</v>
          </cell>
          <cell r="EC777" t="str">
            <v>Placement</v>
          </cell>
          <cell r="ED777" t="str">
            <v>Placement</v>
          </cell>
          <cell r="EE777" t="str">
            <v>Placement</v>
          </cell>
          <cell r="EF777" t="str">
            <v>Placement</v>
          </cell>
          <cell r="EG777">
            <v>0</v>
          </cell>
          <cell r="EH777" t="str">
            <v>PLI</v>
          </cell>
          <cell r="EI777" t="str">
            <v>Yes</v>
          </cell>
          <cell r="EJ777">
            <v>0</v>
          </cell>
          <cell r="EK777" t="str">
            <v>Batch-2</v>
          </cell>
          <cell r="EL777">
            <v>0</v>
          </cell>
          <cell r="EM777" t="str">
            <v>PAID</v>
          </cell>
          <cell r="EN777">
            <v>45147</v>
          </cell>
          <cell r="EO777" t="str">
            <v>IT+Core</v>
          </cell>
          <cell r="EP777">
            <v>0</v>
          </cell>
          <cell r="EQ777" t="str">
            <v>CAT-1</v>
          </cell>
        </row>
        <row r="778">
          <cell r="B778" t="str">
            <v>21-ITA62-25</v>
          </cell>
          <cell r="C778" t="str">
            <v>IT-A</v>
          </cell>
          <cell r="D778">
            <v>62</v>
          </cell>
          <cell r="E778" t="str">
            <v xml:space="preserve">NALAWADE SEJAL SHIVAJI  PRITI </v>
          </cell>
          <cell r="F778" t="str">
            <v>Female</v>
          </cell>
          <cell r="G778" t="str">
            <v>25/12/2003</v>
          </cell>
          <cell r="H778">
            <v>7039554518</v>
          </cell>
          <cell r="I778">
            <v>9224179772</v>
          </cell>
          <cell r="J778" t="str">
            <v>sejalnalawade2503@gmail.com</v>
          </cell>
          <cell r="K778" t="str">
            <v>1032210636@tcetmumbai.in</v>
          </cell>
          <cell r="L778" t="str">
            <v>47-1,Nalawade Ali, Ganeshwadi , Satara , Maharashtra-415519</v>
          </cell>
          <cell r="M778">
            <v>415519</v>
          </cell>
          <cell r="N778">
            <v>0</v>
          </cell>
          <cell r="O778" t="str">
            <v>Service</v>
          </cell>
          <cell r="P778" t="str">
            <v>10,00,001 - 15,00,000</v>
          </cell>
          <cell r="Q778" t="str">
            <v>Normal</v>
          </cell>
          <cell r="R778" t="str">
            <v>Open</v>
          </cell>
          <cell r="S778">
            <v>2021</v>
          </cell>
          <cell r="T778" t="str">
            <v>FE</v>
          </cell>
          <cell r="U778" t="str">
            <v>MH-CET</v>
          </cell>
          <cell r="V778">
            <v>97.43</v>
          </cell>
          <cell r="W778">
            <v>66.303100000000001</v>
          </cell>
          <cell r="X778" t="str">
            <v>TFWS</v>
          </cell>
          <cell r="Y778">
            <v>488</v>
          </cell>
          <cell r="Z778">
            <v>500</v>
          </cell>
          <cell r="AA778">
            <v>97.6</v>
          </cell>
          <cell r="AB778">
            <v>2019</v>
          </cell>
          <cell r="AC778" t="str">
            <v>Maharashtra</v>
          </cell>
          <cell r="AD778" t="str">
            <v>SHREE EKVEERA VIDYALAYA</v>
          </cell>
          <cell r="AE778">
            <v>554</v>
          </cell>
          <cell r="AF778">
            <v>600</v>
          </cell>
          <cell r="AG778">
            <v>92.3333333333333</v>
          </cell>
          <cell r="AH778">
            <v>2021</v>
          </cell>
          <cell r="AI778" t="str">
            <v>Maharashtra</v>
          </cell>
          <cell r="AJ778" t="str">
            <v>S.V.P JR.COLLEGE OF COMMERCE AND SCIENCE</v>
          </cell>
          <cell r="AK778">
            <v>209</v>
          </cell>
          <cell r="AL778">
            <v>22</v>
          </cell>
          <cell r="AM778">
            <v>9.5</v>
          </cell>
          <cell r="AN778">
            <v>76.959999999999994</v>
          </cell>
          <cell r="AO778">
            <v>270</v>
          </cell>
          <cell r="AP778">
            <v>27</v>
          </cell>
          <cell r="AQ778">
            <v>10</v>
          </cell>
          <cell r="AR778">
            <v>76.959999999999994</v>
          </cell>
          <cell r="AS778">
            <v>479</v>
          </cell>
          <cell r="AT778">
            <v>49</v>
          </cell>
          <cell r="AU778">
            <v>9.7755102040816322</v>
          </cell>
          <cell r="AV778">
            <v>248</v>
          </cell>
          <cell r="AW778">
            <v>25</v>
          </cell>
          <cell r="AX778">
            <v>9.92</v>
          </cell>
          <cell r="AY778">
            <v>76.959999999999994</v>
          </cell>
          <cell r="AZ778">
            <v>280</v>
          </cell>
          <cell r="BA778">
            <v>29</v>
          </cell>
          <cell r="BB778">
            <v>9.6551724137931032</v>
          </cell>
          <cell r="BC778">
            <v>90.094339622641499</v>
          </cell>
          <cell r="BD778">
            <v>528</v>
          </cell>
          <cell r="BE778">
            <v>54</v>
          </cell>
          <cell r="BF778">
            <v>9.7777777777777786</v>
          </cell>
          <cell r="BG778">
            <v>237</v>
          </cell>
          <cell r="BH778">
            <v>24</v>
          </cell>
          <cell r="BI778">
            <v>9.875</v>
          </cell>
          <cell r="BJ778">
            <v>87.966804979253098</v>
          </cell>
          <cell r="BK778">
            <v>283</v>
          </cell>
          <cell r="BL778">
            <v>29</v>
          </cell>
          <cell r="BM778">
            <v>9.7586206896551726</v>
          </cell>
          <cell r="BN778">
            <v>83.690987124463504</v>
          </cell>
          <cell r="BO778">
            <v>520</v>
          </cell>
          <cell r="BP778">
            <v>53</v>
          </cell>
          <cell r="BQ778">
            <v>9.8113207547169807</v>
          </cell>
          <cell r="BR778">
            <v>235</v>
          </cell>
          <cell r="BS778">
            <v>24</v>
          </cell>
          <cell r="BT778">
            <v>83.581775582368294</v>
          </cell>
          <cell r="BU778">
            <v>235</v>
          </cell>
          <cell r="BV778">
            <v>24</v>
          </cell>
          <cell r="BW778">
            <v>1762</v>
          </cell>
          <cell r="BX778">
            <v>180</v>
          </cell>
          <cell r="BY778">
            <v>9.7888888888888896</v>
          </cell>
          <cell r="BZ778">
            <v>81.788228920378913</v>
          </cell>
          <cell r="CA778" t="str">
            <v>Wisdmlabs/Capgemini</v>
          </cell>
          <cell r="CB778">
            <v>0</v>
          </cell>
          <cell r="CC778">
            <v>0</v>
          </cell>
          <cell r="CD778">
            <v>0</v>
          </cell>
          <cell r="CE778" t="str">
            <v>PLI</v>
          </cell>
          <cell r="CF778" t="str">
            <v>5.00/4.25</v>
          </cell>
          <cell r="CG778">
            <v>0</v>
          </cell>
          <cell r="CH778" t="str">
            <v>Green</v>
          </cell>
          <cell r="CI778">
            <v>0</v>
          </cell>
          <cell r="CJ778">
            <v>0</v>
          </cell>
          <cell r="CK778">
            <v>0</v>
          </cell>
          <cell r="CL778">
            <v>13</v>
          </cell>
          <cell r="CM778">
            <v>13</v>
          </cell>
          <cell r="CN778">
            <v>0</v>
          </cell>
          <cell r="CO778">
            <v>26</v>
          </cell>
          <cell r="CP778">
            <v>60</v>
          </cell>
          <cell r="CQ778">
            <v>43.333333333333336</v>
          </cell>
          <cell r="CR778">
            <v>14</v>
          </cell>
          <cell r="CS778">
            <v>100</v>
          </cell>
          <cell r="CT778">
            <v>10</v>
          </cell>
          <cell r="CU778">
            <v>100</v>
          </cell>
          <cell r="CV778">
            <v>20</v>
          </cell>
          <cell r="CW778">
            <v>20</v>
          </cell>
          <cell r="CX778">
            <v>16</v>
          </cell>
          <cell r="CY778">
            <v>100</v>
          </cell>
          <cell r="CZ778">
            <v>60</v>
          </cell>
          <cell r="DA778">
            <v>60</v>
          </cell>
          <cell r="DB778">
            <v>100</v>
          </cell>
          <cell r="DC778">
            <v>0</v>
          </cell>
          <cell r="DD778">
            <v>0</v>
          </cell>
          <cell r="DE778">
            <v>0</v>
          </cell>
          <cell r="DF778">
            <v>4</v>
          </cell>
          <cell r="DG778">
            <v>4</v>
          </cell>
          <cell r="DH778">
            <v>100</v>
          </cell>
          <cell r="DI778">
            <v>450</v>
          </cell>
          <cell r="DJ778">
            <v>600</v>
          </cell>
          <cell r="DK778">
            <v>75</v>
          </cell>
          <cell r="DL778">
            <v>3</v>
          </cell>
          <cell r="DM778">
            <v>3</v>
          </cell>
          <cell r="DN778">
            <v>100</v>
          </cell>
          <cell r="DO778">
            <v>450</v>
          </cell>
          <cell r="DP778">
            <v>450</v>
          </cell>
          <cell r="DQ778">
            <v>100</v>
          </cell>
          <cell r="DR778">
            <v>43.3333333333333</v>
          </cell>
          <cell r="DS778">
            <v>59.360730593607258</v>
          </cell>
          <cell r="DT778">
            <v>28</v>
          </cell>
          <cell r="DU778">
            <v>41</v>
          </cell>
          <cell r="DV778">
            <v>68.292682926829272</v>
          </cell>
          <cell r="DW778">
            <v>90</v>
          </cell>
          <cell r="DX778">
            <v>100</v>
          </cell>
          <cell r="DY778">
            <v>0</v>
          </cell>
          <cell r="DZ778">
            <v>0</v>
          </cell>
          <cell r="EA778" t="str">
            <v>Yes</v>
          </cell>
          <cell r="EB778" t="str">
            <v>Placement</v>
          </cell>
          <cell r="EC778" t="str">
            <v>Placement</v>
          </cell>
          <cell r="ED778" t="str">
            <v>Placement</v>
          </cell>
          <cell r="EE778" t="str">
            <v>Placement</v>
          </cell>
          <cell r="EF778" t="str">
            <v>Placement</v>
          </cell>
          <cell r="EG778">
            <v>0</v>
          </cell>
          <cell r="EH778" t="str">
            <v>PLI</v>
          </cell>
          <cell r="EI778" t="str">
            <v>Yes</v>
          </cell>
          <cell r="EJ778">
            <v>0</v>
          </cell>
          <cell r="EK778" t="str">
            <v>Batch-4</v>
          </cell>
          <cell r="EL778">
            <v>0</v>
          </cell>
          <cell r="EM778" t="str">
            <v>PAID</v>
          </cell>
          <cell r="EN778">
            <v>45147</v>
          </cell>
          <cell r="EO778" t="str">
            <v>IT+Core</v>
          </cell>
          <cell r="EP778">
            <v>0</v>
          </cell>
          <cell r="EQ778" t="str">
            <v>CAT-1</v>
          </cell>
        </row>
        <row r="779">
          <cell r="B779" t="str">
            <v>21-ITA63-25</v>
          </cell>
          <cell r="C779" t="str">
            <v>IT-A</v>
          </cell>
          <cell r="D779">
            <v>63</v>
          </cell>
          <cell r="E779" t="str">
            <v xml:space="preserve">NEGI ISHA VIJAY RAJNI </v>
          </cell>
          <cell r="F779" t="str">
            <v>Female</v>
          </cell>
          <cell r="G779" t="str">
            <v>26/12/2003</v>
          </cell>
          <cell r="H779">
            <v>9324880168</v>
          </cell>
          <cell r="I779">
            <v>9833075169</v>
          </cell>
          <cell r="J779" t="str">
            <v>ishanegi2612@gmail.com</v>
          </cell>
          <cell r="K779" t="str">
            <v>1032210637@tcetmumbai.in</v>
          </cell>
          <cell r="L779" t="str">
            <v>2B/73 ASHTVINAYAK CO.OP. HSG SOCIETY, MMRDA COLONY, OPP - DURGA NAGAR, J V LINK ROAD, JOGESHWARI EAST, MUMBAI ( SUB URBAN), 400060</v>
          </cell>
          <cell r="M779">
            <v>400060</v>
          </cell>
          <cell r="N779">
            <v>0</v>
          </cell>
          <cell r="O779" t="str">
            <v>SERVICE</v>
          </cell>
          <cell r="P779" t="str">
            <v>3,50,001 - 4,00,000</v>
          </cell>
          <cell r="Q779" t="str">
            <v>Normal</v>
          </cell>
          <cell r="R779" t="str">
            <v>Open</v>
          </cell>
          <cell r="S779">
            <v>2021</v>
          </cell>
          <cell r="T779" t="str">
            <v>FE</v>
          </cell>
          <cell r="U779" t="str">
            <v>MH-CET</v>
          </cell>
          <cell r="V779">
            <v>87.79</v>
          </cell>
          <cell r="W779">
            <v>78.8007937</v>
          </cell>
          <cell r="X779" t="str">
            <v>Minority</v>
          </cell>
          <cell r="Y779">
            <v>445</v>
          </cell>
          <cell r="Z779">
            <v>500</v>
          </cell>
          <cell r="AA779">
            <v>89</v>
          </cell>
          <cell r="AB779">
            <v>2019</v>
          </cell>
          <cell r="AC779" t="str">
            <v>Maharashtra</v>
          </cell>
          <cell r="AD779" t="str">
            <v>St.Xavier Highe School</v>
          </cell>
          <cell r="AE779">
            <v>530</v>
          </cell>
          <cell r="AF779">
            <v>600</v>
          </cell>
          <cell r="AG779">
            <v>88.3333333333333</v>
          </cell>
          <cell r="AH779">
            <v>2021</v>
          </cell>
          <cell r="AI779" t="str">
            <v>Maharashtra</v>
          </cell>
          <cell r="AJ779" t="str">
            <v>Thakur College of Engineering &amp;Technology</v>
          </cell>
          <cell r="AK779">
            <v>184</v>
          </cell>
          <cell r="AL779">
            <v>22</v>
          </cell>
          <cell r="AM779">
            <v>8.3636363636363633</v>
          </cell>
          <cell r="AN779">
            <v>97.67</v>
          </cell>
          <cell r="AO779">
            <v>268</v>
          </cell>
          <cell r="AP779">
            <v>27</v>
          </cell>
          <cell r="AQ779">
            <v>9.9259259259259256</v>
          </cell>
          <cell r="AR779">
            <v>87</v>
          </cell>
          <cell r="AS779">
            <v>452</v>
          </cell>
          <cell r="AT779">
            <v>49</v>
          </cell>
          <cell r="AU779">
            <v>9.2244897959183678</v>
          </cell>
          <cell r="AV779">
            <v>223</v>
          </cell>
          <cell r="AW779">
            <v>25</v>
          </cell>
          <cell r="AX779">
            <v>8.92</v>
          </cell>
          <cell r="AY779">
            <v>92.334999999999994</v>
          </cell>
          <cell r="AZ779">
            <v>256</v>
          </cell>
          <cell r="BA779">
            <v>29</v>
          </cell>
          <cell r="BB779">
            <v>8.8275862068965516</v>
          </cell>
          <cell r="BC779">
            <v>74.528301886792406</v>
          </cell>
          <cell r="BD779">
            <v>479</v>
          </cell>
          <cell r="BE779">
            <v>54</v>
          </cell>
          <cell r="BF779">
            <v>8.8703703703703702</v>
          </cell>
          <cell r="BG779">
            <v>205</v>
          </cell>
          <cell r="BH779">
            <v>24</v>
          </cell>
          <cell r="BI779">
            <v>8.5416666666666661</v>
          </cell>
          <cell r="BJ779">
            <v>81.3278008298755</v>
          </cell>
          <cell r="BK779">
            <v>276</v>
          </cell>
          <cell r="BL779">
            <v>29</v>
          </cell>
          <cell r="BM779">
            <v>9.5172413793103452</v>
          </cell>
          <cell r="BN779">
            <v>78</v>
          </cell>
          <cell r="BO779">
            <v>481</v>
          </cell>
          <cell r="BP779">
            <v>53</v>
          </cell>
          <cell r="BQ779">
            <v>9.0754716981132084</v>
          </cell>
          <cell r="BR779">
            <v>229</v>
          </cell>
          <cell r="BS779">
            <v>24</v>
          </cell>
          <cell r="BT779">
            <v>81.621100628930805</v>
          </cell>
          <cell r="BU779">
            <v>229</v>
          </cell>
          <cell r="BV779">
            <v>24</v>
          </cell>
          <cell r="BW779">
            <v>1641</v>
          </cell>
          <cell r="BX779">
            <v>180</v>
          </cell>
          <cell r="BY779">
            <v>9.1166666666666671</v>
          </cell>
          <cell r="BZ779">
            <v>88.148984028810759</v>
          </cell>
          <cell r="CA779" t="str">
            <v>Infosys</v>
          </cell>
          <cell r="CB779">
            <v>0</v>
          </cell>
          <cell r="CC779">
            <v>0</v>
          </cell>
          <cell r="CD779">
            <v>0</v>
          </cell>
          <cell r="CE779" t="str">
            <v>Normal</v>
          </cell>
          <cell r="CF779">
            <v>3.5</v>
          </cell>
          <cell r="CG779">
            <v>0</v>
          </cell>
          <cell r="CH779" t="str">
            <v>Green</v>
          </cell>
          <cell r="CI779">
            <v>0</v>
          </cell>
          <cell r="CJ779">
            <v>0</v>
          </cell>
          <cell r="CK779">
            <v>1</v>
          </cell>
          <cell r="CL779">
            <v>12</v>
          </cell>
          <cell r="CM779">
            <v>13</v>
          </cell>
          <cell r="CN779">
            <v>7.6923076923076925</v>
          </cell>
          <cell r="CO779">
            <v>30</v>
          </cell>
          <cell r="CP779">
            <v>60</v>
          </cell>
          <cell r="CQ779">
            <v>50</v>
          </cell>
          <cell r="CR779">
            <v>14</v>
          </cell>
          <cell r="CS779">
            <v>100</v>
          </cell>
          <cell r="CT779">
            <v>10</v>
          </cell>
          <cell r="CU779">
            <v>100</v>
          </cell>
          <cell r="CV779">
            <v>18</v>
          </cell>
          <cell r="CW779">
            <v>18</v>
          </cell>
          <cell r="CX779">
            <v>16</v>
          </cell>
          <cell r="CY779">
            <v>100</v>
          </cell>
          <cell r="CZ779">
            <v>58</v>
          </cell>
          <cell r="DA779">
            <v>58</v>
          </cell>
          <cell r="DB779">
            <v>100</v>
          </cell>
          <cell r="DC779">
            <v>0</v>
          </cell>
          <cell r="DD779">
            <v>0</v>
          </cell>
          <cell r="DE779">
            <v>0</v>
          </cell>
          <cell r="DF779">
            <v>4</v>
          </cell>
          <cell r="DG779">
            <v>4</v>
          </cell>
          <cell r="DH779">
            <v>100</v>
          </cell>
          <cell r="DI779">
            <v>600</v>
          </cell>
          <cell r="DJ779">
            <v>600</v>
          </cell>
          <cell r="DK779">
            <v>100</v>
          </cell>
          <cell r="DL779">
            <v>3</v>
          </cell>
          <cell r="DM779">
            <v>3</v>
          </cell>
          <cell r="DN779">
            <v>100</v>
          </cell>
          <cell r="DO779">
            <v>450</v>
          </cell>
          <cell r="DP779">
            <v>450</v>
          </cell>
          <cell r="DQ779">
            <v>100</v>
          </cell>
          <cell r="DR779">
            <v>50</v>
          </cell>
          <cell r="DS779">
            <v>68.493150684931507</v>
          </cell>
          <cell r="DT779">
            <v>29</v>
          </cell>
          <cell r="DU779">
            <v>41</v>
          </cell>
          <cell r="DV779">
            <v>70.731707317073173</v>
          </cell>
          <cell r="DW779">
            <v>91</v>
          </cell>
          <cell r="DX779">
            <v>100</v>
          </cell>
          <cell r="DY779">
            <v>0</v>
          </cell>
          <cell r="DZ779">
            <v>0</v>
          </cell>
          <cell r="EA779" t="str">
            <v>Yes</v>
          </cell>
          <cell r="EB779" t="str">
            <v>Placement</v>
          </cell>
          <cell r="EC779" t="str">
            <v>Placement</v>
          </cell>
          <cell r="ED779" t="str">
            <v>Placement</v>
          </cell>
          <cell r="EE779" t="str">
            <v>Placement</v>
          </cell>
          <cell r="EF779" t="str">
            <v>Placement</v>
          </cell>
          <cell r="EG779">
            <v>0</v>
          </cell>
          <cell r="EH779" t="str">
            <v>PLI</v>
          </cell>
          <cell r="EI779" t="str">
            <v>Yes</v>
          </cell>
          <cell r="EJ779">
            <v>0</v>
          </cell>
          <cell r="EK779" t="str">
            <v>Batch-2</v>
          </cell>
          <cell r="EL779">
            <v>0</v>
          </cell>
          <cell r="EM779" t="str">
            <v>PAID</v>
          </cell>
          <cell r="EN779">
            <v>45147</v>
          </cell>
          <cell r="EO779" t="str">
            <v>IT+Core</v>
          </cell>
          <cell r="EP779">
            <v>0</v>
          </cell>
          <cell r="EQ779" t="str">
            <v>CAT-1</v>
          </cell>
        </row>
        <row r="780">
          <cell r="B780" t="str">
            <v>21-ITA64-25</v>
          </cell>
          <cell r="C780" t="str">
            <v>IT-A</v>
          </cell>
          <cell r="D780">
            <v>64</v>
          </cell>
          <cell r="E780" t="str">
            <v xml:space="preserve">PAL HIMANSHU SHYAMLAL GUDDIDEVI </v>
          </cell>
          <cell r="F780" t="str">
            <v>Male</v>
          </cell>
          <cell r="G780" t="str">
            <v>20/06/2001</v>
          </cell>
          <cell r="H780">
            <v>9067883186</v>
          </cell>
          <cell r="I780">
            <v>7709599859</v>
          </cell>
          <cell r="J780" t="str">
            <v>hmanshupal3024@gmail.com</v>
          </cell>
          <cell r="K780" t="str">
            <v>1032210638@tcetmumbai.in</v>
          </cell>
          <cell r="L780" t="str">
            <v>9/A,Om Sai Sankeshwar Niwas, Sankeshwar Nagar, Achole Road, Nalasopara East.</v>
          </cell>
          <cell r="M780">
            <v>401209</v>
          </cell>
          <cell r="N780">
            <v>0</v>
          </cell>
          <cell r="O780" t="str">
            <v>Service</v>
          </cell>
          <cell r="P780" t="str">
            <v>3,50,001 - 4,00,000</v>
          </cell>
          <cell r="Q780" t="str">
            <v>Normal</v>
          </cell>
          <cell r="R780" t="str">
            <v>Open</v>
          </cell>
          <cell r="S780">
            <v>2021</v>
          </cell>
          <cell r="T780" t="str">
            <v>FE</v>
          </cell>
          <cell r="U780" t="str">
            <v>MH-CET</v>
          </cell>
          <cell r="V780">
            <v>89.39</v>
          </cell>
          <cell r="W780" t="str">
            <v>NA</v>
          </cell>
          <cell r="X780" t="str">
            <v>Minority</v>
          </cell>
          <cell r="Y780">
            <v>322</v>
          </cell>
          <cell r="Z780">
            <v>500</v>
          </cell>
          <cell r="AA780">
            <v>64.400000000000006</v>
          </cell>
          <cell r="AB780">
            <v>2017</v>
          </cell>
          <cell r="AC780" t="str">
            <v>Maharashtra</v>
          </cell>
          <cell r="AD780" t="str">
            <v>MOTHER VELANKANI ENGLISH SCHOOL</v>
          </cell>
          <cell r="AE780">
            <v>432</v>
          </cell>
          <cell r="AF780">
            <v>650</v>
          </cell>
          <cell r="AG780">
            <v>66.461538461538495</v>
          </cell>
          <cell r="AH780">
            <v>2019</v>
          </cell>
          <cell r="AI780" t="str">
            <v>Maharashtra</v>
          </cell>
          <cell r="AJ780" t="str">
            <v>ST STANISLAUS</v>
          </cell>
          <cell r="AK780">
            <v>192</v>
          </cell>
          <cell r="AL780">
            <v>22</v>
          </cell>
          <cell r="AM780">
            <v>8.7272727272727266</v>
          </cell>
          <cell r="AN780">
            <v>91.71</v>
          </cell>
          <cell r="AO780">
            <v>266</v>
          </cell>
          <cell r="AP780">
            <v>27</v>
          </cell>
          <cell r="AQ780">
            <v>9.8518518518518512</v>
          </cell>
          <cell r="AR780">
            <v>88</v>
          </cell>
          <cell r="AS780">
            <v>458</v>
          </cell>
          <cell r="AT780">
            <v>49</v>
          </cell>
          <cell r="AU780">
            <v>9.3469387755102034</v>
          </cell>
          <cell r="AV780">
            <v>226</v>
          </cell>
          <cell r="AW780">
            <v>25</v>
          </cell>
          <cell r="AX780">
            <v>9.0399999999999991</v>
          </cell>
          <cell r="AY780">
            <v>89.855000000000004</v>
          </cell>
          <cell r="AZ780">
            <v>253</v>
          </cell>
          <cell r="BA780">
            <v>29</v>
          </cell>
          <cell r="BB780">
            <v>8.7241379310344822</v>
          </cell>
          <cell r="BC780">
            <v>84.433962264150907</v>
          </cell>
          <cell r="BD780">
            <v>479</v>
          </cell>
          <cell r="BE780">
            <v>54</v>
          </cell>
          <cell r="BF780">
            <v>8.8703703703703702</v>
          </cell>
          <cell r="BG780">
            <v>212</v>
          </cell>
          <cell r="BH780">
            <v>24</v>
          </cell>
          <cell r="BI780">
            <v>8.8333333333333339</v>
          </cell>
          <cell r="BJ780">
            <v>87.136929460580902</v>
          </cell>
          <cell r="BK780">
            <v>265</v>
          </cell>
          <cell r="BL780">
            <v>29</v>
          </cell>
          <cell r="BM780">
            <v>9.137931034482758</v>
          </cell>
          <cell r="BN780">
            <v>78.540772532188797</v>
          </cell>
          <cell r="BO780">
            <v>477</v>
          </cell>
          <cell r="BP780">
            <v>53</v>
          </cell>
          <cell r="BQ780">
            <v>9</v>
          </cell>
          <cell r="BR780">
            <v>214</v>
          </cell>
          <cell r="BS780">
            <v>24</v>
          </cell>
          <cell r="BT780">
            <v>84.276578265446602</v>
          </cell>
          <cell r="BU780">
            <v>214</v>
          </cell>
          <cell r="BV780">
            <v>24</v>
          </cell>
          <cell r="BW780">
            <v>1628</v>
          </cell>
          <cell r="BX780">
            <v>180</v>
          </cell>
          <cell r="BY780">
            <v>9.0444444444444443</v>
          </cell>
          <cell r="BZ780">
            <v>85.799792452830189</v>
          </cell>
          <cell r="CA780" t="str">
            <v xml:space="preserve">Tata Consultancy Services </v>
          </cell>
          <cell r="CB780">
            <v>0</v>
          </cell>
          <cell r="CC780">
            <v>0</v>
          </cell>
          <cell r="CD780">
            <v>0</v>
          </cell>
          <cell r="CE780" t="str">
            <v>Normal</v>
          </cell>
          <cell r="CF780">
            <v>3.6</v>
          </cell>
          <cell r="CG780">
            <v>0</v>
          </cell>
          <cell r="CH780" t="str">
            <v>Red</v>
          </cell>
          <cell r="CI780" t="str">
            <v>Red in Quantiphi</v>
          </cell>
          <cell r="CJ780">
            <v>0</v>
          </cell>
          <cell r="CK780">
            <v>2</v>
          </cell>
          <cell r="CL780">
            <v>11</v>
          </cell>
          <cell r="CM780">
            <v>13</v>
          </cell>
          <cell r="CN780">
            <v>15.384615384615385</v>
          </cell>
          <cell r="CO780">
            <v>26</v>
          </cell>
          <cell r="CP780">
            <v>60</v>
          </cell>
          <cell r="CQ780">
            <v>43.333333333333336</v>
          </cell>
          <cell r="CR780">
            <v>14</v>
          </cell>
          <cell r="CS780">
            <v>100</v>
          </cell>
          <cell r="CT780">
            <v>10</v>
          </cell>
          <cell r="CU780">
            <v>100</v>
          </cell>
          <cell r="CV780">
            <v>19</v>
          </cell>
          <cell r="CW780">
            <v>19</v>
          </cell>
          <cell r="CX780">
            <v>16</v>
          </cell>
          <cell r="CY780">
            <v>100</v>
          </cell>
          <cell r="CZ780">
            <v>59</v>
          </cell>
          <cell r="DA780">
            <v>59</v>
          </cell>
          <cell r="DB780">
            <v>100</v>
          </cell>
          <cell r="DC780">
            <v>0</v>
          </cell>
          <cell r="DD780">
            <v>0</v>
          </cell>
          <cell r="DE780">
            <v>0</v>
          </cell>
          <cell r="DF780">
            <v>4</v>
          </cell>
          <cell r="DG780">
            <v>4</v>
          </cell>
          <cell r="DH780">
            <v>100</v>
          </cell>
          <cell r="DI780">
            <v>300</v>
          </cell>
          <cell r="DJ780">
            <v>600</v>
          </cell>
          <cell r="DK780">
            <v>50</v>
          </cell>
          <cell r="DL780">
            <v>3</v>
          </cell>
          <cell r="DM780">
            <v>3</v>
          </cell>
          <cell r="DN780">
            <v>100</v>
          </cell>
          <cell r="DO780">
            <v>450</v>
          </cell>
          <cell r="DP780">
            <v>400</v>
          </cell>
          <cell r="DQ780">
            <v>88.8888888888889</v>
          </cell>
          <cell r="DR780">
            <v>43.3333333333333</v>
          </cell>
          <cell r="DS780">
            <v>59.360730593607258</v>
          </cell>
          <cell r="DT780">
            <v>30</v>
          </cell>
          <cell r="DU780">
            <v>41</v>
          </cell>
          <cell r="DV780">
            <v>73.170731707317074</v>
          </cell>
          <cell r="DW780">
            <v>92</v>
          </cell>
          <cell r="DX780">
            <v>100</v>
          </cell>
          <cell r="DY780">
            <v>0</v>
          </cell>
          <cell r="DZ780">
            <v>0</v>
          </cell>
          <cell r="EA780" t="str">
            <v>Yes</v>
          </cell>
          <cell r="EB780" t="str">
            <v>Placement</v>
          </cell>
          <cell r="EC780" t="str">
            <v>Placement</v>
          </cell>
          <cell r="ED780" t="str">
            <v>Placement</v>
          </cell>
          <cell r="EE780" t="str">
            <v>Placement</v>
          </cell>
          <cell r="EF780" t="str">
            <v>Placement</v>
          </cell>
          <cell r="EG780">
            <v>0</v>
          </cell>
          <cell r="EH780" t="str">
            <v>PLI</v>
          </cell>
          <cell r="EI780" t="str">
            <v>Yes</v>
          </cell>
          <cell r="EJ780">
            <v>0</v>
          </cell>
          <cell r="EK780" t="str">
            <v>Batch-1</v>
          </cell>
          <cell r="EL780">
            <v>0</v>
          </cell>
          <cell r="EM780" t="str">
            <v>PAID</v>
          </cell>
          <cell r="EN780">
            <v>45147</v>
          </cell>
          <cell r="EO780" t="str">
            <v>IT+Core</v>
          </cell>
          <cell r="EP780">
            <v>0</v>
          </cell>
          <cell r="EQ780" t="str">
            <v>CAT-1</v>
          </cell>
        </row>
        <row r="781">
          <cell r="B781" t="str">
            <v>21-ITA65-25</v>
          </cell>
          <cell r="C781" t="str">
            <v>IT-A</v>
          </cell>
          <cell r="D781">
            <v>65</v>
          </cell>
          <cell r="E781" t="str">
            <v>PAL MANGESH SHIVSHANKAR  BAIJANTI</v>
          </cell>
          <cell r="F781" t="str">
            <v>Male</v>
          </cell>
          <cell r="G781" t="str">
            <v>19/03/2004</v>
          </cell>
          <cell r="H781">
            <v>8657846806</v>
          </cell>
          <cell r="I781">
            <v>9769572422</v>
          </cell>
          <cell r="J781" t="str">
            <v>palmangesh8657@gmail.com</v>
          </cell>
          <cell r="K781" t="str">
            <v>1032210639@tcetmumbai.in</v>
          </cell>
          <cell r="L781" t="str">
            <v>Room 22,om Sai Ganesh Seva society Hanuman galli,Hanuman Mandir Kanjurmarg East, mumbai</v>
          </cell>
          <cell r="M781">
            <v>400042</v>
          </cell>
          <cell r="N781">
            <v>0</v>
          </cell>
          <cell r="O781" t="str">
            <v>Driver</v>
          </cell>
          <cell r="P781" t="str">
            <v>4,00,001 - 4,50,000</v>
          </cell>
          <cell r="Q781" t="str">
            <v>Normal</v>
          </cell>
          <cell r="R781" t="str">
            <v>Open</v>
          </cell>
          <cell r="S781">
            <v>2021</v>
          </cell>
          <cell r="T781" t="str">
            <v>FE</v>
          </cell>
          <cell r="U781" t="str">
            <v>MH-CET</v>
          </cell>
          <cell r="V781">
            <v>89.41</v>
          </cell>
          <cell r="W781">
            <v>40.099536800000003</v>
          </cell>
          <cell r="X781" t="str">
            <v>Minority</v>
          </cell>
          <cell r="Y781">
            <v>394</v>
          </cell>
          <cell r="Z781">
            <v>500</v>
          </cell>
          <cell r="AA781">
            <v>78.8</v>
          </cell>
          <cell r="AB781">
            <v>2019</v>
          </cell>
          <cell r="AC781" t="str">
            <v>Maharashtra</v>
          </cell>
          <cell r="AD781" t="str">
            <v>R.A.U.B.S ENGLISH HIGH SCHOOL</v>
          </cell>
          <cell r="AE781">
            <v>474</v>
          </cell>
          <cell r="AF781">
            <v>600</v>
          </cell>
          <cell r="AG781">
            <v>79</v>
          </cell>
          <cell r="AH781">
            <v>2021</v>
          </cell>
          <cell r="AI781" t="str">
            <v>Maharashtra</v>
          </cell>
          <cell r="AJ781" t="str">
            <v>RAMNIRANJAN JHUNJHUNWALA COLLEGE.</v>
          </cell>
          <cell r="AK781">
            <v>166</v>
          </cell>
          <cell r="AL781">
            <v>22</v>
          </cell>
          <cell r="AM781">
            <v>7.5454545454545459</v>
          </cell>
          <cell r="AN781">
            <v>90.23</v>
          </cell>
          <cell r="AO781">
            <v>247</v>
          </cell>
          <cell r="AP781">
            <v>27</v>
          </cell>
          <cell r="AQ781">
            <v>9.1481481481481488</v>
          </cell>
          <cell r="AR781">
            <v>84</v>
          </cell>
          <cell r="AS781">
            <v>413</v>
          </cell>
          <cell r="AT781">
            <v>49</v>
          </cell>
          <cell r="AU781">
            <v>8.4285714285714288</v>
          </cell>
          <cell r="AV781">
            <v>195</v>
          </cell>
          <cell r="AW781">
            <v>25</v>
          </cell>
          <cell r="AX781">
            <v>7.8</v>
          </cell>
          <cell r="AY781">
            <v>87.114999999999995</v>
          </cell>
          <cell r="AZ781">
            <v>248</v>
          </cell>
          <cell r="BA781">
            <v>29</v>
          </cell>
          <cell r="BB781">
            <v>8.5517241379310338</v>
          </cell>
          <cell r="BC781">
            <v>76.415094339622598</v>
          </cell>
          <cell r="BD781">
            <v>443</v>
          </cell>
          <cell r="BE781">
            <v>54</v>
          </cell>
          <cell r="BF781">
            <v>8.2037037037037042</v>
          </cell>
          <cell r="BG781">
            <v>198</v>
          </cell>
          <cell r="BH781">
            <v>24</v>
          </cell>
          <cell r="BI781">
            <v>8.25</v>
          </cell>
          <cell r="BJ781">
            <v>82.987551867219906</v>
          </cell>
          <cell r="BK781">
            <v>255</v>
          </cell>
          <cell r="BL781">
            <v>29</v>
          </cell>
          <cell r="BM781">
            <v>8.7931034482758612</v>
          </cell>
          <cell r="BN781">
            <v>75.107296137339105</v>
          </cell>
          <cell r="BO781">
            <v>453</v>
          </cell>
          <cell r="BP781">
            <v>53</v>
          </cell>
          <cell r="BQ781">
            <v>8.5471698113207548</v>
          </cell>
          <cell r="BR781">
            <v>198</v>
          </cell>
          <cell r="BS781">
            <v>24</v>
          </cell>
          <cell r="BT781">
            <v>79.545796825653895</v>
          </cell>
          <cell r="BU781">
            <v>198</v>
          </cell>
          <cell r="BV781">
            <v>24</v>
          </cell>
          <cell r="BW781">
            <v>1507</v>
          </cell>
          <cell r="BX781">
            <v>180</v>
          </cell>
          <cell r="BY781">
            <v>8.3722222222222218</v>
          </cell>
          <cell r="BZ781">
            <v>84.149529241368512</v>
          </cell>
          <cell r="CA781">
            <v>0</v>
          </cell>
          <cell r="CB781">
            <v>0</v>
          </cell>
          <cell r="CC781">
            <v>0</v>
          </cell>
          <cell r="CD781">
            <v>0</v>
          </cell>
          <cell r="CE781">
            <v>0</v>
          </cell>
          <cell r="CF781">
            <v>0</v>
          </cell>
          <cell r="CG781">
            <v>0</v>
          </cell>
          <cell r="CH781" t="str">
            <v>Green</v>
          </cell>
          <cell r="CI781">
            <v>0</v>
          </cell>
          <cell r="CJ781">
            <v>0</v>
          </cell>
          <cell r="CK781">
            <v>0</v>
          </cell>
          <cell r="CL781">
            <v>13</v>
          </cell>
          <cell r="CM781">
            <v>13</v>
          </cell>
          <cell r="CN781">
            <v>0</v>
          </cell>
          <cell r="CO781">
            <v>25</v>
          </cell>
          <cell r="CP781">
            <v>60</v>
          </cell>
          <cell r="CQ781">
            <v>41.666666666666671</v>
          </cell>
          <cell r="CR781">
            <v>14</v>
          </cell>
          <cell r="CS781">
            <v>100</v>
          </cell>
          <cell r="CT781">
            <v>9</v>
          </cell>
          <cell r="CU781">
            <v>90</v>
          </cell>
          <cell r="CV781">
            <v>19</v>
          </cell>
          <cell r="CW781">
            <v>20</v>
          </cell>
          <cell r="CX781">
            <v>14</v>
          </cell>
          <cell r="CY781">
            <v>92</v>
          </cell>
          <cell r="CZ781">
            <v>56</v>
          </cell>
          <cell r="DA781">
            <v>60</v>
          </cell>
          <cell r="DB781">
            <v>94</v>
          </cell>
          <cell r="DC781">
            <v>0</v>
          </cell>
          <cell r="DD781">
            <v>0</v>
          </cell>
          <cell r="DE781">
            <v>0</v>
          </cell>
          <cell r="DF781">
            <v>1</v>
          </cell>
          <cell r="DG781">
            <v>4</v>
          </cell>
          <cell r="DH781">
            <v>25</v>
          </cell>
          <cell r="DI781">
            <v>150</v>
          </cell>
          <cell r="DJ781">
            <v>600</v>
          </cell>
          <cell r="DK781">
            <v>25</v>
          </cell>
          <cell r="DL781">
            <v>3</v>
          </cell>
          <cell r="DM781">
            <v>2</v>
          </cell>
          <cell r="DN781">
            <v>66.6666666666667</v>
          </cell>
          <cell r="DO781">
            <v>450</v>
          </cell>
          <cell r="DP781">
            <v>250</v>
          </cell>
          <cell r="DQ781">
            <v>55.5555555555556</v>
          </cell>
          <cell r="DR781">
            <v>41.6666666666667</v>
          </cell>
          <cell r="DS781">
            <v>57.077625570776306</v>
          </cell>
          <cell r="DT781">
            <v>24</v>
          </cell>
          <cell r="DU781">
            <v>41</v>
          </cell>
          <cell r="DV781">
            <v>58.536585365853654</v>
          </cell>
          <cell r="DW781">
            <v>65</v>
          </cell>
          <cell r="DX781">
            <v>86</v>
          </cell>
          <cell r="DY781">
            <v>0</v>
          </cell>
          <cell r="DZ781">
            <v>0</v>
          </cell>
          <cell r="EA781" t="str">
            <v>Yes</v>
          </cell>
          <cell r="EB781" t="str">
            <v>Placement</v>
          </cell>
          <cell r="EC781" t="str">
            <v>Placement</v>
          </cell>
          <cell r="ED781" t="str">
            <v>Placement</v>
          </cell>
          <cell r="EE781" t="str">
            <v>Placement</v>
          </cell>
          <cell r="EF781" t="str">
            <v>Placement</v>
          </cell>
          <cell r="EG781">
            <v>0</v>
          </cell>
          <cell r="EH781" t="str">
            <v>PLI</v>
          </cell>
          <cell r="EI781" t="str">
            <v>Yes</v>
          </cell>
          <cell r="EJ781">
            <v>0</v>
          </cell>
          <cell r="EK781" t="str">
            <v>Batch-6</v>
          </cell>
          <cell r="EL781">
            <v>0</v>
          </cell>
          <cell r="EM781" t="str">
            <v>PAID</v>
          </cell>
          <cell r="EN781">
            <v>45147</v>
          </cell>
          <cell r="EO781" t="str">
            <v>IT+Core</v>
          </cell>
          <cell r="EP781">
            <v>0</v>
          </cell>
          <cell r="EQ781" t="str">
            <v>CAT-1</v>
          </cell>
        </row>
        <row r="782">
          <cell r="B782" t="str">
            <v>22-ITA66-25</v>
          </cell>
          <cell r="C782" t="str">
            <v>IT-A</v>
          </cell>
          <cell r="D782">
            <v>66</v>
          </cell>
          <cell r="E782" t="str">
            <v>AMIN TANISHA VASANTHA NAGAVENI</v>
          </cell>
          <cell r="F782" t="str">
            <v>Female</v>
          </cell>
          <cell r="G782" t="str">
            <v>2003-12-17</v>
          </cell>
          <cell r="H782">
            <v>7264070717</v>
          </cell>
          <cell r="I782">
            <v>0</v>
          </cell>
          <cell r="J782" t="str">
            <v>amintanisha29@gmail.com</v>
          </cell>
          <cell r="K782" t="str">
            <v>1032221227@tcetmumbai.in</v>
          </cell>
          <cell r="L782" t="str">
            <v>B-12, Dewan Gardens,Ambadi Road,Mumbai,401202</v>
          </cell>
          <cell r="M782">
            <v>0</v>
          </cell>
          <cell r="N782" t="str">
            <v>Maharashtra</v>
          </cell>
          <cell r="O782" t="str">
            <v>Service</v>
          </cell>
          <cell r="P782" t="str">
            <v>5,00,001 - 5,50,000</v>
          </cell>
          <cell r="Q782" t="str">
            <v>Normal</v>
          </cell>
          <cell r="R782" t="str">
            <v>Open</v>
          </cell>
          <cell r="S782">
            <v>2022</v>
          </cell>
          <cell r="T782" t="str">
            <v>DSE</v>
          </cell>
          <cell r="U782" t="str">
            <v>NA</v>
          </cell>
          <cell r="V782" t="str">
            <v>NA</v>
          </cell>
          <cell r="W782" t="str">
            <v>NA</v>
          </cell>
          <cell r="X782" t="str">
            <v>CAP</v>
          </cell>
          <cell r="Y782" t="str">
            <v>429.00</v>
          </cell>
          <cell r="Z782" t="str">
            <v>500.00</v>
          </cell>
          <cell r="AA782" t="str">
            <v>85.80</v>
          </cell>
          <cell r="AB782" t="str">
            <v>2019</v>
          </cell>
          <cell r="AC782" t="str">
            <v>MAHARASHTRA STATE BOARD OF SECONDARY AND HIGHER SECONDARY EDUCATION</v>
          </cell>
          <cell r="AD782" t="str">
            <v>CARMELITE CONVENT ENGLISH HIGH SCHOOL</v>
          </cell>
          <cell r="AE782" t="str">
            <v>1468.00</v>
          </cell>
          <cell r="AF782" t="str">
            <v>1600.00</v>
          </cell>
          <cell r="AG782" t="str">
            <v>91.75</v>
          </cell>
          <cell r="AH782" t="str">
            <v>2022</v>
          </cell>
          <cell r="AI782" t="str">
            <v>Maharashtra State Board of Technical Education</v>
          </cell>
          <cell r="AJ782" t="str">
            <v>ZAGDU SINGH CHARITABLE TRUST THAKUR POLYTECHNIC</v>
          </cell>
          <cell r="AK782">
            <v>0</v>
          </cell>
          <cell r="AL782">
            <v>0</v>
          </cell>
          <cell r="AM782" t="e">
            <v>#DIV/0!</v>
          </cell>
          <cell r="AN782">
            <v>0</v>
          </cell>
          <cell r="AO782">
            <v>0</v>
          </cell>
          <cell r="AP782">
            <v>0</v>
          </cell>
          <cell r="AQ782" t="e">
            <v>#DIV/0!</v>
          </cell>
          <cell r="AR782">
            <v>0</v>
          </cell>
          <cell r="AS782">
            <v>0</v>
          </cell>
          <cell r="AT782">
            <v>0</v>
          </cell>
          <cell r="AU782" t="e">
            <v>#DIV/0!</v>
          </cell>
          <cell r="AV782">
            <v>243</v>
          </cell>
          <cell r="AW782">
            <v>25</v>
          </cell>
          <cell r="AX782">
            <v>9.7200000000000006</v>
          </cell>
          <cell r="AY782">
            <v>86</v>
          </cell>
          <cell r="AZ782">
            <v>284</v>
          </cell>
          <cell r="BA782">
            <v>29</v>
          </cell>
          <cell r="BB782">
            <v>9.7931034482758612</v>
          </cell>
          <cell r="BC782">
            <v>88.207547169811306</v>
          </cell>
          <cell r="BD782">
            <v>527</v>
          </cell>
          <cell r="BE782">
            <v>54</v>
          </cell>
          <cell r="BF782">
            <v>9.7592592592592595</v>
          </cell>
          <cell r="BG782">
            <v>234</v>
          </cell>
          <cell r="BH782">
            <v>24</v>
          </cell>
          <cell r="BI782">
            <v>9.75</v>
          </cell>
          <cell r="BJ782">
            <v>87.966804979253098</v>
          </cell>
          <cell r="BK782">
            <v>289</v>
          </cell>
          <cell r="BL782">
            <v>29</v>
          </cell>
          <cell r="BM782">
            <v>9.9655172413793096</v>
          </cell>
          <cell r="BN782">
            <v>78.070175438596493</v>
          </cell>
          <cell r="BO782">
            <v>523</v>
          </cell>
          <cell r="BP782">
            <v>53</v>
          </cell>
          <cell r="BQ782">
            <v>9.8679245283018862</v>
          </cell>
          <cell r="BR782">
            <v>237</v>
          </cell>
          <cell r="BS782">
            <v>24</v>
          </cell>
          <cell r="BT782">
            <v>84.092574202802595</v>
          </cell>
          <cell r="BU782">
            <v>237</v>
          </cell>
          <cell r="BV782">
            <v>24</v>
          </cell>
          <cell r="BW782">
            <v>1287</v>
          </cell>
          <cell r="BX782">
            <v>131</v>
          </cell>
          <cell r="BY782">
            <v>9.8244274809160306</v>
          </cell>
          <cell r="BZ782">
            <v>86.423262611237234</v>
          </cell>
          <cell r="CA782" t="str">
            <v>Oracle</v>
          </cell>
          <cell r="CB782">
            <v>0</v>
          </cell>
          <cell r="CC782">
            <v>0</v>
          </cell>
          <cell r="CD782">
            <v>0</v>
          </cell>
          <cell r="CE782" t="str">
            <v>Normal</v>
          </cell>
          <cell r="CF782">
            <v>9.3699999999999992</v>
          </cell>
          <cell r="CG782">
            <v>0</v>
          </cell>
          <cell r="CH782" t="str">
            <v>Green</v>
          </cell>
          <cell r="CI782">
            <v>0</v>
          </cell>
          <cell r="CJ782">
            <v>0</v>
          </cell>
          <cell r="CK782">
            <v>1</v>
          </cell>
          <cell r="CL782">
            <v>7</v>
          </cell>
          <cell r="CM782">
            <v>8</v>
          </cell>
          <cell r="CN782">
            <v>12.5</v>
          </cell>
          <cell r="CO782">
            <v>31</v>
          </cell>
          <cell r="CP782">
            <v>60</v>
          </cell>
          <cell r="CQ782">
            <v>51.666666666666671</v>
          </cell>
          <cell r="CR782">
            <v>14</v>
          </cell>
          <cell r="CS782">
            <v>100</v>
          </cell>
          <cell r="CT782">
            <v>10</v>
          </cell>
          <cell r="CU782">
            <v>100</v>
          </cell>
          <cell r="CV782">
            <v>12</v>
          </cell>
          <cell r="CW782">
            <v>18</v>
          </cell>
          <cell r="CX782">
            <v>16</v>
          </cell>
          <cell r="CY782">
            <v>83</v>
          </cell>
          <cell r="CZ782">
            <v>52</v>
          </cell>
          <cell r="DA782">
            <v>58</v>
          </cell>
          <cell r="DB782">
            <v>90</v>
          </cell>
          <cell r="DC782">
            <v>0</v>
          </cell>
          <cell r="DD782">
            <v>0</v>
          </cell>
          <cell r="DE782">
            <v>0</v>
          </cell>
          <cell r="DF782">
            <v>4</v>
          </cell>
          <cell r="DG782">
            <v>4</v>
          </cell>
          <cell r="DH782">
            <v>100</v>
          </cell>
          <cell r="DI782">
            <v>590</v>
          </cell>
          <cell r="DJ782">
            <v>600</v>
          </cell>
          <cell r="DK782">
            <v>98.3333333333333</v>
          </cell>
          <cell r="DL782">
            <v>3</v>
          </cell>
          <cell r="DM782">
            <v>3</v>
          </cell>
          <cell r="DN782">
            <v>100</v>
          </cell>
          <cell r="DO782">
            <v>450</v>
          </cell>
          <cell r="DP782">
            <v>450</v>
          </cell>
          <cell r="DQ782">
            <v>100</v>
          </cell>
          <cell r="DR782">
            <v>51.6666666666667</v>
          </cell>
          <cell r="DS782">
            <v>70.776255707762601</v>
          </cell>
          <cell r="DT782">
            <v>29</v>
          </cell>
          <cell r="DU782">
            <v>41</v>
          </cell>
          <cell r="DV782">
            <v>70.731707317073173</v>
          </cell>
          <cell r="DW782">
            <v>92</v>
          </cell>
          <cell r="DX782">
            <v>100</v>
          </cell>
          <cell r="DY782">
            <v>0</v>
          </cell>
          <cell r="DZ782">
            <v>0</v>
          </cell>
          <cell r="EA782" t="str">
            <v>Yes</v>
          </cell>
          <cell r="EB782" t="str">
            <v>Placement</v>
          </cell>
          <cell r="EC782" t="str">
            <v>Placement</v>
          </cell>
          <cell r="ED782" t="str">
            <v>Placement</v>
          </cell>
          <cell r="EE782" t="str">
            <v>Placement</v>
          </cell>
          <cell r="EF782" t="str">
            <v>Placement</v>
          </cell>
          <cell r="EG782">
            <v>0</v>
          </cell>
          <cell r="EH782" t="str">
            <v>PLI</v>
          </cell>
          <cell r="EI782" t="str">
            <v>Yes</v>
          </cell>
          <cell r="EJ782">
            <v>0</v>
          </cell>
          <cell r="EK782" t="str">
            <v>Batch-1</v>
          </cell>
          <cell r="EL782">
            <v>0</v>
          </cell>
          <cell r="EM782" t="str">
            <v>PAID</v>
          </cell>
          <cell r="EN782">
            <v>45147</v>
          </cell>
          <cell r="EO782" t="str">
            <v>IT+Core</v>
          </cell>
          <cell r="EP782">
            <v>0</v>
          </cell>
          <cell r="EQ782" t="str">
            <v>CAT-1</v>
          </cell>
        </row>
        <row r="783">
          <cell r="B783" t="str">
            <v>22-ITA67-25</v>
          </cell>
          <cell r="C783" t="str">
            <v>IT-A</v>
          </cell>
          <cell r="D783">
            <v>67</v>
          </cell>
          <cell r="E783" t="str">
            <v>CHAURASIYA SHIVANGI CHATURBHUJ PRAMILA</v>
          </cell>
          <cell r="F783" t="str">
            <v>Female</v>
          </cell>
          <cell r="G783" t="str">
            <v>2003-06-07</v>
          </cell>
          <cell r="H783">
            <v>9326259449</v>
          </cell>
          <cell r="I783">
            <v>0</v>
          </cell>
          <cell r="J783" t="str">
            <v>chaurasiyashivangi7@gmail.com</v>
          </cell>
          <cell r="K783" t="str">
            <v>1032221233@tcetmumbai.in</v>
          </cell>
          <cell r="L783" t="str">
            <v>Room No.2,Ramchandra Pawaskar Rd,,Mumbai,400068</v>
          </cell>
          <cell r="M783">
            <v>0</v>
          </cell>
          <cell r="N783" t="str">
            <v>Maharashtra</v>
          </cell>
          <cell r="O783" t="str">
            <v>Business</v>
          </cell>
          <cell r="P783" t="str">
            <v>50,001 - 1,00,000</v>
          </cell>
          <cell r="Q783" t="str">
            <v>Normal</v>
          </cell>
          <cell r="R783" t="str">
            <v>Open</v>
          </cell>
          <cell r="S783">
            <v>2022</v>
          </cell>
          <cell r="T783" t="str">
            <v>DSE</v>
          </cell>
          <cell r="U783" t="str">
            <v>NA</v>
          </cell>
          <cell r="V783" t="str">
            <v>NA</v>
          </cell>
          <cell r="W783" t="str">
            <v>NA</v>
          </cell>
          <cell r="X783" t="str">
            <v>CAP</v>
          </cell>
          <cell r="Y783" t="str">
            <v>454.00</v>
          </cell>
          <cell r="Z783" t="str">
            <v>500.00</v>
          </cell>
          <cell r="AA783" t="str">
            <v>90.80</v>
          </cell>
          <cell r="AB783" t="str">
            <v>2019</v>
          </cell>
          <cell r="AC783" t="str">
            <v>MAHARASHTRA STATE BOARD OF SECONDARY AND HIGHER SECONDARY EDUCATION</v>
          </cell>
          <cell r="AD783" t="str">
            <v>SWAMI VIVEKANAND EDUCATION CENTER DAHISAR</v>
          </cell>
          <cell r="AE783" t="str">
            <v>1425.00</v>
          </cell>
          <cell r="AF783" t="str">
            <v>1600.00</v>
          </cell>
          <cell r="AG783" t="str">
            <v>89.06</v>
          </cell>
          <cell r="AH783" t="str">
            <v>2022</v>
          </cell>
          <cell r="AI783" t="str">
            <v>Maharashtra State Board of Technical Education</v>
          </cell>
          <cell r="AJ783" t="str">
            <v>ZAGDU SINGH CHARITABLE TRUSTS THAKUR POLYTECHNIC</v>
          </cell>
          <cell r="AK783">
            <v>0</v>
          </cell>
          <cell r="AL783">
            <v>0</v>
          </cell>
          <cell r="AM783" t="e">
            <v>#DIV/0!</v>
          </cell>
          <cell r="AN783">
            <v>0</v>
          </cell>
          <cell r="AO783">
            <v>0</v>
          </cell>
          <cell r="AP783">
            <v>0</v>
          </cell>
          <cell r="AQ783" t="e">
            <v>#DIV/0!</v>
          </cell>
          <cell r="AR783">
            <v>0</v>
          </cell>
          <cell r="AS783">
            <v>0</v>
          </cell>
          <cell r="AT783">
            <v>0</v>
          </cell>
          <cell r="AU783" t="e">
            <v>#DIV/0!</v>
          </cell>
          <cell r="AV783">
            <v>236</v>
          </cell>
          <cell r="AW783">
            <v>25</v>
          </cell>
          <cell r="AX783">
            <v>9.44</v>
          </cell>
          <cell r="AY783">
            <v>84</v>
          </cell>
          <cell r="AZ783">
            <v>281</v>
          </cell>
          <cell r="BA783">
            <v>29</v>
          </cell>
          <cell r="BB783">
            <v>9.6896551724137936</v>
          </cell>
          <cell r="BC783">
            <v>89.622641509434004</v>
          </cell>
          <cell r="BD783">
            <v>517</v>
          </cell>
          <cell r="BE783">
            <v>54</v>
          </cell>
          <cell r="BF783">
            <v>9.5740740740740744</v>
          </cell>
          <cell r="BG783">
            <v>237</v>
          </cell>
          <cell r="BH783">
            <v>24</v>
          </cell>
          <cell r="BI783">
            <v>9.875</v>
          </cell>
          <cell r="BJ783">
            <v>82.987551867219906</v>
          </cell>
          <cell r="BK783">
            <v>280</v>
          </cell>
          <cell r="BL783">
            <v>29</v>
          </cell>
          <cell r="BM783">
            <v>9.6551724137931032</v>
          </cell>
          <cell r="BN783">
            <v>79.399141630901298</v>
          </cell>
          <cell r="BO783">
            <v>517</v>
          </cell>
          <cell r="BP783">
            <v>53</v>
          </cell>
          <cell r="BQ783">
            <v>9.7547169811320753</v>
          </cell>
          <cell r="BR783">
            <v>240</v>
          </cell>
          <cell r="BS783">
            <v>24</v>
          </cell>
          <cell r="BT783">
            <v>84.340594380111796</v>
          </cell>
          <cell r="BU783">
            <v>240</v>
          </cell>
          <cell r="BV783">
            <v>24</v>
          </cell>
          <cell r="BW783">
            <v>1274</v>
          </cell>
          <cell r="BX783">
            <v>131</v>
          </cell>
          <cell r="BY783">
            <v>9.7251908396946565</v>
          </cell>
          <cell r="BZ783">
            <v>82.874213836478006</v>
          </cell>
          <cell r="CA783" t="str">
            <v>Saint Gobain</v>
          </cell>
          <cell r="CB783">
            <v>0</v>
          </cell>
          <cell r="CC783">
            <v>0</v>
          </cell>
          <cell r="CD783">
            <v>0</v>
          </cell>
          <cell r="CE783" t="str">
            <v>PLI</v>
          </cell>
          <cell r="CF783">
            <v>6.5</v>
          </cell>
          <cell r="CG783">
            <v>0</v>
          </cell>
          <cell r="CH783" t="str">
            <v>Green</v>
          </cell>
          <cell r="CI783">
            <v>0</v>
          </cell>
          <cell r="CJ783">
            <v>0</v>
          </cell>
          <cell r="CK783">
            <v>1</v>
          </cell>
          <cell r="CL783">
            <v>7</v>
          </cell>
          <cell r="CM783">
            <v>8</v>
          </cell>
          <cell r="CN783">
            <v>12.5</v>
          </cell>
          <cell r="CO783">
            <v>20</v>
          </cell>
          <cell r="CP783">
            <v>60</v>
          </cell>
          <cell r="CQ783">
            <v>33.333333333333329</v>
          </cell>
          <cell r="CR783">
            <v>13</v>
          </cell>
          <cell r="CS783">
            <v>93</v>
          </cell>
          <cell r="CT783">
            <v>10</v>
          </cell>
          <cell r="CU783">
            <v>100</v>
          </cell>
          <cell r="CV783">
            <v>12</v>
          </cell>
          <cell r="CW783">
            <v>20</v>
          </cell>
          <cell r="CX783">
            <v>16</v>
          </cell>
          <cell r="CY783">
            <v>78</v>
          </cell>
          <cell r="CZ783">
            <v>51</v>
          </cell>
          <cell r="DA783">
            <v>60</v>
          </cell>
          <cell r="DB783">
            <v>85</v>
          </cell>
          <cell r="DC783">
            <v>0</v>
          </cell>
          <cell r="DD783">
            <v>0</v>
          </cell>
          <cell r="DE783">
            <v>0</v>
          </cell>
          <cell r="DF783">
            <v>3</v>
          </cell>
          <cell r="DG783">
            <v>4</v>
          </cell>
          <cell r="DH783">
            <v>75</v>
          </cell>
          <cell r="DI783">
            <v>440</v>
          </cell>
          <cell r="DJ783">
            <v>600</v>
          </cell>
          <cell r="DK783">
            <v>73.3333333333333</v>
          </cell>
          <cell r="DL783">
            <v>3</v>
          </cell>
          <cell r="DM783">
            <v>3</v>
          </cell>
          <cell r="DN783">
            <v>100</v>
          </cell>
          <cell r="DO783">
            <v>450</v>
          </cell>
          <cell r="DP783">
            <v>400</v>
          </cell>
          <cell r="DQ783">
            <v>88.8888888888889</v>
          </cell>
          <cell r="DR783">
            <v>33.3333333333333</v>
          </cell>
          <cell r="DS783">
            <v>45.662100456620955</v>
          </cell>
          <cell r="DT783">
            <v>27</v>
          </cell>
          <cell r="DU783">
            <v>41</v>
          </cell>
          <cell r="DV783">
            <v>65.853658536585371</v>
          </cell>
          <cell r="DW783">
            <v>82</v>
          </cell>
          <cell r="DX783">
            <v>93</v>
          </cell>
          <cell r="DY783">
            <v>0</v>
          </cell>
          <cell r="DZ783">
            <v>0</v>
          </cell>
          <cell r="EA783" t="str">
            <v>Yes</v>
          </cell>
          <cell r="EB783" t="str">
            <v>Placement</v>
          </cell>
          <cell r="EC783" t="str">
            <v>Placement</v>
          </cell>
          <cell r="ED783" t="str">
            <v>Placement</v>
          </cell>
          <cell r="EE783" t="str">
            <v>Placement</v>
          </cell>
          <cell r="EF783" t="str">
            <v>Placement</v>
          </cell>
          <cell r="EG783">
            <v>0</v>
          </cell>
          <cell r="EH783" t="str">
            <v>PLI</v>
          </cell>
          <cell r="EI783" t="str">
            <v>Yes</v>
          </cell>
          <cell r="EJ783">
            <v>0</v>
          </cell>
          <cell r="EK783" t="str">
            <v>Batch-4</v>
          </cell>
          <cell r="EL783">
            <v>0</v>
          </cell>
          <cell r="EM783" t="str">
            <v>PAID</v>
          </cell>
          <cell r="EN783">
            <v>45147</v>
          </cell>
          <cell r="EO783" t="str">
            <v>IT+Core</v>
          </cell>
          <cell r="EP783">
            <v>0</v>
          </cell>
          <cell r="EQ783" t="str">
            <v>CAT-1</v>
          </cell>
        </row>
        <row r="784">
          <cell r="B784" t="str">
            <v>22-ITA69-25</v>
          </cell>
          <cell r="C784" t="str">
            <v>IT-A</v>
          </cell>
          <cell r="D784">
            <v>69</v>
          </cell>
          <cell r="E784" t="str">
            <v>GHADI GAURAV YOGESH YOJANA</v>
          </cell>
          <cell r="F784" t="str">
            <v>Male</v>
          </cell>
          <cell r="G784" t="str">
            <v>2003-12-27</v>
          </cell>
          <cell r="H784">
            <v>8424803889</v>
          </cell>
          <cell r="I784" t="str">
            <v>8108120888</v>
          </cell>
          <cell r="J784" t="str">
            <v>gauravghadi2003@gmail.com</v>
          </cell>
          <cell r="K784" t="str">
            <v>1032221228@tcetmumbai.in</v>
          </cell>
          <cell r="L784" t="str">
            <v>2/5, Nanku Singh Chawl ,Near Pream Baug Building, Sai Baba Road,Prem Baug Building,Mumbai,400051</v>
          </cell>
          <cell r="M784">
            <v>0</v>
          </cell>
          <cell r="N784" t="str">
            <v>Maharashtra</v>
          </cell>
          <cell r="O784" t="str">
            <v>Service</v>
          </cell>
          <cell r="P784" t="str">
            <v>4,00,001 - 4,50,000</v>
          </cell>
          <cell r="Q784" t="str">
            <v>Normal</v>
          </cell>
          <cell r="R784" t="str">
            <v>Open</v>
          </cell>
          <cell r="S784">
            <v>2022</v>
          </cell>
          <cell r="T784" t="str">
            <v>DSE</v>
          </cell>
          <cell r="U784" t="str">
            <v>NA</v>
          </cell>
          <cell r="V784" t="str">
            <v>NA</v>
          </cell>
          <cell r="W784" t="str">
            <v>NA</v>
          </cell>
          <cell r="X784" t="str">
            <v>CAP</v>
          </cell>
          <cell r="Y784" t="str">
            <v>404.00</v>
          </cell>
          <cell r="Z784" t="str">
            <v>500.00</v>
          </cell>
          <cell r="AA784" t="str">
            <v>80.80</v>
          </cell>
          <cell r="AB784" t="str">
            <v>2019</v>
          </cell>
          <cell r="AC784" t="str">
            <v>MAHARASHTRA STATE BOARD OF SECONDARY AND HIGHER SECONDARY EDUCATION</v>
          </cell>
          <cell r="AD784" t="str">
            <v>CARDINAL GRACIAS HIGH SCHOOL</v>
          </cell>
          <cell r="AE784" t="str">
            <v>1098.00</v>
          </cell>
          <cell r="AF784" t="str">
            <v>1200.00</v>
          </cell>
          <cell r="AG784" t="str">
            <v>91.50</v>
          </cell>
          <cell r="AH784" t="str">
            <v>2022</v>
          </cell>
          <cell r="AI784" t="str">
            <v>-</v>
          </cell>
          <cell r="AJ784" t="str">
            <v>GOVERNMENT POLYTECHNIC MUMBAI</v>
          </cell>
          <cell r="AK784">
            <v>0</v>
          </cell>
          <cell r="AL784">
            <v>0</v>
          </cell>
          <cell r="AM784" t="e">
            <v>#DIV/0!</v>
          </cell>
          <cell r="AN784">
            <v>0</v>
          </cell>
          <cell r="AO784">
            <v>0</v>
          </cell>
          <cell r="AP784">
            <v>0</v>
          </cell>
          <cell r="AQ784" t="e">
            <v>#DIV/0!</v>
          </cell>
          <cell r="AR784">
            <v>0</v>
          </cell>
          <cell r="AS784">
            <v>0</v>
          </cell>
          <cell r="AT784">
            <v>0</v>
          </cell>
          <cell r="AU784" t="e">
            <v>#DIV/0!</v>
          </cell>
          <cell r="AV784">
            <v>210</v>
          </cell>
          <cell r="AW784">
            <v>25</v>
          </cell>
          <cell r="AX784">
            <v>8.4</v>
          </cell>
          <cell r="AY784">
            <v>85</v>
          </cell>
          <cell r="AZ784">
            <v>242</v>
          </cell>
          <cell r="BA784">
            <v>29</v>
          </cell>
          <cell r="BB784">
            <v>8.3448275862068968</v>
          </cell>
          <cell r="BC784">
            <v>75.471698113207594</v>
          </cell>
          <cell r="BD784">
            <v>452</v>
          </cell>
          <cell r="BE784">
            <v>54</v>
          </cell>
          <cell r="BF784">
            <v>8.3703703703703702</v>
          </cell>
          <cell r="BG784">
            <v>219</v>
          </cell>
          <cell r="BH784">
            <v>24</v>
          </cell>
          <cell r="BI784">
            <v>9.125</v>
          </cell>
          <cell r="BJ784">
            <v>89.211618257261406</v>
          </cell>
          <cell r="BK784">
            <v>281</v>
          </cell>
          <cell r="BL784">
            <v>29</v>
          </cell>
          <cell r="BM784">
            <v>9.6896551724137936</v>
          </cell>
          <cell r="BN784">
            <v>75.446428571428598</v>
          </cell>
          <cell r="BO784">
            <v>500</v>
          </cell>
          <cell r="BP784">
            <v>53</v>
          </cell>
          <cell r="BQ784">
            <v>9.433962264150944</v>
          </cell>
          <cell r="BR784">
            <v>219</v>
          </cell>
          <cell r="BS784">
            <v>24</v>
          </cell>
          <cell r="BT784">
            <v>78.639375561545407</v>
          </cell>
          <cell r="BU784">
            <v>219</v>
          </cell>
          <cell r="BV784">
            <v>24</v>
          </cell>
          <cell r="BW784">
            <v>1171</v>
          </cell>
          <cell r="BX784">
            <v>131</v>
          </cell>
          <cell r="BY784">
            <v>8.9389312977099245</v>
          </cell>
          <cell r="BZ784">
            <v>78.49056603773586</v>
          </cell>
          <cell r="CA784">
            <v>0</v>
          </cell>
          <cell r="CB784">
            <v>0</v>
          </cell>
          <cell r="CC784">
            <v>0</v>
          </cell>
          <cell r="CD784">
            <v>0</v>
          </cell>
          <cell r="CE784">
            <v>0</v>
          </cell>
          <cell r="CF784">
            <v>0</v>
          </cell>
          <cell r="CG784">
            <v>0</v>
          </cell>
          <cell r="CH784" t="str">
            <v>Green</v>
          </cell>
          <cell r="CI784">
            <v>0</v>
          </cell>
          <cell r="CJ784">
            <v>0</v>
          </cell>
          <cell r="CK784">
            <v>0</v>
          </cell>
          <cell r="CL784">
            <v>8</v>
          </cell>
          <cell r="CM784">
            <v>8</v>
          </cell>
          <cell r="CN784">
            <v>0</v>
          </cell>
          <cell r="CO784">
            <v>23</v>
          </cell>
          <cell r="CP784">
            <v>60</v>
          </cell>
          <cell r="CQ784">
            <v>38.333333333333336</v>
          </cell>
          <cell r="CR784">
            <v>12</v>
          </cell>
          <cell r="CS784">
            <v>86</v>
          </cell>
          <cell r="CT784">
            <v>10</v>
          </cell>
          <cell r="CU784">
            <v>100</v>
          </cell>
          <cell r="CV784">
            <v>6</v>
          </cell>
          <cell r="CW784">
            <v>18</v>
          </cell>
          <cell r="CX784">
            <v>10</v>
          </cell>
          <cell r="CY784">
            <v>48</v>
          </cell>
          <cell r="CZ784">
            <v>38</v>
          </cell>
          <cell r="DA784">
            <v>58</v>
          </cell>
          <cell r="DB784">
            <v>66</v>
          </cell>
          <cell r="DC784">
            <v>0</v>
          </cell>
          <cell r="DD784">
            <v>0</v>
          </cell>
          <cell r="DE784">
            <v>0</v>
          </cell>
          <cell r="DF784">
            <v>3</v>
          </cell>
          <cell r="DG784">
            <v>4</v>
          </cell>
          <cell r="DH784">
            <v>75</v>
          </cell>
          <cell r="DI784">
            <v>440</v>
          </cell>
          <cell r="DJ784">
            <v>600</v>
          </cell>
          <cell r="DK784">
            <v>73.3333333333333</v>
          </cell>
          <cell r="DL784">
            <v>3</v>
          </cell>
          <cell r="DM784">
            <v>3</v>
          </cell>
          <cell r="DN784">
            <v>100</v>
          </cell>
          <cell r="DO784">
            <v>450</v>
          </cell>
          <cell r="DP784">
            <v>450</v>
          </cell>
          <cell r="DQ784">
            <v>100</v>
          </cell>
          <cell r="DR784">
            <v>38.3333333333333</v>
          </cell>
          <cell r="DS784">
            <v>52.511415525114117</v>
          </cell>
          <cell r="DT784">
            <v>25</v>
          </cell>
          <cell r="DU784">
            <v>41</v>
          </cell>
          <cell r="DV784">
            <v>60.975609756097562</v>
          </cell>
          <cell r="DW784">
            <v>79</v>
          </cell>
          <cell r="DX784">
            <v>90</v>
          </cell>
          <cell r="DY784">
            <v>0</v>
          </cell>
          <cell r="DZ784">
            <v>0</v>
          </cell>
          <cell r="EA784" t="str">
            <v>Yes</v>
          </cell>
          <cell r="EB784" t="str">
            <v>Placement</v>
          </cell>
          <cell r="EC784" t="str">
            <v>Placement</v>
          </cell>
          <cell r="ED784" t="str">
            <v>Placement</v>
          </cell>
          <cell r="EE784" t="str">
            <v>Placement</v>
          </cell>
          <cell r="EF784" t="str">
            <v>Placement</v>
          </cell>
          <cell r="EG784">
            <v>0</v>
          </cell>
          <cell r="EH784" t="str">
            <v>PLI</v>
          </cell>
          <cell r="EI784" t="str">
            <v>Yes</v>
          </cell>
          <cell r="EJ784">
            <v>0</v>
          </cell>
          <cell r="EK784" t="str">
            <v>Batch-7</v>
          </cell>
          <cell r="EL784">
            <v>0</v>
          </cell>
          <cell r="EM784" t="str">
            <v>PAID</v>
          </cell>
          <cell r="EN784">
            <v>45147</v>
          </cell>
          <cell r="EO784" t="str">
            <v>IT+Core</v>
          </cell>
          <cell r="EP784">
            <v>0</v>
          </cell>
          <cell r="EQ784" t="str">
            <v>CAT-2</v>
          </cell>
        </row>
        <row r="785">
          <cell r="B785" t="str">
            <v>22-ITA70-25</v>
          </cell>
          <cell r="C785" t="str">
            <v>IT-A</v>
          </cell>
          <cell r="D785">
            <v>70</v>
          </cell>
          <cell r="E785" t="str">
            <v>JHA VEDANT SANTOSH REKHA</v>
          </cell>
          <cell r="F785" t="str">
            <v>Male</v>
          </cell>
          <cell r="G785" t="str">
            <v>2004-04-24</v>
          </cell>
          <cell r="H785">
            <v>9370174262</v>
          </cell>
          <cell r="I785" t="str">
            <v>9699189077</v>
          </cell>
          <cell r="J785" t="str">
            <v>vedant.s.jha@gmail.com</v>
          </cell>
          <cell r="K785" t="str">
            <v>1032221236@tcetmumbai.in</v>
          </cell>
          <cell r="L785" t="str">
            <v>9-C, Flat No. 33, Deep Mandir,Naigaon East,Pereira Nagar,Near Rakha Dada Mandir,Vasai Virar,401028</v>
          </cell>
          <cell r="M785">
            <v>0</v>
          </cell>
          <cell r="N785" t="str">
            <v>Maharashtra</v>
          </cell>
          <cell r="O785" t="str">
            <v>Service</v>
          </cell>
          <cell r="P785" t="str">
            <v>4,00,001 - 4,50,000</v>
          </cell>
          <cell r="Q785" t="str">
            <v>Normal</v>
          </cell>
          <cell r="R785" t="str">
            <v>Open</v>
          </cell>
          <cell r="S785">
            <v>2022</v>
          </cell>
          <cell r="T785" t="str">
            <v>DSE</v>
          </cell>
          <cell r="U785" t="str">
            <v>NA</v>
          </cell>
          <cell r="V785" t="str">
            <v>NA</v>
          </cell>
          <cell r="W785" t="str">
            <v>NA</v>
          </cell>
          <cell r="X785" t="str">
            <v>CAP</v>
          </cell>
          <cell r="Y785" t="str">
            <v>390.00</v>
          </cell>
          <cell r="Z785" t="str">
            <v>500.00</v>
          </cell>
          <cell r="AA785" t="str">
            <v>78.00</v>
          </cell>
          <cell r="AB785" t="str">
            <v>2019</v>
          </cell>
          <cell r="AC785" t="str">
            <v>MAHARASHTRA STATE BOARD OF SECONDARY AND HIGHER SECONDARY EDUCATION</v>
          </cell>
          <cell r="AD785" t="str">
            <v>DON BOSCO HIGH SCHOOL AND JUNIOR COLLEGE</v>
          </cell>
          <cell r="AE785" t="str">
            <v>1540.00</v>
          </cell>
          <cell r="AF785" t="str">
            <v>1750.00</v>
          </cell>
          <cell r="AG785" t="str">
            <v>88.00</v>
          </cell>
          <cell r="AH785" t="str">
            <v>2022</v>
          </cell>
          <cell r="AI785" t="str">
            <v>Maharashtra State Board of Technical Education</v>
          </cell>
          <cell r="AJ785" t="str">
            <v>THAKUR POLYTECHNIC</v>
          </cell>
          <cell r="AK785">
            <v>0</v>
          </cell>
          <cell r="AL785">
            <v>0</v>
          </cell>
          <cell r="AM785" t="e">
            <v>#DIV/0!</v>
          </cell>
          <cell r="AN785">
            <v>0</v>
          </cell>
          <cell r="AO785">
            <v>0</v>
          </cell>
          <cell r="AP785">
            <v>0</v>
          </cell>
          <cell r="AQ785" t="e">
            <v>#DIV/0!</v>
          </cell>
          <cell r="AR785">
            <v>0</v>
          </cell>
          <cell r="AS785">
            <v>0</v>
          </cell>
          <cell r="AT785">
            <v>0</v>
          </cell>
          <cell r="AU785" t="e">
            <v>#DIV/0!</v>
          </cell>
          <cell r="AV785">
            <v>200</v>
          </cell>
          <cell r="AW785">
            <v>25</v>
          </cell>
          <cell r="AX785">
            <v>8</v>
          </cell>
          <cell r="AY785">
            <v>82</v>
          </cell>
          <cell r="AZ785">
            <v>246</v>
          </cell>
          <cell r="BA785">
            <v>29</v>
          </cell>
          <cell r="BB785">
            <v>8.4827586206896548</v>
          </cell>
          <cell r="BC785">
            <v>83.962264150943398</v>
          </cell>
          <cell r="BD785">
            <v>446</v>
          </cell>
          <cell r="BE785">
            <v>54</v>
          </cell>
          <cell r="BF785">
            <v>8.2592592592592595</v>
          </cell>
          <cell r="BG785">
            <v>209</v>
          </cell>
          <cell r="BH785">
            <v>24</v>
          </cell>
          <cell r="BI785">
            <v>8.7083333333333339</v>
          </cell>
          <cell r="BJ785">
            <v>85.062240663900397</v>
          </cell>
          <cell r="BK785">
            <v>266</v>
          </cell>
          <cell r="BL785">
            <v>29</v>
          </cell>
          <cell r="BM785">
            <v>9.1724137931034484</v>
          </cell>
          <cell r="BN785">
            <v>77.232142857142904</v>
          </cell>
          <cell r="BO785">
            <v>475</v>
          </cell>
          <cell r="BP785">
            <v>53</v>
          </cell>
          <cell r="BQ785">
            <v>8.9622641509433958</v>
          </cell>
          <cell r="BR785">
            <v>207</v>
          </cell>
          <cell r="BS785">
            <v>24</v>
          </cell>
          <cell r="BT785">
            <v>81.064802336028805</v>
          </cell>
          <cell r="BU785">
            <v>207</v>
          </cell>
          <cell r="BV785">
            <v>24</v>
          </cell>
          <cell r="BW785">
            <v>1128</v>
          </cell>
          <cell r="BX785">
            <v>131</v>
          </cell>
          <cell r="BY785">
            <v>8.6106870229007626</v>
          </cell>
          <cell r="BZ785">
            <v>80.320754716981128</v>
          </cell>
          <cell r="CA785" t="str">
            <v>Off-Konma organization</v>
          </cell>
          <cell r="CB785">
            <v>0</v>
          </cell>
          <cell r="CC785">
            <v>0</v>
          </cell>
          <cell r="CD785">
            <v>0</v>
          </cell>
          <cell r="CE785" t="str">
            <v>PLI</v>
          </cell>
          <cell r="CF785">
            <v>6</v>
          </cell>
          <cell r="CG785">
            <v>0</v>
          </cell>
          <cell r="CH785" t="str">
            <v>Green</v>
          </cell>
          <cell r="CI785">
            <v>0</v>
          </cell>
          <cell r="CJ785">
            <v>0</v>
          </cell>
          <cell r="CK785">
            <v>0</v>
          </cell>
          <cell r="CL785">
            <v>8</v>
          </cell>
          <cell r="CM785">
            <v>8</v>
          </cell>
          <cell r="CN785">
            <v>0</v>
          </cell>
          <cell r="CO785">
            <v>26</v>
          </cell>
          <cell r="CP785">
            <v>60</v>
          </cell>
          <cell r="CQ785">
            <v>43.333333333333336</v>
          </cell>
          <cell r="CR785">
            <v>10</v>
          </cell>
          <cell r="CS785">
            <v>72</v>
          </cell>
          <cell r="CT785">
            <v>4</v>
          </cell>
          <cell r="CU785">
            <v>40</v>
          </cell>
          <cell r="CV785">
            <v>5</v>
          </cell>
          <cell r="CW785">
            <v>18</v>
          </cell>
          <cell r="CX785">
            <v>15</v>
          </cell>
          <cell r="CY785">
            <v>59</v>
          </cell>
          <cell r="CZ785">
            <v>34</v>
          </cell>
          <cell r="DA785">
            <v>58</v>
          </cell>
          <cell r="DB785">
            <v>59</v>
          </cell>
          <cell r="DC785">
            <v>0</v>
          </cell>
          <cell r="DD785">
            <v>0</v>
          </cell>
          <cell r="DE785">
            <v>0</v>
          </cell>
          <cell r="DF785">
            <v>3</v>
          </cell>
          <cell r="DG785">
            <v>4</v>
          </cell>
          <cell r="DH785">
            <v>75</v>
          </cell>
          <cell r="DI785">
            <v>410</v>
          </cell>
          <cell r="DJ785">
            <v>600</v>
          </cell>
          <cell r="DK785">
            <v>68.3333333333333</v>
          </cell>
          <cell r="DL785">
            <v>3</v>
          </cell>
          <cell r="DM785">
            <v>3</v>
          </cell>
          <cell r="DN785">
            <v>100</v>
          </cell>
          <cell r="DO785">
            <v>450</v>
          </cell>
          <cell r="DP785">
            <v>450</v>
          </cell>
          <cell r="DQ785">
            <v>100</v>
          </cell>
          <cell r="DR785">
            <v>43.3333333333333</v>
          </cell>
          <cell r="DS785">
            <v>59.360730593607258</v>
          </cell>
          <cell r="DT785">
            <v>17</v>
          </cell>
          <cell r="DU785">
            <v>41</v>
          </cell>
          <cell r="DV785">
            <v>41.463414634146339</v>
          </cell>
          <cell r="DW785">
            <v>57</v>
          </cell>
          <cell r="DX785">
            <v>61</v>
          </cell>
          <cell r="DY785">
            <v>0</v>
          </cell>
          <cell r="DZ785">
            <v>0</v>
          </cell>
          <cell r="EA785" t="str">
            <v>Yes</v>
          </cell>
          <cell r="EB785" t="str">
            <v>Placement</v>
          </cell>
          <cell r="EC785" t="str">
            <v>Placement</v>
          </cell>
          <cell r="ED785" t="str">
            <v>Placement</v>
          </cell>
          <cell r="EE785" t="str">
            <v>Placement</v>
          </cell>
          <cell r="EF785" t="str">
            <v>Placement</v>
          </cell>
          <cell r="EG785">
            <v>0</v>
          </cell>
          <cell r="EH785" t="str">
            <v>PLI</v>
          </cell>
          <cell r="EI785" t="str">
            <v>Yes</v>
          </cell>
          <cell r="EJ785">
            <v>0</v>
          </cell>
          <cell r="EK785" t="str">
            <v>Batch-10</v>
          </cell>
          <cell r="EL785">
            <v>0</v>
          </cell>
          <cell r="EM785">
            <v>0</v>
          </cell>
          <cell r="EN785">
            <v>0</v>
          </cell>
          <cell r="EO785" t="str">
            <v>IT+Core</v>
          </cell>
          <cell r="EP785">
            <v>0</v>
          </cell>
          <cell r="EQ785" t="str">
            <v>CAT-3</v>
          </cell>
        </row>
        <row r="786">
          <cell r="B786" t="str">
            <v>21-ITB01-25</v>
          </cell>
          <cell r="C786" t="str">
            <v>IT-B</v>
          </cell>
          <cell r="D786">
            <v>1</v>
          </cell>
          <cell r="E786" t="str">
            <v xml:space="preserve">PAL NILESH RAMVILAS  NIRMALA </v>
          </cell>
          <cell r="F786" t="str">
            <v>Male</v>
          </cell>
          <cell r="G786" t="str">
            <v>01/12/2002</v>
          </cell>
          <cell r="H786">
            <v>7620924661</v>
          </cell>
          <cell r="I786">
            <v>8600189864</v>
          </cell>
          <cell r="J786" t="str">
            <v>expenilesh31@gmail.com</v>
          </cell>
          <cell r="K786" t="str">
            <v>1032210640@tcetmumbai.in</v>
          </cell>
          <cell r="L786" t="str">
            <v>Rno.40 Sarveshwari chawl,achole road,opp lotus building, sankeshwar nagar, Nallasopara east</v>
          </cell>
          <cell r="M786">
            <v>401209</v>
          </cell>
          <cell r="N786">
            <v>0</v>
          </cell>
          <cell r="O786" t="str">
            <v>Service</v>
          </cell>
          <cell r="P786" t="str">
            <v>4,00,001 - 4,50,000</v>
          </cell>
          <cell r="Q786" t="str">
            <v>Normal</v>
          </cell>
          <cell r="R786" t="str">
            <v>Open</v>
          </cell>
          <cell r="S786">
            <v>2021</v>
          </cell>
          <cell r="T786" t="str">
            <v>FE</v>
          </cell>
          <cell r="U786" t="str">
            <v>MH-CET</v>
          </cell>
          <cell r="V786">
            <v>89</v>
          </cell>
          <cell r="W786" t="str">
            <v>NA</v>
          </cell>
          <cell r="X786" t="str">
            <v>Minority</v>
          </cell>
          <cell r="Y786">
            <v>450</v>
          </cell>
          <cell r="Z786">
            <v>500</v>
          </cell>
          <cell r="AA786">
            <v>90</v>
          </cell>
          <cell r="AB786">
            <v>2018</v>
          </cell>
          <cell r="AC786" t="str">
            <v>Maharashtra</v>
          </cell>
          <cell r="AD786" t="str">
            <v>MOTHER MARY ENGLISH HIGH SCHOOL</v>
          </cell>
          <cell r="AE786">
            <v>512</v>
          </cell>
          <cell r="AF786">
            <v>650</v>
          </cell>
          <cell r="AG786">
            <v>78.769230769230802</v>
          </cell>
          <cell r="AH786">
            <v>2020</v>
          </cell>
          <cell r="AI786" t="str">
            <v>Maharashtra</v>
          </cell>
          <cell r="AJ786" t="str">
            <v>VIDYA VIKASNI JUNIOR COLLEGE</v>
          </cell>
          <cell r="AK786">
            <v>190</v>
          </cell>
          <cell r="AL786">
            <v>22</v>
          </cell>
          <cell r="AM786">
            <v>8.6363636363636367</v>
          </cell>
          <cell r="AN786">
            <v>75</v>
          </cell>
          <cell r="AO786">
            <v>263</v>
          </cell>
          <cell r="AP786">
            <v>27</v>
          </cell>
          <cell r="AQ786">
            <v>9.7407407407407405</v>
          </cell>
          <cell r="AR786">
            <v>75</v>
          </cell>
          <cell r="AS786">
            <v>453</v>
          </cell>
          <cell r="AT786">
            <v>49</v>
          </cell>
          <cell r="AU786">
            <v>9.2448979591836729</v>
          </cell>
          <cell r="AV786">
            <v>231</v>
          </cell>
          <cell r="AW786">
            <v>25</v>
          </cell>
          <cell r="AX786">
            <v>9.24</v>
          </cell>
          <cell r="AY786">
            <v>75</v>
          </cell>
          <cell r="AZ786">
            <v>264</v>
          </cell>
          <cell r="BA786">
            <v>29</v>
          </cell>
          <cell r="BB786">
            <v>9.1034482758620694</v>
          </cell>
          <cell r="BC786">
            <v>82.266009852216797</v>
          </cell>
          <cell r="BD786">
            <v>495</v>
          </cell>
          <cell r="BE786">
            <v>54</v>
          </cell>
          <cell r="BF786">
            <v>9.1666666666666661</v>
          </cell>
          <cell r="BG786">
            <v>217</v>
          </cell>
          <cell r="BH786">
            <v>24</v>
          </cell>
          <cell r="BI786">
            <v>9.0416666666666661</v>
          </cell>
          <cell r="BJ786">
            <v>80.497925311203304</v>
          </cell>
          <cell r="BK786">
            <v>274</v>
          </cell>
          <cell r="BL786">
            <v>29</v>
          </cell>
          <cell r="BM786">
            <v>9.4482758620689662</v>
          </cell>
          <cell r="BN786">
            <v>77.542372881355902</v>
          </cell>
          <cell r="BO786">
            <v>491</v>
          </cell>
          <cell r="BP786">
            <v>53</v>
          </cell>
          <cell r="BQ786">
            <v>9.2641509433962259</v>
          </cell>
          <cell r="BR786">
            <v>226</v>
          </cell>
          <cell r="BS786">
            <v>24</v>
          </cell>
          <cell r="BT786">
            <v>78.269460911190905</v>
          </cell>
          <cell r="BU786">
            <v>226</v>
          </cell>
          <cell r="BV786">
            <v>24</v>
          </cell>
          <cell r="BW786">
            <v>1665</v>
          </cell>
          <cell r="BX786">
            <v>180</v>
          </cell>
          <cell r="BY786">
            <v>9.25</v>
          </cell>
          <cell r="BZ786">
            <v>79.253201970443371</v>
          </cell>
          <cell r="CA786" t="str">
            <v xml:space="preserve">Tata Consultancy Services </v>
          </cell>
          <cell r="CB786">
            <v>0</v>
          </cell>
          <cell r="CC786" t="str">
            <v>Red Card in logixal</v>
          </cell>
          <cell r="CD786">
            <v>0</v>
          </cell>
          <cell r="CE786" t="str">
            <v>Normal</v>
          </cell>
          <cell r="CF786">
            <v>3.6</v>
          </cell>
          <cell r="CG786">
            <v>0</v>
          </cell>
          <cell r="CH786" t="str">
            <v>Green</v>
          </cell>
          <cell r="CI786">
            <v>0</v>
          </cell>
          <cell r="CJ786">
            <v>0</v>
          </cell>
          <cell r="CK786">
            <v>0</v>
          </cell>
          <cell r="CL786">
            <v>13</v>
          </cell>
          <cell r="CM786">
            <v>13</v>
          </cell>
          <cell r="CN786">
            <v>0</v>
          </cell>
          <cell r="CO786">
            <v>25</v>
          </cell>
          <cell r="CP786">
            <v>60</v>
          </cell>
          <cell r="CQ786">
            <v>41.666666666666671</v>
          </cell>
          <cell r="CR786">
            <v>14</v>
          </cell>
          <cell r="CS786">
            <v>100</v>
          </cell>
          <cell r="CT786">
            <v>10</v>
          </cell>
          <cell r="CU786">
            <v>100</v>
          </cell>
          <cell r="CV786">
            <v>20</v>
          </cell>
          <cell r="CW786">
            <v>20</v>
          </cell>
          <cell r="CX786">
            <v>16</v>
          </cell>
          <cell r="CY786">
            <v>100</v>
          </cell>
          <cell r="CZ786">
            <v>60</v>
          </cell>
          <cell r="DA786">
            <v>60</v>
          </cell>
          <cell r="DB786">
            <v>100</v>
          </cell>
          <cell r="DC786">
            <v>0</v>
          </cell>
          <cell r="DD786">
            <v>0</v>
          </cell>
          <cell r="DE786">
            <v>0</v>
          </cell>
          <cell r="DF786">
            <v>3</v>
          </cell>
          <cell r="DG786">
            <v>4</v>
          </cell>
          <cell r="DH786">
            <v>75</v>
          </cell>
          <cell r="DI786">
            <v>249</v>
          </cell>
          <cell r="DJ786">
            <v>600</v>
          </cell>
          <cell r="DK786">
            <v>41.5</v>
          </cell>
          <cell r="DL786">
            <v>3</v>
          </cell>
          <cell r="DM786">
            <v>3</v>
          </cell>
          <cell r="DN786">
            <v>100</v>
          </cell>
          <cell r="DO786">
            <v>450</v>
          </cell>
          <cell r="DP786">
            <v>450</v>
          </cell>
          <cell r="DQ786">
            <v>100</v>
          </cell>
          <cell r="DR786">
            <v>41.6666666666667</v>
          </cell>
          <cell r="DS786">
            <v>57.077625570776306</v>
          </cell>
          <cell r="DT786">
            <v>27</v>
          </cell>
          <cell r="DU786">
            <v>41</v>
          </cell>
          <cell r="DV786">
            <v>65.853658536585371</v>
          </cell>
          <cell r="DW786">
            <v>83</v>
          </cell>
          <cell r="DX786">
            <v>97</v>
          </cell>
          <cell r="DY786">
            <v>0</v>
          </cell>
          <cell r="DZ786">
            <v>0</v>
          </cell>
          <cell r="EA786" t="str">
            <v>Yes</v>
          </cell>
          <cell r="EB786" t="str">
            <v>Placement</v>
          </cell>
          <cell r="EC786" t="str">
            <v>Placement</v>
          </cell>
          <cell r="ED786" t="str">
            <v>Placement</v>
          </cell>
          <cell r="EE786" t="str">
            <v>Placement</v>
          </cell>
          <cell r="EF786" t="str">
            <v>Placement</v>
          </cell>
          <cell r="EG786">
            <v>0</v>
          </cell>
          <cell r="EH786" t="str">
            <v>PLI</v>
          </cell>
          <cell r="EI786" t="str">
            <v>Yes</v>
          </cell>
          <cell r="EJ786">
            <v>0</v>
          </cell>
          <cell r="EK786" t="str">
            <v>Batch-6</v>
          </cell>
          <cell r="EL786">
            <v>0</v>
          </cell>
          <cell r="EM786" t="str">
            <v>PAID</v>
          </cell>
          <cell r="EN786">
            <v>45148</v>
          </cell>
          <cell r="EO786" t="str">
            <v>IT+Core</v>
          </cell>
          <cell r="EP786">
            <v>0</v>
          </cell>
          <cell r="EQ786" t="str">
            <v>CAT-1</v>
          </cell>
        </row>
        <row r="787">
          <cell r="B787" t="str">
            <v>21-ITB02-25</v>
          </cell>
          <cell r="C787" t="str">
            <v>IT-B</v>
          </cell>
          <cell r="D787">
            <v>2</v>
          </cell>
          <cell r="E787" t="str">
            <v xml:space="preserve">PALANDE ADITYA DEEPAK SMITA </v>
          </cell>
          <cell r="F787" t="str">
            <v>Male</v>
          </cell>
          <cell r="G787" t="str">
            <v>16/07/2003</v>
          </cell>
          <cell r="H787">
            <v>8766767381</v>
          </cell>
          <cell r="I787">
            <v>7020191987</v>
          </cell>
          <cell r="J787" t="str">
            <v>adityap.works@gmail.com</v>
          </cell>
          <cell r="K787" t="str">
            <v>1032210641@tcetmumbai.in</v>
          </cell>
          <cell r="L787" t="str">
            <v>A/4, Arihant Complex, bldg no. 3, old viva college road, Virar (w).</v>
          </cell>
          <cell r="M787">
            <v>401303</v>
          </cell>
          <cell r="N787">
            <v>0</v>
          </cell>
          <cell r="O787" t="str">
            <v>Service</v>
          </cell>
          <cell r="P787" t="str">
            <v>4,00,001 - 4,50,000</v>
          </cell>
          <cell r="Q787" t="str">
            <v>Normal</v>
          </cell>
          <cell r="R787" t="str">
            <v>Open</v>
          </cell>
          <cell r="S787">
            <v>2021</v>
          </cell>
          <cell r="T787" t="str">
            <v>FE</v>
          </cell>
          <cell r="U787" t="str">
            <v>MH-CET</v>
          </cell>
          <cell r="V787">
            <v>93.5</v>
          </cell>
          <cell r="W787">
            <v>89</v>
          </cell>
          <cell r="X787" t="str">
            <v>CAP</v>
          </cell>
          <cell r="Y787">
            <v>476</v>
          </cell>
          <cell r="Z787">
            <v>500</v>
          </cell>
          <cell r="AA787">
            <v>95.2</v>
          </cell>
          <cell r="AB787">
            <v>2019</v>
          </cell>
          <cell r="AC787" t="str">
            <v>Maharashtra</v>
          </cell>
          <cell r="AD787" t="str">
            <v>NATIONAL ENGLISH HIGH SCHOOL</v>
          </cell>
          <cell r="AE787">
            <v>571</v>
          </cell>
          <cell r="AF787">
            <v>600</v>
          </cell>
          <cell r="AG787">
            <v>95.1666666666667</v>
          </cell>
          <cell r="AH787">
            <v>2021</v>
          </cell>
          <cell r="AI787" t="str">
            <v>Maharashtra</v>
          </cell>
          <cell r="AJ787" t="str">
            <v>ST PETER JUNIOR COLLEGE</v>
          </cell>
          <cell r="AK787">
            <v>212</v>
          </cell>
          <cell r="AL787">
            <v>22</v>
          </cell>
          <cell r="AM787">
            <v>9.6363636363636367</v>
          </cell>
          <cell r="AN787">
            <v>95.06</v>
          </cell>
          <cell r="AO787">
            <v>248</v>
          </cell>
          <cell r="AP787">
            <v>27</v>
          </cell>
          <cell r="AQ787">
            <v>9.1851851851851851</v>
          </cell>
          <cell r="AR787">
            <v>95.06</v>
          </cell>
          <cell r="AS787">
            <v>460</v>
          </cell>
          <cell r="AT787">
            <v>49</v>
          </cell>
          <cell r="AU787">
            <v>9.387755102040817</v>
          </cell>
          <cell r="AV787">
            <v>242</v>
          </cell>
          <cell r="AW787">
            <v>25</v>
          </cell>
          <cell r="AX787">
            <v>9.68</v>
          </cell>
          <cell r="AY787">
            <v>95.06</v>
          </cell>
          <cell r="AZ787">
            <v>279</v>
          </cell>
          <cell r="BA787">
            <v>29</v>
          </cell>
          <cell r="BB787">
            <v>9.6206896551724146</v>
          </cell>
          <cell r="BC787">
            <v>82.758620689655203</v>
          </cell>
          <cell r="BD787">
            <v>521</v>
          </cell>
          <cell r="BE787">
            <v>54</v>
          </cell>
          <cell r="BF787">
            <v>9.6481481481481488</v>
          </cell>
          <cell r="BG787">
            <v>217</v>
          </cell>
          <cell r="BH787">
            <v>24</v>
          </cell>
          <cell r="BI787">
            <v>9.0416666666666661</v>
          </cell>
          <cell r="BJ787">
            <v>97.095435684647299</v>
          </cell>
          <cell r="BK787">
            <v>281</v>
          </cell>
          <cell r="BL787">
            <v>29</v>
          </cell>
          <cell r="BM787">
            <v>9.6896551724137936</v>
          </cell>
          <cell r="BN787">
            <v>77.118644067796595</v>
          </cell>
          <cell r="BO787">
            <v>498</v>
          </cell>
          <cell r="BP787">
            <v>53</v>
          </cell>
          <cell r="BQ787">
            <v>9.3962264150943398</v>
          </cell>
          <cell r="BR787">
            <v>228</v>
          </cell>
          <cell r="BS787">
            <v>24</v>
          </cell>
          <cell r="BT787">
            <v>84.979088252483905</v>
          </cell>
          <cell r="BU787">
            <v>228</v>
          </cell>
          <cell r="BV787">
            <v>24</v>
          </cell>
          <cell r="BW787">
            <v>1707</v>
          </cell>
          <cell r="BX787">
            <v>180</v>
          </cell>
          <cell r="BY787">
            <v>9.4833333333333325</v>
          </cell>
          <cell r="BZ787">
            <v>88.587724137931033</v>
          </cell>
          <cell r="CA787" t="str">
            <v>Tata Consultancy Services (Digital)</v>
          </cell>
          <cell r="CB787">
            <v>0</v>
          </cell>
          <cell r="CC787">
            <v>0</v>
          </cell>
          <cell r="CD787">
            <v>0</v>
          </cell>
          <cell r="CE787" t="str">
            <v>Normal</v>
          </cell>
          <cell r="CF787">
            <v>7</v>
          </cell>
          <cell r="CG787" t="str">
            <v>Yes</v>
          </cell>
          <cell r="CH787" t="str">
            <v>Green</v>
          </cell>
          <cell r="CI787">
            <v>0</v>
          </cell>
          <cell r="CJ787">
            <v>0</v>
          </cell>
          <cell r="CK787">
            <v>1</v>
          </cell>
          <cell r="CL787">
            <v>12</v>
          </cell>
          <cell r="CM787">
            <v>13</v>
          </cell>
          <cell r="CN787">
            <v>7.6923076923076925</v>
          </cell>
          <cell r="CO787">
            <v>36</v>
          </cell>
          <cell r="CP787">
            <v>60</v>
          </cell>
          <cell r="CQ787">
            <v>60</v>
          </cell>
          <cell r="CR787">
            <v>14</v>
          </cell>
          <cell r="CS787">
            <v>100</v>
          </cell>
          <cell r="CT787">
            <v>10</v>
          </cell>
          <cell r="CU787">
            <v>100</v>
          </cell>
          <cell r="CV787">
            <v>15</v>
          </cell>
          <cell r="CW787">
            <v>19</v>
          </cell>
          <cell r="CX787">
            <v>16</v>
          </cell>
          <cell r="CY787">
            <v>89</v>
          </cell>
          <cell r="CZ787">
            <v>55</v>
          </cell>
          <cell r="DA787">
            <v>59</v>
          </cell>
          <cell r="DB787">
            <v>94</v>
          </cell>
          <cell r="DC787">
            <v>0</v>
          </cell>
          <cell r="DD787">
            <v>0</v>
          </cell>
          <cell r="DE787">
            <v>0</v>
          </cell>
          <cell r="DF787">
            <v>3</v>
          </cell>
          <cell r="DG787">
            <v>4</v>
          </cell>
          <cell r="DH787">
            <v>75</v>
          </cell>
          <cell r="DI787">
            <v>140</v>
          </cell>
          <cell r="DJ787">
            <v>600</v>
          </cell>
          <cell r="DK787">
            <v>23.3333333333333</v>
          </cell>
          <cell r="DL787">
            <v>3</v>
          </cell>
          <cell r="DM787">
            <v>2</v>
          </cell>
          <cell r="DN787">
            <v>66.6666666666667</v>
          </cell>
          <cell r="DO787">
            <v>450</v>
          </cell>
          <cell r="DP787">
            <v>300</v>
          </cell>
          <cell r="DQ787">
            <v>66.6666666666667</v>
          </cell>
          <cell r="DR787">
            <v>60</v>
          </cell>
          <cell r="DS787">
            <v>82.191780821917803</v>
          </cell>
          <cell r="DT787">
            <v>28</v>
          </cell>
          <cell r="DU787">
            <v>41</v>
          </cell>
          <cell r="DV787">
            <v>68.292682926829272</v>
          </cell>
          <cell r="DW787">
            <v>84</v>
          </cell>
          <cell r="DX787">
            <v>97</v>
          </cell>
          <cell r="DY787">
            <v>0</v>
          </cell>
          <cell r="DZ787">
            <v>0</v>
          </cell>
          <cell r="EA787" t="str">
            <v>Yes</v>
          </cell>
          <cell r="EB787" t="str">
            <v>Placement</v>
          </cell>
          <cell r="EC787" t="str">
            <v>Placement</v>
          </cell>
          <cell r="ED787" t="str">
            <v>Placement</v>
          </cell>
          <cell r="EE787" t="str">
            <v>Placement</v>
          </cell>
          <cell r="EF787" t="str">
            <v>Placement</v>
          </cell>
          <cell r="EG787">
            <v>0</v>
          </cell>
          <cell r="EH787" t="str">
            <v>PLI</v>
          </cell>
          <cell r="EI787" t="str">
            <v>Yes</v>
          </cell>
          <cell r="EJ787">
            <v>0</v>
          </cell>
          <cell r="EK787" t="str">
            <v>Batch-1</v>
          </cell>
          <cell r="EL787">
            <v>0</v>
          </cell>
          <cell r="EM787" t="str">
            <v>PAID</v>
          </cell>
          <cell r="EN787">
            <v>45148</v>
          </cell>
          <cell r="EO787" t="str">
            <v>IT+Core</v>
          </cell>
          <cell r="EP787">
            <v>0</v>
          </cell>
          <cell r="EQ787" t="str">
            <v>CAT-1</v>
          </cell>
        </row>
        <row r="788">
          <cell r="B788" t="str">
            <v>21-ITB03-25</v>
          </cell>
          <cell r="C788" t="str">
            <v>IT-B</v>
          </cell>
          <cell r="D788">
            <v>3</v>
          </cell>
          <cell r="E788" t="str">
            <v>PANDA KARAN PRADEEP KUMAR  NANDINI</v>
          </cell>
          <cell r="F788" t="str">
            <v>Male</v>
          </cell>
          <cell r="G788" t="str">
            <v>12/06/2003</v>
          </cell>
          <cell r="H788">
            <v>7715067060</v>
          </cell>
          <cell r="I788">
            <v>7798585771</v>
          </cell>
          <cell r="J788" t="str">
            <v>karanpanda1206@gmail.com</v>
          </cell>
          <cell r="K788" t="str">
            <v>1032210642@tcetmumbai.in</v>
          </cell>
          <cell r="L788" t="str">
            <v>Omkar Singh Chawl, Kajupada, Gaondevi Road, Poisar, Near Shivaji Maidan, Kandivali (E), Mumbai 400101</v>
          </cell>
          <cell r="M788">
            <v>400101</v>
          </cell>
          <cell r="N788">
            <v>0</v>
          </cell>
          <cell r="O788" t="str">
            <v>Service</v>
          </cell>
          <cell r="P788" t="str">
            <v>4,00,001 - 4,50,000</v>
          </cell>
          <cell r="Q788" t="str">
            <v>Normal</v>
          </cell>
          <cell r="R788" t="str">
            <v>Open</v>
          </cell>
          <cell r="S788">
            <v>2021</v>
          </cell>
          <cell r="T788" t="str">
            <v>FE</v>
          </cell>
          <cell r="U788" t="str">
            <v>MH-CET</v>
          </cell>
          <cell r="V788">
            <v>96.45</v>
          </cell>
          <cell r="W788">
            <v>90.961258900000004</v>
          </cell>
          <cell r="X788" t="str">
            <v>TFWS</v>
          </cell>
          <cell r="Y788">
            <v>415</v>
          </cell>
          <cell r="Z788">
            <v>500</v>
          </cell>
          <cell r="AA788">
            <v>83</v>
          </cell>
          <cell r="AB788">
            <v>2019</v>
          </cell>
          <cell r="AC788" t="str">
            <v>Maharashtra</v>
          </cell>
          <cell r="AD788" t="str">
            <v>ST. JOHN'S HIGH SCHOOL</v>
          </cell>
          <cell r="AE788">
            <v>552</v>
          </cell>
          <cell r="AF788">
            <v>600</v>
          </cell>
          <cell r="AG788">
            <v>92</v>
          </cell>
          <cell r="AH788">
            <v>2021</v>
          </cell>
          <cell r="AI788" t="str">
            <v>Maharashtra</v>
          </cell>
          <cell r="AJ788" t="str">
            <v>THE NEW SARVAJANIK EDUCATION SOCIETY'S JUNIOR COLLEGE OF SCIENCE</v>
          </cell>
          <cell r="AK788">
            <v>211</v>
          </cell>
          <cell r="AL788">
            <v>22</v>
          </cell>
          <cell r="AM788">
            <v>9.5909090909090917</v>
          </cell>
          <cell r="AN788">
            <v>97.53</v>
          </cell>
          <cell r="AO788">
            <v>270</v>
          </cell>
          <cell r="AP788">
            <v>27</v>
          </cell>
          <cell r="AQ788">
            <v>10</v>
          </cell>
          <cell r="AR788">
            <v>97.53</v>
          </cell>
          <cell r="AS788">
            <v>481</v>
          </cell>
          <cell r="AT788">
            <v>49</v>
          </cell>
          <cell r="AU788">
            <v>9.816326530612244</v>
          </cell>
          <cell r="AV788">
            <v>249</v>
          </cell>
          <cell r="AW788">
            <v>25</v>
          </cell>
          <cell r="AX788">
            <v>9.9600000000000009</v>
          </cell>
          <cell r="AY788">
            <v>97.53</v>
          </cell>
          <cell r="AZ788">
            <v>288</v>
          </cell>
          <cell r="BA788">
            <v>29</v>
          </cell>
          <cell r="BB788">
            <v>9.931034482758621</v>
          </cell>
          <cell r="BC788">
            <v>96.551724137931004</v>
          </cell>
          <cell r="BD788">
            <v>537</v>
          </cell>
          <cell r="BE788">
            <v>54</v>
          </cell>
          <cell r="BF788">
            <v>9.9444444444444446</v>
          </cell>
          <cell r="BG788">
            <v>222</v>
          </cell>
          <cell r="BH788">
            <v>24</v>
          </cell>
          <cell r="BI788">
            <v>9.25</v>
          </cell>
          <cell r="BJ788">
            <v>78.423236514522799</v>
          </cell>
          <cell r="BK788">
            <v>287</v>
          </cell>
          <cell r="BL788">
            <v>29</v>
          </cell>
          <cell r="BM788">
            <v>9.8965517241379306</v>
          </cell>
          <cell r="BN788">
            <v>91.525423728813607</v>
          </cell>
          <cell r="BO788">
            <v>509</v>
          </cell>
          <cell r="BP788">
            <v>53</v>
          </cell>
          <cell r="BQ788">
            <v>9.6037735849056602</v>
          </cell>
          <cell r="BR788">
            <v>240</v>
          </cell>
          <cell r="BS788">
            <v>24</v>
          </cell>
          <cell r="BT788">
            <v>95.202382622248194</v>
          </cell>
          <cell r="BU788">
            <v>240</v>
          </cell>
          <cell r="BV788">
            <v>24</v>
          </cell>
          <cell r="BW788">
            <v>1767</v>
          </cell>
          <cell r="BX788">
            <v>180</v>
          </cell>
          <cell r="BY788">
            <v>9.8166666666666664</v>
          </cell>
          <cell r="BZ788">
            <v>92.828344827586207</v>
          </cell>
          <cell r="CA788" t="str">
            <v>ICICI/Capgemini</v>
          </cell>
          <cell r="CB788">
            <v>0</v>
          </cell>
          <cell r="CC788">
            <v>0</v>
          </cell>
          <cell r="CD788">
            <v>0</v>
          </cell>
          <cell r="CE788" t="str">
            <v>PLI</v>
          </cell>
          <cell r="CF788" t="str">
            <v>8.29/4.25</v>
          </cell>
          <cell r="CG788">
            <v>0</v>
          </cell>
          <cell r="CH788" t="str">
            <v>Green</v>
          </cell>
          <cell r="CI788">
            <v>0</v>
          </cell>
          <cell r="CJ788">
            <v>0</v>
          </cell>
          <cell r="CK788">
            <v>2</v>
          </cell>
          <cell r="CL788">
            <v>11</v>
          </cell>
          <cell r="CM788">
            <v>13</v>
          </cell>
          <cell r="CN788">
            <v>15.384615384615385</v>
          </cell>
          <cell r="CO788">
            <v>35</v>
          </cell>
          <cell r="CP788">
            <v>60</v>
          </cell>
          <cell r="CQ788">
            <v>58.333333333333336</v>
          </cell>
          <cell r="CR788">
            <v>14</v>
          </cell>
          <cell r="CS788">
            <v>100</v>
          </cell>
          <cell r="CT788">
            <v>10</v>
          </cell>
          <cell r="CU788">
            <v>100</v>
          </cell>
          <cell r="CV788">
            <v>20</v>
          </cell>
          <cell r="CW788">
            <v>20</v>
          </cell>
          <cell r="CX788">
            <v>16</v>
          </cell>
          <cell r="CY788">
            <v>100</v>
          </cell>
          <cell r="CZ788">
            <v>60</v>
          </cell>
          <cell r="DA788">
            <v>60</v>
          </cell>
          <cell r="DB788">
            <v>100</v>
          </cell>
          <cell r="DC788">
            <v>0</v>
          </cell>
          <cell r="DD788">
            <v>0</v>
          </cell>
          <cell r="DE788">
            <v>0</v>
          </cell>
          <cell r="DF788">
            <v>4</v>
          </cell>
          <cell r="DG788">
            <v>4</v>
          </cell>
          <cell r="DH788">
            <v>100</v>
          </cell>
          <cell r="DI788">
            <v>397</v>
          </cell>
          <cell r="DJ788">
            <v>600</v>
          </cell>
          <cell r="DK788">
            <v>66.1666666666667</v>
          </cell>
          <cell r="DL788">
            <v>3</v>
          </cell>
          <cell r="DM788">
            <v>3</v>
          </cell>
          <cell r="DN788">
            <v>100</v>
          </cell>
          <cell r="DO788">
            <v>450</v>
          </cell>
          <cell r="DP788">
            <v>390</v>
          </cell>
          <cell r="DQ788">
            <v>86.6666666666667</v>
          </cell>
          <cell r="DR788">
            <v>58.3333333333333</v>
          </cell>
          <cell r="DS788">
            <v>79.908675799086708</v>
          </cell>
          <cell r="DT788">
            <v>30</v>
          </cell>
          <cell r="DU788">
            <v>41</v>
          </cell>
          <cell r="DV788">
            <v>73.170731707317074</v>
          </cell>
          <cell r="DW788">
            <v>92</v>
          </cell>
          <cell r="DX788">
            <v>100</v>
          </cell>
          <cell r="DY788">
            <v>0</v>
          </cell>
          <cell r="DZ788">
            <v>0</v>
          </cell>
          <cell r="EA788" t="str">
            <v>Yes</v>
          </cell>
          <cell r="EB788" t="str">
            <v>Placement</v>
          </cell>
          <cell r="EC788" t="str">
            <v>Placement</v>
          </cell>
          <cell r="ED788" t="str">
            <v>Placement</v>
          </cell>
          <cell r="EE788" t="str">
            <v>Placement</v>
          </cell>
          <cell r="EF788" t="str">
            <v>Placement</v>
          </cell>
          <cell r="EG788">
            <v>45606</v>
          </cell>
          <cell r="EH788" t="str">
            <v>PLI</v>
          </cell>
          <cell r="EI788" t="str">
            <v>Yes</v>
          </cell>
          <cell r="EJ788">
            <v>0</v>
          </cell>
          <cell r="EK788" t="str">
            <v>Batch-1</v>
          </cell>
          <cell r="EL788">
            <v>0</v>
          </cell>
          <cell r="EM788" t="str">
            <v>PAID</v>
          </cell>
          <cell r="EN788">
            <v>45148</v>
          </cell>
          <cell r="EO788" t="str">
            <v>IT+Core</v>
          </cell>
          <cell r="EP788">
            <v>0</v>
          </cell>
          <cell r="EQ788" t="str">
            <v>CAT-1</v>
          </cell>
        </row>
        <row r="789">
          <cell r="B789" t="str">
            <v>21-ITB04-25</v>
          </cell>
          <cell r="C789" t="str">
            <v>IT-B</v>
          </cell>
          <cell r="D789">
            <v>4</v>
          </cell>
          <cell r="E789" t="str">
            <v>PANDEY ANAND AWADHESH SUSHEELA</v>
          </cell>
          <cell r="F789" t="str">
            <v>Male</v>
          </cell>
          <cell r="G789" t="str">
            <v>02/05/2003</v>
          </cell>
          <cell r="H789">
            <v>9082668373</v>
          </cell>
          <cell r="I789">
            <v>8104608332</v>
          </cell>
          <cell r="J789" t="str">
            <v>anandpandey0205@gmail.com</v>
          </cell>
          <cell r="K789" t="str">
            <v>1032210643@tcetmumbai.in</v>
          </cell>
          <cell r="L789" t="str">
            <v>RNO.-9, ASHTAVINAYAK CHAWL, LBS NAGAR, VAKOLA BRIDGE, SANTACRUZ EAST, MUMBAI</v>
          </cell>
          <cell r="M789">
            <v>400055</v>
          </cell>
          <cell r="N789">
            <v>0</v>
          </cell>
          <cell r="O789" t="str">
            <v>RTO CONSULTANT</v>
          </cell>
          <cell r="P789" t="str">
            <v>4,00,001 - 4,50,000</v>
          </cell>
          <cell r="Q789" t="str">
            <v>Normal</v>
          </cell>
          <cell r="R789" t="str">
            <v>Open</v>
          </cell>
          <cell r="S789">
            <v>2021</v>
          </cell>
          <cell r="T789" t="str">
            <v>FE</v>
          </cell>
          <cell r="U789" t="str">
            <v>MH-CET</v>
          </cell>
          <cell r="V789">
            <v>96.63</v>
          </cell>
          <cell r="W789">
            <v>91.063000000000002</v>
          </cell>
          <cell r="X789" t="str">
            <v>TFWS</v>
          </cell>
          <cell r="Y789">
            <v>438</v>
          </cell>
          <cell r="Z789">
            <v>500</v>
          </cell>
          <cell r="AA789">
            <v>87.6</v>
          </cell>
          <cell r="AB789">
            <v>2019</v>
          </cell>
          <cell r="AC789" t="str">
            <v>Maharashtra</v>
          </cell>
          <cell r="AD789" t="str">
            <v>ST.ANTHONY'S HIGH SCHOOL</v>
          </cell>
          <cell r="AE789">
            <v>552</v>
          </cell>
          <cell r="AF789">
            <v>600</v>
          </cell>
          <cell r="AG789">
            <v>92</v>
          </cell>
          <cell r="AH789">
            <v>2021</v>
          </cell>
          <cell r="AI789" t="str">
            <v>Maharashtra</v>
          </cell>
          <cell r="AJ789" t="str">
            <v>SATHAYE COLLEGE</v>
          </cell>
          <cell r="AK789">
            <v>210</v>
          </cell>
          <cell r="AL789">
            <v>22</v>
          </cell>
          <cell r="AM789">
            <v>9.545454545454545</v>
          </cell>
          <cell r="AN789">
            <v>79</v>
          </cell>
          <cell r="AO789">
            <v>268</v>
          </cell>
          <cell r="AP789">
            <v>27</v>
          </cell>
          <cell r="AQ789">
            <v>9.9259259259259256</v>
          </cell>
          <cell r="AR789">
            <v>99.18</v>
          </cell>
          <cell r="AS789">
            <v>478</v>
          </cell>
          <cell r="AT789">
            <v>49</v>
          </cell>
          <cell r="AU789">
            <v>9.7551020408163271</v>
          </cell>
          <cell r="AV789">
            <v>248</v>
          </cell>
          <cell r="AW789">
            <v>25</v>
          </cell>
          <cell r="AX789">
            <v>9.92</v>
          </cell>
          <cell r="AY789">
            <v>89.09</v>
          </cell>
          <cell r="AZ789">
            <v>283</v>
          </cell>
          <cell r="BA789">
            <v>29</v>
          </cell>
          <cell r="BB789">
            <v>9.7586206896551726</v>
          </cell>
          <cell r="BC789">
            <v>82.758620689655203</v>
          </cell>
          <cell r="BD789">
            <v>531</v>
          </cell>
          <cell r="BE789">
            <v>54</v>
          </cell>
          <cell r="BF789">
            <v>9.8333333333333339</v>
          </cell>
          <cell r="BG789">
            <v>234</v>
          </cell>
          <cell r="BH789">
            <v>24</v>
          </cell>
          <cell r="BI789">
            <v>9.75</v>
          </cell>
          <cell r="BJ789">
            <v>78.423236514522799</v>
          </cell>
          <cell r="BK789">
            <v>289</v>
          </cell>
          <cell r="BL789">
            <v>29</v>
          </cell>
          <cell r="BM789">
            <v>9.9655172413793096</v>
          </cell>
          <cell r="BN789">
            <v>77.118644067796595</v>
          </cell>
          <cell r="BO789">
            <v>523</v>
          </cell>
          <cell r="BP789">
            <v>53</v>
          </cell>
          <cell r="BQ789">
            <v>9.8679245283018862</v>
          </cell>
          <cell r="BR789">
            <v>240</v>
          </cell>
          <cell r="BS789">
            <v>24</v>
          </cell>
          <cell r="BT789">
            <v>82.989088252483896</v>
          </cell>
          <cell r="BU789">
            <v>240</v>
          </cell>
          <cell r="BV789">
            <v>24</v>
          </cell>
          <cell r="BW789">
            <v>1772</v>
          </cell>
          <cell r="BX789">
            <v>180</v>
          </cell>
          <cell r="BY789">
            <v>9.844444444444445</v>
          </cell>
          <cell r="BZ789">
            <v>86.805724137931037</v>
          </cell>
          <cell r="CA789" t="str">
            <v>Oracle</v>
          </cell>
          <cell r="CB789">
            <v>0</v>
          </cell>
          <cell r="CC789">
            <v>0</v>
          </cell>
          <cell r="CD789">
            <v>0</v>
          </cell>
          <cell r="CE789" t="str">
            <v>Normal</v>
          </cell>
          <cell r="CF789">
            <v>9.3699999999999992</v>
          </cell>
          <cell r="CG789">
            <v>0</v>
          </cell>
          <cell r="CH789" t="str">
            <v>Green</v>
          </cell>
          <cell r="CI789">
            <v>0</v>
          </cell>
          <cell r="CJ789">
            <v>0</v>
          </cell>
          <cell r="CK789">
            <v>2</v>
          </cell>
          <cell r="CL789">
            <v>11</v>
          </cell>
          <cell r="CM789">
            <v>13</v>
          </cell>
          <cell r="CN789">
            <v>15.384615384615385</v>
          </cell>
          <cell r="CO789">
            <v>33</v>
          </cell>
          <cell r="CP789">
            <v>60</v>
          </cell>
          <cell r="CQ789">
            <v>55.000000000000007</v>
          </cell>
          <cell r="CR789">
            <v>13</v>
          </cell>
          <cell r="CS789">
            <v>93</v>
          </cell>
          <cell r="CT789">
            <v>10</v>
          </cell>
          <cell r="CU789">
            <v>100</v>
          </cell>
          <cell r="CV789">
            <v>18</v>
          </cell>
          <cell r="CW789">
            <v>18</v>
          </cell>
          <cell r="CX789">
            <v>16</v>
          </cell>
          <cell r="CY789">
            <v>100</v>
          </cell>
          <cell r="CZ789">
            <v>57</v>
          </cell>
          <cell r="DA789">
            <v>58</v>
          </cell>
          <cell r="DB789">
            <v>99</v>
          </cell>
          <cell r="DC789">
            <v>0</v>
          </cell>
          <cell r="DD789">
            <v>0</v>
          </cell>
          <cell r="DE789">
            <v>0</v>
          </cell>
          <cell r="DF789">
            <v>3</v>
          </cell>
          <cell r="DG789">
            <v>4</v>
          </cell>
          <cell r="DH789">
            <v>75</v>
          </cell>
          <cell r="DI789">
            <v>350</v>
          </cell>
          <cell r="DJ789">
            <v>600</v>
          </cell>
          <cell r="DK789">
            <v>58.3333333333333</v>
          </cell>
          <cell r="DL789">
            <v>3</v>
          </cell>
          <cell r="DM789">
            <v>3</v>
          </cell>
          <cell r="DN789">
            <v>100</v>
          </cell>
          <cell r="DO789">
            <v>450</v>
          </cell>
          <cell r="DP789">
            <v>300</v>
          </cell>
          <cell r="DQ789">
            <v>66.6666666666667</v>
          </cell>
          <cell r="DR789">
            <v>55</v>
          </cell>
          <cell r="DS789">
            <v>75.342465753424662</v>
          </cell>
          <cell r="DT789">
            <v>28</v>
          </cell>
          <cell r="DU789">
            <v>41</v>
          </cell>
          <cell r="DV789">
            <v>68.292682926829272</v>
          </cell>
          <cell r="DW789">
            <v>82</v>
          </cell>
          <cell r="DX789">
            <v>93</v>
          </cell>
          <cell r="DY789" t="str">
            <v>Oracle</v>
          </cell>
          <cell r="DZ789">
            <v>0</v>
          </cell>
          <cell r="EA789" t="str">
            <v>Yes</v>
          </cell>
          <cell r="EB789" t="str">
            <v>Placement</v>
          </cell>
          <cell r="EC789" t="str">
            <v>Placement</v>
          </cell>
          <cell r="ED789" t="str">
            <v>Placement</v>
          </cell>
          <cell r="EE789" t="str">
            <v>Placement</v>
          </cell>
          <cell r="EF789" t="str">
            <v>Placement</v>
          </cell>
          <cell r="EG789">
            <v>0</v>
          </cell>
          <cell r="EH789" t="str">
            <v>PLI</v>
          </cell>
          <cell r="EI789" t="str">
            <v>Yes</v>
          </cell>
          <cell r="EJ789">
            <v>0</v>
          </cell>
          <cell r="EK789" t="str">
            <v>Batch-1</v>
          </cell>
          <cell r="EL789">
            <v>0</v>
          </cell>
          <cell r="EM789" t="str">
            <v>PAID</v>
          </cell>
          <cell r="EN789">
            <v>45148</v>
          </cell>
          <cell r="EO789" t="str">
            <v>IT+Core</v>
          </cell>
          <cell r="EP789">
            <v>0</v>
          </cell>
          <cell r="EQ789" t="str">
            <v>CAT-1</v>
          </cell>
        </row>
        <row r="790">
          <cell r="B790" t="str">
            <v>21-ITB05-25</v>
          </cell>
          <cell r="C790" t="str">
            <v>IT-B</v>
          </cell>
          <cell r="D790">
            <v>5</v>
          </cell>
          <cell r="E790" t="str">
            <v>PANDEY NISHANT RAJESH SANDHYA</v>
          </cell>
          <cell r="F790" t="str">
            <v>Male</v>
          </cell>
          <cell r="G790" t="str">
            <v>28/01/2004</v>
          </cell>
          <cell r="H790">
            <v>8928568504</v>
          </cell>
          <cell r="I790">
            <v>9819838156</v>
          </cell>
          <cell r="J790" t="str">
            <v>nishantpandey2004@gmail.com</v>
          </cell>
          <cell r="K790" t="str">
            <v>1032210644@tcetmumbai.in</v>
          </cell>
          <cell r="L790" t="str">
            <v>Plot 303, flat 9, Sungold building, sherepunjab, andheri east, mumbai-400093</v>
          </cell>
          <cell r="M790">
            <v>400093</v>
          </cell>
          <cell r="N790">
            <v>0</v>
          </cell>
          <cell r="O790" t="str">
            <v>Business</v>
          </cell>
          <cell r="P790" t="str">
            <v>Above 15,00,000</v>
          </cell>
          <cell r="Q790" t="str">
            <v>Normal</v>
          </cell>
          <cell r="R790" t="str">
            <v>Open</v>
          </cell>
          <cell r="S790">
            <v>2021</v>
          </cell>
          <cell r="T790" t="str">
            <v>FE</v>
          </cell>
          <cell r="U790" t="str">
            <v>MH-CET</v>
          </cell>
          <cell r="V790">
            <v>96.72</v>
          </cell>
          <cell r="W790">
            <v>82.525158899999994</v>
          </cell>
          <cell r="X790" t="str">
            <v>TFWS</v>
          </cell>
          <cell r="Y790">
            <v>447</v>
          </cell>
          <cell r="Z790">
            <v>500</v>
          </cell>
          <cell r="AA790">
            <v>89.4</v>
          </cell>
          <cell r="AB790">
            <v>2019</v>
          </cell>
          <cell r="AC790" t="str">
            <v>Maharashtra</v>
          </cell>
          <cell r="AD790" t="str">
            <v>ST. DOMINIC SAVIO HIGH SCHOOL</v>
          </cell>
          <cell r="AE790">
            <v>579</v>
          </cell>
          <cell r="AF790">
            <v>600</v>
          </cell>
          <cell r="AG790">
            <v>96.5</v>
          </cell>
          <cell r="AH790">
            <v>2021</v>
          </cell>
          <cell r="AI790" t="str">
            <v>Maharashtra</v>
          </cell>
          <cell r="AJ790" t="str">
            <v>SATHAYE COLLEGE</v>
          </cell>
          <cell r="AK790">
            <v>205</v>
          </cell>
          <cell r="AL790">
            <v>22</v>
          </cell>
          <cell r="AM790">
            <v>9.3181818181818183</v>
          </cell>
          <cell r="AN790">
            <v>89.71</v>
          </cell>
          <cell r="AO790">
            <v>267</v>
          </cell>
          <cell r="AP790">
            <v>27</v>
          </cell>
          <cell r="AQ790">
            <v>9.8888888888888893</v>
          </cell>
          <cell r="AR790">
            <v>89.71</v>
          </cell>
          <cell r="AS790">
            <v>472</v>
          </cell>
          <cell r="AT790">
            <v>49</v>
          </cell>
          <cell r="AU790">
            <v>9.6326530612244898</v>
          </cell>
          <cell r="AV790">
            <v>250</v>
          </cell>
          <cell r="AW790">
            <v>25</v>
          </cell>
          <cell r="AX790">
            <v>10</v>
          </cell>
          <cell r="AY790">
            <v>89.71</v>
          </cell>
          <cell r="AZ790">
            <v>283</v>
          </cell>
          <cell r="BA790">
            <v>29</v>
          </cell>
          <cell r="BB790">
            <v>9.7586206896551726</v>
          </cell>
          <cell r="BC790">
            <v>87.684729064039402</v>
          </cell>
          <cell r="BD790">
            <v>533</v>
          </cell>
          <cell r="BE790">
            <v>54</v>
          </cell>
          <cell r="BF790">
            <v>9.8703703703703702</v>
          </cell>
          <cell r="BG790">
            <v>234</v>
          </cell>
          <cell r="BH790">
            <v>24</v>
          </cell>
          <cell r="BI790">
            <v>9.75</v>
          </cell>
          <cell r="BJ790">
            <v>79.253112033194995</v>
          </cell>
          <cell r="BK790">
            <v>287</v>
          </cell>
          <cell r="BL790">
            <v>29</v>
          </cell>
          <cell r="BM790">
            <v>9.8965517241379306</v>
          </cell>
          <cell r="BN790">
            <v>94.491525423728802</v>
          </cell>
          <cell r="BO790">
            <v>521</v>
          </cell>
          <cell r="BP790">
            <v>53</v>
          </cell>
          <cell r="BQ790">
            <v>9.8301886792452837</v>
          </cell>
          <cell r="BR790">
            <v>238</v>
          </cell>
          <cell r="BS790">
            <v>24</v>
          </cell>
          <cell r="BT790">
            <v>90.6287514959227</v>
          </cell>
          <cell r="BU790">
            <v>238</v>
          </cell>
          <cell r="BV790">
            <v>24</v>
          </cell>
          <cell r="BW790">
            <v>1764</v>
          </cell>
          <cell r="BX790">
            <v>180</v>
          </cell>
          <cell r="BY790">
            <v>9.8000000000000007</v>
          </cell>
          <cell r="BZ790">
            <v>87.36294581280788</v>
          </cell>
          <cell r="CA790" t="str">
            <v>ICICI/Capgemini</v>
          </cell>
          <cell r="CB790">
            <v>0</v>
          </cell>
          <cell r="CC790">
            <v>0</v>
          </cell>
          <cell r="CD790">
            <v>0</v>
          </cell>
          <cell r="CE790" t="str">
            <v>PLI</v>
          </cell>
          <cell r="CF790" t="str">
            <v>8.29/4.25</v>
          </cell>
          <cell r="CG790">
            <v>0</v>
          </cell>
          <cell r="CH790" t="str">
            <v>Green</v>
          </cell>
          <cell r="CI790">
            <v>0</v>
          </cell>
          <cell r="CJ790">
            <v>0</v>
          </cell>
          <cell r="CK790">
            <v>2</v>
          </cell>
          <cell r="CL790">
            <v>11</v>
          </cell>
          <cell r="CM790">
            <v>13</v>
          </cell>
          <cell r="CN790">
            <v>15.384615384615385</v>
          </cell>
          <cell r="CO790">
            <v>32</v>
          </cell>
          <cell r="CP790">
            <v>60</v>
          </cell>
          <cell r="CQ790">
            <v>53.333333333333336</v>
          </cell>
          <cell r="CR790">
            <v>14</v>
          </cell>
          <cell r="CS790">
            <v>100</v>
          </cell>
          <cell r="CT790">
            <v>10</v>
          </cell>
          <cell r="CU790">
            <v>100</v>
          </cell>
          <cell r="CV790">
            <v>20</v>
          </cell>
          <cell r="CW790">
            <v>20</v>
          </cell>
          <cell r="CX790">
            <v>16</v>
          </cell>
          <cell r="CY790">
            <v>100</v>
          </cell>
          <cell r="CZ790">
            <v>60</v>
          </cell>
          <cell r="DA790">
            <v>60</v>
          </cell>
          <cell r="DB790">
            <v>100</v>
          </cell>
          <cell r="DC790">
            <v>0</v>
          </cell>
          <cell r="DD790">
            <v>0</v>
          </cell>
          <cell r="DE790">
            <v>0</v>
          </cell>
          <cell r="DF790">
            <v>4</v>
          </cell>
          <cell r="DG790">
            <v>4</v>
          </cell>
          <cell r="DH790">
            <v>100</v>
          </cell>
          <cell r="DI790">
            <v>439</v>
          </cell>
          <cell r="DJ790">
            <v>600</v>
          </cell>
          <cell r="DK790">
            <v>73.1666666666667</v>
          </cell>
          <cell r="DL790">
            <v>3</v>
          </cell>
          <cell r="DM790">
            <v>3</v>
          </cell>
          <cell r="DN790">
            <v>100</v>
          </cell>
          <cell r="DO790">
            <v>450</v>
          </cell>
          <cell r="DP790">
            <v>400</v>
          </cell>
          <cell r="DQ790">
            <v>88.8888888888889</v>
          </cell>
          <cell r="DR790">
            <v>53.3333333333333</v>
          </cell>
          <cell r="DS790">
            <v>73.059360730593554</v>
          </cell>
          <cell r="DT790">
            <v>30</v>
          </cell>
          <cell r="DU790">
            <v>41</v>
          </cell>
          <cell r="DV790">
            <v>73.170731707317074</v>
          </cell>
          <cell r="DW790">
            <v>92</v>
          </cell>
          <cell r="DX790">
            <v>100</v>
          </cell>
          <cell r="DY790">
            <v>0</v>
          </cell>
          <cell r="DZ790">
            <v>0</v>
          </cell>
          <cell r="EA790" t="str">
            <v>Yes</v>
          </cell>
          <cell r="EB790" t="str">
            <v>Placement</v>
          </cell>
          <cell r="EC790" t="str">
            <v>Placement</v>
          </cell>
          <cell r="ED790" t="str">
            <v>Placement</v>
          </cell>
          <cell r="EE790" t="str">
            <v>Placement</v>
          </cell>
          <cell r="EF790" t="str">
            <v>Placement</v>
          </cell>
          <cell r="EG790">
            <v>45606</v>
          </cell>
          <cell r="EH790" t="str">
            <v>PLI</v>
          </cell>
          <cell r="EI790" t="str">
            <v>Yes</v>
          </cell>
          <cell r="EJ790">
            <v>0</v>
          </cell>
          <cell r="EK790" t="str">
            <v>Batch-1</v>
          </cell>
          <cell r="EL790">
            <v>0</v>
          </cell>
          <cell r="EM790" t="str">
            <v>PAID</v>
          </cell>
          <cell r="EN790">
            <v>45148</v>
          </cell>
          <cell r="EO790" t="str">
            <v>IT+Core</v>
          </cell>
          <cell r="EP790">
            <v>0</v>
          </cell>
          <cell r="EQ790" t="str">
            <v>CAT-1</v>
          </cell>
        </row>
        <row r="791">
          <cell r="B791" t="str">
            <v>21-ITB06-25</v>
          </cell>
          <cell r="C791" t="str">
            <v>IT-B</v>
          </cell>
          <cell r="D791">
            <v>6</v>
          </cell>
          <cell r="E791" t="str">
            <v xml:space="preserve">PANDEY RISHI SUNIL KUMAR KIRAN </v>
          </cell>
          <cell r="F791" t="str">
            <v>Male</v>
          </cell>
          <cell r="G791" t="str">
            <v>26/04/2003</v>
          </cell>
          <cell r="H791">
            <v>9867991307</v>
          </cell>
          <cell r="I791">
            <v>9869722493</v>
          </cell>
          <cell r="J791" t="str">
            <v>rishikumarpandey2003@gmail.com</v>
          </cell>
          <cell r="K791" t="str">
            <v>1032210645@tcetmumbai.in</v>
          </cell>
          <cell r="L791" t="str">
            <v>902/A- Wing, Llyods Estate, Near Vidyalankar College, Wadala-E, Mumbai, Maharashtra</v>
          </cell>
          <cell r="M791">
            <v>400037</v>
          </cell>
          <cell r="N791">
            <v>0</v>
          </cell>
          <cell r="O791" t="str">
            <v>Customs and Excise Dept.</v>
          </cell>
          <cell r="P791" t="str">
            <v>&gt;= 15,00,001</v>
          </cell>
          <cell r="Q791" t="str">
            <v>Normal</v>
          </cell>
          <cell r="R791" t="str">
            <v>Open</v>
          </cell>
          <cell r="S791">
            <v>2021</v>
          </cell>
          <cell r="T791" t="str">
            <v>FE</v>
          </cell>
          <cell r="U791" t="str">
            <v>MH-CET</v>
          </cell>
          <cell r="V791">
            <v>88.94</v>
          </cell>
          <cell r="W791">
            <v>53.438000000000002</v>
          </cell>
          <cell r="X791" t="str">
            <v>Minority</v>
          </cell>
          <cell r="Y791">
            <v>465</v>
          </cell>
          <cell r="Z791">
            <v>500</v>
          </cell>
          <cell r="AA791">
            <v>93</v>
          </cell>
          <cell r="AB791">
            <v>2019</v>
          </cell>
          <cell r="AC791" t="str">
            <v>CBSE</v>
          </cell>
          <cell r="AD791" t="str">
            <v>Kendriya Vidyalaya</v>
          </cell>
          <cell r="AE791">
            <v>417</v>
          </cell>
          <cell r="AF791">
            <v>500</v>
          </cell>
          <cell r="AG791">
            <v>83.4</v>
          </cell>
          <cell r="AH791">
            <v>2021</v>
          </cell>
          <cell r="AI791" t="str">
            <v>CBSE</v>
          </cell>
          <cell r="AJ791" t="str">
            <v>Kendriya Vidyalaya</v>
          </cell>
          <cell r="AK791">
            <v>148</v>
          </cell>
          <cell r="AL791">
            <v>22</v>
          </cell>
          <cell r="AM791">
            <v>6.7272727272727275</v>
          </cell>
          <cell r="AN791">
            <v>87.6</v>
          </cell>
          <cell r="AO791">
            <v>153</v>
          </cell>
          <cell r="AP791">
            <v>27</v>
          </cell>
          <cell r="AQ791">
            <v>5.666666666666667</v>
          </cell>
          <cell r="AR791">
            <v>87.6</v>
          </cell>
          <cell r="AS791">
            <v>301</v>
          </cell>
          <cell r="AT791">
            <v>49</v>
          </cell>
          <cell r="AU791">
            <v>6.1428571428571432</v>
          </cell>
          <cell r="AV791">
            <v>157</v>
          </cell>
          <cell r="AW791">
            <v>25</v>
          </cell>
          <cell r="AX791">
            <v>6.28</v>
          </cell>
          <cell r="AY791">
            <v>87.6</v>
          </cell>
          <cell r="AZ791">
            <v>179</v>
          </cell>
          <cell r="BA791">
            <v>29</v>
          </cell>
          <cell r="BB791">
            <v>6.1724137931034484</v>
          </cell>
          <cell r="BC791">
            <v>84.236453201970406</v>
          </cell>
          <cell r="BD791">
            <v>336</v>
          </cell>
          <cell r="BE791">
            <v>54</v>
          </cell>
          <cell r="BF791">
            <v>6.2222222222222223</v>
          </cell>
          <cell r="BG791">
            <v>167</v>
          </cell>
          <cell r="BH791">
            <v>24</v>
          </cell>
          <cell r="BI791">
            <v>6.958333333333333</v>
          </cell>
          <cell r="BJ791">
            <v>87.551867219917</v>
          </cell>
          <cell r="BK791">
            <v>216</v>
          </cell>
          <cell r="BL791">
            <v>29</v>
          </cell>
          <cell r="BM791">
            <v>7.4482758620689653</v>
          </cell>
          <cell r="BN791">
            <v>75.423728813559293</v>
          </cell>
          <cell r="BO791">
            <v>383</v>
          </cell>
          <cell r="BP791">
            <v>53</v>
          </cell>
          <cell r="BQ791">
            <v>7.2264150943396226</v>
          </cell>
          <cell r="BR791">
            <v>156</v>
          </cell>
          <cell r="BS791">
            <v>24</v>
          </cell>
          <cell r="BT791">
            <v>82.420060671843203</v>
          </cell>
          <cell r="BU791">
            <v>156</v>
          </cell>
          <cell r="BV791">
            <v>24</v>
          </cell>
          <cell r="BW791">
            <v>1176</v>
          </cell>
          <cell r="BX791">
            <v>180</v>
          </cell>
          <cell r="BY791">
            <v>6.5333333333333332</v>
          </cell>
          <cell r="BZ791">
            <v>87.007290640394075</v>
          </cell>
          <cell r="CA791" t="str">
            <v xml:space="preserve">Tata Consultancy Services </v>
          </cell>
          <cell r="CB791">
            <v>0</v>
          </cell>
          <cell r="CC791">
            <v>0</v>
          </cell>
          <cell r="CD791">
            <v>0</v>
          </cell>
          <cell r="CE791" t="str">
            <v>Normal</v>
          </cell>
          <cell r="CF791">
            <v>3.6</v>
          </cell>
          <cell r="CG791">
            <v>0</v>
          </cell>
          <cell r="CH791" t="str">
            <v>Green</v>
          </cell>
          <cell r="CI791">
            <v>0</v>
          </cell>
          <cell r="CJ791">
            <v>0</v>
          </cell>
          <cell r="CK791">
            <v>0</v>
          </cell>
          <cell r="CL791">
            <v>13</v>
          </cell>
          <cell r="CM791">
            <v>13</v>
          </cell>
          <cell r="CN791">
            <v>0</v>
          </cell>
          <cell r="CO791">
            <v>30</v>
          </cell>
          <cell r="CP791">
            <v>60</v>
          </cell>
          <cell r="CQ791">
            <v>50</v>
          </cell>
          <cell r="CR791">
            <v>11</v>
          </cell>
          <cell r="CS791">
            <v>79</v>
          </cell>
          <cell r="CT791">
            <v>7</v>
          </cell>
          <cell r="CU791">
            <v>70</v>
          </cell>
          <cell r="CV791">
            <v>10</v>
          </cell>
          <cell r="CW791">
            <v>18</v>
          </cell>
          <cell r="CX791">
            <v>6</v>
          </cell>
          <cell r="CY791">
            <v>48</v>
          </cell>
          <cell r="CZ791">
            <v>34</v>
          </cell>
          <cell r="DA791">
            <v>58</v>
          </cell>
          <cell r="DB791">
            <v>59</v>
          </cell>
          <cell r="DC791">
            <v>0</v>
          </cell>
          <cell r="DD791">
            <v>0</v>
          </cell>
          <cell r="DE791">
            <v>0</v>
          </cell>
          <cell r="DF791">
            <v>3</v>
          </cell>
          <cell r="DG791">
            <v>4</v>
          </cell>
          <cell r="DH791">
            <v>75</v>
          </cell>
          <cell r="DI791">
            <v>0</v>
          </cell>
          <cell r="DJ791">
            <v>600</v>
          </cell>
          <cell r="DK791">
            <v>0</v>
          </cell>
          <cell r="DL791">
            <v>3</v>
          </cell>
          <cell r="DM791">
            <v>1</v>
          </cell>
          <cell r="DN791">
            <v>33.3333333333333</v>
          </cell>
          <cell r="DO791">
            <v>450</v>
          </cell>
          <cell r="DP791">
            <v>0</v>
          </cell>
          <cell r="DQ791">
            <v>0</v>
          </cell>
          <cell r="DR791">
            <v>50</v>
          </cell>
          <cell r="DS791">
            <v>68.493150684931507</v>
          </cell>
          <cell r="DT791">
            <v>21</v>
          </cell>
          <cell r="DU791">
            <v>41</v>
          </cell>
          <cell r="DV791">
            <v>51.219512195121951</v>
          </cell>
          <cell r="DW791">
            <v>68</v>
          </cell>
          <cell r="DX791">
            <v>75</v>
          </cell>
          <cell r="DY791">
            <v>0</v>
          </cell>
          <cell r="DZ791">
            <v>0</v>
          </cell>
          <cell r="EA791" t="str">
            <v>Yes</v>
          </cell>
          <cell r="EB791" t="str">
            <v>Placement</v>
          </cell>
          <cell r="EC791" t="str">
            <v>Placement</v>
          </cell>
          <cell r="ED791" t="str">
            <v>Placement</v>
          </cell>
          <cell r="EE791" t="str">
            <v>Placement</v>
          </cell>
          <cell r="EF791" t="str">
            <v>Placement</v>
          </cell>
          <cell r="EG791">
            <v>0</v>
          </cell>
          <cell r="EH791" t="str">
            <v>PLI</v>
          </cell>
          <cell r="EI791" t="str">
            <v>Yes</v>
          </cell>
          <cell r="EJ791">
            <v>0</v>
          </cell>
          <cell r="EK791" t="str">
            <v>Batch-7</v>
          </cell>
          <cell r="EL791">
            <v>0</v>
          </cell>
          <cell r="EM791" t="str">
            <v>PAID</v>
          </cell>
          <cell r="EN791">
            <v>45148</v>
          </cell>
          <cell r="EO791" t="str">
            <v>IT+Core</v>
          </cell>
          <cell r="EP791">
            <v>0</v>
          </cell>
          <cell r="EQ791" t="str">
            <v>CAT-3</v>
          </cell>
        </row>
        <row r="792">
          <cell r="B792" t="str">
            <v>21-ITB07-25</v>
          </cell>
          <cell r="C792" t="str">
            <v>IT-B</v>
          </cell>
          <cell r="D792">
            <v>7</v>
          </cell>
          <cell r="E792" t="str">
            <v>PANDEY SHIVAM RAJKUMAR MUNNI</v>
          </cell>
          <cell r="F792" t="str">
            <v>Male</v>
          </cell>
          <cell r="G792" t="str">
            <v>23/09/2004</v>
          </cell>
          <cell r="H792">
            <v>9284328549</v>
          </cell>
          <cell r="I792">
            <v>9870037489</v>
          </cell>
          <cell r="J792" t="str">
            <v>shivampandey9802@gmail.com</v>
          </cell>
          <cell r="K792" t="str">
            <v>1032210646@tcetmumbai.in</v>
          </cell>
          <cell r="L792" t="str">
            <v>306,disha apt near narayan nagar virar(east)</v>
          </cell>
          <cell r="M792">
            <v>401305</v>
          </cell>
          <cell r="N792">
            <v>0</v>
          </cell>
          <cell r="O792" t="str">
            <v>Service</v>
          </cell>
          <cell r="P792" t="str">
            <v>10,00,001 - 15,00,000</v>
          </cell>
          <cell r="Q792" t="str">
            <v>Normal</v>
          </cell>
          <cell r="R792" t="str">
            <v>Open</v>
          </cell>
          <cell r="S792">
            <v>2021</v>
          </cell>
          <cell r="T792" t="str">
            <v>FE</v>
          </cell>
          <cell r="U792" t="str">
            <v>MH-CET</v>
          </cell>
          <cell r="V792">
            <v>96.5</v>
          </cell>
          <cell r="W792">
            <v>82.472955299999995</v>
          </cell>
          <cell r="X792" t="str">
            <v>TFWS</v>
          </cell>
          <cell r="Y792">
            <v>427</v>
          </cell>
          <cell r="Z792">
            <v>500</v>
          </cell>
          <cell r="AA792">
            <v>85.4</v>
          </cell>
          <cell r="AB792">
            <v>2019</v>
          </cell>
          <cell r="AC792" t="str">
            <v>Maharashtra</v>
          </cell>
          <cell r="AD792" t="str">
            <v>LBS ENGLISH SCHOOL</v>
          </cell>
          <cell r="AE792">
            <v>552</v>
          </cell>
          <cell r="AF792">
            <v>600</v>
          </cell>
          <cell r="AG792">
            <v>92</v>
          </cell>
          <cell r="AH792">
            <v>2021</v>
          </cell>
          <cell r="AI792" t="str">
            <v>Maharashtra</v>
          </cell>
          <cell r="AJ792" t="str">
            <v>UTKARSHA VIDYALAYA</v>
          </cell>
          <cell r="AK792">
            <v>163</v>
          </cell>
          <cell r="AL792">
            <v>22</v>
          </cell>
          <cell r="AM792">
            <v>7.4090909090909092</v>
          </cell>
          <cell r="AN792">
            <v>98.35</v>
          </cell>
          <cell r="AO792">
            <v>226</v>
          </cell>
          <cell r="AP792">
            <v>27</v>
          </cell>
          <cell r="AQ792">
            <v>8.3703703703703702</v>
          </cell>
          <cell r="AR792">
            <v>98.35</v>
          </cell>
          <cell r="AS792">
            <v>389</v>
          </cell>
          <cell r="AT792">
            <v>49</v>
          </cell>
          <cell r="AU792">
            <v>7.9387755102040813</v>
          </cell>
          <cell r="AV792">
            <v>196</v>
          </cell>
          <cell r="AW792">
            <v>25</v>
          </cell>
          <cell r="AX792">
            <v>7.84</v>
          </cell>
          <cell r="AY792">
            <v>98.35</v>
          </cell>
          <cell r="AZ792">
            <v>211</v>
          </cell>
          <cell r="BA792">
            <v>29</v>
          </cell>
          <cell r="BB792">
            <v>7.2758620689655169</v>
          </cell>
          <cell r="BC792">
            <v>83.251231527093594</v>
          </cell>
          <cell r="BD792">
            <v>407</v>
          </cell>
          <cell r="BE792">
            <v>54</v>
          </cell>
          <cell r="BF792">
            <v>7.5370370370370372</v>
          </cell>
          <cell r="BG792">
            <v>160.07999999999998</v>
          </cell>
          <cell r="BH792">
            <v>24</v>
          </cell>
          <cell r="BI792">
            <v>6.669999999999999</v>
          </cell>
          <cell r="BJ792">
            <v>81.3278008298755</v>
          </cell>
          <cell r="BK792">
            <v>228</v>
          </cell>
          <cell r="BL792">
            <v>29</v>
          </cell>
          <cell r="BM792">
            <v>7.8620689655172411</v>
          </cell>
          <cell r="BN792">
            <v>77.542372881355902</v>
          </cell>
          <cell r="BO792">
            <v>388.08</v>
          </cell>
          <cell r="BP792">
            <v>53</v>
          </cell>
          <cell r="BQ792">
            <v>7.3222641509433961</v>
          </cell>
          <cell r="BR792">
            <v>177</v>
          </cell>
          <cell r="BS792">
            <v>24</v>
          </cell>
          <cell r="BT792">
            <v>86.381201469483202</v>
          </cell>
          <cell r="BU792">
            <v>177</v>
          </cell>
          <cell r="BV792">
            <v>24</v>
          </cell>
          <cell r="BW792">
            <v>1361.08</v>
          </cell>
          <cell r="BX792">
            <v>180</v>
          </cell>
          <cell r="BY792">
            <v>7.5615555555555556</v>
          </cell>
          <cell r="BZ792">
            <v>93.060246305418701</v>
          </cell>
          <cell r="CA792" t="str">
            <v xml:space="preserve">Tata Consultancy Services </v>
          </cell>
          <cell r="CB792">
            <v>0</v>
          </cell>
          <cell r="CC792" t="str">
            <v>Red Card in logixal</v>
          </cell>
          <cell r="CD792" t="str">
            <v>Yes</v>
          </cell>
          <cell r="CE792" t="str">
            <v>Normal</v>
          </cell>
          <cell r="CF792">
            <v>3.6</v>
          </cell>
          <cell r="CG792" t="str">
            <v>Yes</v>
          </cell>
          <cell r="CH792" t="str">
            <v>Green</v>
          </cell>
          <cell r="CI792">
            <v>0</v>
          </cell>
          <cell r="CJ792">
            <v>0</v>
          </cell>
          <cell r="CK792">
            <v>0</v>
          </cell>
          <cell r="CL792">
            <v>13</v>
          </cell>
          <cell r="CM792">
            <v>13</v>
          </cell>
          <cell r="CN792">
            <v>0</v>
          </cell>
          <cell r="CO792">
            <v>35</v>
          </cell>
          <cell r="CP792">
            <v>60</v>
          </cell>
          <cell r="CQ792">
            <v>58.333333333333336</v>
          </cell>
          <cell r="CR792">
            <v>14</v>
          </cell>
          <cell r="CS792">
            <v>100</v>
          </cell>
          <cell r="CT792">
            <v>10</v>
          </cell>
          <cell r="CU792">
            <v>100</v>
          </cell>
          <cell r="CV792">
            <v>19</v>
          </cell>
          <cell r="CW792">
            <v>19</v>
          </cell>
          <cell r="CX792">
            <v>15</v>
          </cell>
          <cell r="CY792">
            <v>98</v>
          </cell>
          <cell r="CZ792">
            <v>58</v>
          </cell>
          <cell r="DA792">
            <v>59</v>
          </cell>
          <cell r="DB792">
            <v>99</v>
          </cell>
          <cell r="DC792">
            <v>0</v>
          </cell>
          <cell r="DD792">
            <v>0</v>
          </cell>
          <cell r="DE792">
            <v>0</v>
          </cell>
          <cell r="DF792">
            <v>4</v>
          </cell>
          <cell r="DG792">
            <v>4</v>
          </cell>
          <cell r="DH792">
            <v>100</v>
          </cell>
          <cell r="DI792">
            <v>359</v>
          </cell>
          <cell r="DJ792">
            <v>600</v>
          </cell>
          <cell r="DK792">
            <v>59.8333333333333</v>
          </cell>
          <cell r="DL792">
            <v>3</v>
          </cell>
          <cell r="DM792">
            <v>3</v>
          </cell>
          <cell r="DN792">
            <v>100</v>
          </cell>
          <cell r="DO792">
            <v>450</v>
          </cell>
          <cell r="DP792">
            <v>400</v>
          </cell>
          <cell r="DQ792">
            <v>88.8888888888889</v>
          </cell>
          <cell r="DR792">
            <v>58.3333333333333</v>
          </cell>
          <cell r="DS792">
            <v>79.908675799086708</v>
          </cell>
          <cell r="DT792">
            <v>28</v>
          </cell>
          <cell r="DU792">
            <v>41</v>
          </cell>
          <cell r="DV792">
            <v>68.292682926829272</v>
          </cell>
          <cell r="DW792">
            <v>90</v>
          </cell>
          <cell r="DX792">
            <v>100</v>
          </cell>
          <cell r="DY792">
            <v>0</v>
          </cell>
          <cell r="DZ792">
            <v>0</v>
          </cell>
          <cell r="EA792" t="str">
            <v>Yes</v>
          </cell>
          <cell r="EB792" t="str">
            <v>Placement</v>
          </cell>
          <cell r="EC792" t="str">
            <v>Placement</v>
          </cell>
          <cell r="ED792" t="str">
            <v>Placement</v>
          </cell>
          <cell r="EE792" t="str">
            <v>Placement</v>
          </cell>
          <cell r="EF792" t="str">
            <v>Placement</v>
          </cell>
          <cell r="EG792">
            <v>0</v>
          </cell>
          <cell r="EH792" t="str">
            <v>PLI</v>
          </cell>
          <cell r="EI792" t="str">
            <v>Yes</v>
          </cell>
          <cell r="EJ792">
            <v>0</v>
          </cell>
          <cell r="EK792" t="str">
            <v>Batch-2</v>
          </cell>
          <cell r="EL792">
            <v>0</v>
          </cell>
          <cell r="EM792" t="str">
            <v>PAID</v>
          </cell>
          <cell r="EN792">
            <v>45148</v>
          </cell>
          <cell r="EO792" t="str">
            <v>IT+Core</v>
          </cell>
          <cell r="EP792">
            <v>0</v>
          </cell>
          <cell r="EQ792" t="str">
            <v>CAT-2</v>
          </cell>
        </row>
        <row r="793">
          <cell r="B793" t="str">
            <v>21-ITB08-25</v>
          </cell>
          <cell r="C793" t="str">
            <v>IT-B</v>
          </cell>
          <cell r="D793">
            <v>8</v>
          </cell>
          <cell r="E793" t="str">
            <v>PANDEY VISHNUYASH ARVIND  LALITA</v>
          </cell>
          <cell r="F793" t="str">
            <v>Male</v>
          </cell>
          <cell r="G793" t="str">
            <v>27/03/2003</v>
          </cell>
          <cell r="H793">
            <v>9653281271</v>
          </cell>
          <cell r="I793">
            <v>8879699158</v>
          </cell>
          <cell r="J793" t="str">
            <v>vishnuyashpandey47@gmail.com</v>
          </cell>
          <cell r="K793" t="str">
            <v>1032210647@tcetmumbai.in</v>
          </cell>
          <cell r="L793" t="str">
            <v xml:space="preserve">1/603, chamunda classic, near lodha aqua, mira road east. </v>
          </cell>
          <cell r="M793">
            <v>401107</v>
          </cell>
          <cell r="N793">
            <v>0</v>
          </cell>
          <cell r="O793" t="str">
            <v>Service</v>
          </cell>
          <cell r="P793" t="str">
            <v>7,00,001 - 8,00,000</v>
          </cell>
          <cell r="Q793" t="str">
            <v>Normal</v>
          </cell>
          <cell r="R793" t="str">
            <v>Open</v>
          </cell>
          <cell r="S793">
            <v>2021</v>
          </cell>
          <cell r="T793" t="str">
            <v>FE</v>
          </cell>
          <cell r="U793" t="str">
            <v>MH-CET</v>
          </cell>
          <cell r="V793">
            <v>87.23</v>
          </cell>
          <cell r="W793">
            <v>68.784000000000006</v>
          </cell>
          <cell r="X793" t="str">
            <v>Minority</v>
          </cell>
          <cell r="Y793">
            <v>390</v>
          </cell>
          <cell r="Z793">
            <v>500</v>
          </cell>
          <cell r="AA793">
            <v>78</v>
          </cell>
          <cell r="AB793">
            <v>2019</v>
          </cell>
          <cell r="AC793" t="str">
            <v>Maharashtra</v>
          </cell>
          <cell r="AD793" t="str">
            <v>ST. XAVIER'S HIGH SCHOOL</v>
          </cell>
          <cell r="AE793">
            <v>480</v>
          </cell>
          <cell r="AF793">
            <v>600</v>
          </cell>
          <cell r="AG793">
            <v>80</v>
          </cell>
          <cell r="AH793">
            <v>2021</v>
          </cell>
          <cell r="AI793" t="str">
            <v>Maharashtra</v>
          </cell>
          <cell r="AJ793" t="str">
            <v>THAKUR VIDYAMANDIR HIGH SCHOOL</v>
          </cell>
          <cell r="AK793">
            <v>175</v>
          </cell>
          <cell r="AL793">
            <v>22</v>
          </cell>
          <cell r="AM793">
            <v>7.9545454545454541</v>
          </cell>
          <cell r="AN793">
            <v>75</v>
          </cell>
          <cell r="AO793">
            <v>194</v>
          </cell>
          <cell r="AP793">
            <v>27</v>
          </cell>
          <cell r="AQ793">
            <v>7.1851851851851851</v>
          </cell>
          <cell r="AR793">
            <v>84</v>
          </cell>
          <cell r="AS793">
            <v>369</v>
          </cell>
          <cell r="AT793">
            <v>49</v>
          </cell>
          <cell r="AU793">
            <v>7.5306122448979593</v>
          </cell>
          <cell r="AV793">
            <v>184</v>
          </cell>
          <cell r="AW793">
            <v>25</v>
          </cell>
          <cell r="AX793">
            <v>7.36</v>
          </cell>
          <cell r="AY793">
            <v>79.5</v>
          </cell>
          <cell r="AZ793">
            <v>195</v>
          </cell>
          <cell r="BA793">
            <v>29</v>
          </cell>
          <cell r="BB793">
            <v>6.7241379310344831</v>
          </cell>
          <cell r="BC793">
            <v>82.758620689655203</v>
          </cell>
          <cell r="BD793">
            <v>379</v>
          </cell>
          <cell r="BE793">
            <v>54</v>
          </cell>
          <cell r="BF793">
            <v>7.0185185185185182</v>
          </cell>
          <cell r="BG793">
            <v>168</v>
          </cell>
          <cell r="BH793">
            <v>24</v>
          </cell>
          <cell r="BI793">
            <v>7</v>
          </cell>
          <cell r="BJ793">
            <v>80.912863070539402</v>
          </cell>
          <cell r="BK793">
            <v>221</v>
          </cell>
          <cell r="BL793">
            <v>29</v>
          </cell>
          <cell r="BM793">
            <v>7.6206896551724137</v>
          </cell>
          <cell r="BN793">
            <v>76.694915254237301</v>
          </cell>
          <cell r="BO793">
            <v>389</v>
          </cell>
          <cell r="BP793">
            <v>53</v>
          </cell>
          <cell r="BQ793">
            <v>7.3396226415094343</v>
          </cell>
          <cell r="BR793">
            <v>179</v>
          </cell>
          <cell r="BS793">
            <v>24</v>
          </cell>
          <cell r="BT793">
            <v>79.651178647964201</v>
          </cell>
          <cell r="BU793">
            <v>179</v>
          </cell>
          <cell r="BV793">
            <v>24</v>
          </cell>
          <cell r="BW793">
            <v>1316</v>
          </cell>
          <cell r="BX793">
            <v>180</v>
          </cell>
          <cell r="BY793">
            <v>7.3111111111111109</v>
          </cell>
          <cell r="BZ793">
            <v>80.851724137931043</v>
          </cell>
          <cell r="CA793">
            <v>0</v>
          </cell>
          <cell r="CB793">
            <v>0</v>
          </cell>
          <cell r="CC793" t="str">
            <v>Allow in other CompanyStetig ( Offer Rejected) Allow in other Company</v>
          </cell>
          <cell r="CD793">
            <v>0</v>
          </cell>
          <cell r="CE793" t="str">
            <v>Normal</v>
          </cell>
          <cell r="CF793">
            <v>4</v>
          </cell>
          <cell r="CG793" t="str">
            <v>Yes</v>
          </cell>
          <cell r="CH793" t="str">
            <v>Green</v>
          </cell>
          <cell r="CI793">
            <v>0</v>
          </cell>
          <cell r="CJ793">
            <v>0</v>
          </cell>
          <cell r="CK793">
            <v>0</v>
          </cell>
          <cell r="CL793">
            <v>13</v>
          </cell>
          <cell r="CM793">
            <v>13</v>
          </cell>
          <cell r="CN793">
            <v>0</v>
          </cell>
          <cell r="CO793">
            <v>31</v>
          </cell>
          <cell r="CP793">
            <v>60</v>
          </cell>
          <cell r="CQ793">
            <v>51.666666666666671</v>
          </cell>
          <cell r="CR793">
            <v>12</v>
          </cell>
          <cell r="CS793">
            <v>86</v>
          </cell>
          <cell r="CT793">
            <v>10</v>
          </cell>
          <cell r="CU793">
            <v>100</v>
          </cell>
          <cell r="CV793">
            <v>17</v>
          </cell>
          <cell r="CW793">
            <v>19</v>
          </cell>
          <cell r="CX793">
            <v>16</v>
          </cell>
          <cell r="CY793">
            <v>95</v>
          </cell>
          <cell r="CZ793">
            <v>55</v>
          </cell>
          <cell r="DA793">
            <v>59</v>
          </cell>
          <cell r="DB793">
            <v>94</v>
          </cell>
          <cell r="DC793">
            <v>0</v>
          </cell>
          <cell r="DD793">
            <v>0</v>
          </cell>
          <cell r="DE793">
            <v>0</v>
          </cell>
          <cell r="DF793">
            <v>3</v>
          </cell>
          <cell r="DG793">
            <v>4</v>
          </cell>
          <cell r="DH793">
            <v>75</v>
          </cell>
          <cell r="DI793">
            <v>227</v>
          </cell>
          <cell r="DJ793">
            <v>600</v>
          </cell>
          <cell r="DK793">
            <v>37.8333333333333</v>
          </cell>
          <cell r="DL793">
            <v>3</v>
          </cell>
          <cell r="DM793">
            <v>2</v>
          </cell>
          <cell r="DN793">
            <v>66.6666666666667</v>
          </cell>
          <cell r="DO793">
            <v>450</v>
          </cell>
          <cell r="DP793">
            <v>300</v>
          </cell>
          <cell r="DQ793">
            <v>66.6666666666667</v>
          </cell>
          <cell r="DR793">
            <v>51.6666666666667</v>
          </cell>
          <cell r="DS793">
            <v>70.776255707762601</v>
          </cell>
          <cell r="DT793">
            <v>25</v>
          </cell>
          <cell r="DU793">
            <v>41</v>
          </cell>
          <cell r="DV793">
            <v>60.975609756097562</v>
          </cell>
          <cell r="DW793">
            <v>79</v>
          </cell>
          <cell r="DX793">
            <v>90</v>
          </cell>
          <cell r="DY793">
            <v>0</v>
          </cell>
          <cell r="DZ793">
            <v>0</v>
          </cell>
          <cell r="EA793" t="str">
            <v>Yes</v>
          </cell>
          <cell r="EB793" t="str">
            <v>Placement</v>
          </cell>
          <cell r="EC793" t="str">
            <v>Placement</v>
          </cell>
          <cell r="ED793" t="str">
            <v>Placement</v>
          </cell>
          <cell r="EE793" t="str">
            <v>Placement</v>
          </cell>
          <cell r="EF793" t="str">
            <v>Placement</v>
          </cell>
          <cell r="EG793">
            <v>0</v>
          </cell>
          <cell r="EH793" t="str">
            <v>PLI</v>
          </cell>
          <cell r="EI793" t="str">
            <v>Yes</v>
          </cell>
          <cell r="EJ793">
            <v>0</v>
          </cell>
          <cell r="EK793" t="str">
            <v>Batch-6</v>
          </cell>
          <cell r="EL793">
            <v>0</v>
          </cell>
          <cell r="EM793" t="str">
            <v>PAID</v>
          </cell>
          <cell r="EN793">
            <v>45148</v>
          </cell>
          <cell r="EO793" t="str">
            <v>IT+Core</v>
          </cell>
          <cell r="EP793">
            <v>0</v>
          </cell>
          <cell r="EQ793" t="str">
            <v>CAT-2</v>
          </cell>
        </row>
        <row r="794">
          <cell r="B794" t="str">
            <v>21-ITB09-25</v>
          </cell>
          <cell r="C794" t="str">
            <v>IT-B</v>
          </cell>
          <cell r="D794">
            <v>9</v>
          </cell>
          <cell r="E794" t="str">
            <v xml:space="preserve">PARAB SANDESH CHANDRAKANT  DIPTI </v>
          </cell>
          <cell r="F794" t="str">
            <v>Male</v>
          </cell>
          <cell r="G794" t="str">
            <v>03/03/2003</v>
          </cell>
          <cell r="H794">
            <v>9930872984</v>
          </cell>
          <cell r="I794">
            <v>9757116140</v>
          </cell>
          <cell r="J794" t="str">
            <v>sandeshparab2026@gmail.com</v>
          </cell>
          <cell r="K794" t="str">
            <v>1032210648@tcetmumbai.in</v>
          </cell>
          <cell r="L794" t="str">
            <v>Room No 3,Ahmad Chawl, Sahar Road, Opp Vijay Nagar Society Andheri (East)</v>
          </cell>
          <cell r="M794">
            <v>400069</v>
          </cell>
          <cell r="N794">
            <v>0</v>
          </cell>
          <cell r="O794" t="str">
            <v>Service</v>
          </cell>
          <cell r="P794" t="str">
            <v>7,00,001 - 8,00,000</v>
          </cell>
          <cell r="Q794" t="str">
            <v>Normal</v>
          </cell>
          <cell r="R794" t="str">
            <v>Open</v>
          </cell>
          <cell r="S794">
            <v>2021</v>
          </cell>
          <cell r="T794" t="str">
            <v>FE</v>
          </cell>
          <cell r="U794" t="str">
            <v>MH-CET</v>
          </cell>
          <cell r="V794">
            <v>69.67</v>
          </cell>
          <cell r="W794" t="str">
            <v>NA</v>
          </cell>
          <cell r="X794" t="str">
            <v>Institute</v>
          </cell>
          <cell r="Y794">
            <v>427</v>
          </cell>
          <cell r="Z794">
            <v>500</v>
          </cell>
          <cell r="AA794">
            <v>85.4</v>
          </cell>
          <cell r="AB794">
            <v>2019</v>
          </cell>
          <cell r="AC794" t="str">
            <v>Maharashtra</v>
          </cell>
          <cell r="AD794" t="str">
            <v>SHRI MADHAVRAO BHAGWAT HIGH SCHOOL</v>
          </cell>
          <cell r="AE794">
            <v>527</v>
          </cell>
          <cell r="AF794">
            <v>600</v>
          </cell>
          <cell r="AG794">
            <v>87.8333333333333</v>
          </cell>
          <cell r="AH794">
            <v>2021</v>
          </cell>
          <cell r="AI794" t="str">
            <v>Maharashtra</v>
          </cell>
          <cell r="AJ794" t="str">
            <v>SATHAYE COLLEGE</v>
          </cell>
          <cell r="AK794">
            <v>174</v>
          </cell>
          <cell r="AL794">
            <v>22</v>
          </cell>
          <cell r="AM794">
            <v>7.9090909090909092</v>
          </cell>
          <cell r="AN794">
            <v>96</v>
          </cell>
          <cell r="AO794">
            <v>183</v>
          </cell>
          <cell r="AP794">
            <v>27</v>
          </cell>
          <cell r="AQ794">
            <v>6.7777777777777777</v>
          </cell>
          <cell r="AR794">
            <v>94</v>
          </cell>
          <cell r="AS794">
            <v>357</v>
          </cell>
          <cell r="AT794">
            <v>49</v>
          </cell>
          <cell r="AU794">
            <v>7.2857142857142856</v>
          </cell>
          <cell r="AV794">
            <v>175</v>
          </cell>
          <cell r="AW794">
            <v>25</v>
          </cell>
          <cell r="AX794">
            <v>7</v>
          </cell>
          <cell r="AY794">
            <v>95</v>
          </cell>
          <cell r="AZ794">
            <v>248</v>
          </cell>
          <cell r="BA794">
            <v>29</v>
          </cell>
          <cell r="BB794">
            <v>8.5517241379310338</v>
          </cell>
          <cell r="BC794">
            <v>82.758620689655203</v>
          </cell>
          <cell r="BD794">
            <v>423</v>
          </cell>
          <cell r="BE794">
            <v>54</v>
          </cell>
          <cell r="BF794">
            <v>7.833333333333333</v>
          </cell>
          <cell r="BG794">
            <v>207</v>
          </cell>
          <cell r="BH794">
            <v>24</v>
          </cell>
          <cell r="BI794">
            <v>8.625</v>
          </cell>
          <cell r="BJ794">
            <v>80.912863070539402</v>
          </cell>
          <cell r="BK794">
            <v>260.13</v>
          </cell>
          <cell r="BL794">
            <v>29</v>
          </cell>
          <cell r="BM794">
            <v>8.9700000000000006</v>
          </cell>
          <cell r="BN794">
            <v>75.423728813559293</v>
          </cell>
          <cell r="BO794">
            <v>467.13</v>
          </cell>
          <cell r="BP794">
            <v>53</v>
          </cell>
          <cell r="BQ794">
            <v>8.8137735849056611</v>
          </cell>
          <cell r="BR794">
            <v>220</v>
          </cell>
          <cell r="BS794">
            <v>24</v>
          </cell>
          <cell r="BT794">
            <v>84.394116501071494</v>
          </cell>
          <cell r="BU794">
            <v>220</v>
          </cell>
          <cell r="BV794">
            <v>24</v>
          </cell>
          <cell r="BW794">
            <v>1467.13</v>
          </cell>
          <cell r="BX794">
            <v>180</v>
          </cell>
          <cell r="BY794">
            <v>8.1507222222222229</v>
          </cell>
          <cell r="BZ794">
            <v>90.551724137931046</v>
          </cell>
          <cell r="CA794">
            <v>0</v>
          </cell>
          <cell r="CB794">
            <v>0</v>
          </cell>
          <cell r="CC794">
            <v>0</v>
          </cell>
          <cell r="CD794">
            <v>0</v>
          </cell>
          <cell r="CE794">
            <v>0</v>
          </cell>
          <cell r="CF794">
            <v>0</v>
          </cell>
          <cell r="CG794" t="str">
            <v>Yes</v>
          </cell>
          <cell r="CH794" t="str">
            <v>Green</v>
          </cell>
          <cell r="CI794">
            <v>0</v>
          </cell>
          <cell r="CJ794">
            <v>0</v>
          </cell>
          <cell r="CK794">
            <v>0</v>
          </cell>
          <cell r="CL794">
            <v>13</v>
          </cell>
          <cell r="CM794">
            <v>13</v>
          </cell>
          <cell r="CN794">
            <v>0</v>
          </cell>
          <cell r="CO794">
            <v>33</v>
          </cell>
          <cell r="CP794">
            <v>60</v>
          </cell>
          <cell r="CQ794">
            <v>55.000000000000007</v>
          </cell>
          <cell r="CR794">
            <v>10</v>
          </cell>
          <cell r="CS794">
            <v>72</v>
          </cell>
          <cell r="CT794">
            <v>8</v>
          </cell>
          <cell r="CU794">
            <v>80</v>
          </cell>
          <cell r="CV794">
            <v>16</v>
          </cell>
          <cell r="CW794">
            <v>18</v>
          </cell>
          <cell r="CX794">
            <v>16</v>
          </cell>
          <cell r="CY794">
            <v>95</v>
          </cell>
          <cell r="CZ794">
            <v>50</v>
          </cell>
          <cell r="DA794">
            <v>58</v>
          </cell>
          <cell r="DB794">
            <v>87</v>
          </cell>
          <cell r="DC794">
            <v>0</v>
          </cell>
          <cell r="DD794">
            <v>0</v>
          </cell>
          <cell r="DE794">
            <v>0</v>
          </cell>
          <cell r="DF794">
            <v>3</v>
          </cell>
          <cell r="DG794">
            <v>4</v>
          </cell>
          <cell r="DH794">
            <v>75</v>
          </cell>
          <cell r="DI794">
            <v>450</v>
          </cell>
          <cell r="DJ794">
            <v>600</v>
          </cell>
          <cell r="DK794">
            <v>75</v>
          </cell>
          <cell r="DL794">
            <v>3</v>
          </cell>
          <cell r="DM794">
            <v>3</v>
          </cell>
          <cell r="DN794">
            <v>100</v>
          </cell>
          <cell r="DO794">
            <v>450</v>
          </cell>
          <cell r="DP794">
            <v>400</v>
          </cell>
          <cell r="DQ794">
            <v>88.8888888888889</v>
          </cell>
          <cell r="DR794">
            <v>55</v>
          </cell>
          <cell r="DS794">
            <v>75.342465753424662</v>
          </cell>
          <cell r="DT794">
            <v>21</v>
          </cell>
          <cell r="DU794">
            <v>41</v>
          </cell>
          <cell r="DV794">
            <v>51.219512195121951</v>
          </cell>
          <cell r="DW794">
            <v>69</v>
          </cell>
          <cell r="DX794">
            <v>75</v>
          </cell>
          <cell r="DY794">
            <v>0</v>
          </cell>
          <cell r="DZ794">
            <v>0</v>
          </cell>
          <cell r="EA794" t="str">
            <v>Yes</v>
          </cell>
          <cell r="EB794" t="str">
            <v>Placement</v>
          </cell>
          <cell r="EC794" t="str">
            <v>Placement</v>
          </cell>
          <cell r="ED794" t="str">
            <v>Placement</v>
          </cell>
          <cell r="EE794" t="str">
            <v>Placement</v>
          </cell>
          <cell r="EF794" t="str">
            <v>Placement</v>
          </cell>
          <cell r="EG794">
            <v>45606</v>
          </cell>
          <cell r="EH794" t="str">
            <v>PLI</v>
          </cell>
          <cell r="EI794" t="str">
            <v>Yes</v>
          </cell>
          <cell r="EJ794">
            <v>0</v>
          </cell>
          <cell r="EK794" t="str">
            <v>Batch-3</v>
          </cell>
          <cell r="EL794">
            <v>0</v>
          </cell>
          <cell r="EM794" t="str">
            <v>PAID</v>
          </cell>
          <cell r="EN794">
            <v>45148</v>
          </cell>
          <cell r="EO794" t="str">
            <v>IT+Core</v>
          </cell>
          <cell r="EP794">
            <v>0</v>
          </cell>
          <cell r="EQ794" t="str">
            <v>CAT-1</v>
          </cell>
        </row>
        <row r="795">
          <cell r="B795" t="str">
            <v>21-ITB10-25</v>
          </cell>
          <cell r="C795" t="str">
            <v>IT-B</v>
          </cell>
          <cell r="D795">
            <v>10</v>
          </cell>
          <cell r="E795" t="str">
            <v>PATEL DHRUV HASMUKH BHAVANA</v>
          </cell>
          <cell r="F795" t="str">
            <v>Male</v>
          </cell>
          <cell r="G795" t="str">
            <v>22/04/2003</v>
          </cell>
          <cell r="H795">
            <v>8850699558</v>
          </cell>
          <cell r="I795">
            <v>9819719505</v>
          </cell>
          <cell r="J795" t="str">
            <v>patel2003dhruv@gmail.com</v>
          </cell>
          <cell r="K795" t="str">
            <v>1032210649@tcetmumbai.in</v>
          </cell>
          <cell r="L795" t="str">
            <v>A-2/110 kamala park, 60 feet road, opp. Rajasthan hall, bhayandar west, Thane-401101</v>
          </cell>
          <cell r="M795">
            <v>401101</v>
          </cell>
          <cell r="N795">
            <v>0</v>
          </cell>
          <cell r="O795" t="str">
            <v>Business</v>
          </cell>
          <cell r="P795" t="str">
            <v>5,50,001 - 6,00,000</v>
          </cell>
          <cell r="Q795" t="str">
            <v>Normal</v>
          </cell>
          <cell r="R795" t="str">
            <v>Open</v>
          </cell>
          <cell r="S795">
            <v>2021</v>
          </cell>
          <cell r="T795" t="str">
            <v>FE</v>
          </cell>
          <cell r="U795" t="str">
            <v>MH-CET</v>
          </cell>
          <cell r="V795">
            <v>42</v>
          </cell>
          <cell r="W795">
            <v>71</v>
          </cell>
          <cell r="X795" t="str">
            <v>Institute</v>
          </cell>
          <cell r="Y795">
            <v>380</v>
          </cell>
          <cell r="Z795">
            <v>500</v>
          </cell>
          <cell r="AA795">
            <v>76</v>
          </cell>
          <cell r="AB795">
            <v>2019</v>
          </cell>
          <cell r="AC795" t="str">
            <v>Maharashtra</v>
          </cell>
          <cell r="AD795" t="str">
            <v>SL PORWAL</v>
          </cell>
          <cell r="AE795">
            <v>489</v>
          </cell>
          <cell r="AF795">
            <v>600</v>
          </cell>
          <cell r="AG795">
            <v>81.5</v>
          </cell>
          <cell r="AH795">
            <v>2021</v>
          </cell>
          <cell r="AI795" t="str">
            <v>Maharashtra</v>
          </cell>
          <cell r="AJ795" t="str">
            <v>PACE</v>
          </cell>
          <cell r="AK795">
            <v>157</v>
          </cell>
          <cell r="AL795">
            <v>22</v>
          </cell>
          <cell r="AM795">
            <v>7.1363636363636367</v>
          </cell>
          <cell r="AN795">
            <v>80</v>
          </cell>
          <cell r="AO795">
            <v>169</v>
          </cell>
          <cell r="AP795">
            <v>27</v>
          </cell>
          <cell r="AQ795">
            <v>6.2592592592592595</v>
          </cell>
          <cell r="AR795">
            <v>96</v>
          </cell>
          <cell r="AS795">
            <v>326</v>
          </cell>
          <cell r="AT795">
            <v>49</v>
          </cell>
          <cell r="AU795">
            <v>6.6530612244897958</v>
          </cell>
          <cell r="AV795">
            <v>152</v>
          </cell>
          <cell r="AW795">
            <v>25</v>
          </cell>
          <cell r="AX795">
            <v>6.08</v>
          </cell>
          <cell r="AY795">
            <v>88</v>
          </cell>
          <cell r="AZ795">
            <v>210</v>
          </cell>
          <cell r="BA795">
            <v>29</v>
          </cell>
          <cell r="BB795">
            <v>7.2413793103448274</v>
          </cell>
          <cell r="BC795">
            <v>82.266009852216797</v>
          </cell>
          <cell r="BD795">
            <v>362</v>
          </cell>
          <cell r="BE795">
            <v>54</v>
          </cell>
          <cell r="BF795">
            <v>6.7037037037037033</v>
          </cell>
          <cell r="BG795">
            <v>160.07999999999998</v>
          </cell>
          <cell r="BH795">
            <v>24</v>
          </cell>
          <cell r="BI795">
            <v>6.669999999999999</v>
          </cell>
          <cell r="BJ795">
            <v>89.211618257261406</v>
          </cell>
          <cell r="BK795">
            <v>209</v>
          </cell>
          <cell r="BL795">
            <v>29</v>
          </cell>
          <cell r="BM795">
            <v>7.2068965517241379</v>
          </cell>
          <cell r="BN795">
            <v>77.118644067796595</v>
          </cell>
          <cell r="BO795">
            <v>369.08</v>
          </cell>
          <cell r="BP795">
            <v>53</v>
          </cell>
          <cell r="BQ795">
            <v>6.9637735849056597</v>
          </cell>
          <cell r="BR795">
            <v>160</v>
          </cell>
          <cell r="BS795">
            <v>24</v>
          </cell>
          <cell r="BT795">
            <v>82.461551306671097</v>
          </cell>
          <cell r="BU795">
            <v>160</v>
          </cell>
          <cell r="BV795">
            <v>24</v>
          </cell>
          <cell r="BW795">
            <v>1217.08</v>
          </cell>
          <cell r="BX795">
            <v>180</v>
          </cell>
          <cell r="BY795">
            <v>6.7615555555555549</v>
          </cell>
          <cell r="BZ795">
            <v>85.653201970443362</v>
          </cell>
          <cell r="CA795">
            <v>0</v>
          </cell>
          <cell r="CB795">
            <v>0</v>
          </cell>
          <cell r="CC795">
            <v>0</v>
          </cell>
          <cell r="CD795">
            <v>0</v>
          </cell>
          <cell r="CE795">
            <v>0</v>
          </cell>
          <cell r="CF795">
            <v>0</v>
          </cell>
          <cell r="CG795" t="str">
            <v>Yes</v>
          </cell>
          <cell r="CH795" t="str">
            <v>Green</v>
          </cell>
          <cell r="CI795">
            <v>0</v>
          </cell>
          <cell r="CJ795">
            <v>0</v>
          </cell>
          <cell r="CK795">
            <v>1</v>
          </cell>
          <cell r="CL795">
            <v>12</v>
          </cell>
          <cell r="CM795">
            <v>13</v>
          </cell>
          <cell r="CN795">
            <v>7.6923076923076925</v>
          </cell>
          <cell r="CO795">
            <v>27</v>
          </cell>
          <cell r="CP795">
            <v>60</v>
          </cell>
          <cell r="CQ795">
            <v>45</v>
          </cell>
          <cell r="CR795">
            <v>4</v>
          </cell>
          <cell r="CS795">
            <v>29</v>
          </cell>
          <cell r="CT795">
            <v>0</v>
          </cell>
          <cell r="CU795">
            <v>0</v>
          </cell>
          <cell r="CV795">
            <v>1</v>
          </cell>
          <cell r="CW795">
            <v>18</v>
          </cell>
          <cell r="CX795">
            <v>2</v>
          </cell>
          <cell r="CY795">
            <v>9</v>
          </cell>
          <cell r="CZ795">
            <v>7</v>
          </cell>
          <cell r="DA795">
            <v>58</v>
          </cell>
          <cell r="DB795">
            <v>13</v>
          </cell>
          <cell r="DC795">
            <v>0</v>
          </cell>
          <cell r="DD795">
            <v>0</v>
          </cell>
          <cell r="DE795">
            <v>0</v>
          </cell>
          <cell r="DF795">
            <v>0</v>
          </cell>
          <cell r="DG795">
            <v>4</v>
          </cell>
          <cell r="DH795">
            <v>0</v>
          </cell>
          <cell r="DI795">
            <v>0</v>
          </cell>
          <cell r="DJ795">
            <v>600</v>
          </cell>
          <cell r="DK795">
            <v>0</v>
          </cell>
          <cell r="DL795">
            <v>3</v>
          </cell>
          <cell r="DM795">
            <v>0</v>
          </cell>
          <cell r="DN795">
            <v>0</v>
          </cell>
          <cell r="DO795">
            <v>450</v>
          </cell>
          <cell r="DP795">
            <v>0</v>
          </cell>
          <cell r="DQ795">
            <v>0</v>
          </cell>
          <cell r="DR795">
            <v>45</v>
          </cell>
          <cell r="DS795">
            <v>61.643835616438359</v>
          </cell>
          <cell r="DT795">
            <v>5</v>
          </cell>
          <cell r="DU795">
            <v>41</v>
          </cell>
          <cell r="DV795">
            <v>12.195121951219512</v>
          </cell>
          <cell r="DW795">
            <v>10</v>
          </cell>
          <cell r="DX795">
            <v>15</v>
          </cell>
          <cell r="DY795">
            <v>0</v>
          </cell>
          <cell r="DZ795">
            <v>0</v>
          </cell>
          <cell r="EA795" t="str">
            <v>Yes</v>
          </cell>
          <cell r="EB795" t="str">
            <v>Placement</v>
          </cell>
          <cell r="EC795" t="str">
            <v>Placement</v>
          </cell>
          <cell r="ED795" t="str">
            <v>Placement</v>
          </cell>
          <cell r="EE795" t="str">
            <v>Placement</v>
          </cell>
          <cell r="EF795" t="str">
            <v>Placement</v>
          </cell>
          <cell r="EG795">
            <v>45606</v>
          </cell>
          <cell r="EH795" t="str">
            <v>PLI</v>
          </cell>
          <cell r="EI795" t="str">
            <v>Yes</v>
          </cell>
          <cell r="EJ795">
            <v>0</v>
          </cell>
          <cell r="EK795" t="str">
            <v>Batch-7</v>
          </cell>
          <cell r="EL795">
            <v>0</v>
          </cell>
          <cell r="EM795" t="str">
            <v>PAID</v>
          </cell>
          <cell r="EN795">
            <v>45148</v>
          </cell>
          <cell r="EO795" t="str">
            <v>IT+Core</v>
          </cell>
          <cell r="EP795">
            <v>0</v>
          </cell>
          <cell r="EQ795" t="str">
            <v>CAT-3</v>
          </cell>
        </row>
        <row r="796">
          <cell r="B796" t="str">
            <v>21-ITB11-25</v>
          </cell>
          <cell r="C796" t="str">
            <v>IT-B</v>
          </cell>
          <cell r="D796">
            <v>11</v>
          </cell>
          <cell r="E796" t="str">
            <v>PATEL SEJAL DEVENDRA VINITA</v>
          </cell>
          <cell r="F796" t="str">
            <v>Female</v>
          </cell>
          <cell r="G796" t="str">
            <v>22/01/2003</v>
          </cell>
          <cell r="H796">
            <v>8799895163</v>
          </cell>
          <cell r="I796">
            <v>8698724897</v>
          </cell>
          <cell r="J796" t="str">
            <v>sp370135@gmail.com</v>
          </cell>
          <cell r="K796" t="str">
            <v>1032210650@tcetmumbai.in</v>
          </cell>
          <cell r="L796" t="str">
            <v>Plot no. 18, Adarsh Nagar, Jalgaon</v>
          </cell>
          <cell r="M796">
            <v>425001</v>
          </cell>
          <cell r="N796">
            <v>0</v>
          </cell>
          <cell r="O796" t="str">
            <v>Service</v>
          </cell>
          <cell r="P796" t="str">
            <v>1,00,001 - 1,50,000</v>
          </cell>
          <cell r="Q796" t="str">
            <v>Normal</v>
          </cell>
          <cell r="R796" t="str">
            <v>Open</v>
          </cell>
          <cell r="S796">
            <v>2021</v>
          </cell>
          <cell r="T796" t="str">
            <v>FE</v>
          </cell>
          <cell r="U796" t="str">
            <v>MH-CET</v>
          </cell>
          <cell r="V796">
            <v>87.9</v>
          </cell>
          <cell r="W796">
            <v>48.880929799999997</v>
          </cell>
          <cell r="X796" t="str">
            <v>Minority</v>
          </cell>
          <cell r="Y796">
            <v>451</v>
          </cell>
          <cell r="Z796">
            <v>500</v>
          </cell>
          <cell r="AA796">
            <v>90.2</v>
          </cell>
          <cell r="AB796">
            <v>2019</v>
          </cell>
          <cell r="AC796" t="str">
            <v>Maharashtra</v>
          </cell>
          <cell r="AD796" t="str">
            <v>ST. TERESA'S CONVENT ENGLISH MEDIUM HIGHER SECONDARY SCHOOL</v>
          </cell>
          <cell r="AE796">
            <v>562</v>
          </cell>
          <cell r="AF796">
            <v>600</v>
          </cell>
          <cell r="AG796">
            <v>93.6666666666667</v>
          </cell>
          <cell r="AH796">
            <v>2021</v>
          </cell>
          <cell r="AI796" t="str">
            <v>Maharashtra</v>
          </cell>
          <cell r="AJ796" t="str">
            <v>CHATRAPATI SHIVAJI JUNIOR SCIENCE COLLEGE</v>
          </cell>
          <cell r="AK796">
            <v>195</v>
          </cell>
          <cell r="AL796">
            <v>22</v>
          </cell>
          <cell r="AM796">
            <v>8.8636363636363633</v>
          </cell>
          <cell r="AN796">
            <v>94</v>
          </cell>
          <cell r="AO796">
            <v>250</v>
          </cell>
          <cell r="AP796">
            <v>27</v>
          </cell>
          <cell r="AQ796">
            <v>9.2592592592592595</v>
          </cell>
          <cell r="AR796">
            <v>96</v>
          </cell>
          <cell r="AS796">
            <v>445</v>
          </cell>
          <cell r="AT796">
            <v>49</v>
          </cell>
          <cell r="AU796">
            <v>9.0816326530612237</v>
          </cell>
          <cell r="AV796">
            <v>235</v>
          </cell>
          <cell r="AW796">
            <v>25</v>
          </cell>
          <cell r="AX796">
            <v>9.4</v>
          </cell>
          <cell r="AY796">
            <v>95</v>
          </cell>
          <cell r="AZ796">
            <v>282</v>
          </cell>
          <cell r="BA796">
            <v>29</v>
          </cell>
          <cell r="BB796">
            <v>9.7241379310344822</v>
          </cell>
          <cell r="BC796">
            <v>81.773399014778306</v>
          </cell>
          <cell r="BD796">
            <v>517</v>
          </cell>
          <cell r="BE796">
            <v>54</v>
          </cell>
          <cell r="BF796">
            <v>9.5740740740740744</v>
          </cell>
          <cell r="BG796">
            <v>217</v>
          </cell>
          <cell r="BH796">
            <v>24</v>
          </cell>
          <cell r="BI796">
            <v>9.0416666666666661</v>
          </cell>
          <cell r="BJ796">
            <v>80.497925311203304</v>
          </cell>
          <cell r="BK796">
            <v>284</v>
          </cell>
          <cell r="BL796">
            <v>29</v>
          </cell>
          <cell r="BM796">
            <v>9.7931034482758612</v>
          </cell>
          <cell r="BN796">
            <v>78.389830508474603</v>
          </cell>
          <cell r="BO796">
            <v>501</v>
          </cell>
          <cell r="BP796">
            <v>53</v>
          </cell>
          <cell r="BQ796">
            <v>9.4528301886792452</v>
          </cell>
          <cell r="BR796">
            <v>220</v>
          </cell>
          <cell r="BS796">
            <v>24</v>
          </cell>
          <cell r="BT796">
            <v>85.054409841084293</v>
          </cell>
          <cell r="BU796">
            <v>220</v>
          </cell>
          <cell r="BV796">
            <v>24</v>
          </cell>
          <cell r="BW796">
            <v>1683</v>
          </cell>
          <cell r="BX796">
            <v>180</v>
          </cell>
          <cell r="BY796">
            <v>9.35</v>
          </cell>
          <cell r="BZ796">
            <v>90.954679802955667</v>
          </cell>
          <cell r="CA796" t="str">
            <v>FlipKart/ICICI/Capgemini</v>
          </cell>
          <cell r="CB796">
            <v>0</v>
          </cell>
          <cell r="CC796">
            <v>0</v>
          </cell>
          <cell r="CD796">
            <v>0</v>
          </cell>
          <cell r="CE796" t="str">
            <v>PLI</v>
          </cell>
          <cell r="CF796" t="str">
            <v>8.29/4.25</v>
          </cell>
          <cell r="CG796">
            <v>0</v>
          </cell>
          <cell r="CH796" t="str">
            <v>Green</v>
          </cell>
          <cell r="CI796">
            <v>0</v>
          </cell>
          <cell r="CJ796">
            <v>0</v>
          </cell>
          <cell r="CK796">
            <v>0</v>
          </cell>
          <cell r="CL796">
            <v>13</v>
          </cell>
          <cell r="CM796">
            <v>13</v>
          </cell>
          <cell r="CN796">
            <v>0</v>
          </cell>
          <cell r="CO796">
            <v>34</v>
          </cell>
          <cell r="CP796">
            <v>60</v>
          </cell>
          <cell r="CQ796">
            <v>56.666666666666664</v>
          </cell>
          <cell r="CR796">
            <v>12</v>
          </cell>
          <cell r="CS796">
            <v>86</v>
          </cell>
          <cell r="CT796">
            <v>10</v>
          </cell>
          <cell r="CU796">
            <v>100</v>
          </cell>
          <cell r="CV796">
            <v>17</v>
          </cell>
          <cell r="CW796">
            <v>18</v>
          </cell>
          <cell r="CX796">
            <v>14</v>
          </cell>
          <cell r="CY796">
            <v>92</v>
          </cell>
          <cell r="CZ796">
            <v>53</v>
          </cell>
          <cell r="DA796">
            <v>58</v>
          </cell>
          <cell r="DB796">
            <v>92</v>
          </cell>
          <cell r="DC796">
            <v>0</v>
          </cell>
          <cell r="DD796">
            <v>0</v>
          </cell>
          <cell r="DE796">
            <v>0</v>
          </cell>
          <cell r="DF796">
            <v>4</v>
          </cell>
          <cell r="DG796">
            <v>4</v>
          </cell>
          <cell r="DH796">
            <v>100</v>
          </cell>
          <cell r="DI796">
            <v>460</v>
          </cell>
          <cell r="DJ796">
            <v>600</v>
          </cell>
          <cell r="DK796">
            <v>76.6666666666667</v>
          </cell>
          <cell r="DL796">
            <v>3</v>
          </cell>
          <cell r="DM796">
            <v>2</v>
          </cell>
          <cell r="DN796">
            <v>66.6666666666667</v>
          </cell>
          <cell r="DO796">
            <v>450</v>
          </cell>
          <cell r="DP796">
            <v>300</v>
          </cell>
          <cell r="DQ796">
            <v>66.6666666666667</v>
          </cell>
          <cell r="DR796">
            <v>56.6666666666667</v>
          </cell>
          <cell r="DS796">
            <v>77.625570776255742</v>
          </cell>
          <cell r="DT796">
            <v>26</v>
          </cell>
          <cell r="DU796">
            <v>41</v>
          </cell>
          <cell r="DV796">
            <v>63.414634146341463</v>
          </cell>
          <cell r="DW796">
            <v>86</v>
          </cell>
          <cell r="DX796">
            <v>93</v>
          </cell>
          <cell r="DY796">
            <v>0</v>
          </cell>
          <cell r="DZ796">
            <v>0</v>
          </cell>
          <cell r="EA796" t="str">
            <v>Yes</v>
          </cell>
          <cell r="EB796" t="str">
            <v>Placement</v>
          </cell>
          <cell r="EC796" t="str">
            <v>Placement</v>
          </cell>
          <cell r="ED796" t="str">
            <v>Placement</v>
          </cell>
          <cell r="EE796" t="str">
            <v>Placement</v>
          </cell>
          <cell r="EF796" t="str">
            <v>Placement</v>
          </cell>
          <cell r="EG796">
            <v>0</v>
          </cell>
          <cell r="EH796" t="str">
            <v>PLI</v>
          </cell>
          <cell r="EI796" t="str">
            <v>Yes</v>
          </cell>
          <cell r="EJ796">
            <v>0</v>
          </cell>
          <cell r="EK796" t="str">
            <v>Batch-10</v>
          </cell>
          <cell r="EL796">
            <v>0</v>
          </cell>
          <cell r="EM796">
            <v>0</v>
          </cell>
          <cell r="EN796">
            <v>0</v>
          </cell>
          <cell r="EO796" t="str">
            <v>IT+Core</v>
          </cell>
          <cell r="EP796">
            <v>0</v>
          </cell>
          <cell r="EQ796" t="str">
            <v>CAT-1</v>
          </cell>
        </row>
        <row r="797">
          <cell r="B797" t="str">
            <v>21-ITB12-25</v>
          </cell>
          <cell r="C797" t="str">
            <v>IT-B</v>
          </cell>
          <cell r="D797">
            <v>12</v>
          </cell>
          <cell r="E797" t="str">
            <v>PATIL DHAVAL VINAYAK VEENA</v>
          </cell>
          <cell r="F797" t="str">
            <v>Male</v>
          </cell>
          <cell r="G797" t="str">
            <v>25/03/2003</v>
          </cell>
          <cell r="H797">
            <v>9004102169</v>
          </cell>
          <cell r="I797">
            <v>9702264245</v>
          </cell>
          <cell r="J797" t="str">
            <v>dhaval.patil2513@gmail.com</v>
          </cell>
          <cell r="K797" t="str">
            <v>1032210651@tcetmumbai.in</v>
          </cell>
          <cell r="L797" t="str">
            <v>11/D-601, Spring leaf, Lokhandwala, Kandivali east, Mumbai 400101</v>
          </cell>
          <cell r="M797">
            <v>400101</v>
          </cell>
          <cell r="N797">
            <v>0</v>
          </cell>
          <cell r="O797" t="str">
            <v>Teacher</v>
          </cell>
          <cell r="P797" t="str">
            <v>2,00,001 -2,50,000</v>
          </cell>
          <cell r="Q797" t="str">
            <v>Normal</v>
          </cell>
          <cell r="R797" t="str">
            <v>NT-B</v>
          </cell>
          <cell r="S797">
            <v>2021</v>
          </cell>
          <cell r="T797" t="str">
            <v>FE</v>
          </cell>
          <cell r="U797" t="str">
            <v>MH-CET</v>
          </cell>
          <cell r="V797">
            <v>26.9</v>
          </cell>
          <cell r="W797">
            <v>54.7</v>
          </cell>
          <cell r="X797" t="str">
            <v>ACAP</v>
          </cell>
          <cell r="Y797">
            <v>427</v>
          </cell>
          <cell r="Z797">
            <v>500</v>
          </cell>
          <cell r="AA797">
            <v>85.4</v>
          </cell>
          <cell r="AB797">
            <v>2019</v>
          </cell>
          <cell r="AC797" t="str">
            <v>Maharashtra</v>
          </cell>
          <cell r="AD797" t="str">
            <v>THAKUR VIDYA MANDIR HIGH SCHOOL AND JUNIOR COLLEGE</v>
          </cell>
          <cell r="AE797">
            <v>570</v>
          </cell>
          <cell r="AF797">
            <v>600</v>
          </cell>
          <cell r="AG797">
            <v>95</v>
          </cell>
          <cell r="AH797">
            <v>2021</v>
          </cell>
          <cell r="AI797" t="str">
            <v>Maharashtra</v>
          </cell>
          <cell r="AJ797" t="str">
            <v>MJ JUNIOR COLLEGE OF SCIENCE</v>
          </cell>
          <cell r="AK797">
            <v>157</v>
          </cell>
          <cell r="AL797">
            <v>22</v>
          </cell>
          <cell r="AM797">
            <v>7.1363636363636367</v>
          </cell>
          <cell r="AN797">
            <v>73</v>
          </cell>
          <cell r="AO797">
            <v>167</v>
          </cell>
          <cell r="AP797">
            <v>27</v>
          </cell>
          <cell r="AQ797">
            <v>6.1851851851851851</v>
          </cell>
          <cell r="AR797">
            <v>75</v>
          </cell>
          <cell r="AS797">
            <v>324</v>
          </cell>
          <cell r="AT797">
            <v>49</v>
          </cell>
          <cell r="AU797">
            <v>6.6122448979591839</v>
          </cell>
          <cell r="AV797">
            <v>169</v>
          </cell>
          <cell r="AW797">
            <v>25</v>
          </cell>
          <cell r="AX797">
            <v>6.76</v>
          </cell>
          <cell r="AY797">
            <v>74</v>
          </cell>
          <cell r="AZ797">
            <v>202</v>
          </cell>
          <cell r="BA797">
            <v>29</v>
          </cell>
          <cell r="BB797">
            <v>6.9655172413793105</v>
          </cell>
          <cell r="BC797">
            <v>83.251231527093594</v>
          </cell>
          <cell r="BD797">
            <v>371</v>
          </cell>
          <cell r="BE797">
            <v>54</v>
          </cell>
          <cell r="BF797">
            <v>6.8703703703703702</v>
          </cell>
          <cell r="BG797">
            <v>192</v>
          </cell>
          <cell r="BH797">
            <v>24</v>
          </cell>
          <cell r="BI797">
            <v>8</v>
          </cell>
          <cell r="BJ797">
            <v>79.668049792531093</v>
          </cell>
          <cell r="BK797">
            <v>223</v>
          </cell>
          <cell r="BL797">
            <v>29</v>
          </cell>
          <cell r="BM797">
            <v>7.6896551724137927</v>
          </cell>
          <cell r="BN797">
            <v>77.876106194690294</v>
          </cell>
          <cell r="BO797">
            <v>415</v>
          </cell>
          <cell r="BP797">
            <v>53</v>
          </cell>
          <cell r="BQ797">
            <v>7.8301886792452828</v>
          </cell>
          <cell r="BR797">
            <v>191</v>
          </cell>
          <cell r="BS797">
            <v>24</v>
          </cell>
          <cell r="BT797">
            <v>78.375779240594596</v>
          </cell>
          <cell r="BU797">
            <v>191</v>
          </cell>
          <cell r="BV797">
            <v>24</v>
          </cell>
          <cell r="BW797">
            <v>1301</v>
          </cell>
          <cell r="BX797">
            <v>180</v>
          </cell>
          <cell r="BY797">
            <v>7.2277777777777779</v>
          </cell>
          <cell r="BZ797">
            <v>77.250246305418713</v>
          </cell>
          <cell r="CA797">
            <v>0</v>
          </cell>
          <cell r="CB797">
            <v>0</v>
          </cell>
          <cell r="CC797">
            <v>0</v>
          </cell>
          <cell r="CD797">
            <v>0</v>
          </cell>
          <cell r="CE797">
            <v>0</v>
          </cell>
          <cell r="CF797">
            <v>0</v>
          </cell>
          <cell r="CG797">
            <v>0</v>
          </cell>
          <cell r="CH797" t="str">
            <v>Green</v>
          </cell>
          <cell r="CI797">
            <v>0</v>
          </cell>
          <cell r="CJ797">
            <v>0</v>
          </cell>
          <cell r="CK797">
            <v>0</v>
          </cell>
          <cell r="CL797">
            <v>13</v>
          </cell>
          <cell r="CM797">
            <v>13</v>
          </cell>
          <cell r="CN797">
            <v>0</v>
          </cell>
          <cell r="CO797">
            <v>23</v>
          </cell>
          <cell r="CP797">
            <v>60</v>
          </cell>
          <cell r="CQ797">
            <v>38.333333333333336</v>
          </cell>
          <cell r="CR797">
            <v>8</v>
          </cell>
          <cell r="CS797">
            <v>58</v>
          </cell>
          <cell r="CT797">
            <v>7</v>
          </cell>
          <cell r="CU797">
            <v>70</v>
          </cell>
          <cell r="CV797">
            <v>10</v>
          </cell>
          <cell r="CW797">
            <v>18</v>
          </cell>
          <cell r="CX797">
            <v>4</v>
          </cell>
          <cell r="CY797">
            <v>42</v>
          </cell>
          <cell r="CZ797">
            <v>29</v>
          </cell>
          <cell r="DA797">
            <v>58</v>
          </cell>
          <cell r="DB797">
            <v>50</v>
          </cell>
          <cell r="DC797">
            <v>0</v>
          </cell>
          <cell r="DD797">
            <v>0</v>
          </cell>
          <cell r="DE797">
            <v>0</v>
          </cell>
          <cell r="DF797">
            <v>0</v>
          </cell>
          <cell r="DG797">
            <v>4</v>
          </cell>
          <cell r="DH797">
            <v>0</v>
          </cell>
          <cell r="DI797">
            <v>0</v>
          </cell>
          <cell r="DJ797">
            <v>600</v>
          </cell>
          <cell r="DK797">
            <v>0</v>
          </cell>
          <cell r="DL797">
            <v>3</v>
          </cell>
          <cell r="DM797">
            <v>0</v>
          </cell>
          <cell r="DN797">
            <v>0</v>
          </cell>
          <cell r="DO797">
            <v>450</v>
          </cell>
          <cell r="DP797">
            <v>0</v>
          </cell>
          <cell r="DQ797">
            <v>0</v>
          </cell>
          <cell r="DR797">
            <v>38.3333333333333</v>
          </cell>
          <cell r="DS797">
            <v>52.511415525114117</v>
          </cell>
          <cell r="DT797">
            <v>15</v>
          </cell>
          <cell r="DU797">
            <v>41</v>
          </cell>
          <cell r="DV797">
            <v>36.585365853658537</v>
          </cell>
          <cell r="DW797">
            <v>39</v>
          </cell>
          <cell r="DX797">
            <v>54</v>
          </cell>
          <cell r="DY797">
            <v>0</v>
          </cell>
          <cell r="DZ797">
            <v>0</v>
          </cell>
          <cell r="EA797" t="str">
            <v>Yes</v>
          </cell>
          <cell r="EB797" t="str">
            <v>Placement</v>
          </cell>
          <cell r="EC797" t="str">
            <v>Placement</v>
          </cell>
          <cell r="ED797" t="str">
            <v>Placement</v>
          </cell>
          <cell r="EE797" t="str">
            <v>Placement</v>
          </cell>
          <cell r="EF797" t="str">
            <v>Placement</v>
          </cell>
          <cell r="EG797">
            <v>0</v>
          </cell>
          <cell r="EH797">
            <v>0</v>
          </cell>
          <cell r="EI797" t="str">
            <v>Yes</v>
          </cell>
          <cell r="EJ797">
            <v>0</v>
          </cell>
          <cell r="EK797" t="str">
            <v>Batch-10</v>
          </cell>
          <cell r="EL797">
            <v>0</v>
          </cell>
          <cell r="EM797">
            <v>0</v>
          </cell>
          <cell r="EN797">
            <v>0</v>
          </cell>
          <cell r="EO797" t="str">
            <v>IT+Core</v>
          </cell>
          <cell r="EP797">
            <v>0</v>
          </cell>
          <cell r="EQ797" t="str">
            <v>CAT-3</v>
          </cell>
        </row>
        <row r="798">
          <cell r="B798" t="str">
            <v>21-ITB13-25</v>
          </cell>
          <cell r="C798" t="str">
            <v>IT-B</v>
          </cell>
          <cell r="D798">
            <v>13</v>
          </cell>
          <cell r="E798" t="str">
            <v>PATIL YASH SANTOSH  CHANDA</v>
          </cell>
          <cell r="F798" t="str">
            <v>Male</v>
          </cell>
          <cell r="G798" t="str">
            <v>01/01/2003</v>
          </cell>
          <cell r="H798">
            <v>9653193207</v>
          </cell>
          <cell r="I798">
            <v>9819915351</v>
          </cell>
          <cell r="J798" t="str">
            <v>yashpatil1815@gmail.com</v>
          </cell>
          <cell r="K798" t="str">
            <v>1032210652@tcetmumbai.in</v>
          </cell>
          <cell r="L798" t="str">
            <v>1A-1301, N.G.Suncity, Phase 2, Thakur Village, Kandivali (East), Mumbai-400101</v>
          </cell>
          <cell r="M798">
            <v>400101</v>
          </cell>
          <cell r="N798">
            <v>0</v>
          </cell>
          <cell r="O798" t="str">
            <v>Service</v>
          </cell>
          <cell r="P798" t="str">
            <v>5,00,001 - 5,50,000</v>
          </cell>
          <cell r="Q798" t="str">
            <v>Normal</v>
          </cell>
          <cell r="R798" t="str">
            <v>Open</v>
          </cell>
          <cell r="S798">
            <v>2021</v>
          </cell>
          <cell r="T798" t="str">
            <v>FE</v>
          </cell>
          <cell r="U798" t="str">
            <v>MH-CET</v>
          </cell>
          <cell r="V798">
            <v>93.78</v>
          </cell>
          <cell r="W798">
            <v>65.961262899999994</v>
          </cell>
          <cell r="X798" t="str">
            <v>Institute</v>
          </cell>
          <cell r="Y798">
            <v>813</v>
          </cell>
          <cell r="Z798">
            <v>1000</v>
          </cell>
          <cell r="AA798">
            <v>81.3</v>
          </cell>
          <cell r="AB798">
            <v>2019</v>
          </cell>
          <cell r="AC798" t="str">
            <v>ICSE</v>
          </cell>
          <cell r="AD798" t="str">
            <v>THAKUR PUBLIC SCHOOL</v>
          </cell>
          <cell r="AE798">
            <v>520</v>
          </cell>
          <cell r="AF798">
            <v>600</v>
          </cell>
          <cell r="AG798">
            <v>86.6666666666667</v>
          </cell>
          <cell r="AH798">
            <v>2021</v>
          </cell>
          <cell r="AI798" t="str">
            <v>Maharashtra</v>
          </cell>
          <cell r="AJ798" t="str">
            <v>THAKUR COLLEGE OF SCIENCE AND COMMERCE</v>
          </cell>
          <cell r="AK798">
            <v>191</v>
          </cell>
          <cell r="AL798">
            <v>22</v>
          </cell>
          <cell r="AM798">
            <v>8.6818181818181817</v>
          </cell>
          <cell r="AN798">
            <v>96</v>
          </cell>
          <cell r="AO798">
            <v>257</v>
          </cell>
          <cell r="AP798">
            <v>27</v>
          </cell>
          <cell r="AQ798">
            <v>9.518518518518519</v>
          </cell>
          <cell r="AR798">
            <v>75</v>
          </cell>
          <cell r="AS798">
            <v>448</v>
          </cell>
          <cell r="AT798">
            <v>49</v>
          </cell>
          <cell r="AU798">
            <v>9.1428571428571423</v>
          </cell>
          <cell r="AV798">
            <v>235</v>
          </cell>
          <cell r="AW798">
            <v>25</v>
          </cell>
          <cell r="AX798">
            <v>9.4</v>
          </cell>
          <cell r="AY798">
            <v>85.5</v>
          </cell>
          <cell r="AZ798">
            <v>284</v>
          </cell>
          <cell r="BA798">
            <v>29</v>
          </cell>
          <cell r="BB798">
            <v>9.7931034482758612</v>
          </cell>
          <cell r="BC798">
            <v>79.802955665024598</v>
          </cell>
          <cell r="BD798">
            <v>519</v>
          </cell>
          <cell r="BE798">
            <v>54</v>
          </cell>
          <cell r="BF798">
            <v>9.6111111111111107</v>
          </cell>
          <cell r="BG798">
            <v>234</v>
          </cell>
          <cell r="BH798">
            <v>24</v>
          </cell>
          <cell r="BI798">
            <v>9.75</v>
          </cell>
          <cell r="BJ798">
            <v>92.531120331950206</v>
          </cell>
          <cell r="BK798">
            <v>283</v>
          </cell>
          <cell r="BL798">
            <v>29</v>
          </cell>
          <cell r="BM798">
            <v>9.7586206896551726</v>
          </cell>
          <cell r="BN798">
            <v>75</v>
          </cell>
          <cell r="BO798">
            <v>517</v>
          </cell>
          <cell r="BP798">
            <v>53</v>
          </cell>
          <cell r="BQ798">
            <v>9.7547169811320753</v>
          </cell>
          <cell r="BR798">
            <v>216</v>
          </cell>
          <cell r="BS798">
            <v>24</v>
          </cell>
          <cell r="BT798">
            <v>80.100985221674904</v>
          </cell>
          <cell r="BU798">
            <v>216</v>
          </cell>
          <cell r="BV798">
            <v>24</v>
          </cell>
          <cell r="BW798">
            <v>1700</v>
          </cell>
          <cell r="BX798">
            <v>180</v>
          </cell>
          <cell r="BY798">
            <v>9.4444444444444446</v>
          </cell>
          <cell r="BZ798">
            <v>84.660591133004914</v>
          </cell>
          <cell r="CA798">
            <v>0</v>
          </cell>
          <cell r="CB798">
            <v>0</v>
          </cell>
          <cell r="CC798">
            <v>0</v>
          </cell>
          <cell r="CD798">
            <v>0</v>
          </cell>
          <cell r="CE798">
            <v>0</v>
          </cell>
          <cell r="CF798">
            <v>0</v>
          </cell>
          <cell r="CG798">
            <v>0</v>
          </cell>
          <cell r="CH798" t="str">
            <v>Green</v>
          </cell>
          <cell r="CI798">
            <v>0</v>
          </cell>
          <cell r="CJ798">
            <v>0</v>
          </cell>
          <cell r="CK798">
            <v>1</v>
          </cell>
          <cell r="CL798">
            <v>12</v>
          </cell>
          <cell r="CM798">
            <v>13</v>
          </cell>
          <cell r="CN798">
            <v>7.6923076923076925</v>
          </cell>
          <cell r="CO798">
            <v>34</v>
          </cell>
          <cell r="CP798">
            <v>60</v>
          </cell>
          <cell r="CQ798">
            <v>56.666666666666664</v>
          </cell>
          <cell r="CR798">
            <v>12</v>
          </cell>
          <cell r="CS798">
            <v>86</v>
          </cell>
          <cell r="CT798">
            <v>8</v>
          </cell>
          <cell r="CU798">
            <v>80</v>
          </cell>
          <cell r="CV798">
            <v>1</v>
          </cell>
          <cell r="CW798">
            <v>18</v>
          </cell>
          <cell r="CX798">
            <v>0</v>
          </cell>
          <cell r="CY798">
            <v>3</v>
          </cell>
          <cell r="CZ798">
            <v>21</v>
          </cell>
          <cell r="DA798">
            <v>58</v>
          </cell>
          <cell r="DB798">
            <v>37</v>
          </cell>
          <cell r="DC798">
            <v>0</v>
          </cell>
          <cell r="DD798">
            <v>0</v>
          </cell>
          <cell r="DE798">
            <v>0</v>
          </cell>
          <cell r="DF798">
            <v>1</v>
          </cell>
          <cell r="DG798">
            <v>4</v>
          </cell>
          <cell r="DH798">
            <v>25</v>
          </cell>
          <cell r="DI798">
            <v>40</v>
          </cell>
          <cell r="DJ798">
            <v>600</v>
          </cell>
          <cell r="DK798">
            <v>6.6666666666666696</v>
          </cell>
          <cell r="DL798">
            <v>3</v>
          </cell>
          <cell r="DM798">
            <v>0</v>
          </cell>
          <cell r="DN798">
            <v>0</v>
          </cell>
          <cell r="DO798">
            <v>450</v>
          </cell>
          <cell r="DP798">
            <v>0</v>
          </cell>
          <cell r="DQ798">
            <v>0</v>
          </cell>
          <cell r="DR798">
            <v>56.6666666666667</v>
          </cell>
          <cell r="DS798">
            <v>77.625570776255742</v>
          </cell>
          <cell r="DT798">
            <v>22</v>
          </cell>
          <cell r="DU798">
            <v>41</v>
          </cell>
          <cell r="DV798">
            <v>53.658536585365859</v>
          </cell>
          <cell r="DW798">
            <v>59</v>
          </cell>
          <cell r="DX798">
            <v>75</v>
          </cell>
          <cell r="DY798">
            <v>0</v>
          </cell>
          <cell r="DZ798">
            <v>0</v>
          </cell>
          <cell r="EA798" t="str">
            <v>Yes</v>
          </cell>
          <cell r="EB798" t="str">
            <v>Higher Studies</v>
          </cell>
          <cell r="EC798" t="str">
            <v>Higher Studies</v>
          </cell>
          <cell r="ED798" t="str">
            <v>Higher Studies</v>
          </cell>
          <cell r="EE798" t="str">
            <v>Higher Studies</v>
          </cell>
          <cell r="EF798" t="str">
            <v>Higher Studies</v>
          </cell>
          <cell r="EG798">
            <v>0</v>
          </cell>
          <cell r="EH798">
            <v>0</v>
          </cell>
          <cell r="EI798" t="str">
            <v>Yes</v>
          </cell>
          <cell r="EJ798">
            <v>0</v>
          </cell>
          <cell r="EK798" t="str">
            <v>Batch-1</v>
          </cell>
          <cell r="EL798">
            <v>0</v>
          </cell>
          <cell r="EM798" t="str">
            <v>PAID</v>
          </cell>
          <cell r="EN798">
            <v>45148</v>
          </cell>
          <cell r="EO798">
            <v>0</v>
          </cell>
          <cell r="EP798">
            <v>0</v>
          </cell>
          <cell r="EQ798" t="str">
            <v>CAT-3</v>
          </cell>
        </row>
        <row r="799">
          <cell r="B799" t="str">
            <v>21-ITB14-25</v>
          </cell>
          <cell r="C799" t="str">
            <v>IT-B</v>
          </cell>
          <cell r="D799">
            <v>14</v>
          </cell>
          <cell r="E799" t="str">
            <v xml:space="preserve">PAWAR ISHITA SHAILENDRA PREETI </v>
          </cell>
          <cell r="F799" t="str">
            <v>Female</v>
          </cell>
          <cell r="G799" t="str">
            <v>19/03/2002</v>
          </cell>
          <cell r="H799">
            <v>7738667894</v>
          </cell>
          <cell r="I799">
            <v>7738667896</v>
          </cell>
          <cell r="J799" t="str">
            <v>ishitapawar19@gmail.com</v>
          </cell>
          <cell r="K799" t="str">
            <v>1032210653@tcetmumbai.in</v>
          </cell>
          <cell r="L799" t="str">
            <v>Sapphire 1 24-C Cosmos Jewels Near Dmart Kavesar GB road Thane west</v>
          </cell>
          <cell r="M799">
            <v>400615</v>
          </cell>
          <cell r="N799">
            <v>0</v>
          </cell>
          <cell r="O799" t="str">
            <v>Service</v>
          </cell>
          <cell r="P799" t="str">
            <v>3,00,001 - 3,50,000</v>
          </cell>
          <cell r="Q799" t="str">
            <v>Normal</v>
          </cell>
          <cell r="R799" t="str">
            <v>Open</v>
          </cell>
          <cell r="S799">
            <v>2021</v>
          </cell>
          <cell r="T799" t="str">
            <v>FE</v>
          </cell>
          <cell r="U799" t="str">
            <v>MH-CET</v>
          </cell>
          <cell r="V799">
            <v>87.4</v>
          </cell>
          <cell r="W799">
            <v>83.6</v>
          </cell>
          <cell r="X799" t="str">
            <v>Minority</v>
          </cell>
          <cell r="Y799">
            <v>469</v>
          </cell>
          <cell r="Z799">
            <v>500</v>
          </cell>
          <cell r="AA799">
            <v>93.8</v>
          </cell>
          <cell r="AB799">
            <v>2018</v>
          </cell>
          <cell r="AC799" t="str">
            <v>CBSE</v>
          </cell>
          <cell r="AD799" t="str">
            <v>DAV PUBLIC SCHOOL TULSIDHAM THANE WEST</v>
          </cell>
          <cell r="AE799">
            <v>494</v>
          </cell>
          <cell r="AF799">
            <v>650</v>
          </cell>
          <cell r="AG799">
            <v>76</v>
          </cell>
          <cell r="AH799">
            <v>2020</v>
          </cell>
          <cell r="AI799" t="str">
            <v>Maharashtra</v>
          </cell>
          <cell r="AJ799" t="str">
            <v>NARAYANA JUNIOR COLLEGE THANE</v>
          </cell>
          <cell r="AK799">
            <v>198</v>
          </cell>
          <cell r="AL799">
            <v>22</v>
          </cell>
          <cell r="AM799">
            <v>9</v>
          </cell>
          <cell r="AN799">
            <v>85</v>
          </cell>
          <cell r="AO799">
            <v>244</v>
          </cell>
          <cell r="AP799">
            <v>27</v>
          </cell>
          <cell r="AQ799">
            <v>9.0370370370370363</v>
          </cell>
          <cell r="AR799">
            <v>85</v>
          </cell>
          <cell r="AS799">
            <v>442</v>
          </cell>
          <cell r="AT799">
            <v>49</v>
          </cell>
          <cell r="AU799">
            <v>9.0204081632653068</v>
          </cell>
          <cell r="AV799">
            <v>238</v>
          </cell>
          <cell r="AW799">
            <v>25</v>
          </cell>
          <cell r="AX799">
            <v>9.52</v>
          </cell>
          <cell r="AY799">
            <v>85</v>
          </cell>
          <cell r="AZ799">
            <v>276.08</v>
          </cell>
          <cell r="BA799">
            <v>29</v>
          </cell>
          <cell r="BB799">
            <v>9.52</v>
          </cell>
          <cell r="BC799">
            <v>84.236453201970406</v>
          </cell>
          <cell r="BD799">
            <v>514.07999999999993</v>
          </cell>
          <cell r="BE799">
            <v>54</v>
          </cell>
          <cell r="BF799">
            <v>9.5199999999999978</v>
          </cell>
          <cell r="BG799">
            <v>232</v>
          </cell>
          <cell r="BH799">
            <v>24</v>
          </cell>
          <cell r="BI799">
            <v>9.6666666666666661</v>
          </cell>
          <cell r="BJ799">
            <v>78.838174273858897</v>
          </cell>
          <cell r="BK799">
            <v>290</v>
          </cell>
          <cell r="BL799">
            <v>29</v>
          </cell>
          <cell r="BM799">
            <v>10</v>
          </cell>
          <cell r="BN799">
            <v>83.3333333333333</v>
          </cell>
          <cell r="BO799">
            <v>522</v>
          </cell>
          <cell r="BP799">
            <v>53</v>
          </cell>
          <cell r="BQ799">
            <v>9.8490566037735849</v>
          </cell>
          <cell r="BR799">
            <v>227</v>
          </cell>
          <cell r="BS799">
            <v>24</v>
          </cell>
          <cell r="BT799">
            <v>84.189928845101207</v>
          </cell>
          <cell r="BU799">
            <v>227</v>
          </cell>
          <cell r="BV799">
            <v>24</v>
          </cell>
          <cell r="BW799">
            <v>1705.08</v>
          </cell>
          <cell r="BX799">
            <v>180</v>
          </cell>
          <cell r="BY799">
            <v>9.472666666666667</v>
          </cell>
          <cell r="BZ799">
            <v>86.047290640394081</v>
          </cell>
          <cell r="CA799">
            <v>0</v>
          </cell>
          <cell r="CB799">
            <v>0</v>
          </cell>
          <cell r="CC799">
            <v>0</v>
          </cell>
          <cell r="CD799">
            <v>0</v>
          </cell>
          <cell r="CE799">
            <v>0</v>
          </cell>
          <cell r="CF799">
            <v>0</v>
          </cell>
          <cell r="CG799">
            <v>0</v>
          </cell>
          <cell r="CH799" t="str">
            <v>Green</v>
          </cell>
          <cell r="CI799">
            <v>0</v>
          </cell>
          <cell r="CJ799">
            <v>0</v>
          </cell>
          <cell r="CK799">
            <v>0</v>
          </cell>
          <cell r="CL799">
            <v>13</v>
          </cell>
          <cell r="CM799">
            <v>13</v>
          </cell>
          <cell r="CN799">
            <v>0</v>
          </cell>
          <cell r="CO799">
            <v>31</v>
          </cell>
          <cell r="CP799">
            <v>60</v>
          </cell>
          <cell r="CQ799">
            <v>51.666666666666671</v>
          </cell>
          <cell r="CR799">
            <v>11</v>
          </cell>
          <cell r="CS799">
            <v>79</v>
          </cell>
          <cell r="CT799">
            <v>10</v>
          </cell>
          <cell r="CU799">
            <v>100</v>
          </cell>
          <cell r="CV799">
            <v>18</v>
          </cell>
          <cell r="CW799">
            <v>20</v>
          </cell>
          <cell r="CX799">
            <v>16</v>
          </cell>
          <cell r="CY799">
            <v>95</v>
          </cell>
          <cell r="CZ799">
            <v>55</v>
          </cell>
          <cell r="DA799">
            <v>60</v>
          </cell>
          <cell r="DB799">
            <v>92</v>
          </cell>
          <cell r="DC799">
            <v>0</v>
          </cell>
          <cell r="DD799">
            <v>0</v>
          </cell>
          <cell r="DE799">
            <v>0</v>
          </cell>
          <cell r="DF799">
            <v>3</v>
          </cell>
          <cell r="DG799">
            <v>4</v>
          </cell>
          <cell r="DH799">
            <v>75</v>
          </cell>
          <cell r="DI799">
            <v>450</v>
          </cell>
          <cell r="DJ799">
            <v>600</v>
          </cell>
          <cell r="DK799">
            <v>75</v>
          </cell>
          <cell r="DL799">
            <v>3</v>
          </cell>
          <cell r="DM799">
            <v>2</v>
          </cell>
          <cell r="DN799">
            <v>66.6666666666667</v>
          </cell>
          <cell r="DO799">
            <v>450</v>
          </cell>
          <cell r="DP799">
            <v>300</v>
          </cell>
          <cell r="DQ799">
            <v>66.6666666666667</v>
          </cell>
          <cell r="DR799">
            <v>51.6666666666667</v>
          </cell>
          <cell r="DS799">
            <v>70.776255707762601</v>
          </cell>
          <cell r="DT799">
            <v>24</v>
          </cell>
          <cell r="DU799">
            <v>41</v>
          </cell>
          <cell r="DV799">
            <v>58.536585365853654</v>
          </cell>
          <cell r="DW799">
            <v>77</v>
          </cell>
          <cell r="DX799">
            <v>86</v>
          </cell>
          <cell r="DY799">
            <v>0</v>
          </cell>
          <cell r="DZ799">
            <v>0</v>
          </cell>
          <cell r="EA799" t="str">
            <v>Yes</v>
          </cell>
          <cell r="EB799" t="str">
            <v>Placement</v>
          </cell>
          <cell r="EC799" t="str">
            <v>Placement</v>
          </cell>
          <cell r="ED799" t="str">
            <v>Higher Studies</v>
          </cell>
          <cell r="EE799" t="str">
            <v>Higher Studies</v>
          </cell>
          <cell r="EF799" t="str">
            <v>Higher Studies</v>
          </cell>
          <cell r="EG799">
            <v>0</v>
          </cell>
          <cell r="EH799">
            <v>0</v>
          </cell>
          <cell r="EI799" t="str">
            <v>Yes</v>
          </cell>
          <cell r="EJ799">
            <v>0</v>
          </cell>
          <cell r="EK799" t="str">
            <v>Batch-3</v>
          </cell>
          <cell r="EL799">
            <v>0</v>
          </cell>
          <cell r="EM799" t="str">
            <v>PAID</v>
          </cell>
          <cell r="EN799">
            <v>45148</v>
          </cell>
          <cell r="EO799">
            <v>0</v>
          </cell>
          <cell r="EP799">
            <v>0</v>
          </cell>
          <cell r="EQ799" t="str">
            <v>CAT-1</v>
          </cell>
        </row>
        <row r="800">
          <cell r="B800" t="str">
            <v>21-ITB15-25</v>
          </cell>
          <cell r="C800" t="str">
            <v>IT-B</v>
          </cell>
          <cell r="D800">
            <v>15</v>
          </cell>
          <cell r="E800" t="str">
            <v>PRAJAPATI POOJA KUMARI CHAGANLAL PARVATI DEVI</v>
          </cell>
          <cell r="F800" t="str">
            <v>Female</v>
          </cell>
          <cell r="G800" t="str">
            <v>17/03/2002</v>
          </cell>
          <cell r="H800">
            <v>8779319640</v>
          </cell>
          <cell r="I800">
            <v>9820822559</v>
          </cell>
          <cell r="J800" t="str">
            <v>poojaprajapati2902@gmail.com</v>
          </cell>
          <cell r="K800" t="str">
            <v>1032210654@tcetmumbai.in</v>
          </cell>
          <cell r="L800" t="str">
            <v>Mumbai</v>
          </cell>
          <cell r="M800">
            <v>400011</v>
          </cell>
          <cell r="N800">
            <v>0</v>
          </cell>
          <cell r="O800" t="str">
            <v>Business</v>
          </cell>
          <cell r="P800" t="str">
            <v>7,00,001 - 8,00,000</v>
          </cell>
          <cell r="Q800" t="str">
            <v>Normal</v>
          </cell>
          <cell r="R800" t="str">
            <v>Open</v>
          </cell>
          <cell r="S800">
            <v>2021</v>
          </cell>
          <cell r="T800" t="str">
            <v>FE</v>
          </cell>
          <cell r="U800" t="str">
            <v>MH-CET</v>
          </cell>
          <cell r="V800">
            <v>89.1</v>
          </cell>
          <cell r="W800">
            <v>73.394929000000005</v>
          </cell>
          <cell r="X800" t="str">
            <v>Minority</v>
          </cell>
          <cell r="Y800">
            <v>409</v>
          </cell>
          <cell r="Z800">
            <v>500</v>
          </cell>
          <cell r="AA800">
            <v>81.8</v>
          </cell>
          <cell r="AB800">
            <v>2018</v>
          </cell>
          <cell r="AC800" t="str">
            <v>Maharashtra</v>
          </cell>
          <cell r="AD800" t="str">
            <v>THE SALVATION ARMY TUCKER ENGLISH MEDIUM  HIGH SCHOOL</v>
          </cell>
          <cell r="AE800">
            <v>399</v>
          </cell>
          <cell r="AF800">
            <v>650</v>
          </cell>
          <cell r="AG800">
            <v>61.384615384615401</v>
          </cell>
          <cell r="AH800">
            <v>2020</v>
          </cell>
          <cell r="AI800" t="str">
            <v>Maharashtra</v>
          </cell>
          <cell r="AJ800" t="str">
            <v>NAVNEET JUNIOR COLLEGE</v>
          </cell>
          <cell r="AK800">
            <v>185</v>
          </cell>
          <cell r="AL800">
            <v>22</v>
          </cell>
          <cell r="AM800">
            <v>8.4090909090909083</v>
          </cell>
          <cell r="AN800">
            <v>75</v>
          </cell>
          <cell r="AO800">
            <v>244</v>
          </cell>
          <cell r="AP800">
            <v>27</v>
          </cell>
          <cell r="AQ800">
            <v>9.0370370370370363</v>
          </cell>
          <cell r="AR800">
            <v>89</v>
          </cell>
          <cell r="AS800">
            <v>429</v>
          </cell>
          <cell r="AT800">
            <v>49</v>
          </cell>
          <cell r="AU800">
            <v>8.7551020408163271</v>
          </cell>
          <cell r="AV800">
            <v>209</v>
          </cell>
          <cell r="AW800">
            <v>25</v>
          </cell>
          <cell r="AX800">
            <v>8.36</v>
          </cell>
          <cell r="AY800">
            <v>82</v>
          </cell>
          <cell r="AZ800">
            <v>264</v>
          </cell>
          <cell r="BA800">
            <v>29</v>
          </cell>
          <cell r="BB800">
            <v>9.1034482758620694</v>
          </cell>
          <cell r="BC800">
            <v>80.295566502463103</v>
          </cell>
          <cell r="BD800">
            <v>473</v>
          </cell>
          <cell r="BE800">
            <v>54</v>
          </cell>
          <cell r="BF800">
            <v>8.7592592592592595</v>
          </cell>
          <cell r="BG800">
            <v>211</v>
          </cell>
          <cell r="BH800">
            <v>24</v>
          </cell>
          <cell r="BI800">
            <v>8.7916666666666661</v>
          </cell>
          <cell r="BJ800">
            <v>83.817427385892103</v>
          </cell>
          <cell r="BK800">
            <v>278</v>
          </cell>
          <cell r="BL800">
            <v>29</v>
          </cell>
          <cell r="BM800">
            <v>9.5862068965517242</v>
          </cell>
          <cell r="BN800">
            <v>87.288135593220304</v>
          </cell>
          <cell r="BO800">
            <v>489</v>
          </cell>
          <cell r="BP800">
            <v>53</v>
          </cell>
          <cell r="BQ800">
            <v>9.2264150943396235</v>
          </cell>
          <cell r="BR800">
            <v>225</v>
          </cell>
          <cell r="BS800">
            <v>24</v>
          </cell>
          <cell r="BT800">
            <v>83.194567365227797</v>
          </cell>
          <cell r="BU800">
            <v>225</v>
          </cell>
          <cell r="BV800">
            <v>24</v>
          </cell>
          <cell r="BW800">
            <v>1616</v>
          </cell>
          <cell r="BX800">
            <v>180</v>
          </cell>
          <cell r="BY800">
            <v>8.9777777777777779</v>
          </cell>
          <cell r="BZ800">
            <v>82.259113300492615</v>
          </cell>
          <cell r="CA800">
            <v>0</v>
          </cell>
          <cell r="CB800">
            <v>0</v>
          </cell>
          <cell r="CC800" t="str">
            <v>Black listed in Media.net</v>
          </cell>
          <cell r="CD800">
            <v>0</v>
          </cell>
          <cell r="CE800">
            <v>0</v>
          </cell>
          <cell r="CF800">
            <v>0</v>
          </cell>
          <cell r="CG800">
            <v>0</v>
          </cell>
          <cell r="CH800" t="str">
            <v>Green</v>
          </cell>
          <cell r="CI800">
            <v>0</v>
          </cell>
          <cell r="CJ800">
            <v>0</v>
          </cell>
          <cell r="CK800">
            <v>0</v>
          </cell>
          <cell r="CL800">
            <v>13</v>
          </cell>
          <cell r="CM800">
            <v>13</v>
          </cell>
          <cell r="CN800">
            <v>0</v>
          </cell>
          <cell r="CO800">
            <v>21</v>
          </cell>
          <cell r="CP800">
            <v>60</v>
          </cell>
          <cell r="CQ800">
            <v>35</v>
          </cell>
          <cell r="CR800">
            <v>13</v>
          </cell>
          <cell r="CS800">
            <v>93</v>
          </cell>
          <cell r="CT800">
            <v>10</v>
          </cell>
          <cell r="CU800">
            <v>100</v>
          </cell>
          <cell r="CV800">
            <v>19</v>
          </cell>
          <cell r="CW800">
            <v>20</v>
          </cell>
          <cell r="CX800">
            <v>13</v>
          </cell>
          <cell r="CY800">
            <v>89</v>
          </cell>
          <cell r="CZ800">
            <v>55</v>
          </cell>
          <cell r="DA800">
            <v>60</v>
          </cell>
          <cell r="DB800">
            <v>92</v>
          </cell>
          <cell r="DC800">
            <v>0</v>
          </cell>
          <cell r="DD800">
            <v>0</v>
          </cell>
          <cell r="DE800">
            <v>0</v>
          </cell>
          <cell r="DF800">
            <v>4</v>
          </cell>
          <cell r="DG800">
            <v>4</v>
          </cell>
          <cell r="DH800">
            <v>100</v>
          </cell>
          <cell r="DI800">
            <v>560</v>
          </cell>
          <cell r="DJ800">
            <v>600</v>
          </cell>
          <cell r="DK800">
            <v>93.3333333333333</v>
          </cell>
          <cell r="DL800">
            <v>3</v>
          </cell>
          <cell r="DM800">
            <v>2</v>
          </cell>
          <cell r="DN800">
            <v>66.6666666666667</v>
          </cell>
          <cell r="DO800">
            <v>450</v>
          </cell>
          <cell r="DP800">
            <v>250</v>
          </cell>
          <cell r="DQ800">
            <v>55.5555555555556</v>
          </cell>
          <cell r="DR800">
            <v>35</v>
          </cell>
          <cell r="DS800">
            <v>47.945205479452049</v>
          </cell>
          <cell r="DT800">
            <v>27</v>
          </cell>
          <cell r="DU800">
            <v>41</v>
          </cell>
          <cell r="DV800">
            <v>65.853658536585371</v>
          </cell>
          <cell r="DW800">
            <v>88</v>
          </cell>
          <cell r="DX800">
            <v>97</v>
          </cell>
          <cell r="DY800">
            <v>0</v>
          </cell>
          <cell r="DZ800">
            <v>0</v>
          </cell>
          <cell r="EA800" t="str">
            <v>Yes</v>
          </cell>
          <cell r="EB800" t="str">
            <v>Placement</v>
          </cell>
          <cell r="EC800" t="str">
            <v>Placement</v>
          </cell>
          <cell r="ED800" t="str">
            <v>Placement</v>
          </cell>
          <cell r="EE800" t="str">
            <v>Placement</v>
          </cell>
          <cell r="EF800" t="str">
            <v>Placement</v>
          </cell>
          <cell r="EG800">
            <v>0</v>
          </cell>
          <cell r="EH800" t="str">
            <v>PLI</v>
          </cell>
          <cell r="EI800" t="str">
            <v>Yes</v>
          </cell>
          <cell r="EJ800">
            <v>0</v>
          </cell>
          <cell r="EK800" t="str">
            <v>Batch-7</v>
          </cell>
          <cell r="EL800">
            <v>0</v>
          </cell>
          <cell r="EM800" t="str">
            <v>PAID</v>
          </cell>
          <cell r="EN800">
            <v>45148</v>
          </cell>
          <cell r="EO800" t="str">
            <v>IT+Core</v>
          </cell>
          <cell r="EP800">
            <v>0</v>
          </cell>
          <cell r="EQ800" t="str">
            <v>CAT-1</v>
          </cell>
        </row>
        <row r="801">
          <cell r="B801" t="str">
            <v>21-ITB16-25</v>
          </cell>
          <cell r="C801" t="str">
            <v>IT-B</v>
          </cell>
          <cell r="D801">
            <v>16</v>
          </cell>
          <cell r="E801" t="str">
            <v>PRAJAPATI SUMIT JAWAHARLAL JAWAHARLAL</v>
          </cell>
          <cell r="F801" t="str">
            <v>Male</v>
          </cell>
          <cell r="G801" t="str">
            <v>24/06/2003</v>
          </cell>
          <cell r="H801">
            <v>7710825061</v>
          </cell>
          <cell r="I801">
            <v>8433778150</v>
          </cell>
          <cell r="J801" t="str">
            <v>sumitprajapati1010@gmail.com</v>
          </cell>
          <cell r="K801" t="str">
            <v>1032210655@tcetmumbai.in</v>
          </cell>
          <cell r="L801" t="str">
            <v xml:space="preserve">Room no. 10 , shantoshi niwas chawl, devipada, borivali ( east) . Mumbai-400066. </v>
          </cell>
          <cell r="M801">
            <v>400066</v>
          </cell>
          <cell r="N801">
            <v>0</v>
          </cell>
          <cell r="O801" t="str">
            <v>Service</v>
          </cell>
          <cell r="P801" t="str">
            <v>2,50,001 - 3,00,000</v>
          </cell>
          <cell r="Q801" t="str">
            <v>Normal</v>
          </cell>
          <cell r="R801" t="str">
            <v>Open</v>
          </cell>
          <cell r="S801">
            <v>2021</v>
          </cell>
          <cell r="T801" t="str">
            <v>FE</v>
          </cell>
          <cell r="U801" t="str">
            <v>MH-CET</v>
          </cell>
          <cell r="V801">
            <v>97</v>
          </cell>
          <cell r="W801">
            <v>85.64</v>
          </cell>
          <cell r="X801" t="str">
            <v>TFWS</v>
          </cell>
          <cell r="Y801">
            <v>422</v>
          </cell>
          <cell r="Z801">
            <v>500</v>
          </cell>
          <cell r="AA801">
            <v>84.4</v>
          </cell>
          <cell r="AB801">
            <v>2019</v>
          </cell>
          <cell r="AC801" t="str">
            <v>Maharashtra</v>
          </cell>
          <cell r="AD801" t="str">
            <v>ST. JHONS HIGH SCHOOL</v>
          </cell>
          <cell r="AE801">
            <v>538</v>
          </cell>
          <cell r="AF801">
            <v>600</v>
          </cell>
          <cell r="AG801">
            <v>89.6666666666667</v>
          </cell>
          <cell r="AH801">
            <v>2021</v>
          </cell>
          <cell r="AI801" t="str">
            <v>Maharashtra</v>
          </cell>
          <cell r="AJ801" t="str">
            <v>ST. ROCKS COLLEGE OF SCIENCE AND COMERCE</v>
          </cell>
          <cell r="AK801">
            <v>193</v>
          </cell>
          <cell r="AL801">
            <v>22</v>
          </cell>
          <cell r="AM801">
            <v>8.7727272727272734</v>
          </cell>
          <cell r="AN801">
            <v>98</v>
          </cell>
          <cell r="AO801">
            <v>253</v>
          </cell>
          <cell r="AP801">
            <v>27</v>
          </cell>
          <cell r="AQ801">
            <v>9.3703703703703702</v>
          </cell>
          <cell r="AR801">
            <v>87</v>
          </cell>
          <cell r="AS801">
            <v>446</v>
          </cell>
          <cell r="AT801">
            <v>49</v>
          </cell>
          <cell r="AU801">
            <v>9.1020408163265305</v>
          </cell>
          <cell r="AV801">
            <v>217</v>
          </cell>
          <cell r="AW801">
            <v>25</v>
          </cell>
          <cell r="AX801">
            <v>8.68</v>
          </cell>
          <cell r="AY801">
            <v>92.5</v>
          </cell>
          <cell r="AZ801">
            <v>254</v>
          </cell>
          <cell r="BA801">
            <v>29</v>
          </cell>
          <cell r="BB801">
            <v>8.7586206896551726</v>
          </cell>
          <cell r="BC801">
            <v>82.758620689655203</v>
          </cell>
          <cell r="BD801">
            <v>471</v>
          </cell>
          <cell r="BE801">
            <v>54</v>
          </cell>
          <cell r="BF801">
            <v>8.7222222222222214</v>
          </cell>
          <cell r="BG801">
            <v>215</v>
          </cell>
          <cell r="BH801">
            <v>24</v>
          </cell>
          <cell r="BI801">
            <v>8.9583333333333339</v>
          </cell>
          <cell r="BJ801">
            <v>81.742738589211598</v>
          </cell>
          <cell r="BK801">
            <v>265</v>
          </cell>
          <cell r="BL801">
            <v>29</v>
          </cell>
          <cell r="BM801">
            <v>9.137931034482758</v>
          </cell>
          <cell r="BN801">
            <v>77.118644067796595</v>
          </cell>
          <cell r="BO801">
            <v>480</v>
          </cell>
          <cell r="BP801">
            <v>53</v>
          </cell>
          <cell r="BQ801">
            <v>9.0566037735849054</v>
          </cell>
          <cell r="BR801">
            <v>222</v>
          </cell>
          <cell r="BS801">
            <v>24</v>
          </cell>
          <cell r="BT801">
            <v>84.125754919150594</v>
          </cell>
          <cell r="BU801">
            <v>222</v>
          </cell>
          <cell r="BV801">
            <v>24</v>
          </cell>
          <cell r="BW801">
            <v>1619</v>
          </cell>
          <cell r="BX801">
            <v>180</v>
          </cell>
          <cell r="BY801">
            <v>8.9944444444444436</v>
          </cell>
          <cell r="BZ801">
            <v>88.851724137931043</v>
          </cell>
          <cell r="CA801" t="str">
            <v>Cognitus</v>
          </cell>
          <cell r="CB801">
            <v>0</v>
          </cell>
          <cell r="CC801" t="str">
            <v xml:space="preserve"> Allow for other companies (Arcon Techsolutions Pvt.Ltd.)</v>
          </cell>
          <cell r="CD801" t="str">
            <v>Yes</v>
          </cell>
          <cell r="CE801" t="str">
            <v>Normal</v>
          </cell>
          <cell r="CF801">
            <v>6</v>
          </cell>
          <cell r="CG801">
            <v>0</v>
          </cell>
          <cell r="CH801" t="str">
            <v>Green</v>
          </cell>
          <cell r="CI801">
            <v>0</v>
          </cell>
          <cell r="CJ801">
            <v>0</v>
          </cell>
          <cell r="CK801">
            <v>1</v>
          </cell>
          <cell r="CL801">
            <v>12</v>
          </cell>
          <cell r="CM801">
            <v>13</v>
          </cell>
          <cell r="CN801">
            <v>7.6923076923076925</v>
          </cell>
          <cell r="CO801">
            <v>25</v>
          </cell>
          <cell r="CP801">
            <v>60</v>
          </cell>
          <cell r="CQ801">
            <v>41.666666666666671</v>
          </cell>
          <cell r="CR801">
            <v>7</v>
          </cell>
          <cell r="CS801">
            <v>50</v>
          </cell>
          <cell r="CT801">
            <v>10</v>
          </cell>
          <cell r="CU801">
            <v>100</v>
          </cell>
          <cell r="CV801">
            <v>16</v>
          </cell>
          <cell r="CW801">
            <v>19</v>
          </cell>
          <cell r="CX801">
            <v>11</v>
          </cell>
          <cell r="CY801">
            <v>78</v>
          </cell>
          <cell r="CZ801">
            <v>44</v>
          </cell>
          <cell r="DA801">
            <v>59</v>
          </cell>
          <cell r="DB801">
            <v>75</v>
          </cell>
          <cell r="DC801">
            <v>0</v>
          </cell>
          <cell r="DD801">
            <v>0</v>
          </cell>
          <cell r="DE801">
            <v>0</v>
          </cell>
          <cell r="DF801">
            <v>4</v>
          </cell>
          <cell r="DG801">
            <v>4</v>
          </cell>
          <cell r="DH801">
            <v>100</v>
          </cell>
          <cell r="DI801">
            <v>550</v>
          </cell>
          <cell r="DJ801">
            <v>600</v>
          </cell>
          <cell r="DK801">
            <v>91.6666666666667</v>
          </cell>
          <cell r="DL801">
            <v>3</v>
          </cell>
          <cell r="DM801">
            <v>2</v>
          </cell>
          <cell r="DN801">
            <v>66.6666666666667</v>
          </cell>
          <cell r="DO801">
            <v>450</v>
          </cell>
          <cell r="DP801">
            <v>250</v>
          </cell>
          <cell r="DQ801">
            <v>55.5555555555556</v>
          </cell>
          <cell r="DR801">
            <v>41.6666666666667</v>
          </cell>
          <cell r="DS801">
            <v>57.077625570776306</v>
          </cell>
          <cell r="DT801">
            <v>22</v>
          </cell>
          <cell r="DU801">
            <v>41</v>
          </cell>
          <cell r="DV801">
            <v>53.658536585365859</v>
          </cell>
          <cell r="DW801">
            <v>76</v>
          </cell>
          <cell r="DX801">
            <v>75</v>
          </cell>
          <cell r="DY801">
            <v>0</v>
          </cell>
          <cell r="DZ801">
            <v>0</v>
          </cell>
          <cell r="EA801" t="str">
            <v>Yes</v>
          </cell>
          <cell r="EB801" t="str">
            <v>Placement</v>
          </cell>
          <cell r="EC801" t="str">
            <v>Placement</v>
          </cell>
          <cell r="ED801" t="str">
            <v>Placement</v>
          </cell>
          <cell r="EE801" t="str">
            <v>Placement</v>
          </cell>
          <cell r="EF801" t="str">
            <v>Placement</v>
          </cell>
          <cell r="EG801">
            <v>0</v>
          </cell>
          <cell r="EH801" t="str">
            <v>PLI</v>
          </cell>
          <cell r="EI801" t="str">
            <v>Yes</v>
          </cell>
          <cell r="EJ801">
            <v>0</v>
          </cell>
          <cell r="EK801" t="str">
            <v>Batch-3</v>
          </cell>
          <cell r="EL801">
            <v>0</v>
          </cell>
          <cell r="EM801" t="str">
            <v>PAID</v>
          </cell>
          <cell r="EN801">
            <v>45148</v>
          </cell>
          <cell r="EO801" t="str">
            <v>IT+Core</v>
          </cell>
          <cell r="EP801">
            <v>0</v>
          </cell>
          <cell r="EQ801" t="str">
            <v>CAT-1</v>
          </cell>
        </row>
        <row r="802">
          <cell r="B802" t="str">
            <v>21-ITB17-25</v>
          </cell>
          <cell r="C802" t="str">
            <v>IT-B</v>
          </cell>
          <cell r="D802">
            <v>17</v>
          </cell>
          <cell r="E802" t="str">
            <v xml:space="preserve">PURANIK SHAIVI YOGESH PALLAVI </v>
          </cell>
          <cell r="F802" t="str">
            <v>Female</v>
          </cell>
          <cell r="G802" t="str">
            <v>14/02/2003</v>
          </cell>
          <cell r="H802">
            <v>9137866846</v>
          </cell>
          <cell r="I802">
            <v>9167141402</v>
          </cell>
          <cell r="J802" t="str">
            <v>puranikshaivi@gmail.com</v>
          </cell>
          <cell r="K802" t="str">
            <v>1032210656@tcetmumbai.in</v>
          </cell>
          <cell r="L802" t="str">
            <v>A 402, Bhoomi Elegant, Thakur Complex, Kandivali East, Mumbai</v>
          </cell>
          <cell r="M802">
            <v>400101</v>
          </cell>
          <cell r="N802">
            <v>0</v>
          </cell>
          <cell r="O802" t="str">
            <v>Doctor</v>
          </cell>
          <cell r="P802" t="str">
            <v>&gt;= 15,00,001</v>
          </cell>
          <cell r="Q802" t="str">
            <v>Normal</v>
          </cell>
          <cell r="R802" t="str">
            <v>Open</v>
          </cell>
          <cell r="S802">
            <v>2021</v>
          </cell>
          <cell r="T802" t="str">
            <v>FE</v>
          </cell>
          <cell r="U802" t="str">
            <v>MH-CET</v>
          </cell>
          <cell r="V802">
            <v>92.79</v>
          </cell>
          <cell r="W802" t="str">
            <v>NA</v>
          </cell>
          <cell r="X802" t="str">
            <v>CAP</v>
          </cell>
          <cell r="Y802">
            <v>480</v>
          </cell>
          <cell r="Z802">
            <v>500</v>
          </cell>
          <cell r="AA802">
            <v>96</v>
          </cell>
          <cell r="AB802">
            <v>2019</v>
          </cell>
          <cell r="AC802" t="str">
            <v>CBSE</v>
          </cell>
          <cell r="AD802" t="str">
            <v>RYAN INTERNATIONAL SCHOOL KANDIVALI EAST</v>
          </cell>
          <cell r="AE802">
            <v>529</v>
          </cell>
          <cell r="AF802">
            <v>600</v>
          </cell>
          <cell r="AG802">
            <v>88.1666666666667</v>
          </cell>
          <cell r="AH802">
            <v>2021</v>
          </cell>
          <cell r="AI802" t="str">
            <v>Maharashtra</v>
          </cell>
          <cell r="AJ802" t="str">
            <v>THAKUR COLLEGE OF SCIENCE AND COMMERCE KANDIVALI EAST</v>
          </cell>
          <cell r="AK802">
            <v>189</v>
          </cell>
          <cell r="AL802">
            <v>22</v>
          </cell>
          <cell r="AM802">
            <v>8.5909090909090917</v>
          </cell>
          <cell r="AN802">
            <v>84</v>
          </cell>
          <cell r="AO802">
            <v>213</v>
          </cell>
          <cell r="AP802">
            <v>27</v>
          </cell>
          <cell r="AQ802">
            <v>7.8888888888888893</v>
          </cell>
          <cell r="AR802">
            <v>98</v>
          </cell>
          <cell r="AS802">
            <v>402</v>
          </cell>
          <cell r="AT802">
            <v>49</v>
          </cell>
          <cell r="AU802">
            <v>8.204081632653061</v>
          </cell>
          <cell r="AV802">
            <v>250</v>
          </cell>
          <cell r="AW802">
            <v>25</v>
          </cell>
          <cell r="AX802">
            <v>10</v>
          </cell>
          <cell r="AY802">
            <v>91</v>
          </cell>
          <cell r="AZ802">
            <v>273</v>
          </cell>
          <cell r="BA802">
            <v>29</v>
          </cell>
          <cell r="BB802">
            <v>9.4137931034482758</v>
          </cell>
          <cell r="BC802">
            <v>80.788177339901495</v>
          </cell>
          <cell r="BD802">
            <v>523</v>
          </cell>
          <cell r="BE802">
            <v>54</v>
          </cell>
          <cell r="BF802">
            <v>9.6851851851851851</v>
          </cell>
          <cell r="BG802">
            <v>234</v>
          </cell>
          <cell r="BH802">
            <v>24</v>
          </cell>
          <cell r="BI802">
            <v>9.75</v>
          </cell>
          <cell r="BJ802">
            <v>81.3278008298755</v>
          </cell>
          <cell r="BK802">
            <v>287</v>
          </cell>
          <cell r="BL802">
            <v>29</v>
          </cell>
          <cell r="BM802">
            <v>9.8965517241379306</v>
          </cell>
          <cell r="BN802">
            <v>76.271186440677994</v>
          </cell>
          <cell r="BO802">
            <v>521</v>
          </cell>
          <cell r="BP802">
            <v>53</v>
          </cell>
          <cell r="BQ802">
            <v>9.8301886792452837</v>
          </cell>
          <cell r="BR802">
            <v>229</v>
          </cell>
          <cell r="BS802">
            <v>24</v>
          </cell>
          <cell r="BT802">
            <v>82.686454593526506</v>
          </cell>
          <cell r="BU802">
            <v>229</v>
          </cell>
          <cell r="BV802">
            <v>24</v>
          </cell>
          <cell r="BW802">
            <v>1675</v>
          </cell>
          <cell r="BX802">
            <v>180</v>
          </cell>
          <cell r="BY802">
            <v>9.3055555555555554</v>
          </cell>
          <cell r="BZ802">
            <v>87.757635467980293</v>
          </cell>
          <cell r="CA802" t="str">
            <v>ICICI/Capgemini</v>
          </cell>
          <cell r="CB802">
            <v>0</v>
          </cell>
          <cell r="CC802">
            <v>0</v>
          </cell>
          <cell r="CD802">
            <v>0</v>
          </cell>
          <cell r="CE802" t="str">
            <v>PLI</v>
          </cell>
          <cell r="CF802" t="str">
            <v>8.29/4.25</v>
          </cell>
          <cell r="CG802">
            <v>0</v>
          </cell>
          <cell r="CH802" t="str">
            <v>Green</v>
          </cell>
          <cell r="CI802">
            <v>0</v>
          </cell>
          <cell r="CJ802">
            <v>0</v>
          </cell>
          <cell r="CK802">
            <v>0</v>
          </cell>
          <cell r="CL802">
            <v>13</v>
          </cell>
          <cell r="CM802">
            <v>13</v>
          </cell>
          <cell r="CN802">
            <v>0</v>
          </cell>
          <cell r="CO802">
            <v>41</v>
          </cell>
          <cell r="CP802">
            <v>60</v>
          </cell>
          <cell r="CQ802">
            <v>68.333333333333329</v>
          </cell>
          <cell r="CR802">
            <v>12</v>
          </cell>
          <cell r="CS802">
            <v>86</v>
          </cell>
          <cell r="CT802">
            <v>9</v>
          </cell>
          <cell r="CU802">
            <v>90</v>
          </cell>
          <cell r="CV802">
            <v>15</v>
          </cell>
          <cell r="CW802">
            <v>19</v>
          </cell>
          <cell r="CX802">
            <v>14</v>
          </cell>
          <cell r="CY802">
            <v>83</v>
          </cell>
          <cell r="CZ802">
            <v>50</v>
          </cell>
          <cell r="DA802">
            <v>59</v>
          </cell>
          <cell r="DB802">
            <v>85</v>
          </cell>
          <cell r="DC802">
            <v>0</v>
          </cell>
          <cell r="DD802">
            <v>0</v>
          </cell>
          <cell r="DE802">
            <v>0</v>
          </cell>
          <cell r="DF802">
            <v>3</v>
          </cell>
          <cell r="DG802">
            <v>4</v>
          </cell>
          <cell r="DH802">
            <v>75</v>
          </cell>
          <cell r="DI802">
            <v>400</v>
          </cell>
          <cell r="DJ802">
            <v>600</v>
          </cell>
          <cell r="DK802">
            <v>66.6666666666667</v>
          </cell>
          <cell r="DL802">
            <v>3</v>
          </cell>
          <cell r="DM802">
            <v>2</v>
          </cell>
          <cell r="DN802">
            <v>66.6666666666667</v>
          </cell>
          <cell r="DO802">
            <v>450</v>
          </cell>
          <cell r="DP802">
            <v>300</v>
          </cell>
          <cell r="DQ802">
            <v>66.6666666666667</v>
          </cell>
          <cell r="DR802">
            <v>68.3333333333333</v>
          </cell>
          <cell r="DS802">
            <v>93.607305936073018</v>
          </cell>
          <cell r="DT802">
            <v>24</v>
          </cell>
          <cell r="DU802">
            <v>41</v>
          </cell>
          <cell r="DV802">
            <v>58.536585365853654</v>
          </cell>
          <cell r="DW802">
            <v>76</v>
          </cell>
          <cell r="DX802">
            <v>86</v>
          </cell>
          <cell r="DY802">
            <v>0</v>
          </cell>
          <cell r="DZ802">
            <v>0</v>
          </cell>
          <cell r="EA802" t="str">
            <v>Yes</v>
          </cell>
          <cell r="EB802" t="str">
            <v>Placement</v>
          </cell>
          <cell r="EC802" t="str">
            <v>Placement</v>
          </cell>
          <cell r="ED802" t="str">
            <v>Placement</v>
          </cell>
          <cell r="EE802" t="str">
            <v>Placement</v>
          </cell>
          <cell r="EF802" t="str">
            <v>Placement</v>
          </cell>
          <cell r="EG802">
            <v>0</v>
          </cell>
          <cell r="EH802" t="str">
            <v>PLI</v>
          </cell>
          <cell r="EI802" t="str">
            <v>Yes</v>
          </cell>
          <cell r="EJ802">
            <v>0</v>
          </cell>
          <cell r="EK802" t="str">
            <v>Batch-1</v>
          </cell>
          <cell r="EL802">
            <v>0</v>
          </cell>
          <cell r="EM802" t="str">
            <v>PAID</v>
          </cell>
          <cell r="EN802">
            <v>45148</v>
          </cell>
          <cell r="EO802" t="str">
            <v>IT+Core</v>
          </cell>
          <cell r="EP802">
            <v>0</v>
          </cell>
          <cell r="EQ802" t="str">
            <v>CAT-1</v>
          </cell>
        </row>
        <row r="803">
          <cell r="B803" t="str">
            <v>21-ITB18-25</v>
          </cell>
          <cell r="C803" t="str">
            <v>IT-B</v>
          </cell>
          <cell r="D803">
            <v>18</v>
          </cell>
          <cell r="E803" t="str">
            <v xml:space="preserve">RAM SIDDHANT SURESH MAMTA </v>
          </cell>
          <cell r="F803" t="str">
            <v>Male</v>
          </cell>
          <cell r="G803" t="str">
            <v>18/11/2003</v>
          </cell>
          <cell r="H803">
            <v>8828140528</v>
          </cell>
          <cell r="I803">
            <v>9869523284</v>
          </cell>
          <cell r="J803" t="str">
            <v>siddhantram18@gmail.com</v>
          </cell>
          <cell r="K803" t="str">
            <v>1032210657@tcetmumbai.in</v>
          </cell>
          <cell r="L803" t="str">
            <v>10/B - 202/203, Ekta apartment,
Ashish complex,
Nr Shakti Nagar,
Dahisar (East),
Mumbai - 400068.</v>
          </cell>
          <cell r="M803">
            <v>400068</v>
          </cell>
          <cell r="N803">
            <v>0</v>
          </cell>
          <cell r="O803" t="str">
            <v>Service</v>
          </cell>
          <cell r="P803" t="str">
            <v>3,50,001 - 4,00,000</v>
          </cell>
          <cell r="Q803" t="str">
            <v>Normal</v>
          </cell>
          <cell r="R803" t="str">
            <v>Open</v>
          </cell>
          <cell r="S803">
            <v>2021</v>
          </cell>
          <cell r="T803" t="str">
            <v>FE</v>
          </cell>
          <cell r="U803" t="str">
            <v>MH-CET</v>
          </cell>
          <cell r="V803">
            <v>86.46</v>
          </cell>
          <cell r="W803">
            <v>59.473736000000002</v>
          </cell>
          <cell r="X803" t="str">
            <v>Minority</v>
          </cell>
          <cell r="Y803">
            <v>417</v>
          </cell>
          <cell r="Z803">
            <v>500</v>
          </cell>
          <cell r="AA803">
            <v>83.4</v>
          </cell>
          <cell r="AB803">
            <v>2019</v>
          </cell>
          <cell r="AC803" t="str">
            <v>Maharashtra</v>
          </cell>
          <cell r="AD803" t="str">
            <v>ST. FRANCIS D'ASSISI HIGH SCHOOL</v>
          </cell>
          <cell r="AE803">
            <v>520</v>
          </cell>
          <cell r="AF803">
            <v>600</v>
          </cell>
          <cell r="AG803">
            <v>86.6666666666667</v>
          </cell>
          <cell r="AH803">
            <v>2021</v>
          </cell>
          <cell r="AI803" t="str">
            <v>Maharashtra</v>
          </cell>
          <cell r="AJ803" t="str">
            <v>SHRI T P BHATIA COLLEGE OF SCIENCE</v>
          </cell>
          <cell r="AK803">
            <v>175</v>
          </cell>
          <cell r="AL803">
            <v>22</v>
          </cell>
          <cell r="AM803">
            <v>7.9545454545454541</v>
          </cell>
          <cell r="AN803">
            <v>81</v>
          </cell>
          <cell r="AO803">
            <v>209</v>
          </cell>
          <cell r="AP803">
            <v>27</v>
          </cell>
          <cell r="AQ803">
            <v>7.7407407407407405</v>
          </cell>
          <cell r="AR803">
            <v>97</v>
          </cell>
          <cell r="AS803">
            <v>384</v>
          </cell>
          <cell r="AT803">
            <v>49</v>
          </cell>
          <cell r="AU803">
            <v>7.8367346938775508</v>
          </cell>
          <cell r="AV803">
            <v>194</v>
          </cell>
          <cell r="AW803">
            <v>25</v>
          </cell>
          <cell r="AX803">
            <v>7.76</v>
          </cell>
          <cell r="AY803">
            <v>89</v>
          </cell>
          <cell r="AZ803">
            <v>258</v>
          </cell>
          <cell r="BA803">
            <v>29</v>
          </cell>
          <cell r="BB803">
            <v>8.8965517241379306</v>
          </cell>
          <cell r="BC803">
            <v>82.758620689655203</v>
          </cell>
          <cell r="BD803">
            <v>452</v>
          </cell>
          <cell r="BE803">
            <v>54</v>
          </cell>
          <cell r="BF803">
            <v>8.3703703703703702</v>
          </cell>
          <cell r="BG803">
            <v>202</v>
          </cell>
          <cell r="BH803">
            <v>24</v>
          </cell>
          <cell r="BI803">
            <v>8.4166666666666661</v>
          </cell>
          <cell r="BJ803">
            <v>95.435684647302907</v>
          </cell>
          <cell r="BK803">
            <v>262</v>
          </cell>
          <cell r="BL803">
            <v>29</v>
          </cell>
          <cell r="BM803">
            <v>9.0344827586206904</v>
          </cell>
          <cell r="BN803">
            <v>77.542372881355902</v>
          </cell>
          <cell r="BO803">
            <v>464</v>
          </cell>
          <cell r="BP803">
            <v>53</v>
          </cell>
          <cell r="BQ803">
            <v>8.7547169811320753</v>
          </cell>
          <cell r="BR803">
            <v>225</v>
          </cell>
          <cell r="BS803">
            <v>24</v>
          </cell>
          <cell r="BT803">
            <v>83.100331190337002</v>
          </cell>
          <cell r="BU803">
            <v>225</v>
          </cell>
          <cell r="BV803">
            <v>24</v>
          </cell>
          <cell r="BW803">
            <v>1525</v>
          </cell>
          <cell r="BX803">
            <v>180</v>
          </cell>
          <cell r="BY803">
            <v>8.4722222222222214</v>
          </cell>
          <cell r="BZ803">
            <v>86.551724137931046</v>
          </cell>
          <cell r="CA803">
            <v>0</v>
          </cell>
          <cell r="CB803">
            <v>0</v>
          </cell>
          <cell r="CC803">
            <v>0</v>
          </cell>
          <cell r="CD803">
            <v>0</v>
          </cell>
          <cell r="CE803">
            <v>0</v>
          </cell>
          <cell r="CF803">
            <v>0</v>
          </cell>
          <cell r="CG803">
            <v>0</v>
          </cell>
          <cell r="CH803" t="str">
            <v>Green</v>
          </cell>
          <cell r="CI803">
            <v>0</v>
          </cell>
          <cell r="CJ803">
            <v>0</v>
          </cell>
          <cell r="CK803">
            <v>0</v>
          </cell>
          <cell r="CL803">
            <v>13</v>
          </cell>
          <cell r="CM803">
            <v>13</v>
          </cell>
          <cell r="CN803">
            <v>0</v>
          </cell>
          <cell r="CO803">
            <v>31</v>
          </cell>
          <cell r="CP803">
            <v>60</v>
          </cell>
          <cell r="CQ803">
            <v>51.666666666666671</v>
          </cell>
          <cell r="CR803">
            <v>11</v>
          </cell>
          <cell r="CS803">
            <v>79</v>
          </cell>
          <cell r="CT803">
            <v>10</v>
          </cell>
          <cell r="CU803">
            <v>100</v>
          </cell>
          <cell r="CV803">
            <v>8</v>
          </cell>
          <cell r="CW803">
            <v>20</v>
          </cell>
          <cell r="CX803">
            <v>0</v>
          </cell>
          <cell r="CY803">
            <v>23</v>
          </cell>
          <cell r="CZ803">
            <v>29</v>
          </cell>
          <cell r="DA803">
            <v>60</v>
          </cell>
          <cell r="DB803">
            <v>49</v>
          </cell>
          <cell r="DC803">
            <v>0</v>
          </cell>
          <cell r="DD803">
            <v>0</v>
          </cell>
          <cell r="DE803">
            <v>0</v>
          </cell>
          <cell r="DF803">
            <v>3</v>
          </cell>
          <cell r="DG803">
            <v>4</v>
          </cell>
          <cell r="DH803">
            <v>75</v>
          </cell>
          <cell r="DI803">
            <v>390</v>
          </cell>
          <cell r="DJ803">
            <v>600</v>
          </cell>
          <cell r="DK803">
            <v>65</v>
          </cell>
          <cell r="DL803">
            <v>3</v>
          </cell>
          <cell r="DM803">
            <v>1</v>
          </cell>
          <cell r="DN803">
            <v>33.3333333333333</v>
          </cell>
          <cell r="DO803">
            <v>450</v>
          </cell>
          <cell r="DP803">
            <v>150</v>
          </cell>
          <cell r="DQ803">
            <v>33.3333333333333</v>
          </cell>
          <cell r="DR803">
            <v>51.6666666666667</v>
          </cell>
          <cell r="DS803">
            <v>70.776255707762601</v>
          </cell>
          <cell r="DT803">
            <v>24</v>
          </cell>
          <cell r="DU803">
            <v>41</v>
          </cell>
          <cell r="DV803">
            <v>58.536585365853654</v>
          </cell>
          <cell r="DW803">
            <v>77</v>
          </cell>
          <cell r="DX803">
            <v>86</v>
          </cell>
          <cell r="DY803">
            <v>0</v>
          </cell>
          <cell r="DZ803">
            <v>0</v>
          </cell>
          <cell r="EA803" t="str">
            <v>Yes</v>
          </cell>
          <cell r="EB803" t="str">
            <v>Placement</v>
          </cell>
          <cell r="EC803" t="str">
            <v>Higher Studies</v>
          </cell>
          <cell r="ED803" t="str">
            <v>Higher Studies</v>
          </cell>
          <cell r="EE803" t="str">
            <v>Higher Studies</v>
          </cell>
          <cell r="EF803" t="str">
            <v>Higher Studies</v>
          </cell>
          <cell r="EG803">
            <v>0</v>
          </cell>
          <cell r="EH803">
            <v>0</v>
          </cell>
          <cell r="EI803" t="str">
            <v>Yes</v>
          </cell>
          <cell r="EJ803">
            <v>45414</v>
          </cell>
          <cell r="EK803" t="str">
            <v>Batch-4</v>
          </cell>
          <cell r="EL803">
            <v>0</v>
          </cell>
          <cell r="EM803" t="str">
            <v>PAID</v>
          </cell>
          <cell r="EN803">
            <v>45148</v>
          </cell>
          <cell r="EO803">
            <v>0</v>
          </cell>
          <cell r="EP803">
            <v>0</v>
          </cell>
          <cell r="EQ803" t="str">
            <v>CAT-3</v>
          </cell>
        </row>
        <row r="804">
          <cell r="B804" t="str">
            <v>21-ITB19-25</v>
          </cell>
          <cell r="C804" t="str">
            <v>IT-B</v>
          </cell>
          <cell r="D804">
            <v>19</v>
          </cell>
          <cell r="E804" t="str">
            <v>RANE SARTHAK SHANTARAM SUPRIYA</v>
          </cell>
          <cell r="F804" t="str">
            <v>Male</v>
          </cell>
          <cell r="G804" t="str">
            <v>20/06/2003</v>
          </cell>
          <cell r="H804">
            <v>7977688841</v>
          </cell>
          <cell r="I804">
            <v>9967720915</v>
          </cell>
          <cell r="J804" t="str">
            <v>sarthakrane2022@gmail.com</v>
          </cell>
          <cell r="K804" t="str">
            <v>1032210658@tcetmumbai.in</v>
          </cell>
          <cell r="L804" t="str">
            <v>C-503,Lata Apartment Kulupwadi,</v>
          </cell>
          <cell r="M804">
            <v>400066</v>
          </cell>
          <cell r="N804">
            <v>0</v>
          </cell>
          <cell r="O804" t="str">
            <v xml:space="preserve">Service </v>
          </cell>
          <cell r="P804" t="str">
            <v>50,001 - 1,00,000</v>
          </cell>
          <cell r="Q804" t="str">
            <v>Normal</v>
          </cell>
          <cell r="R804" t="str">
            <v>Open</v>
          </cell>
          <cell r="S804">
            <v>2021</v>
          </cell>
          <cell r="T804" t="str">
            <v>FE</v>
          </cell>
          <cell r="U804" t="str">
            <v>MH-CET</v>
          </cell>
          <cell r="V804">
            <v>84.26</v>
          </cell>
          <cell r="W804" t="str">
            <v>NA</v>
          </cell>
          <cell r="X804" t="str">
            <v>Institute</v>
          </cell>
          <cell r="Y804">
            <v>421</v>
          </cell>
          <cell r="Z804">
            <v>500</v>
          </cell>
          <cell r="AA804">
            <v>84.2</v>
          </cell>
          <cell r="AB804">
            <v>2019</v>
          </cell>
          <cell r="AC804" t="str">
            <v>Maharashtra</v>
          </cell>
          <cell r="AD804" t="str">
            <v>ST LAWRENCE HIGH SCHOOL</v>
          </cell>
          <cell r="AE804">
            <v>510</v>
          </cell>
          <cell r="AF804">
            <v>600</v>
          </cell>
          <cell r="AG804">
            <v>85</v>
          </cell>
          <cell r="AH804">
            <v>2021</v>
          </cell>
          <cell r="AI804" t="str">
            <v>Maharashtra</v>
          </cell>
          <cell r="AJ804" t="str">
            <v>PACE JUNIOR SCIENCE COLLEGE</v>
          </cell>
          <cell r="AK804">
            <v>165</v>
          </cell>
          <cell r="AL804">
            <v>22</v>
          </cell>
          <cell r="AM804">
            <v>7.5</v>
          </cell>
          <cell r="AN804">
            <v>75</v>
          </cell>
          <cell r="AO804">
            <v>208</v>
          </cell>
          <cell r="AP804">
            <v>27</v>
          </cell>
          <cell r="AQ804">
            <v>7.7037037037037033</v>
          </cell>
          <cell r="AR804">
            <v>87</v>
          </cell>
          <cell r="AS804">
            <v>373</v>
          </cell>
          <cell r="AT804">
            <v>49</v>
          </cell>
          <cell r="AU804">
            <v>7.6122448979591839</v>
          </cell>
          <cell r="AV804">
            <v>206</v>
          </cell>
          <cell r="AW804">
            <v>25</v>
          </cell>
          <cell r="AX804">
            <v>8.24</v>
          </cell>
          <cell r="AY804">
            <v>81</v>
          </cell>
          <cell r="AZ804">
            <v>254</v>
          </cell>
          <cell r="BA804">
            <v>29</v>
          </cell>
          <cell r="BB804">
            <v>8.7586206896551726</v>
          </cell>
          <cell r="BC804">
            <v>79.310344827586206</v>
          </cell>
          <cell r="BD804">
            <v>460</v>
          </cell>
          <cell r="BE804">
            <v>54</v>
          </cell>
          <cell r="BF804">
            <v>8.518518518518519</v>
          </cell>
          <cell r="BG804">
            <v>206</v>
          </cell>
          <cell r="BH804">
            <v>24</v>
          </cell>
          <cell r="BI804">
            <v>8.5833333333333339</v>
          </cell>
          <cell r="BJ804">
            <v>81.3278008298755</v>
          </cell>
          <cell r="BK804">
            <v>260</v>
          </cell>
          <cell r="BL804">
            <v>29</v>
          </cell>
          <cell r="BM804">
            <v>8.9655172413793096</v>
          </cell>
          <cell r="BN804">
            <v>75</v>
          </cell>
          <cell r="BO804">
            <v>466</v>
          </cell>
          <cell r="BP804">
            <v>53</v>
          </cell>
          <cell r="BQ804">
            <v>8.7924528301886795</v>
          </cell>
          <cell r="BR804">
            <v>230</v>
          </cell>
          <cell r="BS804">
            <v>24</v>
          </cell>
          <cell r="BT804">
            <v>78.436781609195407</v>
          </cell>
          <cell r="BU804">
            <v>230</v>
          </cell>
          <cell r="BV804">
            <v>24</v>
          </cell>
          <cell r="BW804">
            <v>1529</v>
          </cell>
          <cell r="BX804">
            <v>180</v>
          </cell>
          <cell r="BY804">
            <v>8.4944444444444436</v>
          </cell>
          <cell r="BZ804">
            <v>81.262068965517244</v>
          </cell>
          <cell r="CA804">
            <v>0</v>
          </cell>
          <cell r="CB804">
            <v>0</v>
          </cell>
          <cell r="CC804">
            <v>0</v>
          </cell>
          <cell r="CD804">
            <v>0</v>
          </cell>
          <cell r="CE804">
            <v>0</v>
          </cell>
          <cell r="CF804">
            <v>0</v>
          </cell>
          <cell r="CG804">
            <v>0</v>
          </cell>
          <cell r="CH804" t="str">
            <v>Green</v>
          </cell>
          <cell r="CI804">
            <v>0</v>
          </cell>
          <cell r="CJ804">
            <v>0</v>
          </cell>
          <cell r="CK804">
            <v>0</v>
          </cell>
          <cell r="CL804">
            <v>13</v>
          </cell>
          <cell r="CM804">
            <v>13</v>
          </cell>
          <cell r="CN804">
            <v>0</v>
          </cell>
          <cell r="CO804">
            <v>37</v>
          </cell>
          <cell r="CP804">
            <v>60</v>
          </cell>
          <cell r="CQ804">
            <v>61.666666666666671</v>
          </cell>
          <cell r="CR804">
            <v>7</v>
          </cell>
          <cell r="CS804">
            <v>50</v>
          </cell>
          <cell r="CT804">
            <v>7</v>
          </cell>
          <cell r="CU804">
            <v>70</v>
          </cell>
          <cell r="CV804">
            <v>9</v>
          </cell>
          <cell r="CW804">
            <v>19</v>
          </cell>
          <cell r="CX804">
            <v>13</v>
          </cell>
          <cell r="CY804">
            <v>63</v>
          </cell>
          <cell r="CZ804">
            <v>36</v>
          </cell>
          <cell r="DA804">
            <v>59</v>
          </cell>
          <cell r="DB804">
            <v>62</v>
          </cell>
          <cell r="DC804">
            <v>0</v>
          </cell>
          <cell r="DD804">
            <v>0</v>
          </cell>
          <cell r="DE804">
            <v>0</v>
          </cell>
          <cell r="DF804">
            <v>3</v>
          </cell>
          <cell r="DG804">
            <v>4</v>
          </cell>
          <cell r="DH804">
            <v>75</v>
          </cell>
          <cell r="DI804">
            <v>450</v>
          </cell>
          <cell r="DJ804">
            <v>600</v>
          </cell>
          <cell r="DK804">
            <v>75</v>
          </cell>
          <cell r="DL804">
            <v>3</v>
          </cell>
          <cell r="DM804">
            <v>2</v>
          </cell>
          <cell r="DN804">
            <v>66.6666666666667</v>
          </cell>
          <cell r="DO804">
            <v>450</v>
          </cell>
          <cell r="DP804">
            <v>300</v>
          </cell>
          <cell r="DQ804">
            <v>66.6666666666667</v>
          </cell>
          <cell r="DR804">
            <v>61.6666666666667</v>
          </cell>
          <cell r="DS804">
            <v>84.474885844748897</v>
          </cell>
          <cell r="DT804">
            <v>17</v>
          </cell>
          <cell r="DU804">
            <v>41</v>
          </cell>
          <cell r="DV804">
            <v>41.463414634146339</v>
          </cell>
          <cell r="DW804">
            <v>59</v>
          </cell>
          <cell r="DX804">
            <v>61</v>
          </cell>
          <cell r="DY804">
            <v>0</v>
          </cell>
          <cell r="DZ804">
            <v>0</v>
          </cell>
          <cell r="EA804" t="str">
            <v>Yes</v>
          </cell>
          <cell r="EB804" t="str">
            <v>Placement</v>
          </cell>
          <cell r="EC804" t="str">
            <v>Placement</v>
          </cell>
          <cell r="ED804" t="str">
            <v>Placement</v>
          </cell>
          <cell r="EE804" t="str">
            <v>Placement</v>
          </cell>
          <cell r="EF804" t="str">
            <v>Placement</v>
          </cell>
          <cell r="EG804">
            <v>0</v>
          </cell>
          <cell r="EH804" t="str">
            <v>PLI</v>
          </cell>
          <cell r="EI804" t="str">
            <v>Yes</v>
          </cell>
          <cell r="EJ804">
            <v>0</v>
          </cell>
          <cell r="EK804" t="str">
            <v>Batch-10</v>
          </cell>
          <cell r="EL804">
            <v>0</v>
          </cell>
          <cell r="EM804">
            <v>0</v>
          </cell>
          <cell r="EN804">
            <v>0</v>
          </cell>
          <cell r="EO804" t="str">
            <v>IT+Core</v>
          </cell>
          <cell r="EP804">
            <v>0</v>
          </cell>
          <cell r="EQ804" t="str">
            <v>CAT-3</v>
          </cell>
        </row>
        <row r="805">
          <cell r="B805" t="str">
            <v>21-ITB20-25</v>
          </cell>
          <cell r="C805" t="str">
            <v>IT-B</v>
          </cell>
          <cell r="D805">
            <v>20</v>
          </cell>
          <cell r="E805" t="str">
            <v>RAO ANUSHKA MURLIDHAR LEENA</v>
          </cell>
          <cell r="F805" t="str">
            <v>Female</v>
          </cell>
          <cell r="G805" t="str">
            <v>20/02/2003</v>
          </cell>
          <cell r="H805">
            <v>9326106848</v>
          </cell>
          <cell r="I805">
            <v>9967553219</v>
          </cell>
          <cell r="J805" t="str">
            <v>anushkarao03@gmail.com</v>
          </cell>
          <cell r="K805" t="str">
            <v>1032210659@tcetmumbai.in</v>
          </cell>
          <cell r="L805" t="str">
            <v>A wing 504, Octacrest, Lokhandwala, Akruli Road, Kandivali East, Mumbai</v>
          </cell>
          <cell r="M805">
            <v>400101</v>
          </cell>
          <cell r="N805">
            <v>0</v>
          </cell>
          <cell r="O805" t="str">
            <v>Service</v>
          </cell>
          <cell r="P805" t="str">
            <v>1,50,001 - 2,00,000</v>
          </cell>
          <cell r="Q805" t="str">
            <v>Normal</v>
          </cell>
          <cell r="R805" t="str">
            <v>Open</v>
          </cell>
          <cell r="S805">
            <v>2021</v>
          </cell>
          <cell r="T805" t="str">
            <v>FE</v>
          </cell>
          <cell r="U805" t="str">
            <v>MH-CET</v>
          </cell>
          <cell r="V805">
            <v>30.33</v>
          </cell>
          <cell r="W805">
            <v>33.409999999999997</v>
          </cell>
          <cell r="X805" t="str">
            <v>Institute</v>
          </cell>
          <cell r="Y805">
            <v>400</v>
          </cell>
          <cell r="Z805">
            <v>500</v>
          </cell>
          <cell r="AA805">
            <v>80</v>
          </cell>
          <cell r="AB805">
            <v>2019</v>
          </cell>
          <cell r="AC805" t="str">
            <v>CBSE</v>
          </cell>
          <cell r="AD805" t="str">
            <v>RYAN INTERNATIONAL SCHOOL</v>
          </cell>
          <cell r="AE805">
            <v>514</v>
          </cell>
          <cell r="AF805">
            <v>600</v>
          </cell>
          <cell r="AG805">
            <v>85.6666666666667</v>
          </cell>
          <cell r="AH805">
            <v>2021</v>
          </cell>
          <cell r="AI805" t="str">
            <v>Maharashtra</v>
          </cell>
          <cell r="AJ805" t="str">
            <v>CAREER LAUNCHER JUNIOR COLLEGE OF SCIENCE</v>
          </cell>
          <cell r="AK805">
            <v>178</v>
          </cell>
          <cell r="AL805">
            <v>22</v>
          </cell>
          <cell r="AM805">
            <v>8.0909090909090917</v>
          </cell>
          <cell r="AN805">
            <v>75</v>
          </cell>
          <cell r="AO805">
            <v>240</v>
          </cell>
          <cell r="AP805">
            <v>27</v>
          </cell>
          <cell r="AQ805">
            <v>8.8888888888888893</v>
          </cell>
          <cell r="AR805">
            <v>88</v>
          </cell>
          <cell r="AS805">
            <v>418</v>
          </cell>
          <cell r="AT805">
            <v>49</v>
          </cell>
          <cell r="AU805">
            <v>8.5306122448979593</v>
          </cell>
          <cell r="AV805">
            <v>232</v>
          </cell>
          <cell r="AW805">
            <v>25</v>
          </cell>
          <cell r="AX805">
            <v>9.2799999999999994</v>
          </cell>
          <cell r="AY805">
            <v>81.5</v>
          </cell>
          <cell r="AZ805">
            <v>275</v>
          </cell>
          <cell r="BA805">
            <v>29</v>
          </cell>
          <cell r="BB805">
            <v>9.4827586206896548</v>
          </cell>
          <cell r="BC805">
            <v>84.729064039408897</v>
          </cell>
          <cell r="BD805">
            <v>507</v>
          </cell>
          <cell r="BE805">
            <v>54</v>
          </cell>
          <cell r="BF805">
            <v>9.3888888888888893</v>
          </cell>
          <cell r="BG805">
            <v>221</v>
          </cell>
          <cell r="BH805">
            <v>24</v>
          </cell>
          <cell r="BI805">
            <v>9.2083333333333339</v>
          </cell>
          <cell r="BJ805">
            <v>79.668049792531093</v>
          </cell>
          <cell r="BK805">
            <v>267</v>
          </cell>
          <cell r="BL805">
            <v>29</v>
          </cell>
          <cell r="BM805">
            <v>9.2068965517241388</v>
          </cell>
          <cell r="BN805">
            <v>94.491525423728802</v>
          </cell>
          <cell r="BO805">
            <v>488</v>
          </cell>
          <cell r="BP805">
            <v>53</v>
          </cell>
          <cell r="BQ805">
            <v>9.2075471698113205</v>
          </cell>
          <cell r="BR805">
            <v>215</v>
          </cell>
          <cell r="BS805">
            <v>24</v>
          </cell>
          <cell r="BT805">
            <v>86.906863154379195</v>
          </cell>
          <cell r="BU805">
            <v>215</v>
          </cell>
          <cell r="BV805">
            <v>24</v>
          </cell>
          <cell r="BW805">
            <v>1628</v>
          </cell>
          <cell r="BX805">
            <v>180</v>
          </cell>
          <cell r="BY805">
            <v>9.0444444444444443</v>
          </cell>
          <cell r="BZ805">
            <v>83.045812807881788</v>
          </cell>
          <cell r="CA805" t="str">
            <v>Accenture</v>
          </cell>
          <cell r="CB805">
            <v>0</v>
          </cell>
          <cell r="CC805">
            <v>0</v>
          </cell>
          <cell r="CD805">
            <v>0</v>
          </cell>
          <cell r="CE805" t="str">
            <v>Normal</v>
          </cell>
          <cell r="CF805">
            <v>4.5</v>
          </cell>
          <cell r="CG805">
            <v>0</v>
          </cell>
          <cell r="CH805" t="str">
            <v>Green</v>
          </cell>
          <cell r="CI805">
            <v>0</v>
          </cell>
          <cell r="CJ805">
            <v>0</v>
          </cell>
          <cell r="CK805">
            <v>0</v>
          </cell>
          <cell r="CL805">
            <v>13</v>
          </cell>
          <cell r="CM805">
            <v>13</v>
          </cell>
          <cell r="CN805">
            <v>0</v>
          </cell>
          <cell r="CO805">
            <v>19</v>
          </cell>
          <cell r="CP805">
            <v>60</v>
          </cell>
          <cell r="CQ805">
            <v>31.666666666666664</v>
          </cell>
          <cell r="CR805">
            <v>12</v>
          </cell>
          <cell r="CS805">
            <v>86</v>
          </cell>
          <cell r="CT805">
            <v>10</v>
          </cell>
          <cell r="CU805">
            <v>100</v>
          </cell>
          <cell r="CV805">
            <v>16</v>
          </cell>
          <cell r="CW805">
            <v>18</v>
          </cell>
          <cell r="CX805">
            <v>16</v>
          </cell>
          <cell r="CY805">
            <v>95</v>
          </cell>
          <cell r="CZ805">
            <v>54</v>
          </cell>
          <cell r="DA805">
            <v>58</v>
          </cell>
          <cell r="DB805">
            <v>94</v>
          </cell>
          <cell r="DC805">
            <v>0</v>
          </cell>
          <cell r="DD805">
            <v>0</v>
          </cell>
          <cell r="DE805">
            <v>0</v>
          </cell>
          <cell r="DF805">
            <v>3</v>
          </cell>
          <cell r="DG805">
            <v>4</v>
          </cell>
          <cell r="DH805">
            <v>75</v>
          </cell>
          <cell r="DI805">
            <v>150</v>
          </cell>
          <cell r="DJ805">
            <v>600</v>
          </cell>
          <cell r="DK805">
            <v>25</v>
          </cell>
          <cell r="DL805">
            <v>3</v>
          </cell>
          <cell r="DM805">
            <v>3</v>
          </cell>
          <cell r="DN805">
            <v>100</v>
          </cell>
          <cell r="DO805">
            <v>450</v>
          </cell>
          <cell r="DP805">
            <v>220</v>
          </cell>
          <cell r="DQ805">
            <v>48.8888888888889</v>
          </cell>
          <cell r="DR805">
            <v>31.6666666666667</v>
          </cell>
          <cell r="DS805">
            <v>43.378995433790003</v>
          </cell>
          <cell r="DT805">
            <v>25</v>
          </cell>
          <cell r="DU805">
            <v>41</v>
          </cell>
          <cell r="DV805">
            <v>60.975609756097562</v>
          </cell>
          <cell r="DW805">
            <v>79</v>
          </cell>
          <cell r="DX805">
            <v>90</v>
          </cell>
          <cell r="DY805">
            <v>0</v>
          </cell>
          <cell r="DZ805">
            <v>0</v>
          </cell>
          <cell r="EA805" t="str">
            <v>Yes</v>
          </cell>
          <cell r="EB805" t="str">
            <v>Placement</v>
          </cell>
          <cell r="EC805" t="str">
            <v>Placement</v>
          </cell>
          <cell r="ED805" t="str">
            <v>Placement</v>
          </cell>
          <cell r="EE805" t="str">
            <v>Placement</v>
          </cell>
          <cell r="EF805" t="str">
            <v>Placement</v>
          </cell>
          <cell r="EG805">
            <v>0</v>
          </cell>
          <cell r="EH805" t="str">
            <v>PLI</v>
          </cell>
          <cell r="EI805" t="str">
            <v>Yes</v>
          </cell>
          <cell r="EJ805">
            <v>0</v>
          </cell>
          <cell r="EK805" t="str">
            <v>Batch-7</v>
          </cell>
          <cell r="EL805">
            <v>0</v>
          </cell>
          <cell r="EM805" t="str">
            <v>PAID</v>
          </cell>
          <cell r="EN805">
            <v>45148</v>
          </cell>
          <cell r="EO805" t="str">
            <v>IT+Core</v>
          </cell>
          <cell r="EP805">
            <v>0</v>
          </cell>
          <cell r="EQ805" t="str">
            <v>CAT-1</v>
          </cell>
        </row>
        <row r="806">
          <cell r="B806" t="str">
            <v>21-ITB21-25</v>
          </cell>
          <cell r="C806" t="str">
            <v>IT-B</v>
          </cell>
          <cell r="D806">
            <v>21</v>
          </cell>
          <cell r="E806" t="str">
            <v>RATHOD ADITYA VISHAL  MEENU</v>
          </cell>
          <cell r="F806" t="str">
            <v>Male</v>
          </cell>
          <cell r="G806" t="str">
            <v>15/12/2002</v>
          </cell>
          <cell r="H806">
            <v>8451957165</v>
          </cell>
          <cell r="I806">
            <v>9820570733</v>
          </cell>
          <cell r="J806" t="str">
            <v>adityarathod3593@gmail.com</v>
          </cell>
          <cell r="K806" t="str">
            <v>1032210660@tcetmumbai.in</v>
          </cell>
          <cell r="L806" t="str">
            <v xml:space="preserve">603, Shivprasad , kothariwadi , near bharat gas , ramchandralane , malad west </v>
          </cell>
          <cell r="M806">
            <v>400064</v>
          </cell>
          <cell r="N806">
            <v>0</v>
          </cell>
          <cell r="O806" t="str">
            <v>business</v>
          </cell>
          <cell r="P806" t="str">
            <v>5,00,001 - 5,50,000</v>
          </cell>
          <cell r="Q806" t="str">
            <v>Normal</v>
          </cell>
          <cell r="R806" t="str">
            <v>Open</v>
          </cell>
          <cell r="S806">
            <v>2021</v>
          </cell>
          <cell r="T806" t="str">
            <v>FE</v>
          </cell>
          <cell r="U806" t="str">
            <v>MH-CET</v>
          </cell>
          <cell r="V806">
            <v>89.55</v>
          </cell>
          <cell r="W806">
            <v>51.77</v>
          </cell>
          <cell r="X806" t="str">
            <v>Minority</v>
          </cell>
          <cell r="Y806">
            <v>509</v>
          </cell>
          <cell r="Z806">
            <v>600</v>
          </cell>
          <cell r="AA806">
            <v>84.8333333333333</v>
          </cell>
          <cell r="AB806">
            <v>2019</v>
          </cell>
          <cell r="AC806" t="str">
            <v>ICSE</v>
          </cell>
          <cell r="AD806" t="str">
            <v>CHILDREN'S ACADEMY</v>
          </cell>
          <cell r="AE806">
            <v>551</v>
          </cell>
          <cell r="AF806">
            <v>600</v>
          </cell>
          <cell r="AG806">
            <v>91.8333333333333</v>
          </cell>
          <cell r="AH806">
            <v>2021</v>
          </cell>
          <cell r="AI806" t="str">
            <v>Maharashtra</v>
          </cell>
          <cell r="AJ806" t="str">
            <v>JITEN MODY JUNIOR COLLEGE</v>
          </cell>
          <cell r="AK806">
            <v>177</v>
          </cell>
          <cell r="AL806">
            <v>22</v>
          </cell>
          <cell r="AM806">
            <v>8.045454545454545</v>
          </cell>
          <cell r="AN806">
            <v>80</v>
          </cell>
          <cell r="AO806">
            <v>240</v>
          </cell>
          <cell r="AP806">
            <v>27</v>
          </cell>
          <cell r="AQ806">
            <v>8.8888888888888893</v>
          </cell>
          <cell r="AR806">
            <v>75</v>
          </cell>
          <cell r="AS806">
            <v>417</v>
          </cell>
          <cell r="AT806">
            <v>49</v>
          </cell>
          <cell r="AU806">
            <v>8.5102040816326525</v>
          </cell>
          <cell r="AV806">
            <v>218</v>
          </cell>
          <cell r="AW806">
            <v>25</v>
          </cell>
          <cell r="AX806">
            <v>8.7200000000000006</v>
          </cell>
          <cell r="AY806">
            <v>77.5</v>
          </cell>
          <cell r="AZ806">
            <v>257</v>
          </cell>
          <cell r="BA806">
            <v>29</v>
          </cell>
          <cell r="BB806">
            <v>8.862068965517242</v>
          </cell>
          <cell r="BC806">
            <v>83.251231527093594</v>
          </cell>
          <cell r="BD806">
            <v>475</v>
          </cell>
          <cell r="BE806">
            <v>54</v>
          </cell>
          <cell r="BF806">
            <v>8.7962962962962958</v>
          </cell>
          <cell r="BG806">
            <v>210</v>
          </cell>
          <cell r="BH806">
            <v>24</v>
          </cell>
          <cell r="BI806">
            <v>8.75</v>
          </cell>
          <cell r="BJ806">
            <v>78.838174273858897</v>
          </cell>
          <cell r="BK806">
            <v>278</v>
          </cell>
          <cell r="BL806">
            <v>29</v>
          </cell>
          <cell r="BM806">
            <v>9.5862068965517242</v>
          </cell>
          <cell r="BN806">
            <v>78.389830508474603</v>
          </cell>
          <cell r="BO806">
            <v>488</v>
          </cell>
          <cell r="BP806">
            <v>53</v>
          </cell>
          <cell r="BQ806">
            <v>9.2075471698113205</v>
          </cell>
          <cell r="BR806">
            <v>223</v>
          </cell>
          <cell r="BS806">
            <v>24</v>
          </cell>
          <cell r="BT806">
            <v>79.713687345189399</v>
          </cell>
          <cell r="BU806">
            <v>223</v>
          </cell>
          <cell r="BV806">
            <v>24</v>
          </cell>
          <cell r="BW806">
            <v>1603</v>
          </cell>
          <cell r="BX806">
            <v>180</v>
          </cell>
          <cell r="BY806">
            <v>8.905555555555555</v>
          </cell>
          <cell r="BZ806">
            <v>80.350246305418722</v>
          </cell>
          <cell r="CA806" t="str">
            <v>Off-Karan Engineeering Works</v>
          </cell>
          <cell r="CB806">
            <v>0</v>
          </cell>
          <cell r="CC806">
            <v>0</v>
          </cell>
          <cell r="CD806">
            <v>0</v>
          </cell>
          <cell r="CE806" t="str">
            <v>PLI</v>
          </cell>
          <cell r="CF806">
            <v>4.2</v>
          </cell>
          <cell r="CG806">
            <v>0</v>
          </cell>
          <cell r="CH806" t="str">
            <v>Green</v>
          </cell>
          <cell r="CI806">
            <v>0</v>
          </cell>
          <cell r="CJ806">
            <v>0</v>
          </cell>
          <cell r="CK806">
            <v>0</v>
          </cell>
          <cell r="CL806">
            <v>13</v>
          </cell>
          <cell r="CM806">
            <v>13</v>
          </cell>
          <cell r="CN806">
            <v>0</v>
          </cell>
          <cell r="CO806">
            <v>37</v>
          </cell>
          <cell r="CP806">
            <v>60</v>
          </cell>
          <cell r="CQ806">
            <v>61.666666666666671</v>
          </cell>
          <cell r="CR806">
            <v>9</v>
          </cell>
          <cell r="CS806">
            <v>65</v>
          </cell>
          <cell r="CT806">
            <v>10</v>
          </cell>
          <cell r="CU806">
            <v>100</v>
          </cell>
          <cell r="CV806">
            <v>10</v>
          </cell>
          <cell r="CW806">
            <v>18</v>
          </cell>
          <cell r="CX806">
            <v>8</v>
          </cell>
          <cell r="CY806">
            <v>53</v>
          </cell>
          <cell r="CZ806">
            <v>37</v>
          </cell>
          <cell r="DA806">
            <v>58</v>
          </cell>
          <cell r="DB806">
            <v>64</v>
          </cell>
          <cell r="DC806">
            <v>0</v>
          </cell>
          <cell r="DD806">
            <v>0</v>
          </cell>
          <cell r="DE806">
            <v>0</v>
          </cell>
          <cell r="DF806">
            <v>0</v>
          </cell>
          <cell r="DG806">
            <v>4</v>
          </cell>
          <cell r="DH806">
            <v>0</v>
          </cell>
          <cell r="DI806">
            <v>0</v>
          </cell>
          <cell r="DJ806">
            <v>600</v>
          </cell>
          <cell r="DK806">
            <v>0</v>
          </cell>
          <cell r="DL806">
            <v>3</v>
          </cell>
          <cell r="DM806">
            <v>0</v>
          </cell>
          <cell r="DN806">
            <v>0</v>
          </cell>
          <cell r="DO806">
            <v>450</v>
          </cell>
          <cell r="DP806">
            <v>0</v>
          </cell>
          <cell r="DQ806">
            <v>0</v>
          </cell>
          <cell r="DR806">
            <v>61.6666666666667</v>
          </cell>
          <cell r="DS806">
            <v>84.474885844748897</v>
          </cell>
          <cell r="DT806">
            <v>19</v>
          </cell>
          <cell r="DU806">
            <v>41</v>
          </cell>
          <cell r="DV806">
            <v>46.341463414634148</v>
          </cell>
          <cell r="DW806">
            <v>50</v>
          </cell>
          <cell r="DX806">
            <v>68</v>
          </cell>
          <cell r="DY806">
            <v>0</v>
          </cell>
          <cell r="DZ806">
            <v>0</v>
          </cell>
          <cell r="EA806" t="str">
            <v>Yes</v>
          </cell>
          <cell r="EB806" t="str">
            <v>Placement</v>
          </cell>
          <cell r="EC806" t="str">
            <v>Placement</v>
          </cell>
          <cell r="ED806" t="str">
            <v>Placement</v>
          </cell>
          <cell r="EE806" t="str">
            <v>Placement</v>
          </cell>
          <cell r="EF806" t="str">
            <v>Placement</v>
          </cell>
          <cell r="EG806">
            <v>0</v>
          </cell>
          <cell r="EH806">
            <v>0</v>
          </cell>
          <cell r="EI806" t="str">
            <v>Yes</v>
          </cell>
          <cell r="EJ806">
            <v>0</v>
          </cell>
          <cell r="EK806" t="str">
            <v>Batch-10</v>
          </cell>
          <cell r="EL806">
            <v>0</v>
          </cell>
          <cell r="EM806">
            <v>0</v>
          </cell>
          <cell r="EN806">
            <v>0</v>
          </cell>
          <cell r="EO806" t="str">
            <v>IT+Core</v>
          </cell>
          <cell r="EP806">
            <v>0</v>
          </cell>
          <cell r="EQ806" t="str">
            <v>CAT-3</v>
          </cell>
        </row>
        <row r="807">
          <cell r="B807" t="str">
            <v>21-ITB22-25</v>
          </cell>
          <cell r="C807" t="str">
            <v>IT-B</v>
          </cell>
          <cell r="D807">
            <v>22</v>
          </cell>
          <cell r="E807" t="str">
            <v>RAUT NIRAJ KRUPESH  SONALI</v>
          </cell>
          <cell r="F807" t="str">
            <v>Male</v>
          </cell>
          <cell r="G807" t="str">
            <v>16/01/2004</v>
          </cell>
          <cell r="H807">
            <v>8879429416</v>
          </cell>
          <cell r="I807">
            <v>8433948303</v>
          </cell>
          <cell r="J807" t="str">
            <v>rautniraj716@gmail.com</v>
          </cell>
          <cell r="K807" t="str">
            <v>1032210661@tcetmumbai.in</v>
          </cell>
          <cell r="L807" t="str">
            <v>Room No.2, Kamal Kunj Chawl, Eksar Koliwada, Eksar Road, Borivali West, Mumbai:-400103</v>
          </cell>
          <cell r="M807">
            <v>400103</v>
          </cell>
          <cell r="N807">
            <v>0</v>
          </cell>
          <cell r="O807" t="str">
            <v>Service</v>
          </cell>
          <cell r="P807" t="str">
            <v>9,00,001 - 10,00,000</v>
          </cell>
          <cell r="Q807" t="str">
            <v>Normal</v>
          </cell>
          <cell r="R807" t="str">
            <v>Open</v>
          </cell>
          <cell r="S807">
            <v>2021</v>
          </cell>
          <cell r="T807" t="str">
            <v>FE</v>
          </cell>
          <cell r="U807" t="str">
            <v>MH-CET</v>
          </cell>
          <cell r="V807">
            <v>80</v>
          </cell>
          <cell r="W807" t="str">
            <v>NA</v>
          </cell>
          <cell r="X807" t="str">
            <v>Institute</v>
          </cell>
          <cell r="Y807">
            <v>415</v>
          </cell>
          <cell r="Z807">
            <v>500</v>
          </cell>
          <cell r="AA807">
            <v>83</v>
          </cell>
          <cell r="AB807">
            <v>2019</v>
          </cell>
          <cell r="AC807" t="str">
            <v>Maharashtra</v>
          </cell>
          <cell r="AD807" t="str">
            <v>ST.FRANCIS D'ASSISI HIGH SCHOOL</v>
          </cell>
          <cell r="AE807">
            <v>549</v>
          </cell>
          <cell r="AF807">
            <v>600</v>
          </cell>
          <cell r="AG807">
            <v>91.5</v>
          </cell>
          <cell r="AH807">
            <v>2021</v>
          </cell>
          <cell r="AI807" t="str">
            <v>Maharashtra</v>
          </cell>
          <cell r="AJ807" t="str">
            <v>NIRMALA MEMORIAL FOUNDATION</v>
          </cell>
          <cell r="AK807">
            <v>177</v>
          </cell>
          <cell r="AL807">
            <v>22</v>
          </cell>
          <cell r="AM807">
            <v>8.045454545454545</v>
          </cell>
          <cell r="AN807">
            <v>92</v>
          </cell>
          <cell r="AO807">
            <v>225</v>
          </cell>
          <cell r="AP807">
            <v>27</v>
          </cell>
          <cell r="AQ807">
            <v>8.3333333333333339</v>
          </cell>
          <cell r="AR807">
            <v>75</v>
          </cell>
          <cell r="AS807">
            <v>402</v>
          </cell>
          <cell r="AT807">
            <v>49</v>
          </cell>
          <cell r="AU807">
            <v>8.204081632653061</v>
          </cell>
          <cell r="AV807">
            <v>214</v>
          </cell>
          <cell r="AW807">
            <v>25</v>
          </cell>
          <cell r="AX807">
            <v>8.56</v>
          </cell>
          <cell r="AY807">
            <v>83.5</v>
          </cell>
          <cell r="AZ807">
            <v>245</v>
          </cell>
          <cell r="BA807">
            <v>29</v>
          </cell>
          <cell r="BB807">
            <v>8.4482758620689662</v>
          </cell>
          <cell r="BC807">
            <v>81.773399014778306</v>
          </cell>
          <cell r="BD807">
            <v>459</v>
          </cell>
          <cell r="BE807">
            <v>54</v>
          </cell>
          <cell r="BF807">
            <v>8.5</v>
          </cell>
          <cell r="BG807">
            <v>194</v>
          </cell>
          <cell r="BH807">
            <v>24</v>
          </cell>
          <cell r="BI807">
            <v>8.0833333333333339</v>
          </cell>
          <cell r="BJ807">
            <v>81.742738589211598</v>
          </cell>
          <cell r="BK807">
            <v>267</v>
          </cell>
          <cell r="BL807">
            <v>29</v>
          </cell>
          <cell r="BM807">
            <v>9.2068965517241388</v>
          </cell>
          <cell r="BN807">
            <v>78.813559322033896</v>
          </cell>
          <cell r="BO807">
            <v>461</v>
          </cell>
          <cell r="BP807">
            <v>53</v>
          </cell>
          <cell r="BQ807">
            <v>8.6981132075471699</v>
          </cell>
          <cell r="BR807">
            <v>226</v>
          </cell>
          <cell r="BS807">
            <v>24</v>
          </cell>
          <cell r="BT807">
            <v>81.362319445604101</v>
          </cell>
          <cell r="BU807">
            <v>226</v>
          </cell>
          <cell r="BV807">
            <v>24</v>
          </cell>
          <cell r="BW807">
            <v>1548</v>
          </cell>
          <cell r="BX807">
            <v>180</v>
          </cell>
          <cell r="BY807">
            <v>8.6</v>
          </cell>
          <cell r="BZ807">
            <v>83.454679802955667</v>
          </cell>
          <cell r="CA807" t="str">
            <v>Off-Karan Engineeering Works</v>
          </cell>
          <cell r="CB807">
            <v>0</v>
          </cell>
          <cell r="CC807">
            <v>0</v>
          </cell>
          <cell r="CD807">
            <v>0</v>
          </cell>
          <cell r="CE807" t="str">
            <v>PLI</v>
          </cell>
          <cell r="CF807">
            <v>4.2</v>
          </cell>
          <cell r="CG807">
            <v>0</v>
          </cell>
          <cell r="CH807" t="str">
            <v>Green</v>
          </cell>
          <cell r="CI807">
            <v>0</v>
          </cell>
          <cell r="CJ807">
            <v>0</v>
          </cell>
          <cell r="CK807">
            <v>0</v>
          </cell>
          <cell r="CL807">
            <v>13</v>
          </cell>
          <cell r="CM807">
            <v>13</v>
          </cell>
          <cell r="CN807">
            <v>0</v>
          </cell>
          <cell r="CO807">
            <v>29</v>
          </cell>
          <cell r="CP807">
            <v>60</v>
          </cell>
          <cell r="CQ807">
            <v>48.333333333333336</v>
          </cell>
          <cell r="CR807">
            <v>11</v>
          </cell>
          <cell r="CS807">
            <v>79</v>
          </cell>
          <cell r="CT807">
            <v>8</v>
          </cell>
          <cell r="CU807">
            <v>80</v>
          </cell>
          <cell r="CV807">
            <v>15</v>
          </cell>
          <cell r="CW807">
            <v>20</v>
          </cell>
          <cell r="CX807">
            <v>16</v>
          </cell>
          <cell r="CY807">
            <v>87</v>
          </cell>
          <cell r="CZ807">
            <v>50</v>
          </cell>
          <cell r="DA807">
            <v>60</v>
          </cell>
          <cell r="DB807">
            <v>84</v>
          </cell>
          <cell r="DC807">
            <v>0</v>
          </cell>
          <cell r="DD807">
            <v>0</v>
          </cell>
          <cell r="DE807">
            <v>0</v>
          </cell>
          <cell r="DF807">
            <v>0</v>
          </cell>
          <cell r="DG807">
            <v>4</v>
          </cell>
          <cell r="DH807">
            <v>0</v>
          </cell>
          <cell r="DI807">
            <v>0</v>
          </cell>
          <cell r="DJ807">
            <v>600</v>
          </cell>
          <cell r="DK807">
            <v>0</v>
          </cell>
          <cell r="DL807">
            <v>3</v>
          </cell>
          <cell r="DM807">
            <v>0</v>
          </cell>
          <cell r="DN807">
            <v>0</v>
          </cell>
          <cell r="DO807">
            <v>450</v>
          </cell>
          <cell r="DP807">
            <v>0</v>
          </cell>
          <cell r="DQ807">
            <v>0</v>
          </cell>
          <cell r="DR807">
            <v>48.3333333333333</v>
          </cell>
          <cell r="DS807">
            <v>66.210045662100413</v>
          </cell>
          <cell r="DT807">
            <v>19</v>
          </cell>
          <cell r="DU807">
            <v>41</v>
          </cell>
          <cell r="DV807">
            <v>46.341463414634148</v>
          </cell>
          <cell r="DW807">
            <v>48</v>
          </cell>
          <cell r="DX807">
            <v>68</v>
          </cell>
          <cell r="DY807">
            <v>0</v>
          </cell>
          <cell r="DZ807">
            <v>0</v>
          </cell>
          <cell r="EA807" t="str">
            <v>Yes</v>
          </cell>
          <cell r="EB807" t="str">
            <v>Placement</v>
          </cell>
          <cell r="EC807" t="str">
            <v>Placement</v>
          </cell>
          <cell r="ED807" t="str">
            <v>Placement</v>
          </cell>
          <cell r="EE807" t="str">
            <v>Placement</v>
          </cell>
          <cell r="EF807" t="str">
            <v>Placement</v>
          </cell>
          <cell r="EG807">
            <v>0</v>
          </cell>
          <cell r="EH807" t="str">
            <v>PLI</v>
          </cell>
          <cell r="EI807" t="str">
            <v>Yes</v>
          </cell>
          <cell r="EJ807">
            <v>0</v>
          </cell>
          <cell r="EK807" t="str">
            <v>Batch-10</v>
          </cell>
          <cell r="EL807">
            <v>0</v>
          </cell>
          <cell r="EM807">
            <v>0</v>
          </cell>
          <cell r="EN807">
            <v>0</v>
          </cell>
          <cell r="EO807" t="str">
            <v>IT+Core</v>
          </cell>
          <cell r="EP807">
            <v>0</v>
          </cell>
          <cell r="EQ807" t="str">
            <v>CAT-1</v>
          </cell>
        </row>
        <row r="808">
          <cell r="B808" t="str">
            <v>21-ITB23-25</v>
          </cell>
          <cell r="C808" t="str">
            <v>IT-B</v>
          </cell>
          <cell r="D808">
            <v>23</v>
          </cell>
          <cell r="E808" t="str">
            <v>SALVI ATHARVA VIKRAM ANKITA</v>
          </cell>
          <cell r="F808" t="str">
            <v>Male</v>
          </cell>
          <cell r="G808" t="str">
            <v>02/02/2003</v>
          </cell>
          <cell r="H808">
            <v>9619857250</v>
          </cell>
          <cell r="I808">
            <v>9820995731</v>
          </cell>
          <cell r="J808" t="str">
            <v>atharvasalvi2238@gmail.com</v>
          </cell>
          <cell r="K808" t="str">
            <v>1032210662@tcetmumbai.in</v>
          </cell>
          <cell r="L808" t="str">
            <v>2/12, Tapasya, Vazira Naka, Borivali West, Mumbai</v>
          </cell>
          <cell r="M808">
            <v>400091</v>
          </cell>
          <cell r="N808">
            <v>0</v>
          </cell>
          <cell r="O808" t="str">
            <v>Service</v>
          </cell>
          <cell r="P808" t="str">
            <v>9,00,001 - 10,00,000</v>
          </cell>
          <cell r="Q808" t="str">
            <v>Normal</v>
          </cell>
          <cell r="R808" t="str">
            <v>Open</v>
          </cell>
          <cell r="S808">
            <v>2021</v>
          </cell>
          <cell r="T808" t="str">
            <v>FE</v>
          </cell>
          <cell r="U808" t="str">
            <v>MH-CET</v>
          </cell>
          <cell r="V808">
            <v>59.36</v>
          </cell>
          <cell r="W808" t="str">
            <v>NA</v>
          </cell>
          <cell r="X808" t="str">
            <v>Institute</v>
          </cell>
          <cell r="Y808">
            <v>471</v>
          </cell>
          <cell r="Z808">
            <v>500</v>
          </cell>
          <cell r="AA808">
            <v>94.2</v>
          </cell>
          <cell r="AB808">
            <v>2019</v>
          </cell>
          <cell r="AC808" t="str">
            <v>Maharashtra</v>
          </cell>
          <cell r="AD808" t="str">
            <v>SWAMI VIVEKANAND INTERNATIONAL SCHOOL BORIVALI WEST</v>
          </cell>
          <cell r="AE808">
            <v>542</v>
          </cell>
          <cell r="AF808">
            <v>600</v>
          </cell>
          <cell r="AG808">
            <v>90.3333333333333</v>
          </cell>
          <cell r="AH808">
            <v>2021</v>
          </cell>
          <cell r="AI808" t="str">
            <v>Maharashtra</v>
          </cell>
          <cell r="AJ808" t="str">
            <v>NIRMALA MEMORIAL FOUNDATION JUNIOR COLLEGE OF COMMERCE AND SCIENCE</v>
          </cell>
          <cell r="AK808">
            <v>174</v>
          </cell>
          <cell r="AL808">
            <v>22</v>
          </cell>
          <cell r="AM808">
            <v>7.9090909090909092</v>
          </cell>
          <cell r="AN808">
            <v>77</v>
          </cell>
          <cell r="AO808">
            <v>209</v>
          </cell>
          <cell r="AP808">
            <v>27</v>
          </cell>
          <cell r="AQ808">
            <v>7.7407407407407405</v>
          </cell>
          <cell r="AR808">
            <v>75</v>
          </cell>
          <cell r="AS808">
            <v>383</v>
          </cell>
          <cell r="AT808">
            <v>49</v>
          </cell>
          <cell r="AU808">
            <v>7.8163265306122449</v>
          </cell>
          <cell r="AV808">
            <v>193</v>
          </cell>
          <cell r="AW808">
            <v>25</v>
          </cell>
          <cell r="AX808">
            <v>7.72</v>
          </cell>
          <cell r="AY808">
            <v>76</v>
          </cell>
          <cell r="AZ808">
            <v>250</v>
          </cell>
          <cell r="BA808">
            <v>29</v>
          </cell>
          <cell r="BB808">
            <v>8.6206896551724146</v>
          </cell>
          <cell r="BC808">
            <v>77.339901477832498</v>
          </cell>
          <cell r="BD808">
            <v>443</v>
          </cell>
          <cell r="BE808">
            <v>54</v>
          </cell>
          <cell r="BF808">
            <v>8.2037037037037042</v>
          </cell>
          <cell r="BG808">
            <v>193</v>
          </cell>
          <cell r="BH808">
            <v>24</v>
          </cell>
          <cell r="BI808">
            <v>8.0416666666666661</v>
          </cell>
          <cell r="BJ808">
            <v>79.668049792531093</v>
          </cell>
          <cell r="BK808">
            <v>259</v>
          </cell>
          <cell r="BL808">
            <v>29</v>
          </cell>
          <cell r="BM808">
            <v>8.931034482758621</v>
          </cell>
          <cell r="BN808">
            <v>77.118644067796595</v>
          </cell>
          <cell r="BO808">
            <v>452</v>
          </cell>
          <cell r="BP808">
            <v>53</v>
          </cell>
          <cell r="BQ808">
            <v>8.5283018867924536</v>
          </cell>
          <cell r="BR808">
            <v>206</v>
          </cell>
          <cell r="BS808">
            <v>24</v>
          </cell>
          <cell r="BT808">
            <v>76.819515181876397</v>
          </cell>
          <cell r="BU808">
            <v>206</v>
          </cell>
          <cell r="BV808">
            <v>24</v>
          </cell>
          <cell r="BW808">
            <v>1484</v>
          </cell>
          <cell r="BX808">
            <v>180</v>
          </cell>
          <cell r="BY808">
            <v>8.2444444444444436</v>
          </cell>
          <cell r="BZ808">
            <v>78.467980295566491</v>
          </cell>
          <cell r="CA808">
            <v>0</v>
          </cell>
          <cell r="CB808">
            <v>0</v>
          </cell>
          <cell r="CC808">
            <v>0</v>
          </cell>
          <cell r="CD808">
            <v>0</v>
          </cell>
          <cell r="CE808">
            <v>0</v>
          </cell>
          <cell r="CF808">
            <v>0</v>
          </cell>
          <cell r="CG808">
            <v>0</v>
          </cell>
          <cell r="CH808" t="str">
            <v>Green</v>
          </cell>
          <cell r="CI808">
            <v>0</v>
          </cell>
          <cell r="CJ808">
            <v>0</v>
          </cell>
          <cell r="CK808">
            <v>0</v>
          </cell>
          <cell r="CL808">
            <v>13</v>
          </cell>
          <cell r="CM808">
            <v>13</v>
          </cell>
          <cell r="CN808">
            <v>0</v>
          </cell>
          <cell r="CO808">
            <v>28</v>
          </cell>
          <cell r="CP808">
            <v>60</v>
          </cell>
          <cell r="CQ808">
            <v>46.666666666666664</v>
          </cell>
          <cell r="CR808">
            <v>0</v>
          </cell>
          <cell r="CS808">
            <v>0</v>
          </cell>
          <cell r="CT808">
            <v>0</v>
          </cell>
          <cell r="CU808">
            <v>0</v>
          </cell>
          <cell r="CV808">
            <v>0</v>
          </cell>
          <cell r="CW808">
            <v>22</v>
          </cell>
          <cell r="CX808">
            <v>0</v>
          </cell>
          <cell r="CY808">
            <v>0</v>
          </cell>
          <cell r="CZ808">
            <v>0</v>
          </cell>
          <cell r="DA808">
            <v>62</v>
          </cell>
          <cell r="DB808">
            <v>0</v>
          </cell>
          <cell r="DC808">
            <v>0</v>
          </cell>
          <cell r="DD808">
            <v>0</v>
          </cell>
          <cell r="DE808">
            <v>0</v>
          </cell>
          <cell r="DF808">
            <v>0</v>
          </cell>
          <cell r="DG808">
            <v>0</v>
          </cell>
          <cell r="DH808">
            <v>0</v>
          </cell>
          <cell r="DI808">
            <v>0</v>
          </cell>
          <cell r="DJ808">
            <v>0</v>
          </cell>
          <cell r="DK808">
            <v>0</v>
          </cell>
          <cell r="DL808">
            <v>0</v>
          </cell>
          <cell r="DM808">
            <v>0</v>
          </cell>
          <cell r="DN808">
            <v>0</v>
          </cell>
          <cell r="DO808">
            <v>0</v>
          </cell>
          <cell r="DP808">
            <v>0</v>
          </cell>
          <cell r="DQ808">
            <v>0</v>
          </cell>
          <cell r="DR808">
            <v>46.6666666666667</v>
          </cell>
          <cell r="DS808">
            <v>63.926940639269446</v>
          </cell>
          <cell r="DT808">
            <v>0</v>
          </cell>
          <cell r="DU808">
            <v>41</v>
          </cell>
          <cell r="DV808">
            <v>0</v>
          </cell>
          <cell r="DW808">
            <v>0</v>
          </cell>
          <cell r="DX808">
            <v>0</v>
          </cell>
          <cell r="DY808">
            <v>0</v>
          </cell>
          <cell r="DZ808">
            <v>0</v>
          </cell>
          <cell r="EA808" t="str">
            <v>Yes</v>
          </cell>
          <cell r="EB808" t="str">
            <v>Higher Studies</v>
          </cell>
          <cell r="EC808" t="str">
            <v>Higher Studies</v>
          </cell>
          <cell r="ED808" t="str">
            <v>Higher Studies</v>
          </cell>
          <cell r="EE808" t="str">
            <v>Higher Studies</v>
          </cell>
          <cell r="EF808" t="str">
            <v>Higher Studies</v>
          </cell>
          <cell r="EG808">
            <v>0</v>
          </cell>
          <cell r="EH808">
            <v>0</v>
          </cell>
          <cell r="EI808" t="str">
            <v>Yes</v>
          </cell>
          <cell r="EJ808">
            <v>0</v>
          </cell>
          <cell r="EK808">
            <v>0</v>
          </cell>
          <cell r="EL808">
            <v>0</v>
          </cell>
          <cell r="EM808">
            <v>0</v>
          </cell>
          <cell r="EN808">
            <v>0</v>
          </cell>
          <cell r="EO808">
            <v>0</v>
          </cell>
          <cell r="EP808">
            <v>0</v>
          </cell>
          <cell r="EQ808" t="str">
            <v>CAT-3</v>
          </cell>
        </row>
        <row r="809">
          <cell r="B809" t="str">
            <v>21-ITB24-25</v>
          </cell>
          <cell r="C809" t="str">
            <v>IT-B</v>
          </cell>
          <cell r="D809">
            <v>24</v>
          </cell>
          <cell r="E809" t="str">
            <v>SAPRE SHREYA SUHAS AARTI</v>
          </cell>
          <cell r="F809" t="str">
            <v>Female</v>
          </cell>
          <cell r="G809" t="str">
            <v>19/07/2003</v>
          </cell>
          <cell r="H809">
            <v>7710803090</v>
          </cell>
          <cell r="I809">
            <v>8928866002</v>
          </cell>
          <cell r="J809" t="str">
            <v>shreyasapre4@gmail.com</v>
          </cell>
          <cell r="K809" t="str">
            <v>1032210663@tcetmumbai.in</v>
          </cell>
          <cell r="L809" t="str">
            <v>303, Prity Park, Owala, Ghodbunder road, Thane (W)</v>
          </cell>
          <cell r="M809">
            <v>400615</v>
          </cell>
          <cell r="N809">
            <v>0</v>
          </cell>
          <cell r="O809" t="str">
            <v>Service</v>
          </cell>
          <cell r="P809" t="str">
            <v>50,001 - 1,00,000</v>
          </cell>
          <cell r="Q809" t="str">
            <v>Normal</v>
          </cell>
          <cell r="R809" t="str">
            <v>Open</v>
          </cell>
          <cell r="S809">
            <v>2021</v>
          </cell>
          <cell r="T809" t="str">
            <v>FE</v>
          </cell>
          <cell r="U809" t="str">
            <v>MH-CET</v>
          </cell>
          <cell r="V809">
            <v>91.88</v>
          </cell>
          <cell r="W809">
            <v>86.67</v>
          </cell>
          <cell r="X809" t="str">
            <v>CAP</v>
          </cell>
          <cell r="Y809">
            <v>428</v>
          </cell>
          <cell r="Z809">
            <v>500</v>
          </cell>
          <cell r="AA809">
            <v>85.6</v>
          </cell>
          <cell r="AB809">
            <v>2019</v>
          </cell>
          <cell r="AC809" t="str">
            <v>Maharashtra</v>
          </cell>
          <cell r="AD809" t="str">
            <v>ST. XAVIERS ENGLISH HIGH SCHOOL AND JR. COLLEGE</v>
          </cell>
          <cell r="AE809">
            <v>558</v>
          </cell>
          <cell r="AF809">
            <v>600</v>
          </cell>
          <cell r="AG809">
            <v>93</v>
          </cell>
          <cell r="AH809">
            <v>2021</v>
          </cell>
          <cell r="AI809" t="str">
            <v>Maharashtra</v>
          </cell>
          <cell r="AJ809" t="str">
            <v>ST. XAVIERS ENGLISH HIGH SCHOOL AND JR. COLLEGE</v>
          </cell>
          <cell r="AK809">
            <v>192</v>
          </cell>
          <cell r="AL809">
            <v>22</v>
          </cell>
          <cell r="AM809">
            <v>8.7272727272727266</v>
          </cell>
          <cell r="AN809">
            <v>75</v>
          </cell>
          <cell r="AO809">
            <v>266</v>
          </cell>
          <cell r="AP809">
            <v>27</v>
          </cell>
          <cell r="AQ809">
            <v>9.8518518518518512</v>
          </cell>
          <cell r="AR809">
            <v>88</v>
          </cell>
          <cell r="AS809">
            <v>458</v>
          </cell>
          <cell r="AT809">
            <v>49</v>
          </cell>
          <cell r="AU809">
            <v>9.3469387755102034</v>
          </cell>
          <cell r="AV809">
            <v>248</v>
          </cell>
          <cell r="AW809">
            <v>25</v>
          </cell>
          <cell r="AX809">
            <v>9.92</v>
          </cell>
          <cell r="AY809">
            <v>81.5</v>
          </cell>
          <cell r="AZ809">
            <v>286</v>
          </cell>
          <cell r="BA809">
            <v>29</v>
          </cell>
          <cell r="BB809">
            <v>9.862068965517242</v>
          </cell>
          <cell r="BC809">
            <v>84.236453201970406</v>
          </cell>
          <cell r="BD809">
            <v>534</v>
          </cell>
          <cell r="BE809">
            <v>54</v>
          </cell>
          <cell r="BF809">
            <v>9.8888888888888893</v>
          </cell>
          <cell r="BG809">
            <v>228</v>
          </cell>
          <cell r="BH809">
            <v>24</v>
          </cell>
          <cell r="BI809">
            <v>9.5</v>
          </cell>
          <cell r="BJ809">
            <v>75</v>
          </cell>
          <cell r="BK809">
            <v>289</v>
          </cell>
          <cell r="BL809">
            <v>29</v>
          </cell>
          <cell r="BM809">
            <v>9.9655172413793096</v>
          </cell>
          <cell r="BN809">
            <v>90.707964601769902</v>
          </cell>
          <cell r="BO809">
            <v>517</v>
          </cell>
          <cell r="BP809">
            <v>53</v>
          </cell>
          <cell r="BQ809">
            <v>9.7547169811320753</v>
          </cell>
          <cell r="BR809">
            <v>222</v>
          </cell>
          <cell r="BS809">
            <v>24</v>
          </cell>
          <cell r="BT809">
            <v>85.481472601246793</v>
          </cell>
          <cell r="BU809">
            <v>222</v>
          </cell>
          <cell r="BV809">
            <v>24</v>
          </cell>
          <cell r="BW809">
            <v>1731</v>
          </cell>
          <cell r="BX809">
            <v>180</v>
          </cell>
          <cell r="BY809">
            <v>9.6166666666666671</v>
          </cell>
          <cell r="BZ809">
            <v>83.147290640394075</v>
          </cell>
          <cell r="CA809" t="str">
            <v>Flipkart/ICICI/Accenture/Capgemini</v>
          </cell>
          <cell r="CB809">
            <v>0</v>
          </cell>
          <cell r="CC809">
            <v>0</v>
          </cell>
          <cell r="CD809">
            <v>0</v>
          </cell>
          <cell r="CE809" t="str">
            <v>PLI</v>
          </cell>
          <cell r="CF809" t="str">
            <v>8.29/4.50/4.25</v>
          </cell>
          <cell r="CG809">
            <v>0</v>
          </cell>
          <cell r="CH809" t="str">
            <v>Green</v>
          </cell>
          <cell r="CI809">
            <v>0</v>
          </cell>
          <cell r="CJ809">
            <v>0</v>
          </cell>
          <cell r="CK809">
            <v>0</v>
          </cell>
          <cell r="CL809">
            <v>13</v>
          </cell>
          <cell r="CM809">
            <v>13</v>
          </cell>
          <cell r="CN809">
            <v>0</v>
          </cell>
          <cell r="CO809">
            <v>34</v>
          </cell>
          <cell r="CP809">
            <v>60</v>
          </cell>
          <cell r="CQ809">
            <v>56.666666666666664</v>
          </cell>
          <cell r="CR809">
            <v>13</v>
          </cell>
          <cell r="CS809">
            <v>93</v>
          </cell>
          <cell r="CT809">
            <v>10</v>
          </cell>
          <cell r="CU809">
            <v>100</v>
          </cell>
          <cell r="CV809">
            <v>19</v>
          </cell>
          <cell r="CW809">
            <v>19</v>
          </cell>
          <cell r="CX809">
            <v>15</v>
          </cell>
          <cell r="CY809">
            <v>98</v>
          </cell>
          <cell r="CZ809">
            <v>57</v>
          </cell>
          <cell r="DA809">
            <v>59</v>
          </cell>
          <cell r="DB809">
            <v>97</v>
          </cell>
          <cell r="DC809">
            <v>0</v>
          </cell>
          <cell r="DD809">
            <v>0</v>
          </cell>
          <cell r="DE809">
            <v>0</v>
          </cell>
          <cell r="DF809">
            <v>2</v>
          </cell>
          <cell r="DG809">
            <v>4</v>
          </cell>
          <cell r="DH809">
            <v>50</v>
          </cell>
          <cell r="DI809">
            <v>140</v>
          </cell>
          <cell r="DJ809">
            <v>600</v>
          </cell>
          <cell r="DK809">
            <v>23.3333333333333</v>
          </cell>
          <cell r="DL809">
            <v>3</v>
          </cell>
          <cell r="DM809">
            <v>2</v>
          </cell>
          <cell r="DN809">
            <v>66.6666666666667</v>
          </cell>
          <cell r="DO809">
            <v>450</v>
          </cell>
          <cell r="DP809">
            <v>300</v>
          </cell>
          <cell r="DQ809">
            <v>66.6666666666667</v>
          </cell>
          <cell r="DR809">
            <v>56.6666666666667</v>
          </cell>
          <cell r="DS809">
            <v>77.625570776255742</v>
          </cell>
          <cell r="DT809">
            <v>25</v>
          </cell>
          <cell r="DU809">
            <v>41</v>
          </cell>
          <cell r="DV809">
            <v>60.975609756097562</v>
          </cell>
          <cell r="DW809">
            <v>73</v>
          </cell>
          <cell r="DX809">
            <v>90</v>
          </cell>
          <cell r="DY809">
            <v>0</v>
          </cell>
          <cell r="DZ809">
            <v>0</v>
          </cell>
          <cell r="EA809" t="str">
            <v>Yes</v>
          </cell>
          <cell r="EB809" t="str">
            <v>Placement</v>
          </cell>
          <cell r="EC809" t="str">
            <v>Placement</v>
          </cell>
          <cell r="ED809" t="str">
            <v>Placement</v>
          </cell>
          <cell r="EE809" t="str">
            <v>Placement</v>
          </cell>
          <cell r="EF809" t="str">
            <v>Placement</v>
          </cell>
          <cell r="EG809">
            <v>0</v>
          </cell>
          <cell r="EH809" t="str">
            <v>PLI</v>
          </cell>
          <cell r="EI809" t="str">
            <v>Yes</v>
          </cell>
          <cell r="EJ809">
            <v>0</v>
          </cell>
          <cell r="EK809" t="str">
            <v>Batch-2</v>
          </cell>
          <cell r="EL809">
            <v>0</v>
          </cell>
          <cell r="EM809" t="str">
            <v>PAID</v>
          </cell>
          <cell r="EN809">
            <v>45142</v>
          </cell>
          <cell r="EO809" t="str">
            <v>IT+Core</v>
          </cell>
          <cell r="EP809">
            <v>0</v>
          </cell>
          <cell r="EQ809" t="str">
            <v>CAT-1</v>
          </cell>
        </row>
        <row r="810">
          <cell r="B810" t="str">
            <v>21-ITB25-25</v>
          </cell>
          <cell r="C810" t="str">
            <v>IT-B</v>
          </cell>
          <cell r="D810">
            <v>25</v>
          </cell>
          <cell r="E810" t="str">
            <v xml:space="preserve">SHAH DHRUVIN KAUSHIKKUMAR HEENABEN </v>
          </cell>
          <cell r="F810" t="str">
            <v>Male</v>
          </cell>
          <cell r="G810" t="str">
            <v>16/02/2004</v>
          </cell>
          <cell r="H810">
            <v>9537474255</v>
          </cell>
          <cell r="I810">
            <v>9428244895</v>
          </cell>
          <cell r="J810" t="str">
            <v>dhruvinkshah@hotmail.com</v>
          </cell>
          <cell r="K810" t="str">
            <v>1032210664@tcetmumbai.in</v>
          </cell>
          <cell r="L810" t="str">
            <v>C-312 Walchand Complex , 60 Feet Road , Bhayandar (West)</v>
          </cell>
          <cell r="M810">
            <v>401101</v>
          </cell>
          <cell r="N810">
            <v>0</v>
          </cell>
          <cell r="O810" t="str">
            <v>Retired</v>
          </cell>
          <cell r="P810" t="str">
            <v>8,00,001 - 9,00,000</v>
          </cell>
          <cell r="Q810" t="str">
            <v>Normal</v>
          </cell>
          <cell r="R810" t="str">
            <v>Open</v>
          </cell>
          <cell r="S810">
            <v>2021</v>
          </cell>
          <cell r="T810" t="str">
            <v>FE</v>
          </cell>
          <cell r="U810" t="str">
            <v>MH-CET</v>
          </cell>
          <cell r="V810">
            <v>30</v>
          </cell>
          <cell r="W810">
            <v>58.19</v>
          </cell>
          <cell r="X810" t="str">
            <v>AMIN</v>
          </cell>
          <cell r="Y810">
            <v>471</v>
          </cell>
          <cell r="Z810">
            <v>600</v>
          </cell>
          <cell r="AA810">
            <v>78.5</v>
          </cell>
          <cell r="AB810">
            <v>2019</v>
          </cell>
          <cell r="AC810" t="str">
            <v>Gujarat Secondary and Higher Secondary Education Board</v>
          </cell>
          <cell r="AD810" t="str">
            <v>SINCERITE SCHOOL</v>
          </cell>
          <cell r="AE810">
            <v>445</v>
          </cell>
          <cell r="AF810">
            <v>650</v>
          </cell>
          <cell r="AG810">
            <v>68.461538461538495</v>
          </cell>
          <cell r="AH810">
            <v>2021</v>
          </cell>
          <cell r="AI810" t="str">
            <v>Gujarat Secondary and Higher Secondary Education Board</v>
          </cell>
          <cell r="AJ810" t="str">
            <v>SINCERITE SCHOOL</v>
          </cell>
          <cell r="AK810">
            <v>173</v>
          </cell>
          <cell r="AL810">
            <v>22</v>
          </cell>
          <cell r="AM810">
            <v>7.8636363636363633</v>
          </cell>
          <cell r="AN810">
            <v>81</v>
          </cell>
          <cell r="AO810">
            <v>209</v>
          </cell>
          <cell r="AP810">
            <v>27</v>
          </cell>
          <cell r="AQ810">
            <v>7.7407407407407405</v>
          </cell>
          <cell r="AR810">
            <v>96</v>
          </cell>
          <cell r="AS810">
            <v>382</v>
          </cell>
          <cell r="AT810">
            <v>49</v>
          </cell>
          <cell r="AU810">
            <v>7.795918367346939</v>
          </cell>
          <cell r="AV810">
            <v>180</v>
          </cell>
          <cell r="AW810">
            <v>25</v>
          </cell>
          <cell r="AX810">
            <v>7.2</v>
          </cell>
          <cell r="AY810">
            <v>88.5</v>
          </cell>
          <cell r="AZ810">
            <v>209</v>
          </cell>
          <cell r="BA810">
            <v>29</v>
          </cell>
          <cell r="BB810">
            <v>7.2068965517241379</v>
          </cell>
          <cell r="BC810">
            <v>81.773399014778306</v>
          </cell>
          <cell r="BD810">
            <v>389</v>
          </cell>
          <cell r="BE810">
            <v>54</v>
          </cell>
          <cell r="BF810">
            <v>7.2037037037037033</v>
          </cell>
          <cell r="BG810">
            <v>162</v>
          </cell>
          <cell r="BH810">
            <v>24</v>
          </cell>
          <cell r="BI810">
            <v>6.75</v>
          </cell>
          <cell r="BJ810">
            <v>88.796680497925294</v>
          </cell>
          <cell r="BK810">
            <v>246</v>
          </cell>
          <cell r="BL810">
            <v>29</v>
          </cell>
          <cell r="BM810">
            <v>8.4827586206896548</v>
          </cell>
          <cell r="BN810">
            <v>77.966101694915295</v>
          </cell>
          <cell r="BO810">
            <v>408</v>
          </cell>
          <cell r="BP810">
            <v>53</v>
          </cell>
          <cell r="BQ810">
            <v>7.6981132075471699</v>
          </cell>
          <cell r="BR810">
            <v>202</v>
          </cell>
          <cell r="BS810">
            <v>24</v>
          </cell>
          <cell r="BT810">
            <v>82.746500236564501</v>
          </cell>
          <cell r="BU810">
            <v>202</v>
          </cell>
          <cell r="BV810">
            <v>24</v>
          </cell>
          <cell r="BW810">
            <v>1381</v>
          </cell>
          <cell r="BX810">
            <v>180</v>
          </cell>
          <cell r="BY810">
            <v>7.6722222222222225</v>
          </cell>
          <cell r="BZ810">
            <v>87.654679802955656</v>
          </cell>
          <cell r="CA810">
            <v>0</v>
          </cell>
          <cell r="CB810">
            <v>0</v>
          </cell>
          <cell r="CC810">
            <v>0</v>
          </cell>
          <cell r="CD810">
            <v>0</v>
          </cell>
          <cell r="CE810">
            <v>0</v>
          </cell>
          <cell r="CF810">
            <v>0</v>
          </cell>
          <cell r="CG810">
            <v>0</v>
          </cell>
          <cell r="CH810" t="str">
            <v>Green</v>
          </cell>
          <cell r="CI810">
            <v>0</v>
          </cell>
          <cell r="CJ810">
            <v>0</v>
          </cell>
          <cell r="CK810">
            <v>0</v>
          </cell>
          <cell r="CL810">
            <v>13</v>
          </cell>
          <cell r="CM810">
            <v>13</v>
          </cell>
          <cell r="CN810">
            <v>0</v>
          </cell>
          <cell r="CO810">
            <v>29</v>
          </cell>
          <cell r="CP810">
            <v>60</v>
          </cell>
          <cell r="CQ810">
            <v>48.333333333333336</v>
          </cell>
          <cell r="CR810">
            <v>0</v>
          </cell>
          <cell r="CS810">
            <v>0</v>
          </cell>
          <cell r="CT810">
            <v>0</v>
          </cell>
          <cell r="CU810">
            <v>0</v>
          </cell>
          <cell r="CV810">
            <v>0</v>
          </cell>
          <cell r="CW810">
            <v>22</v>
          </cell>
          <cell r="CX810">
            <v>0</v>
          </cell>
          <cell r="CY810">
            <v>0</v>
          </cell>
          <cell r="CZ810">
            <v>0</v>
          </cell>
          <cell r="DA810">
            <v>62</v>
          </cell>
          <cell r="DB810">
            <v>0</v>
          </cell>
          <cell r="DC810">
            <v>0</v>
          </cell>
          <cell r="DD810">
            <v>0</v>
          </cell>
          <cell r="DE810">
            <v>0</v>
          </cell>
          <cell r="DF810">
            <v>0</v>
          </cell>
          <cell r="DG810">
            <v>0</v>
          </cell>
          <cell r="DH810">
            <v>0</v>
          </cell>
          <cell r="DI810">
            <v>0</v>
          </cell>
          <cell r="DJ810">
            <v>0</v>
          </cell>
          <cell r="DK810">
            <v>0</v>
          </cell>
          <cell r="DL810">
            <v>0</v>
          </cell>
          <cell r="DM810">
            <v>0</v>
          </cell>
          <cell r="DN810">
            <v>0</v>
          </cell>
          <cell r="DO810">
            <v>0</v>
          </cell>
          <cell r="DP810">
            <v>0</v>
          </cell>
          <cell r="DQ810">
            <v>0</v>
          </cell>
          <cell r="DR810">
            <v>48.3333333333333</v>
          </cell>
          <cell r="DS810">
            <v>66.210045662100413</v>
          </cell>
          <cell r="DT810">
            <v>0</v>
          </cell>
          <cell r="DU810">
            <v>41</v>
          </cell>
          <cell r="DV810">
            <v>0</v>
          </cell>
          <cell r="DW810">
            <v>0</v>
          </cell>
          <cell r="DX810">
            <v>0</v>
          </cell>
          <cell r="DY810">
            <v>0</v>
          </cell>
          <cell r="DZ810">
            <v>0</v>
          </cell>
          <cell r="EA810" t="str">
            <v>Yes</v>
          </cell>
          <cell r="EB810" t="str">
            <v>Placement</v>
          </cell>
          <cell r="EC810" t="str">
            <v>Placement</v>
          </cell>
          <cell r="ED810" t="str">
            <v>Placement</v>
          </cell>
          <cell r="EE810" t="str">
            <v>Placement</v>
          </cell>
          <cell r="EF810" t="str">
            <v>Placement</v>
          </cell>
          <cell r="EG810">
            <v>0</v>
          </cell>
          <cell r="EH810">
            <v>0</v>
          </cell>
          <cell r="EI810" t="str">
            <v>Yes</v>
          </cell>
          <cell r="EJ810">
            <v>0</v>
          </cell>
          <cell r="EK810">
            <v>0</v>
          </cell>
          <cell r="EL810">
            <v>0</v>
          </cell>
          <cell r="EM810">
            <v>0</v>
          </cell>
          <cell r="EN810">
            <v>0</v>
          </cell>
          <cell r="EO810" t="str">
            <v>IT+Core</v>
          </cell>
          <cell r="EP810">
            <v>0</v>
          </cell>
          <cell r="EQ810" t="str">
            <v>CAT-3</v>
          </cell>
        </row>
        <row r="811">
          <cell r="B811" t="str">
            <v>21-ITB26-25</v>
          </cell>
          <cell r="C811" t="str">
            <v>IT-B</v>
          </cell>
          <cell r="D811">
            <v>26</v>
          </cell>
          <cell r="E811" t="str">
            <v>SHAIKH AABID MUKHTAZIRRAHMAN RESHMA</v>
          </cell>
          <cell r="F811" t="str">
            <v>Male</v>
          </cell>
          <cell r="G811" t="str">
            <v>14/04/2003</v>
          </cell>
          <cell r="H811">
            <v>7620483384</v>
          </cell>
          <cell r="I811">
            <v>9850697252</v>
          </cell>
          <cell r="J811" t="str">
            <v>aabidshaikh14.04@gmail.com</v>
          </cell>
          <cell r="K811" t="str">
            <v>1032210665@tcetmumbai.in</v>
          </cell>
          <cell r="L811" t="str">
            <v>103.Siddigiri classic, near Bismillah Hotel , Koliwada , Vasai west</v>
          </cell>
          <cell r="M811">
            <v>401201</v>
          </cell>
          <cell r="N811">
            <v>0</v>
          </cell>
          <cell r="O811" t="str">
            <v>labour</v>
          </cell>
          <cell r="P811" t="str">
            <v>&gt;= 15,00,001</v>
          </cell>
          <cell r="Q811" t="str">
            <v>Normal</v>
          </cell>
          <cell r="R811" t="str">
            <v>Open</v>
          </cell>
          <cell r="S811">
            <v>2021</v>
          </cell>
          <cell r="T811" t="str">
            <v>FE</v>
          </cell>
          <cell r="U811" t="str">
            <v>MH-CET</v>
          </cell>
          <cell r="V811">
            <v>87.55</v>
          </cell>
          <cell r="W811">
            <v>53.872930500000002</v>
          </cell>
          <cell r="X811" t="str">
            <v>Minority</v>
          </cell>
          <cell r="Y811">
            <v>429</v>
          </cell>
          <cell r="Z811">
            <v>500</v>
          </cell>
          <cell r="AA811">
            <v>85.8</v>
          </cell>
          <cell r="AB811">
            <v>2019</v>
          </cell>
          <cell r="AC811" t="str">
            <v>Maharashtra</v>
          </cell>
          <cell r="AD811" t="str">
            <v>CITIZEN ENGLISH HIGH SCHOOL</v>
          </cell>
          <cell r="AE811">
            <v>577</v>
          </cell>
          <cell r="AF811">
            <v>600</v>
          </cell>
          <cell r="AG811">
            <v>96.1666666666667</v>
          </cell>
          <cell r="AH811">
            <v>2021</v>
          </cell>
          <cell r="AI811" t="str">
            <v>Maharashtra</v>
          </cell>
          <cell r="AJ811" t="str">
            <v>THOMAS BAPTISTA JUNIOR COLLEGE</v>
          </cell>
          <cell r="AK811">
            <v>178</v>
          </cell>
          <cell r="AL811">
            <v>22</v>
          </cell>
          <cell r="AM811">
            <v>8.0909090909090917</v>
          </cell>
          <cell r="AN811">
            <v>94.88</v>
          </cell>
          <cell r="AO811">
            <v>244</v>
          </cell>
          <cell r="AP811">
            <v>27</v>
          </cell>
          <cell r="AQ811">
            <v>9.0370370370370363</v>
          </cell>
          <cell r="AR811">
            <v>99</v>
          </cell>
          <cell r="AS811">
            <v>422</v>
          </cell>
          <cell r="AT811">
            <v>49</v>
          </cell>
          <cell r="AU811">
            <v>8.612244897959183</v>
          </cell>
          <cell r="AV811">
            <v>226</v>
          </cell>
          <cell r="AW811">
            <v>25</v>
          </cell>
          <cell r="AX811">
            <v>9.0399999999999991</v>
          </cell>
          <cell r="AY811">
            <v>96.94</v>
          </cell>
          <cell r="AZ811">
            <v>269</v>
          </cell>
          <cell r="BA811">
            <v>29</v>
          </cell>
          <cell r="BB811">
            <v>9.2758620689655178</v>
          </cell>
          <cell r="BC811">
            <v>79.802955665024598</v>
          </cell>
          <cell r="BD811">
            <v>495</v>
          </cell>
          <cell r="BE811">
            <v>54</v>
          </cell>
          <cell r="BF811">
            <v>9.1666666666666661</v>
          </cell>
          <cell r="BG811">
            <v>203</v>
          </cell>
          <cell r="BH811">
            <v>24</v>
          </cell>
          <cell r="BI811">
            <v>8.4583333333333339</v>
          </cell>
          <cell r="BJ811">
            <v>80.497925311203304</v>
          </cell>
          <cell r="BK811">
            <v>284</v>
          </cell>
          <cell r="BL811">
            <v>29</v>
          </cell>
          <cell r="BM811">
            <v>9.7931034482758612</v>
          </cell>
          <cell r="BN811">
            <v>86.864406779660996</v>
          </cell>
          <cell r="BO811">
            <v>487</v>
          </cell>
          <cell r="BP811">
            <v>53</v>
          </cell>
          <cell r="BQ811">
            <v>9.1886792452830193</v>
          </cell>
          <cell r="BR811">
            <v>237</v>
          </cell>
          <cell r="BS811">
            <v>24</v>
          </cell>
          <cell r="BT811">
            <v>87.869120814895197</v>
          </cell>
          <cell r="BU811">
            <v>237</v>
          </cell>
          <cell r="BV811">
            <v>24</v>
          </cell>
          <cell r="BW811">
            <v>1641</v>
          </cell>
          <cell r="BX811">
            <v>180</v>
          </cell>
          <cell r="BY811">
            <v>9.1166666666666671</v>
          </cell>
          <cell r="BZ811">
            <v>90.924591133004924</v>
          </cell>
          <cell r="CA811" t="str">
            <v>Capgemini</v>
          </cell>
          <cell r="CB811">
            <v>0</v>
          </cell>
          <cell r="CC811">
            <v>0</v>
          </cell>
          <cell r="CD811">
            <v>0</v>
          </cell>
          <cell r="CE811" t="str">
            <v>PLI</v>
          </cell>
          <cell r="CF811">
            <v>4.25</v>
          </cell>
          <cell r="CG811">
            <v>0</v>
          </cell>
          <cell r="CH811" t="str">
            <v>Green</v>
          </cell>
          <cell r="CI811">
            <v>0</v>
          </cell>
          <cell r="CJ811">
            <v>0</v>
          </cell>
          <cell r="CK811">
            <v>3</v>
          </cell>
          <cell r="CL811">
            <v>10</v>
          </cell>
          <cell r="CM811">
            <v>13</v>
          </cell>
          <cell r="CN811">
            <v>23.076923076923077</v>
          </cell>
          <cell r="CO811">
            <v>32</v>
          </cell>
          <cell r="CP811">
            <v>60</v>
          </cell>
          <cell r="CQ811">
            <v>53.333333333333336</v>
          </cell>
          <cell r="CR811">
            <v>14</v>
          </cell>
          <cell r="CS811">
            <v>100</v>
          </cell>
          <cell r="CT811">
            <v>10</v>
          </cell>
          <cell r="CU811">
            <v>100</v>
          </cell>
          <cell r="CV811">
            <v>16</v>
          </cell>
          <cell r="CW811">
            <v>20</v>
          </cell>
          <cell r="CX811">
            <v>16</v>
          </cell>
          <cell r="CY811">
            <v>89</v>
          </cell>
          <cell r="CZ811">
            <v>56</v>
          </cell>
          <cell r="DA811">
            <v>60</v>
          </cell>
          <cell r="DB811">
            <v>94</v>
          </cell>
          <cell r="DC811">
            <v>0</v>
          </cell>
          <cell r="DD811">
            <v>0</v>
          </cell>
          <cell r="DE811">
            <v>0</v>
          </cell>
          <cell r="DF811">
            <v>4</v>
          </cell>
          <cell r="DG811">
            <v>4</v>
          </cell>
          <cell r="DH811">
            <v>100</v>
          </cell>
          <cell r="DI811">
            <v>590</v>
          </cell>
          <cell r="DJ811">
            <v>600</v>
          </cell>
          <cell r="DK811">
            <v>98.3333333333333</v>
          </cell>
          <cell r="DL811">
            <v>3</v>
          </cell>
          <cell r="DM811">
            <v>3</v>
          </cell>
          <cell r="DN811">
            <v>100</v>
          </cell>
          <cell r="DO811">
            <v>450</v>
          </cell>
          <cell r="DP811">
            <v>450</v>
          </cell>
          <cell r="DQ811">
            <v>100</v>
          </cell>
          <cell r="DR811">
            <v>53.3333333333333</v>
          </cell>
          <cell r="DS811">
            <v>73.059360730593554</v>
          </cell>
          <cell r="DT811">
            <v>31</v>
          </cell>
          <cell r="DU811">
            <v>41</v>
          </cell>
          <cell r="DV811">
            <v>75.609756097560975</v>
          </cell>
          <cell r="DW811">
            <v>93</v>
          </cell>
          <cell r="DX811">
            <v>100</v>
          </cell>
          <cell r="DY811">
            <v>0</v>
          </cell>
          <cell r="DZ811">
            <v>0</v>
          </cell>
          <cell r="EA811" t="str">
            <v>Yes</v>
          </cell>
          <cell r="EB811" t="str">
            <v>Placement</v>
          </cell>
          <cell r="EC811" t="str">
            <v>Placement</v>
          </cell>
          <cell r="ED811" t="str">
            <v>Placement</v>
          </cell>
          <cell r="EE811" t="str">
            <v>Placement</v>
          </cell>
          <cell r="EF811" t="str">
            <v>Placement</v>
          </cell>
          <cell r="EG811">
            <v>0</v>
          </cell>
          <cell r="EH811" t="str">
            <v>PLI</v>
          </cell>
          <cell r="EI811" t="str">
            <v>Yes</v>
          </cell>
          <cell r="EJ811">
            <v>0</v>
          </cell>
          <cell r="EK811" t="str">
            <v>Batch-1</v>
          </cell>
          <cell r="EL811">
            <v>0</v>
          </cell>
          <cell r="EM811" t="str">
            <v>PAID</v>
          </cell>
          <cell r="EN811">
            <v>45142</v>
          </cell>
          <cell r="EO811" t="str">
            <v>IT+Core</v>
          </cell>
          <cell r="EP811">
            <v>0</v>
          </cell>
          <cell r="EQ811" t="str">
            <v>CAT-1</v>
          </cell>
        </row>
        <row r="812">
          <cell r="B812" t="str">
            <v>21-ITB28-25</v>
          </cell>
          <cell r="C812" t="str">
            <v>IT-B</v>
          </cell>
          <cell r="D812">
            <v>28</v>
          </cell>
          <cell r="E812" t="str">
            <v xml:space="preserve">SHARMA ABHINAV SURENDRA MEENU </v>
          </cell>
          <cell r="F812" t="str">
            <v>Male</v>
          </cell>
          <cell r="G812" t="str">
            <v>06/06/2004</v>
          </cell>
          <cell r="H812">
            <v>7972020405</v>
          </cell>
          <cell r="I812">
            <v>9420291120</v>
          </cell>
          <cell r="J812" t="str">
            <v>abhinavsharma6604@gmail.com</v>
          </cell>
          <cell r="K812" t="str">
            <v>1032210667@tcetmumbai.in</v>
          </cell>
          <cell r="L812" t="str">
            <v>Plot No. 16 Saichandra Nagar Near Gajanan Temple Yawal Road Bhusawal</v>
          </cell>
          <cell r="M812">
            <v>425201</v>
          </cell>
          <cell r="N812">
            <v>0</v>
          </cell>
          <cell r="O812" t="str">
            <v>service</v>
          </cell>
          <cell r="P812" t="str">
            <v>5,00,001 - 5,50,000</v>
          </cell>
          <cell r="Q812" t="str">
            <v>Normal</v>
          </cell>
          <cell r="R812" t="str">
            <v>Open</v>
          </cell>
          <cell r="S812">
            <v>2021</v>
          </cell>
          <cell r="T812" t="str">
            <v>FE</v>
          </cell>
          <cell r="U812" t="str">
            <v>MH-CET</v>
          </cell>
          <cell r="V812">
            <v>32</v>
          </cell>
          <cell r="W812">
            <v>78</v>
          </cell>
          <cell r="X812" t="str">
            <v>Minority</v>
          </cell>
          <cell r="Y812">
            <v>384</v>
          </cell>
          <cell r="Z812">
            <v>500</v>
          </cell>
          <cell r="AA812">
            <v>76.8</v>
          </cell>
          <cell r="AB812">
            <v>2019</v>
          </cell>
          <cell r="AC812" t="str">
            <v>Maharashtra</v>
          </cell>
          <cell r="AD812" t="str">
            <v>ST.ALOYSIUS CONVENT HIGH SCHOOL BHUSAWAL</v>
          </cell>
          <cell r="AE812">
            <v>532</v>
          </cell>
          <cell r="AF812">
            <v>600</v>
          </cell>
          <cell r="AG812">
            <v>88.6666666666667</v>
          </cell>
          <cell r="AH812">
            <v>2021</v>
          </cell>
          <cell r="AI812" t="str">
            <v>Maharashtra</v>
          </cell>
          <cell r="AJ812" t="str">
            <v>BIYANI JUNIOR COLLEGE OF SCIENCE AND COMMERCE BHUSAWAL</v>
          </cell>
          <cell r="AK812">
            <v>174</v>
          </cell>
          <cell r="AL812">
            <v>22</v>
          </cell>
          <cell r="AM812">
            <v>7.9090909090909092</v>
          </cell>
          <cell r="AN812">
            <v>97.7</v>
          </cell>
          <cell r="AO812">
            <v>258</v>
          </cell>
          <cell r="AP812">
            <v>27</v>
          </cell>
          <cell r="AQ812">
            <v>9.5555555555555554</v>
          </cell>
          <cell r="AR812">
            <v>96</v>
          </cell>
          <cell r="AS812">
            <v>432</v>
          </cell>
          <cell r="AT812">
            <v>49</v>
          </cell>
          <cell r="AU812">
            <v>8.816326530612244</v>
          </cell>
          <cell r="AV812">
            <v>250</v>
          </cell>
          <cell r="AW812">
            <v>25</v>
          </cell>
          <cell r="AX812">
            <v>10</v>
          </cell>
          <cell r="AY812">
            <v>96.85</v>
          </cell>
          <cell r="AZ812">
            <v>273</v>
          </cell>
          <cell r="BA812">
            <v>29</v>
          </cell>
          <cell r="BB812">
            <v>9.4137931034482758</v>
          </cell>
          <cell r="BC812">
            <v>83.251231527093594</v>
          </cell>
          <cell r="BD812">
            <v>523</v>
          </cell>
          <cell r="BE812">
            <v>54</v>
          </cell>
          <cell r="BF812">
            <v>9.6851851851851851</v>
          </cell>
          <cell r="BG812">
            <v>214</v>
          </cell>
          <cell r="BH812">
            <v>24</v>
          </cell>
          <cell r="BI812">
            <v>8.9166666666666661</v>
          </cell>
          <cell r="BJ812">
            <v>79.253112033194995</v>
          </cell>
          <cell r="BK812">
            <v>290</v>
          </cell>
          <cell r="BL812">
            <v>29</v>
          </cell>
          <cell r="BM812">
            <v>10</v>
          </cell>
          <cell r="BN812">
            <v>76.106194690265497</v>
          </cell>
          <cell r="BO812">
            <v>504</v>
          </cell>
          <cell r="BP812">
            <v>53</v>
          </cell>
          <cell r="BQ812">
            <v>9.5094339622641506</v>
          </cell>
          <cell r="BR812">
            <v>236</v>
          </cell>
          <cell r="BS812">
            <v>24</v>
          </cell>
          <cell r="BT812">
            <v>85.402475405786404</v>
          </cell>
          <cell r="BU812">
            <v>236</v>
          </cell>
          <cell r="BV812">
            <v>24</v>
          </cell>
          <cell r="BW812">
            <v>1695</v>
          </cell>
          <cell r="BX812">
            <v>180</v>
          </cell>
          <cell r="BY812">
            <v>9.4166666666666661</v>
          </cell>
          <cell r="BZ812">
            <v>89.760246305418704</v>
          </cell>
          <cell r="CA812" t="str">
            <v>ICICI/Capgemini</v>
          </cell>
          <cell r="CB812">
            <v>0</v>
          </cell>
          <cell r="CC812">
            <v>0</v>
          </cell>
          <cell r="CD812">
            <v>0</v>
          </cell>
          <cell r="CE812" t="str">
            <v>PLI</v>
          </cell>
          <cell r="CF812" t="str">
            <v>8.29/4.25</v>
          </cell>
          <cell r="CG812">
            <v>0</v>
          </cell>
          <cell r="CH812" t="str">
            <v>Green</v>
          </cell>
          <cell r="CI812">
            <v>0</v>
          </cell>
          <cell r="CJ812">
            <v>0</v>
          </cell>
          <cell r="CK812">
            <v>1</v>
          </cell>
          <cell r="CL812">
            <v>12</v>
          </cell>
          <cell r="CM812">
            <v>13</v>
          </cell>
          <cell r="CN812">
            <v>7.6923076923076925</v>
          </cell>
          <cell r="CO812">
            <v>33</v>
          </cell>
          <cell r="CP812">
            <v>60</v>
          </cell>
          <cell r="CQ812">
            <v>55.000000000000007</v>
          </cell>
          <cell r="CR812">
            <v>14</v>
          </cell>
          <cell r="CS812">
            <v>100</v>
          </cell>
          <cell r="CT812">
            <v>10</v>
          </cell>
          <cell r="CU812">
            <v>100</v>
          </cell>
          <cell r="CV812">
            <v>18</v>
          </cell>
          <cell r="CW812">
            <v>19</v>
          </cell>
          <cell r="CX812">
            <v>16</v>
          </cell>
          <cell r="CY812">
            <v>98</v>
          </cell>
          <cell r="CZ812">
            <v>58</v>
          </cell>
          <cell r="DA812">
            <v>59</v>
          </cell>
          <cell r="DB812">
            <v>99</v>
          </cell>
          <cell r="DC812">
            <v>0</v>
          </cell>
          <cell r="DD812">
            <v>0</v>
          </cell>
          <cell r="DE812">
            <v>0</v>
          </cell>
          <cell r="DF812">
            <v>4</v>
          </cell>
          <cell r="DG812">
            <v>4</v>
          </cell>
          <cell r="DH812">
            <v>100</v>
          </cell>
          <cell r="DI812">
            <v>0</v>
          </cell>
          <cell r="DJ812">
            <v>600</v>
          </cell>
          <cell r="DK812">
            <v>0</v>
          </cell>
          <cell r="DL812">
            <v>3</v>
          </cell>
          <cell r="DM812">
            <v>3</v>
          </cell>
          <cell r="DN812">
            <v>100</v>
          </cell>
          <cell r="DO812">
            <v>450</v>
          </cell>
          <cell r="DP812">
            <v>450</v>
          </cell>
          <cell r="DQ812">
            <v>100</v>
          </cell>
          <cell r="DR812">
            <v>55</v>
          </cell>
          <cell r="DS812">
            <v>75.342465753424662</v>
          </cell>
          <cell r="DT812">
            <v>29</v>
          </cell>
          <cell r="DU812">
            <v>41</v>
          </cell>
          <cell r="DV812">
            <v>70.731707317073173</v>
          </cell>
          <cell r="DW812">
            <v>91</v>
          </cell>
          <cell r="DX812">
            <v>100</v>
          </cell>
          <cell r="DY812">
            <v>0</v>
          </cell>
          <cell r="DZ812">
            <v>0</v>
          </cell>
          <cell r="EA812" t="str">
            <v>Yes</v>
          </cell>
          <cell r="EB812" t="str">
            <v>Placement</v>
          </cell>
          <cell r="EC812" t="str">
            <v>Placement</v>
          </cell>
          <cell r="ED812" t="str">
            <v>Placement</v>
          </cell>
          <cell r="EE812" t="str">
            <v>Placement</v>
          </cell>
          <cell r="EF812" t="str">
            <v>Placement</v>
          </cell>
          <cell r="EG812">
            <v>0</v>
          </cell>
          <cell r="EH812" t="str">
            <v>PLI</v>
          </cell>
          <cell r="EI812" t="str">
            <v>Yes</v>
          </cell>
          <cell r="EJ812">
            <v>0</v>
          </cell>
          <cell r="EK812" t="str">
            <v>Batch-1</v>
          </cell>
          <cell r="EL812">
            <v>0</v>
          </cell>
          <cell r="EM812" t="str">
            <v>PAID</v>
          </cell>
          <cell r="EN812">
            <v>45148</v>
          </cell>
          <cell r="EO812" t="str">
            <v>IT+Core</v>
          </cell>
          <cell r="EP812">
            <v>0</v>
          </cell>
          <cell r="EQ812" t="str">
            <v>CAT-1</v>
          </cell>
        </row>
        <row r="813">
          <cell r="B813" t="str">
            <v>21-ITB29-25</v>
          </cell>
          <cell r="C813" t="str">
            <v>IT-B</v>
          </cell>
          <cell r="D813">
            <v>29</v>
          </cell>
          <cell r="E813" t="str">
            <v xml:space="preserve">SHARMA HARSHIT DINESHCHAND SHASHIKALA </v>
          </cell>
          <cell r="F813" t="str">
            <v>Male</v>
          </cell>
          <cell r="G813" t="str">
            <v>15/03/2004</v>
          </cell>
          <cell r="H813">
            <v>7506434731</v>
          </cell>
          <cell r="I813">
            <v>9769933190</v>
          </cell>
          <cell r="J813" t="str">
            <v>harshitsharmanavy2004@gmail.com</v>
          </cell>
          <cell r="K813" t="str">
            <v>1032210668@tcetmumbai.in</v>
          </cell>
          <cell r="L813" t="str">
            <v>Room no 4 sai jan seva samiti ,rebello compound, subhash nagar no 2, Andheri east ,Mumbai 400093</v>
          </cell>
          <cell r="M813">
            <v>400093</v>
          </cell>
          <cell r="N813">
            <v>0</v>
          </cell>
          <cell r="O813" t="str">
            <v>clerk</v>
          </cell>
          <cell r="P813" t="str">
            <v>2,00,001 -2,50,000</v>
          </cell>
          <cell r="Q813" t="str">
            <v>Normal</v>
          </cell>
          <cell r="R813" t="str">
            <v>Open</v>
          </cell>
          <cell r="S813">
            <v>2021</v>
          </cell>
          <cell r="T813" t="str">
            <v>FE</v>
          </cell>
          <cell r="U813" t="str">
            <v>MH-CET</v>
          </cell>
          <cell r="V813">
            <v>82.02</v>
          </cell>
          <cell r="W813">
            <v>53.936968100000001</v>
          </cell>
          <cell r="X813" t="str">
            <v>ACAP</v>
          </cell>
          <cell r="Y813">
            <v>358</v>
          </cell>
          <cell r="Z813">
            <v>500</v>
          </cell>
          <cell r="AA813">
            <v>71.599999999999994</v>
          </cell>
          <cell r="AB813">
            <v>2019</v>
          </cell>
          <cell r="AC813" t="str">
            <v>Maharashtra</v>
          </cell>
          <cell r="AD813" t="str">
            <v>HOLY FAMILY HIGH SCHOOL</v>
          </cell>
          <cell r="AE813">
            <v>521</v>
          </cell>
          <cell r="AF813">
            <v>600</v>
          </cell>
          <cell r="AG813">
            <v>86.8333333333333</v>
          </cell>
          <cell r="AH813">
            <v>2021</v>
          </cell>
          <cell r="AI813" t="str">
            <v>Maharashtra</v>
          </cell>
          <cell r="AJ813" t="str">
            <v>BHAVAN'S JUNIOR COLLEGE</v>
          </cell>
          <cell r="AK813">
            <v>180</v>
          </cell>
          <cell r="AL813">
            <v>22</v>
          </cell>
          <cell r="AM813">
            <v>8.1818181818181817</v>
          </cell>
          <cell r="AN813">
            <v>86.05</v>
          </cell>
          <cell r="AO813">
            <v>217</v>
          </cell>
          <cell r="AP813">
            <v>27</v>
          </cell>
          <cell r="AQ813">
            <v>8.0370370370370363</v>
          </cell>
          <cell r="AR813">
            <v>95</v>
          </cell>
          <cell r="AS813">
            <v>397</v>
          </cell>
          <cell r="AT813">
            <v>49</v>
          </cell>
          <cell r="AU813">
            <v>8.1020408163265305</v>
          </cell>
          <cell r="AV813">
            <v>181</v>
          </cell>
          <cell r="AW813">
            <v>25</v>
          </cell>
          <cell r="AX813">
            <v>7.24</v>
          </cell>
          <cell r="AY813">
            <v>90.525000000000006</v>
          </cell>
          <cell r="AZ813">
            <v>238</v>
          </cell>
          <cell r="BA813">
            <v>29</v>
          </cell>
          <cell r="BB813">
            <v>8.2068965517241388</v>
          </cell>
          <cell r="BC813">
            <v>82.758620689655203</v>
          </cell>
          <cell r="BD813">
            <v>419</v>
          </cell>
          <cell r="BE813">
            <v>54</v>
          </cell>
          <cell r="BF813">
            <v>7.7592592592592595</v>
          </cell>
          <cell r="BG813">
            <v>187</v>
          </cell>
          <cell r="BH813">
            <v>24</v>
          </cell>
          <cell r="BI813">
            <v>7.791666666666667</v>
          </cell>
          <cell r="BJ813">
            <v>92.116182572614093</v>
          </cell>
          <cell r="BK813">
            <v>220</v>
          </cell>
          <cell r="BL813">
            <v>29</v>
          </cell>
          <cell r="BM813">
            <v>7.5862068965517242</v>
          </cell>
          <cell r="BN813">
            <v>75</v>
          </cell>
          <cell r="BO813">
            <v>407</v>
          </cell>
          <cell r="BP813">
            <v>53</v>
          </cell>
          <cell r="BQ813">
            <v>7.6792452830188678</v>
          </cell>
          <cell r="BR813">
            <v>192</v>
          </cell>
          <cell r="BS813">
            <v>24</v>
          </cell>
          <cell r="BT813">
            <v>82.761206896551698</v>
          </cell>
          <cell r="BU813">
            <v>192</v>
          </cell>
          <cell r="BV813">
            <v>24</v>
          </cell>
          <cell r="BW813">
            <v>1415</v>
          </cell>
          <cell r="BX813">
            <v>180</v>
          </cell>
          <cell r="BY813">
            <v>7.8611111111111107</v>
          </cell>
          <cell r="BZ813">
            <v>85.866724137931058</v>
          </cell>
          <cell r="CA813">
            <v>0</v>
          </cell>
          <cell r="CB813">
            <v>0</v>
          </cell>
          <cell r="CC813">
            <v>0</v>
          </cell>
          <cell r="CD813">
            <v>0</v>
          </cell>
          <cell r="CE813">
            <v>0</v>
          </cell>
          <cell r="CF813">
            <v>0</v>
          </cell>
          <cell r="CG813">
            <v>0</v>
          </cell>
          <cell r="CH813" t="str">
            <v>Green</v>
          </cell>
          <cell r="CI813">
            <v>0</v>
          </cell>
          <cell r="CJ813">
            <v>0</v>
          </cell>
          <cell r="CK813">
            <v>1</v>
          </cell>
          <cell r="CL813">
            <v>12</v>
          </cell>
          <cell r="CM813">
            <v>13</v>
          </cell>
          <cell r="CN813">
            <v>7.6923076923076925</v>
          </cell>
          <cell r="CO813">
            <v>36</v>
          </cell>
          <cell r="CP813">
            <v>60</v>
          </cell>
          <cell r="CQ813">
            <v>60</v>
          </cell>
          <cell r="CR813">
            <v>11</v>
          </cell>
          <cell r="CS813">
            <v>79</v>
          </cell>
          <cell r="CT813">
            <v>7</v>
          </cell>
          <cell r="CU813">
            <v>70</v>
          </cell>
          <cell r="CV813">
            <v>7</v>
          </cell>
          <cell r="CW813">
            <v>19</v>
          </cell>
          <cell r="CX813">
            <v>6</v>
          </cell>
          <cell r="CY813">
            <v>38</v>
          </cell>
          <cell r="CZ813">
            <v>31</v>
          </cell>
          <cell r="DA813">
            <v>59</v>
          </cell>
          <cell r="DB813">
            <v>53</v>
          </cell>
          <cell r="DC813">
            <v>0</v>
          </cell>
          <cell r="DD813">
            <v>0</v>
          </cell>
          <cell r="DE813">
            <v>0</v>
          </cell>
          <cell r="DF813">
            <v>1</v>
          </cell>
          <cell r="DG813">
            <v>4</v>
          </cell>
          <cell r="DH813">
            <v>25</v>
          </cell>
          <cell r="DI813">
            <v>150</v>
          </cell>
          <cell r="DJ813">
            <v>600</v>
          </cell>
          <cell r="DK813">
            <v>25</v>
          </cell>
          <cell r="DL813">
            <v>3</v>
          </cell>
          <cell r="DM813">
            <v>1</v>
          </cell>
          <cell r="DN813">
            <v>33.3333333333333</v>
          </cell>
          <cell r="DO813">
            <v>450</v>
          </cell>
          <cell r="DP813">
            <v>50</v>
          </cell>
          <cell r="DQ813">
            <v>11.1111111111111</v>
          </cell>
          <cell r="DR813">
            <v>60</v>
          </cell>
          <cell r="DS813">
            <v>82.191780821917803</v>
          </cell>
          <cell r="DT813">
            <v>20</v>
          </cell>
          <cell r="DU813">
            <v>41</v>
          </cell>
          <cell r="DV813">
            <v>48.780487804878049</v>
          </cell>
          <cell r="DW813">
            <v>53</v>
          </cell>
          <cell r="DX813">
            <v>68</v>
          </cell>
          <cell r="DY813">
            <v>0</v>
          </cell>
          <cell r="DZ813">
            <v>0</v>
          </cell>
          <cell r="EA813" t="str">
            <v>Yes</v>
          </cell>
          <cell r="EB813" t="str">
            <v>Placement</v>
          </cell>
          <cell r="EC813" t="str">
            <v>Placement</v>
          </cell>
          <cell r="ED813" t="str">
            <v>Placement</v>
          </cell>
          <cell r="EE813" t="str">
            <v>Placement</v>
          </cell>
          <cell r="EF813" t="str">
            <v>Placement</v>
          </cell>
          <cell r="EG813">
            <v>0</v>
          </cell>
          <cell r="EH813" t="str">
            <v>PLI</v>
          </cell>
          <cell r="EI813" t="str">
            <v>Yes</v>
          </cell>
          <cell r="EJ813">
            <v>0</v>
          </cell>
          <cell r="EK813" t="str">
            <v>Batch-1</v>
          </cell>
          <cell r="EL813">
            <v>0</v>
          </cell>
          <cell r="EM813" t="str">
            <v>PAID</v>
          </cell>
          <cell r="EN813">
            <v>45148</v>
          </cell>
          <cell r="EO813" t="str">
            <v>IT+Core</v>
          </cell>
          <cell r="EP813">
            <v>0</v>
          </cell>
          <cell r="EQ813" t="str">
            <v>CAT-3</v>
          </cell>
        </row>
        <row r="814">
          <cell r="B814" t="str">
            <v>21-ITB30-25</v>
          </cell>
          <cell r="C814" t="str">
            <v>IT-B</v>
          </cell>
          <cell r="D814">
            <v>30</v>
          </cell>
          <cell r="E814" t="str">
            <v>SHARMA KUNAL RANDHIR  PRIYA</v>
          </cell>
          <cell r="F814" t="str">
            <v>Male</v>
          </cell>
          <cell r="G814" t="str">
            <v>30/06/2003</v>
          </cell>
          <cell r="H814">
            <v>9892863466</v>
          </cell>
          <cell r="I814">
            <v>9819534896</v>
          </cell>
          <cell r="J814" t="str">
            <v>sharmarkunal@gmail.com</v>
          </cell>
          <cell r="K814" t="str">
            <v>1032210669@tcetmumbai.in</v>
          </cell>
          <cell r="L814" t="str">
            <v xml:space="preserve">Room no 50, Rehmatbai building No 1 Sane guruji marg Mumbai tardeo . </v>
          </cell>
          <cell r="M814">
            <v>400034</v>
          </cell>
          <cell r="N814">
            <v>0</v>
          </cell>
          <cell r="O814" t="str">
            <v>Business</v>
          </cell>
          <cell r="P814" t="str">
            <v>&gt;= 15,00,001</v>
          </cell>
          <cell r="Q814" t="str">
            <v>Normal</v>
          </cell>
          <cell r="R814" t="str">
            <v>Open</v>
          </cell>
          <cell r="S814">
            <v>2021</v>
          </cell>
          <cell r="T814" t="str">
            <v>FE</v>
          </cell>
          <cell r="U814" t="str">
            <v>MH-CET</v>
          </cell>
          <cell r="V814">
            <v>96</v>
          </cell>
          <cell r="W814">
            <v>42</v>
          </cell>
          <cell r="X814" t="str">
            <v>Institute</v>
          </cell>
          <cell r="Y814">
            <v>441</v>
          </cell>
          <cell r="Z814">
            <v>500</v>
          </cell>
          <cell r="AA814">
            <v>88.2</v>
          </cell>
          <cell r="AB814">
            <v>2019</v>
          </cell>
          <cell r="AC814" t="str">
            <v>Maharashtra</v>
          </cell>
          <cell r="AD814" t="str">
            <v>SHARDA MANDIR HIGH SCHOOL</v>
          </cell>
          <cell r="AE814">
            <v>537</v>
          </cell>
          <cell r="AF814">
            <v>600</v>
          </cell>
          <cell r="AG814">
            <v>89.5</v>
          </cell>
          <cell r="AH814">
            <v>2021</v>
          </cell>
          <cell r="AI814" t="str">
            <v>Maharashtra</v>
          </cell>
          <cell r="AJ814" t="str">
            <v>KISHINCHAND CHELARAM COLLEGE</v>
          </cell>
          <cell r="AK814">
            <v>183</v>
          </cell>
          <cell r="AL814">
            <v>22</v>
          </cell>
          <cell r="AM814">
            <v>8.3181818181818183</v>
          </cell>
          <cell r="AN814">
            <v>79.260000000000005</v>
          </cell>
          <cell r="AO814">
            <v>222</v>
          </cell>
          <cell r="AP814">
            <v>27</v>
          </cell>
          <cell r="AQ814">
            <v>8.2222222222222214</v>
          </cell>
          <cell r="AR814">
            <v>84</v>
          </cell>
          <cell r="AS814">
            <v>405</v>
          </cell>
          <cell r="AT814">
            <v>49</v>
          </cell>
          <cell r="AU814">
            <v>8.2653061224489797</v>
          </cell>
          <cell r="AV814">
            <v>198</v>
          </cell>
          <cell r="AW814">
            <v>25</v>
          </cell>
          <cell r="AX814">
            <v>7.92</v>
          </cell>
          <cell r="AY814">
            <v>81.63</v>
          </cell>
          <cell r="AZ814">
            <v>240</v>
          </cell>
          <cell r="BA814">
            <v>29</v>
          </cell>
          <cell r="BB814">
            <v>8.2758620689655178</v>
          </cell>
          <cell r="BC814">
            <v>83.251231527093594</v>
          </cell>
          <cell r="BD814">
            <v>438</v>
          </cell>
          <cell r="BE814">
            <v>54</v>
          </cell>
          <cell r="BF814">
            <v>8.1111111111111107</v>
          </cell>
          <cell r="BG814">
            <v>193</v>
          </cell>
          <cell r="BH814">
            <v>24</v>
          </cell>
          <cell r="BI814">
            <v>8.0416666666666661</v>
          </cell>
          <cell r="BJ814">
            <v>82.987551867219906</v>
          </cell>
          <cell r="BK814">
            <v>268</v>
          </cell>
          <cell r="BL814">
            <v>29</v>
          </cell>
          <cell r="BM814">
            <v>9.2413793103448274</v>
          </cell>
          <cell r="BN814">
            <v>76.548672566371707</v>
          </cell>
          <cell r="BO814">
            <v>461</v>
          </cell>
          <cell r="BP814">
            <v>53</v>
          </cell>
          <cell r="BQ814">
            <v>8.6981132075471699</v>
          </cell>
          <cell r="BR814">
            <v>217</v>
          </cell>
          <cell r="BS814">
            <v>24</v>
          </cell>
          <cell r="BT814">
            <v>80.476634697821794</v>
          </cell>
          <cell r="BU814">
            <v>217</v>
          </cell>
          <cell r="BV814">
            <v>24</v>
          </cell>
          <cell r="BW814">
            <v>1521</v>
          </cell>
          <cell r="BX814">
            <v>180</v>
          </cell>
          <cell r="BY814">
            <v>8.4499999999999993</v>
          </cell>
          <cell r="BZ814">
            <v>80.628246305418713</v>
          </cell>
          <cell r="CA814">
            <v>0</v>
          </cell>
          <cell r="CB814">
            <v>0</v>
          </cell>
          <cell r="CC814">
            <v>0</v>
          </cell>
          <cell r="CD814">
            <v>0</v>
          </cell>
          <cell r="CE814">
            <v>0</v>
          </cell>
          <cell r="CF814">
            <v>0</v>
          </cell>
          <cell r="CG814">
            <v>0</v>
          </cell>
          <cell r="CH814" t="str">
            <v>Green</v>
          </cell>
          <cell r="CI814">
            <v>0</v>
          </cell>
          <cell r="CJ814">
            <v>0</v>
          </cell>
          <cell r="CK814">
            <v>0</v>
          </cell>
          <cell r="CL814">
            <v>13</v>
          </cell>
          <cell r="CM814">
            <v>13</v>
          </cell>
          <cell r="CN814">
            <v>0</v>
          </cell>
          <cell r="CO814">
            <v>32</v>
          </cell>
          <cell r="CP814">
            <v>60</v>
          </cell>
          <cell r="CQ814">
            <v>53.333333333333336</v>
          </cell>
          <cell r="CR814">
            <v>10</v>
          </cell>
          <cell r="CS814">
            <v>72</v>
          </cell>
          <cell r="CT814">
            <v>10</v>
          </cell>
          <cell r="CU814">
            <v>100</v>
          </cell>
          <cell r="CV814">
            <v>14</v>
          </cell>
          <cell r="CW814">
            <v>21</v>
          </cell>
          <cell r="CX814">
            <v>10</v>
          </cell>
          <cell r="CY814">
            <v>65</v>
          </cell>
          <cell r="CZ814">
            <v>44</v>
          </cell>
          <cell r="DA814">
            <v>61</v>
          </cell>
          <cell r="DB814">
            <v>73</v>
          </cell>
          <cell r="DC814">
            <v>0</v>
          </cell>
          <cell r="DD814">
            <v>0</v>
          </cell>
          <cell r="DE814">
            <v>0</v>
          </cell>
          <cell r="DF814">
            <v>3</v>
          </cell>
          <cell r="DG814">
            <v>4</v>
          </cell>
          <cell r="DH814">
            <v>75</v>
          </cell>
          <cell r="DI814">
            <v>450</v>
          </cell>
          <cell r="DJ814">
            <v>600</v>
          </cell>
          <cell r="DK814">
            <v>75</v>
          </cell>
          <cell r="DL814">
            <v>3</v>
          </cell>
          <cell r="DM814">
            <v>2</v>
          </cell>
          <cell r="DN814">
            <v>66.6666666666667</v>
          </cell>
          <cell r="DO814">
            <v>450</v>
          </cell>
          <cell r="DP814">
            <v>250</v>
          </cell>
          <cell r="DQ814">
            <v>55.5555555555556</v>
          </cell>
          <cell r="DR814">
            <v>53.3333333333333</v>
          </cell>
          <cell r="DS814">
            <v>73.059360730593554</v>
          </cell>
          <cell r="DT814">
            <v>23</v>
          </cell>
          <cell r="DU814">
            <v>41</v>
          </cell>
          <cell r="DV814">
            <v>56.09756097560976</v>
          </cell>
          <cell r="DW814">
            <v>75</v>
          </cell>
          <cell r="DX814">
            <v>83</v>
          </cell>
          <cell r="DY814">
            <v>0</v>
          </cell>
          <cell r="DZ814">
            <v>0</v>
          </cell>
          <cell r="EA814" t="str">
            <v>Yes</v>
          </cell>
          <cell r="EB814" t="str">
            <v>Higher Studies</v>
          </cell>
          <cell r="EC814" t="str">
            <v>Higher Studies</v>
          </cell>
          <cell r="ED814" t="str">
            <v>Higher Studies</v>
          </cell>
          <cell r="EE814" t="str">
            <v>Higher Studies</v>
          </cell>
          <cell r="EF814" t="str">
            <v>Higher Studies</v>
          </cell>
          <cell r="EG814">
            <v>0</v>
          </cell>
          <cell r="EH814">
            <v>0</v>
          </cell>
          <cell r="EI814" t="str">
            <v>Yes</v>
          </cell>
          <cell r="EJ814">
            <v>0</v>
          </cell>
          <cell r="EK814" t="str">
            <v>Batch-4</v>
          </cell>
          <cell r="EL814">
            <v>0</v>
          </cell>
          <cell r="EM814" t="str">
            <v>PAID</v>
          </cell>
          <cell r="EN814">
            <v>45148</v>
          </cell>
          <cell r="EO814">
            <v>0</v>
          </cell>
          <cell r="EP814">
            <v>0</v>
          </cell>
          <cell r="EQ814" t="str">
            <v>CAT-2</v>
          </cell>
        </row>
        <row r="815">
          <cell r="B815" t="str">
            <v>21-ITB32-25</v>
          </cell>
          <cell r="C815" t="str">
            <v>IT-B</v>
          </cell>
          <cell r="D815">
            <v>32</v>
          </cell>
          <cell r="E815" t="str">
            <v>SHETTY RIYA PRAVEEN MAMATHA</v>
          </cell>
          <cell r="F815" t="str">
            <v>Female</v>
          </cell>
          <cell r="G815" t="str">
            <v>02/11/2003</v>
          </cell>
          <cell r="H815">
            <v>9769648335</v>
          </cell>
          <cell r="I815">
            <v>9867562220</v>
          </cell>
          <cell r="J815" t="str">
            <v>mamta36shetty@gmail.com</v>
          </cell>
          <cell r="K815" t="str">
            <v>1032210671@tcetmumbai.in</v>
          </cell>
          <cell r="L815" t="str">
            <v xml:space="preserve">C-501 , Mahudi Darshan ,Dattani Park , Kandivali East ,Mumbai </v>
          </cell>
          <cell r="M815">
            <v>400101</v>
          </cell>
          <cell r="N815">
            <v>0</v>
          </cell>
          <cell r="O815" t="str">
            <v>Service</v>
          </cell>
          <cell r="P815" t="str">
            <v>1,00,001 - 1,50,000</v>
          </cell>
          <cell r="Q815" t="str">
            <v>Normal</v>
          </cell>
          <cell r="R815" t="str">
            <v>Open</v>
          </cell>
          <cell r="S815">
            <v>2021</v>
          </cell>
          <cell r="T815" t="str">
            <v>FE</v>
          </cell>
          <cell r="U815" t="str">
            <v>MH-CET</v>
          </cell>
          <cell r="V815">
            <v>92.69</v>
          </cell>
          <cell r="W815">
            <v>77.8</v>
          </cell>
          <cell r="X815" t="str">
            <v>CAP</v>
          </cell>
          <cell r="Y815">
            <v>581</v>
          </cell>
          <cell r="Z815">
            <v>600</v>
          </cell>
          <cell r="AA815">
            <v>96.8333333333333</v>
          </cell>
          <cell r="AB815">
            <v>2019</v>
          </cell>
          <cell r="AC815" t="str">
            <v>ICSE</v>
          </cell>
          <cell r="AD815" t="str">
            <v>CHILDRENS ACADEMY</v>
          </cell>
          <cell r="AE815">
            <v>549</v>
          </cell>
          <cell r="AF815">
            <v>600</v>
          </cell>
          <cell r="AG815">
            <v>91.5</v>
          </cell>
          <cell r="AH815">
            <v>2021</v>
          </cell>
          <cell r="AI815" t="str">
            <v>Maharashtra</v>
          </cell>
          <cell r="AJ815" t="str">
            <v>THAKUR VIDYA MANDIR</v>
          </cell>
          <cell r="AK815">
            <v>191</v>
          </cell>
          <cell r="AL815">
            <v>22</v>
          </cell>
          <cell r="AM815">
            <v>8.6818181818181817</v>
          </cell>
          <cell r="AN815">
            <v>86.05</v>
          </cell>
          <cell r="AO815">
            <v>249</v>
          </cell>
          <cell r="AP815">
            <v>27</v>
          </cell>
          <cell r="AQ815">
            <v>9.2222222222222214</v>
          </cell>
          <cell r="AR815">
            <v>84</v>
          </cell>
          <cell r="AS815">
            <v>440</v>
          </cell>
          <cell r="AT815">
            <v>49</v>
          </cell>
          <cell r="AU815">
            <v>8.9795918367346932</v>
          </cell>
          <cell r="AV815">
            <v>238</v>
          </cell>
          <cell r="AW815">
            <v>25</v>
          </cell>
          <cell r="AX815">
            <v>9.52</v>
          </cell>
          <cell r="AY815">
            <v>85.025000000000006</v>
          </cell>
          <cell r="AZ815">
            <v>286</v>
          </cell>
          <cell r="BA815">
            <v>29</v>
          </cell>
          <cell r="BB815">
            <v>9.862068965517242</v>
          </cell>
          <cell r="BC815">
            <v>80.788177339901495</v>
          </cell>
          <cell r="BD815">
            <v>524</v>
          </cell>
          <cell r="BE815">
            <v>54</v>
          </cell>
          <cell r="BF815">
            <v>9.7037037037037042</v>
          </cell>
          <cell r="BG815">
            <v>226</v>
          </cell>
          <cell r="BH815">
            <v>24</v>
          </cell>
          <cell r="BI815">
            <v>9.4166666666666661</v>
          </cell>
          <cell r="BJ815">
            <v>83.817427385892103</v>
          </cell>
          <cell r="BK815">
            <v>289</v>
          </cell>
          <cell r="BL815">
            <v>29</v>
          </cell>
          <cell r="BM815">
            <v>9.9655172413793096</v>
          </cell>
          <cell r="BN815">
            <v>85.169491525423695</v>
          </cell>
          <cell r="BO815">
            <v>515</v>
          </cell>
          <cell r="BP815">
            <v>53</v>
          </cell>
          <cell r="BQ815">
            <v>9.7169811320754711</v>
          </cell>
          <cell r="BR815">
            <v>236</v>
          </cell>
          <cell r="BS815">
            <v>24</v>
          </cell>
          <cell r="BT815">
            <v>83.660889621775098</v>
          </cell>
          <cell r="BU815">
            <v>236</v>
          </cell>
          <cell r="BV815">
            <v>24</v>
          </cell>
          <cell r="BW815">
            <v>1715</v>
          </cell>
          <cell r="BX815">
            <v>180</v>
          </cell>
          <cell r="BY815">
            <v>9.5277777777777786</v>
          </cell>
          <cell r="BZ815">
            <v>83.172635467980314</v>
          </cell>
          <cell r="CA815" t="str">
            <v>Tech Mahindra Ltd.</v>
          </cell>
          <cell r="CB815">
            <v>0</v>
          </cell>
          <cell r="CC815">
            <v>0</v>
          </cell>
          <cell r="CD815">
            <v>0</v>
          </cell>
          <cell r="CE815" t="str">
            <v>Normal</v>
          </cell>
          <cell r="CF815">
            <v>3.25</v>
          </cell>
          <cell r="CG815">
            <v>0</v>
          </cell>
          <cell r="CH815" t="str">
            <v>Green</v>
          </cell>
          <cell r="CI815">
            <v>0</v>
          </cell>
          <cell r="CJ815">
            <v>0</v>
          </cell>
          <cell r="CK815">
            <v>0</v>
          </cell>
          <cell r="CL815">
            <v>13</v>
          </cell>
          <cell r="CM815">
            <v>13</v>
          </cell>
          <cell r="CN815">
            <v>0</v>
          </cell>
          <cell r="CO815">
            <v>40</v>
          </cell>
          <cell r="CP815">
            <v>60</v>
          </cell>
          <cell r="CQ815">
            <v>66.666666666666657</v>
          </cell>
          <cell r="CR815">
            <v>7</v>
          </cell>
          <cell r="CS815">
            <v>50</v>
          </cell>
          <cell r="CT815">
            <v>10</v>
          </cell>
          <cell r="CU815">
            <v>100</v>
          </cell>
          <cell r="CV815">
            <v>4</v>
          </cell>
          <cell r="CW815">
            <v>18</v>
          </cell>
          <cell r="CX815">
            <v>0</v>
          </cell>
          <cell r="CY815">
            <v>12</v>
          </cell>
          <cell r="CZ815">
            <v>21</v>
          </cell>
          <cell r="DA815">
            <v>58</v>
          </cell>
          <cell r="DB815">
            <v>37</v>
          </cell>
          <cell r="DC815">
            <v>0</v>
          </cell>
          <cell r="DD815">
            <v>0</v>
          </cell>
          <cell r="DE815">
            <v>0</v>
          </cell>
          <cell r="DF815">
            <v>0</v>
          </cell>
          <cell r="DG815">
            <v>4</v>
          </cell>
          <cell r="DH815">
            <v>0</v>
          </cell>
          <cell r="DI815">
            <v>0</v>
          </cell>
          <cell r="DJ815">
            <v>600</v>
          </cell>
          <cell r="DK815">
            <v>0</v>
          </cell>
          <cell r="DL815">
            <v>3</v>
          </cell>
          <cell r="DM815">
            <v>0</v>
          </cell>
          <cell r="DN815">
            <v>0</v>
          </cell>
          <cell r="DO815">
            <v>450</v>
          </cell>
          <cell r="DP815">
            <v>0</v>
          </cell>
          <cell r="DQ815">
            <v>0</v>
          </cell>
          <cell r="DR815">
            <v>66.6666666666667</v>
          </cell>
          <cell r="DS815">
            <v>91.324200913242066</v>
          </cell>
          <cell r="DT815">
            <v>17</v>
          </cell>
          <cell r="DU815">
            <v>41</v>
          </cell>
          <cell r="DV815">
            <v>41.463414634146339</v>
          </cell>
          <cell r="DW815">
            <v>45</v>
          </cell>
          <cell r="DX815">
            <v>61</v>
          </cell>
          <cell r="DY815">
            <v>0</v>
          </cell>
          <cell r="DZ815">
            <v>0</v>
          </cell>
          <cell r="EA815" t="str">
            <v>Yes</v>
          </cell>
          <cell r="EB815" t="str">
            <v>Placement</v>
          </cell>
          <cell r="EC815" t="str">
            <v>Placement</v>
          </cell>
          <cell r="ED815" t="str">
            <v>Placement</v>
          </cell>
          <cell r="EE815" t="str">
            <v>Placement</v>
          </cell>
          <cell r="EF815" t="str">
            <v>Placement</v>
          </cell>
          <cell r="EG815">
            <v>0</v>
          </cell>
          <cell r="EH815" t="str">
            <v>PLI</v>
          </cell>
          <cell r="EI815" t="str">
            <v>Yes</v>
          </cell>
          <cell r="EJ815">
            <v>0</v>
          </cell>
          <cell r="EK815" t="str">
            <v>Batch-10</v>
          </cell>
          <cell r="EL815">
            <v>0</v>
          </cell>
          <cell r="EM815">
            <v>0</v>
          </cell>
          <cell r="EN815">
            <v>0</v>
          </cell>
          <cell r="EO815" t="str">
            <v>IT+Core</v>
          </cell>
          <cell r="EP815">
            <v>0</v>
          </cell>
          <cell r="EQ815" t="str">
            <v>CAT-3</v>
          </cell>
        </row>
        <row r="816">
          <cell r="B816" t="str">
            <v>21-ITB33-25</v>
          </cell>
          <cell r="C816" t="str">
            <v>IT-B</v>
          </cell>
          <cell r="D816">
            <v>33</v>
          </cell>
          <cell r="E816" t="str">
            <v>SHETTY VIBHA BALAKRISHNA VIDYA</v>
          </cell>
          <cell r="F816" t="str">
            <v>Female</v>
          </cell>
          <cell r="G816" t="str">
            <v>27/01/2004</v>
          </cell>
          <cell r="H816">
            <v>9892153291</v>
          </cell>
          <cell r="I816">
            <v>9892387741</v>
          </cell>
          <cell r="J816" t="str">
            <v>shettyvibha20@gmail.com</v>
          </cell>
          <cell r="K816" t="str">
            <v>1032210672@tcetmumbai.in</v>
          </cell>
          <cell r="L816" t="str">
            <v>B-8/101,Saraf Chaudary Nagar, Thakur Complex, Kandivali East, Mumbai-400101.</v>
          </cell>
          <cell r="M816">
            <v>400101</v>
          </cell>
          <cell r="N816">
            <v>0</v>
          </cell>
          <cell r="O816" t="str">
            <v>Service</v>
          </cell>
          <cell r="P816" t="str">
            <v>8,00,001 - 9,00,000</v>
          </cell>
          <cell r="Q816" t="str">
            <v>Normal</v>
          </cell>
          <cell r="R816" t="str">
            <v>Open</v>
          </cell>
          <cell r="S816">
            <v>2021</v>
          </cell>
          <cell r="T816" t="str">
            <v>FE</v>
          </cell>
          <cell r="U816" t="str">
            <v>MH-CET</v>
          </cell>
          <cell r="V816">
            <v>73.64</v>
          </cell>
          <cell r="W816" t="str">
            <v>NA</v>
          </cell>
          <cell r="X816" t="str">
            <v>Institute</v>
          </cell>
          <cell r="Y816">
            <v>339</v>
          </cell>
          <cell r="Z816">
            <v>500</v>
          </cell>
          <cell r="AA816">
            <v>67.8</v>
          </cell>
          <cell r="AB816">
            <v>2019</v>
          </cell>
          <cell r="AC816" t="str">
            <v>Maharashtra</v>
          </cell>
          <cell r="AD816" t="str">
            <v>THAKUR VIDYA MANDIR HIGH SCHOOL</v>
          </cell>
          <cell r="AE816">
            <v>419</v>
          </cell>
          <cell r="AF816">
            <v>600</v>
          </cell>
          <cell r="AG816">
            <v>69.8333333333333</v>
          </cell>
          <cell r="AH816">
            <v>2021</v>
          </cell>
          <cell r="AI816" t="str">
            <v>Maharashtra</v>
          </cell>
          <cell r="AJ816" t="str">
            <v>THAKUR COLLEGE OF SCIENCE AND COMMERCE</v>
          </cell>
          <cell r="AK816">
            <v>162</v>
          </cell>
          <cell r="AL816">
            <v>22</v>
          </cell>
          <cell r="AM816">
            <v>7.3636363636363633</v>
          </cell>
          <cell r="AN816">
            <v>91.71</v>
          </cell>
          <cell r="AO816">
            <v>200</v>
          </cell>
          <cell r="AP816">
            <v>27</v>
          </cell>
          <cell r="AQ816">
            <v>7.4074074074074074</v>
          </cell>
          <cell r="AR816">
            <v>75</v>
          </cell>
          <cell r="AS816">
            <v>362</v>
          </cell>
          <cell r="AT816">
            <v>49</v>
          </cell>
          <cell r="AU816">
            <v>7.3877551020408161</v>
          </cell>
          <cell r="AV816">
            <v>199</v>
          </cell>
          <cell r="AW816">
            <v>25</v>
          </cell>
          <cell r="AX816">
            <v>7.96</v>
          </cell>
          <cell r="AY816">
            <v>83.355000000000004</v>
          </cell>
          <cell r="AZ816">
            <v>252</v>
          </cell>
          <cell r="BA816">
            <v>29</v>
          </cell>
          <cell r="BB816">
            <v>8.6896551724137936</v>
          </cell>
          <cell r="BC816">
            <v>80.788177339901495</v>
          </cell>
          <cell r="BD816">
            <v>451</v>
          </cell>
          <cell r="BE816">
            <v>54</v>
          </cell>
          <cell r="BF816">
            <v>8.3518518518518512</v>
          </cell>
          <cell r="BG816">
            <v>189</v>
          </cell>
          <cell r="BH816">
            <v>24</v>
          </cell>
          <cell r="BI816">
            <v>7.875</v>
          </cell>
          <cell r="BJ816">
            <v>80.912863070539402</v>
          </cell>
          <cell r="BK816">
            <v>270</v>
          </cell>
          <cell r="BL816">
            <v>29</v>
          </cell>
          <cell r="BM816">
            <v>9.3103448275862064</v>
          </cell>
          <cell r="BN816">
            <v>87.711864406779696</v>
          </cell>
          <cell r="BO816">
            <v>459</v>
          </cell>
          <cell r="BP816">
            <v>53</v>
          </cell>
          <cell r="BQ816">
            <v>8.6603773584905657</v>
          </cell>
          <cell r="BR816">
            <v>226</v>
          </cell>
          <cell r="BS816">
            <v>24</v>
          </cell>
          <cell r="BT816">
            <v>83.951680582227098</v>
          </cell>
          <cell r="BU816">
            <v>226</v>
          </cell>
          <cell r="BV816">
            <v>24</v>
          </cell>
          <cell r="BW816">
            <v>1498</v>
          </cell>
          <cell r="BX816">
            <v>180</v>
          </cell>
          <cell r="BY816">
            <v>8.3222222222222229</v>
          </cell>
          <cell r="BZ816">
            <v>83.170635467980304</v>
          </cell>
          <cell r="CA816">
            <v>0</v>
          </cell>
          <cell r="CB816">
            <v>0</v>
          </cell>
          <cell r="CC816">
            <v>0</v>
          </cell>
          <cell r="CD816" t="str">
            <v>Yes</v>
          </cell>
          <cell r="CE816">
            <v>0</v>
          </cell>
          <cell r="CF816">
            <v>0</v>
          </cell>
          <cell r="CG816">
            <v>0</v>
          </cell>
          <cell r="CH816" t="str">
            <v>Green</v>
          </cell>
          <cell r="CI816">
            <v>0</v>
          </cell>
          <cell r="CJ816">
            <v>0</v>
          </cell>
          <cell r="CK816">
            <v>0</v>
          </cell>
          <cell r="CL816">
            <v>13</v>
          </cell>
          <cell r="CM816">
            <v>13</v>
          </cell>
          <cell r="CN816">
            <v>0</v>
          </cell>
          <cell r="CO816">
            <v>16</v>
          </cell>
          <cell r="CP816">
            <v>60</v>
          </cell>
          <cell r="CQ816">
            <v>26.666666666666668</v>
          </cell>
          <cell r="CR816">
            <v>13</v>
          </cell>
          <cell r="CS816">
            <v>93</v>
          </cell>
          <cell r="CT816">
            <v>10</v>
          </cell>
          <cell r="CU816">
            <v>100</v>
          </cell>
          <cell r="CV816">
            <v>13</v>
          </cell>
          <cell r="CW816">
            <v>18</v>
          </cell>
          <cell r="CX816">
            <v>6</v>
          </cell>
          <cell r="CY816">
            <v>56</v>
          </cell>
          <cell r="CZ816">
            <v>42</v>
          </cell>
          <cell r="DA816">
            <v>58</v>
          </cell>
          <cell r="DB816">
            <v>73</v>
          </cell>
          <cell r="DC816">
            <v>0</v>
          </cell>
          <cell r="DD816">
            <v>0</v>
          </cell>
          <cell r="DE816">
            <v>0</v>
          </cell>
          <cell r="DF816">
            <v>2</v>
          </cell>
          <cell r="DG816">
            <v>4</v>
          </cell>
          <cell r="DH816">
            <v>50</v>
          </cell>
          <cell r="DI816">
            <v>250</v>
          </cell>
          <cell r="DJ816">
            <v>600</v>
          </cell>
          <cell r="DK816">
            <v>41.6666666666667</v>
          </cell>
          <cell r="DL816">
            <v>3</v>
          </cell>
          <cell r="DM816">
            <v>2</v>
          </cell>
          <cell r="DN816">
            <v>66.6666666666667</v>
          </cell>
          <cell r="DO816">
            <v>450</v>
          </cell>
          <cell r="DP816">
            <v>250</v>
          </cell>
          <cell r="DQ816">
            <v>55.5555555555556</v>
          </cell>
          <cell r="DR816">
            <v>26.6666666666667</v>
          </cell>
          <cell r="DS816">
            <v>36.529680365296855</v>
          </cell>
          <cell r="DT816">
            <v>25</v>
          </cell>
          <cell r="DU816">
            <v>41</v>
          </cell>
          <cell r="DV816">
            <v>60.975609756097562</v>
          </cell>
          <cell r="DW816">
            <v>73</v>
          </cell>
          <cell r="DX816">
            <v>90</v>
          </cell>
          <cell r="DY816">
            <v>0</v>
          </cell>
          <cell r="DZ816">
            <v>0</v>
          </cell>
          <cell r="EA816" t="str">
            <v>Yes</v>
          </cell>
          <cell r="EB816" t="str">
            <v>Placement</v>
          </cell>
          <cell r="EC816" t="str">
            <v>Placement</v>
          </cell>
          <cell r="ED816" t="str">
            <v>Placement</v>
          </cell>
          <cell r="EE816" t="str">
            <v>Placement</v>
          </cell>
          <cell r="EF816" t="str">
            <v>Placement</v>
          </cell>
          <cell r="EG816">
            <v>0</v>
          </cell>
          <cell r="EH816" t="str">
            <v>PLI</v>
          </cell>
          <cell r="EI816" t="str">
            <v>Yes</v>
          </cell>
          <cell r="EJ816">
            <v>0</v>
          </cell>
          <cell r="EK816" t="str">
            <v>Batch-9</v>
          </cell>
          <cell r="EL816">
            <v>0</v>
          </cell>
          <cell r="EM816" t="str">
            <v>PAID</v>
          </cell>
          <cell r="EN816">
            <v>45148</v>
          </cell>
          <cell r="EO816" t="str">
            <v>IT+Core</v>
          </cell>
          <cell r="EP816">
            <v>0</v>
          </cell>
          <cell r="EQ816" t="str">
            <v>CAT-2</v>
          </cell>
        </row>
        <row r="817">
          <cell r="B817" t="str">
            <v>21-ITB34-25</v>
          </cell>
          <cell r="C817" t="str">
            <v>IT-B</v>
          </cell>
          <cell r="D817">
            <v>34</v>
          </cell>
          <cell r="E817" t="str">
            <v>SHRIVASTAVA KIRTIKA SURENDRA SADHANA</v>
          </cell>
          <cell r="F817" t="str">
            <v>Female</v>
          </cell>
          <cell r="G817" t="str">
            <v>27/05/2003</v>
          </cell>
          <cell r="H817">
            <v>9867838535</v>
          </cell>
          <cell r="I817">
            <v>9702158403</v>
          </cell>
          <cell r="J817" t="str">
            <v>kirtikashrivastava@gmail.com</v>
          </cell>
          <cell r="K817" t="str">
            <v>1032210673@tcetmumbai.in</v>
          </cell>
          <cell r="L817" t="str">
            <v>B-4, Om welfare sevasangh society, Vaibhav Nagar , Janupada, Thakur Village, Kandivali (East), Mumbai-400101</v>
          </cell>
          <cell r="M817">
            <v>400101</v>
          </cell>
          <cell r="N817">
            <v>0</v>
          </cell>
          <cell r="O817" t="str">
            <v>Service</v>
          </cell>
          <cell r="P817" t="str">
            <v>6,00,001 - 7,00,000</v>
          </cell>
          <cell r="Q817" t="str">
            <v>Normal</v>
          </cell>
          <cell r="R817" t="str">
            <v>Open</v>
          </cell>
          <cell r="S817">
            <v>2021</v>
          </cell>
          <cell r="T817" t="str">
            <v>FE</v>
          </cell>
          <cell r="U817" t="str">
            <v>MH-CET</v>
          </cell>
          <cell r="V817">
            <v>87.65</v>
          </cell>
          <cell r="W817" t="str">
            <v>NA</v>
          </cell>
          <cell r="X817" t="str">
            <v>Minority</v>
          </cell>
          <cell r="Y817">
            <v>440</v>
          </cell>
          <cell r="Z817">
            <v>500</v>
          </cell>
          <cell r="AA817">
            <v>88</v>
          </cell>
          <cell r="AB817">
            <v>2019</v>
          </cell>
          <cell r="AC817" t="str">
            <v>Maharashtra</v>
          </cell>
          <cell r="AD817" t="str">
            <v>Champa Vidyalaya</v>
          </cell>
          <cell r="AE817">
            <v>532</v>
          </cell>
          <cell r="AF817">
            <v>600</v>
          </cell>
          <cell r="AG817">
            <v>88.6666666666667</v>
          </cell>
          <cell r="AH817">
            <v>2021</v>
          </cell>
          <cell r="AI817" t="str">
            <v>Maharashtra</v>
          </cell>
          <cell r="AJ817" t="str">
            <v>THAKUR COLLEGE OF SCIENCE AND COMMERCE</v>
          </cell>
          <cell r="AK817">
            <v>193</v>
          </cell>
          <cell r="AL817">
            <v>22</v>
          </cell>
          <cell r="AM817">
            <v>8.7727272727272734</v>
          </cell>
          <cell r="AN817">
            <v>95.39</v>
          </cell>
          <cell r="AO817">
            <v>252</v>
          </cell>
          <cell r="AP817">
            <v>27</v>
          </cell>
          <cell r="AQ817">
            <v>9.3333333333333339</v>
          </cell>
          <cell r="AR817">
            <v>97</v>
          </cell>
          <cell r="AS817">
            <v>445</v>
          </cell>
          <cell r="AT817">
            <v>49</v>
          </cell>
          <cell r="AU817">
            <v>9.0816326530612237</v>
          </cell>
          <cell r="AV817">
            <v>229</v>
          </cell>
          <cell r="AW817">
            <v>25</v>
          </cell>
          <cell r="AX817">
            <v>9.16</v>
          </cell>
          <cell r="AY817">
            <v>96.194999999999993</v>
          </cell>
          <cell r="AZ817">
            <v>277</v>
          </cell>
          <cell r="BA817">
            <v>29</v>
          </cell>
          <cell r="BB817">
            <v>9.5517241379310338</v>
          </cell>
          <cell r="BC817">
            <v>82.266009852216797</v>
          </cell>
          <cell r="BD817">
            <v>506</v>
          </cell>
          <cell r="BE817">
            <v>54</v>
          </cell>
          <cell r="BF817">
            <v>9.3703703703703702</v>
          </cell>
          <cell r="BG817">
            <v>228</v>
          </cell>
          <cell r="BH817">
            <v>24</v>
          </cell>
          <cell r="BI817">
            <v>9.5</v>
          </cell>
          <cell r="BJ817">
            <v>86.307053941908705</v>
          </cell>
          <cell r="BK817">
            <v>290</v>
          </cell>
          <cell r="BL817">
            <v>29</v>
          </cell>
          <cell r="BM817">
            <v>10</v>
          </cell>
          <cell r="BN817">
            <v>76.694915254237301</v>
          </cell>
          <cell r="BO817">
            <v>518</v>
          </cell>
          <cell r="BP817">
            <v>53</v>
          </cell>
          <cell r="BQ817">
            <v>9.7735849056603765</v>
          </cell>
          <cell r="BR817">
            <v>235</v>
          </cell>
          <cell r="BS817">
            <v>24</v>
          </cell>
          <cell r="BT817">
            <v>85.051975035484702</v>
          </cell>
          <cell r="BU817">
            <v>235</v>
          </cell>
          <cell r="BV817">
            <v>24</v>
          </cell>
          <cell r="BW817">
            <v>1704</v>
          </cell>
          <cell r="BX817">
            <v>180</v>
          </cell>
          <cell r="BY817">
            <v>9.4666666666666668</v>
          </cell>
          <cell r="BZ817">
            <v>92.370201970443347</v>
          </cell>
          <cell r="CA817" t="str">
            <v xml:space="preserve">Colgate Global Business Services/Tata Consultancy Services </v>
          </cell>
          <cell r="CB817">
            <v>0</v>
          </cell>
          <cell r="CC817">
            <v>0</v>
          </cell>
          <cell r="CD817">
            <v>0</v>
          </cell>
          <cell r="CE817" t="str">
            <v>Normal</v>
          </cell>
          <cell r="CF817" t="str">
            <v>7.00/ 3.60</v>
          </cell>
          <cell r="CG817">
            <v>0</v>
          </cell>
          <cell r="CH817" t="str">
            <v>Green</v>
          </cell>
          <cell r="CI817">
            <v>0</v>
          </cell>
          <cell r="CJ817">
            <v>0</v>
          </cell>
          <cell r="CK817">
            <v>0</v>
          </cell>
          <cell r="CL817">
            <v>13</v>
          </cell>
          <cell r="CM817">
            <v>13</v>
          </cell>
          <cell r="CN817">
            <v>0</v>
          </cell>
          <cell r="CO817">
            <v>28</v>
          </cell>
          <cell r="CP817">
            <v>60</v>
          </cell>
          <cell r="CQ817">
            <v>46.666666666666664</v>
          </cell>
          <cell r="CR817">
            <v>12</v>
          </cell>
          <cell r="CS817">
            <v>86</v>
          </cell>
          <cell r="CT817">
            <v>7</v>
          </cell>
          <cell r="CU817">
            <v>70</v>
          </cell>
          <cell r="CV817">
            <v>18</v>
          </cell>
          <cell r="CW817">
            <v>18</v>
          </cell>
          <cell r="CX817">
            <v>11</v>
          </cell>
          <cell r="CY817">
            <v>86</v>
          </cell>
          <cell r="CZ817">
            <v>48</v>
          </cell>
          <cell r="DA817">
            <v>58</v>
          </cell>
          <cell r="DB817">
            <v>83</v>
          </cell>
          <cell r="DC817">
            <v>0</v>
          </cell>
          <cell r="DD817">
            <v>0</v>
          </cell>
          <cell r="DE817">
            <v>0</v>
          </cell>
          <cell r="DF817">
            <v>3</v>
          </cell>
          <cell r="DG817">
            <v>4</v>
          </cell>
          <cell r="DH817">
            <v>75</v>
          </cell>
          <cell r="DI817">
            <v>270</v>
          </cell>
          <cell r="DJ817">
            <v>600</v>
          </cell>
          <cell r="DK817">
            <v>45</v>
          </cell>
          <cell r="DL817">
            <v>3</v>
          </cell>
          <cell r="DM817">
            <v>2</v>
          </cell>
          <cell r="DN817">
            <v>66.6666666666667</v>
          </cell>
          <cell r="DO817">
            <v>450</v>
          </cell>
          <cell r="DP817">
            <v>125</v>
          </cell>
          <cell r="DQ817">
            <v>27.7777777777778</v>
          </cell>
          <cell r="DR817">
            <v>46.6666666666667</v>
          </cell>
          <cell r="DS817">
            <v>63.926940639269446</v>
          </cell>
          <cell r="DT817">
            <v>22</v>
          </cell>
          <cell r="DU817">
            <v>41</v>
          </cell>
          <cell r="DV817">
            <v>53.658536585365859</v>
          </cell>
          <cell r="DW817">
            <v>70</v>
          </cell>
          <cell r="DX817">
            <v>79</v>
          </cell>
          <cell r="DY817">
            <v>0</v>
          </cell>
          <cell r="DZ817">
            <v>0</v>
          </cell>
          <cell r="EA817" t="str">
            <v>Yes</v>
          </cell>
          <cell r="EB817" t="str">
            <v>Placement</v>
          </cell>
          <cell r="EC817" t="str">
            <v>Placement</v>
          </cell>
          <cell r="ED817" t="str">
            <v>Placement</v>
          </cell>
          <cell r="EE817" t="str">
            <v>Placement</v>
          </cell>
          <cell r="EF817" t="str">
            <v>Placement</v>
          </cell>
          <cell r="EG817">
            <v>0</v>
          </cell>
          <cell r="EH817" t="str">
            <v>PLI</v>
          </cell>
          <cell r="EI817" t="str">
            <v>Yes</v>
          </cell>
          <cell r="EJ817">
            <v>0</v>
          </cell>
          <cell r="EK817" t="str">
            <v>Batch-2</v>
          </cell>
          <cell r="EL817">
            <v>0</v>
          </cell>
          <cell r="EM817" t="str">
            <v>PAID</v>
          </cell>
          <cell r="EN817">
            <v>45148</v>
          </cell>
          <cell r="EO817" t="str">
            <v>IT+Core</v>
          </cell>
          <cell r="EP817">
            <v>0</v>
          </cell>
          <cell r="EQ817" t="str">
            <v>CAT-1</v>
          </cell>
        </row>
        <row r="818">
          <cell r="B818" t="str">
            <v>21-ITB36-25</v>
          </cell>
          <cell r="C818" t="str">
            <v>IT-B</v>
          </cell>
          <cell r="D818">
            <v>36</v>
          </cell>
          <cell r="E818" t="str">
            <v xml:space="preserve">SHUKLA GAURAV SANJAY  SHASHIKALA </v>
          </cell>
          <cell r="F818" t="str">
            <v>Male</v>
          </cell>
          <cell r="G818" t="str">
            <v>11/01/2003</v>
          </cell>
          <cell r="H818">
            <v>8928181894</v>
          </cell>
          <cell r="I818">
            <v>9820392291</v>
          </cell>
          <cell r="J818" t="str">
            <v>shuklagaurav2003@gmail.com</v>
          </cell>
          <cell r="K818" t="str">
            <v>1032210675@tcetmumbai.in</v>
          </cell>
          <cell r="L818" t="str">
            <v>B-308 Narmada CHS Riverpark Complex Rawalpada Dahisar</v>
          </cell>
          <cell r="M818">
            <v>400068</v>
          </cell>
          <cell r="N818">
            <v>0</v>
          </cell>
          <cell r="O818" t="str">
            <v xml:space="preserve">Interior contractor </v>
          </cell>
          <cell r="P818" t="str">
            <v>8,00,001 - 9,00,000</v>
          </cell>
          <cell r="Q818" t="str">
            <v>Normal</v>
          </cell>
          <cell r="R818" t="str">
            <v>Open</v>
          </cell>
          <cell r="S818">
            <v>2021</v>
          </cell>
          <cell r="T818" t="str">
            <v>FE</v>
          </cell>
          <cell r="U818" t="str">
            <v>MH-CET</v>
          </cell>
          <cell r="V818">
            <v>88.33</v>
          </cell>
          <cell r="W818" t="str">
            <v>NA</v>
          </cell>
          <cell r="X818" t="str">
            <v>Minority</v>
          </cell>
          <cell r="Y818">
            <v>339</v>
          </cell>
          <cell r="Z818">
            <v>500</v>
          </cell>
          <cell r="AA818">
            <v>67.8</v>
          </cell>
          <cell r="AB818">
            <v>2019</v>
          </cell>
          <cell r="AC818" t="str">
            <v>Maharashtra</v>
          </cell>
          <cell r="AD818" t="str">
            <v>ST XAVIER'S HIGH SCHOOL</v>
          </cell>
          <cell r="AE818">
            <v>493</v>
          </cell>
          <cell r="AF818">
            <v>600</v>
          </cell>
          <cell r="AG818">
            <v>82.1666666666667</v>
          </cell>
          <cell r="AH818">
            <v>2021</v>
          </cell>
          <cell r="AI818" t="str">
            <v>Maharashtra</v>
          </cell>
          <cell r="AJ818" t="str">
            <v>T.P BHATIA JUNIOR COLLEGE OF SCIENCE</v>
          </cell>
          <cell r="AK818">
            <v>171</v>
          </cell>
          <cell r="AL818">
            <v>22</v>
          </cell>
          <cell r="AM818">
            <v>7.7727272727272725</v>
          </cell>
          <cell r="AN818">
            <v>76.959999999999994</v>
          </cell>
          <cell r="AO818">
            <v>217</v>
          </cell>
          <cell r="AP818">
            <v>27</v>
          </cell>
          <cell r="AQ818">
            <v>8.0370370370370363</v>
          </cell>
          <cell r="AR818">
            <v>99</v>
          </cell>
          <cell r="AS818">
            <v>388</v>
          </cell>
          <cell r="AT818">
            <v>49</v>
          </cell>
          <cell r="AU818">
            <v>7.9183673469387754</v>
          </cell>
          <cell r="AV818">
            <v>178</v>
          </cell>
          <cell r="AW818">
            <v>25</v>
          </cell>
          <cell r="AX818">
            <v>7.12</v>
          </cell>
          <cell r="AY818">
            <v>87.98</v>
          </cell>
          <cell r="AZ818">
            <v>235</v>
          </cell>
          <cell r="BA818">
            <v>29</v>
          </cell>
          <cell r="BB818">
            <v>8.1034482758620694</v>
          </cell>
          <cell r="BC818">
            <v>81.773399014778306</v>
          </cell>
          <cell r="BD818">
            <v>413</v>
          </cell>
          <cell r="BE818">
            <v>54</v>
          </cell>
          <cell r="BF818">
            <v>7.6481481481481479</v>
          </cell>
          <cell r="BG818">
            <v>185</v>
          </cell>
          <cell r="BH818">
            <v>24</v>
          </cell>
          <cell r="BI818">
            <v>7.708333333333333</v>
          </cell>
          <cell r="BJ818">
            <v>79.668049792531093</v>
          </cell>
          <cell r="BK818">
            <v>234</v>
          </cell>
          <cell r="BL818">
            <v>29</v>
          </cell>
          <cell r="BM818">
            <v>8.068965517241379</v>
          </cell>
          <cell r="BN818">
            <v>80.508474576271198</v>
          </cell>
          <cell r="BO818">
            <v>419</v>
          </cell>
          <cell r="BP818">
            <v>53</v>
          </cell>
          <cell r="BQ818">
            <v>7.9056603773584904</v>
          </cell>
          <cell r="BR818">
            <v>184</v>
          </cell>
          <cell r="BS818">
            <v>24</v>
          </cell>
          <cell r="BT818">
            <v>83.420624530349798</v>
          </cell>
          <cell r="BU818">
            <v>184</v>
          </cell>
          <cell r="BV818">
            <v>24</v>
          </cell>
          <cell r="BW818">
            <v>1404</v>
          </cell>
          <cell r="BX818">
            <v>180</v>
          </cell>
          <cell r="BY818">
            <v>7.8</v>
          </cell>
          <cell r="BZ818">
            <v>87.142679802955655</v>
          </cell>
          <cell r="CA818" t="str">
            <v>Vecare Consumer Science Pvt.Ltd.</v>
          </cell>
          <cell r="CB818">
            <v>0</v>
          </cell>
          <cell r="CC818">
            <v>0</v>
          </cell>
          <cell r="CD818">
            <v>0</v>
          </cell>
          <cell r="CE818" t="str">
            <v>PLI</v>
          </cell>
          <cell r="CF818">
            <v>6</v>
          </cell>
          <cell r="CG818" t="str">
            <v>Yes</v>
          </cell>
          <cell r="CH818" t="str">
            <v>Green</v>
          </cell>
          <cell r="CI818">
            <v>0</v>
          </cell>
          <cell r="CJ818">
            <v>0</v>
          </cell>
          <cell r="CK818">
            <v>0</v>
          </cell>
          <cell r="CL818">
            <v>13</v>
          </cell>
          <cell r="CM818">
            <v>13</v>
          </cell>
          <cell r="CN818">
            <v>0</v>
          </cell>
          <cell r="CO818">
            <v>23</v>
          </cell>
          <cell r="CP818">
            <v>60</v>
          </cell>
          <cell r="CQ818">
            <v>38.333333333333336</v>
          </cell>
          <cell r="CR818">
            <v>11</v>
          </cell>
          <cell r="CS818">
            <v>79</v>
          </cell>
          <cell r="CT818">
            <v>8</v>
          </cell>
          <cell r="CU818">
            <v>80</v>
          </cell>
          <cell r="CV818">
            <v>17</v>
          </cell>
          <cell r="CW818">
            <v>18</v>
          </cell>
          <cell r="CX818">
            <v>16</v>
          </cell>
          <cell r="CY818">
            <v>98</v>
          </cell>
          <cell r="CZ818">
            <v>52</v>
          </cell>
          <cell r="DA818">
            <v>58</v>
          </cell>
          <cell r="DB818">
            <v>90</v>
          </cell>
          <cell r="DC818">
            <v>0</v>
          </cell>
          <cell r="DD818">
            <v>0</v>
          </cell>
          <cell r="DE818">
            <v>0</v>
          </cell>
          <cell r="DF818">
            <v>0</v>
          </cell>
          <cell r="DG818">
            <v>4</v>
          </cell>
          <cell r="DH818">
            <v>0</v>
          </cell>
          <cell r="DI818">
            <v>0</v>
          </cell>
          <cell r="DJ818">
            <v>600</v>
          </cell>
          <cell r="DK818">
            <v>0</v>
          </cell>
          <cell r="DL818">
            <v>3</v>
          </cell>
          <cell r="DM818">
            <v>0</v>
          </cell>
          <cell r="DN818">
            <v>0</v>
          </cell>
          <cell r="DO818">
            <v>450</v>
          </cell>
          <cell r="DP818">
            <v>0</v>
          </cell>
          <cell r="DQ818">
            <v>0</v>
          </cell>
          <cell r="DR818">
            <v>38.3333333333333</v>
          </cell>
          <cell r="DS818">
            <v>52.511415525114117</v>
          </cell>
          <cell r="DT818">
            <v>19</v>
          </cell>
          <cell r="DU818">
            <v>41</v>
          </cell>
          <cell r="DV818">
            <v>46.341463414634148</v>
          </cell>
          <cell r="DW818">
            <v>48</v>
          </cell>
          <cell r="DX818">
            <v>68</v>
          </cell>
          <cell r="DY818">
            <v>0</v>
          </cell>
          <cell r="DZ818">
            <v>0</v>
          </cell>
          <cell r="EA818" t="str">
            <v>Yes</v>
          </cell>
          <cell r="EB818" t="str">
            <v>Placement</v>
          </cell>
          <cell r="EC818" t="str">
            <v>Placement</v>
          </cell>
          <cell r="ED818" t="str">
            <v>Placement</v>
          </cell>
          <cell r="EE818" t="str">
            <v>Placement</v>
          </cell>
          <cell r="EF818" t="str">
            <v>Placement</v>
          </cell>
          <cell r="EG818">
            <v>0</v>
          </cell>
          <cell r="EH818" t="str">
            <v>PLI</v>
          </cell>
          <cell r="EI818" t="str">
            <v>Yes</v>
          </cell>
          <cell r="EJ818">
            <v>0</v>
          </cell>
          <cell r="EK818" t="str">
            <v>Batch-7</v>
          </cell>
          <cell r="EL818">
            <v>0</v>
          </cell>
          <cell r="EM818" t="str">
            <v>PAID</v>
          </cell>
          <cell r="EN818">
            <v>45148</v>
          </cell>
          <cell r="EO818" t="str">
            <v>IT+Core</v>
          </cell>
          <cell r="EP818">
            <v>0</v>
          </cell>
          <cell r="EQ818" t="str">
            <v>CAT-1</v>
          </cell>
        </row>
        <row r="819">
          <cell r="B819" t="str">
            <v>21-ITB37-25</v>
          </cell>
          <cell r="C819" t="str">
            <v>IT-B</v>
          </cell>
          <cell r="D819">
            <v>37</v>
          </cell>
          <cell r="E819" t="str">
            <v>SHUKLA HARSH MANOJ RAGINI</v>
          </cell>
          <cell r="F819" t="str">
            <v>Male</v>
          </cell>
          <cell r="G819" t="str">
            <v>13/05/2003</v>
          </cell>
          <cell r="H819">
            <v>9594154454</v>
          </cell>
          <cell r="I819">
            <v>8080783328</v>
          </cell>
          <cell r="J819" t="str">
            <v>hshukla015@gmail.com</v>
          </cell>
          <cell r="K819" t="str">
            <v>1032210676@tcetmumbai.in</v>
          </cell>
          <cell r="L819" t="str">
            <v>R.N-11,Parasnath Dubey chawl, Ovari Pada,Dahisar(East),Mumbai-68</v>
          </cell>
          <cell r="M819">
            <v>400068</v>
          </cell>
          <cell r="N819">
            <v>0</v>
          </cell>
          <cell r="O819" t="str">
            <v>Private Job</v>
          </cell>
          <cell r="P819" t="str">
            <v>3,00,001 - 3,50,000</v>
          </cell>
          <cell r="Q819" t="str">
            <v>Normal</v>
          </cell>
          <cell r="R819" t="str">
            <v>Open</v>
          </cell>
          <cell r="S819">
            <v>2021</v>
          </cell>
          <cell r="T819" t="str">
            <v>FE</v>
          </cell>
          <cell r="U819" t="str">
            <v>MH-CET</v>
          </cell>
          <cell r="V819">
            <v>92</v>
          </cell>
          <cell r="W819" t="str">
            <v>NA</v>
          </cell>
          <cell r="X819" t="str">
            <v>Minority</v>
          </cell>
          <cell r="Y819">
            <v>398</v>
          </cell>
          <cell r="Z819">
            <v>500</v>
          </cell>
          <cell r="AA819">
            <v>79.599999999999994</v>
          </cell>
          <cell r="AB819">
            <v>2019</v>
          </cell>
          <cell r="AC819" t="str">
            <v>Maharashtra</v>
          </cell>
          <cell r="AD819" t="str">
            <v>POORNA PRAJNA HIGH SCHOOL</v>
          </cell>
          <cell r="AE819">
            <v>553</v>
          </cell>
          <cell r="AF819">
            <v>600</v>
          </cell>
          <cell r="AG819">
            <v>92.1666666666667</v>
          </cell>
          <cell r="AH819">
            <v>2021</v>
          </cell>
          <cell r="AI819" t="str">
            <v>Maharashtra</v>
          </cell>
          <cell r="AJ819" t="str">
            <v>NIRMALA MEMORIAL FOUNDATION JUNIOR COLLEGE OF COMMERCE AND SCIENCE</v>
          </cell>
          <cell r="AK819">
            <v>193</v>
          </cell>
          <cell r="AL819">
            <v>22</v>
          </cell>
          <cell r="AM819">
            <v>8.7727272727272734</v>
          </cell>
          <cell r="AN819">
            <v>97.67</v>
          </cell>
          <cell r="AO819">
            <v>228</v>
          </cell>
          <cell r="AP819">
            <v>27</v>
          </cell>
          <cell r="AQ819">
            <v>8.4444444444444446</v>
          </cell>
          <cell r="AR819">
            <v>90</v>
          </cell>
          <cell r="AS819">
            <v>421</v>
          </cell>
          <cell r="AT819">
            <v>49</v>
          </cell>
          <cell r="AU819">
            <v>8.591836734693878</v>
          </cell>
          <cell r="AV819">
            <v>219</v>
          </cell>
          <cell r="AW819">
            <v>25</v>
          </cell>
          <cell r="AX819">
            <v>8.76</v>
          </cell>
          <cell r="AY819">
            <v>93.834999999999994</v>
          </cell>
          <cell r="AZ819">
            <v>266</v>
          </cell>
          <cell r="BA819">
            <v>29</v>
          </cell>
          <cell r="BB819">
            <v>9.1724137931034484</v>
          </cell>
          <cell r="BC819">
            <v>79.310344827586206</v>
          </cell>
          <cell r="BD819">
            <v>485</v>
          </cell>
          <cell r="BE819">
            <v>54</v>
          </cell>
          <cell r="BF819">
            <v>8.981481481481481</v>
          </cell>
          <cell r="BG819">
            <v>197</v>
          </cell>
          <cell r="BH819">
            <v>24</v>
          </cell>
          <cell r="BI819">
            <v>8.2083333333333339</v>
          </cell>
          <cell r="BJ819">
            <v>86.307053941908705</v>
          </cell>
          <cell r="BK819">
            <v>270</v>
          </cell>
          <cell r="BL819">
            <v>29</v>
          </cell>
          <cell r="BM819">
            <v>9.3103448275862064</v>
          </cell>
          <cell r="BN819">
            <v>80.530973451327398</v>
          </cell>
          <cell r="BO819">
            <v>467</v>
          </cell>
          <cell r="BP819">
            <v>53</v>
          </cell>
          <cell r="BQ819">
            <v>8.8113207547169807</v>
          </cell>
          <cell r="BR819">
            <v>228</v>
          </cell>
          <cell r="BS819">
            <v>24</v>
          </cell>
          <cell r="BT819">
            <v>84.558772759637904</v>
          </cell>
          <cell r="BU819">
            <v>228</v>
          </cell>
          <cell r="BV819">
            <v>24</v>
          </cell>
          <cell r="BW819">
            <v>1601</v>
          </cell>
          <cell r="BX819">
            <v>180</v>
          </cell>
          <cell r="BY819">
            <v>8.8944444444444439</v>
          </cell>
          <cell r="BZ819">
            <v>88.763068965517249</v>
          </cell>
          <cell r="CA819" t="str">
            <v>Accenture</v>
          </cell>
          <cell r="CB819">
            <v>0</v>
          </cell>
          <cell r="CC819">
            <v>0</v>
          </cell>
          <cell r="CD819">
            <v>0</v>
          </cell>
          <cell r="CE819" t="str">
            <v>PLI</v>
          </cell>
          <cell r="CF819">
            <v>4.5</v>
          </cell>
          <cell r="CG819">
            <v>0</v>
          </cell>
          <cell r="CH819" t="str">
            <v>Green</v>
          </cell>
          <cell r="CI819">
            <v>0</v>
          </cell>
          <cell r="CJ819">
            <v>0</v>
          </cell>
          <cell r="CK819">
            <v>1</v>
          </cell>
          <cell r="CL819">
            <v>12</v>
          </cell>
          <cell r="CM819">
            <v>13</v>
          </cell>
          <cell r="CN819">
            <v>7.6923076923076925</v>
          </cell>
          <cell r="CO819">
            <v>24</v>
          </cell>
          <cell r="CP819">
            <v>60</v>
          </cell>
          <cell r="CQ819">
            <v>40</v>
          </cell>
          <cell r="CR819">
            <v>13</v>
          </cell>
          <cell r="CS819">
            <v>93</v>
          </cell>
          <cell r="CT819">
            <v>9</v>
          </cell>
          <cell r="CU819">
            <v>90</v>
          </cell>
          <cell r="CV819">
            <v>19</v>
          </cell>
          <cell r="CW819">
            <v>19</v>
          </cell>
          <cell r="CX819">
            <v>16</v>
          </cell>
          <cell r="CY819">
            <v>100</v>
          </cell>
          <cell r="CZ819">
            <v>57</v>
          </cell>
          <cell r="DA819">
            <v>59</v>
          </cell>
          <cell r="DB819">
            <v>97</v>
          </cell>
          <cell r="DC819">
            <v>0</v>
          </cell>
          <cell r="DD819">
            <v>0</v>
          </cell>
          <cell r="DE819">
            <v>0</v>
          </cell>
          <cell r="DF819">
            <v>3</v>
          </cell>
          <cell r="DG819">
            <v>4</v>
          </cell>
          <cell r="DH819">
            <v>75</v>
          </cell>
          <cell r="DI819">
            <v>400</v>
          </cell>
          <cell r="DJ819">
            <v>600</v>
          </cell>
          <cell r="DK819">
            <v>66.6666666666667</v>
          </cell>
          <cell r="DL819">
            <v>3</v>
          </cell>
          <cell r="DM819">
            <v>3</v>
          </cell>
          <cell r="DN819">
            <v>100</v>
          </cell>
          <cell r="DO819">
            <v>450</v>
          </cell>
          <cell r="DP819">
            <v>450</v>
          </cell>
          <cell r="DQ819">
            <v>100</v>
          </cell>
          <cell r="DR819">
            <v>40</v>
          </cell>
          <cell r="DS819">
            <v>54.794520547945204</v>
          </cell>
          <cell r="DT819">
            <v>26</v>
          </cell>
          <cell r="DU819">
            <v>41</v>
          </cell>
          <cell r="DV819">
            <v>63.414634146341463</v>
          </cell>
          <cell r="DW819">
            <v>79</v>
          </cell>
          <cell r="DX819">
            <v>90</v>
          </cell>
          <cell r="DY819">
            <v>0</v>
          </cell>
          <cell r="DZ819">
            <v>0</v>
          </cell>
          <cell r="EA819" t="str">
            <v>Yes</v>
          </cell>
          <cell r="EB819" t="str">
            <v>Placement</v>
          </cell>
          <cell r="EC819" t="str">
            <v>Placement</v>
          </cell>
          <cell r="ED819" t="str">
            <v>Placement</v>
          </cell>
          <cell r="EE819" t="str">
            <v>Placement</v>
          </cell>
          <cell r="EF819" t="str">
            <v>Placement</v>
          </cell>
          <cell r="EG819">
            <v>0</v>
          </cell>
          <cell r="EH819" t="str">
            <v>PLI</v>
          </cell>
          <cell r="EI819" t="str">
            <v>Yes</v>
          </cell>
          <cell r="EJ819">
            <v>0</v>
          </cell>
          <cell r="EK819" t="str">
            <v>Batch-3</v>
          </cell>
          <cell r="EL819">
            <v>0</v>
          </cell>
          <cell r="EM819" t="str">
            <v>PAID</v>
          </cell>
          <cell r="EN819">
            <v>45148</v>
          </cell>
          <cell r="EO819" t="str">
            <v>IT+Core</v>
          </cell>
          <cell r="EP819">
            <v>0</v>
          </cell>
          <cell r="EQ819" t="str">
            <v>CAT-1</v>
          </cell>
        </row>
        <row r="820">
          <cell r="B820" t="str">
            <v>21-ITB38-25</v>
          </cell>
          <cell r="C820" t="str">
            <v>IT-B</v>
          </cell>
          <cell r="D820">
            <v>38</v>
          </cell>
          <cell r="E820" t="str">
            <v xml:space="preserve">SHUKLA PRAVINSAGAR SHARAD SUNITA </v>
          </cell>
          <cell r="F820" t="str">
            <v>Male</v>
          </cell>
          <cell r="G820" t="str">
            <v>19/01/2004</v>
          </cell>
          <cell r="H820">
            <v>9356019527</v>
          </cell>
          <cell r="I820">
            <v>9975299326</v>
          </cell>
          <cell r="J820" t="str">
            <v>praveenshukla3119@gmail.com</v>
          </cell>
          <cell r="K820" t="str">
            <v>1032210677@tcetmumbai.in</v>
          </cell>
          <cell r="L820" t="str">
            <v>A/103 Meen apt Central park Nallasopra (e)</v>
          </cell>
          <cell r="M820">
            <v>401209</v>
          </cell>
          <cell r="N820">
            <v>0</v>
          </cell>
          <cell r="O820" t="str">
            <v>Service</v>
          </cell>
          <cell r="P820" t="str">
            <v>1,00,001 - 1,50,000</v>
          </cell>
          <cell r="Q820" t="str">
            <v>Normal</v>
          </cell>
          <cell r="R820" t="str">
            <v>Open</v>
          </cell>
          <cell r="S820">
            <v>2021</v>
          </cell>
          <cell r="T820" t="str">
            <v>FE</v>
          </cell>
          <cell r="U820" t="str">
            <v>MH-CET</v>
          </cell>
          <cell r="V820">
            <v>75.91</v>
          </cell>
          <cell r="W820">
            <v>52.4</v>
          </cell>
          <cell r="X820" t="str">
            <v>Minority</v>
          </cell>
          <cell r="Y820">
            <v>276</v>
          </cell>
          <cell r="Z820">
            <v>500</v>
          </cell>
          <cell r="AA820">
            <v>55.2</v>
          </cell>
          <cell r="AB820">
            <v>2019</v>
          </cell>
          <cell r="AC820" t="str">
            <v>CBSE</v>
          </cell>
          <cell r="AD820" t="str">
            <v>RYAN INTERNATIONAL SCHOOL</v>
          </cell>
          <cell r="AE820">
            <v>373</v>
          </cell>
          <cell r="AF820">
            <v>600</v>
          </cell>
          <cell r="AG820">
            <v>62.1666666666667</v>
          </cell>
          <cell r="AH820">
            <v>2021</v>
          </cell>
          <cell r="AI820" t="str">
            <v>Maharashtra</v>
          </cell>
          <cell r="AJ820" t="str">
            <v>NARAYANA JUNIOR COLLEGE</v>
          </cell>
          <cell r="AK820">
            <v>152</v>
          </cell>
          <cell r="AL820">
            <v>22</v>
          </cell>
          <cell r="AM820">
            <v>6.9090909090909092</v>
          </cell>
          <cell r="AN820">
            <v>91.71</v>
          </cell>
          <cell r="AO820">
            <v>182</v>
          </cell>
          <cell r="AP820">
            <v>27</v>
          </cell>
          <cell r="AQ820">
            <v>6.7407407407407405</v>
          </cell>
          <cell r="AR820">
            <v>78</v>
          </cell>
          <cell r="AS820">
            <v>334</v>
          </cell>
          <cell r="AT820">
            <v>49</v>
          </cell>
          <cell r="AU820">
            <v>6.8163265306122449</v>
          </cell>
          <cell r="AV820">
            <v>156</v>
          </cell>
          <cell r="AW820">
            <v>25</v>
          </cell>
          <cell r="AX820">
            <v>6.24</v>
          </cell>
          <cell r="AY820">
            <v>84.855000000000004</v>
          </cell>
          <cell r="AZ820">
            <v>203</v>
          </cell>
          <cell r="BA820">
            <v>29</v>
          </cell>
          <cell r="BB820">
            <v>7</v>
          </cell>
          <cell r="BC820">
            <v>82.758620689655203</v>
          </cell>
          <cell r="BD820">
            <v>359</v>
          </cell>
          <cell r="BE820">
            <v>54</v>
          </cell>
          <cell r="BF820">
            <v>6.6481481481481479</v>
          </cell>
          <cell r="BG820">
            <v>146</v>
          </cell>
          <cell r="BH820">
            <v>24</v>
          </cell>
          <cell r="BI820">
            <v>6.083333333333333</v>
          </cell>
          <cell r="BJ820">
            <v>82.572614107883794</v>
          </cell>
          <cell r="BK820">
            <v>198.07</v>
          </cell>
          <cell r="BL820">
            <v>29</v>
          </cell>
          <cell r="BM820">
            <v>6.83</v>
          </cell>
          <cell r="BN820">
            <v>77.542372881355902</v>
          </cell>
          <cell r="BO820">
            <v>344.07</v>
          </cell>
          <cell r="BP820">
            <v>53</v>
          </cell>
          <cell r="BQ820">
            <v>6.4918867924528296</v>
          </cell>
          <cell r="BR820">
            <v>176</v>
          </cell>
          <cell r="BS820">
            <v>24</v>
          </cell>
          <cell r="BT820">
            <v>81.718664523670398</v>
          </cell>
          <cell r="BU820">
            <v>176</v>
          </cell>
          <cell r="BV820">
            <v>24</v>
          </cell>
          <cell r="BW820">
            <v>1213.07</v>
          </cell>
          <cell r="BX820">
            <v>180</v>
          </cell>
          <cell r="BY820">
            <v>6.7392777777777777</v>
          </cell>
          <cell r="BZ820">
            <v>84.064724137931037</v>
          </cell>
          <cell r="CA820" t="str">
            <v>LDS Infotech Pvt.Ltd.</v>
          </cell>
          <cell r="CB820">
            <v>0</v>
          </cell>
          <cell r="CC820" t="str">
            <v>Offer rejected By Self</v>
          </cell>
          <cell r="CD820">
            <v>0</v>
          </cell>
          <cell r="CE820" t="str">
            <v>Offer rejected by Self</v>
          </cell>
          <cell r="CF820">
            <v>3</v>
          </cell>
          <cell r="CG820" t="str">
            <v>Yes</v>
          </cell>
          <cell r="CH820" t="str">
            <v>Green</v>
          </cell>
          <cell r="CI820">
            <v>0</v>
          </cell>
          <cell r="CJ820">
            <v>0</v>
          </cell>
          <cell r="CK820">
            <v>0</v>
          </cell>
          <cell r="CL820">
            <v>13</v>
          </cell>
          <cell r="CM820">
            <v>13</v>
          </cell>
          <cell r="CN820">
            <v>0</v>
          </cell>
          <cell r="CO820">
            <v>27</v>
          </cell>
          <cell r="CP820">
            <v>60</v>
          </cell>
          <cell r="CQ820">
            <v>45</v>
          </cell>
          <cell r="CR820">
            <v>0</v>
          </cell>
          <cell r="CS820">
            <v>0</v>
          </cell>
          <cell r="CT820">
            <v>0</v>
          </cell>
          <cell r="CU820">
            <v>0</v>
          </cell>
          <cell r="CV820">
            <v>0</v>
          </cell>
          <cell r="CW820">
            <v>22</v>
          </cell>
          <cell r="CX820">
            <v>0</v>
          </cell>
          <cell r="CY820">
            <v>0</v>
          </cell>
          <cell r="CZ820">
            <v>0</v>
          </cell>
          <cell r="DA820">
            <v>62</v>
          </cell>
          <cell r="DB820">
            <v>0</v>
          </cell>
          <cell r="DC820">
            <v>0</v>
          </cell>
          <cell r="DD820">
            <v>0</v>
          </cell>
          <cell r="DE820">
            <v>0</v>
          </cell>
          <cell r="DF820">
            <v>0</v>
          </cell>
          <cell r="DG820">
            <v>0</v>
          </cell>
          <cell r="DH820">
            <v>0</v>
          </cell>
          <cell r="DI820">
            <v>0</v>
          </cell>
          <cell r="DJ820">
            <v>0</v>
          </cell>
          <cell r="DK820">
            <v>0</v>
          </cell>
          <cell r="DL820">
            <v>0</v>
          </cell>
          <cell r="DM820">
            <v>0</v>
          </cell>
          <cell r="DN820">
            <v>0</v>
          </cell>
          <cell r="DO820">
            <v>0</v>
          </cell>
          <cell r="DP820">
            <v>0</v>
          </cell>
          <cell r="DQ820">
            <v>0</v>
          </cell>
          <cell r="DR820">
            <v>45</v>
          </cell>
          <cell r="DS820">
            <v>61.643835616438359</v>
          </cell>
          <cell r="DT820">
            <v>0</v>
          </cell>
          <cell r="DU820">
            <v>41</v>
          </cell>
          <cell r="DV820">
            <v>0</v>
          </cell>
          <cell r="DW820">
            <v>0</v>
          </cell>
          <cell r="DX820">
            <v>0</v>
          </cell>
          <cell r="DY820">
            <v>0</v>
          </cell>
          <cell r="DZ820">
            <v>0</v>
          </cell>
          <cell r="EA820" t="str">
            <v>Yes</v>
          </cell>
          <cell r="EB820" t="str">
            <v>Placement</v>
          </cell>
          <cell r="EC820" t="str">
            <v>Placement</v>
          </cell>
          <cell r="ED820" t="str">
            <v>Placement</v>
          </cell>
          <cell r="EE820" t="str">
            <v>Placement</v>
          </cell>
          <cell r="EF820" t="str">
            <v>Placement</v>
          </cell>
          <cell r="EG820">
            <v>0</v>
          </cell>
          <cell r="EH820" t="str">
            <v>PLI</v>
          </cell>
          <cell r="EI820" t="str">
            <v>Yes</v>
          </cell>
          <cell r="EJ820">
            <v>0</v>
          </cell>
          <cell r="EK820">
            <v>0</v>
          </cell>
          <cell r="EL820">
            <v>0</v>
          </cell>
          <cell r="EM820">
            <v>0</v>
          </cell>
          <cell r="EN820">
            <v>0</v>
          </cell>
          <cell r="EO820" t="str">
            <v>IT+Core</v>
          </cell>
          <cell r="EP820">
            <v>0</v>
          </cell>
          <cell r="EQ820" t="str">
            <v>CAT-3</v>
          </cell>
        </row>
        <row r="821">
          <cell r="B821" t="str">
            <v>21-ITB40-25</v>
          </cell>
          <cell r="C821" t="str">
            <v>IT-B</v>
          </cell>
          <cell r="D821">
            <v>40</v>
          </cell>
          <cell r="E821" t="str">
            <v>SINGH AMBRISH SUDHIRKUMAR  SUMAN</v>
          </cell>
          <cell r="F821" t="str">
            <v>Male</v>
          </cell>
          <cell r="G821" t="str">
            <v>02/12/2002</v>
          </cell>
          <cell r="H821">
            <v>8308027043</v>
          </cell>
          <cell r="I821">
            <v>9819299473</v>
          </cell>
          <cell r="J821" t="str">
            <v>singhambrish212@gmail.com</v>
          </cell>
          <cell r="K821" t="str">
            <v>1032210679@tcetmumbai.in</v>
          </cell>
          <cell r="L821" t="str">
            <v>B-203, Chandresh Kiran, Sankheshwar Nagar, Achole Road, Nallasopara(EAST)</v>
          </cell>
          <cell r="M821">
            <v>401209</v>
          </cell>
          <cell r="N821">
            <v>0</v>
          </cell>
          <cell r="O821" t="str">
            <v>Bussiness</v>
          </cell>
          <cell r="P821" t="str">
            <v>&gt;= 15,00,001</v>
          </cell>
          <cell r="Q821" t="str">
            <v>Normal</v>
          </cell>
          <cell r="R821" t="str">
            <v>Open</v>
          </cell>
          <cell r="S821">
            <v>2021</v>
          </cell>
          <cell r="T821" t="str">
            <v>FE</v>
          </cell>
          <cell r="U821" t="str">
            <v>MH-CET</v>
          </cell>
          <cell r="V821">
            <v>88.49</v>
          </cell>
          <cell r="W821">
            <v>47.052701900000002</v>
          </cell>
          <cell r="X821" t="str">
            <v>Minority</v>
          </cell>
          <cell r="Y821">
            <v>401</v>
          </cell>
          <cell r="Z821">
            <v>500</v>
          </cell>
          <cell r="AA821">
            <v>80.2</v>
          </cell>
          <cell r="AB821">
            <v>2019</v>
          </cell>
          <cell r="AC821" t="str">
            <v>Maharashtra</v>
          </cell>
          <cell r="AD821" t="str">
            <v>ST. ALOYSIUS HIGH SCHOOL</v>
          </cell>
          <cell r="AE821">
            <v>528</v>
          </cell>
          <cell r="AF821">
            <v>600</v>
          </cell>
          <cell r="AG821">
            <v>88</v>
          </cell>
          <cell r="AH821">
            <v>2021</v>
          </cell>
          <cell r="AI821" t="str">
            <v>Maharashtra</v>
          </cell>
          <cell r="AJ821" t="str">
            <v>ADARSH EDUCATION SOCIETY</v>
          </cell>
          <cell r="AK821">
            <v>169</v>
          </cell>
          <cell r="AL821">
            <v>22</v>
          </cell>
          <cell r="AM821">
            <v>7.6818181818181817</v>
          </cell>
          <cell r="AN821">
            <v>84.79</v>
          </cell>
          <cell r="AO821">
            <v>235</v>
          </cell>
          <cell r="AP821">
            <v>27</v>
          </cell>
          <cell r="AQ821">
            <v>8.7037037037037042</v>
          </cell>
          <cell r="AR821">
            <v>88</v>
          </cell>
          <cell r="AS821">
            <v>404</v>
          </cell>
          <cell r="AT821">
            <v>49</v>
          </cell>
          <cell r="AU821">
            <v>8.2448979591836729</v>
          </cell>
          <cell r="AV821">
            <v>226</v>
          </cell>
          <cell r="AW821">
            <v>25</v>
          </cell>
          <cell r="AX821">
            <v>9.0399999999999991</v>
          </cell>
          <cell r="AY821">
            <v>86.394999999999996</v>
          </cell>
          <cell r="AZ821">
            <v>273</v>
          </cell>
          <cell r="BA821">
            <v>29</v>
          </cell>
          <cell r="BB821">
            <v>9.4137931034482758</v>
          </cell>
          <cell r="BC821">
            <v>88.177339901477794</v>
          </cell>
          <cell r="BD821">
            <v>499</v>
          </cell>
          <cell r="BE821">
            <v>54</v>
          </cell>
          <cell r="BF821">
            <v>9.2407407407407405</v>
          </cell>
          <cell r="BG821">
            <v>228</v>
          </cell>
          <cell r="BH821">
            <v>24</v>
          </cell>
          <cell r="BI821">
            <v>9.5</v>
          </cell>
          <cell r="BJ821">
            <v>80.912863070539402</v>
          </cell>
          <cell r="BK821">
            <v>284</v>
          </cell>
          <cell r="BL821">
            <v>29</v>
          </cell>
          <cell r="BM821">
            <v>9.7931034482758612</v>
          </cell>
          <cell r="BN821">
            <v>86.016949152542395</v>
          </cell>
          <cell r="BO821">
            <v>512</v>
          </cell>
          <cell r="BP821">
            <v>53</v>
          </cell>
          <cell r="BQ821">
            <v>9.6603773584905657</v>
          </cell>
          <cell r="BR821">
            <v>240</v>
          </cell>
          <cell r="BS821">
            <v>24</v>
          </cell>
          <cell r="BT821">
            <v>86.863096351340104</v>
          </cell>
          <cell r="BU821">
            <v>240</v>
          </cell>
          <cell r="BV821">
            <v>24</v>
          </cell>
          <cell r="BW821">
            <v>1655</v>
          </cell>
          <cell r="BX821">
            <v>180</v>
          </cell>
          <cell r="BY821">
            <v>9.1944444444444446</v>
          </cell>
          <cell r="BZ821">
            <v>87.672467980295565</v>
          </cell>
          <cell r="CA821" t="str">
            <v>Capgemini</v>
          </cell>
          <cell r="CB821">
            <v>0</v>
          </cell>
          <cell r="CC821">
            <v>0</v>
          </cell>
          <cell r="CD821">
            <v>0</v>
          </cell>
          <cell r="CE821" t="str">
            <v>PLI</v>
          </cell>
          <cell r="CF821">
            <v>4.25</v>
          </cell>
          <cell r="CG821">
            <v>0</v>
          </cell>
          <cell r="CH821" t="str">
            <v>Green</v>
          </cell>
          <cell r="CI821">
            <v>0</v>
          </cell>
          <cell r="CJ821">
            <v>0</v>
          </cell>
          <cell r="CK821">
            <v>1</v>
          </cell>
          <cell r="CL821">
            <v>12</v>
          </cell>
          <cell r="CM821">
            <v>13</v>
          </cell>
          <cell r="CN821">
            <v>7.6923076923076925</v>
          </cell>
          <cell r="CO821">
            <v>32</v>
          </cell>
          <cell r="CP821">
            <v>60</v>
          </cell>
          <cell r="CQ821">
            <v>53.333333333333336</v>
          </cell>
          <cell r="CR821">
            <v>13</v>
          </cell>
          <cell r="CS821">
            <v>93</v>
          </cell>
          <cell r="CT821">
            <v>10</v>
          </cell>
          <cell r="CU821">
            <v>100</v>
          </cell>
          <cell r="CV821">
            <v>19</v>
          </cell>
          <cell r="CW821">
            <v>19</v>
          </cell>
          <cell r="CX821">
            <v>16</v>
          </cell>
          <cell r="CY821">
            <v>100</v>
          </cell>
          <cell r="CZ821">
            <v>58</v>
          </cell>
          <cell r="DA821">
            <v>59</v>
          </cell>
          <cell r="DB821">
            <v>99</v>
          </cell>
          <cell r="DC821">
            <v>0</v>
          </cell>
          <cell r="DD821">
            <v>0</v>
          </cell>
          <cell r="DE821">
            <v>0</v>
          </cell>
          <cell r="DF821">
            <v>3</v>
          </cell>
          <cell r="DG821">
            <v>4</v>
          </cell>
          <cell r="DH821">
            <v>75</v>
          </cell>
          <cell r="DI821">
            <v>450</v>
          </cell>
          <cell r="DJ821">
            <v>600</v>
          </cell>
          <cell r="DK821">
            <v>75</v>
          </cell>
          <cell r="DL821">
            <v>3</v>
          </cell>
          <cell r="DM821">
            <v>3</v>
          </cell>
          <cell r="DN821">
            <v>100</v>
          </cell>
          <cell r="DO821">
            <v>450</v>
          </cell>
          <cell r="DP821">
            <v>450</v>
          </cell>
          <cell r="DQ821">
            <v>100</v>
          </cell>
          <cell r="DR821">
            <v>53.3333333333333</v>
          </cell>
          <cell r="DS821">
            <v>73.059360730593554</v>
          </cell>
          <cell r="DT821">
            <v>27</v>
          </cell>
          <cell r="DU821">
            <v>41</v>
          </cell>
          <cell r="DV821">
            <v>65.853658536585371</v>
          </cell>
          <cell r="DW821">
            <v>82</v>
          </cell>
          <cell r="DX821">
            <v>93</v>
          </cell>
          <cell r="DY821">
            <v>0</v>
          </cell>
          <cell r="DZ821">
            <v>0</v>
          </cell>
          <cell r="EA821" t="str">
            <v>Yes</v>
          </cell>
          <cell r="EB821" t="str">
            <v>Placement</v>
          </cell>
          <cell r="EC821" t="str">
            <v>Placement</v>
          </cell>
          <cell r="ED821" t="str">
            <v>Placement</v>
          </cell>
          <cell r="EE821" t="str">
            <v>Placement</v>
          </cell>
          <cell r="EF821" t="str">
            <v>Placement</v>
          </cell>
          <cell r="EG821">
            <v>0</v>
          </cell>
          <cell r="EH821" t="str">
            <v>PLI</v>
          </cell>
          <cell r="EI821" t="str">
            <v>Yes</v>
          </cell>
          <cell r="EJ821">
            <v>0</v>
          </cell>
          <cell r="EK821" t="str">
            <v>Batch-2</v>
          </cell>
          <cell r="EL821">
            <v>0</v>
          </cell>
          <cell r="EM821" t="str">
            <v>PAID</v>
          </cell>
          <cell r="EN821">
            <v>45148</v>
          </cell>
          <cell r="EO821" t="str">
            <v>IT+Core</v>
          </cell>
          <cell r="EP821">
            <v>0</v>
          </cell>
          <cell r="EQ821" t="str">
            <v>CAT-1</v>
          </cell>
        </row>
        <row r="822">
          <cell r="B822" t="str">
            <v>21-ITB41-25</v>
          </cell>
          <cell r="C822" t="str">
            <v>IT-B</v>
          </cell>
          <cell r="D822">
            <v>41</v>
          </cell>
          <cell r="E822" t="str">
            <v xml:space="preserve">SINGH ANANYA ACHAL  VANDANA </v>
          </cell>
          <cell r="F822" t="str">
            <v>Female</v>
          </cell>
          <cell r="G822" t="str">
            <v>25/12/2003</v>
          </cell>
          <cell r="H822">
            <v>7007345876</v>
          </cell>
          <cell r="I822">
            <v>9648648648</v>
          </cell>
          <cell r="J822" t="str">
            <v>ananyaachalsingh@gmail.com</v>
          </cell>
          <cell r="K822" t="str">
            <v>1032210680@tcetmumbai.in</v>
          </cell>
          <cell r="L822" t="str">
            <v xml:space="preserve">601/602 Raj Umang 1 A Wing Ashokvan Dahisar East </v>
          </cell>
          <cell r="M822">
            <v>400068</v>
          </cell>
          <cell r="N822">
            <v>0</v>
          </cell>
          <cell r="O822" t="str">
            <v xml:space="preserve">Business </v>
          </cell>
          <cell r="P822" t="str">
            <v>4,50,001 - 5,00,000</v>
          </cell>
          <cell r="Q822" t="str">
            <v>Normal</v>
          </cell>
          <cell r="R822" t="str">
            <v>Open</v>
          </cell>
          <cell r="S822">
            <v>2021</v>
          </cell>
          <cell r="T822" t="str">
            <v>FE</v>
          </cell>
          <cell r="U822" t="str">
            <v>MH-CET</v>
          </cell>
          <cell r="V822">
            <v>75.44</v>
          </cell>
          <cell r="W822">
            <v>65.651799999999994</v>
          </cell>
          <cell r="X822" t="str">
            <v>ACAP</v>
          </cell>
          <cell r="Y822">
            <v>438</v>
          </cell>
          <cell r="Z822">
            <v>500</v>
          </cell>
          <cell r="AA822">
            <v>87.6</v>
          </cell>
          <cell r="AB822">
            <v>2019</v>
          </cell>
          <cell r="AC822" t="str">
            <v>ICSE</v>
          </cell>
          <cell r="AD822" t="str">
            <v>CAMBRIDGE SCHOOL</v>
          </cell>
          <cell r="AE822">
            <v>535</v>
          </cell>
          <cell r="AF822">
            <v>600</v>
          </cell>
          <cell r="AG822">
            <v>89.1666666666667</v>
          </cell>
          <cell r="AH822">
            <v>2021</v>
          </cell>
          <cell r="AI822" t="str">
            <v>Maharashtra</v>
          </cell>
          <cell r="AJ822" t="str">
            <v>PACE JR CLG BORIVALI EAST</v>
          </cell>
          <cell r="AK822">
            <v>177</v>
          </cell>
          <cell r="AL822">
            <v>22</v>
          </cell>
          <cell r="AM822">
            <v>8.045454545454545</v>
          </cell>
          <cell r="AN822">
            <v>97.67</v>
          </cell>
          <cell r="AO822">
            <v>218</v>
          </cell>
          <cell r="AP822">
            <v>27</v>
          </cell>
          <cell r="AQ822">
            <v>8.0740740740740744</v>
          </cell>
          <cell r="AR822">
            <v>81</v>
          </cell>
          <cell r="AS822">
            <v>395</v>
          </cell>
          <cell r="AT822">
            <v>49</v>
          </cell>
          <cell r="AU822">
            <v>8.0612244897959187</v>
          </cell>
          <cell r="AV822">
            <v>235</v>
          </cell>
          <cell r="AW822">
            <v>25</v>
          </cell>
          <cell r="AX822">
            <v>9.4</v>
          </cell>
          <cell r="AY822">
            <v>89.334999999999994</v>
          </cell>
          <cell r="AZ822">
            <v>266</v>
          </cell>
          <cell r="BA822">
            <v>29</v>
          </cell>
          <cell r="BB822">
            <v>9.1724137931034484</v>
          </cell>
          <cell r="BC822">
            <v>84.236453201970406</v>
          </cell>
          <cell r="BD822">
            <v>501</v>
          </cell>
          <cell r="BE822">
            <v>54</v>
          </cell>
          <cell r="BF822">
            <v>9.2777777777777786</v>
          </cell>
          <cell r="BG822">
            <v>233</v>
          </cell>
          <cell r="BH822">
            <v>24</v>
          </cell>
          <cell r="BI822">
            <v>9.7083333333333339</v>
          </cell>
          <cell r="BJ822">
            <v>83.402489626556005</v>
          </cell>
          <cell r="BK822">
            <v>284</v>
          </cell>
          <cell r="BL822">
            <v>29</v>
          </cell>
          <cell r="BM822">
            <v>9.7931034482758612</v>
          </cell>
          <cell r="BN822">
            <v>77.876106194690294</v>
          </cell>
          <cell r="BO822">
            <v>517</v>
          </cell>
          <cell r="BP822">
            <v>53</v>
          </cell>
          <cell r="BQ822">
            <v>9.7547169811320753</v>
          </cell>
          <cell r="BR822">
            <v>231</v>
          </cell>
          <cell r="BS822">
            <v>24</v>
          </cell>
          <cell r="BT822">
            <v>83.815853132220198</v>
          </cell>
          <cell r="BU822">
            <v>231</v>
          </cell>
          <cell r="BV822">
            <v>24</v>
          </cell>
          <cell r="BW822">
            <v>1644</v>
          </cell>
          <cell r="BX822">
            <v>180</v>
          </cell>
          <cell r="BY822">
            <v>9.1333333333333329</v>
          </cell>
          <cell r="BZ822">
            <v>87.048290640394072</v>
          </cell>
          <cell r="CA822">
            <v>0</v>
          </cell>
          <cell r="CB822">
            <v>0</v>
          </cell>
          <cell r="CC822">
            <v>0</v>
          </cell>
          <cell r="CD822">
            <v>0</v>
          </cell>
          <cell r="CE822">
            <v>0</v>
          </cell>
          <cell r="CF822">
            <v>0</v>
          </cell>
          <cell r="CG822">
            <v>0</v>
          </cell>
          <cell r="CH822" t="str">
            <v>Green</v>
          </cell>
          <cell r="CI822">
            <v>0</v>
          </cell>
          <cell r="CJ822">
            <v>0</v>
          </cell>
          <cell r="CK822">
            <v>0</v>
          </cell>
          <cell r="CL822">
            <v>13</v>
          </cell>
          <cell r="CM822">
            <v>13</v>
          </cell>
          <cell r="CN822">
            <v>0</v>
          </cell>
          <cell r="CO822">
            <v>27</v>
          </cell>
          <cell r="CP822">
            <v>60</v>
          </cell>
          <cell r="CQ822">
            <v>45</v>
          </cell>
          <cell r="CR822">
            <v>0</v>
          </cell>
          <cell r="CS822">
            <v>0</v>
          </cell>
          <cell r="CT822">
            <v>0</v>
          </cell>
          <cell r="CU822">
            <v>0</v>
          </cell>
          <cell r="CV822">
            <v>0</v>
          </cell>
          <cell r="CW822">
            <v>22</v>
          </cell>
          <cell r="CX822">
            <v>0</v>
          </cell>
          <cell r="CY822">
            <v>0</v>
          </cell>
          <cell r="CZ822">
            <v>0</v>
          </cell>
          <cell r="DA822">
            <v>62</v>
          </cell>
          <cell r="DB822">
            <v>0</v>
          </cell>
          <cell r="DC822">
            <v>0</v>
          </cell>
          <cell r="DD822">
            <v>0</v>
          </cell>
          <cell r="DE822">
            <v>0</v>
          </cell>
          <cell r="DF822">
            <v>0</v>
          </cell>
          <cell r="DG822">
            <v>0</v>
          </cell>
          <cell r="DH822">
            <v>0</v>
          </cell>
          <cell r="DI822">
            <v>0</v>
          </cell>
          <cell r="DJ822">
            <v>0</v>
          </cell>
          <cell r="DK822">
            <v>0</v>
          </cell>
          <cell r="DL822">
            <v>0</v>
          </cell>
          <cell r="DM822">
            <v>0</v>
          </cell>
          <cell r="DN822">
            <v>0</v>
          </cell>
          <cell r="DO822">
            <v>0</v>
          </cell>
          <cell r="DP822">
            <v>0</v>
          </cell>
          <cell r="DQ822">
            <v>0</v>
          </cell>
          <cell r="DR822">
            <v>45</v>
          </cell>
          <cell r="DS822">
            <v>61.643835616438359</v>
          </cell>
          <cell r="DT822">
            <v>0</v>
          </cell>
          <cell r="DU822">
            <v>41</v>
          </cell>
          <cell r="DV822">
            <v>0</v>
          </cell>
          <cell r="DW822">
            <v>0</v>
          </cell>
          <cell r="DX822">
            <v>0</v>
          </cell>
          <cell r="DY822">
            <v>0</v>
          </cell>
          <cell r="DZ822">
            <v>0</v>
          </cell>
          <cell r="EA822" t="str">
            <v>Yes</v>
          </cell>
          <cell r="EB822" t="str">
            <v>Higher Studies</v>
          </cell>
          <cell r="EC822" t="str">
            <v>Higher Studies</v>
          </cell>
          <cell r="ED822" t="str">
            <v>Higher Studies</v>
          </cell>
          <cell r="EE822" t="str">
            <v>Higher Studies</v>
          </cell>
          <cell r="EF822" t="str">
            <v>Higher Studies</v>
          </cell>
          <cell r="EG822">
            <v>0</v>
          </cell>
          <cell r="EH822">
            <v>0</v>
          </cell>
          <cell r="EI822" t="str">
            <v>Yes</v>
          </cell>
          <cell r="EJ822">
            <v>0</v>
          </cell>
          <cell r="EK822">
            <v>0</v>
          </cell>
          <cell r="EL822">
            <v>0</v>
          </cell>
          <cell r="EM822">
            <v>0</v>
          </cell>
          <cell r="EN822">
            <v>0</v>
          </cell>
          <cell r="EO822">
            <v>0</v>
          </cell>
          <cell r="EP822">
            <v>0</v>
          </cell>
          <cell r="EQ822" t="str">
            <v>CAT-3</v>
          </cell>
        </row>
        <row r="823">
          <cell r="B823" t="str">
            <v>21-ITB42-25</v>
          </cell>
          <cell r="C823" t="str">
            <v>IT-B</v>
          </cell>
          <cell r="D823">
            <v>42</v>
          </cell>
          <cell r="E823" t="str">
            <v>SINGH NEHA AJAY KUMAR  SUMAN</v>
          </cell>
          <cell r="F823" t="str">
            <v>Female</v>
          </cell>
          <cell r="G823" t="str">
            <v>05/10/2002</v>
          </cell>
          <cell r="H823">
            <v>8766638225</v>
          </cell>
          <cell r="I823">
            <v>9420448134</v>
          </cell>
          <cell r="J823" t="str">
            <v>singhneha7182@gmail.com</v>
          </cell>
          <cell r="K823" t="str">
            <v>1032210681@tcetmumbai.in</v>
          </cell>
          <cell r="L823" t="str">
            <v>Near naaz plaza ward no. 6 urjanagar chandrapur</v>
          </cell>
          <cell r="M823">
            <v>442404</v>
          </cell>
          <cell r="N823">
            <v>0</v>
          </cell>
          <cell r="O823" t="str">
            <v>Business</v>
          </cell>
          <cell r="P823" t="str">
            <v>9,00,001 - 10,00,000</v>
          </cell>
          <cell r="Q823" t="str">
            <v>Normal</v>
          </cell>
          <cell r="R823" t="str">
            <v>Open</v>
          </cell>
          <cell r="S823">
            <v>2021</v>
          </cell>
          <cell r="T823" t="str">
            <v>FE</v>
          </cell>
          <cell r="U823" t="str">
            <v>MH-CET</v>
          </cell>
          <cell r="V823">
            <v>89.16</v>
          </cell>
          <cell r="W823">
            <v>55</v>
          </cell>
          <cell r="X823" t="str">
            <v>Minority</v>
          </cell>
          <cell r="Y823">
            <v>373</v>
          </cell>
          <cell r="Z823">
            <v>500</v>
          </cell>
          <cell r="AA823">
            <v>74.599999999999994</v>
          </cell>
          <cell r="AB823">
            <v>2019</v>
          </cell>
          <cell r="AC823" t="str">
            <v>CBSE</v>
          </cell>
          <cell r="AD823" t="str">
            <v>BJM CARMEL ACADEMY CHANDRAPUR</v>
          </cell>
          <cell r="AE823">
            <v>533</v>
          </cell>
          <cell r="AF823">
            <v>600</v>
          </cell>
          <cell r="AG823">
            <v>88.8333333333333</v>
          </cell>
          <cell r="AH823">
            <v>2021</v>
          </cell>
          <cell r="AI823" t="str">
            <v>Maharashtra</v>
          </cell>
          <cell r="AJ823" t="str">
            <v>SHIKSHAN MAHARSHI LATE SHRIHARI JIWATODE JUNIOR COLLEGE CHANDRAPUR</v>
          </cell>
          <cell r="AK823">
            <v>171</v>
          </cell>
          <cell r="AL823">
            <v>22</v>
          </cell>
          <cell r="AM823">
            <v>7.7727272727272725</v>
          </cell>
          <cell r="AN823">
            <v>75</v>
          </cell>
          <cell r="AO823">
            <v>236</v>
          </cell>
          <cell r="AP823">
            <v>27</v>
          </cell>
          <cell r="AQ823">
            <v>8.7407407407407405</v>
          </cell>
          <cell r="AR823">
            <v>99</v>
          </cell>
          <cell r="AS823">
            <v>407</v>
          </cell>
          <cell r="AT823">
            <v>49</v>
          </cell>
          <cell r="AU823">
            <v>8.3061224489795915</v>
          </cell>
          <cell r="AV823">
            <v>224</v>
          </cell>
          <cell r="AW823">
            <v>25</v>
          </cell>
          <cell r="AX823">
            <v>8.9600000000000009</v>
          </cell>
          <cell r="AY823">
            <v>87</v>
          </cell>
          <cell r="AZ823">
            <v>274</v>
          </cell>
          <cell r="BA823">
            <v>29</v>
          </cell>
          <cell r="BB823">
            <v>9.4482758620689662</v>
          </cell>
          <cell r="BC823">
            <v>78.325123152709395</v>
          </cell>
          <cell r="BD823">
            <v>498</v>
          </cell>
          <cell r="BE823">
            <v>54</v>
          </cell>
          <cell r="BF823">
            <v>9.2222222222222214</v>
          </cell>
          <cell r="BG823">
            <v>223</v>
          </cell>
          <cell r="BH823">
            <v>24</v>
          </cell>
          <cell r="BI823">
            <v>9.2916666666666661</v>
          </cell>
          <cell r="BJ823">
            <v>86.307053941908705</v>
          </cell>
          <cell r="BK823">
            <v>282</v>
          </cell>
          <cell r="BL823">
            <v>29</v>
          </cell>
          <cell r="BM823">
            <v>9.7241379310344822</v>
          </cell>
          <cell r="BN823">
            <v>80.932203389830505</v>
          </cell>
          <cell r="BO823">
            <v>505</v>
          </cell>
          <cell r="BP823">
            <v>53</v>
          </cell>
          <cell r="BQ823">
            <v>9.5283018867924536</v>
          </cell>
          <cell r="BR823">
            <v>220</v>
          </cell>
          <cell r="BS823">
            <v>24</v>
          </cell>
          <cell r="BT823">
            <v>82.08577551418</v>
          </cell>
          <cell r="BU823">
            <v>220</v>
          </cell>
          <cell r="BV823">
            <v>24</v>
          </cell>
          <cell r="BW823">
            <v>1630</v>
          </cell>
          <cell r="BX823">
            <v>180</v>
          </cell>
          <cell r="BY823">
            <v>9.0555555555555554</v>
          </cell>
          <cell r="BZ823">
            <v>84.865024630541882</v>
          </cell>
          <cell r="CA823" t="str">
            <v>Infosys-Specialist Programmere</v>
          </cell>
          <cell r="CB823">
            <v>0</v>
          </cell>
          <cell r="CC823">
            <v>0</v>
          </cell>
          <cell r="CD823">
            <v>0</v>
          </cell>
          <cell r="CE823" t="str">
            <v>PLI</v>
          </cell>
          <cell r="CF823">
            <v>9.5</v>
          </cell>
          <cell r="CG823">
            <v>0</v>
          </cell>
          <cell r="CH823" t="str">
            <v>Green</v>
          </cell>
          <cell r="CI823">
            <v>0</v>
          </cell>
          <cell r="CJ823">
            <v>0</v>
          </cell>
          <cell r="CK823">
            <v>0</v>
          </cell>
          <cell r="CL823">
            <v>13</v>
          </cell>
          <cell r="CM823">
            <v>13</v>
          </cell>
          <cell r="CN823">
            <v>0</v>
          </cell>
          <cell r="CO823">
            <v>16</v>
          </cell>
          <cell r="CP823">
            <v>60</v>
          </cell>
          <cell r="CQ823">
            <v>26.666666666666668</v>
          </cell>
          <cell r="CR823">
            <v>13</v>
          </cell>
          <cell r="CS823">
            <v>93</v>
          </cell>
          <cell r="CT823">
            <v>10</v>
          </cell>
          <cell r="CU823">
            <v>100</v>
          </cell>
          <cell r="CV823">
            <v>17</v>
          </cell>
          <cell r="CW823">
            <v>19</v>
          </cell>
          <cell r="CX823">
            <v>16</v>
          </cell>
          <cell r="CY823">
            <v>95</v>
          </cell>
          <cell r="CZ823">
            <v>56</v>
          </cell>
          <cell r="DA823">
            <v>59</v>
          </cell>
          <cell r="DB823">
            <v>95</v>
          </cell>
          <cell r="DC823">
            <v>0</v>
          </cell>
          <cell r="DD823">
            <v>0</v>
          </cell>
          <cell r="DE823">
            <v>0</v>
          </cell>
          <cell r="DF823">
            <v>4</v>
          </cell>
          <cell r="DG823">
            <v>4</v>
          </cell>
          <cell r="DH823">
            <v>100</v>
          </cell>
          <cell r="DI823">
            <v>600</v>
          </cell>
          <cell r="DJ823">
            <v>600</v>
          </cell>
          <cell r="DK823">
            <v>100</v>
          </cell>
          <cell r="DL823">
            <v>3</v>
          </cell>
          <cell r="DM823">
            <v>3</v>
          </cell>
          <cell r="DN823">
            <v>100</v>
          </cell>
          <cell r="DO823">
            <v>450</v>
          </cell>
          <cell r="DP823">
            <v>450</v>
          </cell>
          <cell r="DQ823">
            <v>100</v>
          </cell>
          <cell r="DR823">
            <v>26.6666666666667</v>
          </cell>
          <cell r="DS823">
            <v>36.529680365296855</v>
          </cell>
          <cell r="DT823">
            <v>27</v>
          </cell>
          <cell r="DU823">
            <v>41</v>
          </cell>
          <cell r="DV823">
            <v>65.853658536585371</v>
          </cell>
          <cell r="DW823">
            <v>88</v>
          </cell>
          <cell r="DX823">
            <v>97</v>
          </cell>
          <cell r="DY823">
            <v>0</v>
          </cell>
          <cell r="DZ823">
            <v>0</v>
          </cell>
          <cell r="EA823" t="str">
            <v>Yes</v>
          </cell>
          <cell r="EB823" t="str">
            <v>Placement</v>
          </cell>
          <cell r="EC823" t="str">
            <v>Placement</v>
          </cell>
          <cell r="ED823" t="str">
            <v>Placement</v>
          </cell>
          <cell r="EE823" t="str">
            <v>Placement</v>
          </cell>
          <cell r="EF823" t="str">
            <v>Placement</v>
          </cell>
          <cell r="EG823">
            <v>0</v>
          </cell>
          <cell r="EH823" t="str">
            <v>PLI</v>
          </cell>
          <cell r="EI823" t="str">
            <v>Yes</v>
          </cell>
          <cell r="EJ823">
            <v>0</v>
          </cell>
          <cell r="EK823" t="str">
            <v>Batch-8</v>
          </cell>
          <cell r="EL823">
            <v>0</v>
          </cell>
          <cell r="EM823" t="str">
            <v>PAID</v>
          </cell>
          <cell r="EN823">
            <v>45148</v>
          </cell>
          <cell r="EO823" t="str">
            <v>IT+Core</v>
          </cell>
          <cell r="EP823">
            <v>0</v>
          </cell>
          <cell r="EQ823" t="str">
            <v>CAT-1</v>
          </cell>
        </row>
        <row r="824">
          <cell r="B824" t="str">
            <v>21-ITB43-25</v>
          </cell>
          <cell r="C824" t="str">
            <v>IT-B</v>
          </cell>
          <cell r="D824">
            <v>43</v>
          </cell>
          <cell r="E824" t="str">
            <v>SINGH NIDHI PRAMODKUMAR REETA</v>
          </cell>
          <cell r="F824" t="str">
            <v>Female</v>
          </cell>
          <cell r="G824" t="str">
            <v>05/11/2003</v>
          </cell>
          <cell r="H824">
            <v>8177845288</v>
          </cell>
          <cell r="I824">
            <v>9960961256</v>
          </cell>
          <cell r="J824" t="str">
            <v>nidhisingh0320@gmail.com</v>
          </cell>
          <cell r="K824" t="str">
            <v>1032210682@tcetmumbai.in</v>
          </cell>
          <cell r="L824" t="str">
            <v>F/206, siddhesh bldg, bhau nagar, near viva college, virar west</v>
          </cell>
          <cell r="M824">
            <v>401303</v>
          </cell>
          <cell r="N824">
            <v>0</v>
          </cell>
          <cell r="O824" t="str">
            <v>Business</v>
          </cell>
          <cell r="P824" t="str">
            <v>6,00,001 - 7,00,000</v>
          </cell>
          <cell r="Q824" t="str">
            <v>Normal</v>
          </cell>
          <cell r="R824" t="str">
            <v>Open</v>
          </cell>
          <cell r="S824">
            <v>2021</v>
          </cell>
          <cell r="T824" t="str">
            <v>FE</v>
          </cell>
          <cell r="U824" t="str">
            <v>MH-CET</v>
          </cell>
          <cell r="V824">
            <v>87.4</v>
          </cell>
          <cell r="W824" t="str">
            <v>NA</v>
          </cell>
          <cell r="X824" t="str">
            <v>Minority</v>
          </cell>
          <cell r="Y824">
            <v>384</v>
          </cell>
          <cell r="Z824">
            <v>500</v>
          </cell>
          <cell r="AA824">
            <v>76.8</v>
          </cell>
          <cell r="AB824">
            <v>2019</v>
          </cell>
          <cell r="AC824" t="str">
            <v>Maharashtra</v>
          </cell>
          <cell r="AD824" t="str">
            <v>ROYAL ACADEMY</v>
          </cell>
          <cell r="AE824">
            <v>494</v>
          </cell>
          <cell r="AF824">
            <v>600</v>
          </cell>
          <cell r="AG824">
            <v>82.3333333333333</v>
          </cell>
          <cell r="AH824">
            <v>2021</v>
          </cell>
          <cell r="AI824" t="str">
            <v>Maharashtra</v>
          </cell>
          <cell r="AJ824" t="str">
            <v>EXPERT INTERNATIONAL HIGH SCHOOL AND JUNIOR COLLEGE</v>
          </cell>
          <cell r="AK824">
            <v>200</v>
          </cell>
          <cell r="AL824">
            <v>22</v>
          </cell>
          <cell r="AM824">
            <v>9.0909090909090917</v>
          </cell>
          <cell r="AN824">
            <v>75</v>
          </cell>
          <cell r="AO824">
            <v>244</v>
          </cell>
          <cell r="AP824">
            <v>27</v>
          </cell>
          <cell r="AQ824">
            <v>9.0370370370370363</v>
          </cell>
          <cell r="AR824">
            <v>95</v>
          </cell>
          <cell r="AS824">
            <v>444</v>
          </cell>
          <cell r="AT824">
            <v>49</v>
          </cell>
          <cell r="AU824">
            <v>9.0612244897959187</v>
          </cell>
          <cell r="AV824">
            <v>237</v>
          </cell>
          <cell r="AW824">
            <v>25</v>
          </cell>
          <cell r="AX824">
            <v>9.48</v>
          </cell>
          <cell r="AY824">
            <v>85</v>
          </cell>
          <cell r="AZ824">
            <v>271</v>
          </cell>
          <cell r="BA824">
            <v>29</v>
          </cell>
          <cell r="BB824">
            <v>9.3448275862068968</v>
          </cell>
          <cell r="BC824">
            <v>82.266009852216797</v>
          </cell>
          <cell r="BD824">
            <v>508</v>
          </cell>
          <cell r="BE824">
            <v>54</v>
          </cell>
          <cell r="BF824">
            <v>9.4074074074074066</v>
          </cell>
          <cell r="BG824">
            <v>232</v>
          </cell>
          <cell r="BH824">
            <v>24</v>
          </cell>
          <cell r="BI824">
            <v>9.6666666666666661</v>
          </cell>
          <cell r="BJ824">
            <v>80.912863070539402</v>
          </cell>
          <cell r="BK824">
            <v>290</v>
          </cell>
          <cell r="BL824">
            <v>29</v>
          </cell>
          <cell r="BM824">
            <v>10</v>
          </cell>
          <cell r="BN824">
            <v>86.440677966101703</v>
          </cell>
          <cell r="BO824">
            <v>522</v>
          </cell>
          <cell r="BP824">
            <v>53</v>
          </cell>
          <cell r="BQ824">
            <v>9.8490566037735849</v>
          </cell>
          <cell r="BR824">
            <v>240</v>
          </cell>
          <cell r="BS824">
            <v>24</v>
          </cell>
          <cell r="BT824">
            <v>84.5688959394395</v>
          </cell>
          <cell r="BU824">
            <v>240</v>
          </cell>
          <cell r="BV824">
            <v>24</v>
          </cell>
          <cell r="BW824">
            <v>1714</v>
          </cell>
          <cell r="BX824">
            <v>180</v>
          </cell>
          <cell r="BY824">
            <v>9.5222222222222221</v>
          </cell>
          <cell r="BZ824">
            <v>85.653201970443362</v>
          </cell>
          <cell r="CA824" t="str">
            <v xml:space="preserve">Tata Consultancy Services </v>
          </cell>
          <cell r="CB824">
            <v>0</v>
          </cell>
          <cell r="CC824" t="str">
            <v>Black listed in Media.net</v>
          </cell>
          <cell r="CD824">
            <v>0</v>
          </cell>
          <cell r="CE824" t="str">
            <v>Normal</v>
          </cell>
          <cell r="CF824">
            <v>3.6</v>
          </cell>
          <cell r="CG824">
            <v>0</v>
          </cell>
          <cell r="CH824" t="str">
            <v>Green</v>
          </cell>
          <cell r="CI824">
            <v>0</v>
          </cell>
          <cell r="CJ824">
            <v>0</v>
          </cell>
          <cell r="CK824">
            <v>1</v>
          </cell>
          <cell r="CL824">
            <v>12</v>
          </cell>
          <cell r="CM824">
            <v>13</v>
          </cell>
          <cell r="CN824">
            <v>7.6923076923076925</v>
          </cell>
          <cell r="CO824">
            <v>23</v>
          </cell>
          <cell r="CP824">
            <v>60</v>
          </cell>
          <cell r="CQ824">
            <v>38.333333333333336</v>
          </cell>
          <cell r="CR824">
            <v>14</v>
          </cell>
          <cell r="CS824">
            <v>100</v>
          </cell>
          <cell r="CT824">
            <v>10</v>
          </cell>
          <cell r="CU824">
            <v>100</v>
          </cell>
          <cell r="CV824">
            <v>22</v>
          </cell>
          <cell r="CW824">
            <v>22</v>
          </cell>
          <cell r="CX824">
            <v>16</v>
          </cell>
          <cell r="CY824">
            <v>100</v>
          </cell>
          <cell r="CZ824">
            <v>62</v>
          </cell>
          <cell r="DA824">
            <v>62</v>
          </cell>
          <cell r="DB824">
            <v>100</v>
          </cell>
          <cell r="DC824">
            <v>0</v>
          </cell>
          <cell r="DD824">
            <v>0</v>
          </cell>
          <cell r="DE824">
            <v>0</v>
          </cell>
          <cell r="DF824">
            <v>4</v>
          </cell>
          <cell r="DG824">
            <v>4</v>
          </cell>
          <cell r="DH824">
            <v>100</v>
          </cell>
          <cell r="DI824">
            <v>600</v>
          </cell>
          <cell r="DJ824">
            <v>600</v>
          </cell>
          <cell r="DK824">
            <v>100</v>
          </cell>
          <cell r="DL824">
            <v>3</v>
          </cell>
          <cell r="DM824">
            <v>3</v>
          </cell>
          <cell r="DN824">
            <v>100</v>
          </cell>
          <cell r="DO824">
            <v>450</v>
          </cell>
          <cell r="DP824">
            <v>450</v>
          </cell>
          <cell r="DQ824">
            <v>100</v>
          </cell>
          <cell r="DR824">
            <v>38.3333333333333</v>
          </cell>
          <cell r="DS824">
            <v>52.511415525114117</v>
          </cell>
          <cell r="DT824">
            <v>29</v>
          </cell>
          <cell r="DU824">
            <v>41</v>
          </cell>
          <cell r="DV824">
            <v>70.731707317073173</v>
          </cell>
          <cell r="DW824">
            <v>91</v>
          </cell>
          <cell r="DX824">
            <v>100</v>
          </cell>
          <cell r="DY824">
            <v>0</v>
          </cell>
          <cell r="DZ824">
            <v>0</v>
          </cell>
          <cell r="EA824" t="str">
            <v>Yes</v>
          </cell>
          <cell r="EB824" t="str">
            <v>Placement</v>
          </cell>
          <cell r="EC824" t="str">
            <v>Placement</v>
          </cell>
          <cell r="ED824" t="str">
            <v>Placement</v>
          </cell>
          <cell r="EE824" t="str">
            <v>Placement</v>
          </cell>
          <cell r="EF824" t="str">
            <v>Placement</v>
          </cell>
          <cell r="EG824">
            <v>0</v>
          </cell>
          <cell r="EH824" t="str">
            <v>PLI</v>
          </cell>
          <cell r="EI824" t="str">
            <v>Yes</v>
          </cell>
          <cell r="EJ824">
            <v>0</v>
          </cell>
          <cell r="EK824" t="str">
            <v>Batch-4</v>
          </cell>
          <cell r="EL824">
            <v>0</v>
          </cell>
          <cell r="EM824" t="str">
            <v>PAID</v>
          </cell>
          <cell r="EN824">
            <v>45148</v>
          </cell>
          <cell r="EO824" t="str">
            <v>IT+Core</v>
          </cell>
          <cell r="EP824">
            <v>0</v>
          </cell>
          <cell r="EQ824" t="str">
            <v>CAT-1</v>
          </cell>
        </row>
        <row r="825">
          <cell r="B825" t="str">
            <v>21-ITB44-25</v>
          </cell>
          <cell r="C825" t="str">
            <v>IT-B</v>
          </cell>
          <cell r="D825">
            <v>44</v>
          </cell>
          <cell r="E825" t="str">
            <v xml:space="preserve">SINGH NIKHIL DHARMENDRA  MEENU </v>
          </cell>
          <cell r="F825" t="str">
            <v>Male</v>
          </cell>
          <cell r="G825" t="str">
            <v>13/06/2003</v>
          </cell>
          <cell r="H825">
            <v>9137848830</v>
          </cell>
          <cell r="I825">
            <v>9867816398</v>
          </cell>
          <cell r="J825" t="str">
            <v>nikhilleom10@gmail.com</v>
          </cell>
          <cell r="K825" t="str">
            <v>1032210683@tcetmumbai.in</v>
          </cell>
          <cell r="L825" t="str">
            <v>Mayuresh residency c wing 701, opposite Asian paints company LBS road Bhandup west mumbai west</v>
          </cell>
          <cell r="M825">
            <v>400078</v>
          </cell>
          <cell r="N825">
            <v>0</v>
          </cell>
          <cell r="O825" t="str">
            <v>Business</v>
          </cell>
          <cell r="P825" t="str">
            <v>7,00,001 - 8,00,000</v>
          </cell>
          <cell r="Q825" t="str">
            <v>Normal</v>
          </cell>
          <cell r="R825" t="str">
            <v>Open</v>
          </cell>
          <cell r="S825">
            <v>2021</v>
          </cell>
          <cell r="T825" t="str">
            <v>FE</v>
          </cell>
          <cell r="U825" t="str">
            <v>MH-CET</v>
          </cell>
          <cell r="V825">
            <v>87.25</v>
          </cell>
          <cell r="W825">
            <v>66.746546199999997</v>
          </cell>
          <cell r="X825" t="str">
            <v>Minority</v>
          </cell>
          <cell r="Y825">
            <v>384</v>
          </cell>
          <cell r="Z825">
            <v>500</v>
          </cell>
          <cell r="AA825">
            <v>76.8</v>
          </cell>
          <cell r="AB825">
            <v>2019</v>
          </cell>
          <cell r="AC825" t="str">
            <v>Maharashtra</v>
          </cell>
          <cell r="AD825" t="str">
            <v>NATIONAL EDUCATION SOCIETY HIGH SCHOOL BHANDUP WEST</v>
          </cell>
          <cell r="AE825">
            <v>447</v>
          </cell>
          <cell r="AF825">
            <v>600</v>
          </cell>
          <cell r="AG825">
            <v>74.5</v>
          </cell>
          <cell r="AH825">
            <v>2021</v>
          </cell>
          <cell r="AI825" t="str">
            <v>Maharashtra</v>
          </cell>
          <cell r="AJ825" t="str">
            <v>NES JUNIOR COLLEGE OF ARTS  SCIENCE AND COMMERCE</v>
          </cell>
          <cell r="AK825">
            <v>162</v>
          </cell>
          <cell r="AL825">
            <v>22</v>
          </cell>
          <cell r="AM825">
            <v>7.3636363636363633</v>
          </cell>
          <cell r="AN825">
            <v>75</v>
          </cell>
          <cell r="AO825">
            <v>221</v>
          </cell>
          <cell r="AP825">
            <v>27</v>
          </cell>
          <cell r="AQ825">
            <v>8.1851851851851851</v>
          </cell>
          <cell r="AR825">
            <v>93</v>
          </cell>
          <cell r="AS825">
            <v>383</v>
          </cell>
          <cell r="AT825">
            <v>49</v>
          </cell>
          <cell r="AU825">
            <v>7.8163265306122449</v>
          </cell>
          <cell r="AV825">
            <v>201</v>
          </cell>
          <cell r="AW825">
            <v>25</v>
          </cell>
          <cell r="AX825">
            <v>8.0399999999999991</v>
          </cell>
          <cell r="AY825">
            <v>84</v>
          </cell>
          <cell r="AZ825">
            <v>259</v>
          </cell>
          <cell r="BA825">
            <v>29</v>
          </cell>
          <cell r="BB825">
            <v>8.931034482758621</v>
          </cell>
          <cell r="BC825">
            <v>82.266009852216797</v>
          </cell>
          <cell r="BD825">
            <v>460</v>
          </cell>
          <cell r="BE825">
            <v>54</v>
          </cell>
          <cell r="BF825">
            <v>8.518518518518519</v>
          </cell>
          <cell r="BG825">
            <v>212</v>
          </cell>
          <cell r="BH825">
            <v>24</v>
          </cell>
          <cell r="BI825">
            <v>8.8333333333333339</v>
          </cell>
          <cell r="BJ825">
            <v>81.3278008298755</v>
          </cell>
          <cell r="BK825">
            <v>284</v>
          </cell>
          <cell r="BL825">
            <v>29</v>
          </cell>
          <cell r="BM825">
            <v>9.7931034482758612</v>
          </cell>
          <cell r="BN825">
            <v>75</v>
          </cell>
          <cell r="BO825">
            <v>496</v>
          </cell>
          <cell r="BP825">
            <v>53</v>
          </cell>
          <cell r="BQ825">
            <v>9.3584905660377355</v>
          </cell>
          <cell r="BR825">
            <v>220</v>
          </cell>
          <cell r="BS825">
            <v>24</v>
          </cell>
          <cell r="BT825">
            <v>80.422003284072304</v>
          </cell>
          <cell r="BU825">
            <v>220</v>
          </cell>
          <cell r="BV825">
            <v>24</v>
          </cell>
          <cell r="BW825">
            <v>1559</v>
          </cell>
          <cell r="BX825">
            <v>180</v>
          </cell>
          <cell r="BY825">
            <v>8.6611111111111114</v>
          </cell>
          <cell r="BZ825">
            <v>84.253201970443371</v>
          </cell>
          <cell r="CA825">
            <v>0</v>
          </cell>
          <cell r="CB825">
            <v>0</v>
          </cell>
          <cell r="CC825">
            <v>0</v>
          </cell>
          <cell r="CD825">
            <v>0</v>
          </cell>
          <cell r="CE825">
            <v>0</v>
          </cell>
          <cell r="CF825">
            <v>0</v>
          </cell>
          <cell r="CG825">
            <v>0</v>
          </cell>
          <cell r="CH825" t="str">
            <v>Green</v>
          </cell>
          <cell r="CI825">
            <v>0</v>
          </cell>
          <cell r="CJ825">
            <v>0</v>
          </cell>
          <cell r="CK825">
            <v>0</v>
          </cell>
          <cell r="CL825">
            <v>13</v>
          </cell>
          <cell r="CM825">
            <v>13</v>
          </cell>
          <cell r="CN825">
            <v>0</v>
          </cell>
          <cell r="CO825">
            <v>21</v>
          </cell>
          <cell r="CP825">
            <v>60</v>
          </cell>
          <cell r="CQ825">
            <v>35</v>
          </cell>
          <cell r="CR825">
            <v>6</v>
          </cell>
          <cell r="CS825">
            <v>43</v>
          </cell>
          <cell r="CT825">
            <v>4</v>
          </cell>
          <cell r="CU825">
            <v>40</v>
          </cell>
          <cell r="CV825">
            <v>4</v>
          </cell>
          <cell r="CW825">
            <v>18</v>
          </cell>
          <cell r="CX825">
            <v>4</v>
          </cell>
          <cell r="CY825">
            <v>24</v>
          </cell>
          <cell r="CZ825">
            <v>18</v>
          </cell>
          <cell r="DA825">
            <v>58</v>
          </cell>
          <cell r="DB825">
            <v>32</v>
          </cell>
          <cell r="DC825">
            <v>0</v>
          </cell>
          <cell r="DD825">
            <v>0</v>
          </cell>
          <cell r="DE825">
            <v>0</v>
          </cell>
          <cell r="DF825">
            <v>4</v>
          </cell>
          <cell r="DG825">
            <v>4</v>
          </cell>
          <cell r="DH825">
            <v>100</v>
          </cell>
          <cell r="DI825">
            <v>600</v>
          </cell>
          <cell r="DJ825">
            <v>600</v>
          </cell>
          <cell r="DK825">
            <v>100</v>
          </cell>
          <cell r="DL825">
            <v>3</v>
          </cell>
          <cell r="DM825">
            <v>0</v>
          </cell>
          <cell r="DN825">
            <v>0</v>
          </cell>
          <cell r="DO825">
            <v>450</v>
          </cell>
          <cell r="DP825">
            <v>0</v>
          </cell>
          <cell r="DQ825">
            <v>0</v>
          </cell>
          <cell r="DR825">
            <v>35</v>
          </cell>
          <cell r="DS825">
            <v>47.945205479452049</v>
          </cell>
          <cell r="DT825">
            <v>14</v>
          </cell>
          <cell r="DU825">
            <v>41</v>
          </cell>
          <cell r="DV825">
            <v>34.146341463414636</v>
          </cell>
          <cell r="DW825">
            <v>55</v>
          </cell>
          <cell r="DX825">
            <v>50</v>
          </cell>
          <cell r="DY825">
            <v>0</v>
          </cell>
          <cell r="DZ825">
            <v>0</v>
          </cell>
          <cell r="EA825" t="str">
            <v>Yes</v>
          </cell>
          <cell r="EB825" t="str">
            <v>Higher Studies</v>
          </cell>
          <cell r="EC825" t="str">
            <v>Higher Studies</v>
          </cell>
          <cell r="ED825" t="str">
            <v>Higher Studies</v>
          </cell>
          <cell r="EE825" t="str">
            <v>Higher Studies</v>
          </cell>
          <cell r="EF825" t="str">
            <v>Higher Studies</v>
          </cell>
          <cell r="EG825">
            <v>0</v>
          </cell>
          <cell r="EH825">
            <v>0</v>
          </cell>
          <cell r="EI825" t="str">
            <v>Yes</v>
          </cell>
          <cell r="EJ825">
            <v>0</v>
          </cell>
          <cell r="EK825" t="str">
            <v>Batch-7</v>
          </cell>
          <cell r="EL825">
            <v>0</v>
          </cell>
          <cell r="EM825" t="str">
            <v>PAID</v>
          </cell>
          <cell r="EN825">
            <v>45148</v>
          </cell>
          <cell r="EO825">
            <v>0</v>
          </cell>
          <cell r="EP825">
            <v>0</v>
          </cell>
          <cell r="EQ825" t="str">
            <v>CAT-3</v>
          </cell>
        </row>
        <row r="826">
          <cell r="B826" t="str">
            <v>21-ITB45-25</v>
          </cell>
          <cell r="C826" t="str">
            <v>IT-B</v>
          </cell>
          <cell r="D826">
            <v>45</v>
          </cell>
          <cell r="E826" t="str">
            <v xml:space="preserve">SINGH SAKSHI JAYPRAKASH NEETU </v>
          </cell>
          <cell r="F826" t="str">
            <v>Female</v>
          </cell>
          <cell r="G826" t="str">
            <v>21/08/2003</v>
          </cell>
          <cell r="H826">
            <v>9321864146</v>
          </cell>
          <cell r="I826">
            <v>9322541130</v>
          </cell>
          <cell r="J826" t="str">
            <v>sakshisingh210803@gmail.com</v>
          </cell>
          <cell r="K826" t="str">
            <v>1032210684@tcetmumbai.in</v>
          </cell>
          <cell r="L826" t="str">
            <v>A-503 Shree Prastha Apartment Owala, G. B. Road, Thane West</v>
          </cell>
          <cell r="M826">
            <v>400615</v>
          </cell>
          <cell r="N826">
            <v>0</v>
          </cell>
          <cell r="O826" t="str">
            <v>Advocate</v>
          </cell>
          <cell r="P826" t="str">
            <v>&gt;= 15,00,001</v>
          </cell>
          <cell r="Q826" t="str">
            <v>Normal</v>
          </cell>
          <cell r="R826" t="str">
            <v>Open</v>
          </cell>
          <cell r="S826">
            <v>2021</v>
          </cell>
          <cell r="T826" t="str">
            <v>FE</v>
          </cell>
          <cell r="U826" t="str">
            <v>MH-CET</v>
          </cell>
          <cell r="V826">
            <v>89.44</v>
          </cell>
          <cell r="W826">
            <v>64.147380400000003</v>
          </cell>
          <cell r="X826" t="str">
            <v>Minority</v>
          </cell>
          <cell r="Y826">
            <v>421</v>
          </cell>
          <cell r="Z826">
            <v>500</v>
          </cell>
          <cell r="AA826">
            <v>84.2</v>
          </cell>
          <cell r="AB826">
            <v>2019</v>
          </cell>
          <cell r="AC826" t="str">
            <v>Maharashtra</v>
          </cell>
          <cell r="AD826" t="str">
            <v>TRIMURTI ENGLISH HIGH SCHOOL</v>
          </cell>
          <cell r="AE826">
            <v>561</v>
          </cell>
          <cell r="AF826">
            <v>600</v>
          </cell>
          <cell r="AG826">
            <v>93.5</v>
          </cell>
          <cell r="AH826">
            <v>2021</v>
          </cell>
          <cell r="AI826" t="str">
            <v>Maharashtra</v>
          </cell>
          <cell r="AJ826" t="str">
            <v>SARASWATI VIDYALAYA AND JUNIOR COLLEGE</v>
          </cell>
          <cell r="AK826">
            <v>197</v>
          </cell>
          <cell r="AL826">
            <v>22</v>
          </cell>
          <cell r="AM826">
            <v>8.954545454545455</v>
          </cell>
          <cell r="AN826">
            <v>95.06</v>
          </cell>
          <cell r="AO826">
            <v>270</v>
          </cell>
          <cell r="AP826">
            <v>27</v>
          </cell>
          <cell r="AQ826">
            <v>10</v>
          </cell>
          <cell r="AR826">
            <v>91</v>
          </cell>
          <cell r="AS826">
            <v>467</v>
          </cell>
          <cell r="AT826">
            <v>49</v>
          </cell>
          <cell r="AU826">
            <v>9.5306122448979593</v>
          </cell>
          <cell r="AV826">
            <v>244</v>
          </cell>
          <cell r="AW826">
            <v>25</v>
          </cell>
          <cell r="AX826">
            <v>9.76</v>
          </cell>
          <cell r="AY826">
            <v>93.03</v>
          </cell>
          <cell r="AZ826">
            <v>285</v>
          </cell>
          <cell r="BA826">
            <v>29</v>
          </cell>
          <cell r="BB826">
            <v>9.8275862068965516</v>
          </cell>
          <cell r="BC826">
            <v>82.758620689655203</v>
          </cell>
          <cell r="BD826">
            <v>529</v>
          </cell>
          <cell r="BE826">
            <v>54</v>
          </cell>
          <cell r="BF826">
            <v>9.7962962962962958</v>
          </cell>
          <cell r="BG826">
            <v>234</v>
          </cell>
          <cell r="BH826">
            <v>24</v>
          </cell>
          <cell r="BI826">
            <v>9.75</v>
          </cell>
          <cell r="BJ826">
            <v>85.062240663900397</v>
          </cell>
          <cell r="BK826">
            <v>287</v>
          </cell>
          <cell r="BL826">
            <v>29</v>
          </cell>
          <cell r="BM826">
            <v>9.8965517241379306</v>
          </cell>
          <cell r="BN826">
            <v>82.203389830508499</v>
          </cell>
          <cell r="BO826">
            <v>521</v>
          </cell>
          <cell r="BP826">
            <v>53</v>
          </cell>
          <cell r="BQ826">
            <v>9.8301886792452837</v>
          </cell>
          <cell r="BR826">
            <v>234</v>
          </cell>
          <cell r="BS826">
            <v>24</v>
          </cell>
          <cell r="BT826">
            <v>85.997336840054601</v>
          </cell>
          <cell r="BU826">
            <v>234</v>
          </cell>
          <cell r="BV826">
            <v>24</v>
          </cell>
          <cell r="BW826">
            <v>1751</v>
          </cell>
          <cell r="BX826">
            <v>180</v>
          </cell>
          <cell r="BY826">
            <v>9.7277777777777779</v>
          </cell>
          <cell r="BZ826">
            <v>90.369724137931058</v>
          </cell>
          <cell r="CA826" t="str">
            <v>IDFC First Bank Ltd./Capgemini</v>
          </cell>
          <cell r="CB826">
            <v>0</v>
          </cell>
          <cell r="CC826">
            <v>0</v>
          </cell>
          <cell r="CD826">
            <v>0</v>
          </cell>
          <cell r="CE826" t="str">
            <v>Normal</v>
          </cell>
          <cell r="CF826">
            <v>4.25</v>
          </cell>
          <cell r="CG826">
            <v>0</v>
          </cell>
          <cell r="CH826" t="str">
            <v>Green</v>
          </cell>
          <cell r="CI826">
            <v>0</v>
          </cell>
          <cell r="CJ826">
            <v>0</v>
          </cell>
          <cell r="CK826">
            <v>1</v>
          </cell>
          <cell r="CL826">
            <v>12</v>
          </cell>
          <cell r="CM826">
            <v>13</v>
          </cell>
          <cell r="CN826">
            <v>7.6923076923076925</v>
          </cell>
          <cell r="CO826">
            <v>22</v>
          </cell>
          <cell r="CP826">
            <v>60</v>
          </cell>
          <cell r="CQ826">
            <v>36.666666666666664</v>
          </cell>
          <cell r="CR826">
            <v>14</v>
          </cell>
          <cell r="CS826">
            <v>100</v>
          </cell>
          <cell r="CT826">
            <v>10</v>
          </cell>
          <cell r="CU826">
            <v>100</v>
          </cell>
          <cell r="CV826">
            <v>18</v>
          </cell>
          <cell r="CW826">
            <v>18</v>
          </cell>
          <cell r="CX826">
            <v>16</v>
          </cell>
          <cell r="CY826">
            <v>100</v>
          </cell>
          <cell r="CZ826">
            <v>58</v>
          </cell>
          <cell r="DA826">
            <v>58</v>
          </cell>
          <cell r="DB826">
            <v>100</v>
          </cell>
          <cell r="DC826">
            <v>0</v>
          </cell>
          <cell r="DD826">
            <v>0</v>
          </cell>
          <cell r="DE826">
            <v>0</v>
          </cell>
          <cell r="DF826">
            <v>3</v>
          </cell>
          <cell r="DG826">
            <v>4</v>
          </cell>
          <cell r="DH826">
            <v>75</v>
          </cell>
          <cell r="DI826">
            <v>450</v>
          </cell>
          <cell r="DJ826">
            <v>600</v>
          </cell>
          <cell r="DK826">
            <v>75</v>
          </cell>
          <cell r="DL826">
            <v>3</v>
          </cell>
          <cell r="DM826">
            <v>3</v>
          </cell>
          <cell r="DN826">
            <v>100</v>
          </cell>
          <cell r="DO826">
            <v>450</v>
          </cell>
          <cell r="DP826">
            <v>410</v>
          </cell>
          <cell r="DQ826">
            <v>91.1111111111111</v>
          </cell>
          <cell r="DR826">
            <v>36.6666666666667</v>
          </cell>
          <cell r="DS826">
            <v>50.228310502283144</v>
          </cell>
          <cell r="DT826">
            <v>28</v>
          </cell>
          <cell r="DU826">
            <v>41</v>
          </cell>
          <cell r="DV826">
            <v>68.292682926829272</v>
          </cell>
          <cell r="DW826">
            <v>84</v>
          </cell>
          <cell r="DX826">
            <v>97</v>
          </cell>
          <cell r="DY826">
            <v>0</v>
          </cell>
          <cell r="DZ826">
            <v>0</v>
          </cell>
          <cell r="EA826" t="str">
            <v>Yes</v>
          </cell>
          <cell r="EB826" t="str">
            <v>Placement</v>
          </cell>
          <cell r="EC826" t="str">
            <v>Placement</v>
          </cell>
          <cell r="ED826" t="str">
            <v>Placement</v>
          </cell>
          <cell r="EE826" t="str">
            <v>Placement</v>
          </cell>
          <cell r="EF826" t="str">
            <v>Placement</v>
          </cell>
          <cell r="EG826">
            <v>0</v>
          </cell>
          <cell r="EH826" t="str">
            <v>PLI</v>
          </cell>
          <cell r="EI826" t="str">
            <v>Yes</v>
          </cell>
          <cell r="EJ826">
            <v>0</v>
          </cell>
          <cell r="EK826" t="str">
            <v>Batch-3</v>
          </cell>
          <cell r="EL826">
            <v>0</v>
          </cell>
          <cell r="EM826" t="str">
            <v>PAID</v>
          </cell>
          <cell r="EN826">
            <v>45148</v>
          </cell>
          <cell r="EO826" t="str">
            <v>IT+Core</v>
          </cell>
          <cell r="EP826">
            <v>0</v>
          </cell>
          <cell r="EQ826" t="str">
            <v>CAT-1</v>
          </cell>
        </row>
        <row r="827">
          <cell r="B827" t="str">
            <v>21-ITB46-25</v>
          </cell>
          <cell r="C827" t="str">
            <v>IT-B</v>
          </cell>
          <cell r="D827">
            <v>46</v>
          </cell>
          <cell r="E827" t="str">
            <v>SINGH SHATRUGHNA VINOD GEETA</v>
          </cell>
          <cell r="F827" t="str">
            <v>Male</v>
          </cell>
          <cell r="G827" t="str">
            <v>13/06/2003</v>
          </cell>
          <cell r="H827">
            <v>8433772594</v>
          </cell>
          <cell r="I827">
            <v>8652138913</v>
          </cell>
          <cell r="J827" t="str">
            <v>shatrughansingh21178@gmail.com</v>
          </cell>
          <cell r="K827" t="str">
            <v>1032210685@tcetmumbai.in</v>
          </cell>
          <cell r="L827" t="str">
            <v xml:space="preserve">Janta Colony bus stop Kandivali West Mumbai </v>
          </cell>
          <cell r="M827">
            <v>400067</v>
          </cell>
          <cell r="N827">
            <v>0</v>
          </cell>
          <cell r="O827" t="str">
            <v>Carpenter</v>
          </cell>
          <cell r="P827" t="str">
            <v>5,50,001 - 6,00,000</v>
          </cell>
          <cell r="Q827" t="str">
            <v>Normal</v>
          </cell>
          <cell r="R827" t="str">
            <v>Open</v>
          </cell>
          <cell r="S827">
            <v>2021</v>
          </cell>
          <cell r="T827" t="str">
            <v>FE</v>
          </cell>
          <cell r="U827" t="str">
            <v>MH-CET</v>
          </cell>
          <cell r="V827">
            <v>92.19</v>
          </cell>
          <cell r="W827">
            <v>70.064300000000003</v>
          </cell>
          <cell r="X827" t="str">
            <v>Minority</v>
          </cell>
          <cell r="Y827">
            <v>404</v>
          </cell>
          <cell r="Z827">
            <v>500</v>
          </cell>
          <cell r="AA827">
            <v>80.8</v>
          </cell>
          <cell r="AB827">
            <v>2019</v>
          </cell>
          <cell r="AC827" t="str">
            <v>Maharashtra</v>
          </cell>
          <cell r="AD827" t="str">
            <v>GANDHI VIDYA MANDIR HIGH SCHO</v>
          </cell>
          <cell r="AE827">
            <v>507</v>
          </cell>
          <cell r="AF827">
            <v>600</v>
          </cell>
          <cell r="AG827">
            <v>84.5</v>
          </cell>
          <cell r="AH827">
            <v>2021</v>
          </cell>
          <cell r="AI827" t="str">
            <v>Maharashtra</v>
          </cell>
          <cell r="AJ827" t="str">
            <v>SHRI TP BHATIA JR COLLEGE OF SCIENCE</v>
          </cell>
          <cell r="AK827">
            <v>172</v>
          </cell>
          <cell r="AL827">
            <v>22</v>
          </cell>
          <cell r="AM827">
            <v>7.8181818181818183</v>
          </cell>
          <cell r="AN827">
            <v>97.53</v>
          </cell>
          <cell r="AO827">
            <v>248</v>
          </cell>
          <cell r="AP827">
            <v>27</v>
          </cell>
          <cell r="AQ827">
            <v>9.1851851851851851</v>
          </cell>
          <cell r="AR827">
            <v>98</v>
          </cell>
          <cell r="AS827">
            <v>420</v>
          </cell>
          <cell r="AT827">
            <v>49</v>
          </cell>
          <cell r="AU827">
            <v>8.5714285714285712</v>
          </cell>
          <cell r="AV827">
            <v>203</v>
          </cell>
          <cell r="AW827">
            <v>25</v>
          </cell>
          <cell r="AX827">
            <v>8.1199999999999992</v>
          </cell>
          <cell r="AY827">
            <v>97.765000000000001</v>
          </cell>
          <cell r="AZ827">
            <v>259</v>
          </cell>
          <cell r="BA827">
            <v>29</v>
          </cell>
          <cell r="BB827">
            <v>8.931034482758621</v>
          </cell>
          <cell r="BC827">
            <v>82.266009852216797</v>
          </cell>
          <cell r="BD827">
            <v>462</v>
          </cell>
          <cell r="BE827">
            <v>54</v>
          </cell>
          <cell r="BF827">
            <v>8.5555555555555554</v>
          </cell>
          <cell r="BG827">
            <v>202</v>
          </cell>
          <cell r="BH827">
            <v>24</v>
          </cell>
          <cell r="BI827">
            <v>8.4166666666666661</v>
          </cell>
          <cell r="BJ827">
            <v>80.082987551867205</v>
          </cell>
          <cell r="BK827">
            <v>267</v>
          </cell>
          <cell r="BL827">
            <v>29</v>
          </cell>
          <cell r="BM827">
            <v>9.2068965517241388</v>
          </cell>
          <cell r="BN827">
            <v>76.271186440677994</v>
          </cell>
          <cell r="BO827">
            <v>469</v>
          </cell>
          <cell r="BP827">
            <v>53</v>
          </cell>
          <cell r="BQ827">
            <v>8.8490566037735849</v>
          </cell>
          <cell r="BR827">
            <v>213</v>
          </cell>
          <cell r="BS827">
            <v>24</v>
          </cell>
          <cell r="BT827">
            <v>85.434065430964907</v>
          </cell>
          <cell r="BU827">
            <v>213</v>
          </cell>
          <cell r="BV827">
            <v>24</v>
          </cell>
          <cell r="BW827">
            <v>1564</v>
          </cell>
          <cell r="BX827">
            <v>180</v>
          </cell>
          <cell r="BY827">
            <v>8.6888888888888882</v>
          </cell>
          <cell r="BZ827">
            <v>90.112201970443351</v>
          </cell>
          <cell r="CA827">
            <v>0</v>
          </cell>
          <cell r="CB827">
            <v>0</v>
          </cell>
          <cell r="CC827">
            <v>0</v>
          </cell>
          <cell r="CD827">
            <v>0</v>
          </cell>
          <cell r="CE827">
            <v>0</v>
          </cell>
          <cell r="CF827">
            <v>0</v>
          </cell>
          <cell r="CG827">
            <v>0</v>
          </cell>
          <cell r="CH827" t="str">
            <v>Green</v>
          </cell>
          <cell r="CI827">
            <v>0</v>
          </cell>
          <cell r="CJ827">
            <v>0</v>
          </cell>
          <cell r="CK827">
            <v>0</v>
          </cell>
          <cell r="CL827">
            <v>13</v>
          </cell>
          <cell r="CM827">
            <v>13</v>
          </cell>
          <cell r="CN827">
            <v>0</v>
          </cell>
          <cell r="CO827">
            <v>18</v>
          </cell>
          <cell r="CP827">
            <v>60</v>
          </cell>
          <cell r="CQ827">
            <v>30</v>
          </cell>
          <cell r="CR827">
            <v>13</v>
          </cell>
          <cell r="CS827">
            <v>93</v>
          </cell>
          <cell r="CT827">
            <v>10</v>
          </cell>
          <cell r="CU827">
            <v>100</v>
          </cell>
          <cell r="CV827">
            <v>17</v>
          </cell>
          <cell r="CW827">
            <v>18</v>
          </cell>
          <cell r="CX827">
            <v>16</v>
          </cell>
          <cell r="CY827">
            <v>98</v>
          </cell>
          <cell r="CZ827">
            <v>56</v>
          </cell>
          <cell r="DA827">
            <v>58</v>
          </cell>
          <cell r="DB827">
            <v>97</v>
          </cell>
          <cell r="DC827">
            <v>0</v>
          </cell>
          <cell r="DD827">
            <v>0</v>
          </cell>
          <cell r="DE827">
            <v>0</v>
          </cell>
          <cell r="DF827">
            <v>3</v>
          </cell>
          <cell r="DG827">
            <v>4</v>
          </cell>
          <cell r="DH827">
            <v>75</v>
          </cell>
          <cell r="DI827">
            <v>400</v>
          </cell>
          <cell r="DJ827">
            <v>600</v>
          </cell>
          <cell r="DK827">
            <v>66.6666666666667</v>
          </cell>
          <cell r="DL827">
            <v>3</v>
          </cell>
          <cell r="DM827">
            <v>2</v>
          </cell>
          <cell r="DN827">
            <v>66.6666666666667</v>
          </cell>
          <cell r="DO827">
            <v>450</v>
          </cell>
          <cell r="DP827">
            <v>250</v>
          </cell>
          <cell r="DQ827">
            <v>55.5555555555556</v>
          </cell>
          <cell r="DR827">
            <v>30</v>
          </cell>
          <cell r="DS827">
            <v>41.095890410958901</v>
          </cell>
          <cell r="DT827">
            <v>26</v>
          </cell>
          <cell r="DU827">
            <v>41</v>
          </cell>
          <cell r="DV827">
            <v>63.414634146341463</v>
          </cell>
          <cell r="DW827">
            <v>81</v>
          </cell>
          <cell r="DX827">
            <v>93</v>
          </cell>
          <cell r="DY827">
            <v>0</v>
          </cell>
          <cell r="DZ827">
            <v>0</v>
          </cell>
          <cell r="EA827" t="str">
            <v>Yes</v>
          </cell>
          <cell r="EB827" t="str">
            <v>Placement</v>
          </cell>
          <cell r="EC827" t="str">
            <v>Placement</v>
          </cell>
          <cell r="ED827" t="str">
            <v>Placement</v>
          </cell>
          <cell r="EE827" t="str">
            <v>Placement</v>
          </cell>
          <cell r="EF827" t="str">
            <v>Placement</v>
          </cell>
          <cell r="EG827">
            <v>0</v>
          </cell>
          <cell r="EH827" t="str">
            <v>PLI</v>
          </cell>
          <cell r="EI827" t="str">
            <v>Yes</v>
          </cell>
          <cell r="EJ827">
            <v>0</v>
          </cell>
          <cell r="EK827" t="str">
            <v>Batch-6</v>
          </cell>
          <cell r="EL827">
            <v>0</v>
          </cell>
          <cell r="EM827" t="str">
            <v>PAID</v>
          </cell>
          <cell r="EN827">
            <v>45148</v>
          </cell>
          <cell r="EO827" t="str">
            <v>IT+Core</v>
          </cell>
          <cell r="EP827">
            <v>0</v>
          </cell>
          <cell r="EQ827" t="str">
            <v>CAT-1</v>
          </cell>
        </row>
        <row r="828">
          <cell r="B828" t="str">
            <v>21-ITB47-25</v>
          </cell>
          <cell r="C828" t="str">
            <v>IT-B</v>
          </cell>
          <cell r="D828">
            <v>47</v>
          </cell>
          <cell r="E828" t="str">
            <v xml:space="preserve">SINGH SHRISHTI SARVAN SANDHYA </v>
          </cell>
          <cell r="F828" t="str">
            <v>Female</v>
          </cell>
          <cell r="G828" t="str">
            <v>10/06/2003</v>
          </cell>
          <cell r="H828">
            <v>8928869497</v>
          </cell>
          <cell r="I828">
            <v>8928603229</v>
          </cell>
          <cell r="J828" t="str">
            <v>shrishtisingh087@gmail.com</v>
          </cell>
          <cell r="K828" t="str">
            <v>1032210686@tcetmumbai.in</v>
          </cell>
          <cell r="L828" t="str">
            <v xml:space="preserve">Ramabai colony ,Ghatkopar east ,Mumbai </v>
          </cell>
          <cell r="M828">
            <v>400075</v>
          </cell>
          <cell r="N828">
            <v>0</v>
          </cell>
          <cell r="O828" t="str">
            <v>Salesman</v>
          </cell>
          <cell r="P828" t="str">
            <v>2,00,001 -2,50,000</v>
          </cell>
          <cell r="Q828" t="str">
            <v>Normal</v>
          </cell>
          <cell r="R828" t="str">
            <v>Open</v>
          </cell>
          <cell r="S828">
            <v>2021</v>
          </cell>
          <cell r="T828" t="str">
            <v>FE</v>
          </cell>
          <cell r="U828" t="str">
            <v>MH-CET</v>
          </cell>
          <cell r="V828">
            <v>88.48</v>
          </cell>
          <cell r="W828" t="str">
            <v>NA</v>
          </cell>
          <cell r="X828" t="str">
            <v>Minority</v>
          </cell>
          <cell r="Y828">
            <v>415</v>
          </cell>
          <cell r="Z828">
            <v>500</v>
          </cell>
          <cell r="AA828">
            <v>83</v>
          </cell>
          <cell r="AB828">
            <v>2018</v>
          </cell>
          <cell r="AC828" t="str">
            <v>Maharashtra</v>
          </cell>
          <cell r="AD828" t="str">
            <v>HINDI HIGH SCHOOL</v>
          </cell>
          <cell r="AE828">
            <v>526</v>
          </cell>
          <cell r="AF828">
            <v>650</v>
          </cell>
          <cell r="AG828">
            <v>80.923076923076906</v>
          </cell>
          <cell r="AH828">
            <v>2020</v>
          </cell>
          <cell r="AI828" t="str">
            <v>Maharashtra</v>
          </cell>
          <cell r="AJ828" t="str">
            <v>RAMNIRANJAN JHUNJHUNWALA COLLEGE</v>
          </cell>
          <cell r="AK828">
            <v>185</v>
          </cell>
          <cell r="AL828">
            <v>22</v>
          </cell>
          <cell r="AM828">
            <v>8.4090909090909083</v>
          </cell>
          <cell r="AN828">
            <v>82</v>
          </cell>
          <cell r="AO828">
            <v>261</v>
          </cell>
          <cell r="AP828">
            <v>27</v>
          </cell>
          <cell r="AQ828">
            <v>9.6666666666666661</v>
          </cell>
          <cell r="AR828">
            <v>99</v>
          </cell>
          <cell r="AS828">
            <v>446</v>
          </cell>
          <cell r="AT828">
            <v>49</v>
          </cell>
          <cell r="AU828">
            <v>9.1020408163265305</v>
          </cell>
          <cell r="AV828">
            <v>219</v>
          </cell>
          <cell r="AW828">
            <v>25</v>
          </cell>
          <cell r="AX828">
            <v>8.76</v>
          </cell>
          <cell r="AY828">
            <v>90.5</v>
          </cell>
          <cell r="AZ828">
            <v>268</v>
          </cell>
          <cell r="BA828">
            <v>29</v>
          </cell>
          <cell r="BB828">
            <v>9.2413793103448274</v>
          </cell>
          <cell r="BC828">
            <v>81.773399014778306</v>
          </cell>
          <cell r="BD828">
            <v>487</v>
          </cell>
          <cell r="BE828">
            <v>54</v>
          </cell>
          <cell r="BF828">
            <v>9.018518518518519</v>
          </cell>
          <cell r="BG828">
            <v>209</v>
          </cell>
          <cell r="BH828">
            <v>24</v>
          </cell>
          <cell r="BI828">
            <v>8.7083333333333339</v>
          </cell>
          <cell r="BJ828">
            <v>81.3278008298755</v>
          </cell>
          <cell r="BK828">
            <v>261</v>
          </cell>
          <cell r="BL828">
            <v>29</v>
          </cell>
          <cell r="BM828">
            <v>9</v>
          </cell>
          <cell r="BN828">
            <v>80.084745762711904</v>
          </cell>
          <cell r="BO828">
            <v>470</v>
          </cell>
          <cell r="BP828">
            <v>53</v>
          </cell>
          <cell r="BQ828">
            <v>8.8679245283018862</v>
          </cell>
          <cell r="BR828">
            <v>203</v>
          </cell>
          <cell r="BS828">
            <v>24</v>
          </cell>
          <cell r="BT828">
            <v>84.119381592496694</v>
          </cell>
          <cell r="BU828">
            <v>203</v>
          </cell>
          <cell r="BV828">
            <v>24</v>
          </cell>
          <cell r="BW828">
            <v>1606</v>
          </cell>
          <cell r="BX828">
            <v>180</v>
          </cell>
          <cell r="BY828">
            <v>8.9222222222222225</v>
          </cell>
          <cell r="BZ828">
            <v>88.054679802955661</v>
          </cell>
          <cell r="CA828">
            <v>0</v>
          </cell>
          <cell r="CB828">
            <v>0</v>
          </cell>
          <cell r="CC828" t="str">
            <v>Red Card in logixal</v>
          </cell>
          <cell r="CD828">
            <v>0</v>
          </cell>
          <cell r="CE828">
            <v>0</v>
          </cell>
          <cell r="CF828">
            <v>0</v>
          </cell>
          <cell r="CG828">
            <v>0</v>
          </cell>
          <cell r="CH828" t="str">
            <v>Green</v>
          </cell>
          <cell r="CI828">
            <v>0</v>
          </cell>
          <cell r="CJ828">
            <v>0</v>
          </cell>
          <cell r="CK828">
            <v>0</v>
          </cell>
          <cell r="CL828">
            <v>13</v>
          </cell>
          <cell r="CM828">
            <v>13</v>
          </cell>
          <cell r="CN828">
            <v>0</v>
          </cell>
          <cell r="CO828">
            <v>30</v>
          </cell>
          <cell r="CP828">
            <v>60</v>
          </cell>
          <cell r="CQ828">
            <v>50</v>
          </cell>
          <cell r="CR828">
            <v>14</v>
          </cell>
          <cell r="CS828">
            <v>100</v>
          </cell>
          <cell r="CT828">
            <v>10</v>
          </cell>
          <cell r="CU828">
            <v>100</v>
          </cell>
          <cell r="CV828">
            <v>17</v>
          </cell>
          <cell r="CW828">
            <v>20</v>
          </cell>
          <cell r="CX828">
            <v>14</v>
          </cell>
          <cell r="CY828">
            <v>87</v>
          </cell>
          <cell r="CZ828">
            <v>55</v>
          </cell>
          <cell r="DA828">
            <v>60</v>
          </cell>
          <cell r="DB828">
            <v>92</v>
          </cell>
          <cell r="DC828">
            <v>0</v>
          </cell>
          <cell r="DD828">
            <v>0</v>
          </cell>
          <cell r="DE828">
            <v>0</v>
          </cell>
          <cell r="DF828">
            <v>3</v>
          </cell>
          <cell r="DG828">
            <v>4</v>
          </cell>
          <cell r="DH828">
            <v>75</v>
          </cell>
          <cell r="DI828">
            <v>450</v>
          </cell>
          <cell r="DJ828">
            <v>600</v>
          </cell>
          <cell r="DK828">
            <v>75</v>
          </cell>
          <cell r="DL828">
            <v>3</v>
          </cell>
          <cell r="DM828">
            <v>3</v>
          </cell>
          <cell r="DN828">
            <v>100</v>
          </cell>
          <cell r="DO828">
            <v>450</v>
          </cell>
          <cell r="DP828">
            <v>450</v>
          </cell>
          <cell r="DQ828">
            <v>100</v>
          </cell>
          <cell r="DR828">
            <v>50</v>
          </cell>
          <cell r="DS828">
            <v>68.493150684931507</v>
          </cell>
          <cell r="DT828">
            <v>27</v>
          </cell>
          <cell r="DU828">
            <v>41</v>
          </cell>
          <cell r="DV828">
            <v>65.853658536585371</v>
          </cell>
          <cell r="DW828">
            <v>83</v>
          </cell>
          <cell r="DX828">
            <v>97</v>
          </cell>
          <cell r="DY828">
            <v>0</v>
          </cell>
          <cell r="DZ828">
            <v>0</v>
          </cell>
          <cell r="EA828" t="str">
            <v>Yes</v>
          </cell>
          <cell r="EB828" t="str">
            <v>Placement</v>
          </cell>
          <cell r="EC828" t="str">
            <v>Placement</v>
          </cell>
          <cell r="ED828" t="str">
            <v>Placement</v>
          </cell>
          <cell r="EE828" t="str">
            <v>Placement</v>
          </cell>
          <cell r="EF828" t="str">
            <v>Placement</v>
          </cell>
          <cell r="EG828">
            <v>0</v>
          </cell>
          <cell r="EH828" t="str">
            <v>PLI</v>
          </cell>
          <cell r="EI828" t="str">
            <v>Yes</v>
          </cell>
          <cell r="EJ828">
            <v>0</v>
          </cell>
          <cell r="EK828" t="str">
            <v>Batch-3</v>
          </cell>
          <cell r="EL828">
            <v>0</v>
          </cell>
          <cell r="EM828" t="str">
            <v>PAID</v>
          </cell>
          <cell r="EN828">
            <v>45148</v>
          </cell>
          <cell r="EO828" t="str">
            <v>IT+Core</v>
          </cell>
          <cell r="EP828">
            <v>0</v>
          </cell>
          <cell r="EQ828" t="str">
            <v>CAT-1</v>
          </cell>
        </row>
        <row r="829">
          <cell r="B829" t="str">
            <v>21-ITB48-25</v>
          </cell>
          <cell r="C829" t="str">
            <v>IT-B</v>
          </cell>
          <cell r="D829">
            <v>48</v>
          </cell>
          <cell r="E829" t="str">
            <v>SINGH SRISHTI JAYSHYAM SEEMA</v>
          </cell>
          <cell r="F829" t="str">
            <v>Female</v>
          </cell>
          <cell r="G829" t="str">
            <v>12/06/2004</v>
          </cell>
          <cell r="H829">
            <v>9324114223</v>
          </cell>
          <cell r="I829">
            <v>7506606165</v>
          </cell>
          <cell r="J829" t="str">
            <v>srishtisingh8120@gmail.com</v>
          </cell>
          <cell r="K829" t="str">
            <v>1032210687@tcetmumbai.in</v>
          </cell>
          <cell r="L829" t="str">
            <v xml:space="preserve">A/31, Ekveera darshan no 1, near jagruti nagar metro station, jangleshwar road ,asalfa ghatkopar (W) </v>
          </cell>
          <cell r="M829">
            <v>400084</v>
          </cell>
          <cell r="N829">
            <v>0</v>
          </cell>
          <cell r="O829" t="str">
            <v>Private job</v>
          </cell>
          <cell r="P829" t="str">
            <v>1,00,001 - 1,50,000</v>
          </cell>
          <cell r="Q829" t="str">
            <v>Normal</v>
          </cell>
          <cell r="R829" t="str">
            <v>Open</v>
          </cell>
          <cell r="S829">
            <v>2021</v>
          </cell>
          <cell r="T829" t="str">
            <v>FE</v>
          </cell>
          <cell r="U829" t="str">
            <v>MH-CET</v>
          </cell>
          <cell r="V829">
            <v>93.14</v>
          </cell>
          <cell r="W829">
            <v>71.458336399999993</v>
          </cell>
          <cell r="X829" t="str">
            <v>CAP</v>
          </cell>
          <cell r="Y829">
            <v>450</v>
          </cell>
          <cell r="Z829">
            <v>500</v>
          </cell>
          <cell r="AA829">
            <v>90</v>
          </cell>
          <cell r="AB829">
            <v>2019</v>
          </cell>
          <cell r="AC829" t="str">
            <v>Maharashtra</v>
          </cell>
          <cell r="AD829" t="str">
            <v>HINDI BAL VIDYA MANDIR</v>
          </cell>
          <cell r="AE829">
            <v>537</v>
          </cell>
          <cell r="AF829">
            <v>600</v>
          </cell>
          <cell r="AG829">
            <v>89.5</v>
          </cell>
          <cell r="AH829">
            <v>2021</v>
          </cell>
          <cell r="AI829" t="str">
            <v>Maharashtra</v>
          </cell>
          <cell r="AJ829" t="str">
            <v>RAMNIRANJAN JHUNJHUNWALA COLLEGE</v>
          </cell>
          <cell r="AK829">
            <v>194</v>
          </cell>
          <cell r="AL829">
            <v>22</v>
          </cell>
          <cell r="AM829">
            <v>8.8181818181818183</v>
          </cell>
          <cell r="AN829">
            <v>89.71</v>
          </cell>
          <cell r="AO829">
            <v>252</v>
          </cell>
          <cell r="AP829">
            <v>27</v>
          </cell>
          <cell r="AQ829">
            <v>9.3333333333333339</v>
          </cell>
          <cell r="AR829">
            <v>96</v>
          </cell>
          <cell r="AS829">
            <v>446</v>
          </cell>
          <cell r="AT829">
            <v>49</v>
          </cell>
          <cell r="AU829">
            <v>9.1020408163265305</v>
          </cell>
          <cell r="AV829">
            <v>232</v>
          </cell>
          <cell r="AW829">
            <v>25</v>
          </cell>
          <cell r="AX829">
            <v>9.2799999999999994</v>
          </cell>
          <cell r="AY829">
            <v>92.855000000000004</v>
          </cell>
          <cell r="AZ829">
            <v>281</v>
          </cell>
          <cell r="BA829">
            <v>29</v>
          </cell>
          <cell r="BB829">
            <v>9.6896551724137936</v>
          </cell>
          <cell r="BC829">
            <v>80.295566502463103</v>
          </cell>
          <cell r="BD829">
            <v>513</v>
          </cell>
          <cell r="BE829">
            <v>54</v>
          </cell>
          <cell r="BF829">
            <v>9.5</v>
          </cell>
          <cell r="BG829">
            <v>229</v>
          </cell>
          <cell r="BH829">
            <v>24</v>
          </cell>
          <cell r="BI829">
            <v>9.5416666666666661</v>
          </cell>
          <cell r="BJ829">
            <v>91.286307053941897</v>
          </cell>
          <cell r="BK829">
            <v>290</v>
          </cell>
          <cell r="BL829">
            <v>29</v>
          </cell>
          <cell r="BM829">
            <v>10</v>
          </cell>
          <cell r="BN829">
            <v>82.203389830508499</v>
          </cell>
          <cell r="BO829">
            <v>519</v>
          </cell>
          <cell r="BP829">
            <v>53</v>
          </cell>
          <cell r="BQ829">
            <v>9.7924528301886795</v>
          </cell>
          <cell r="BR829">
            <v>233</v>
          </cell>
          <cell r="BS829">
            <v>24</v>
          </cell>
          <cell r="BT829">
            <v>85.117985444323907</v>
          </cell>
          <cell r="BU829">
            <v>233</v>
          </cell>
          <cell r="BV829">
            <v>24</v>
          </cell>
          <cell r="BW829">
            <v>1711</v>
          </cell>
          <cell r="BX829">
            <v>180</v>
          </cell>
          <cell r="BY829">
            <v>9.5055555555555564</v>
          </cell>
          <cell r="BZ829">
            <v>88.172113300492612</v>
          </cell>
          <cell r="CA829" t="str">
            <v>Sigmoid Analytics</v>
          </cell>
          <cell r="CB829">
            <v>0</v>
          </cell>
          <cell r="CC829">
            <v>0</v>
          </cell>
          <cell r="CD829" t="str">
            <v>Yes</v>
          </cell>
          <cell r="CE829" t="str">
            <v>Normal</v>
          </cell>
          <cell r="CF829">
            <v>5</v>
          </cell>
          <cell r="CG829">
            <v>0</v>
          </cell>
          <cell r="CH829" t="str">
            <v>Green</v>
          </cell>
          <cell r="CI829">
            <v>0</v>
          </cell>
          <cell r="CJ829">
            <v>0</v>
          </cell>
          <cell r="CK829">
            <v>1</v>
          </cell>
          <cell r="CL829">
            <v>12</v>
          </cell>
          <cell r="CM829">
            <v>13</v>
          </cell>
          <cell r="CN829">
            <v>7.6923076923076925</v>
          </cell>
          <cell r="CO829">
            <v>26</v>
          </cell>
          <cell r="CP829">
            <v>60</v>
          </cell>
          <cell r="CQ829">
            <v>43.333333333333336</v>
          </cell>
          <cell r="CR829">
            <v>13</v>
          </cell>
          <cell r="CS829">
            <v>93</v>
          </cell>
          <cell r="CT829">
            <v>8</v>
          </cell>
          <cell r="CU829">
            <v>80</v>
          </cell>
          <cell r="CV829">
            <v>19</v>
          </cell>
          <cell r="CW829">
            <v>20</v>
          </cell>
          <cell r="CX829">
            <v>16</v>
          </cell>
          <cell r="CY829">
            <v>98</v>
          </cell>
          <cell r="CZ829">
            <v>56</v>
          </cell>
          <cell r="DA829">
            <v>60</v>
          </cell>
          <cell r="DB829">
            <v>94</v>
          </cell>
          <cell r="DC829">
            <v>0</v>
          </cell>
          <cell r="DD829">
            <v>0</v>
          </cell>
          <cell r="DE829">
            <v>0</v>
          </cell>
          <cell r="DF829">
            <v>4</v>
          </cell>
          <cell r="DG829">
            <v>4</v>
          </cell>
          <cell r="DH829">
            <v>100</v>
          </cell>
          <cell r="DI829">
            <v>600</v>
          </cell>
          <cell r="DJ829">
            <v>600</v>
          </cell>
          <cell r="DK829">
            <v>100</v>
          </cell>
          <cell r="DL829">
            <v>3</v>
          </cell>
          <cell r="DM829">
            <v>3</v>
          </cell>
          <cell r="DN829">
            <v>100</v>
          </cell>
          <cell r="DO829">
            <v>450</v>
          </cell>
          <cell r="DP829">
            <v>450</v>
          </cell>
          <cell r="DQ829">
            <v>100</v>
          </cell>
          <cell r="DR829">
            <v>43.3333333333333</v>
          </cell>
          <cell r="DS829">
            <v>59.360730593607258</v>
          </cell>
          <cell r="DT829">
            <v>26</v>
          </cell>
          <cell r="DU829">
            <v>41</v>
          </cell>
          <cell r="DV829">
            <v>63.414634146341463</v>
          </cell>
          <cell r="DW829">
            <v>83</v>
          </cell>
          <cell r="DX829">
            <v>90</v>
          </cell>
          <cell r="DY829">
            <v>0</v>
          </cell>
          <cell r="DZ829">
            <v>0</v>
          </cell>
          <cell r="EA829" t="str">
            <v>Yes</v>
          </cell>
          <cell r="EB829" t="str">
            <v>Placement</v>
          </cell>
          <cell r="EC829" t="str">
            <v>Placement</v>
          </cell>
          <cell r="ED829" t="str">
            <v>Placement</v>
          </cell>
          <cell r="EE829" t="str">
            <v>Placement</v>
          </cell>
          <cell r="EF829" t="str">
            <v>Placement</v>
          </cell>
          <cell r="EG829">
            <v>0</v>
          </cell>
          <cell r="EH829" t="str">
            <v>PLI</v>
          </cell>
          <cell r="EI829" t="str">
            <v>Yes</v>
          </cell>
          <cell r="EJ829">
            <v>0</v>
          </cell>
          <cell r="EK829" t="str">
            <v>Batch-2</v>
          </cell>
          <cell r="EL829">
            <v>0</v>
          </cell>
          <cell r="EM829" t="str">
            <v>PAID</v>
          </cell>
          <cell r="EN829">
            <v>45148</v>
          </cell>
          <cell r="EO829" t="str">
            <v>IT+Core</v>
          </cell>
          <cell r="EP829">
            <v>0</v>
          </cell>
          <cell r="EQ829" t="str">
            <v>CAT-1</v>
          </cell>
        </row>
        <row r="830">
          <cell r="B830" t="str">
            <v>21-ITB49-25</v>
          </cell>
          <cell r="C830" t="str">
            <v>IT-B</v>
          </cell>
          <cell r="D830">
            <v>49</v>
          </cell>
          <cell r="E830" t="str">
            <v>SINGH SRISHTI SHIVPRAKASH SHANTI</v>
          </cell>
          <cell r="F830" t="str">
            <v>Female</v>
          </cell>
          <cell r="G830" t="str">
            <v>23/01/2003</v>
          </cell>
          <cell r="H830">
            <v>7506800611</v>
          </cell>
          <cell r="I830">
            <v>9769204647</v>
          </cell>
          <cell r="J830" t="str">
            <v>srishtisingh232003@gmail.com</v>
          </cell>
          <cell r="K830" t="str">
            <v>1032210688@tcetmumbai.in</v>
          </cell>
          <cell r="L830" t="str">
            <v xml:space="preserve">Lala Phathan Chawl, Jijamata Road, Pump House, Andheri East ,Chakala MIDC, Mumbai, Maharashtra </v>
          </cell>
          <cell r="M830">
            <v>400093</v>
          </cell>
          <cell r="N830">
            <v>0</v>
          </cell>
          <cell r="O830" t="str">
            <v>Service</v>
          </cell>
          <cell r="P830" t="str">
            <v>7,00,001 - 8,00,000</v>
          </cell>
          <cell r="Q830" t="str">
            <v>Normal</v>
          </cell>
          <cell r="R830" t="str">
            <v>Open</v>
          </cell>
          <cell r="S830">
            <v>2021</v>
          </cell>
          <cell r="T830" t="str">
            <v>FE</v>
          </cell>
          <cell r="U830" t="str">
            <v>MH-CET</v>
          </cell>
          <cell r="V830">
            <v>37.85</v>
          </cell>
          <cell r="W830" t="str">
            <v>NA</v>
          </cell>
          <cell r="X830" t="str">
            <v>Minority</v>
          </cell>
          <cell r="Y830">
            <v>325</v>
          </cell>
          <cell r="Z830">
            <v>500</v>
          </cell>
          <cell r="AA830">
            <v>65</v>
          </cell>
          <cell r="AB830">
            <v>2019</v>
          </cell>
          <cell r="AC830" t="str">
            <v>Maharashtra</v>
          </cell>
          <cell r="AD830" t="str">
            <v>SHREE N.D BHUTA HIGH SCHOOL</v>
          </cell>
          <cell r="AE830">
            <v>452</v>
          </cell>
          <cell r="AF830">
            <v>600</v>
          </cell>
          <cell r="AG830">
            <v>75.3333333333333</v>
          </cell>
          <cell r="AH830">
            <v>2021</v>
          </cell>
          <cell r="AI830" t="str">
            <v>Maharashtra</v>
          </cell>
          <cell r="AJ830" t="str">
            <v>THAKUR COLLEGE OF SCIENCE AND COMMERCE</v>
          </cell>
          <cell r="AK830">
            <v>171</v>
          </cell>
          <cell r="AL830">
            <v>22</v>
          </cell>
          <cell r="AM830">
            <v>7.7727272727272725</v>
          </cell>
          <cell r="AN830">
            <v>87.6</v>
          </cell>
          <cell r="AO830">
            <v>208</v>
          </cell>
          <cell r="AP830">
            <v>27</v>
          </cell>
          <cell r="AQ830">
            <v>7.7037037037037033</v>
          </cell>
          <cell r="AR830">
            <v>97</v>
          </cell>
          <cell r="AS830">
            <v>379</v>
          </cell>
          <cell r="AT830">
            <v>49</v>
          </cell>
          <cell r="AU830">
            <v>7.7346938775510203</v>
          </cell>
          <cell r="AV830">
            <v>202</v>
          </cell>
          <cell r="AW830">
            <v>25</v>
          </cell>
          <cell r="AX830">
            <v>8.08</v>
          </cell>
          <cell r="AY830">
            <v>92.3</v>
          </cell>
          <cell r="AZ830">
            <v>250</v>
          </cell>
          <cell r="BA830">
            <v>29</v>
          </cell>
          <cell r="BB830">
            <v>8.6206896551724146</v>
          </cell>
          <cell r="BC830">
            <v>78.325123152709395</v>
          </cell>
          <cell r="BD830">
            <v>452</v>
          </cell>
          <cell r="BE830">
            <v>54</v>
          </cell>
          <cell r="BF830">
            <v>8.3703703703703702</v>
          </cell>
          <cell r="BG830">
            <v>216</v>
          </cell>
          <cell r="BH830">
            <v>24</v>
          </cell>
          <cell r="BI830">
            <v>9</v>
          </cell>
          <cell r="BJ830">
            <v>96.680497925311201</v>
          </cell>
          <cell r="BK830">
            <v>274</v>
          </cell>
          <cell r="BL830">
            <v>29</v>
          </cell>
          <cell r="BM830">
            <v>9.4482758620689662</v>
          </cell>
          <cell r="BN830">
            <v>84.745762711864401</v>
          </cell>
          <cell r="BO830">
            <v>490</v>
          </cell>
          <cell r="BP830">
            <v>53</v>
          </cell>
          <cell r="BQ830">
            <v>9.2452830188679247</v>
          </cell>
          <cell r="BR830">
            <v>219</v>
          </cell>
          <cell r="BS830">
            <v>24</v>
          </cell>
          <cell r="BT830">
            <v>85.123628621524603</v>
          </cell>
          <cell r="BU830">
            <v>219</v>
          </cell>
          <cell r="BV830">
            <v>24</v>
          </cell>
          <cell r="BW830">
            <v>1540</v>
          </cell>
          <cell r="BX830">
            <v>180</v>
          </cell>
          <cell r="BY830">
            <v>8.5555555555555554</v>
          </cell>
          <cell r="BZ830">
            <v>87.845024630541872</v>
          </cell>
          <cell r="CA830">
            <v>0</v>
          </cell>
          <cell r="CB830">
            <v>0</v>
          </cell>
          <cell r="CC830">
            <v>0</v>
          </cell>
          <cell r="CD830">
            <v>0</v>
          </cell>
          <cell r="CE830">
            <v>0</v>
          </cell>
          <cell r="CF830">
            <v>0</v>
          </cell>
          <cell r="CG830">
            <v>0</v>
          </cell>
          <cell r="CH830" t="str">
            <v>Green</v>
          </cell>
          <cell r="CI830">
            <v>0</v>
          </cell>
          <cell r="CJ830">
            <v>0</v>
          </cell>
          <cell r="CK830">
            <v>2</v>
          </cell>
          <cell r="CL830">
            <v>11</v>
          </cell>
          <cell r="CM830">
            <v>13</v>
          </cell>
          <cell r="CN830">
            <v>15.384615384615385</v>
          </cell>
          <cell r="CO830">
            <v>19</v>
          </cell>
          <cell r="CP830">
            <v>60</v>
          </cell>
          <cell r="CQ830">
            <v>31.666666666666664</v>
          </cell>
          <cell r="CR830">
            <v>14</v>
          </cell>
          <cell r="CS830">
            <v>100</v>
          </cell>
          <cell r="CT830">
            <v>10</v>
          </cell>
          <cell r="CU830">
            <v>100</v>
          </cell>
          <cell r="CV830">
            <v>17</v>
          </cell>
          <cell r="CW830">
            <v>18</v>
          </cell>
          <cell r="CX830">
            <v>16</v>
          </cell>
          <cell r="CY830">
            <v>98</v>
          </cell>
          <cell r="CZ830">
            <v>57</v>
          </cell>
          <cell r="DA830">
            <v>58</v>
          </cell>
          <cell r="DB830">
            <v>99</v>
          </cell>
          <cell r="DC830">
            <v>0</v>
          </cell>
          <cell r="DD830">
            <v>0</v>
          </cell>
          <cell r="DE830">
            <v>0</v>
          </cell>
          <cell r="DF830">
            <v>4</v>
          </cell>
          <cell r="DG830">
            <v>4</v>
          </cell>
          <cell r="DH830">
            <v>100</v>
          </cell>
          <cell r="DI830">
            <v>460</v>
          </cell>
          <cell r="DJ830">
            <v>600</v>
          </cell>
          <cell r="DK830">
            <v>76.6666666666667</v>
          </cell>
          <cell r="DL830">
            <v>3</v>
          </cell>
          <cell r="DM830">
            <v>3</v>
          </cell>
          <cell r="DN830">
            <v>100</v>
          </cell>
          <cell r="DO830">
            <v>450</v>
          </cell>
          <cell r="DP830">
            <v>400</v>
          </cell>
          <cell r="DQ830">
            <v>88.8888888888889</v>
          </cell>
          <cell r="DR830">
            <v>31.6666666666667</v>
          </cell>
          <cell r="DS830">
            <v>43.378995433790003</v>
          </cell>
          <cell r="DT830">
            <v>30</v>
          </cell>
          <cell r="DU830">
            <v>41</v>
          </cell>
          <cell r="DV830">
            <v>73.170731707317074</v>
          </cell>
          <cell r="DW830">
            <v>92</v>
          </cell>
          <cell r="DX830">
            <v>100</v>
          </cell>
          <cell r="DY830">
            <v>0</v>
          </cell>
          <cell r="DZ830">
            <v>0</v>
          </cell>
          <cell r="EA830" t="str">
            <v>Yes</v>
          </cell>
          <cell r="EB830" t="str">
            <v>Placement</v>
          </cell>
          <cell r="EC830" t="str">
            <v>Placement</v>
          </cell>
          <cell r="ED830" t="str">
            <v>Placement</v>
          </cell>
          <cell r="EE830" t="str">
            <v>Placement</v>
          </cell>
          <cell r="EF830" t="str">
            <v>Placement</v>
          </cell>
          <cell r="EG830">
            <v>0</v>
          </cell>
          <cell r="EH830" t="str">
            <v>PLI</v>
          </cell>
          <cell r="EI830" t="str">
            <v>Yes</v>
          </cell>
          <cell r="EJ830">
            <v>0</v>
          </cell>
          <cell r="EK830" t="str">
            <v>Batch-5</v>
          </cell>
          <cell r="EL830">
            <v>0</v>
          </cell>
          <cell r="EM830" t="str">
            <v>PAID</v>
          </cell>
          <cell r="EN830">
            <v>45148</v>
          </cell>
          <cell r="EO830" t="str">
            <v>IT+Core</v>
          </cell>
          <cell r="EP830">
            <v>0</v>
          </cell>
          <cell r="EQ830" t="str">
            <v>CAT-1</v>
          </cell>
        </row>
        <row r="831">
          <cell r="B831" t="str">
            <v>21-ITB50-25</v>
          </cell>
          <cell r="C831" t="str">
            <v>IT-B</v>
          </cell>
          <cell r="D831">
            <v>50</v>
          </cell>
          <cell r="E831" t="str">
            <v>SURVE ADWAI RAJESH SHWETA</v>
          </cell>
          <cell r="F831" t="str">
            <v>Male</v>
          </cell>
          <cell r="G831" t="str">
            <v>31/08/2003</v>
          </cell>
          <cell r="H831">
            <v>9619316227</v>
          </cell>
          <cell r="I831">
            <v>8652052919</v>
          </cell>
          <cell r="J831" t="str">
            <v>adwai.yt31@gmail.com</v>
          </cell>
          <cell r="K831" t="str">
            <v>1032210689@tcetmumbai.in</v>
          </cell>
          <cell r="L831" t="str">
            <v>Sankalp-Sahaniwas,A/503,Vaastu, 
Gen.Arun Kumar vaidya marg,
Near N.N.P-5
N.N.P
Goregaon East
Mumbai- 400065</v>
          </cell>
          <cell r="M831">
            <v>400065</v>
          </cell>
          <cell r="N831">
            <v>0</v>
          </cell>
          <cell r="O831" t="str">
            <v>Teacher</v>
          </cell>
          <cell r="P831" t="str">
            <v>&gt;= 15,00,001</v>
          </cell>
          <cell r="Q831" t="str">
            <v>Normal</v>
          </cell>
          <cell r="R831" t="str">
            <v>Open</v>
          </cell>
          <cell r="S831">
            <v>2021</v>
          </cell>
          <cell r="T831" t="str">
            <v>FE</v>
          </cell>
          <cell r="U831" t="str">
            <v>MH-CET</v>
          </cell>
          <cell r="V831">
            <v>93.7</v>
          </cell>
          <cell r="W831">
            <v>47.4</v>
          </cell>
          <cell r="X831" t="str">
            <v>CAP</v>
          </cell>
          <cell r="Y831">
            <v>451</v>
          </cell>
          <cell r="Z831">
            <v>500</v>
          </cell>
          <cell r="AA831">
            <v>90.2</v>
          </cell>
          <cell r="AB831">
            <v>2019</v>
          </cell>
          <cell r="AC831" t="str">
            <v>Maharashtra</v>
          </cell>
          <cell r="AD831" t="str">
            <v>YASHODHAM HIGH SCHOOL AND JR.COLLEGE</v>
          </cell>
          <cell r="AE831">
            <v>540</v>
          </cell>
          <cell r="AF831">
            <v>600</v>
          </cell>
          <cell r="AG831">
            <v>90</v>
          </cell>
          <cell r="AH831">
            <v>2021</v>
          </cell>
          <cell r="AI831" t="str">
            <v>Maharashtra</v>
          </cell>
          <cell r="AJ831" t="str">
            <v>MITHIBAI COLLEGE</v>
          </cell>
          <cell r="AK831">
            <v>199</v>
          </cell>
          <cell r="AL831">
            <v>22</v>
          </cell>
          <cell r="AM831">
            <v>9.045454545454545</v>
          </cell>
          <cell r="AN831">
            <v>98.35</v>
          </cell>
          <cell r="AO831">
            <v>237</v>
          </cell>
          <cell r="AP831">
            <v>27</v>
          </cell>
          <cell r="AQ831">
            <v>8.7777777777777786</v>
          </cell>
          <cell r="AR831">
            <v>99</v>
          </cell>
          <cell r="AS831">
            <v>436</v>
          </cell>
          <cell r="AT831">
            <v>49</v>
          </cell>
          <cell r="AU831">
            <v>8.8979591836734695</v>
          </cell>
          <cell r="AV831">
            <v>213</v>
          </cell>
          <cell r="AW831">
            <v>25</v>
          </cell>
          <cell r="AX831">
            <v>8.52</v>
          </cell>
          <cell r="AY831">
            <v>98.674999999999997</v>
          </cell>
          <cell r="AZ831">
            <v>275</v>
          </cell>
          <cell r="BA831">
            <v>29</v>
          </cell>
          <cell r="BB831">
            <v>9.4827586206896548</v>
          </cell>
          <cell r="BC831">
            <v>79.802955665024598</v>
          </cell>
          <cell r="BD831">
            <v>488</v>
          </cell>
          <cell r="BE831">
            <v>54</v>
          </cell>
          <cell r="BF831">
            <v>9.0370370370370363</v>
          </cell>
          <cell r="BG831">
            <v>226</v>
          </cell>
          <cell r="BH831">
            <v>24</v>
          </cell>
          <cell r="BI831">
            <v>9.4166666666666661</v>
          </cell>
          <cell r="BJ831">
            <v>85.892116182572593</v>
          </cell>
          <cell r="BK831">
            <v>280</v>
          </cell>
          <cell r="BL831">
            <v>29</v>
          </cell>
          <cell r="BM831">
            <v>9.6551724137931032</v>
          </cell>
          <cell r="BN831">
            <v>77.966101694915295</v>
          </cell>
          <cell r="BO831">
            <v>506</v>
          </cell>
          <cell r="BP831">
            <v>53</v>
          </cell>
          <cell r="BQ831">
            <v>9.5471698113207548</v>
          </cell>
          <cell r="BR831">
            <v>226</v>
          </cell>
          <cell r="BS831">
            <v>24</v>
          </cell>
          <cell r="BT831">
            <v>85.481352453313306</v>
          </cell>
          <cell r="BU831">
            <v>226</v>
          </cell>
          <cell r="BV831">
            <v>24</v>
          </cell>
          <cell r="BW831">
            <v>1656</v>
          </cell>
          <cell r="BX831">
            <v>180</v>
          </cell>
          <cell r="BY831">
            <v>9.1999999999999993</v>
          </cell>
          <cell r="BZ831">
            <v>91.765591133004904</v>
          </cell>
          <cell r="CA831" t="str">
            <v>Accenture-New</v>
          </cell>
          <cell r="CB831">
            <v>0</v>
          </cell>
          <cell r="CC831">
            <v>0</v>
          </cell>
          <cell r="CD831">
            <v>0</v>
          </cell>
          <cell r="CE831" t="str">
            <v>Normal</v>
          </cell>
          <cell r="CF831">
            <v>5</v>
          </cell>
          <cell r="CG831">
            <v>0</v>
          </cell>
          <cell r="CH831" t="str">
            <v>Green</v>
          </cell>
          <cell r="CI831">
            <v>0</v>
          </cell>
          <cell r="CJ831">
            <v>0</v>
          </cell>
          <cell r="CK831">
            <v>1</v>
          </cell>
          <cell r="CL831">
            <v>12</v>
          </cell>
          <cell r="CM831">
            <v>13</v>
          </cell>
          <cell r="CN831">
            <v>7.6923076923076925</v>
          </cell>
          <cell r="CO831">
            <v>22</v>
          </cell>
          <cell r="CP831">
            <v>60</v>
          </cell>
          <cell r="CQ831">
            <v>36.666666666666664</v>
          </cell>
          <cell r="CR831">
            <v>0</v>
          </cell>
          <cell r="CS831">
            <v>0</v>
          </cell>
          <cell r="CT831">
            <v>0</v>
          </cell>
          <cell r="CU831">
            <v>0</v>
          </cell>
          <cell r="CV831">
            <v>0</v>
          </cell>
          <cell r="CW831">
            <v>22</v>
          </cell>
          <cell r="CX831">
            <v>0</v>
          </cell>
          <cell r="CY831">
            <v>0</v>
          </cell>
          <cell r="CZ831">
            <v>42</v>
          </cell>
          <cell r="DA831">
            <v>62</v>
          </cell>
          <cell r="DB831">
            <v>0</v>
          </cell>
          <cell r="DC831">
            <v>68</v>
          </cell>
          <cell r="DD831" t="str">
            <v>Ch 21/08/2024</v>
          </cell>
          <cell r="DE831" t="str">
            <v>Upgraded to Cat 2</v>
          </cell>
          <cell r="DF831">
            <v>0</v>
          </cell>
          <cell r="DG831">
            <v>0</v>
          </cell>
          <cell r="DH831">
            <v>0</v>
          </cell>
          <cell r="DI831">
            <v>0</v>
          </cell>
          <cell r="DJ831">
            <v>0</v>
          </cell>
          <cell r="DK831">
            <v>0</v>
          </cell>
          <cell r="DL831">
            <v>0</v>
          </cell>
          <cell r="DM831">
            <v>0</v>
          </cell>
          <cell r="DN831">
            <v>0</v>
          </cell>
          <cell r="DO831">
            <v>0</v>
          </cell>
          <cell r="DP831">
            <v>0</v>
          </cell>
          <cell r="DQ831">
            <v>0</v>
          </cell>
          <cell r="DR831">
            <v>36.6666666666667</v>
          </cell>
          <cell r="DS831">
            <v>50.228310502283144</v>
          </cell>
          <cell r="DT831">
            <v>1</v>
          </cell>
          <cell r="DU831">
            <v>41</v>
          </cell>
          <cell r="DV831">
            <v>2.4390243902439024</v>
          </cell>
          <cell r="DW831">
            <v>1</v>
          </cell>
          <cell r="DX831">
            <v>0</v>
          </cell>
          <cell r="DY831">
            <v>0</v>
          </cell>
          <cell r="DZ831">
            <v>0</v>
          </cell>
          <cell r="EA831" t="str">
            <v>Yes</v>
          </cell>
          <cell r="EB831" t="str">
            <v>Placement</v>
          </cell>
          <cell r="EC831" t="str">
            <v>Higher Studies</v>
          </cell>
          <cell r="ED831" t="str">
            <v>Placement</v>
          </cell>
          <cell r="EE831" t="str">
            <v>Placement</v>
          </cell>
          <cell r="EF831" t="str">
            <v>Placement</v>
          </cell>
          <cell r="EG831">
            <v>0</v>
          </cell>
          <cell r="EH831" t="str">
            <v>PLI</v>
          </cell>
          <cell r="EI831" t="str">
            <v>Yes</v>
          </cell>
          <cell r="EJ831" t="str">
            <v>25/07/2024</v>
          </cell>
          <cell r="EK831">
            <v>0</v>
          </cell>
          <cell r="EL831">
            <v>0</v>
          </cell>
          <cell r="EM831">
            <v>0</v>
          </cell>
          <cell r="EN831">
            <v>0</v>
          </cell>
          <cell r="EO831" t="str">
            <v>IT+Core</v>
          </cell>
          <cell r="EP831">
            <v>0</v>
          </cell>
          <cell r="EQ831" t="str">
            <v>CAT-3</v>
          </cell>
        </row>
        <row r="832">
          <cell r="B832" t="str">
            <v>21-ITB51-25</v>
          </cell>
          <cell r="C832" t="str">
            <v>IT-B</v>
          </cell>
          <cell r="D832">
            <v>51</v>
          </cell>
          <cell r="E832" t="str">
            <v xml:space="preserve">SWADIA DHYEY VINIT JALPA </v>
          </cell>
          <cell r="F832" t="str">
            <v>Male</v>
          </cell>
          <cell r="G832" t="str">
            <v>13/07/2003</v>
          </cell>
          <cell r="H832">
            <v>9892439017</v>
          </cell>
          <cell r="I832">
            <v>9769225575</v>
          </cell>
          <cell r="J832" t="str">
            <v>dvswadia@gmail.com</v>
          </cell>
          <cell r="K832" t="str">
            <v>1032210690@tcetmumbai.in</v>
          </cell>
          <cell r="L832" t="str">
            <v>A-22 /603 New Dindoshi Hill View Co.Op. Society, Film City Road, Near NNP 1 and 2, New Dindoshi Mhada Colony, Mumbai</v>
          </cell>
          <cell r="M832">
            <v>400097</v>
          </cell>
          <cell r="N832">
            <v>0</v>
          </cell>
          <cell r="O832" t="str">
            <v>service</v>
          </cell>
          <cell r="P832" t="str">
            <v>2,00,001 -2,50,000</v>
          </cell>
          <cell r="Q832" t="str">
            <v>Normal</v>
          </cell>
          <cell r="R832" t="str">
            <v>Open</v>
          </cell>
          <cell r="S832">
            <v>2021</v>
          </cell>
          <cell r="T832" t="str">
            <v>FE</v>
          </cell>
          <cell r="U832" t="str">
            <v>MH-CET</v>
          </cell>
          <cell r="V832">
            <v>83.45</v>
          </cell>
          <cell r="W832">
            <v>57.575369850000001</v>
          </cell>
          <cell r="X832" t="str">
            <v>Institute</v>
          </cell>
          <cell r="Y832">
            <v>529</v>
          </cell>
          <cell r="Z832">
            <v>600</v>
          </cell>
          <cell r="AA832">
            <v>88.1666666666667</v>
          </cell>
          <cell r="AB832">
            <v>2019</v>
          </cell>
          <cell r="AC832" t="str">
            <v>ICSE</v>
          </cell>
          <cell r="AD832" t="str">
            <v>LAKSHDHAM HIGH SCHOOL</v>
          </cell>
          <cell r="AE832">
            <v>488</v>
          </cell>
          <cell r="AF832">
            <v>600</v>
          </cell>
          <cell r="AG832">
            <v>81.3333333333333</v>
          </cell>
          <cell r="AH832">
            <v>2021</v>
          </cell>
          <cell r="AI832" t="str">
            <v>Maharashtra</v>
          </cell>
          <cell r="AJ832" t="str">
            <v>MITHIBAI COLLEGE</v>
          </cell>
          <cell r="AK832">
            <v>181</v>
          </cell>
          <cell r="AL832">
            <v>22</v>
          </cell>
          <cell r="AM832">
            <v>8.2272727272727266</v>
          </cell>
          <cell r="AN832">
            <v>97</v>
          </cell>
          <cell r="AO832">
            <v>220</v>
          </cell>
          <cell r="AP832">
            <v>27</v>
          </cell>
          <cell r="AQ832">
            <v>8.1481481481481488</v>
          </cell>
          <cell r="AR832">
            <v>97</v>
          </cell>
          <cell r="AS832">
            <v>401</v>
          </cell>
          <cell r="AT832">
            <v>49</v>
          </cell>
          <cell r="AU832">
            <v>8.183673469387756</v>
          </cell>
          <cell r="AV832">
            <v>215</v>
          </cell>
          <cell r="AW832">
            <v>25</v>
          </cell>
          <cell r="AX832">
            <v>8.6</v>
          </cell>
          <cell r="AY832">
            <v>97</v>
          </cell>
          <cell r="AZ832">
            <v>282</v>
          </cell>
          <cell r="BA832">
            <v>29</v>
          </cell>
          <cell r="BB832">
            <v>9.7241379310344822</v>
          </cell>
          <cell r="BC832">
            <v>78.325123152709395</v>
          </cell>
          <cell r="BD832">
            <v>497</v>
          </cell>
          <cell r="BE832">
            <v>54</v>
          </cell>
          <cell r="BF832">
            <v>9.2037037037037042</v>
          </cell>
          <cell r="BG832">
            <v>217</v>
          </cell>
          <cell r="BH832">
            <v>24</v>
          </cell>
          <cell r="BI832">
            <v>9.0416666666666661</v>
          </cell>
          <cell r="BJ832">
            <v>83.402489626556005</v>
          </cell>
          <cell r="BK832">
            <v>284</v>
          </cell>
          <cell r="BL832">
            <v>29</v>
          </cell>
          <cell r="BM832">
            <v>9.7931034482758612</v>
          </cell>
          <cell r="BN832">
            <v>78.389830508474603</v>
          </cell>
          <cell r="BO832">
            <v>501</v>
          </cell>
          <cell r="BP832">
            <v>53</v>
          </cell>
          <cell r="BQ832">
            <v>9.4528301886792452</v>
          </cell>
          <cell r="BR832">
            <v>216</v>
          </cell>
          <cell r="BS832">
            <v>24</v>
          </cell>
          <cell r="BT832">
            <v>84.571651220394699</v>
          </cell>
          <cell r="BU832">
            <v>216</v>
          </cell>
          <cell r="BV832">
            <v>24</v>
          </cell>
          <cell r="BW832">
            <v>1615</v>
          </cell>
          <cell r="BX832">
            <v>180</v>
          </cell>
          <cell r="BY832">
            <v>8.9722222222222214</v>
          </cell>
          <cell r="BZ832">
            <v>92.065024630541885</v>
          </cell>
          <cell r="CA832">
            <v>0</v>
          </cell>
          <cell r="CB832">
            <v>0</v>
          </cell>
          <cell r="CC832">
            <v>0</v>
          </cell>
          <cell r="CD832">
            <v>0</v>
          </cell>
          <cell r="CE832">
            <v>0</v>
          </cell>
          <cell r="CF832">
            <v>0</v>
          </cell>
          <cell r="CG832">
            <v>0</v>
          </cell>
          <cell r="CH832" t="str">
            <v>Green</v>
          </cell>
          <cell r="CI832">
            <v>0</v>
          </cell>
          <cell r="CJ832">
            <v>0</v>
          </cell>
          <cell r="CK832">
            <v>1</v>
          </cell>
          <cell r="CL832">
            <v>12</v>
          </cell>
          <cell r="CM832">
            <v>13</v>
          </cell>
          <cell r="CN832">
            <v>7.6923076923076925</v>
          </cell>
          <cell r="CO832">
            <v>32</v>
          </cell>
          <cell r="CP832">
            <v>60</v>
          </cell>
          <cell r="CQ832">
            <v>53.333333333333336</v>
          </cell>
          <cell r="CR832">
            <v>0</v>
          </cell>
          <cell r="CS832">
            <v>0</v>
          </cell>
          <cell r="CT832">
            <v>0</v>
          </cell>
          <cell r="CU832">
            <v>0</v>
          </cell>
          <cell r="CV832">
            <v>0</v>
          </cell>
          <cell r="CW832">
            <v>22</v>
          </cell>
          <cell r="CX832">
            <v>0</v>
          </cell>
          <cell r="CY832">
            <v>0</v>
          </cell>
          <cell r="CZ832">
            <v>0</v>
          </cell>
          <cell r="DA832">
            <v>62</v>
          </cell>
          <cell r="DB832">
            <v>0</v>
          </cell>
          <cell r="DC832">
            <v>0</v>
          </cell>
          <cell r="DD832">
            <v>0</v>
          </cell>
          <cell r="DE832">
            <v>0</v>
          </cell>
          <cell r="DF832">
            <v>0</v>
          </cell>
          <cell r="DG832">
            <v>0</v>
          </cell>
          <cell r="DH832">
            <v>0</v>
          </cell>
          <cell r="DI832">
            <v>0</v>
          </cell>
          <cell r="DJ832">
            <v>0</v>
          </cell>
          <cell r="DK832">
            <v>0</v>
          </cell>
          <cell r="DL832">
            <v>0</v>
          </cell>
          <cell r="DM832">
            <v>0</v>
          </cell>
          <cell r="DN832">
            <v>0</v>
          </cell>
          <cell r="DO832">
            <v>0</v>
          </cell>
          <cell r="DP832">
            <v>0</v>
          </cell>
          <cell r="DQ832">
            <v>0</v>
          </cell>
          <cell r="DR832">
            <v>53.3333333333333</v>
          </cell>
          <cell r="DS832">
            <v>73.059360730593554</v>
          </cell>
          <cell r="DT832">
            <v>1</v>
          </cell>
          <cell r="DU832">
            <v>41</v>
          </cell>
          <cell r="DV832">
            <v>2.4390243902439024</v>
          </cell>
          <cell r="DW832">
            <v>1</v>
          </cell>
          <cell r="DX832">
            <v>0</v>
          </cell>
          <cell r="DY832">
            <v>0</v>
          </cell>
          <cell r="DZ832">
            <v>0</v>
          </cell>
          <cell r="EA832" t="str">
            <v>Yes</v>
          </cell>
          <cell r="EB832" t="str">
            <v>Higher Studies</v>
          </cell>
          <cell r="EC832" t="str">
            <v>Higher Studies</v>
          </cell>
          <cell r="ED832" t="str">
            <v>Higher Studies</v>
          </cell>
          <cell r="EE832" t="str">
            <v>Higher Studies</v>
          </cell>
          <cell r="EF832" t="str">
            <v>Higher Studies</v>
          </cell>
          <cell r="EG832">
            <v>0</v>
          </cell>
          <cell r="EH832">
            <v>0</v>
          </cell>
          <cell r="EI832" t="str">
            <v>Yes</v>
          </cell>
          <cell r="EJ832">
            <v>0</v>
          </cell>
          <cell r="EK832">
            <v>0</v>
          </cell>
          <cell r="EL832">
            <v>0</v>
          </cell>
          <cell r="EM832">
            <v>0</v>
          </cell>
          <cell r="EN832">
            <v>0</v>
          </cell>
          <cell r="EO832">
            <v>0</v>
          </cell>
          <cell r="EP832">
            <v>0</v>
          </cell>
          <cell r="EQ832" t="str">
            <v>CAT-3</v>
          </cell>
        </row>
        <row r="833">
          <cell r="B833" t="str">
            <v>21-ITB52-25</v>
          </cell>
          <cell r="C833" t="str">
            <v>IT-B</v>
          </cell>
          <cell r="D833">
            <v>52</v>
          </cell>
          <cell r="E833" t="str">
            <v xml:space="preserve">THOMBRE AAROHI VIJAY  SHILPA </v>
          </cell>
          <cell r="F833" t="str">
            <v>Female</v>
          </cell>
          <cell r="G833" t="str">
            <v>14/05/2003</v>
          </cell>
          <cell r="H833">
            <v>9136137965</v>
          </cell>
          <cell r="I833">
            <v>9594053334</v>
          </cell>
          <cell r="J833" t="str">
            <v>thombreaarohi.work555@gmail.com</v>
          </cell>
          <cell r="K833" t="str">
            <v>1032210691@tcetmumbai.in</v>
          </cell>
          <cell r="L833" t="str">
            <v>42/G, chapubai chawl, room no. 10, Mori road, Mahim (W), Mumbai</v>
          </cell>
          <cell r="M833">
            <v>400016</v>
          </cell>
          <cell r="N833">
            <v>0</v>
          </cell>
          <cell r="O833" t="str">
            <v>Service</v>
          </cell>
          <cell r="P833" t="str">
            <v>50,001 - 1,00,000</v>
          </cell>
          <cell r="Q833" t="str">
            <v>Normal</v>
          </cell>
          <cell r="R833" t="str">
            <v>Open</v>
          </cell>
          <cell r="S833">
            <v>2021</v>
          </cell>
          <cell r="T833" t="str">
            <v>FE</v>
          </cell>
          <cell r="U833" t="str">
            <v>MH-CET</v>
          </cell>
          <cell r="V833">
            <v>91.92</v>
          </cell>
          <cell r="W833" t="str">
            <v>NA</v>
          </cell>
          <cell r="X833" t="str">
            <v>CAP</v>
          </cell>
          <cell r="Y833">
            <v>434</v>
          </cell>
          <cell r="Z833">
            <v>500</v>
          </cell>
          <cell r="AA833">
            <v>86.8</v>
          </cell>
          <cell r="AB833">
            <v>2019</v>
          </cell>
          <cell r="AC833" t="str">
            <v>Maharashtra</v>
          </cell>
          <cell r="AD833" t="str">
            <v>DURUELO CONVENT HIGH SCHOOL</v>
          </cell>
          <cell r="AE833">
            <v>522</v>
          </cell>
          <cell r="AF833">
            <v>600</v>
          </cell>
          <cell r="AG833">
            <v>87</v>
          </cell>
          <cell r="AH833">
            <v>2021</v>
          </cell>
          <cell r="AI833" t="str">
            <v>Maharashtra</v>
          </cell>
          <cell r="AJ833" t="str">
            <v>SATHAYE COLLEGE</v>
          </cell>
          <cell r="AK833">
            <v>179</v>
          </cell>
          <cell r="AL833">
            <v>22</v>
          </cell>
          <cell r="AM833">
            <v>8.1363636363636367</v>
          </cell>
          <cell r="AN833">
            <v>75</v>
          </cell>
          <cell r="AO833">
            <v>269</v>
          </cell>
          <cell r="AP833">
            <v>27</v>
          </cell>
          <cell r="AQ833">
            <v>9.9629629629629637</v>
          </cell>
          <cell r="AR833">
            <v>94.88</v>
          </cell>
          <cell r="AS833">
            <v>448</v>
          </cell>
          <cell r="AT833">
            <v>49</v>
          </cell>
          <cell r="AU833">
            <v>9.1428571428571423</v>
          </cell>
          <cell r="AV833">
            <v>250</v>
          </cell>
          <cell r="AW833">
            <v>25</v>
          </cell>
          <cell r="AX833">
            <v>10</v>
          </cell>
          <cell r="AY833">
            <v>84.94</v>
          </cell>
          <cell r="AZ833">
            <v>283</v>
          </cell>
          <cell r="BA833">
            <v>29</v>
          </cell>
          <cell r="BB833">
            <v>9.7586206896551726</v>
          </cell>
          <cell r="BC833">
            <v>88.177339901477794</v>
          </cell>
          <cell r="BD833">
            <v>533</v>
          </cell>
          <cell r="BE833">
            <v>54</v>
          </cell>
          <cell r="BF833">
            <v>9.8703703703703702</v>
          </cell>
          <cell r="BG833">
            <v>229</v>
          </cell>
          <cell r="BH833">
            <v>24</v>
          </cell>
          <cell r="BI833">
            <v>9.5416666666666661</v>
          </cell>
          <cell r="BJ833">
            <v>84.232365145228201</v>
          </cell>
          <cell r="BK833">
            <v>274</v>
          </cell>
          <cell r="BL833">
            <v>29</v>
          </cell>
          <cell r="BM833">
            <v>9.4482758620689662</v>
          </cell>
          <cell r="BN833">
            <v>85.593220338983002</v>
          </cell>
          <cell r="BO833">
            <v>503</v>
          </cell>
          <cell r="BP833">
            <v>53</v>
          </cell>
          <cell r="BQ833">
            <v>9.4905660377358494</v>
          </cell>
          <cell r="BR833">
            <v>214</v>
          </cell>
          <cell r="BS833">
            <v>24</v>
          </cell>
          <cell r="BT833">
            <v>86.236853413486898</v>
          </cell>
          <cell r="BU833">
            <v>214</v>
          </cell>
          <cell r="BV833">
            <v>24</v>
          </cell>
          <cell r="BW833">
            <v>1698</v>
          </cell>
          <cell r="BX833">
            <v>180</v>
          </cell>
          <cell r="BY833">
            <v>9.4333333333333336</v>
          </cell>
          <cell r="BZ833">
            <v>87.199467980295566</v>
          </cell>
          <cell r="CA833" t="str">
            <v>Blackcurrrant Apps</v>
          </cell>
          <cell r="CB833">
            <v>0</v>
          </cell>
          <cell r="CC833">
            <v>0</v>
          </cell>
          <cell r="CD833" t="str">
            <v>Yes</v>
          </cell>
          <cell r="CE833" t="str">
            <v>PLI</v>
          </cell>
          <cell r="CF833">
            <v>5</v>
          </cell>
          <cell r="CG833">
            <v>0</v>
          </cell>
          <cell r="CH833" t="str">
            <v>Green</v>
          </cell>
          <cell r="CI833">
            <v>0</v>
          </cell>
          <cell r="CJ833">
            <v>0</v>
          </cell>
          <cell r="CK833">
            <v>1</v>
          </cell>
          <cell r="CL833">
            <v>12</v>
          </cell>
          <cell r="CM833">
            <v>13</v>
          </cell>
          <cell r="CN833">
            <v>7.6923076923076925</v>
          </cell>
          <cell r="CO833">
            <v>29</v>
          </cell>
          <cell r="CP833">
            <v>60</v>
          </cell>
          <cell r="CQ833">
            <v>48.333333333333336</v>
          </cell>
          <cell r="CR833">
            <v>13</v>
          </cell>
          <cell r="CS833">
            <v>93</v>
          </cell>
          <cell r="CT833">
            <v>10</v>
          </cell>
          <cell r="CU833">
            <v>100</v>
          </cell>
          <cell r="CV833">
            <v>18</v>
          </cell>
          <cell r="CW833">
            <v>19</v>
          </cell>
          <cell r="CX833">
            <v>16</v>
          </cell>
          <cell r="CY833">
            <v>98</v>
          </cell>
          <cell r="CZ833">
            <v>57</v>
          </cell>
          <cell r="DA833">
            <v>59</v>
          </cell>
          <cell r="DB833">
            <v>97</v>
          </cell>
          <cell r="DC833">
            <v>0</v>
          </cell>
          <cell r="DD833">
            <v>0</v>
          </cell>
          <cell r="DE833">
            <v>0</v>
          </cell>
          <cell r="DF833">
            <v>4</v>
          </cell>
          <cell r="DG833">
            <v>4</v>
          </cell>
          <cell r="DH833">
            <v>100</v>
          </cell>
          <cell r="DI833">
            <v>317</v>
          </cell>
          <cell r="DJ833">
            <v>600</v>
          </cell>
          <cell r="DK833">
            <v>52.8333333333333</v>
          </cell>
          <cell r="DL833">
            <v>3</v>
          </cell>
          <cell r="DM833">
            <v>3</v>
          </cell>
          <cell r="DN833">
            <v>100</v>
          </cell>
          <cell r="DO833">
            <v>450</v>
          </cell>
          <cell r="DP833">
            <v>310</v>
          </cell>
          <cell r="DQ833">
            <v>68.8888888888889</v>
          </cell>
          <cell r="DR833">
            <v>48.3333333333333</v>
          </cell>
          <cell r="DS833">
            <v>66.210045662100413</v>
          </cell>
          <cell r="DT833">
            <v>28</v>
          </cell>
          <cell r="DU833">
            <v>41</v>
          </cell>
          <cell r="DV833">
            <v>68.292682926829272</v>
          </cell>
          <cell r="DW833">
            <v>89</v>
          </cell>
          <cell r="DX833">
            <v>97</v>
          </cell>
          <cell r="DY833">
            <v>0</v>
          </cell>
          <cell r="DZ833">
            <v>0</v>
          </cell>
          <cell r="EA833" t="str">
            <v>Yes</v>
          </cell>
          <cell r="EB833" t="str">
            <v>Placement</v>
          </cell>
          <cell r="EC833" t="str">
            <v>Placement</v>
          </cell>
          <cell r="ED833" t="str">
            <v>Placement</v>
          </cell>
          <cell r="EE833" t="str">
            <v>Placement</v>
          </cell>
          <cell r="EF833" t="str">
            <v>Placement</v>
          </cell>
          <cell r="EG833">
            <v>0</v>
          </cell>
          <cell r="EH833" t="str">
            <v>PLI</v>
          </cell>
          <cell r="EI833" t="str">
            <v>Yes</v>
          </cell>
          <cell r="EJ833">
            <v>0</v>
          </cell>
          <cell r="EK833" t="str">
            <v>Batch-2</v>
          </cell>
          <cell r="EL833">
            <v>0</v>
          </cell>
          <cell r="EM833" t="str">
            <v>PAID</v>
          </cell>
          <cell r="EN833">
            <v>45148</v>
          </cell>
          <cell r="EO833" t="str">
            <v>IT+Core</v>
          </cell>
          <cell r="EP833">
            <v>0</v>
          </cell>
          <cell r="EQ833" t="str">
            <v>CAT-1</v>
          </cell>
        </row>
        <row r="834">
          <cell r="B834" t="str">
            <v>21-ITB53-25</v>
          </cell>
          <cell r="C834" t="str">
            <v>IT-B</v>
          </cell>
          <cell r="D834">
            <v>53</v>
          </cell>
          <cell r="E834" t="str">
            <v xml:space="preserve">TIWARI KRISHNA RAJKUMAR  USHA </v>
          </cell>
          <cell r="F834" t="str">
            <v>Male</v>
          </cell>
          <cell r="G834" t="str">
            <v>06/12/2003</v>
          </cell>
          <cell r="H834">
            <v>9372552272</v>
          </cell>
          <cell r="I834">
            <v>9324699776</v>
          </cell>
          <cell r="J834" t="str">
            <v>tiwarikrishna6969@gmail.com</v>
          </cell>
          <cell r="K834" t="str">
            <v>1032210692@tcetmumbai.in</v>
          </cell>
          <cell r="L834" t="str">
            <v>201,jesal darshan cabin cross road Bhayandar east</v>
          </cell>
          <cell r="M834">
            <v>401105</v>
          </cell>
          <cell r="N834">
            <v>0</v>
          </cell>
          <cell r="O834" t="str">
            <v>Business</v>
          </cell>
          <cell r="P834" t="str">
            <v>3,50,001 - 4,00,000</v>
          </cell>
          <cell r="Q834" t="str">
            <v>Normal</v>
          </cell>
          <cell r="R834" t="str">
            <v>Open</v>
          </cell>
          <cell r="S834">
            <v>2021</v>
          </cell>
          <cell r="T834" t="str">
            <v>FE</v>
          </cell>
          <cell r="U834" t="str">
            <v>MH-CET</v>
          </cell>
          <cell r="V834">
            <v>88.59</v>
          </cell>
          <cell r="W834">
            <v>75.36</v>
          </cell>
          <cell r="X834" t="str">
            <v>Minority</v>
          </cell>
          <cell r="Y834">
            <v>378</v>
          </cell>
          <cell r="Z834">
            <v>500</v>
          </cell>
          <cell r="AA834">
            <v>75.599999999999994</v>
          </cell>
          <cell r="AB834">
            <v>2019</v>
          </cell>
          <cell r="AC834" t="str">
            <v>Maharashtra</v>
          </cell>
          <cell r="AD834" t="str">
            <v>BLOSSOMM'S HIGH SCHOOL AND JUNIOR COLLEGE</v>
          </cell>
          <cell r="AE834">
            <v>496</v>
          </cell>
          <cell r="AF834">
            <v>600</v>
          </cell>
          <cell r="AG834">
            <v>82.6666666666667</v>
          </cell>
          <cell r="AH834">
            <v>2021</v>
          </cell>
          <cell r="AI834" t="str">
            <v>Maharashtra</v>
          </cell>
          <cell r="AJ834" t="str">
            <v>SARDAR VALLABHBHAI PATEL VIDYALAYA AND JR COLLEGE</v>
          </cell>
          <cell r="AK834">
            <v>199</v>
          </cell>
          <cell r="AL834">
            <v>22</v>
          </cell>
          <cell r="AM834">
            <v>9.045454545454545</v>
          </cell>
          <cell r="AN834">
            <v>96</v>
          </cell>
          <cell r="AO834">
            <v>257</v>
          </cell>
          <cell r="AP834">
            <v>27</v>
          </cell>
          <cell r="AQ834">
            <v>9.518518518518519</v>
          </cell>
          <cell r="AR834">
            <v>84.65</v>
          </cell>
          <cell r="AS834">
            <v>456</v>
          </cell>
          <cell r="AT834">
            <v>49</v>
          </cell>
          <cell r="AU834">
            <v>9.3061224489795915</v>
          </cell>
          <cell r="AV834">
            <v>237</v>
          </cell>
          <cell r="AW834">
            <v>25</v>
          </cell>
          <cell r="AX834">
            <v>9.48</v>
          </cell>
          <cell r="AY834">
            <v>90.325000000000003</v>
          </cell>
          <cell r="AZ834">
            <v>275</v>
          </cell>
          <cell r="BA834">
            <v>29</v>
          </cell>
          <cell r="BB834">
            <v>9.4827586206896548</v>
          </cell>
          <cell r="BC834">
            <v>79.802955665024598</v>
          </cell>
          <cell r="BD834">
            <v>512</v>
          </cell>
          <cell r="BE834">
            <v>54</v>
          </cell>
          <cell r="BF834">
            <v>9.481481481481481</v>
          </cell>
          <cell r="BG834">
            <v>202</v>
          </cell>
          <cell r="BH834">
            <v>24</v>
          </cell>
          <cell r="BI834">
            <v>8.4166666666666661</v>
          </cell>
          <cell r="BJ834">
            <v>82.157676348547696</v>
          </cell>
          <cell r="BK834">
            <v>259</v>
          </cell>
          <cell r="BL834">
            <v>29</v>
          </cell>
          <cell r="BM834">
            <v>8.931034482758621</v>
          </cell>
          <cell r="BN834">
            <v>77.542372881355902</v>
          </cell>
          <cell r="BO834">
            <v>461</v>
          </cell>
          <cell r="BP834">
            <v>53</v>
          </cell>
          <cell r="BQ834">
            <v>8.6981132075471699</v>
          </cell>
          <cell r="BR834">
            <v>227</v>
          </cell>
          <cell r="BS834">
            <v>24</v>
          </cell>
          <cell r="BT834">
            <v>82.556776182126796</v>
          </cell>
          <cell r="BU834">
            <v>227</v>
          </cell>
          <cell r="BV834">
            <v>24</v>
          </cell>
          <cell r="BW834">
            <v>1656</v>
          </cell>
          <cell r="BX834">
            <v>180</v>
          </cell>
          <cell r="BY834">
            <v>9.1999999999999993</v>
          </cell>
          <cell r="BZ834">
            <v>85.155591133004918</v>
          </cell>
          <cell r="CA834" t="str">
            <v>Tech-Mahindra</v>
          </cell>
          <cell r="CB834">
            <v>0</v>
          </cell>
          <cell r="CC834">
            <v>0</v>
          </cell>
          <cell r="CD834">
            <v>0</v>
          </cell>
          <cell r="CE834" t="str">
            <v>Normal</v>
          </cell>
          <cell r="CF834">
            <v>3.5</v>
          </cell>
          <cell r="CG834">
            <v>0</v>
          </cell>
          <cell r="CH834" t="str">
            <v>Green</v>
          </cell>
          <cell r="CI834">
            <v>0</v>
          </cell>
          <cell r="CJ834">
            <v>0</v>
          </cell>
          <cell r="CK834">
            <v>0</v>
          </cell>
          <cell r="CL834">
            <v>13</v>
          </cell>
          <cell r="CM834">
            <v>13</v>
          </cell>
          <cell r="CN834">
            <v>0</v>
          </cell>
          <cell r="CO834">
            <v>36</v>
          </cell>
          <cell r="CP834">
            <v>60</v>
          </cell>
          <cell r="CQ834">
            <v>60</v>
          </cell>
          <cell r="CR834">
            <v>13</v>
          </cell>
          <cell r="CS834">
            <v>93</v>
          </cell>
          <cell r="CT834">
            <v>10</v>
          </cell>
          <cell r="CU834">
            <v>100</v>
          </cell>
          <cell r="CV834">
            <v>17</v>
          </cell>
          <cell r="CW834">
            <v>19</v>
          </cell>
          <cell r="CX834">
            <v>16</v>
          </cell>
          <cell r="CY834">
            <v>95</v>
          </cell>
          <cell r="CZ834">
            <v>56</v>
          </cell>
          <cell r="DA834">
            <v>59</v>
          </cell>
          <cell r="DB834">
            <v>95</v>
          </cell>
          <cell r="DC834">
            <v>0</v>
          </cell>
          <cell r="DD834">
            <v>0</v>
          </cell>
          <cell r="DE834">
            <v>0</v>
          </cell>
          <cell r="DF834">
            <v>4</v>
          </cell>
          <cell r="DG834">
            <v>4</v>
          </cell>
          <cell r="DH834">
            <v>100</v>
          </cell>
          <cell r="DI834">
            <v>600</v>
          </cell>
          <cell r="DJ834">
            <v>600</v>
          </cell>
          <cell r="DK834">
            <v>100</v>
          </cell>
          <cell r="DL834">
            <v>3</v>
          </cell>
          <cell r="DM834">
            <v>3</v>
          </cell>
          <cell r="DN834">
            <v>100</v>
          </cell>
          <cell r="DO834">
            <v>450</v>
          </cell>
          <cell r="DP834">
            <v>450</v>
          </cell>
          <cell r="DQ834">
            <v>100</v>
          </cell>
          <cell r="DR834">
            <v>60</v>
          </cell>
          <cell r="DS834">
            <v>82.191780821917803</v>
          </cell>
          <cell r="DT834">
            <v>27</v>
          </cell>
          <cell r="DU834">
            <v>41</v>
          </cell>
          <cell r="DV834">
            <v>65.853658536585371</v>
          </cell>
          <cell r="DW834">
            <v>88</v>
          </cell>
          <cell r="DX834">
            <v>97</v>
          </cell>
          <cell r="DY834">
            <v>0</v>
          </cell>
          <cell r="DZ834">
            <v>0</v>
          </cell>
          <cell r="EA834" t="str">
            <v>Yes</v>
          </cell>
          <cell r="EB834" t="str">
            <v>Placement</v>
          </cell>
          <cell r="EC834" t="str">
            <v>Placement</v>
          </cell>
          <cell r="ED834" t="str">
            <v>Placement</v>
          </cell>
          <cell r="EE834" t="str">
            <v>Placement</v>
          </cell>
          <cell r="EF834" t="str">
            <v>Placement</v>
          </cell>
          <cell r="EG834">
            <v>0</v>
          </cell>
          <cell r="EH834" t="str">
            <v>PLI</v>
          </cell>
          <cell r="EI834" t="str">
            <v>Yes</v>
          </cell>
          <cell r="EJ834">
            <v>0</v>
          </cell>
          <cell r="EK834" t="str">
            <v>Batch-1</v>
          </cell>
          <cell r="EL834">
            <v>0</v>
          </cell>
          <cell r="EM834" t="str">
            <v>PAID</v>
          </cell>
          <cell r="EN834">
            <v>45148</v>
          </cell>
          <cell r="EO834" t="str">
            <v>IT+Core</v>
          </cell>
          <cell r="EP834">
            <v>0</v>
          </cell>
          <cell r="EQ834" t="str">
            <v>CAT-1</v>
          </cell>
        </row>
        <row r="835">
          <cell r="B835" t="str">
            <v>21-ITB54-25</v>
          </cell>
          <cell r="C835" t="str">
            <v>IT-B</v>
          </cell>
          <cell r="D835">
            <v>54</v>
          </cell>
          <cell r="E835" t="str">
            <v>TIWARI RAMNARAYAN DURGAPRASAD POOJA</v>
          </cell>
          <cell r="F835" t="str">
            <v>Male</v>
          </cell>
          <cell r="G835" t="str">
            <v>17/07/2002</v>
          </cell>
          <cell r="H835">
            <v>8928016573</v>
          </cell>
          <cell r="I835">
            <v>9930201427</v>
          </cell>
          <cell r="J835" t="str">
            <v>tiwariramnarayan06@gmail.com</v>
          </cell>
          <cell r="K835" t="str">
            <v>1032210693@tcetmumbai.in</v>
          </cell>
          <cell r="L835" t="str">
            <v>B/007 Charusaurabh CHS, Ram Mandir Road, Vazira Naka, Borivali West</v>
          </cell>
          <cell r="M835">
            <v>400092</v>
          </cell>
          <cell r="N835">
            <v>0</v>
          </cell>
          <cell r="O835" t="str">
            <v>Business</v>
          </cell>
          <cell r="P835" t="str">
            <v>4,50,001 - 5,00,000</v>
          </cell>
          <cell r="Q835" t="str">
            <v>Normal</v>
          </cell>
          <cell r="R835" t="str">
            <v>Open</v>
          </cell>
          <cell r="S835">
            <v>2021</v>
          </cell>
          <cell r="T835" t="str">
            <v>FE</v>
          </cell>
          <cell r="U835" t="str">
            <v>MH-CET</v>
          </cell>
          <cell r="V835">
            <v>89.1</v>
          </cell>
          <cell r="W835">
            <v>76.78</v>
          </cell>
          <cell r="X835" t="str">
            <v>Minority</v>
          </cell>
          <cell r="Y835">
            <v>419</v>
          </cell>
          <cell r="Z835">
            <v>500</v>
          </cell>
          <cell r="AA835">
            <v>83.8</v>
          </cell>
          <cell r="AB835">
            <v>2019</v>
          </cell>
          <cell r="AC835" t="str">
            <v>Maharashtra</v>
          </cell>
          <cell r="AD835" t="str">
            <v>ST. FRANCIS D'ASSISI HIGH SCHOOL AND JUNIOR COLLEGE</v>
          </cell>
          <cell r="AE835">
            <v>564</v>
          </cell>
          <cell r="AF835">
            <v>600</v>
          </cell>
          <cell r="AG835">
            <v>94</v>
          </cell>
          <cell r="AH835">
            <v>2021</v>
          </cell>
          <cell r="AI835" t="str">
            <v>Maharashtra</v>
          </cell>
          <cell r="AJ835" t="str">
            <v>NIRMALA MEMORIAL FOUNDATION JUNIOR COLLEGE OF COMMERCE AND SCIENCE</v>
          </cell>
          <cell r="AK835">
            <v>184</v>
          </cell>
          <cell r="AL835">
            <v>22</v>
          </cell>
          <cell r="AM835">
            <v>8.3636363636363633</v>
          </cell>
          <cell r="AN835">
            <v>79</v>
          </cell>
          <cell r="AO835">
            <v>217</v>
          </cell>
          <cell r="AP835">
            <v>27</v>
          </cell>
          <cell r="AQ835">
            <v>8.0370370370370363</v>
          </cell>
          <cell r="AR835">
            <v>97.7</v>
          </cell>
          <cell r="AS835">
            <v>401</v>
          </cell>
          <cell r="AT835">
            <v>49</v>
          </cell>
          <cell r="AU835">
            <v>8.183673469387756</v>
          </cell>
          <cell r="AV835">
            <v>221</v>
          </cell>
          <cell r="AW835">
            <v>25</v>
          </cell>
          <cell r="AX835">
            <v>8.84</v>
          </cell>
          <cell r="AY835">
            <v>88.35</v>
          </cell>
          <cell r="AZ835">
            <v>270</v>
          </cell>
          <cell r="BA835">
            <v>29</v>
          </cell>
          <cell r="BB835">
            <v>9.3103448275862064</v>
          </cell>
          <cell r="BC835">
            <v>84.236453201970406</v>
          </cell>
          <cell r="BD835">
            <v>491</v>
          </cell>
          <cell r="BE835">
            <v>54</v>
          </cell>
          <cell r="BF835">
            <v>9.0925925925925934</v>
          </cell>
          <cell r="BG835">
            <v>221</v>
          </cell>
          <cell r="BH835">
            <v>24</v>
          </cell>
          <cell r="BI835">
            <v>9.2083333333333339</v>
          </cell>
          <cell r="BJ835">
            <v>81.3278008298755</v>
          </cell>
          <cell r="BK835">
            <v>275</v>
          </cell>
          <cell r="BL835">
            <v>29</v>
          </cell>
          <cell r="BM835">
            <v>9.4827586206896548</v>
          </cell>
          <cell r="BN835">
            <v>76.271186440677994</v>
          </cell>
          <cell r="BO835">
            <v>496</v>
          </cell>
          <cell r="BP835">
            <v>53</v>
          </cell>
          <cell r="BQ835">
            <v>9.3584905660377355</v>
          </cell>
          <cell r="BR835">
            <v>227</v>
          </cell>
          <cell r="BS835">
            <v>24</v>
          </cell>
          <cell r="BT835">
            <v>82.952546547549503</v>
          </cell>
          <cell r="BU835">
            <v>227</v>
          </cell>
          <cell r="BV835">
            <v>24</v>
          </cell>
          <cell r="BW835">
            <v>1615</v>
          </cell>
          <cell r="BX835">
            <v>180</v>
          </cell>
          <cell r="BY835">
            <v>8.9722222222222214</v>
          </cell>
          <cell r="BZ835">
            <v>87.257290640394075</v>
          </cell>
          <cell r="CA835">
            <v>0</v>
          </cell>
          <cell r="CB835">
            <v>0</v>
          </cell>
          <cell r="CC835">
            <v>0</v>
          </cell>
          <cell r="CD835">
            <v>0</v>
          </cell>
          <cell r="CE835">
            <v>0</v>
          </cell>
          <cell r="CF835">
            <v>0</v>
          </cell>
          <cell r="CG835">
            <v>0</v>
          </cell>
          <cell r="CH835" t="str">
            <v>Green</v>
          </cell>
          <cell r="CI835">
            <v>0</v>
          </cell>
          <cell r="CJ835">
            <v>0</v>
          </cell>
          <cell r="CK835">
            <v>1</v>
          </cell>
          <cell r="CL835">
            <v>12</v>
          </cell>
          <cell r="CM835">
            <v>13</v>
          </cell>
          <cell r="CN835">
            <v>7.6923076923076925</v>
          </cell>
          <cell r="CO835">
            <v>24</v>
          </cell>
          <cell r="CP835">
            <v>60</v>
          </cell>
          <cell r="CQ835">
            <v>40</v>
          </cell>
          <cell r="CR835">
            <v>0</v>
          </cell>
          <cell r="CS835">
            <v>0</v>
          </cell>
          <cell r="CT835">
            <v>0</v>
          </cell>
          <cell r="CU835">
            <v>0</v>
          </cell>
          <cell r="CV835">
            <v>0</v>
          </cell>
          <cell r="CW835">
            <v>22</v>
          </cell>
          <cell r="CX835">
            <v>0</v>
          </cell>
          <cell r="CY835">
            <v>0</v>
          </cell>
          <cell r="CZ835">
            <v>0</v>
          </cell>
          <cell r="DA835">
            <v>62</v>
          </cell>
          <cell r="DB835">
            <v>0</v>
          </cell>
          <cell r="DC835">
            <v>0</v>
          </cell>
          <cell r="DD835">
            <v>0</v>
          </cell>
          <cell r="DE835">
            <v>0</v>
          </cell>
          <cell r="DF835">
            <v>0</v>
          </cell>
          <cell r="DG835">
            <v>0</v>
          </cell>
          <cell r="DH835">
            <v>0</v>
          </cell>
          <cell r="DI835">
            <v>0</v>
          </cell>
          <cell r="DJ835">
            <v>0</v>
          </cell>
          <cell r="DK835">
            <v>0</v>
          </cell>
          <cell r="DL835">
            <v>0</v>
          </cell>
          <cell r="DM835">
            <v>0</v>
          </cell>
          <cell r="DN835">
            <v>0</v>
          </cell>
          <cell r="DO835">
            <v>0</v>
          </cell>
          <cell r="DP835">
            <v>0</v>
          </cell>
          <cell r="DQ835">
            <v>0</v>
          </cell>
          <cell r="DR835">
            <v>40</v>
          </cell>
          <cell r="DS835">
            <v>54.794520547945204</v>
          </cell>
          <cell r="DT835">
            <v>1</v>
          </cell>
          <cell r="DU835">
            <v>41</v>
          </cell>
          <cell r="DV835">
            <v>2.4390243902439024</v>
          </cell>
          <cell r="DW835">
            <v>1</v>
          </cell>
          <cell r="DX835">
            <v>0</v>
          </cell>
          <cell r="DY835">
            <v>0</v>
          </cell>
          <cell r="DZ835">
            <v>0</v>
          </cell>
          <cell r="EA835" t="str">
            <v>Yes</v>
          </cell>
          <cell r="EB835" t="str">
            <v>Higher Studies</v>
          </cell>
          <cell r="EC835" t="str">
            <v>Higher Studies</v>
          </cell>
          <cell r="ED835" t="str">
            <v>Higher Studies</v>
          </cell>
          <cell r="EE835" t="str">
            <v>Higher Studies</v>
          </cell>
          <cell r="EF835" t="str">
            <v>Higher Studies</v>
          </cell>
          <cell r="EG835">
            <v>0</v>
          </cell>
          <cell r="EH835">
            <v>0</v>
          </cell>
          <cell r="EI835" t="str">
            <v>Yes</v>
          </cell>
          <cell r="EJ835">
            <v>0</v>
          </cell>
          <cell r="EK835">
            <v>0</v>
          </cell>
          <cell r="EL835">
            <v>0</v>
          </cell>
          <cell r="EM835">
            <v>0</v>
          </cell>
          <cell r="EN835">
            <v>0</v>
          </cell>
          <cell r="EO835">
            <v>0</v>
          </cell>
          <cell r="EP835">
            <v>0</v>
          </cell>
          <cell r="EQ835" t="str">
            <v>CAT-3</v>
          </cell>
        </row>
        <row r="836">
          <cell r="B836" t="str">
            <v>21-ITB55-25</v>
          </cell>
          <cell r="C836" t="str">
            <v>IT-B</v>
          </cell>
          <cell r="D836">
            <v>55</v>
          </cell>
          <cell r="E836" t="str">
            <v xml:space="preserve">TRIPATHI AAYUSH MANISH  GEETA </v>
          </cell>
          <cell r="F836" t="str">
            <v>Male</v>
          </cell>
          <cell r="G836" t="str">
            <v>11/12/2003</v>
          </cell>
          <cell r="H836">
            <v>9820004099</v>
          </cell>
          <cell r="I836">
            <v>9820454389</v>
          </cell>
          <cell r="J836" t="str">
            <v>aayushtripathi2003@gmail.com</v>
          </cell>
          <cell r="K836" t="str">
            <v>1032210694@tcetmumbai.in</v>
          </cell>
          <cell r="L836" t="str">
            <v>1 - C - 407 Vithal Apartment, S.V.Patel Road, Near Ram Mandir, Borivali West, Mumbai</v>
          </cell>
          <cell r="M836">
            <v>400103</v>
          </cell>
          <cell r="N836">
            <v>0</v>
          </cell>
          <cell r="O836" t="str">
            <v>service</v>
          </cell>
          <cell r="P836" t="str">
            <v>5,50,001 - 6,00,000</v>
          </cell>
          <cell r="Q836" t="str">
            <v>Normal</v>
          </cell>
          <cell r="R836" t="str">
            <v>Open</v>
          </cell>
          <cell r="S836">
            <v>2021</v>
          </cell>
          <cell r="T836" t="str">
            <v>FE</v>
          </cell>
          <cell r="U836" t="str">
            <v>MH-CET</v>
          </cell>
          <cell r="V836">
            <v>89.69</v>
          </cell>
          <cell r="W836">
            <v>75.014848200000003</v>
          </cell>
          <cell r="X836" t="str">
            <v>Minority</v>
          </cell>
          <cell r="Y836">
            <v>413</v>
          </cell>
          <cell r="Z836">
            <v>500</v>
          </cell>
          <cell r="AA836">
            <v>82.6</v>
          </cell>
          <cell r="AB836">
            <v>2019</v>
          </cell>
          <cell r="AC836" t="str">
            <v>CBSE</v>
          </cell>
          <cell r="AD836" t="str">
            <v>SRI SRI RAVISHANKAR VIDYA MANDIR BORIVALI EAST</v>
          </cell>
          <cell r="AE836">
            <v>538</v>
          </cell>
          <cell r="AF836">
            <v>600</v>
          </cell>
          <cell r="AG836">
            <v>89.6666666666667</v>
          </cell>
          <cell r="AH836">
            <v>2021</v>
          </cell>
          <cell r="AI836" t="str">
            <v>Maharashtra</v>
          </cell>
          <cell r="AJ836" t="str">
            <v>NIRMALA MEMORIAL FOUNDATION COLLEGE OF COMMERCE AND SCIENCE</v>
          </cell>
          <cell r="AK836">
            <v>193</v>
          </cell>
          <cell r="AL836">
            <v>22</v>
          </cell>
          <cell r="AM836">
            <v>8.7727272727272734</v>
          </cell>
          <cell r="AN836">
            <v>75</v>
          </cell>
          <cell r="AO836">
            <v>223</v>
          </cell>
          <cell r="AP836">
            <v>27</v>
          </cell>
          <cell r="AQ836">
            <v>8.2592592592592595</v>
          </cell>
          <cell r="AR836">
            <v>86.05</v>
          </cell>
          <cell r="AS836">
            <v>416</v>
          </cell>
          <cell r="AT836">
            <v>49</v>
          </cell>
          <cell r="AU836">
            <v>8.4897959183673475</v>
          </cell>
          <cell r="AV836">
            <v>201</v>
          </cell>
          <cell r="AW836">
            <v>25</v>
          </cell>
          <cell r="AX836">
            <v>8.0399999999999991</v>
          </cell>
          <cell r="AY836">
            <v>80.525000000000006</v>
          </cell>
          <cell r="AZ836">
            <v>262</v>
          </cell>
          <cell r="BA836">
            <v>29</v>
          </cell>
          <cell r="BB836">
            <v>9.0344827586206904</v>
          </cell>
          <cell r="BC836">
            <v>80.788177339901495</v>
          </cell>
          <cell r="BD836">
            <v>463</v>
          </cell>
          <cell r="BE836">
            <v>54</v>
          </cell>
          <cell r="BF836">
            <v>8.5740740740740744</v>
          </cell>
          <cell r="BG836">
            <v>221</v>
          </cell>
          <cell r="BH836">
            <v>24</v>
          </cell>
          <cell r="BI836">
            <v>9.2083333333333339</v>
          </cell>
          <cell r="BJ836">
            <v>80.912863070539402</v>
          </cell>
          <cell r="BK836">
            <v>278</v>
          </cell>
          <cell r="BL836">
            <v>29</v>
          </cell>
          <cell r="BM836">
            <v>9.5862068965517242</v>
          </cell>
          <cell r="BN836">
            <v>78.813559322033896</v>
          </cell>
          <cell r="BO836">
            <v>499</v>
          </cell>
          <cell r="BP836">
            <v>53</v>
          </cell>
          <cell r="BQ836">
            <v>9.415094339622641</v>
          </cell>
          <cell r="BR836">
            <v>226</v>
          </cell>
          <cell r="BS836">
            <v>24</v>
          </cell>
          <cell r="BT836">
            <v>80.042245553978503</v>
          </cell>
          <cell r="BU836">
            <v>226</v>
          </cell>
          <cell r="BV836">
            <v>24</v>
          </cell>
          <cell r="BW836">
            <v>1604</v>
          </cell>
          <cell r="BX836">
            <v>180</v>
          </cell>
          <cell r="BY836">
            <v>8.9111111111111114</v>
          </cell>
          <cell r="BZ836">
            <v>80.472635467980311</v>
          </cell>
          <cell r="CA836">
            <v>0</v>
          </cell>
          <cell r="CB836">
            <v>0</v>
          </cell>
          <cell r="CC836">
            <v>0</v>
          </cell>
          <cell r="CD836">
            <v>0</v>
          </cell>
          <cell r="CE836">
            <v>0</v>
          </cell>
          <cell r="CF836">
            <v>0</v>
          </cell>
          <cell r="CG836">
            <v>0</v>
          </cell>
          <cell r="CH836" t="str">
            <v>Green</v>
          </cell>
          <cell r="CI836">
            <v>0</v>
          </cell>
          <cell r="CJ836">
            <v>0</v>
          </cell>
          <cell r="CK836">
            <v>2</v>
          </cell>
          <cell r="CL836">
            <v>11</v>
          </cell>
          <cell r="CM836">
            <v>13</v>
          </cell>
          <cell r="CN836">
            <v>15.384615384615385</v>
          </cell>
          <cell r="CO836">
            <v>26</v>
          </cell>
          <cell r="CP836">
            <v>60</v>
          </cell>
          <cell r="CQ836">
            <v>43.333333333333336</v>
          </cell>
          <cell r="CR836">
            <v>0</v>
          </cell>
          <cell r="CS836">
            <v>0</v>
          </cell>
          <cell r="CT836">
            <v>0</v>
          </cell>
          <cell r="CU836">
            <v>0</v>
          </cell>
          <cell r="CV836">
            <v>0</v>
          </cell>
          <cell r="CW836">
            <v>22</v>
          </cell>
          <cell r="CX836">
            <v>0</v>
          </cell>
          <cell r="CY836">
            <v>0</v>
          </cell>
          <cell r="CZ836">
            <v>0</v>
          </cell>
          <cell r="DA836">
            <v>62</v>
          </cell>
          <cell r="DB836">
            <v>0</v>
          </cell>
          <cell r="DC836">
            <v>0</v>
          </cell>
          <cell r="DD836">
            <v>0</v>
          </cell>
          <cell r="DE836">
            <v>0</v>
          </cell>
          <cell r="DF836">
            <v>0</v>
          </cell>
          <cell r="DG836">
            <v>0</v>
          </cell>
          <cell r="DH836">
            <v>0</v>
          </cell>
          <cell r="DI836">
            <v>0</v>
          </cell>
          <cell r="DJ836">
            <v>0</v>
          </cell>
          <cell r="DK836">
            <v>0</v>
          </cell>
          <cell r="DL836">
            <v>0</v>
          </cell>
          <cell r="DM836">
            <v>0</v>
          </cell>
          <cell r="DN836">
            <v>0</v>
          </cell>
          <cell r="DO836">
            <v>0</v>
          </cell>
          <cell r="DP836">
            <v>0</v>
          </cell>
          <cell r="DQ836">
            <v>0</v>
          </cell>
          <cell r="DR836">
            <v>43.3333333333333</v>
          </cell>
          <cell r="DS836">
            <v>59.360730593607258</v>
          </cell>
          <cell r="DT836">
            <v>2</v>
          </cell>
          <cell r="DU836">
            <v>41</v>
          </cell>
          <cell r="DV836">
            <v>4.8780487804878048</v>
          </cell>
          <cell r="DW836">
            <v>2</v>
          </cell>
          <cell r="DX836">
            <v>0</v>
          </cell>
          <cell r="DY836">
            <v>0</v>
          </cell>
          <cell r="DZ836">
            <v>0</v>
          </cell>
          <cell r="EA836" t="str">
            <v>Yes</v>
          </cell>
          <cell r="EB836" t="str">
            <v>Higher Studies</v>
          </cell>
          <cell r="EC836" t="str">
            <v>Higher Studies</v>
          </cell>
          <cell r="ED836" t="str">
            <v>Higher Studies</v>
          </cell>
          <cell r="EE836" t="str">
            <v>Higher Studies</v>
          </cell>
          <cell r="EF836" t="str">
            <v>Higher Studies</v>
          </cell>
          <cell r="EG836">
            <v>0</v>
          </cell>
          <cell r="EH836">
            <v>0</v>
          </cell>
          <cell r="EI836" t="str">
            <v>Yes</v>
          </cell>
          <cell r="EJ836">
            <v>0</v>
          </cell>
          <cell r="EK836">
            <v>0</v>
          </cell>
          <cell r="EL836">
            <v>0</v>
          </cell>
          <cell r="EM836">
            <v>0</v>
          </cell>
          <cell r="EN836">
            <v>0</v>
          </cell>
          <cell r="EO836">
            <v>0</v>
          </cell>
          <cell r="EP836">
            <v>0</v>
          </cell>
          <cell r="EQ836" t="str">
            <v>CAT-3</v>
          </cell>
        </row>
        <row r="837">
          <cell r="B837" t="str">
            <v>21-ITB56-25</v>
          </cell>
          <cell r="C837" t="str">
            <v>IT-B</v>
          </cell>
          <cell r="D837">
            <v>56</v>
          </cell>
          <cell r="E837" t="str">
            <v xml:space="preserve">VACHHETA HARSH CHANDU  CHETNA </v>
          </cell>
          <cell r="F837" t="str">
            <v>Male</v>
          </cell>
          <cell r="G837" t="str">
            <v>26/05/2004</v>
          </cell>
          <cell r="H837">
            <v>7284849692</v>
          </cell>
          <cell r="I837">
            <v>8141202323</v>
          </cell>
          <cell r="J837" t="str">
            <v>harshvachheta1@gmail.com</v>
          </cell>
          <cell r="K837" t="str">
            <v>1032210695@tcetmumbai.in</v>
          </cell>
          <cell r="L837" t="str">
            <v xml:space="preserve">3/12 Ansar nagar mogra pada old nagardas road, Andheri(East) </v>
          </cell>
          <cell r="M837">
            <v>400069</v>
          </cell>
          <cell r="N837">
            <v>0</v>
          </cell>
          <cell r="O837" t="str">
            <v>Proprietor</v>
          </cell>
          <cell r="P837" t="str">
            <v>2,00,001 -2,50,000</v>
          </cell>
          <cell r="Q837" t="str">
            <v>Normal</v>
          </cell>
          <cell r="R837" t="str">
            <v>Open</v>
          </cell>
          <cell r="S837">
            <v>2021</v>
          </cell>
          <cell r="T837" t="str">
            <v>FE</v>
          </cell>
          <cell r="U837" t="str">
            <v>MH-CET</v>
          </cell>
          <cell r="V837">
            <v>30</v>
          </cell>
          <cell r="W837">
            <v>33</v>
          </cell>
          <cell r="X837" t="str">
            <v>Institute</v>
          </cell>
          <cell r="Y837">
            <v>377</v>
          </cell>
          <cell r="Z837">
            <v>600</v>
          </cell>
          <cell r="AA837">
            <v>62.8333333333333</v>
          </cell>
          <cell r="AB837">
            <v>2019</v>
          </cell>
          <cell r="AC837" t="str">
            <v>ICSE</v>
          </cell>
          <cell r="AD837" t="str">
            <v>Seventhday Adventiht Higher Secondery School</v>
          </cell>
          <cell r="AE837">
            <v>357</v>
          </cell>
          <cell r="AF837">
            <v>500</v>
          </cell>
          <cell r="AG837">
            <v>71.400000000000006</v>
          </cell>
          <cell r="AH837">
            <v>2021</v>
          </cell>
          <cell r="AI837" t="str">
            <v>ICSE</v>
          </cell>
          <cell r="AJ837" t="str">
            <v>Seventhday Adventiht Higher Secondery School</v>
          </cell>
          <cell r="AK837">
            <v>167</v>
          </cell>
          <cell r="AL837">
            <v>22</v>
          </cell>
          <cell r="AM837">
            <v>7.5909090909090908</v>
          </cell>
          <cell r="AN837">
            <v>97</v>
          </cell>
          <cell r="AO837">
            <v>198</v>
          </cell>
          <cell r="AP837">
            <v>27</v>
          </cell>
          <cell r="AQ837">
            <v>7.333333333333333</v>
          </cell>
          <cell r="AR837">
            <v>79.260000000000005</v>
          </cell>
          <cell r="AS837">
            <v>365</v>
          </cell>
          <cell r="AT837">
            <v>49</v>
          </cell>
          <cell r="AU837">
            <v>7.4489795918367347</v>
          </cell>
          <cell r="AV837">
            <v>179</v>
          </cell>
          <cell r="AW837">
            <v>25</v>
          </cell>
          <cell r="AX837">
            <v>7.16</v>
          </cell>
          <cell r="AY837">
            <v>88.13</v>
          </cell>
          <cell r="AZ837">
            <v>249</v>
          </cell>
          <cell r="BA837">
            <v>29</v>
          </cell>
          <cell r="BB837">
            <v>8.5862068965517242</v>
          </cell>
          <cell r="BC837">
            <v>83.743842364532</v>
          </cell>
          <cell r="BD837">
            <v>428</v>
          </cell>
          <cell r="BE837">
            <v>54</v>
          </cell>
          <cell r="BF837">
            <v>7.9259259259259256</v>
          </cell>
          <cell r="BG837">
            <v>176</v>
          </cell>
          <cell r="BH837">
            <v>24</v>
          </cell>
          <cell r="BI837">
            <v>7.333333333333333</v>
          </cell>
          <cell r="BJ837">
            <v>78.838174273858897</v>
          </cell>
          <cell r="BK837">
            <v>247</v>
          </cell>
          <cell r="BL837">
            <v>29</v>
          </cell>
          <cell r="BM837">
            <v>8.5172413793103452</v>
          </cell>
          <cell r="BN837">
            <v>76.694915254237301</v>
          </cell>
          <cell r="BO837">
            <v>423</v>
          </cell>
          <cell r="BP837">
            <v>53</v>
          </cell>
          <cell r="BQ837">
            <v>7.9811320754716979</v>
          </cell>
          <cell r="BR837">
            <v>189</v>
          </cell>
          <cell r="BS837">
            <v>24</v>
          </cell>
          <cell r="BT837">
            <v>82.856252539589804</v>
          </cell>
          <cell r="BU837">
            <v>189</v>
          </cell>
          <cell r="BV837">
            <v>24</v>
          </cell>
          <cell r="BW837">
            <v>1405</v>
          </cell>
          <cell r="BX837">
            <v>180</v>
          </cell>
          <cell r="BY837">
            <v>7.8055555555555554</v>
          </cell>
          <cell r="BZ837">
            <v>86.626768472906392</v>
          </cell>
          <cell r="CA837">
            <v>0</v>
          </cell>
          <cell r="CB837">
            <v>0</v>
          </cell>
          <cell r="CC837">
            <v>0</v>
          </cell>
          <cell r="CD837">
            <v>0</v>
          </cell>
          <cell r="CE837">
            <v>0</v>
          </cell>
          <cell r="CF837">
            <v>0</v>
          </cell>
          <cell r="CG837">
            <v>0</v>
          </cell>
          <cell r="CH837" t="str">
            <v>Green</v>
          </cell>
          <cell r="CI837">
            <v>0</v>
          </cell>
          <cell r="CJ837">
            <v>0</v>
          </cell>
          <cell r="CK837">
            <v>0</v>
          </cell>
          <cell r="CL837">
            <v>13</v>
          </cell>
          <cell r="CM837">
            <v>13</v>
          </cell>
          <cell r="CN837">
            <v>0</v>
          </cell>
          <cell r="CO837">
            <v>19</v>
          </cell>
          <cell r="CP837">
            <v>60</v>
          </cell>
          <cell r="CQ837">
            <v>31.666666666666664</v>
          </cell>
          <cell r="CR837">
            <v>6</v>
          </cell>
          <cell r="CS837">
            <v>43</v>
          </cell>
          <cell r="CT837">
            <v>6</v>
          </cell>
          <cell r="CU837">
            <v>60</v>
          </cell>
          <cell r="CV837">
            <v>4</v>
          </cell>
          <cell r="CW837">
            <v>18</v>
          </cell>
          <cell r="CX837">
            <v>0</v>
          </cell>
          <cell r="CY837">
            <v>12</v>
          </cell>
          <cell r="CZ837">
            <v>16</v>
          </cell>
          <cell r="DA837">
            <v>58</v>
          </cell>
          <cell r="DB837">
            <v>28</v>
          </cell>
          <cell r="DC837">
            <v>0</v>
          </cell>
          <cell r="DD837">
            <v>0</v>
          </cell>
          <cell r="DE837">
            <v>0</v>
          </cell>
          <cell r="DF837">
            <v>4</v>
          </cell>
          <cell r="DG837">
            <v>4</v>
          </cell>
          <cell r="DH837">
            <v>100</v>
          </cell>
          <cell r="DI837">
            <v>599</v>
          </cell>
          <cell r="DJ837">
            <v>600</v>
          </cell>
          <cell r="DK837">
            <v>99.8333333333333</v>
          </cell>
          <cell r="DL837">
            <v>3</v>
          </cell>
          <cell r="DM837">
            <v>0</v>
          </cell>
          <cell r="DN837">
            <v>0</v>
          </cell>
          <cell r="DO837">
            <v>450</v>
          </cell>
          <cell r="DP837">
            <v>0</v>
          </cell>
          <cell r="DQ837">
            <v>0</v>
          </cell>
          <cell r="DR837">
            <v>31.6666666666667</v>
          </cell>
          <cell r="DS837">
            <v>43.378995433790003</v>
          </cell>
          <cell r="DT837">
            <v>16</v>
          </cell>
          <cell r="DU837">
            <v>41</v>
          </cell>
          <cell r="DV837">
            <v>39.024390243902438</v>
          </cell>
          <cell r="DW837">
            <v>61</v>
          </cell>
          <cell r="DX837">
            <v>58</v>
          </cell>
          <cell r="DY837">
            <v>0</v>
          </cell>
          <cell r="DZ837">
            <v>0</v>
          </cell>
          <cell r="EA837" t="str">
            <v>Yes</v>
          </cell>
          <cell r="EB837" t="str">
            <v>Higher Studies</v>
          </cell>
          <cell r="EC837" t="str">
            <v>Higher Studies</v>
          </cell>
          <cell r="ED837" t="str">
            <v>Higher Studies</v>
          </cell>
          <cell r="EE837" t="str">
            <v>Higher Studies</v>
          </cell>
          <cell r="EF837" t="str">
            <v>Higher Studies</v>
          </cell>
          <cell r="EG837">
            <v>0</v>
          </cell>
          <cell r="EH837">
            <v>0</v>
          </cell>
          <cell r="EI837" t="str">
            <v>Yes</v>
          </cell>
          <cell r="EJ837">
            <v>0</v>
          </cell>
          <cell r="EK837" t="str">
            <v>Batch-8</v>
          </cell>
          <cell r="EL837">
            <v>0</v>
          </cell>
          <cell r="EM837" t="str">
            <v>PAID</v>
          </cell>
          <cell r="EN837">
            <v>45148</v>
          </cell>
          <cell r="EO837">
            <v>0</v>
          </cell>
          <cell r="EP837">
            <v>0</v>
          </cell>
          <cell r="EQ837" t="str">
            <v>CAT-3</v>
          </cell>
        </row>
        <row r="838">
          <cell r="B838" t="str">
            <v>21-ITB57-25</v>
          </cell>
          <cell r="C838" t="str">
            <v>IT-B</v>
          </cell>
          <cell r="D838">
            <v>57</v>
          </cell>
          <cell r="E838" t="str">
            <v xml:space="preserve">VAISHNAV BHAJANDAS ASHUDAS  MULIDEVI </v>
          </cell>
          <cell r="F838" t="str">
            <v>Male</v>
          </cell>
          <cell r="G838" t="str">
            <v>25/12/2003</v>
          </cell>
          <cell r="H838">
            <v>8104867443</v>
          </cell>
          <cell r="I838">
            <v>9892842276</v>
          </cell>
          <cell r="J838" t="str">
            <v>bhajandas9892@gmail.com</v>
          </cell>
          <cell r="K838" t="str">
            <v>1032210696@tcetmumbai.in</v>
          </cell>
          <cell r="L838" t="str">
            <v>604, prathvi sadan B.P road Bhayander east, Thane</v>
          </cell>
          <cell r="M838">
            <v>401105</v>
          </cell>
          <cell r="N838">
            <v>0</v>
          </cell>
          <cell r="O838" t="str">
            <v>Service</v>
          </cell>
          <cell r="P838" t="str">
            <v>5,50,001 - 6,00,000</v>
          </cell>
          <cell r="Q838" t="str">
            <v>Normal</v>
          </cell>
          <cell r="R838" t="str">
            <v>Open</v>
          </cell>
          <cell r="S838">
            <v>2021</v>
          </cell>
          <cell r="T838" t="str">
            <v>FE</v>
          </cell>
          <cell r="U838" t="str">
            <v>MH-CET</v>
          </cell>
          <cell r="V838">
            <v>94.35</v>
          </cell>
          <cell r="W838">
            <v>62.62</v>
          </cell>
          <cell r="X838" t="str">
            <v>CAP</v>
          </cell>
          <cell r="Y838">
            <v>375</v>
          </cell>
          <cell r="Z838">
            <v>500</v>
          </cell>
          <cell r="AA838">
            <v>75</v>
          </cell>
          <cell r="AB838">
            <v>2019</v>
          </cell>
          <cell r="AC838" t="str">
            <v>Maharashtra</v>
          </cell>
          <cell r="AD838" t="str">
            <v>Blossom High School</v>
          </cell>
          <cell r="AE838">
            <v>450</v>
          </cell>
          <cell r="AF838">
            <v>600</v>
          </cell>
          <cell r="AG838">
            <v>75</v>
          </cell>
          <cell r="AH838">
            <v>2021</v>
          </cell>
          <cell r="AI838" t="str">
            <v>Maharashtra</v>
          </cell>
          <cell r="AJ838" t="str">
            <v>Sardar Valabhbhai Patel</v>
          </cell>
          <cell r="AK838">
            <v>178</v>
          </cell>
          <cell r="AL838">
            <v>22</v>
          </cell>
          <cell r="AM838">
            <v>8.0909090909090917</v>
          </cell>
          <cell r="AN838">
            <v>83</v>
          </cell>
          <cell r="AO838">
            <v>240</v>
          </cell>
          <cell r="AP838">
            <v>27</v>
          </cell>
          <cell r="AQ838">
            <v>8.8888888888888893</v>
          </cell>
          <cell r="AR838">
            <v>86.05</v>
          </cell>
          <cell r="AS838">
            <v>418</v>
          </cell>
          <cell r="AT838">
            <v>49</v>
          </cell>
          <cell r="AU838">
            <v>8.5306122448979593</v>
          </cell>
          <cell r="AV838">
            <v>197</v>
          </cell>
          <cell r="AW838">
            <v>25</v>
          </cell>
          <cell r="AX838">
            <v>7.88</v>
          </cell>
          <cell r="AY838">
            <v>84.525000000000006</v>
          </cell>
          <cell r="AZ838">
            <v>265</v>
          </cell>
          <cell r="BA838">
            <v>29</v>
          </cell>
          <cell r="BB838">
            <v>9.137931034482758</v>
          </cell>
          <cell r="BC838">
            <v>79.310344827586206</v>
          </cell>
          <cell r="BD838">
            <v>462</v>
          </cell>
          <cell r="BE838">
            <v>54</v>
          </cell>
          <cell r="BF838">
            <v>8.5555555555555554</v>
          </cell>
          <cell r="BG838">
            <v>204</v>
          </cell>
          <cell r="BH838">
            <v>24</v>
          </cell>
          <cell r="BI838">
            <v>8.5</v>
          </cell>
          <cell r="BJ838">
            <v>80.912863070539402</v>
          </cell>
          <cell r="BK838">
            <v>269</v>
          </cell>
          <cell r="BL838">
            <v>29</v>
          </cell>
          <cell r="BM838">
            <v>9.2758620689655178</v>
          </cell>
          <cell r="BN838">
            <v>75.847457627118601</v>
          </cell>
          <cell r="BO838">
            <v>473</v>
          </cell>
          <cell r="BP838">
            <v>53</v>
          </cell>
          <cell r="BQ838">
            <v>8.9245283018867916</v>
          </cell>
          <cell r="BR838">
            <v>209</v>
          </cell>
          <cell r="BS838">
            <v>24</v>
          </cell>
          <cell r="BT838">
            <v>79.894267484901604</v>
          </cell>
          <cell r="BU838">
            <v>209</v>
          </cell>
          <cell r="BV838">
            <v>24</v>
          </cell>
          <cell r="BW838">
            <v>1562</v>
          </cell>
          <cell r="BX838">
            <v>180</v>
          </cell>
          <cell r="BY838">
            <v>8.6777777777777771</v>
          </cell>
          <cell r="BZ838">
            <v>82.577068965517242</v>
          </cell>
          <cell r="CA838" t="str">
            <v>Vistex Asia Pacific Pvt. Ltd</v>
          </cell>
          <cell r="CB838">
            <v>0</v>
          </cell>
          <cell r="CC838">
            <v>0</v>
          </cell>
          <cell r="CD838">
            <v>0</v>
          </cell>
          <cell r="CE838" t="str">
            <v>PLI</v>
          </cell>
          <cell r="CF838">
            <v>3.6</v>
          </cell>
          <cell r="CG838">
            <v>0</v>
          </cell>
          <cell r="CH838" t="str">
            <v>Green</v>
          </cell>
          <cell r="CI838">
            <v>0</v>
          </cell>
          <cell r="CJ838">
            <v>0</v>
          </cell>
          <cell r="CK838">
            <v>0</v>
          </cell>
          <cell r="CL838">
            <v>13</v>
          </cell>
          <cell r="CM838">
            <v>13</v>
          </cell>
          <cell r="CN838">
            <v>0</v>
          </cell>
          <cell r="CO838">
            <v>31</v>
          </cell>
          <cell r="CP838">
            <v>60</v>
          </cell>
          <cell r="CQ838">
            <v>51.666666666666671</v>
          </cell>
          <cell r="CR838">
            <v>13</v>
          </cell>
          <cell r="CS838">
            <v>93</v>
          </cell>
          <cell r="CT838">
            <v>10</v>
          </cell>
          <cell r="CU838">
            <v>100</v>
          </cell>
          <cell r="CV838">
            <v>18</v>
          </cell>
          <cell r="CW838">
            <v>20</v>
          </cell>
          <cell r="CX838">
            <v>16</v>
          </cell>
          <cell r="CY838">
            <v>95</v>
          </cell>
          <cell r="CZ838">
            <v>57</v>
          </cell>
          <cell r="DA838">
            <v>60</v>
          </cell>
          <cell r="DB838">
            <v>95</v>
          </cell>
          <cell r="DC838">
            <v>0</v>
          </cell>
          <cell r="DD838">
            <v>0</v>
          </cell>
          <cell r="DE838">
            <v>0</v>
          </cell>
          <cell r="DF838">
            <v>4</v>
          </cell>
          <cell r="DG838">
            <v>4</v>
          </cell>
          <cell r="DH838">
            <v>100</v>
          </cell>
          <cell r="DI838">
            <v>599</v>
          </cell>
          <cell r="DJ838">
            <v>600</v>
          </cell>
          <cell r="DK838">
            <v>99.8333333333333</v>
          </cell>
          <cell r="DL838">
            <v>3</v>
          </cell>
          <cell r="DM838">
            <v>2</v>
          </cell>
          <cell r="DN838">
            <v>66.6666666666667</v>
          </cell>
          <cell r="DO838">
            <v>450</v>
          </cell>
          <cell r="DP838">
            <v>250</v>
          </cell>
          <cell r="DQ838">
            <v>55.5555555555556</v>
          </cell>
          <cell r="DR838">
            <v>51.6666666666667</v>
          </cell>
          <cell r="DS838">
            <v>70.776255707762601</v>
          </cell>
          <cell r="DT838">
            <v>27</v>
          </cell>
          <cell r="DU838">
            <v>41</v>
          </cell>
          <cell r="DV838">
            <v>65.853658536585371</v>
          </cell>
          <cell r="DW838">
            <v>88</v>
          </cell>
          <cell r="DX838">
            <v>97</v>
          </cell>
          <cell r="DY838">
            <v>0</v>
          </cell>
          <cell r="DZ838">
            <v>0</v>
          </cell>
          <cell r="EA838" t="str">
            <v>Yes</v>
          </cell>
          <cell r="EB838" t="str">
            <v>Placement</v>
          </cell>
          <cell r="EC838" t="str">
            <v>Placement</v>
          </cell>
          <cell r="ED838" t="str">
            <v>Placement</v>
          </cell>
          <cell r="EE838" t="str">
            <v>Placement</v>
          </cell>
          <cell r="EF838" t="str">
            <v>Placement</v>
          </cell>
          <cell r="EG838">
            <v>0</v>
          </cell>
          <cell r="EH838" t="str">
            <v>PLI</v>
          </cell>
          <cell r="EI838" t="str">
            <v>Yes</v>
          </cell>
          <cell r="EJ838">
            <v>0</v>
          </cell>
          <cell r="EK838" t="str">
            <v>Batch-4</v>
          </cell>
          <cell r="EL838">
            <v>0</v>
          </cell>
          <cell r="EM838">
            <v>0</v>
          </cell>
          <cell r="EN838">
            <v>0</v>
          </cell>
          <cell r="EO838" t="str">
            <v>IT+Core</v>
          </cell>
          <cell r="EP838">
            <v>0</v>
          </cell>
          <cell r="EQ838" t="str">
            <v>CAT-1</v>
          </cell>
        </row>
        <row r="839">
          <cell r="B839" t="str">
            <v>21-ITB58-25</v>
          </cell>
          <cell r="C839" t="str">
            <v>IT-B</v>
          </cell>
          <cell r="D839">
            <v>58</v>
          </cell>
          <cell r="E839" t="str">
            <v xml:space="preserve">VISHWAKARMA ADITYA RAVI PRAKASH  URMILA </v>
          </cell>
          <cell r="F839" t="str">
            <v>Male</v>
          </cell>
          <cell r="G839" t="str">
            <v>20/06/2003</v>
          </cell>
          <cell r="H839">
            <v>8657426116</v>
          </cell>
          <cell r="I839">
            <v>9324233929</v>
          </cell>
          <cell r="J839" t="str">
            <v>adityarvish@gmail.com</v>
          </cell>
          <cell r="K839" t="str">
            <v>1032210697@tcetmumbai.in</v>
          </cell>
          <cell r="L839" t="str">
            <v>85/504, Poonam Complex, Shanti park, Phase 3, Mira Road (East), Thane.</v>
          </cell>
          <cell r="M839">
            <v>401107</v>
          </cell>
          <cell r="N839">
            <v>0</v>
          </cell>
          <cell r="O839" t="str">
            <v xml:space="preserve">Proprietor </v>
          </cell>
          <cell r="P839" t="str">
            <v>6,00,001 - 7,00,000</v>
          </cell>
          <cell r="Q839" t="str">
            <v>Normal</v>
          </cell>
          <cell r="R839" t="str">
            <v>Open</v>
          </cell>
          <cell r="S839">
            <v>2021</v>
          </cell>
          <cell r="T839" t="str">
            <v>FE</v>
          </cell>
          <cell r="U839" t="str">
            <v>MH-CET</v>
          </cell>
          <cell r="V839">
            <v>82.02</v>
          </cell>
          <cell r="W839">
            <v>55.098496400000002</v>
          </cell>
          <cell r="X839" t="str">
            <v>ACAP</v>
          </cell>
          <cell r="Y839">
            <v>368</v>
          </cell>
          <cell r="Z839">
            <v>500</v>
          </cell>
          <cell r="AA839">
            <v>73.599999999999994</v>
          </cell>
          <cell r="AB839">
            <v>2019</v>
          </cell>
          <cell r="AC839" t="str">
            <v>Maharashtra</v>
          </cell>
          <cell r="AD839" t="str">
            <v>ST. XAVIER'S HIGH SCHOOL</v>
          </cell>
          <cell r="AE839">
            <v>516</v>
          </cell>
          <cell r="AF839">
            <v>600</v>
          </cell>
          <cell r="AG839">
            <v>86</v>
          </cell>
          <cell r="AH839">
            <v>2021</v>
          </cell>
          <cell r="AI839" t="str">
            <v>Maharashtra</v>
          </cell>
          <cell r="AJ839" t="str">
            <v>NIRMALA MEMORIAL FOUNDATION COLLEGE OF COMMERCE AND SCIENCE</v>
          </cell>
          <cell r="AK839">
            <v>184</v>
          </cell>
          <cell r="AL839">
            <v>22</v>
          </cell>
          <cell r="AM839">
            <v>8.3636363636363633</v>
          </cell>
          <cell r="AN839">
            <v>84</v>
          </cell>
          <cell r="AO839">
            <v>200</v>
          </cell>
          <cell r="AP839">
            <v>27</v>
          </cell>
          <cell r="AQ839">
            <v>7.4074074074074074</v>
          </cell>
          <cell r="AR839">
            <v>91.71</v>
          </cell>
          <cell r="AS839">
            <v>384</v>
          </cell>
          <cell r="AT839">
            <v>49</v>
          </cell>
          <cell r="AU839">
            <v>7.8367346938775508</v>
          </cell>
          <cell r="AV839">
            <v>195</v>
          </cell>
          <cell r="AW839">
            <v>25</v>
          </cell>
          <cell r="AX839">
            <v>7.8</v>
          </cell>
          <cell r="AY839">
            <v>87.855000000000004</v>
          </cell>
          <cell r="AZ839">
            <v>223</v>
          </cell>
          <cell r="BA839">
            <v>29</v>
          </cell>
          <cell r="BB839">
            <v>7.6896551724137927</v>
          </cell>
          <cell r="BC839">
            <v>79.310344827586206</v>
          </cell>
          <cell r="BD839">
            <v>418</v>
          </cell>
          <cell r="BE839">
            <v>54</v>
          </cell>
          <cell r="BF839">
            <v>7.7407407407407405</v>
          </cell>
          <cell r="BG839">
            <v>196</v>
          </cell>
          <cell r="BH839">
            <v>24</v>
          </cell>
          <cell r="BI839">
            <v>8.1666666666666661</v>
          </cell>
          <cell r="BJ839">
            <v>80.497925311203304</v>
          </cell>
          <cell r="BK839">
            <v>255</v>
          </cell>
          <cell r="BL839">
            <v>29</v>
          </cell>
          <cell r="BM839">
            <v>8.7931034482758612</v>
          </cell>
          <cell r="BN839">
            <v>75.423728813559293</v>
          </cell>
          <cell r="BO839">
            <v>451</v>
          </cell>
          <cell r="BP839">
            <v>53</v>
          </cell>
          <cell r="BQ839">
            <v>8.5094339622641506</v>
          </cell>
          <cell r="BR839">
            <v>207</v>
          </cell>
          <cell r="BS839">
            <v>24</v>
          </cell>
          <cell r="BT839">
            <v>80.863024547048497</v>
          </cell>
          <cell r="BU839">
            <v>207</v>
          </cell>
          <cell r="BV839">
            <v>24</v>
          </cell>
          <cell r="BW839">
            <v>1460</v>
          </cell>
          <cell r="BX839">
            <v>180</v>
          </cell>
          <cell r="BY839">
            <v>8.1111111111111107</v>
          </cell>
          <cell r="BZ839">
            <v>83.575068965517247</v>
          </cell>
          <cell r="CA839" t="str">
            <v>Off-Bafna Legal LLP/offer reject of LDS Infotech Pvt.Ltd.</v>
          </cell>
          <cell r="CB839">
            <v>0</v>
          </cell>
          <cell r="CC839">
            <v>0</v>
          </cell>
          <cell r="CD839">
            <v>0</v>
          </cell>
          <cell r="CE839" t="str">
            <v>PLI</v>
          </cell>
          <cell r="CF839">
            <v>3</v>
          </cell>
          <cell r="CG839">
            <v>0</v>
          </cell>
          <cell r="CH839" t="str">
            <v>Green</v>
          </cell>
          <cell r="CI839">
            <v>0</v>
          </cell>
          <cell r="CJ839">
            <v>0</v>
          </cell>
          <cell r="CK839">
            <v>0</v>
          </cell>
          <cell r="CL839">
            <v>13</v>
          </cell>
          <cell r="CM839">
            <v>13</v>
          </cell>
          <cell r="CN839">
            <v>0</v>
          </cell>
          <cell r="CO839">
            <v>32</v>
          </cell>
          <cell r="CP839">
            <v>60</v>
          </cell>
          <cell r="CQ839">
            <v>53.333333333333336</v>
          </cell>
          <cell r="CR839">
            <v>12</v>
          </cell>
          <cell r="CS839">
            <v>86</v>
          </cell>
          <cell r="CT839">
            <v>8</v>
          </cell>
          <cell r="CU839">
            <v>80</v>
          </cell>
          <cell r="CV839">
            <v>18</v>
          </cell>
          <cell r="CW839">
            <v>21</v>
          </cell>
          <cell r="CX839">
            <v>13</v>
          </cell>
          <cell r="CY839">
            <v>84</v>
          </cell>
          <cell r="CZ839">
            <v>51</v>
          </cell>
          <cell r="DA839">
            <v>61</v>
          </cell>
          <cell r="DB839">
            <v>84</v>
          </cell>
          <cell r="DC839">
            <v>0</v>
          </cell>
          <cell r="DD839">
            <v>0</v>
          </cell>
          <cell r="DE839">
            <v>0</v>
          </cell>
          <cell r="DF839">
            <v>4</v>
          </cell>
          <cell r="DG839">
            <v>4</v>
          </cell>
          <cell r="DH839">
            <v>100</v>
          </cell>
          <cell r="DI839">
            <v>600</v>
          </cell>
          <cell r="DJ839">
            <v>600</v>
          </cell>
          <cell r="DK839">
            <v>100</v>
          </cell>
          <cell r="DL839">
            <v>3</v>
          </cell>
          <cell r="DM839">
            <v>3</v>
          </cell>
          <cell r="DN839">
            <v>100</v>
          </cell>
          <cell r="DO839">
            <v>450</v>
          </cell>
          <cell r="DP839">
            <v>450</v>
          </cell>
          <cell r="DQ839">
            <v>100</v>
          </cell>
          <cell r="DR839">
            <v>53.3333333333333</v>
          </cell>
          <cell r="DS839">
            <v>73.059360730593554</v>
          </cell>
          <cell r="DT839">
            <v>24</v>
          </cell>
          <cell r="DU839">
            <v>41</v>
          </cell>
          <cell r="DV839">
            <v>58.536585365853654</v>
          </cell>
          <cell r="DW839">
            <v>80</v>
          </cell>
          <cell r="DX839">
            <v>86</v>
          </cell>
          <cell r="DY839">
            <v>0</v>
          </cell>
          <cell r="DZ839">
            <v>0</v>
          </cell>
          <cell r="EA839" t="str">
            <v>Yes</v>
          </cell>
          <cell r="EB839" t="str">
            <v>Placement</v>
          </cell>
          <cell r="EC839" t="str">
            <v>Placement</v>
          </cell>
          <cell r="ED839" t="str">
            <v>Placement</v>
          </cell>
          <cell r="EE839" t="str">
            <v>Placement</v>
          </cell>
          <cell r="EF839" t="str">
            <v>Placement</v>
          </cell>
          <cell r="EG839">
            <v>0</v>
          </cell>
          <cell r="EH839" t="str">
            <v>PLI</v>
          </cell>
          <cell r="EI839" t="str">
            <v>Yes</v>
          </cell>
          <cell r="EJ839">
            <v>0</v>
          </cell>
          <cell r="EK839" t="str">
            <v>Batch-4</v>
          </cell>
          <cell r="EL839">
            <v>0</v>
          </cell>
          <cell r="EM839" t="str">
            <v>PAID</v>
          </cell>
          <cell r="EN839">
            <v>45148</v>
          </cell>
          <cell r="EO839" t="str">
            <v>IT+Core</v>
          </cell>
          <cell r="EP839">
            <v>0</v>
          </cell>
          <cell r="EQ839" t="str">
            <v>CAT-1</v>
          </cell>
        </row>
        <row r="840">
          <cell r="B840" t="str">
            <v>21-ITB59-25</v>
          </cell>
          <cell r="C840" t="str">
            <v>IT-B</v>
          </cell>
          <cell r="D840">
            <v>59</v>
          </cell>
          <cell r="E840" t="str">
            <v>VISHWAKARMA JAY RAJESH  ANITA</v>
          </cell>
          <cell r="F840" t="str">
            <v>Male</v>
          </cell>
          <cell r="G840" t="str">
            <v>12/06/2004</v>
          </cell>
          <cell r="H840">
            <v>9372454445</v>
          </cell>
          <cell r="I840">
            <v>9320824226</v>
          </cell>
          <cell r="J840" t="str">
            <v>vishwakarmajay292@gmail.com</v>
          </cell>
          <cell r="K840" t="str">
            <v>1032210698@tcetmumbai.in</v>
          </cell>
          <cell r="L840" t="str">
            <v>Room no 1 shri ram chawl shivaji nagar kurar village malad east mumbai</v>
          </cell>
          <cell r="M840">
            <v>400097</v>
          </cell>
          <cell r="N840">
            <v>0</v>
          </cell>
          <cell r="O840" t="str">
            <v>Business</v>
          </cell>
          <cell r="P840" t="str">
            <v>4,50,001 - 5,00,000</v>
          </cell>
          <cell r="Q840" t="str">
            <v>Normal</v>
          </cell>
          <cell r="R840" t="str">
            <v>Open</v>
          </cell>
          <cell r="S840">
            <v>2021</v>
          </cell>
          <cell r="T840" t="str">
            <v>FE</v>
          </cell>
          <cell r="U840" t="str">
            <v>MH-CET</v>
          </cell>
          <cell r="V840">
            <v>87.07</v>
          </cell>
          <cell r="W840">
            <v>29.84</v>
          </cell>
          <cell r="X840" t="str">
            <v>Minority</v>
          </cell>
          <cell r="Y840">
            <v>376</v>
          </cell>
          <cell r="Z840">
            <v>500</v>
          </cell>
          <cell r="AA840">
            <v>75.2</v>
          </cell>
          <cell r="AB840">
            <v>2019</v>
          </cell>
          <cell r="AC840" t="str">
            <v>Maharashtra</v>
          </cell>
          <cell r="AD840" t="str">
            <v>ST FRANCIS HIGH SCHOOL</v>
          </cell>
          <cell r="AE840">
            <v>432</v>
          </cell>
          <cell r="AF840">
            <v>600</v>
          </cell>
          <cell r="AG840">
            <v>72</v>
          </cell>
          <cell r="AH840">
            <v>2021</v>
          </cell>
          <cell r="AI840" t="str">
            <v>Maharashtra</v>
          </cell>
          <cell r="AJ840" t="str">
            <v>THAKUR COLLEGE OF SCIENCE AND COMMERCE</v>
          </cell>
          <cell r="AK840">
            <v>166</v>
          </cell>
          <cell r="AL840">
            <v>22</v>
          </cell>
          <cell r="AM840">
            <v>7.5454545454545459</v>
          </cell>
          <cell r="AN840">
            <v>90</v>
          </cell>
          <cell r="AO840">
            <v>246</v>
          </cell>
          <cell r="AP840">
            <v>27</v>
          </cell>
          <cell r="AQ840">
            <v>9.1111111111111107</v>
          </cell>
          <cell r="AR840">
            <v>95.39</v>
          </cell>
          <cell r="AS840">
            <v>412</v>
          </cell>
          <cell r="AT840">
            <v>49</v>
          </cell>
          <cell r="AU840">
            <v>8.408163265306122</v>
          </cell>
          <cell r="AV840">
            <v>224</v>
          </cell>
          <cell r="AW840">
            <v>25</v>
          </cell>
          <cell r="AX840">
            <v>8.9600000000000009</v>
          </cell>
          <cell r="AY840">
            <v>92.694999999999993</v>
          </cell>
          <cell r="AZ840">
            <v>270</v>
          </cell>
          <cell r="BA840">
            <v>29</v>
          </cell>
          <cell r="BB840">
            <v>9.3103448275862064</v>
          </cell>
          <cell r="BC840">
            <v>79.310344827586206</v>
          </cell>
          <cell r="BD840">
            <v>494</v>
          </cell>
          <cell r="BE840">
            <v>54</v>
          </cell>
          <cell r="BF840">
            <v>9.1481481481481488</v>
          </cell>
          <cell r="BG840">
            <v>212</v>
          </cell>
          <cell r="BH840">
            <v>24</v>
          </cell>
          <cell r="BI840">
            <v>8.8333333333333339</v>
          </cell>
          <cell r="BJ840">
            <v>80.082987551867205</v>
          </cell>
          <cell r="BK840">
            <v>271</v>
          </cell>
          <cell r="BL840">
            <v>29</v>
          </cell>
          <cell r="BM840">
            <v>9.3448275862068968</v>
          </cell>
          <cell r="BN840">
            <v>76.106194690265497</v>
          </cell>
          <cell r="BO840">
            <v>483</v>
          </cell>
          <cell r="BP840">
            <v>53</v>
          </cell>
          <cell r="BQ840">
            <v>9.1132075471698109</v>
          </cell>
          <cell r="BR840">
            <v>221</v>
          </cell>
          <cell r="BS840">
            <v>24</v>
          </cell>
          <cell r="BT840">
            <v>82.703846505950594</v>
          </cell>
          <cell r="BU840">
            <v>221</v>
          </cell>
          <cell r="BV840">
            <v>24</v>
          </cell>
          <cell r="BW840">
            <v>1610</v>
          </cell>
          <cell r="BX840">
            <v>180</v>
          </cell>
          <cell r="BY840">
            <v>8.9444444444444446</v>
          </cell>
          <cell r="BZ840">
            <v>88.079068965517237</v>
          </cell>
          <cell r="CA840" t="str">
            <v>Blackcurrrant Apps</v>
          </cell>
          <cell r="CB840">
            <v>0</v>
          </cell>
          <cell r="CC840">
            <v>0</v>
          </cell>
          <cell r="CD840">
            <v>0</v>
          </cell>
          <cell r="CE840" t="str">
            <v>PLI</v>
          </cell>
          <cell r="CF840">
            <v>5</v>
          </cell>
          <cell r="CG840">
            <v>0</v>
          </cell>
          <cell r="CH840" t="str">
            <v>Green</v>
          </cell>
          <cell r="CI840">
            <v>0</v>
          </cell>
          <cell r="CJ840">
            <v>0</v>
          </cell>
          <cell r="CK840">
            <v>1</v>
          </cell>
          <cell r="CL840">
            <v>12</v>
          </cell>
          <cell r="CM840">
            <v>13</v>
          </cell>
          <cell r="CN840">
            <v>7.6923076923076925</v>
          </cell>
          <cell r="CO840">
            <v>35</v>
          </cell>
          <cell r="CP840">
            <v>60</v>
          </cell>
          <cell r="CQ840">
            <v>58.333333333333336</v>
          </cell>
          <cell r="CR840">
            <v>13</v>
          </cell>
          <cell r="CS840">
            <v>93</v>
          </cell>
          <cell r="CT840">
            <v>9</v>
          </cell>
          <cell r="CU840">
            <v>90</v>
          </cell>
          <cell r="CV840">
            <v>18</v>
          </cell>
          <cell r="CW840">
            <v>18</v>
          </cell>
          <cell r="CX840">
            <v>14</v>
          </cell>
          <cell r="CY840">
            <v>95</v>
          </cell>
          <cell r="CZ840">
            <v>54</v>
          </cell>
          <cell r="DA840">
            <v>58</v>
          </cell>
          <cell r="DB840">
            <v>94</v>
          </cell>
          <cell r="DC840">
            <v>0</v>
          </cell>
          <cell r="DD840">
            <v>0</v>
          </cell>
          <cell r="DE840">
            <v>0</v>
          </cell>
          <cell r="DF840">
            <v>4</v>
          </cell>
          <cell r="DG840">
            <v>4</v>
          </cell>
          <cell r="DH840">
            <v>100</v>
          </cell>
          <cell r="DI840">
            <v>599</v>
          </cell>
          <cell r="DJ840">
            <v>600</v>
          </cell>
          <cell r="DK840">
            <v>99.8333333333333</v>
          </cell>
          <cell r="DL840">
            <v>3</v>
          </cell>
          <cell r="DM840">
            <v>3</v>
          </cell>
          <cell r="DN840">
            <v>100</v>
          </cell>
          <cell r="DO840">
            <v>450</v>
          </cell>
          <cell r="DP840">
            <v>450</v>
          </cell>
          <cell r="DQ840">
            <v>100</v>
          </cell>
          <cell r="DR840">
            <v>58.3333333333333</v>
          </cell>
          <cell r="DS840">
            <v>79.908675799086708</v>
          </cell>
          <cell r="DT840">
            <v>27</v>
          </cell>
          <cell r="DU840">
            <v>41</v>
          </cell>
          <cell r="DV840">
            <v>65.853658536585371</v>
          </cell>
          <cell r="DW840">
            <v>86</v>
          </cell>
          <cell r="DX840">
            <v>93</v>
          </cell>
          <cell r="DY840">
            <v>0</v>
          </cell>
          <cell r="DZ840">
            <v>0</v>
          </cell>
          <cell r="EA840" t="str">
            <v>Yes</v>
          </cell>
          <cell r="EB840" t="str">
            <v>Placement</v>
          </cell>
          <cell r="EC840" t="str">
            <v>Placement</v>
          </cell>
          <cell r="ED840" t="str">
            <v>Placement</v>
          </cell>
          <cell r="EE840" t="str">
            <v>Placement</v>
          </cell>
          <cell r="EF840" t="str">
            <v>Placement</v>
          </cell>
          <cell r="EG840">
            <v>0</v>
          </cell>
          <cell r="EH840" t="str">
            <v>PLI</v>
          </cell>
          <cell r="EI840" t="str">
            <v>Yes</v>
          </cell>
          <cell r="EJ840">
            <v>0</v>
          </cell>
          <cell r="EK840" t="str">
            <v>Batch-1</v>
          </cell>
          <cell r="EL840">
            <v>0</v>
          </cell>
          <cell r="EM840" t="str">
            <v>PAID</v>
          </cell>
          <cell r="EN840">
            <v>45142</v>
          </cell>
          <cell r="EO840" t="str">
            <v>IT+Core</v>
          </cell>
          <cell r="EP840">
            <v>0</v>
          </cell>
          <cell r="EQ840" t="str">
            <v>CAT-1</v>
          </cell>
        </row>
        <row r="841">
          <cell r="B841" t="str">
            <v>21-ITB60-25</v>
          </cell>
          <cell r="C841" t="str">
            <v>IT-B</v>
          </cell>
          <cell r="D841">
            <v>60</v>
          </cell>
          <cell r="E841" t="str">
            <v xml:space="preserve">VYAS AISHWARYA DINESH  RUPA </v>
          </cell>
          <cell r="F841" t="str">
            <v>Female</v>
          </cell>
          <cell r="G841" t="str">
            <v>02/07/2003</v>
          </cell>
          <cell r="H841">
            <v>9619501546</v>
          </cell>
          <cell r="I841">
            <v>9892529975</v>
          </cell>
          <cell r="J841" t="str">
            <v>aishwaryavyas0703@gmail.com</v>
          </cell>
          <cell r="K841" t="str">
            <v>1032210699@tcetmumbai.in</v>
          </cell>
          <cell r="L841" t="str">
            <v>D-201, Panchvati-1, Raheja Township, Rani-Sati Marg, Malad East, Mumbai</v>
          </cell>
          <cell r="M841">
            <v>400097</v>
          </cell>
          <cell r="N841">
            <v>0</v>
          </cell>
          <cell r="O841" t="str">
            <v>Teacher</v>
          </cell>
          <cell r="P841" t="str">
            <v>15,001 - 50,000</v>
          </cell>
          <cell r="Q841" t="str">
            <v>Normal</v>
          </cell>
          <cell r="R841" t="str">
            <v>Open</v>
          </cell>
          <cell r="S841">
            <v>2021</v>
          </cell>
          <cell r="T841" t="str">
            <v>FE</v>
          </cell>
          <cell r="U841" t="str">
            <v>MH-CET</v>
          </cell>
          <cell r="V841">
            <v>95.38</v>
          </cell>
          <cell r="W841">
            <v>61.411054700000001</v>
          </cell>
          <cell r="X841" t="str">
            <v>Minority</v>
          </cell>
          <cell r="Y841">
            <v>563</v>
          </cell>
          <cell r="Z841">
            <v>600</v>
          </cell>
          <cell r="AA841">
            <v>93.8333333333333</v>
          </cell>
          <cell r="AB841">
            <v>2019</v>
          </cell>
          <cell r="AC841" t="str">
            <v>ICSE</v>
          </cell>
          <cell r="AD841" t="str">
            <v>CHILDREN'S ACADEMY</v>
          </cell>
          <cell r="AE841">
            <v>526</v>
          </cell>
          <cell r="AF841">
            <v>600</v>
          </cell>
          <cell r="AG841">
            <v>87.6666666666667</v>
          </cell>
          <cell r="AH841">
            <v>2021</v>
          </cell>
          <cell r="AI841" t="str">
            <v>Maharashtra</v>
          </cell>
          <cell r="AJ841" t="str">
            <v>S.V.P. JUNIOR COLLEGE OF SCIENCE AND COMMERCE</v>
          </cell>
          <cell r="AK841">
            <v>207</v>
          </cell>
          <cell r="AL841">
            <v>22</v>
          </cell>
          <cell r="AM841">
            <v>9.4090909090909083</v>
          </cell>
          <cell r="AN841">
            <v>85</v>
          </cell>
          <cell r="AO841">
            <v>268</v>
          </cell>
          <cell r="AP841">
            <v>27</v>
          </cell>
          <cell r="AQ841">
            <v>9.9259259259259256</v>
          </cell>
          <cell r="AR841">
            <v>94.47</v>
          </cell>
          <cell r="AS841">
            <v>475</v>
          </cell>
          <cell r="AT841">
            <v>49</v>
          </cell>
          <cell r="AU841">
            <v>9.6938775510204085</v>
          </cell>
          <cell r="AV841">
            <v>241</v>
          </cell>
          <cell r="AW841">
            <v>25</v>
          </cell>
          <cell r="AX841">
            <v>9.64</v>
          </cell>
          <cell r="AY841">
            <v>89.734999999999999</v>
          </cell>
          <cell r="AZ841">
            <v>280</v>
          </cell>
          <cell r="BA841">
            <v>29</v>
          </cell>
          <cell r="BB841">
            <v>9.6551724137931032</v>
          </cell>
          <cell r="BC841">
            <v>84.729064039408897</v>
          </cell>
          <cell r="BD841">
            <v>521</v>
          </cell>
          <cell r="BE841">
            <v>54</v>
          </cell>
          <cell r="BF841">
            <v>9.6481481481481488</v>
          </cell>
          <cell r="BG841">
            <v>226</v>
          </cell>
          <cell r="BH841">
            <v>24</v>
          </cell>
          <cell r="BI841">
            <v>9.4166666666666661</v>
          </cell>
          <cell r="BJ841">
            <v>78.838174273858897</v>
          </cell>
          <cell r="BK841">
            <v>290</v>
          </cell>
          <cell r="BL841">
            <v>29</v>
          </cell>
          <cell r="BM841">
            <v>10</v>
          </cell>
          <cell r="BN841">
            <v>80.530973451327398</v>
          </cell>
          <cell r="BO841">
            <v>516</v>
          </cell>
          <cell r="BP841">
            <v>53</v>
          </cell>
          <cell r="BQ841">
            <v>9.7358490566037741</v>
          </cell>
          <cell r="BR841">
            <v>237</v>
          </cell>
          <cell r="BS841">
            <v>24</v>
          </cell>
          <cell r="BT841">
            <v>84.998345830245398</v>
          </cell>
          <cell r="BU841">
            <v>237</v>
          </cell>
          <cell r="BV841">
            <v>24</v>
          </cell>
          <cell r="BW841">
            <v>1749</v>
          </cell>
          <cell r="BX841">
            <v>180</v>
          </cell>
          <cell r="BY841">
            <v>9.7166666666666668</v>
          </cell>
          <cell r="BZ841">
            <v>88.986812807881776</v>
          </cell>
          <cell r="CA841" t="str">
            <v>Saint Gobain</v>
          </cell>
          <cell r="CB841">
            <v>0</v>
          </cell>
          <cell r="CC841">
            <v>0</v>
          </cell>
          <cell r="CD841">
            <v>0</v>
          </cell>
          <cell r="CE841" t="str">
            <v>PLI</v>
          </cell>
          <cell r="CF841">
            <v>6.5</v>
          </cell>
          <cell r="CG841">
            <v>0</v>
          </cell>
          <cell r="CH841" t="str">
            <v>Green</v>
          </cell>
          <cell r="CI841">
            <v>0</v>
          </cell>
          <cell r="CJ841">
            <v>0</v>
          </cell>
          <cell r="CK841">
            <v>0</v>
          </cell>
          <cell r="CL841">
            <v>13</v>
          </cell>
          <cell r="CM841">
            <v>13</v>
          </cell>
          <cell r="CN841">
            <v>0</v>
          </cell>
          <cell r="CO841">
            <v>36</v>
          </cell>
          <cell r="CP841">
            <v>60</v>
          </cell>
          <cell r="CQ841">
            <v>60</v>
          </cell>
          <cell r="CR841">
            <v>14</v>
          </cell>
          <cell r="CS841">
            <v>100</v>
          </cell>
          <cell r="CT841">
            <v>10</v>
          </cell>
          <cell r="CU841">
            <v>100</v>
          </cell>
          <cell r="CV841">
            <v>19</v>
          </cell>
          <cell r="CW841">
            <v>20</v>
          </cell>
          <cell r="CX841">
            <v>16</v>
          </cell>
          <cell r="CY841">
            <v>98</v>
          </cell>
          <cell r="CZ841">
            <v>59</v>
          </cell>
          <cell r="DA841">
            <v>60</v>
          </cell>
          <cell r="DB841">
            <v>99</v>
          </cell>
          <cell r="DC841">
            <v>0</v>
          </cell>
          <cell r="DD841">
            <v>0</v>
          </cell>
          <cell r="DE841">
            <v>0</v>
          </cell>
          <cell r="DF841">
            <v>4</v>
          </cell>
          <cell r="DG841">
            <v>4</v>
          </cell>
          <cell r="DH841">
            <v>100</v>
          </cell>
          <cell r="DI841">
            <v>550</v>
          </cell>
          <cell r="DJ841">
            <v>600</v>
          </cell>
          <cell r="DK841">
            <v>91.6666666666667</v>
          </cell>
          <cell r="DL841">
            <v>3</v>
          </cell>
          <cell r="DM841">
            <v>3</v>
          </cell>
          <cell r="DN841">
            <v>100</v>
          </cell>
          <cell r="DO841">
            <v>450</v>
          </cell>
          <cell r="DP841">
            <v>450</v>
          </cell>
          <cell r="DQ841">
            <v>100</v>
          </cell>
          <cell r="DR841">
            <v>60</v>
          </cell>
          <cell r="DS841">
            <v>82.191780821917803</v>
          </cell>
          <cell r="DT841">
            <v>28</v>
          </cell>
          <cell r="DU841">
            <v>41</v>
          </cell>
          <cell r="DV841">
            <v>68.292682926829272</v>
          </cell>
          <cell r="DW841">
            <v>90</v>
          </cell>
          <cell r="DX841">
            <v>100</v>
          </cell>
          <cell r="DY841">
            <v>0</v>
          </cell>
          <cell r="DZ841">
            <v>0</v>
          </cell>
          <cell r="EA841" t="str">
            <v>Yes</v>
          </cell>
          <cell r="EB841" t="str">
            <v>Placement</v>
          </cell>
          <cell r="EC841" t="str">
            <v>Placement</v>
          </cell>
          <cell r="ED841" t="str">
            <v>Placement</v>
          </cell>
          <cell r="EE841" t="str">
            <v>Placement</v>
          </cell>
          <cell r="EF841" t="str">
            <v>Placement</v>
          </cell>
          <cell r="EG841">
            <v>0</v>
          </cell>
          <cell r="EH841" t="str">
            <v>PLI</v>
          </cell>
          <cell r="EI841" t="str">
            <v>Yes</v>
          </cell>
          <cell r="EJ841">
            <v>0</v>
          </cell>
          <cell r="EK841" t="str">
            <v>Batch-1</v>
          </cell>
          <cell r="EL841">
            <v>0</v>
          </cell>
          <cell r="EM841" t="str">
            <v>PAID</v>
          </cell>
          <cell r="EN841">
            <v>45148</v>
          </cell>
          <cell r="EO841" t="str">
            <v>IT+Core</v>
          </cell>
          <cell r="EP841">
            <v>0</v>
          </cell>
          <cell r="EQ841" t="str">
            <v>CAT-1</v>
          </cell>
        </row>
        <row r="842">
          <cell r="B842" t="str">
            <v>21-ITB61-25</v>
          </cell>
          <cell r="C842" t="str">
            <v>IT-B</v>
          </cell>
          <cell r="D842">
            <v>61</v>
          </cell>
          <cell r="E842" t="str">
            <v>YADAV ABHISHEK DHANESH SHEELA DEVI</v>
          </cell>
          <cell r="F842" t="str">
            <v>Male</v>
          </cell>
          <cell r="G842" t="str">
            <v>15/08/2003</v>
          </cell>
          <cell r="H842">
            <v>9324239105</v>
          </cell>
          <cell r="I842">
            <v>9322176604</v>
          </cell>
          <cell r="J842" t="str">
            <v>dhabhishekyadav41@gmail.com</v>
          </cell>
          <cell r="K842" t="str">
            <v>1032210700@tcetmumbai.in</v>
          </cell>
          <cell r="L842" t="str">
            <v>3/6 Hari Om Seva SoC. Shree Krishna Nagar Sakinaka 90ft Road Mumbai</v>
          </cell>
          <cell r="M842">
            <v>400072</v>
          </cell>
          <cell r="N842">
            <v>0</v>
          </cell>
          <cell r="O842" t="str">
            <v>Buisness</v>
          </cell>
          <cell r="P842" t="str">
            <v>10,00,001 - 15,00,000</v>
          </cell>
          <cell r="Q842" t="str">
            <v>Normal</v>
          </cell>
          <cell r="R842" t="str">
            <v>Open</v>
          </cell>
          <cell r="S842">
            <v>2021</v>
          </cell>
          <cell r="T842" t="str">
            <v>FE</v>
          </cell>
          <cell r="U842" t="str">
            <v>MH-CET</v>
          </cell>
          <cell r="V842">
            <v>88.56</v>
          </cell>
          <cell r="W842">
            <v>48</v>
          </cell>
          <cell r="X842" t="str">
            <v>Minority</v>
          </cell>
          <cell r="Y842">
            <v>412</v>
          </cell>
          <cell r="Z842">
            <v>500</v>
          </cell>
          <cell r="AA842">
            <v>82.4</v>
          </cell>
          <cell r="AB842">
            <v>2018</v>
          </cell>
          <cell r="AC842" t="str">
            <v>Maharashtra</v>
          </cell>
          <cell r="AD842" t="str">
            <v>YOGIRAJ SHREE KRISHNA VIDYALAYA</v>
          </cell>
          <cell r="AE842">
            <v>454</v>
          </cell>
          <cell r="AF842">
            <v>650</v>
          </cell>
          <cell r="AG842">
            <v>69.846153846153797</v>
          </cell>
          <cell r="AH842">
            <v>2020</v>
          </cell>
          <cell r="AI842" t="str">
            <v>Maharashtra</v>
          </cell>
          <cell r="AJ842" t="str">
            <v>BHAVAN'S COLLEGE</v>
          </cell>
          <cell r="AK842">
            <v>170</v>
          </cell>
          <cell r="AL842">
            <v>22</v>
          </cell>
          <cell r="AM842">
            <v>7.7272727272727275</v>
          </cell>
          <cell r="AN842">
            <v>88</v>
          </cell>
          <cell r="AO842">
            <v>260</v>
          </cell>
          <cell r="AP842">
            <v>27</v>
          </cell>
          <cell r="AQ842">
            <v>9.6296296296296298</v>
          </cell>
          <cell r="AR842">
            <v>76.959999999999994</v>
          </cell>
          <cell r="AS842">
            <v>430</v>
          </cell>
          <cell r="AT842">
            <v>49</v>
          </cell>
          <cell r="AU842">
            <v>8.7755102040816322</v>
          </cell>
          <cell r="AV842">
            <v>246</v>
          </cell>
          <cell r="AW842">
            <v>25</v>
          </cell>
          <cell r="AX842">
            <v>9.84</v>
          </cell>
          <cell r="AY842">
            <v>82.48</v>
          </cell>
          <cell r="AZ842">
            <v>275</v>
          </cell>
          <cell r="BA842">
            <v>29</v>
          </cell>
          <cell r="BB842">
            <v>9.4827586206896548</v>
          </cell>
          <cell r="BC842">
            <v>86.2068965517241</v>
          </cell>
          <cell r="BD842">
            <v>521</v>
          </cell>
          <cell r="BE842">
            <v>54</v>
          </cell>
          <cell r="BF842">
            <v>9.6481481481481488</v>
          </cell>
          <cell r="BG842">
            <v>219</v>
          </cell>
          <cell r="BH842">
            <v>24</v>
          </cell>
          <cell r="BI842">
            <v>9.125</v>
          </cell>
          <cell r="BJ842">
            <v>80.912863070539402</v>
          </cell>
          <cell r="BK842">
            <v>272</v>
          </cell>
          <cell r="BL842">
            <v>29</v>
          </cell>
          <cell r="BM842">
            <v>9.3793103448275854</v>
          </cell>
          <cell r="BN842">
            <v>88.559322033898297</v>
          </cell>
          <cell r="BO842">
            <v>491</v>
          </cell>
          <cell r="BP842">
            <v>53</v>
          </cell>
          <cell r="BQ842">
            <v>9.2641509433962259</v>
          </cell>
          <cell r="BR842">
            <v>226</v>
          </cell>
          <cell r="BS842">
            <v>24</v>
          </cell>
          <cell r="BT842">
            <v>85.748739528540796</v>
          </cell>
          <cell r="BU842">
            <v>226</v>
          </cell>
          <cell r="BV842">
            <v>24</v>
          </cell>
          <cell r="BW842">
            <v>1668</v>
          </cell>
          <cell r="BX842">
            <v>180</v>
          </cell>
          <cell r="BY842">
            <v>9.2666666666666675</v>
          </cell>
          <cell r="BZ842">
            <v>85.329379310344819</v>
          </cell>
          <cell r="CA842" t="str">
            <v>Stetig Consulting Pvt. Ltd.</v>
          </cell>
          <cell r="CB842">
            <v>0</v>
          </cell>
          <cell r="CC842">
            <v>0</v>
          </cell>
          <cell r="CD842">
            <v>0</v>
          </cell>
          <cell r="CE842" t="str">
            <v>PLI</v>
          </cell>
          <cell r="CF842">
            <v>4</v>
          </cell>
          <cell r="CG842">
            <v>0</v>
          </cell>
          <cell r="CH842" t="str">
            <v>Green</v>
          </cell>
          <cell r="CI842">
            <v>0</v>
          </cell>
          <cell r="CJ842">
            <v>0</v>
          </cell>
          <cell r="CK842">
            <v>1</v>
          </cell>
          <cell r="CL842">
            <v>12</v>
          </cell>
          <cell r="CM842">
            <v>13</v>
          </cell>
          <cell r="CN842">
            <v>7.6923076923076925</v>
          </cell>
          <cell r="CO842">
            <v>31</v>
          </cell>
          <cell r="CP842">
            <v>60</v>
          </cell>
          <cell r="CQ842">
            <v>51.666666666666671</v>
          </cell>
          <cell r="CR842">
            <v>13</v>
          </cell>
          <cell r="CS842">
            <v>93</v>
          </cell>
          <cell r="CT842">
            <v>10</v>
          </cell>
          <cell r="CU842">
            <v>100</v>
          </cell>
          <cell r="CV842">
            <v>17</v>
          </cell>
          <cell r="CW842">
            <v>18</v>
          </cell>
          <cell r="CX842">
            <v>16</v>
          </cell>
          <cell r="CY842">
            <v>98</v>
          </cell>
          <cell r="CZ842">
            <v>56</v>
          </cell>
          <cell r="DA842">
            <v>58</v>
          </cell>
          <cell r="DB842">
            <v>97</v>
          </cell>
          <cell r="DC842">
            <v>0</v>
          </cell>
          <cell r="DD842">
            <v>0</v>
          </cell>
          <cell r="DE842">
            <v>0</v>
          </cell>
          <cell r="DF842">
            <v>4</v>
          </cell>
          <cell r="DG842">
            <v>4</v>
          </cell>
          <cell r="DH842">
            <v>100</v>
          </cell>
          <cell r="DI842">
            <v>399</v>
          </cell>
          <cell r="DJ842">
            <v>600</v>
          </cell>
          <cell r="DK842">
            <v>66.5</v>
          </cell>
          <cell r="DL842">
            <v>3</v>
          </cell>
          <cell r="DM842">
            <v>3</v>
          </cell>
          <cell r="DN842">
            <v>100</v>
          </cell>
          <cell r="DO842">
            <v>450</v>
          </cell>
          <cell r="DP842">
            <v>400</v>
          </cell>
          <cell r="DQ842">
            <v>88.8888888888889</v>
          </cell>
          <cell r="DR842">
            <v>51.6666666666667</v>
          </cell>
          <cell r="DS842">
            <v>70.776255707762601</v>
          </cell>
          <cell r="DT842">
            <v>28</v>
          </cell>
          <cell r="DU842">
            <v>41</v>
          </cell>
          <cell r="DV842">
            <v>68.292682926829272</v>
          </cell>
          <cell r="DW842">
            <v>89</v>
          </cell>
          <cell r="DX842">
            <v>97</v>
          </cell>
          <cell r="DY842">
            <v>0</v>
          </cell>
          <cell r="DZ842">
            <v>0</v>
          </cell>
          <cell r="EA842" t="str">
            <v>Yes</v>
          </cell>
          <cell r="EB842" t="str">
            <v>Placement</v>
          </cell>
          <cell r="EC842" t="str">
            <v>Placement</v>
          </cell>
          <cell r="ED842" t="str">
            <v>Placement</v>
          </cell>
          <cell r="EE842" t="str">
            <v>Placement</v>
          </cell>
          <cell r="EF842" t="str">
            <v>Placement</v>
          </cell>
          <cell r="EG842">
            <v>0</v>
          </cell>
          <cell r="EH842" t="str">
            <v>PLI</v>
          </cell>
          <cell r="EI842" t="str">
            <v>Yes</v>
          </cell>
          <cell r="EJ842">
            <v>0</v>
          </cell>
          <cell r="EK842" t="str">
            <v>Batch-2</v>
          </cell>
          <cell r="EL842">
            <v>0</v>
          </cell>
          <cell r="EM842" t="str">
            <v>PAID</v>
          </cell>
          <cell r="EN842">
            <v>45148</v>
          </cell>
          <cell r="EO842" t="str">
            <v>IT+Core</v>
          </cell>
          <cell r="EP842">
            <v>0</v>
          </cell>
          <cell r="EQ842" t="str">
            <v>CAT-1</v>
          </cell>
        </row>
        <row r="843">
          <cell r="B843" t="str">
            <v>21-ITB62-25</v>
          </cell>
          <cell r="C843" t="str">
            <v>IT-B</v>
          </cell>
          <cell r="D843">
            <v>62</v>
          </cell>
          <cell r="E843" t="str">
            <v>YADAV NANDINI MAHENDRA NIRMALA</v>
          </cell>
          <cell r="F843" t="str">
            <v>Female</v>
          </cell>
          <cell r="G843" t="str">
            <v>20/09/2003</v>
          </cell>
          <cell r="H843">
            <v>9172859753</v>
          </cell>
          <cell r="I843">
            <v>9823326248</v>
          </cell>
          <cell r="J843" t="str">
            <v>nandiniy044@gmail.com</v>
          </cell>
          <cell r="K843" t="str">
            <v>1032210701@tcetmumbai.in</v>
          </cell>
          <cell r="L843" t="str">
            <v>104, LAXMI NIVAS, LOKMANYA NAGAR, KACHERI ROAD, PALGHAR</v>
          </cell>
          <cell r="M843">
            <v>401404</v>
          </cell>
          <cell r="N843">
            <v>0</v>
          </cell>
          <cell r="O843" t="str">
            <v>LABOUR</v>
          </cell>
          <cell r="P843" t="str">
            <v>50,001 - 1,00,000</v>
          </cell>
          <cell r="Q843" t="str">
            <v>Normal</v>
          </cell>
          <cell r="R843" t="str">
            <v>Open</v>
          </cell>
          <cell r="S843">
            <v>2021</v>
          </cell>
          <cell r="T843" t="str">
            <v>FE</v>
          </cell>
          <cell r="U843" t="str">
            <v>MH-CET</v>
          </cell>
          <cell r="V843">
            <v>92.34</v>
          </cell>
          <cell r="W843">
            <v>31.571043499999998</v>
          </cell>
          <cell r="X843" t="str">
            <v>CAP</v>
          </cell>
          <cell r="Y843">
            <v>447</v>
          </cell>
          <cell r="Z843">
            <v>500</v>
          </cell>
          <cell r="AA843">
            <v>89.4</v>
          </cell>
          <cell r="AB843">
            <v>2019</v>
          </cell>
          <cell r="AC843" t="str">
            <v>Maharashtra</v>
          </cell>
          <cell r="AD843" t="str">
            <v>BHAVANI VIDYA NIKETAK HINDI HIGH SCHOOL</v>
          </cell>
          <cell r="AE843">
            <v>569</v>
          </cell>
          <cell r="AF843">
            <v>600</v>
          </cell>
          <cell r="AG843">
            <v>94.8333333333333</v>
          </cell>
          <cell r="AH843">
            <v>2021</v>
          </cell>
          <cell r="AI843" t="str">
            <v>Maharashtra</v>
          </cell>
          <cell r="AJ843" t="str">
            <v>SONOPANT DANDEKAR SHIKSHAN MANDALI</v>
          </cell>
          <cell r="AK843">
            <v>201</v>
          </cell>
          <cell r="AL843">
            <v>22</v>
          </cell>
          <cell r="AM843">
            <v>9.1363636363636367</v>
          </cell>
          <cell r="AN843">
            <v>81</v>
          </cell>
          <cell r="AO843">
            <v>260</v>
          </cell>
          <cell r="AP843">
            <v>27</v>
          </cell>
          <cell r="AQ843">
            <v>9.6296296296296298</v>
          </cell>
          <cell r="AR843">
            <v>97.67</v>
          </cell>
          <cell r="AS843">
            <v>461</v>
          </cell>
          <cell r="AT843">
            <v>49</v>
          </cell>
          <cell r="AU843">
            <v>9.408163265306122</v>
          </cell>
          <cell r="AV843">
            <v>241</v>
          </cell>
          <cell r="AW843">
            <v>25</v>
          </cell>
          <cell r="AX843">
            <v>9.64</v>
          </cell>
          <cell r="AY843">
            <v>89.334999999999994</v>
          </cell>
          <cell r="AZ843">
            <v>286</v>
          </cell>
          <cell r="BA843">
            <v>29</v>
          </cell>
          <cell r="BB843">
            <v>9.862068965517242</v>
          </cell>
          <cell r="BC843">
            <v>91.625615763546804</v>
          </cell>
          <cell r="BD843">
            <v>527</v>
          </cell>
          <cell r="BE843">
            <v>54</v>
          </cell>
          <cell r="BF843">
            <v>9.7592592592592595</v>
          </cell>
          <cell r="BG843">
            <v>224</v>
          </cell>
          <cell r="BH843">
            <v>24</v>
          </cell>
          <cell r="BI843">
            <v>9.3333333333333339</v>
          </cell>
          <cell r="BJ843">
            <v>87.966804979253098</v>
          </cell>
          <cell r="BK843">
            <v>286</v>
          </cell>
          <cell r="BL843">
            <v>29</v>
          </cell>
          <cell r="BM843">
            <v>9.862068965517242</v>
          </cell>
          <cell r="BN843">
            <v>90.254237288135599</v>
          </cell>
          <cell r="BO843">
            <v>510</v>
          </cell>
          <cell r="BP843">
            <v>53</v>
          </cell>
          <cell r="BQ843">
            <v>9.6226415094339615</v>
          </cell>
          <cell r="BR843">
            <v>223</v>
          </cell>
          <cell r="BS843">
            <v>24</v>
          </cell>
          <cell r="BT843">
            <v>90.404951017227503</v>
          </cell>
          <cell r="BU843">
            <v>223</v>
          </cell>
          <cell r="BV843">
            <v>24</v>
          </cell>
          <cell r="BW843">
            <v>1721</v>
          </cell>
          <cell r="BX843">
            <v>180</v>
          </cell>
          <cell r="BY843">
            <v>9.5611111111111118</v>
          </cell>
          <cell r="BZ843">
            <v>86.926123152709366</v>
          </cell>
          <cell r="CA843" t="str">
            <v>Oracle</v>
          </cell>
          <cell r="CB843">
            <v>0</v>
          </cell>
          <cell r="CC843">
            <v>0</v>
          </cell>
          <cell r="CD843">
            <v>0</v>
          </cell>
          <cell r="CE843" t="str">
            <v>Normal</v>
          </cell>
          <cell r="CF843">
            <v>9.3699999999999992</v>
          </cell>
          <cell r="CG843">
            <v>0</v>
          </cell>
          <cell r="CH843" t="str">
            <v>Green</v>
          </cell>
          <cell r="CI843">
            <v>0</v>
          </cell>
          <cell r="CJ843">
            <v>0</v>
          </cell>
          <cell r="CK843">
            <v>2</v>
          </cell>
          <cell r="CL843">
            <v>11</v>
          </cell>
          <cell r="CM843">
            <v>13</v>
          </cell>
          <cell r="CN843">
            <v>15.384615384615385</v>
          </cell>
          <cell r="CO843">
            <v>27</v>
          </cell>
          <cell r="CP843">
            <v>60</v>
          </cell>
          <cell r="CQ843">
            <v>45</v>
          </cell>
          <cell r="CR843">
            <v>14</v>
          </cell>
          <cell r="CS843">
            <v>100</v>
          </cell>
          <cell r="CT843">
            <v>10</v>
          </cell>
          <cell r="CU843">
            <v>100</v>
          </cell>
          <cell r="CV843">
            <v>20</v>
          </cell>
          <cell r="CW843">
            <v>20</v>
          </cell>
          <cell r="CX843">
            <v>15</v>
          </cell>
          <cell r="CY843">
            <v>98</v>
          </cell>
          <cell r="CZ843">
            <v>59</v>
          </cell>
          <cell r="DA843">
            <v>60</v>
          </cell>
          <cell r="DB843">
            <v>99</v>
          </cell>
          <cell r="DC843">
            <v>0</v>
          </cell>
          <cell r="DD843">
            <v>0</v>
          </cell>
          <cell r="DE843">
            <v>0</v>
          </cell>
          <cell r="DF843">
            <v>4</v>
          </cell>
          <cell r="DG843">
            <v>4</v>
          </cell>
          <cell r="DH843">
            <v>100</v>
          </cell>
          <cell r="DI843">
            <v>590</v>
          </cell>
          <cell r="DJ843">
            <v>600</v>
          </cell>
          <cell r="DK843">
            <v>98.3333333333333</v>
          </cell>
          <cell r="DL843">
            <v>3</v>
          </cell>
          <cell r="DM843">
            <v>3</v>
          </cell>
          <cell r="DN843">
            <v>100</v>
          </cell>
          <cell r="DO843">
            <v>450</v>
          </cell>
          <cell r="DP843">
            <v>450</v>
          </cell>
          <cell r="DQ843">
            <v>100</v>
          </cell>
          <cell r="DR843">
            <v>45</v>
          </cell>
          <cell r="DS843">
            <v>61.643835616438359</v>
          </cell>
          <cell r="DT843">
            <v>30</v>
          </cell>
          <cell r="DU843">
            <v>41</v>
          </cell>
          <cell r="DV843">
            <v>73.170731707317074</v>
          </cell>
          <cell r="DW843">
            <v>92</v>
          </cell>
          <cell r="DX843">
            <v>100</v>
          </cell>
          <cell r="DY843">
            <v>0</v>
          </cell>
          <cell r="DZ843">
            <v>0</v>
          </cell>
          <cell r="EA843" t="str">
            <v>Yes</v>
          </cell>
          <cell r="EB843" t="str">
            <v>Placement</v>
          </cell>
          <cell r="EC843" t="str">
            <v>Placement</v>
          </cell>
          <cell r="ED843" t="str">
            <v>Placement</v>
          </cell>
          <cell r="EE843" t="str">
            <v>Placement</v>
          </cell>
          <cell r="EF843" t="str">
            <v>Placement</v>
          </cell>
          <cell r="EG843">
            <v>0</v>
          </cell>
          <cell r="EH843" t="str">
            <v>PLI</v>
          </cell>
          <cell r="EI843" t="str">
            <v>Yes</v>
          </cell>
          <cell r="EJ843">
            <v>0</v>
          </cell>
          <cell r="EK843" t="str">
            <v>Batch-1</v>
          </cell>
          <cell r="EL843">
            <v>0</v>
          </cell>
          <cell r="EM843" t="str">
            <v>PAID</v>
          </cell>
          <cell r="EN843">
            <v>45148</v>
          </cell>
          <cell r="EO843" t="str">
            <v>IT+Core</v>
          </cell>
          <cell r="EP843">
            <v>0</v>
          </cell>
          <cell r="EQ843" t="str">
            <v>CAT-1</v>
          </cell>
        </row>
        <row r="844">
          <cell r="B844" t="str">
            <v>21-ITB63-25</v>
          </cell>
          <cell r="C844" t="str">
            <v>IT-B</v>
          </cell>
          <cell r="D844">
            <v>63</v>
          </cell>
          <cell r="E844" t="str">
            <v>YADAV RAHUL RAVINDRA SHAMA</v>
          </cell>
          <cell r="F844" t="str">
            <v>Male</v>
          </cell>
          <cell r="G844" t="str">
            <v>02/11/2002</v>
          </cell>
          <cell r="H844">
            <v>9167913238</v>
          </cell>
          <cell r="I844">
            <v>9594930443</v>
          </cell>
          <cell r="J844" t="str">
            <v>rahulyadavtwin@gmail.com</v>
          </cell>
          <cell r="K844" t="str">
            <v>1032210702@tcetmumbai.in</v>
          </cell>
          <cell r="L844" t="str">
            <v>101, Ekvira apartment sainath nagar Narangi bypass road near Meghana apartment Virar East</v>
          </cell>
          <cell r="M844">
            <v>401305</v>
          </cell>
          <cell r="N844">
            <v>0</v>
          </cell>
          <cell r="O844" t="str">
            <v>Job</v>
          </cell>
          <cell r="P844" t="str">
            <v>6,00,001 - 7,00,000</v>
          </cell>
          <cell r="Q844" t="str">
            <v>Normal</v>
          </cell>
          <cell r="R844" t="str">
            <v>Open</v>
          </cell>
          <cell r="S844">
            <v>2021</v>
          </cell>
          <cell r="T844" t="str">
            <v>FE</v>
          </cell>
          <cell r="U844" t="str">
            <v>MH-CET</v>
          </cell>
          <cell r="V844">
            <v>85.89</v>
          </cell>
          <cell r="W844">
            <v>70.02</v>
          </cell>
          <cell r="X844" t="str">
            <v>Minority</v>
          </cell>
          <cell r="Y844">
            <v>403</v>
          </cell>
          <cell r="Z844">
            <v>500</v>
          </cell>
          <cell r="AA844">
            <v>80.599999999999994</v>
          </cell>
          <cell r="AB844">
            <v>2019</v>
          </cell>
          <cell r="AC844" t="str">
            <v>Maharashtra</v>
          </cell>
          <cell r="AD844" t="str">
            <v>EXPERT INTERNATIONAL HIGH SCHOOL AND JUNIOR COLLEGE VIRAR</v>
          </cell>
          <cell r="AE844">
            <v>540</v>
          </cell>
          <cell r="AF844">
            <v>600</v>
          </cell>
          <cell r="AG844">
            <v>90</v>
          </cell>
          <cell r="AH844">
            <v>2021</v>
          </cell>
          <cell r="AI844" t="str">
            <v>Maharashtra</v>
          </cell>
          <cell r="AJ844" t="str">
            <v>N G vartak Jr College</v>
          </cell>
          <cell r="AK844">
            <v>193</v>
          </cell>
          <cell r="AL844">
            <v>22</v>
          </cell>
          <cell r="AM844">
            <v>8.7727272727272734</v>
          </cell>
          <cell r="AN844">
            <v>86</v>
          </cell>
          <cell r="AO844">
            <v>263</v>
          </cell>
          <cell r="AP844">
            <v>27</v>
          </cell>
          <cell r="AQ844">
            <v>9.7407407407407405</v>
          </cell>
          <cell r="AR844">
            <v>91.71</v>
          </cell>
          <cell r="AS844">
            <v>456</v>
          </cell>
          <cell r="AT844">
            <v>49</v>
          </cell>
          <cell r="AU844">
            <v>9.3061224489795915</v>
          </cell>
          <cell r="AV844">
            <v>244</v>
          </cell>
          <cell r="AW844">
            <v>25</v>
          </cell>
          <cell r="AX844">
            <v>9.76</v>
          </cell>
          <cell r="AY844">
            <v>88.855000000000004</v>
          </cell>
          <cell r="AZ844">
            <v>286</v>
          </cell>
          <cell r="BA844">
            <v>29</v>
          </cell>
          <cell r="BB844">
            <v>9.862068965517242</v>
          </cell>
          <cell r="BC844">
            <v>84.729064039408897</v>
          </cell>
          <cell r="BD844">
            <v>530</v>
          </cell>
          <cell r="BE844">
            <v>54</v>
          </cell>
          <cell r="BF844">
            <v>9.8148148148148149</v>
          </cell>
          <cell r="BG844">
            <v>224</v>
          </cell>
          <cell r="BH844">
            <v>24</v>
          </cell>
          <cell r="BI844">
            <v>9.3333333333333339</v>
          </cell>
          <cell r="BJ844">
            <v>81.3278008298755</v>
          </cell>
          <cell r="BK844">
            <v>289</v>
          </cell>
          <cell r="BL844">
            <v>29</v>
          </cell>
          <cell r="BM844">
            <v>9.9655172413793096</v>
          </cell>
          <cell r="BN844">
            <v>85.169491525423695</v>
          </cell>
          <cell r="BO844">
            <v>513</v>
          </cell>
          <cell r="BP844">
            <v>53</v>
          </cell>
          <cell r="BQ844">
            <v>9.6792452830188687</v>
          </cell>
          <cell r="BR844">
            <v>229</v>
          </cell>
          <cell r="BS844">
            <v>24</v>
          </cell>
          <cell r="BT844">
            <v>86.251185188277503</v>
          </cell>
          <cell r="BU844">
            <v>229</v>
          </cell>
          <cell r="BV844">
            <v>24</v>
          </cell>
          <cell r="BW844">
            <v>1728</v>
          </cell>
          <cell r="BX844">
            <v>180</v>
          </cell>
          <cell r="BY844">
            <v>9.6</v>
          </cell>
          <cell r="BZ844">
            <v>87.658812807881787</v>
          </cell>
          <cell r="CA844" t="str">
            <v xml:space="preserve">Colgate Global Business Services /Tata Consultancy Services (stetig Consulting Pvt.ltd) </v>
          </cell>
          <cell r="CB844">
            <v>0</v>
          </cell>
          <cell r="CC844">
            <v>0</v>
          </cell>
          <cell r="CD844">
            <v>0</v>
          </cell>
          <cell r="CE844" t="str">
            <v>Normal</v>
          </cell>
          <cell r="CF844" t="str">
            <v>7.00/ 3.60</v>
          </cell>
          <cell r="CG844">
            <v>0</v>
          </cell>
          <cell r="CH844" t="str">
            <v>Green</v>
          </cell>
          <cell r="CI844">
            <v>0</v>
          </cell>
          <cell r="CJ844">
            <v>0</v>
          </cell>
          <cell r="CK844">
            <v>1</v>
          </cell>
          <cell r="CL844">
            <v>12</v>
          </cell>
          <cell r="CM844">
            <v>13</v>
          </cell>
          <cell r="CN844">
            <v>7.6923076923076925</v>
          </cell>
          <cell r="CO844">
            <v>32</v>
          </cell>
          <cell r="CP844">
            <v>60</v>
          </cell>
          <cell r="CQ844">
            <v>53.333333333333336</v>
          </cell>
          <cell r="CR844">
            <v>14</v>
          </cell>
          <cell r="CS844">
            <v>100</v>
          </cell>
          <cell r="CT844">
            <v>10</v>
          </cell>
          <cell r="CU844">
            <v>100</v>
          </cell>
          <cell r="CV844">
            <v>19</v>
          </cell>
          <cell r="CW844">
            <v>19</v>
          </cell>
          <cell r="CX844">
            <v>16</v>
          </cell>
          <cell r="CY844">
            <v>100</v>
          </cell>
          <cell r="CZ844">
            <v>59</v>
          </cell>
          <cell r="DA844">
            <v>59</v>
          </cell>
          <cell r="DB844">
            <v>100</v>
          </cell>
          <cell r="DC844">
            <v>0</v>
          </cell>
          <cell r="DD844">
            <v>0</v>
          </cell>
          <cell r="DE844">
            <v>0</v>
          </cell>
          <cell r="DF844">
            <v>4</v>
          </cell>
          <cell r="DG844">
            <v>4</v>
          </cell>
          <cell r="DH844">
            <v>100</v>
          </cell>
          <cell r="DI844">
            <v>449</v>
          </cell>
          <cell r="DJ844">
            <v>600</v>
          </cell>
          <cell r="DK844">
            <v>74.8333333333333</v>
          </cell>
          <cell r="DL844">
            <v>3</v>
          </cell>
          <cell r="DM844">
            <v>3</v>
          </cell>
          <cell r="DN844">
            <v>100</v>
          </cell>
          <cell r="DO844">
            <v>450</v>
          </cell>
          <cell r="DP844">
            <v>450</v>
          </cell>
          <cell r="DQ844">
            <v>100</v>
          </cell>
          <cell r="DR844">
            <v>53.3333333333333</v>
          </cell>
          <cell r="DS844">
            <v>73.059360730593554</v>
          </cell>
          <cell r="DT844">
            <v>29</v>
          </cell>
          <cell r="DU844">
            <v>41</v>
          </cell>
          <cell r="DV844">
            <v>70.731707317073173</v>
          </cell>
          <cell r="DW844">
            <v>91</v>
          </cell>
          <cell r="DX844">
            <v>100</v>
          </cell>
          <cell r="DY844">
            <v>0</v>
          </cell>
          <cell r="DZ844">
            <v>0</v>
          </cell>
          <cell r="EA844" t="str">
            <v>Yes</v>
          </cell>
          <cell r="EB844" t="str">
            <v>Placement</v>
          </cell>
          <cell r="EC844" t="str">
            <v>Placement</v>
          </cell>
          <cell r="ED844" t="str">
            <v>Placement</v>
          </cell>
          <cell r="EE844" t="str">
            <v>Placement</v>
          </cell>
          <cell r="EF844" t="str">
            <v>Placement</v>
          </cell>
          <cell r="EG844">
            <v>0</v>
          </cell>
          <cell r="EH844" t="str">
            <v>PLI</v>
          </cell>
          <cell r="EI844" t="str">
            <v>Yes</v>
          </cell>
          <cell r="EJ844">
            <v>0</v>
          </cell>
          <cell r="EK844" t="str">
            <v>Batch-1</v>
          </cell>
          <cell r="EL844">
            <v>0</v>
          </cell>
          <cell r="EM844" t="str">
            <v>PAID</v>
          </cell>
          <cell r="EN844">
            <v>45148</v>
          </cell>
          <cell r="EO844" t="str">
            <v>IT+Core</v>
          </cell>
          <cell r="EP844">
            <v>0</v>
          </cell>
          <cell r="EQ844" t="str">
            <v>CAT-1</v>
          </cell>
        </row>
        <row r="845">
          <cell r="B845" t="str">
            <v>21-ITB64-25</v>
          </cell>
          <cell r="C845" t="str">
            <v>IT-B</v>
          </cell>
          <cell r="D845">
            <v>64</v>
          </cell>
          <cell r="E845" t="str">
            <v xml:space="preserve">YADAV SHIVAM SHAMBHOONATH  MANJU </v>
          </cell>
          <cell r="F845" t="str">
            <v>Male</v>
          </cell>
          <cell r="G845" t="str">
            <v>22/04/2003</v>
          </cell>
          <cell r="H845">
            <v>7039946609</v>
          </cell>
          <cell r="I845">
            <v>7303133569</v>
          </cell>
          <cell r="J845" t="str">
            <v>yadavshivam6033@gmail.com</v>
          </cell>
          <cell r="K845" t="str">
            <v>1032210703@tcetmumbai.in</v>
          </cell>
          <cell r="L845" t="str">
            <v>Santosh Rambachan Pasi Chawl, Goandevi road, Poisar, Kandivali East</v>
          </cell>
          <cell r="M845">
            <v>400101</v>
          </cell>
          <cell r="N845">
            <v>0</v>
          </cell>
          <cell r="O845" t="str">
            <v>Electrician</v>
          </cell>
          <cell r="P845" t="str">
            <v>2,50,001 - 3,00,000</v>
          </cell>
          <cell r="Q845" t="str">
            <v>Normal</v>
          </cell>
          <cell r="R845" t="str">
            <v>Open</v>
          </cell>
          <cell r="S845">
            <v>2021</v>
          </cell>
          <cell r="T845" t="str">
            <v>FE</v>
          </cell>
          <cell r="U845" t="str">
            <v>MH-CET</v>
          </cell>
          <cell r="V845">
            <v>89.17</v>
          </cell>
          <cell r="W845">
            <v>72.435611300000005</v>
          </cell>
          <cell r="X845" t="str">
            <v>Minority</v>
          </cell>
          <cell r="Y845">
            <v>414</v>
          </cell>
          <cell r="Z845">
            <v>500</v>
          </cell>
          <cell r="AA845">
            <v>82.8</v>
          </cell>
          <cell r="AB845">
            <v>2019</v>
          </cell>
          <cell r="AC845" t="str">
            <v>Maharashtra</v>
          </cell>
          <cell r="AD845" t="str">
            <v>ST. LAWRENCE HIGH SCHOOL</v>
          </cell>
          <cell r="AE845">
            <v>533</v>
          </cell>
          <cell r="AF845">
            <v>600</v>
          </cell>
          <cell r="AG845">
            <v>88.8333333333333</v>
          </cell>
          <cell r="AH845">
            <v>2021</v>
          </cell>
          <cell r="AI845" t="str">
            <v>Maharashtra</v>
          </cell>
          <cell r="AJ845" t="str">
            <v>THE NEW SARVAJANIK EDUCATION SOCIETY'S JUNIOR COLLEGE OF SCIENCE</v>
          </cell>
          <cell r="AK845">
            <v>184</v>
          </cell>
          <cell r="AL845">
            <v>22</v>
          </cell>
          <cell r="AM845">
            <v>8.3636363636363633</v>
          </cell>
          <cell r="AN845">
            <v>95</v>
          </cell>
          <cell r="AO845">
            <v>249</v>
          </cell>
          <cell r="AP845">
            <v>27</v>
          </cell>
          <cell r="AQ845">
            <v>9.2222222222222214</v>
          </cell>
          <cell r="AR845">
            <v>90.23</v>
          </cell>
          <cell r="AS845">
            <v>433</v>
          </cell>
          <cell r="AT845">
            <v>49</v>
          </cell>
          <cell r="AU845">
            <v>8.8367346938775508</v>
          </cell>
          <cell r="AV845">
            <v>214</v>
          </cell>
          <cell r="AW845">
            <v>25</v>
          </cell>
          <cell r="AX845">
            <v>8.56</v>
          </cell>
          <cell r="AY845">
            <v>92.614999999999995</v>
          </cell>
          <cell r="AZ845">
            <v>270</v>
          </cell>
          <cell r="BA845">
            <v>29</v>
          </cell>
          <cell r="BB845">
            <v>9.3103448275862064</v>
          </cell>
          <cell r="BC845">
            <v>83.743842364532</v>
          </cell>
          <cell r="BD845">
            <v>484</v>
          </cell>
          <cell r="BE845">
            <v>54</v>
          </cell>
          <cell r="BF845">
            <v>8.9629629629629637</v>
          </cell>
          <cell r="BG845">
            <v>224</v>
          </cell>
          <cell r="BH845">
            <v>24</v>
          </cell>
          <cell r="BI845">
            <v>9.3333333333333339</v>
          </cell>
          <cell r="BJ845">
            <v>87.136929460580902</v>
          </cell>
          <cell r="BK845">
            <v>279</v>
          </cell>
          <cell r="BL845">
            <v>29</v>
          </cell>
          <cell r="BM845">
            <v>9.6206896551724146</v>
          </cell>
          <cell r="BN845">
            <v>86.016949152542395</v>
          </cell>
          <cell r="BO845">
            <v>503</v>
          </cell>
          <cell r="BP845">
            <v>53</v>
          </cell>
          <cell r="BQ845">
            <v>9.4905660377358494</v>
          </cell>
          <cell r="BR845">
            <v>217</v>
          </cell>
          <cell r="BS845">
            <v>24</v>
          </cell>
          <cell r="BT845">
            <v>87.458597172358097</v>
          </cell>
          <cell r="BU845">
            <v>217</v>
          </cell>
          <cell r="BV845">
            <v>24</v>
          </cell>
          <cell r="BW845">
            <v>1637</v>
          </cell>
          <cell r="BX845">
            <v>180</v>
          </cell>
          <cell r="BY845">
            <v>9.094444444444445</v>
          </cell>
          <cell r="BZ845">
            <v>88.317768472906408</v>
          </cell>
          <cell r="CA845">
            <v>0</v>
          </cell>
          <cell r="CB845">
            <v>0</v>
          </cell>
          <cell r="CC845">
            <v>0</v>
          </cell>
          <cell r="CD845">
            <v>0</v>
          </cell>
          <cell r="CE845">
            <v>0</v>
          </cell>
          <cell r="CF845">
            <v>0</v>
          </cell>
          <cell r="CG845">
            <v>0</v>
          </cell>
          <cell r="CH845" t="str">
            <v>Green</v>
          </cell>
          <cell r="CI845">
            <v>0</v>
          </cell>
          <cell r="CJ845">
            <v>0</v>
          </cell>
          <cell r="CK845">
            <v>1</v>
          </cell>
          <cell r="CL845">
            <v>12</v>
          </cell>
          <cell r="CM845">
            <v>13</v>
          </cell>
          <cell r="CN845">
            <v>7.6923076923076925</v>
          </cell>
          <cell r="CO845">
            <v>30</v>
          </cell>
          <cell r="CP845">
            <v>60</v>
          </cell>
          <cell r="CQ845">
            <v>50</v>
          </cell>
          <cell r="CR845">
            <v>14</v>
          </cell>
          <cell r="CS845">
            <v>100</v>
          </cell>
          <cell r="CT845">
            <v>10</v>
          </cell>
          <cell r="CU845">
            <v>100</v>
          </cell>
          <cell r="CV845">
            <v>18</v>
          </cell>
          <cell r="CW845">
            <v>19</v>
          </cell>
          <cell r="CX845">
            <v>14</v>
          </cell>
          <cell r="CY845">
            <v>92</v>
          </cell>
          <cell r="CZ845">
            <v>56</v>
          </cell>
          <cell r="DA845">
            <v>59</v>
          </cell>
          <cell r="DB845">
            <v>95</v>
          </cell>
          <cell r="DC845">
            <v>0</v>
          </cell>
          <cell r="DD845">
            <v>0</v>
          </cell>
          <cell r="DE845">
            <v>0</v>
          </cell>
          <cell r="DF845">
            <v>4</v>
          </cell>
          <cell r="DG845">
            <v>4</v>
          </cell>
          <cell r="DH845">
            <v>100</v>
          </cell>
          <cell r="DI845">
            <v>370</v>
          </cell>
          <cell r="DJ845">
            <v>600</v>
          </cell>
          <cell r="DK845">
            <v>61.6666666666667</v>
          </cell>
          <cell r="DL845">
            <v>3</v>
          </cell>
          <cell r="DM845">
            <v>3</v>
          </cell>
          <cell r="DN845">
            <v>100</v>
          </cell>
          <cell r="DO845">
            <v>450</v>
          </cell>
          <cell r="DP845">
            <v>450</v>
          </cell>
          <cell r="DQ845">
            <v>100</v>
          </cell>
          <cell r="DR845">
            <v>50</v>
          </cell>
          <cell r="DS845">
            <v>68.493150684931507</v>
          </cell>
          <cell r="DT845">
            <v>29</v>
          </cell>
          <cell r="DU845">
            <v>41</v>
          </cell>
          <cell r="DV845">
            <v>70.731707317073173</v>
          </cell>
          <cell r="DW845">
            <v>91</v>
          </cell>
          <cell r="DX845">
            <v>100</v>
          </cell>
          <cell r="DY845">
            <v>0</v>
          </cell>
          <cell r="DZ845">
            <v>0</v>
          </cell>
          <cell r="EA845" t="str">
            <v>Yes</v>
          </cell>
          <cell r="EB845" t="str">
            <v>Placement</v>
          </cell>
          <cell r="EC845" t="str">
            <v>Placement</v>
          </cell>
          <cell r="ED845" t="str">
            <v>Placement</v>
          </cell>
          <cell r="EE845" t="str">
            <v>Placement</v>
          </cell>
          <cell r="EF845" t="str">
            <v>Placement</v>
          </cell>
          <cell r="EG845">
            <v>0</v>
          </cell>
          <cell r="EH845" t="str">
            <v>PLI</v>
          </cell>
          <cell r="EI845" t="str">
            <v>Yes</v>
          </cell>
          <cell r="EJ845">
            <v>0</v>
          </cell>
          <cell r="EK845" t="str">
            <v>Batch-2</v>
          </cell>
          <cell r="EL845">
            <v>0</v>
          </cell>
          <cell r="EM845" t="str">
            <v>PAID</v>
          </cell>
          <cell r="EN845">
            <v>45148</v>
          </cell>
          <cell r="EO845" t="str">
            <v>IT+Core</v>
          </cell>
          <cell r="EP845">
            <v>0</v>
          </cell>
          <cell r="EQ845" t="str">
            <v>CAT-1</v>
          </cell>
        </row>
        <row r="846">
          <cell r="B846" t="str">
            <v>22-ITB65-25</v>
          </cell>
          <cell r="C846" t="str">
            <v>IT-B</v>
          </cell>
          <cell r="D846">
            <v>65</v>
          </cell>
          <cell r="E846" t="str">
            <v>KHAN SHIFA SIRAJ FARZANA</v>
          </cell>
          <cell r="F846" t="str">
            <v>Female</v>
          </cell>
          <cell r="G846" t="str">
            <v>2003-04-27</v>
          </cell>
          <cell r="H846">
            <v>9987283442</v>
          </cell>
          <cell r="I846" t="str">
            <v>9619081505</v>
          </cell>
          <cell r="J846" t="str">
            <v>shifakhan.work@gmail.com</v>
          </cell>
          <cell r="K846" t="str">
            <v>1032221226@tcetmumbai.in</v>
          </cell>
          <cell r="L846" t="str">
            <v>A-09, MOHAMMADI APARTMENT,RANI SATI MARG,BESIDES SAI KRUPA HOSPITAL,MUMBAI,400097</v>
          </cell>
          <cell r="M846">
            <v>0</v>
          </cell>
          <cell r="N846" t="str">
            <v>Maharashtra</v>
          </cell>
          <cell r="O846" t="str">
            <v>Business</v>
          </cell>
          <cell r="P846" t="str">
            <v>4,50,001 - 5,00,000</v>
          </cell>
          <cell r="Q846" t="str">
            <v>Normal</v>
          </cell>
          <cell r="R846" t="str">
            <v>Open</v>
          </cell>
          <cell r="S846">
            <v>2022</v>
          </cell>
          <cell r="T846" t="str">
            <v>DSE</v>
          </cell>
          <cell r="U846" t="str">
            <v>NA</v>
          </cell>
          <cell r="V846" t="str">
            <v>NA</v>
          </cell>
          <cell r="W846" t="str">
            <v>NA</v>
          </cell>
          <cell r="X846" t="str">
            <v>CAP</v>
          </cell>
          <cell r="Y846" t="str">
            <v>450.00</v>
          </cell>
          <cell r="Z846" t="str">
            <v>500.00</v>
          </cell>
          <cell r="AA846" t="str">
            <v>90.00</v>
          </cell>
          <cell r="AB846" t="str">
            <v>2019</v>
          </cell>
          <cell r="AC846" t="str">
            <v>MAHARASHTRA STATE BOARD OF SECONDARY AND HIGHER SECONDARY EDUCATION</v>
          </cell>
          <cell r="AD846" t="str">
            <v>CARMEL OF ST JOSEPH</v>
          </cell>
          <cell r="AE846" t="str">
            <v>1480.00</v>
          </cell>
          <cell r="AF846" t="str">
            <v>1600.00</v>
          </cell>
          <cell r="AG846" t="str">
            <v>92.50</v>
          </cell>
          <cell r="AH846" t="str">
            <v>2022</v>
          </cell>
          <cell r="AI846" t="str">
            <v>Maharashtra State Board of Technical Education</v>
          </cell>
          <cell r="AJ846" t="str">
            <v>THAKUR POLYTECHNIC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 t="e">
            <v>#DIV/0!</v>
          </cell>
          <cell r="AV846">
            <v>239</v>
          </cell>
          <cell r="AW846">
            <v>25</v>
          </cell>
          <cell r="AX846">
            <v>9.56</v>
          </cell>
          <cell r="AY846">
            <v>81</v>
          </cell>
          <cell r="AZ846">
            <v>284</v>
          </cell>
          <cell r="BA846">
            <v>29</v>
          </cell>
          <cell r="BB846">
            <v>9.7931034482758612</v>
          </cell>
          <cell r="BC846">
            <v>79.310344827586206</v>
          </cell>
          <cell r="BD846">
            <v>523</v>
          </cell>
          <cell r="BE846">
            <v>54</v>
          </cell>
          <cell r="BF846">
            <v>9.6851851851851851</v>
          </cell>
          <cell r="BG846">
            <v>229</v>
          </cell>
          <cell r="BH846">
            <v>24</v>
          </cell>
          <cell r="BI846">
            <v>9.5416666666666661</v>
          </cell>
          <cell r="BJ846">
            <v>82.987551867219906</v>
          </cell>
          <cell r="BK846">
            <v>279</v>
          </cell>
          <cell r="BL846">
            <v>29</v>
          </cell>
          <cell r="BM846">
            <v>9.6206896551724146</v>
          </cell>
          <cell r="BN846">
            <v>75.847457627118601</v>
          </cell>
          <cell r="BO846">
            <v>508</v>
          </cell>
          <cell r="BP846">
            <v>53</v>
          </cell>
          <cell r="BQ846">
            <v>9.584905660377359</v>
          </cell>
          <cell r="BR846">
            <v>229</v>
          </cell>
          <cell r="BS846">
            <v>24</v>
          </cell>
          <cell r="BT846">
            <v>78.719267484901593</v>
          </cell>
          <cell r="BU846">
            <v>229</v>
          </cell>
          <cell r="BV846">
            <v>24</v>
          </cell>
          <cell r="BW846">
            <v>1260</v>
          </cell>
          <cell r="BX846">
            <v>131</v>
          </cell>
          <cell r="BY846">
            <v>9.6183206106870234</v>
          </cell>
          <cell r="BZ846">
            <v>81.770114942528735</v>
          </cell>
          <cell r="CA846" t="str">
            <v>Capgemini/Quintiphi</v>
          </cell>
          <cell r="CB846">
            <v>0</v>
          </cell>
          <cell r="CC846">
            <v>0</v>
          </cell>
          <cell r="CD846">
            <v>0</v>
          </cell>
          <cell r="CE846" t="str">
            <v>PLI</v>
          </cell>
          <cell r="CF846" t="str">
            <v>4.25/5</v>
          </cell>
          <cell r="CG846">
            <v>0</v>
          </cell>
          <cell r="CH846" t="str">
            <v>Green</v>
          </cell>
          <cell r="CI846">
            <v>0</v>
          </cell>
          <cell r="CJ846">
            <v>0</v>
          </cell>
          <cell r="CK846">
            <v>1</v>
          </cell>
          <cell r="CL846">
            <v>7</v>
          </cell>
          <cell r="CM846">
            <v>8</v>
          </cell>
          <cell r="CN846">
            <v>12.5</v>
          </cell>
          <cell r="CO846">
            <v>28</v>
          </cell>
          <cell r="CP846">
            <v>60</v>
          </cell>
          <cell r="CQ846">
            <v>46.666666666666664</v>
          </cell>
          <cell r="CR846">
            <v>11</v>
          </cell>
          <cell r="CS846">
            <v>79</v>
          </cell>
          <cell r="CT846">
            <v>8</v>
          </cell>
          <cell r="CU846">
            <v>80</v>
          </cell>
          <cell r="CV846">
            <v>9</v>
          </cell>
          <cell r="CW846">
            <v>18</v>
          </cell>
          <cell r="CX846">
            <v>13</v>
          </cell>
          <cell r="CY846">
            <v>65</v>
          </cell>
          <cell r="CZ846">
            <v>41</v>
          </cell>
          <cell r="DA846">
            <v>58</v>
          </cell>
          <cell r="DB846">
            <v>71</v>
          </cell>
          <cell r="DC846">
            <v>0</v>
          </cell>
          <cell r="DD846">
            <v>0</v>
          </cell>
          <cell r="DE846">
            <v>0</v>
          </cell>
          <cell r="DF846">
            <v>3</v>
          </cell>
          <cell r="DG846">
            <v>4</v>
          </cell>
          <cell r="DH846">
            <v>75</v>
          </cell>
          <cell r="DI846">
            <v>280</v>
          </cell>
          <cell r="DJ846">
            <v>600</v>
          </cell>
          <cell r="DK846">
            <v>46.6666666666667</v>
          </cell>
          <cell r="DL846">
            <v>3</v>
          </cell>
          <cell r="DM846">
            <v>3</v>
          </cell>
          <cell r="DN846">
            <v>100</v>
          </cell>
          <cell r="DO846">
            <v>450</v>
          </cell>
          <cell r="DP846">
            <v>450</v>
          </cell>
          <cell r="DQ846">
            <v>100</v>
          </cell>
          <cell r="DR846">
            <v>46.6666666666667</v>
          </cell>
          <cell r="DS846">
            <v>63.926940639269446</v>
          </cell>
          <cell r="DT846">
            <v>23</v>
          </cell>
          <cell r="DU846">
            <v>41</v>
          </cell>
          <cell r="DV846">
            <v>56.09756097560976</v>
          </cell>
          <cell r="DW846">
            <v>72</v>
          </cell>
          <cell r="DX846">
            <v>79</v>
          </cell>
          <cell r="DY846">
            <v>0</v>
          </cell>
          <cell r="DZ846">
            <v>0</v>
          </cell>
          <cell r="EA846" t="str">
            <v>Yes</v>
          </cell>
          <cell r="EB846" t="str">
            <v>Placement</v>
          </cell>
          <cell r="EC846" t="str">
            <v>Placement</v>
          </cell>
          <cell r="ED846" t="str">
            <v>Placement</v>
          </cell>
          <cell r="EE846" t="str">
            <v>Placement</v>
          </cell>
          <cell r="EF846" t="str">
            <v>Placement</v>
          </cell>
          <cell r="EG846">
            <v>0</v>
          </cell>
          <cell r="EH846" t="str">
            <v>PLI</v>
          </cell>
          <cell r="EI846" t="str">
            <v>Yes</v>
          </cell>
          <cell r="EJ846">
            <v>0</v>
          </cell>
          <cell r="EK846" t="str">
            <v>Batch-3</v>
          </cell>
          <cell r="EL846">
            <v>0</v>
          </cell>
          <cell r="EM846" t="str">
            <v>PAID</v>
          </cell>
          <cell r="EN846">
            <v>45148</v>
          </cell>
          <cell r="EO846" t="str">
            <v>IT+Core</v>
          </cell>
          <cell r="EP846">
            <v>0</v>
          </cell>
          <cell r="EQ846" t="str">
            <v>CAT-2</v>
          </cell>
        </row>
        <row r="847">
          <cell r="B847" t="str">
            <v>22-ITB66-25</v>
          </cell>
          <cell r="C847" t="str">
            <v>IT-B</v>
          </cell>
          <cell r="D847">
            <v>66</v>
          </cell>
          <cell r="E847" t="str">
            <v>KUMHAR MANISH GANESH LAL SHANTI BAI</v>
          </cell>
          <cell r="F847" t="str">
            <v>Male</v>
          </cell>
          <cell r="G847" t="str">
            <v>2003-09-23</v>
          </cell>
          <cell r="H847">
            <v>7709930061</v>
          </cell>
          <cell r="I847">
            <v>0</v>
          </cell>
          <cell r="J847" t="str">
            <v>manishkumhar38@gmail.com</v>
          </cell>
          <cell r="K847" t="str">
            <v>1032221235@tcetmumbai.in</v>
          </cell>
          <cell r="L847" t="str">
            <v>305/C Wing, Sahyog Apartment,Laxmi Nagar, Virar Road,Nallasopar East,Vasai Virar,401209</v>
          </cell>
          <cell r="M847">
            <v>0</v>
          </cell>
          <cell r="N847" t="str">
            <v>Maharashtra</v>
          </cell>
          <cell r="O847" t="str">
            <v>Business</v>
          </cell>
          <cell r="P847" t="str">
            <v>50,001 - 1,00,000</v>
          </cell>
          <cell r="Q847" t="str">
            <v>Normal</v>
          </cell>
          <cell r="R847" t="str">
            <v>Open</v>
          </cell>
          <cell r="S847">
            <v>2022</v>
          </cell>
          <cell r="T847" t="str">
            <v>DSE</v>
          </cell>
          <cell r="U847" t="str">
            <v>NA</v>
          </cell>
          <cell r="V847" t="str">
            <v>NA</v>
          </cell>
          <cell r="W847" t="str">
            <v>NA</v>
          </cell>
          <cell r="X847" t="str">
            <v>CAP</v>
          </cell>
          <cell r="Y847" t="str">
            <v>377.00</v>
          </cell>
          <cell r="Z847" t="str">
            <v>500.00</v>
          </cell>
          <cell r="AA847" t="str">
            <v>75.40</v>
          </cell>
          <cell r="AB847" t="str">
            <v>2019</v>
          </cell>
          <cell r="AC847" t="str">
            <v>MAHARASHTRA STATE BOARD OF SECONDARY AND HIGHER SECONDARY EDUCATION</v>
          </cell>
          <cell r="AD847" t="str">
            <v>U.S. OSTWAL ENGLISH ACADEMY HIGH SCHOOL</v>
          </cell>
          <cell r="AE847" t="str">
            <v>1542.00</v>
          </cell>
          <cell r="AF847" t="str">
            <v>1750.00</v>
          </cell>
          <cell r="AG847" t="str">
            <v>88.11</v>
          </cell>
          <cell r="AH847" t="str">
            <v>2022</v>
          </cell>
          <cell r="AI847" t="str">
            <v>Maharashtra State Board of Technical Education</v>
          </cell>
          <cell r="AJ847" t="str">
            <v>THAKUR POLYTECHNIC</v>
          </cell>
          <cell r="AK847">
            <v>0</v>
          </cell>
          <cell r="AL847">
            <v>0</v>
          </cell>
          <cell r="AM847" t="e">
            <v>#DIV/0!</v>
          </cell>
          <cell r="AN847">
            <v>0</v>
          </cell>
          <cell r="AO847">
            <v>0</v>
          </cell>
          <cell r="AP847">
            <v>0</v>
          </cell>
          <cell r="AQ847" t="e">
            <v>#DIV/0!</v>
          </cell>
          <cell r="AR847">
            <v>0</v>
          </cell>
          <cell r="AS847">
            <v>0</v>
          </cell>
          <cell r="AT847">
            <v>0</v>
          </cell>
          <cell r="AU847" t="e">
            <v>#DIV/0!</v>
          </cell>
          <cell r="AV847">
            <v>196</v>
          </cell>
          <cell r="AW847">
            <v>25</v>
          </cell>
          <cell r="AX847">
            <v>7.84</v>
          </cell>
          <cell r="AY847">
            <v>80</v>
          </cell>
          <cell r="AZ847">
            <v>267</v>
          </cell>
          <cell r="BA847">
            <v>29</v>
          </cell>
          <cell r="BB847">
            <v>9.2068965517241388</v>
          </cell>
          <cell r="BC847">
            <v>79.802955665024598</v>
          </cell>
          <cell r="BD847">
            <v>463</v>
          </cell>
          <cell r="BE847">
            <v>54</v>
          </cell>
          <cell r="BF847">
            <v>8.5740740740740744</v>
          </cell>
          <cell r="BG847">
            <v>200</v>
          </cell>
          <cell r="BH847">
            <v>24</v>
          </cell>
          <cell r="BI847">
            <v>8.3333333333333339</v>
          </cell>
          <cell r="BJ847">
            <v>87.966804979253098</v>
          </cell>
          <cell r="BK847">
            <v>263</v>
          </cell>
          <cell r="BL847">
            <v>29</v>
          </cell>
          <cell r="BM847">
            <v>9.068965517241379</v>
          </cell>
          <cell r="BN847">
            <v>80.932203389830505</v>
          </cell>
          <cell r="BO847">
            <v>463</v>
          </cell>
          <cell r="BP847">
            <v>53</v>
          </cell>
          <cell r="BQ847">
            <v>8.7358490566037741</v>
          </cell>
          <cell r="BR847">
            <v>195</v>
          </cell>
          <cell r="BS847">
            <v>24</v>
          </cell>
          <cell r="BT847">
            <v>80.245053018285006</v>
          </cell>
          <cell r="BU847">
            <v>195</v>
          </cell>
          <cell r="BV847">
            <v>24</v>
          </cell>
          <cell r="BW847">
            <v>1121</v>
          </cell>
          <cell r="BX847">
            <v>131</v>
          </cell>
          <cell r="BY847">
            <v>8.557251908396946</v>
          </cell>
          <cell r="BZ847">
            <v>79.934318555008204</v>
          </cell>
          <cell r="CA847" t="str">
            <v>Capgemini</v>
          </cell>
          <cell r="CB847">
            <v>0</v>
          </cell>
          <cell r="CC847">
            <v>0</v>
          </cell>
          <cell r="CD847">
            <v>0</v>
          </cell>
          <cell r="CE847" t="str">
            <v>PLI</v>
          </cell>
          <cell r="CF847">
            <v>4.25</v>
          </cell>
          <cell r="CG847">
            <v>0</v>
          </cell>
          <cell r="CH847" t="str">
            <v>Green</v>
          </cell>
          <cell r="CI847">
            <v>0</v>
          </cell>
          <cell r="CJ847">
            <v>0</v>
          </cell>
          <cell r="CK847">
            <v>1</v>
          </cell>
          <cell r="CL847">
            <v>7</v>
          </cell>
          <cell r="CM847">
            <v>8</v>
          </cell>
          <cell r="CN847">
            <v>12.5</v>
          </cell>
          <cell r="CO847">
            <v>24</v>
          </cell>
          <cell r="CP847">
            <v>60</v>
          </cell>
          <cell r="CQ847">
            <v>40</v>
          </cell>
          <cell r="CR847">
            <v>14</v>
          </cell>
          <cell r="CS847">
            <v>100</v>
          </cell>
          <cell r="CT847">
            <v>10</v>
          </cell>
          <cell r="CU847">
            <v>100</v>
          </cell>
          <cell r="CV847">
            <v>16</v>
          </cell>
          <cell r="CW847">
            <v>20</v>
          </cell>
          <cell r="CX847">
            <v>16</v>
          </cell>
          <cell r="CY847">
            <v>89</v>
          </cell>
          <cell r="CZ847">
            <v>56</v>
          </cell>
          <cell r="DA847">
            <v>60</v>
          </cell>
          <cell r="DB847">
            <v>94</v>
          </cell>
          <cell r="DC847">
            <v>0</v>
          </cell>
          <cell r="DD847">
            <v>0</v>
          </cell>
          <cell r="DE847">
            <v>0</v>
          </cell>
          <cell r="DF847">
            <v>4</v>
          </cell>
          <cell r="DG847">
            <v>4</v>
          </cell>
          <cell r="DH847">
            <v>100</v>
          </cell>
          <cell r="DI847">
            <v>510</v>
          </cell>
          <cell r="DJ847">
            <v>600</v>
          </cell>
          <cell r="DK847">
            <v>85</v>
          </cell>
          <cell r="DL847">
            <v>3</v>
          </cell>
          <cell r="DM847">
            <v>3</v>
          </cell>
          <cell r="DN847">
            <v>100</v>
          </cell>
          <cell r="DO847">
            <v>450</v>
          </cell>
          <cell r="DP847">
            <v>400</v>
          </cell>
          <cell r="DQ847">
            <v>88.8888888888889</v>
          </cell>
          <cell r="DR847">
            <v>40</v>
          </cell>
          <cell r="DS847">
            <v>54.794520547945204</v>
          </cell>
          <cell r="DT847">
            <v>29</v>
          </cell>
          <cell r="DU847">
            <v>41</v>
          </cell>
          <cell r="DV847">
            <v>70.731707317073173</v>
          </cell>
          <cell r="DW847">
            <v>92</v>
          </cell>
          <cell r="DX847">
            <v>100</v>
          </cell>
          <cell r="DY847">
            <v>0</v>
          </cell>
          <cell r="DZ847">
            <v>0</v>
          </cell>
          <cell r="EA847" t="str">
            <v>Yes</v>
          </cell>
          <cell r="EB847" t="str">
            <v>Placement</v>
          </cell>
          <cell r="EC847" t="str">
            <v>Placement</v>
          </cell>
          <cell r="ED847" t="str">
            <v>Placement</v>
          </cell>
          <cell r="EE847" t="str">
            <v>Placement</v>
          </cell>
          <cell r="EF847" t="str">
            <v>Placement</v>
          </cell>
          <cell r="EG847">
            <v>0</v>
          </cell>
          <cell r="EH847" t="str">
            <v>PLI</v>
          </cell>
          <cell r="EI847" t="str">
            <v>Yes</v>
          </cell>
          <cell r="EJ847">
            <v>0</v>
          </cell>
          <cell r="EK847" t="str">
            <v>Batch-5</v>
          </cell>
          <cell r="EL847">
            <v>0</v>
          </cell>
          <cell r="EM847" t="str">
            <v>PAID</v>
          </cell>
          <cell r="EN847">
            <v>45148</v>
          </cell>
          <cell r="EO847" t="str">
            <v>IT+Core</v>
          </cell>
          <cell r="EP847">
            <v>0</v>
          </cell>
          <cell r="EQ847" t="str">
            <v>CAT-1</v>
          </cell>
        </row>
        <row r="848">
          <cell r="B848" t="str">
            <v>22-ITB67-25</v>
          </cell>
          <cell r="C848" t="str">
            <v>IT-B</v>
          </cell>
          <cell r="D848">
            <v>67</v>
          </cell>
          <cell r="E848" t="str">
            <v>MANJREKAR SUNNY SANJAY SNEHA</v>
          </cell>
          <cell r="F848" t="str">
            <v>Male</v>
          </cell>
          <cell r="G848" t="str">
            <v>2001-07-30</v>
          </cell>
          <cell r="H848">
            <v>7738356360</v>
          </cell>
          <cell r="I848">
            <v>0</v>
          </cell>
          <cell r="J848" t="str">
            <v>sunnymanjrekar88@gmail.com</v>
          </cell>
          <cell r="K848" t="str">
            <v>1032221256@tcetmumbai.in</v>
          </cell>
          <cell r="L848" t="str">
            <v>FLAT NO 17, 1ST FLOOR, SAI MANGAL A-WING,SAI SIDDHI SANKUL,AJGAONKAR PLOT,JOG(E),MAJAS,NEAR ASMITA SCHOOL,Mumbai,400060</v>
          </cell>
          <cell r="M848">
            <v>0</v>
          </cell>
          <cell r="N848" t="str">
            <v>Maharashtra</v>
          </cell>
          <cell r="O848" t="str">
            <v>Business</v>
          </cell>
          <cell r="P848" t="str">
            <v>6,00,001 - 7,00,000</v>
          </cell>
          <cell r="Q848" t="str">
            <v>Normal</v>
          </cell>
          <cell r="R848" t="str">
            <v>Open</v>
          </cell>
          <cell r="S848">
            <v>2022</v>
          </cell>
          <cell r="T848" t="str">
            <v>DSE</v>
          </cell>
          <cell r="U848" t="str">
            <v>NA</v>
          </cell>
          <cell r="V848" t="str">
            <v>NA</v>
          </cell>
          <cell r="W848" t="str">
            <v>NA</v>
          </cell>
          <cell r="X848" t="str">
            <v>CAP</v>
          </cell>
          <cell r="Y848" t="str">
            <v>371.00</v>
          </cell>
          <cell r="Z848" t="str">
            <v>500.00</v>
          </cell>
          <cell r="AA848" t="str">
            <v>74.20</v>
          </cell>
          <cell r="AB848" t="str">
            <v>2017</v>
          </cell>
          <cell r="AC848" t="str">
            <v>MAHARASHTRA STATE BOARD OF SECONDARY AND HIGHER SECONDARY EDUCATION</v>
          </cell>
          <cell r="AD848" t="str">
            <v>ST. XAVEIR'S HIGH SCHOOL</v>
          </cell>
          <cell r="AE848" t="str">
            <v>1595.00</v>
          </cell>
          <cell r="AF848" t="str">
            <v>1750.00</v>
          </cell>
          <cell r="AG848" t="str">
            <v>91.14</v>
          </cell>
          <cell r="AH848" t="str">
            <v>2022</v>
          </cell>
          <cell r="AI848" t="str">
            <v>Maharashtra State Board of Technical Education</v>
          </cell>
          <cell r="AJ848" t="str">
            <v>THAKUR POLYTECHNIC</v>
          </cell>
          <cell r="AK848">
            <v>0</v>
          </cell>
          <cell r="AL848">
            <v>0</v>
          </cell>
          <cell r="AM848" t="e">
            <v>#DIV/0!</v>
          </cell>
          <cell r="AN848">
            <v>0</v>
          </cell>
          <cell r="AO848">
            <v>0</v>
          </cell>
          <cell r="AP848">
            <v>0</v>
          </cell>
          <cell r="AQ848" t="e">
            <v>#DIV/0!</v>
          </cell>
          <cell r="AR848">
            <v>0</v>
          </cell>
          <cell r="AS848">
            <v>0</v>
          </cell>
          <cell r="AT848">
            <v>0</v>
          </cell>
          <cell r="AU848" t="e">
            <v>#DIV/0!</v>
          </cell>
          <cell r="AV848">
            <v>216</v>
          </cell>
          <cell r="AW848">
            <v>25</v>
          </cell>
          <cell r="AX848">
            <v>8.64</v>
          </cell>
          <cell r="AY848">
            <v>80</v>
          </cell>
          <cell r="AZ848">
            <v>280</v>
          </cell>
          <cell r="BA848">
            <v>29</v>
          </cell>
          <cell r="BB848">
            <v>9.6551724137931032</v>
          </cell>
          <cell r="BC848">
            <v>82.266009852216797</v>
          </cell>
          <cell r="BD848">
            <v>496</v>
          </cell>
          <cell r="BE848">
            <v>54</v>
          </cell>
          <cell r="BF848">
            <v>9.1851851851851851</v>
          </cell>
          <cell r="BG848">
            <v>221</v>
          </cell>
          <cell r="BH848">
            <v>24</v>
          </cell>
          <cell r="BI848">
            <v>9.2083333333333339</v>
          </cell>
          <cell r="BJ848">
            <v>89.211618257261406</v>
          </cell>
          <cell r="BK848">
            <v>283</v>
          </cell>
          <cell r="BL848">
            <v>29</v>
          </cell>
          <cell r="BM848">
            <v>9.7586206896551726</v>
          </cell>
          <cell r="BN848">
            <v>92.796610169491501</v>
          </cell>
          <cell r="BO848">
            <v>504</v>
          </cell>
          <cell r="BP848">
            <v>53</v>
          </cell>
          <cell r="BQ848">
            <v>9.5094339622641506</v>
          </cell>
          <cell r="BR848">
            <v>223</v>
          </cell>
          <cell r="BS848">
            <v>24</v>
          </cell>
          <cell r="BT848">
            <v>85.020873340569395</v>
          </cell>
          <cell r="BU848">
            <v>223</v>
          </cell>
          <cell r="BV848">
            <v>24</v>
          </cell>
          <cell r="BW848">
            <v>1223</v>
          </cell>
          <cell r="BX848">
            <v>131</v>
          </cell>
          <cell r="BY848">
            <v>9.3358778625954191</v>
          </cell>
          <cell r="BZ848">
            <v>79.088669950738932</v>
          </cell>
          <cell r="CA848">
            <v>0</v>
          </cell>
          <cell r="CB848">
            <v>0</v>
          </cell>
          <cell r="CC848" t="str">
            <v>Black listed in Media.net</v>
          </cell>
          <cell r="CD848">
            <v>0</v>
          </cell>
          <cell r="CE848">
            <v>0</v>
          </cell>
          <cell r="CF848">
            <v>0</v>
          </cell>
          <cell r="CG848">
            <v>0</v>
          </cell>
          <cell r="CH848" t="str">
            <v>Green</v>
          </cell>
          <cell r="CI848">
            <v>0</v>
          </cell>
          <cell r="CJ848">
            <v>0</v>
          </cell>
          <cell r="CK848">
            <v>1</v>
          </cell>
          <cell r="CL848">
            <v>7</v>
          </cell>
          <cell r="CM848">
            <v>8</v>
          </cell>
          <cell r="CN848">
            <v>12.5</v>
          </cell>
          <cell r="CO848">
            <v>27</v>
          </cell>
          <cell r="CP848">
            <v>60</v>
          </cell>
          <cell r="CQ848">
            <v>45</v>
          </cell>
          <cell r="CR848">
            <v>14</v>
          </cell>
          <cell r="CS848">
            <v>100</v>
          </cell>
          <cell r="CT848">
            <v>10</v>
          </cell>
          <cell r="CU848">
            <v>100</v>
          </cell>
          <cell r="CV848">
            <v>16</v>
          </cell>
          <cell r="CW848">
            <v>20</v>
          </cell>
          <cell r="CX848">
            <v>16</v>
          </cell>
          <cell r="CY848">
            <v>89</v>
          </cell>
          <cell r="CZ848">
            <v>56</v>
          </cell>
          <cell r="DA848">
            <v>60</v>
          </cell>
          <cell r="DB848">
            <v>94</v>
          </cell>
          <cell r="DC848">
            <v>0</v>
          </cell>
          <cell r="DD848">
            <v>0</v>
          </cell>
          <cell r="DE848">
            <v>0</v>
          </cell>
          <cell r="DF848">
            <v>4</v>
          </cell>
          <cell r="DG848">
            <v>4</v>
          </cell>
          <cell r="DH848">
            <v>100</v>
          </cell>
          <cell r="DI848">
            <v>600</v>
          </cell>
          <cell r="DJ848">
            <v>600</v>
          </cell>
          <cell r="DK848">
            <v>100</v>
          </cell>
          <cell r="DL848">
            <v>3</v>
          </cell>
          <cell r="DM848">
            <v>3</v>
          </cell>
          <cell r="DN848">
            <v>100</v>
          </cell>
          <cell r="DO848">
            <v>450</v>
          </cell>
          <cell r="DP848">
            <v>450</v>
          </cell>
          <cell r="DQ848">
            <v>100</v>
          </cell>
          <cell r="DR848">
            <v>45</v>
          </cell>
          <cell r="DS848">
            <v>61.643835616438359</v>
          </cell>
          <cell r="DT848">
            <v>29</v>
          </cell>
          <cell r="DU848">
            <v>41</v>
          </cell>
          <cell r="DV848">
            <v>70.731707317073173</v>
          </cell>
          <cell r="DW848">
            <v>92</v>
          </cell>
          <cell r="DX848">
            <v>100</v>
          </cell>
          <cell r="DY848">
            <v>0</v>
          </cell>
          <cell r="DZ848">
            <v>0</v>
          </cell>
          <cell r="EA848" t="str">
            <v>Yes</v>
          </cell>
          <cell r="EB848" t="str">
            <v>Placement</v>
          </cell>
          <cell r="EC848" t="str">
            <v>Placement</v>
          </cell>
          <cell r="ED848" t="str">
            <v>Placement</v>
          </cell>
          <cell r="EE848" t="str">
            <v>Placement</v>
          </cell>
          <cell r="EF848" t="str">
            <v>Placement</v>
          </cell>
          <cell r="EG848">
            <v>0</v>
          </cell>
          <cell r="EH848" t="str">
            <v>PLI</v>
          </cell>
          <cell r="EI848" t="str">
            <v>Yes</v>
          </cell>
          <cell r="EJ848">
            <v>0</v>
          </cell>
          <cell r="EK848" t="str">
            <v>Batch-3</v>
          </cell>
          <cell r="EL848">
            <v>0</v>
          </cell>
          <cell r="EM848" t="str">
            <v>PAID</v>
          </cell>
          <cell r="EN848">
            <v>45148</v>
          </cell>
          <cell r="EO848" t="str">
            <v>IT+Core</v>
          </cell>
          <cell r="EP848">
            <v>0</v>
          </cell>
          <cell r="EQ848" t="str">
            <v>CAT-1</v>
          </cell>
        </row>
        <row r="849">
          <cell r="B849" t="str">
            <v>22-ITB68-25</v>
          </cell>
          <cell r="C849" t="str">
            <v>IT-B</v>
          </cell>
          <cell r="D849">
            <v>68</v>
          </cell>
          <cell r="E849" t="str">
            <v>RAI AASTHA SARVESH SULAKSHANA</v>
          </cell>
          <cell r="F849" t="str">
            <v>Female</v>
          </cell>
          <cell r="G849" t="str">
            <v>2003-08-30</v>
          </cell>
          <cell r="H849">
            <v>9967063058</v>
          </cell>
          <cell r="I849">
            <v>0</v>
          </cell>
          <cell r="J849" t="str">
            <v>aasthasrai@gmail.com</v>
          </cell>
          <cell r="K849" t="str">
            <v>1032221234@tcetmumbai.in</v>
          </cell>
          <cell r="L849" t="str">
            <v>B-107, Asha Nagar Bldg 2 CHS,S.V Cross Road, Bhayandar East,Near Ostwal Darshan,THANE,400703</v>
          </cell>
          <cell r="M849">
            <v>0</v>
          </cell>
          <cell r="N849" t="str">
            <v>Maharashtra</v>
          </cell>
          <cell r="O849" t="str">
            <v>Business</v>
          </cell>
          <cell r="P849" t="str">
            <v>6,00,001 - 7,00,000</v>
          </cell>
          <cell r="Q849" t="str">
            <v>Normal</v>
          </cell>
          <cell r="R849" t="str">
            <v>Open</v>
          </cell>
          <cell r="S849">
            <v>2022</v>
          </cell>
          <cell r="T849" t="str">
            <v>DSE</v>
          </cell>
          <cell r="U849" t="str">
            <v>NA</v>
          </cell>
          <cell r="V849" t="str">
            <v>NA</v>
          </cell>
          <cell r="W849" t="str">
            <v>NA</v>
          </cell>
          <cell r="X849" t="str">
            <v>CAP</v>
          </cell>
          <cell r="Y849" t="str">
            <v>366.00</v>
          </cell>
          <cell r="Z849" t="str">
            <v>500.00</v>
          </cell>
          <cell r="AA849" t="str">
            <v>73.20</v>
          </cell>
          <cell r="AB849" t="str">
            <v>2019</v>
          </cell>
          <cell r="AC849" t="str">
            <v>MAHARASHTRA STATE BOARD OF SECONDARY AND HIGHER SECONDARY EDUCATION</v>
          </cell>
          <cell r="AD849" t="str">
            <v>ST. FRANSIS HIGH SCHOOL</v>
          </cell>
          <cell r="AE849" t="str">
            <v>1424.00</v>
          </cell>
          <cell r="AF849" t="str">
            <v>1600.00</v>
          </cell>
          <cell r="AG849" t="str">
            <v>89.00</v>
          </cell>
          <cell r="AH849" t="str">
            <v>2022</v>
          </cell>
          <cell r="AI849" t="str">
            <v>Maharashtra State Board of Technical Education</v>
          </cell>
          <cell r="AJ849" t="str">
            <v>THAKUR POLYTECHNIC</v>
          </cell>
          <cell r="AK849">
            <v>0</v>
          </cell>
          <cell r="AL849">
            <v>0</v>
          </cell>
          <cell r="AM849" t="e">
            <v>#DIV/0!</v>
          </cell>
          <cell r="AN849">
            <v>0</v>
          </cell>
          <cell r="AO849">
            <v>0</v>
          </cell>
          <cell r="AP849">
            <v>0</v>
          </cell>
          <cell r="AQ849" t="e">
            <v>#DIV/0!</v>
          </cell>
          <cell r="AR849">
            <v>0</v>
          </cell>
          <cell r="AS849">
            <v>0</v>
          </cell>
          <cell r="AT849">
            <v>0</v>
          </cell>
          <cell r="AU849" t="e">
            <v>#DIV/0!</v>
          </cell>
          <cell r="AV849">
            <v>235</v>
          </cell>
          <cell r="AW849">
            <v>25</v>
          </cell>
          <cell r="AX849">
            <v>9.4</v>
          </cell>
          <cell r="AY849">
            <v>75</v>
          </cell>
          <cell r="AZ849">
            <v>275</v>
          </cell>
          <cell r="BA849">
            <v>29</v>
          </cell>
          <cell r="BB849">
            <v>9.4827586206896548</v>
          </cell>
          <cell r="BC849">
            <v>82.758620689655203</v>
          </cell>
          <cell r="BD849">
            <v>510</v>
          </cell>
          <cell r="BE849">
            <v>54</v>
          </cell>
          <cell r="BF849">
            <v>9.4444444444444446</v>
          </cell>
          <cell r="BG849">
            <v>234</v>
          </cell>
          <cell r="BH849">
            <v>24</v>
          </cell>
          <cell r="BI849">
            <v>9.75</v>
          </cell>
          <cell r="BJ849">
            <v>75</v>
          </cell>
          <cell r="BK849">
            <v>290</v>
          </cell>
          <cell r="BL849">
            <v>29</v>
          </cell>
          <cell r="BM849">
            <v>10</v>
          </cell>
          <cell r="BN849">
            <v>80.084745762711904</v>
          </cell>
          <cell r="BO849">
            <v>524</v>
          </cell>
          <cell r="BP849">
            <v>53</v>
          </cell>
          <cell r="BQ849">
            <v>9.8867924528301891</v>
          </cell>
          <cell r="BR849">
            <v>232</v>
          </cell>
          <cell r="BS849">
            <v>24</v>
          </cell>
          <cell r="BT849">
            <v>79.281122150789002</v>
          </cell>
          <cell r="BU849">
            <v>232</v>
          </cell>
          <cell r="BV849">
            <v>24</v>
          </cell>
          <cell r="BW849">
            <v>1266</v>
          </cell>
          <cell r="BX849">
            <v>131</v>
          </cell>
          <cell r="BY849">
            <v>9.6641221374045809</v>
          </cell>
          <cell r="BZ849">
            <v>77.58620689655173</v>
          </cell>
          <cell r="CA849" t="str">
            <v>Saint Gobain</v>
          </cell>
          <cell r="CB849">
            <v>0</v>
          </cell>
          <cell r="CC849">
            <v>0</v>
          </cell>
          <cell r="CD849">
            <v>0</v>
          </cell>
          <cell r="CE849" t="str">
            <v>PLI</v>
          </cell>
          <cell r="CF849">
            <v>6.5</v>
          </cell>
          <cell r="CG849">
            <v>0</v>
          </cell>
          <cell r="CH849" t="str">
            <v>Green</v>
          </cell>
          <cell r="CI849">
            <v>0</v>
          </cell>
          <cell r="CJ849">
            <v>0</v>
          </cell>
          <cell r="CK849">
            <v>1</v>
          </cell>
          <cell r="CL849">
            <v>7</v>
          </cell>
          <cell r="CM849">
            <v>8</v>
          </cell>
          <cell r="CN849">
            <v>12.5</v>
          </cell>
          <cell r="CO849">
            <v>33</v>
          </cell>
          <cell r="CP849">
            <v>60</v>
          </cell>
          <cell r="CQ849">
            <v>55.000000000000007</v>
          </cell>
          <cell r="CR849">
            <v>14</v>
          </cell>
          <cell r="CS849">
            <v>100</v>
          </cell>
          <cell r="CT849">
            <v>9</v>
          </cell>
          <cell r="CU849">
            <v>90</v>
          </cell>
          <cell r="CV849">
            <v>9</v>
          </cell>
          <cell r="CW849">
            <v>19</v>
          </cell>
          <cell r="CX849">
            <v>15</v>
          </cell>
          <cell r="CY849">
            <v>69</v>
          </cell>
          <cell r="CZ849">
            <v>47</v>
          </cell>
          <cell r="DA849">
            <v>59</v>
          </cell>
          <cell r="DB849">
            <v>80</v>
          </cell>
          <cell r="DC849">
            <v>0</v>
          </cell>
          <cell r="DD849">
            <v>0</v>
          </cell>
          <cell r="DE849">
            <v>0</v>
          </cell>
          <cell r="DF849">
            <v>3</v>
          </cell>
          <cell r="DG849">
            <v>4</v>
          </cell>
          <cell r="DH849">
            <v>75</v>
          </cell>
          <cell r="DI849">
            <v>300</v>
          </cell>
          <cell r="DJ849">
            <v>600</v>
          </cell>
          <cell r="DK849">
            <v>50</v>
          </cell>
          <cell r="DL849">
            <v>3</v>
          </cell>
          <cell r="DM849">
            <v>2</v>
          </cell>
          <cell r="DN849">
            <v>66.6666666666667</v>
          </cell>
          <cell r="DO849">
            <v>450</v>
          </cell>
          <cell r="DP849">
            <v>300</v>
          </cell>
          <cell r="DQ849">
            <v>66.6666666666667</v>
          </cell>
          <cell r="DR849">
            <v>55</v>
          </cell>
          <cell r="DS849">
            <v>75.342465753424662</v>
          </cell>
          <cell r="DT849">
            <v>27</v>
          </cell>
          <cell r="DU849">
            <v>41</v>
          </cell>
          <cell r="DV849">
            <v>65.853658536585371</v>
          </cell>
          <cell r="DW849">
            <v>81</v>
          </cell>
          <cell r="DX849">
            <v>93</v>
          </cell>
          <cell r="DY849">
            <v>0</v>
          </cell>
          <cell r="DZ849">
            <v>0</v>
          </cell>
          <cell r="EA849" t="str">
            <v>Yes</v>
          </cell>
          <cell r="EB849" t="str">
            <v>Placement</v>
          </cell>
          <cell r="EC849" t="str">
            <v>Placement</v>
          </cell>
          <cell r="ED849" t="str">
            <v>Placement</v>
          </cell>
          <cell r="EE849" t="str">
            <v>Placement</v>
          </cell>
          <cell r="EF849" t="str">
            <v>Placement</v>
          </cell>
          <cell r="EG849">
            <v>0</v>
          </cell>
          <cell r="EH849" t="str">
            <v>PLI</v>
          </cell>
          <cell r="EI849" t="str">
            <v>Yes</v>
          </cell>
          <cell r="EJ849">
            <v>0</v>
          </cell>
          <cell r="EK849" t="str">
            <v>Batch-2</v>
          </cell>
          <cell r="EL849">
            <v>0</v>
          </cell>
          <cell r="EM849" t="str">
            <v>PAID</v>
          </cell>
          <cell r="EN849">
            <v>45148</v>
          </cell>
          <cell r="EO849" t="str">
            <v>IT+Core</v>
          </cell>
          <cell r="EP849">
            <v>0</v>
          </cell>
          <cell r="EQ849" t="str">
            <v>CAT-1</v>
          </cell>
        </row>
        <row r="850">
          <cell r="B850" t="str">
            <v>22-ITB69-25</v>
          </cell>
          <cell r="C850" t="str">
            <v>IT-B</v>
          </cell>
          <cell r="D850">
            <v>69</v>
          </cell>
          <cell r="E850" t="str">
            <v>SINGH SIDHARAT AMIT ARTI</v>
          </cell>
          <cell r="F850" t="str">
            <v>Male</v>
          </cell>
          <cell r="G850" t="str">
            <v>2003-12-30</v>
          </cell>
          <cell r="H850">
            <v>8879820831</v>
          </cell>
          <cell r="I850" t="str">
            <v>7304792916</v>
          </cell>
          <cell r="J850" t="str">
            <v>sidharth30singh@gmail.com</v>
          </cell>
          <cell r="K850" t="str">
            <v>1032221320@tcetmumbai.in</v>
          </cell>
          <cell r="L850" t="str">
            <v>Amit Singh, D-602, Veena Enclave,Mangal Nagar, Hatkesh,Mira Road East, Mira Bhayandar ,Near G.C.C Club,Thane, Mumbai,401107</v>
          </cell>
          <cell r="M850">
            <v>0</v>
          </cell>
          <cell r="N850" t="str">
            <v>Maharashtra</v>
          </cell>
          <cell r="O850" t="str">
            <v>Service</v>
          </cell>
          <cell r="P850" t="str">
            <v>9,00,001 - 10,00,000</v>
          </cell>
          <cell r="Q850" t="str">
            <v>Normal</v>
          </cell>
          <cell r="R850" t="str">
            <v>Open</v>
          </cell>
          <cell r="S850">
            <v>2022</v>
          </cell>
          <cell r="T850" t="str">
            <v>DSE</v>
          </cell>
          <cell r="U850" t="str">
            <v>NA</v>
          </cell>
          <cell r="V850" t="str">
            <v>NA</v>
          </cell>
          <cell r="W850" t="str">
            <v>NA</v>
          </cell>
          <cell r="X850" t="str">
            <v>CAP</v>
          </cell>
          <cell r="Y850" t="str">
            <v>389.00</v>
          </cell>
          <cell r="Z850" t="str">
            <v>500.00</v>
          </cell>
          <cell r="AA850" t="str">
            <v>77.80</v>
          </cell>
          <cell r="AB850" t="str">
            <v>2019</v>
          </cell>
          <cell r="AC850" t="str">
            <v>MAHARASHTRA STATE BOARD OF SECONDARY AND HIGHER SECONDARY EDUCATION</v>
          </cell>
          <cell r="AD850" t="str">
            <v>ST THOMAS HIGH SCHOOL</v>
          </cell>
          <cell r="AE850" t="str">
            <v>1415.00</v>
          </cell>
          <cell r="AF850" t="str">
            <v>1600.00</v>
          </cell>
          <cell r="AG850" t="str">
            <v>88.44</v>
          </cell>
          <cell r="AH850" t="str">
            <v>2022</v>
          </cell>
          <cell r="AI850" t="str">
            <v>Maharashtra State Board of Technical Education</v>
          </cell>
          <cell r="AJ850" t="str">
            <v>THAKUR POLYTECHNIC</v>
          </cell>
          <cell r="AK850">
            <v>0</v>
          </cell>
          <cell r="AL850">
            <v>0</v>
          </cell>
          <cell r="AM850" t="e">
            <v>#DIV/0!</v>
          </cell>
          <cell r="AN850">
            <v>0</v>
          </cell>
          <cell r="AO850">
            <v>0</v>
          </cell>
          <cell r="AP850">
            <v>0</v>
          </cell>
          <cell r="AQ850" t="e">
            <v>#DIV/0!</v>
          </cell>
          <cell r="AR850">
            <v>0</v>
          </cell>
          <cell r="AS850">
            <v>0</v>
          </cell>
          <cell r="AT850">
            <v>0</v>
          </cell>
          <cell r="AU850" t="e">
            <v>#DIV/0!</v>
          </cell>
          <cell r="AV850">
            <v>237</v>
          </cell>
          <cell r="AW850">
            <v>25</v>
          </cell>
          <cell r="AX850">
            <v>9.48</v>
          </cell>
          <cell r="AY850">
            <v>78</v>
          </cell>
          <cell r="AZ850">
            <v>279</v>
          </cell>
          <cell r="BA850">
            <v>29</v>
          </cell>
          <cell r="BB850">
            <v>9.6206896551724146</v>
          </cell>
          <cell r="BC850">
            <v>82.758620689655203</v>
          </cell>
          <cell r="BD850">
            <v>516</v>
          </cell>
          <cell r="BE850">
            <v>54</v>
          </cell>
          <cell r="BF850">
            <v>9.5555555555555554</v>
          </cell>
          <cell r="BG850">
            <v>228</v>
          </cell>
          <cell r="BH850">
            <v>24</v>
          </cell>
          <cell r="BI850">
            <v>9.5</v>
          </cell>
          <cell r="BJ850">
            <v>82.987551867219906</v>
          </cell>
          <cell r="BK850">
            <v>260</v>
          </cell>
          <cell r="BL850">
            <v>29</v>
          </cell>
          <cell r="BM850">
            <v>8.9655172413793096</v>
          </cell>
          <cell r="BN850">
            <v>75.423728813559293</v>
          </cell>
          <cell r="BO850">
            <v>488</v>
          </cell>
          <cell r="BP850">
            <v>53</v>
          </cell>
          <cell r="BQ850">
            <v>9.2075471698113205</v>
          </cell>
          <cell r="BR850">
            <v>215</v>
          </cell>
          <cell r="BS850">
            <v>24</v>
          </cell>
          <cell r="BT850">
            <v>78.727449834404794</v>
          </cell>
          <cell r="BU850">
            <v>215</v>
          </cell>
          <cell r="BV850">
            <v>24</v>
          </cell>
          <cell r="BW850">
            <v>1219</v>
          </cell>
          <cell r="BX850">
            <v>131</v>
          </cell>
          <cell r="BY850">
            <v>9.3053435114503813</v>
          </cell>
          <cell r="BZ850">
            <v>79.468559837728208</v>
          </cell>
          <cell r="CA850" t="str">
            <v>Accenture-New</v>
          </cell>
          <cell r="CB850">
            <v>0</v>
          </cell>
          <cell r="CC850">
            <v>0</v>
          </cell>
          <cell r="CD850">
            <v>0</v>
          </cell>
          <cell r="CE850" t="str">
            <v>Normal</v>
          </cell>
          <cell r="CF850">
            <v>5</v>
          </cell>
          <cell r="CG850">
            <v>0</v>
          </cell>
          <cell r="CH850" t="str">
            <v>Green</v>
          </cell>
          <cell r="CI850">
            <v>0</v>
          </cell>
          <cell r="CJ850">
            <v>0</v>
          </cell>
          <cell r="CK850">
            <v>1</v>
          </cell>
          <cell r="CL850">
            <v>7</v>
          </cell>
          <cell r="CM850">
            <v>8</v>
          </cell>
          <cell r="CN850">
            <v>12.5</v>
          </cell>
          <cell r="CO850">
            <v>33</v>
          </cell>
          <cell r="CP850">
            <v>60</v>
          </cell>
          <cell r="CQ850">
            <v>55.000000000000007</v>
          </cell>
          <cell r="CR850">
            <v>13</v>
          </cell>
          <cell r="CS850">
            <v>93</v>
          </cell>
          <cell r="CT850">
            <v>8</v>
          </cell>
          <cell r="CU850">
            <v>80</v>
          </cell>
          <cell r="CV850">
            <v>12</v>
          </cell>
          <cell r="CW850">
            <v>19</v>
          </cell>
          <cell r="CX850">
            <v>15</v>
          </cell>
          <cell r="CY850">
            <v>78</v>
          </cell>
          <cell r="CZ850">
            <v>48</v>
          </cell>
          <cell r="DA850">
            <v>59</v>
          </cell>
          <cell r="DB850">
            <v>82</v>
          </cell>
          <cell r="DC850">
            <v>0</v>
          </cell>
          <cell r="DD850">
            <v>0</v>
          </cell>
          <cell r="DE850">
            <v>0</v>
          </cell>
          <cell r="DF850">
            <v>4</v>
          </cell>
          <cell r="DG850">
            <v>4</v>
          </cell>
          <cell r="DH850">
            <v>100</v>
          </cell>
          <cell r="DI850">
            <v>600</v>
          </cell>
          <cell r="DJ850">
            <v>600</v>
          </cell>
          <cell r="DK850">
            <v>100</v>
          </cell>
          <cell r="DL850">
            <v>3</v>
          </cell>
          <cell r="DM850">
            <v>3</v>
          </cell>
          <cell r="DN850">
            <v>100</v>
          </cell>
          <cell r="DO850">
            <v>450</v>
          </cell>
          <cell r="DP850">
            <v>450</v>
          </cell>
          <cell r="DQ850">
            <v>100</v>
          </cell>
          <cell r="DR850">
            <v>55</v>
          </cell>
          <cell r="DS850">
            <v>75.342465753424662</v>
          </cell>
          <cell r="DT850">
            <v>26</v>
          </cell>
          <cell r="DU850">
            <v>41</v>
          </cell>
          <cell r="DV850">
            <v>63.414634146341463</v>
          </cell>
          <cell r="DW850">
            <v>84</v>
          </cell>
          <cell r="DX850">
            <v>90</v>
          </cell>
          <cell r="DY850">
            <v>0</v>
          </cell>
          <cell r="DZ850">
            <v>0</v>
          </cell>
          <cell r="EA850" t="str">
            <v>Yes</v>
          </cell>
          <cell r="EB850" t="str">
            <v>Placement</v>
          </cell>
          <cell r="EC850" t="str">
            <v>Placement</v>
          </cell>
          <cell r="ED850" t="str">
            <v>Placement</v>
          </cell>
          <cell r="EE850" t="str">
            <v>Placement</v>
          </cell>
          <cell r="EF850" t="str">
            <v>Placement</v>
          </cell>
          <cell r="EG850">
            <v>0</v>
          </cell>
          <cell r="EH850" t="str">
            <v>PLI</v>
          </cell>
          <cell r="EI850" t="str">
            <v>Yes</v>
          </cell>
          <cell r="EJ850">
            <v>0</v>
          </cell>
          <cell r="EK850" t="str">
            <v>Batch-2</v>
          </cell>
          <cell r="EL850">
            <v>0</v>
          </cell>
          <cell r="EM850" t="str">
            <v>PAID</v>
          </cell>
          <cell r="EN850">
            <v>45148</v>
          </cell>
          <cell r="EO850" t="str">
            <v>IT+Core</v>
          </cell>
          <cell r="EP850">
            <v>0</v>
          </cell>
          <cell r="EQ850" t="str">
            <v>CAT-1</v>
          </cell>
        </row>
        <row r="851">
          <cell r="B851" t="str">
            <v>22-ITB70-25</v>
          </cell>
          <cell r="C851" t="str">
            <v>IT-B</v>
          </cell>
          <cell r="D851">
            <v>70</v>
          </cell>
          <cell r="E851" t="str">
            <v>YADAV SAURABH RAMKHELAVAN JYOTI</v>
          </cell>
          <cell r="F851" t="str">
            <v>Male</v>
          </cell>
          <cell r="G851" t="str">
            <v>2001-02-19</v>
          </cell>
          <cell r="H851">
            <v>8369872782</v>
          </cell>
          <cell r="I851">
            <v>0</v>
          </cell>
          <cell r="J851" t="str">
            <v>saurabhyadav.sy100@gmail.com</v>
          </cell>
          <cell r="K851" t="str">
            <v>1032221231@tcetmumbai.in</v>
          </cell>
          <cell r="L851" t="str">
            <v>501/Gloris Residency/,Anand Nagar/CTS No 1426,Dahisar East,Union Bank ,Mumbai,400068</v>
          </cell>
          <cell r="M851">
            <v>0</v>
          </cell>
          <cell r="N851" t="str">
            <v>Maharashtra</v>
          </cell>
          <cell r="O851" t="str">
            <v>Business</v>
          </cell>
          <cell r="P851" t="str">
            <v>8,00,001 - 9,00,000</v>
          </cell>
          <cell r="Q851" t="str">
            <v>Normal</v>
          </cell>
          <cell r="R851" t="str">
            <v>Open</v>
          </cell>
          <cell r="S851">
            <v>2022</v>
          </cell>
          <cell r="T851" t="str">
            <v>DSE</v>
          </cell>
          <cell r="U851" t="str">
            <v>NA</v>
          </cell>
          <cell r="V851" t="str">
            <v>NA</v>
          </cell>
          <cell r="W851" t="str">
            <v>NA</v>
          </cell>
          <cell r="X851" t="str">
            <v>CAP</v>
          </cell>
          <cell r="Y851" t="str">
            <v>281.00</v>
          </cell>
          <cell r="Z851" t="str">
            <v>500.00</v>
          </cell>
          <cell r="AA851" t="str">
            <v>56.20</v>
          </cell>
          <cell r="AB851" t="str">
            <v>2017</v>
          </cell>
          <cell r="AC851" t="str">
            <v>MAHARASHTRA STATE BOARD OF SECONDARY AND HIGHER SECONDARY EDUCATION</v>
          </cell>
          <cell r="AD851" t="str">
            <v>LEXICON GLOBAL SCHOOL</v>
          </cell>
          <cell r="AE851" t="str">
            <v>1465.00</v>
          </cell>
          <cell r="AF851" t="str">
            <v>1600.00</v>
          </cell>
          <cell r="AG851" t="str">
            <v>91.56</v>
          </cell>
          <cell r="AH851" t="str">
            <v>2021</v>
          </cell>
          <cell r="AI851" t="str">
            <v>Maharashtra State Board of Technical Education</v>
          </cell>
          <cell r="AJ851" t="str">
            <v>THAKUR POLYTECHNIC</v>
          </cell>
          <cell r="AK851">
            <v>0</v>
          </cell>
          <cell r="AL851">
            <v>0</v>
          </cell>
          <cell r="AM851" t="e">
            <v>#DIV/0!</v>
          </cell>
          <cell r="AN851">
            <v>0</v>
          </cell>
          <cell r="AO851">
            <v>0</v>
          </cell>
          <cell r="AP851">
            <v>0</v>
          </cell>
          <cell r="AQ851" t="e">
            <v>#DIV/0!</v>
          </cell>
          <cell r="AR851">
            <v>0</v>
          </cell>
          <cell r="AS851">
            <v>0</v>
          </cell>
          <cell r="AT851">
            <v>0</v>
          </cell>
          <cell r="AU851" t="e">
            <v>#DIV/0!</v>
          </cell>
          <cell r="AV851">
            <v>182</v>
          </cell>
          <cell r="AW851">
            <v>25</v>
          </cell>
          <cell r="AX851">
            <v>7.28</v>
          </cell>
          <cell r="AY851">
            <v>79</v>
          </cell>
          <cell r="AZ851">
            <v>205</v>
          </cell>
          <cell r="BA851">
            <v>29</v>
          </cell>
          <cell r="BB851">
            <v>7.068965517241379</v>
          </cell>
          <cell r="BC851">
            <v>84.729064039408897</v>
          </cell>
          <cell r="BD851">
            <v>387</v>
          </cell>
          <cell r="BE851">
            <v>54</v>
          </cell>
          <cell r="BF851">
            <v>7.166666666666667</v>
          </cell>
          <cell r="BG851">
            <v>189</v>
          </cell>
          <cell r="BH851">
            <v>24</v>
          </cell>
          <cell r="BI851">
            <v>7.875</v>
          </cell>
          <cell r="BJ851">
            <v>85.062240663900397</v>
          </cell>
          <cell r="BK851">
            <v>210</v>
          </cell>
          <cell r="BL851">
            <v>29</v>
          </cell>
          <cell r="BM851">
            <v>7.2413793103448274</v>
          </cell>
          <cell r="BN851">
            <v>77.966101694915295</v>
          </cell>
          <cell r="BO851">
            <v>399</v>
          </cell>
          <cell r="BP851">
            <v>53</v>
          </cell>
          <cell r="BQ851">
            <v>7.5283018867924527</v>
          </cell>
          <cell r="BR851">
            <v>206</v>
          </cell>
          <cell r="BS851">
            <v>24</v>
          </cell>
          <cell r="BT851">
            <v>80.565055244774697</v>
          </cell>
          <cell r="BU851">
            <v>206</v>
          </cell>
          <cell r="BV851">
            <v>24</v>
          </cell>
          <cell r="BW851">
            <v>992</v>
          </cell>
          <cell r="BX851">
            <v>131</v>
          </cell>
          <cell r="BY851">
            <v>7.5725190839694658</v>
          </cell>
          <cell r="BZ851">
            <v>79.576354679802975</v>
          </cell>
          <cell r="CA851">
            <v>0</v>
          </cell>
          <cell r="CB851">
            <v>0</v>
          </cell>
          <cell r="CC851">
            <v>0</v>
          </cell>
          <cell r="CD851">
            <v>0</v>
          </cell>
          <cell r="CE851">
            <v>0</v>
          </cell>
          <cell r="CF851">
            <v>0</v>
          </cell>
          <cell r="CG851">
            <v>0</v>
          </cell>
          <cell r="CH851" t="str">
            <v>Green</v>
          </cell>
          <cell r="CI851">
            <v>0</v>
          </cell>
          <cell r="CJ851">
            <v>0</v>
          </cell>
          <cell r="CK851">
            <v>1</v>
          </cell>
          <cell r="CL851">
            <v>7</v>
          </cell>
          <cell r="CM851">
            <v>8</v>
          </cell>
          <cell r="CN851">
            <v>12.5</v>
          </cell>
          <cell r="CO851">
            <v>24</v>
          </cell>
          <cell r="CP851">
            <v>60</v>
          </cell>
          <cell r="CQ851">
            <v>40</v>
          </cell>
          <cell r="CR851">
            <v>2</v>
          </cell>
          <cell r="CS851">
            <v>15</v>
          </cell>
          <cell r="CT851">
            <v>1</v>
          </cell>
          <cell r="CU851">
            <v>10</v>
          </cell>
          <cell r="CV851">
            <v>0</v>
          </cell>
          <cell r="CW851">
            <v>18</v>
          </cell>
          <cell r="CX851">
            <v>5</v>
          </cell>
          <cell r="CY851">
            <v>15</v>
          </cell>
          <cell r="CZ851">
            <v>8</v>
          </cell>
          <cell r="DA851">
            <v>58</v>
          </cell>
          <cell r="DB851">
            <v>14</v>
          </cell>
          <cell r="DC851">
            <v>0</v>
          </cell>
          <cell r="DD851">
            <v>0</v>
          </cell>
          <cell r="DE851">
            <v>0</v>
          </cell>
          <cell r="DF851">
            <v>1</v>
          </cell>
          <cell r="DG851">
            <v>4</v>
          </cell>
          <cell r="DH851">
            <v>25</v>
          </cell>
          <cell r="DI851">
            <v>50</v>
          </cell>
          <cell r="DJ851">
            <v>600</v>
          </cell>
          <cell r="DK851">
            <v>8.3333333333333304</v>
          </cell>
          <cell r="DL851">
            <v>3</v>
          </cell>
          <cell r="DM851">
            <v>1</v>
          </cell>
          <cell r="DN851">
            <v>33.3333333333333</v>
          </cell>
          <cell r="DO851">
            <v>450</v>
          </cell>
          <cell r="DP851">
            <v>150</v>
          </cell>
          <cell r="DQ851">
            <v>33.3333333333333</v>
          </cell>
          <cell r="DR851">
            <v>40</v>
          </cell>
          <cell r="DS851">
            <v>54.794520547945204</v>
          </cell>
          <cell r="DT851">
            <v>5</v>
          </cell>
          <cell r="DU851">
            <v>41</v>
          </cell>
          <cell r="DV851">
            <v>12.195121951219512</v>
          </cell>
          <cell r="DW851">
            <v>17</v>
          </cell>
          <cell r="DX851">
            <v>15</v>
          </cell>
          <cell r="DY851">
            <v>0</v>
          </cell>
          <cell r="DZ851">
            <v>0</v>
          </cell>
          <cell r="EA851" t="str">
            <v>Yes</v>
          </cell>
          <cell r="EB851" t="str">
            <v>Placement</v>
          </cell>
          <cell r="EC851" t="str">
            <v>Higher Studies</v>
          </cell>
          <cell r="ED851" t="str">
            <v>Higher Studies</v>
          </cell>
          <cell r="EE851" t="str">
            <v>Higher Studies</v>
          </cell>
          <cell r="EF851" t="str">
            <v>Higher Studies</v>
          </cell>
          <cell r="EG851">
            <v>0</v>
          </cell>
          <cell r="EH851">
            <v>0</v>
          </cell>
          <cell r="EI851" t="str">
            <v>Yes</v>
          </cell>
          <cell r="EJ851">
            <v>45481</v>
          </cell>
          <cell r="EK851" t="str">
            <v>Batch-7</v>
          </cell>
          <cell r="EL851">
            <v>0</v>
          </cell>
          <cell r="EM851" t="str">
            <v>PAID</v>
          </cell>
          <cell r="EN851">
            <v>45148</v>
          </cell>
          <cell r="EO851">
            <v>0</v>
          </cell>
          <cell r="EP851">
            <v>0</v>
          </cell>
          <cell r="EQ851" t="str">
            <v>CAT-3</v>
          </cell>
        </row>
        <row r="852">
          <cell r="B852" t="str">
            <v>22-ITB71-25</v>
          </cell>
          <cell r="C852" t="str">
            <v>IT-B</v>
          </cell>
          <cell r="D852">
            <v>71</v>
          </cell>
          <cell r="E852" t="str">
            <v>YADAV SHIVAM RAJESH KITTY</v>
          </cell>
          <cell r="F852" t="str">
            <v>Male</v>
          </cell>
          <cell r="G852" t="str">
            <v>2003-12-08</v>
          </cell>
          <cell r="H852">
            <v>9167835820</v>
          </cell>
          <cell r="I852">
            <v>0</v>
          </cell>
          <cell r="J852" t="str">
            <v>shivamwiz07@gmail.com</v>
          </cell>
          <cell r="K852" t="str">
            <v>1032221232@tcetmumbai.in</v>
          </cell>
          <cell r="L852" t="str">
            <v>A Wing 503 Hiral Shree Samarth,Kashigaon,Kashimira,Near Agarwal Green Village,Mumbai,401107</v>
          </cell>
          <cell r="M852">
            <v>0</v>
          </cell>
          <cell r="N852" t="str">
            <v>Maharashtra</v>
          </cell>
          <cell r="O852" t="str">
            <v>Professional</v>
          </cell>
          <cell r="P852" t="str">
            <v>4,50,001 - 5,00,000</v>
          </cell>
          <cell r="Q852" t="str">
            <v>Normal</v>
          </cell>
          <cell r="R852" t="str">
            <v>Open</v>
          </cell>
          <cell r="S852">
            <v>2022</v>
          </cell>
          <cell r="T852" t="str">
            <v>DSE</v>
          </cell>
          <cell r="U852" t="str">
            <v>NA</v>
          </cell>
          <cell r="V852" t="str">
            <v>NA</v>
          </cell>
          <cell r="W852" t="str">
            <v>NA</v>
          </cell>
          <cell r="X852" t="str">
            <v>CAP</v>
          </cell>
          <cell r="Y852" t="str">
            <v>391.00</v>
          </cell>
          <cell r="Z852" t="str">
            <v>500.00</v>
          </cell>
          <cell r="AA852" t="str">
            <v>78.20</v>
          </cell>
          <cell r="AB852" t="str">
            <v>2019</v>
          </cell>
          <cell r="AC852" t="str">
            <v>MAHARASHTRA STATE BOARD OF SECONDARY AND HIGHER SECONDARY EDUCATION</v>
          </cell>
          <cell r="AD852" t="str">
            <v>ST. XAVIERS HIGH SCHOOL</v>
          </cell>
          <cell r="AE852" t="str">
            <v>1446.00</v>
          </cell>
          <cell r="AF852" t="str">
            <v>1600.00</v>
          </cell>
          <cell r="AG852" t="str">
            <v>90.38</v>
          </cell>
          <cell r="AH852" t="str">
            <v>2022</v>
          </cell>
          <cell r="AI852" t="str">
            <v>Maharashtra State Board of Technical Education</v>
          </cell>
          <cell r="AJ852" t="str">
            <v>THAKUR POLYTECHNIC</v>
          </cell>
          <cell r="AK852">
            <v>0</v>
          </cell>
          <cell r="AL852">
            <v>0</v>
          </cell>
          <cell r="AM852" t="e">
            <v>#DIV/0!</v>
          </cell>
          <cell r="AN852">
            <v>0</v>
          </cell>
          <cell r="AO852">
            <v>0</v>
          </cell>
          <cell r="AP852">
            <v>0</v>
          </cell>
          <cell r="AQ852" t="e">
            <v>#DIV/0!</v>
          </cell>
          <cell r="AR852">
            <v>0</v>
          </cell>
          <cell r="AS852">
            <v>0</v>
          </cell>
          <cell r="AT852">
            <v>0</v>
          </cell>
          <cell r="AU852" t="e">
            <v>#DIV/0!</v>
          </cell>
          <cell r="AV852">
            <v>233</v>
          </cell>
          <cell r="AW852">
            <v>25</v>
          </cell>
          <cell r="AX852">
            <v>9.32</v>
          </cell>
          <cell r="AY852">
            <v>80</v>
          </cell>
          <cell r="AZ852">
            <v>273</v>
          </cell>
          <cell r="BA852">
            <v>29</v>
          </cell>
          <cell r="BB852">
            <v>9.4137931034482758</v>
          </cell>
          <cell r="BC852">
            <v>78.817733990147801</v>
          </cell>
          <cell r="BD852">
            <v>506</v>
          </cell>
          <cell r="BE852">
            <v>54</v>
          </cell>
          <cell r="BF852">
            <v>9.3703703703703702</v>
          </cell>
          <cell r="BG852">
            <v>217</v>
          </cell>
          <cell r="BH852">
            <v>24</v>
          </cell>
          <cell r="BI852">
            <v>9.0416666666666661</v>
          </cell>
          <cell r="BJ852">
            <v>75</v>
          </cell>
          <cell r="BK852">
            <v>256</v>
          </cell>
          <cell r="BL852">
            <v>29</v>
          </cell>
          <cell r="BM852">
            <v>8.8275862068965516</v>
          </cell>
          <cell r="BN852">
            <v>77.966101694915295</v>
          </cell>
          <cell r="BO852">
            <v>473</v>
          </cell>
          <cell r="BP852">
            <v>53</v>
          </cell>
          <cell r="BQ852">
            <v>8.9245283018867916</v>
          </cell>
          <cell r="BR852">
            <v>216</v>
          </cell>
          <cell r="BS852">
            <v>24</v>
          </cell>
          <cell r="BT852">
            <v>78.927945228354403</v>
          </cell>
          <cell r="BU852">
            <v>216</v>
          </cell>
          <cell r="BV852">
            <v>24</v>
          </cell>
          <cell r="BW852">
            <v>1195</v>
          </cell>
          <cell r="BX852">
            <v>131</v>
          </cell>
          <cell r="BY852">
            <v>9.1221374045801529</v>
          </cell>
          <cell r="BZ852">
            <v>78.272577996715938</v>
          </cell>
          <cell r="CA852" t="str">
            <v>Capgemini</v>
          </cell>
          <cell r="CB852">
            <v>0</v>
          </cell>
          <cell r="CC852">
            <v>0</v>
          </cell>
          <cell r="CD852">
            <v>0</v>
          </cell>
          <cell r="CE852" t="str">
            <v>PLI</v>
          </cell>
          <cell r="CF852">
            <v>4.25</v>
          </cell>
          <cell r="CG852">
            <v>0</v>
          </cell>
          <cell r="CH852" t="str">
            <v>Green</v>
          </cell>
          <cell r="CI852">
            <v>0</v>
          </cell>
          <cell r="CJ852">
            <v>0</v>
          </cell>
          <cell r="CK852">
            <v>1</v>
          </cell>
          <cell r="CL852">
            <v>7</v>
          </cell>
          <cell r="CM852">
            <v>8</v>
          </cell>
          <cell r="CN852">
            <v>12.5</v>
          </cell>
          <cell r="CO852">
            <v>27</v>
          </cell>
          <cell r="CP852">
            <v>60</v>
          </cell>
          <cell r="CQ852">
            <v>45</v>
          </cell>
          <cell r="CR852">
            <v>12</v>
          </cell>
          <cell r="CS852">
            <v>86</v>
          </cell>
          <cell r="CT852">
            <v>10</v>
          </cell>
          <cell r="CU852">
            <v>100</v>
          </cell>
          <cell r="CV852">
            <v>11</v>
          </cell>
          <cell r="CW852">
            <v>19</v>
          </cell>
          <cell r="CX852">
            <v>16</v>
          </cell>
          <cell r="CY852">
            <v>78</v>
          </cell>
          <cell r="CZ852">
            <v>49</v>
          </cell>
          <cell r="DA852">
            <v>59</v>
          </cell>
          <cell r="DB852">
            <v>84</v>
          </cell>
          <cell r="DC852">
            <v>0</v>
          </cell>
          <cell r="DD852">
            <v>0</v>
          </cell>
          <cell r="DE852">
            <v>0</v>
          </cell>
          <cell r="DF852">
            <v>2</v>
          </cell>
          <cell r="DG852">
            <v>4</v>
          </cell>
          <cell r="DH852">
            <v>50</v>
          </cell>
          <cell r="DI852">
            <v>290</v>
          </cell>
          <cell r="DJ852">
            <v>600</v>
          </cell>
          <cell r="DK852">
            <v>48.3333333333333</v>
          </cell>
          <cell r="DL852">
            <v>3</v>
          </cell>
          <cell r="DM852">
            <v>3</v>
          </cell>
          <cell r="DN852">
            <v>100</v>
          </cell>
          <cell r="DO852">
            <v>450</v>
          </cell>
          <cell r="DP852">
            <v>400</v>
          </cell>
          <cell r="DQ852">
            <v>88.8888888888889</v>
          </cell>
          <cell r="DR852">
            <v>45</v>
          </cell>
          <cell r="DS852">
            <v>61.643835616438359</v>
          </cell>
          <cell r="DT852">
            <v>25</v>
          </cell>
          <cell r="DU852">
            <v>41</v>
          </cell>
          <cell r="DV852">
            <v>60.975609756097562</v>
          </cell>
          <cell r="DW852">
            <v>73</v>
          </cell>
          <cell r="DX852">
            <v>86</v>
          </cell>
          <cell r="DY852">
            <v>0</v>
          </cell>
          <cell r="DZ852">
            <v>0</v>
          </cell>
          <cell r="EA852" t="str">
            <v>Yes</v>
          </cell>
          <cell r="EB852" t="str">
            <v>Placement</v>
          </cell>
          <cell r="EC852" t="str">
            <v>Placement</v>
          </cell>
          <cell r="ED852" t="str">
            <v>Placement</v>
          </cell>
          <cell r="EE852" t="str">
            <v>Placement</v>
          </cell>
          <cell r="EF852" t="str">
            <v>Placement</v>
          </cell>
          <cell r="EG852">
            <v>0</v>
          </cell>
          <cell r="EH852" t="str">
            <v>PLI</v>
          </cell>
          <cell r="EI852" t="str">
            <v>Yes</v>
          </cell>
          <cell r="EJ852">
            <v>0</v>
          </cell>
          <cell r="EK852" t="str">
            <v>Batch-3</v>
          </cell>
          <cell r="EL852">
            <v>0</v>
          </cell>
          <cell r="EM852" t="str">
            <v>PAID</v>
          </cell>
          <cell r="EN852">
            <v>45148</v>
          </cell>
          <cell r="EO852" t="str">
            <v>IT+Core</v>
          </cell>
          <cell r="EP852">
            <v>0</v>
          </cell>
          <cell r="EQ852" t="str">
            <v>CAT-1</v>
          </cell>
        </row>
        <row r="853">
          <cell r="B853" t="str">
            <v>22-ITB72-25</v>
          </cell>
          <cell r="C853" t="str">
            <v>IT-B</v>
          </cell>
          <cell r="D853">
            <v>72</v>
          </cell>
          <cell r="E853" t="str">
            <v>DARADE ROHAN DINKAR ANITA</v>
          </cell>
          <cell r="F853" t="str">
            <v>Male</v>
          </cell>
          <cell r="G853" t="str">
            <v>2003-09-29</v>
          </cell>
          <cell r="H853">
            <v>9324453332</v>
          </cell>
          <cell r="I853" t="str">
            <v>7977418880</v>
          </cell>
          <cell r="J853" t="str">
            <v>rohandarade29@gmail.com</v>
          </cell>
          <cell r="K853" t="str">
            <v>1032221292@tcetmumbai.in</v>
          </cell>
          <cell r="L853" t="str">
            <v>B/101, Gayatri Dham,Pleasant Park,Mira Road,Thane,401107</v>
          </cell>
          <cell r="M853">
            <v>0</v>
          </cell>
          <cell r="N853" t="str">
            <v>Maharashtra</v>
          </cell>
          <cell r="O853" t="str">
            <v>Service</v>
          </cell>
          <cell r="P853" t="str">
            <v>6,00,001 - 7,00,000</v>
          </cell>
          <cell r="Q853" t="str">
            <v>Normal</v>
          </cell>
          <cell r="R853" t="str">
            <v>Open</v>
          </cell>
          <cell r="S853">
            <v>2022</v>
          </cell>
          <cell r="T853" t="str">
            <v>DSE</v>
          </cell>
          <cell r="U853" t="str">
            <v>NA</v>
          </cell>
          <cell r="V853" t="str">
            <v>NA</v>
          </cell>
          <cell r="W853" t="str">
            <v>NA</v>
          </cell>
          <cell r="X853" t="str">
            <v>CAP</v>
          </cell>
          <cell r="Y853" t="str">
            <v>307.00</v>
          </cell>
          <cell r="Z853" t="str">
            <v>500.00</v>
          </cell>
          <cell r="AA853" t="str">
            <v>61.40</v>
          </cell>
          <cell r="AB853" t="str">
            <v>2019</v>
          </cell>
          <cell r="AC853" t="str">
            <v>MAHARASHTRA STATE BOARD OF SECONDARY AND HIGHER SECONDARY EDUCATION</v>
          </cell>
          <cell r="AD853" t="str">
            <v>ST. PAUL'S HIGH SCHOOL</v>
          </cell>
          <cell r="AE853" t="str">
            <v>1594.00</v>
          </cell>
          <cell r="AF853" t="str">
            <v>1750.00</v>
          </cell>
          <cell r="AG853" t="str">
            <v>91.09</v>
          </cell>
          <cell r="AH853" t="str">
            <v>2022</v>
          </cell>
          <cell r="AI853" t="str">
            <v>Maharashtra State Board of Technical Education</v>
          </cell>
          <cell r="AJ853" t="str">
            <v>PRAVIN PATIL COLLEGE OF DIPLOMA ENGINEERING AND TECHNOLOGY</v>
          </cell>
          <cell r="AK853">
            <v>0</v>
          </cell>
          <cell r="AL853">
            <v>0</v>
          </cell>
          <cell r="AM853" t="e">
            <v>#DIV/0!</v>
          </cell>
          <cell r="AN853">
            <v>0</v>
          </cell>
          <cell r="AO853">
            <v>0</v>
          </cell>
          <cell r="AP853">
            <v>0</v>
          </cell>
          <cell r="AQ853" t="e">
            <v>#DIV/0!</v>
          </cell>
          <cell r="AR853">
            <v>0</v>
          </cell>
          <cell r="AS853">
            <v>0</v>
          </cell>
          <cell r="AT853">
            <v>0</v>
          </cell>
          <cell r="AU853" t="e">
            <v>#DIV/0!</v>
          </cell>
          <cell r="AV853">
            <v>210</v>
          </cell>
          <cell r="AW853">
            <v>25</v>
          </cell>
          <cell r="AX853">
            <v>8.4</v>
          </cell>
          <cell r="AY853">
            <v>78</v>
          </cell>
          <cell r="AZ853">
            <v>267</v>
          </cell>
          <cell r="BA853">
            <v>29</v>
          </cell>
          <cell r="BB853">
            <v>9.2068965517241388</v>
          </cell>
          <cell r="BC853">
            <v>83.251231527093594</v>
          </cell>
          <cell r="BD853">
            <v>477</v>
          </cell>
          <cell r="BE853">
            <v>54</v>
          </cell>
          <cell r="BF853">
            <v>8.8333333333333339</v>
          </cell>
          <cell r="BG853">
            <v>215</v>
          </cell>
          <cell r="BH853">
            <v>24</v>
          </cell>
          <cell r="BI853">
            <v>8.9583333333333339</v>
          </cell>
          <cell r="BJ853">
            <v>75</v>
          </cell>
          <cell r="BK853">
            <v>265</v>
          </cell>
          <cell r="BL853">
            <v>29</v>
          </cell>
          <cell r="BM853">
            <v>9.137931034482758</v>
          </cell>
          <cell r="BN853">
            <v>75.847457627118601</v>
          </cell>
          <cell r="BO853">
            <v>480</v>
          </cell>
          <cell r="BP853">
            <v>53</v>
          </cell>
          <cell r="BQ853">
            <v>9.0566037735849054</v>
          </cell>
          <cell r="BR853">
            <v>215</v>
          </cell>
          <cell r="BS853">
            <v>24</v>
          </cell>
          <cell r="BT853">
            <v>79.032896384737398</v>
          </cell>
          <cell r="BU853">
            <v>215</v>
          </cell>
          <cell r="BV853">
            <v>24</v>
          </cell>
          <cell r="BW853">
            <v>1172</v>
          </cell>
          <cell r="BX853">
            <v>131</v>
          </cell>
          <cell r="BY853">
            <v>8.9465648854961835</v>
          </cell>
          <cell r="BZ853">
            <v>82.417077175697855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0</v>
          </cell>
          <cell r="CG853">
            <v>0</v>
          </cell>
          <cell r="CH853" t="str">
            <v>Green</v>
          </cell>
          <cell r="CI853">
            <v>0</v>
          </cell>
          <cell r="CJ853">
            <v>0</v>
          </cell>
          <cell r="CK853">
            <v>0</v>
          </cell>
          <cell r="CL853">
            <v>8</v>
          </cell>
          <cell r="CM853">
            <v>8</v>
          </cell>
          <cell r="CN853">
            <v>0</v>
          </cell>
          <cell r="CO853">
            <v>34</v>
          </cell>
          <cell r="CP853">
            <v>60</v>
          </cell>
          <cell r="CQ853">
            <v>56.666666666666664</v>
          </cell>
          <cell r="CR853">
            <v>12</v>
          </cell>
          <cell r="CS853">
            <v>86</v>
          </cell>
          <cell r="CT853">
            <v>8</v>
          </cell>
          <cell r="CU853">
            <v>80</v>
          </cell>
          <cell r="CV853">
            <v>13</v>
          </cell>
          <cell r="CW853">
            <v>20</v>
          </cell>
          <cell r="CX853">
            <v>12</v>
          </cell>
          <cell r="CY853">
            <v>70</v>
          </cell>
          <cell r="CZ853">
            <v>45</v>
          </cell>
          <cell r="DA853">
            <v>60</v>
          </cell>
          <cell r="DB853">
            <v>75</v>
          </cell>
          <cell r="DC853">
            <v>0</v>
          </cell>
          <cell r="DD853">
            <v>0</v>
          </cell>
          <cell r="DE853">
            <v>0</v>
          </cell>
          <cell r="DF853">
            <v>4</v>
          </cell>
          <cell r="DG853">
            <v>4</v>
          </cell>
          <cell r="DH853">
            <v>100</v>
          </cell>
          <cell r="DI853">
            <v>570</v>
          </cell>
          <cell r="DJ853">
            <v>600</v>
          </cell>
          <cell r="DK853">
            <v>95</v>
          </cell>
          <cell r="DL853">
            <v>3</v>
          </cell>
          <cell r="DM853">
            <v>3</v>
          </cell>
          <cell r="DN853">
            <v>100</v>
          </cell>
          <cell r="DO853">
            <v>450</v>
          </cell>
          <cell r="DP853">
            <v>450</v>
          </cell>
          <cell r="DQ853">
            <v>100</v>
          </cell>
          <cell r="DR853">
            <v>56.6666666666667</v>
          </cell>
          <cell r="DS853">
            <v>77.625570776255742</v>
          </cell>
          <cell r="DT853">
            <v>24</v>
          </cell>
          <cell r="DU853">
            <v>41</v>
          </cell>
          <cell r="DV853">
            <v>58.536585365853654</v>
          </cell>
          <cell r="DW853">
            <v>80</v>
          </cell>
          <cell r="DX853">
            <v>86</v>
          </cell>
          <cell r="DY853">
            <v>0</v>
          </cell>
          <cell r="DZ853">
            <v>0</v>
          </cell>
          <cell r="EA853" t="str">
            <v>Yes</v>
          </cell>
          <cell r="EB853" t="str">
            <v>Placement</v>
          </cell>
          <cell r="EC853" t="str">
            <v>Placement</v>
          </cell>
          <cell r="ED853" t="str">
            <v>Placement</v>
          </cell>
          <cell r="EE853" t="str">
            <v>Placement</v>
          </cell>
          <cell r="EF853" t="str">
            <v>Placement</v>
          </cell>
          <cell r="EG853">
            <v>0</v>
          </cell>
          <cell r="EH853" t="str">
            <v>PLI</v>
          </cell>
          <cell r="EI853" t="str">
            <v>Yes</v>
          </cell>
          <cell r="EJ853">
            <v>0</v>
          </cell>
          <cell r="EK853" t="str">
            <v>Batch-3</v>
          </cell>
          <cell r="EL853">
            <v>0</v>
          </cell>
          <cell r="EM853" t="str">
            <v>PAID</v>
          </cell>
          <cell r="EN853">
            <v>45148</v>
          </cell>
          <cell r="EO853" t="str">
            <v>IT+Core</v>
          </cell>
          <cell r="EP853">
            <v>0</v>
          </cell>
          <cell r="EQ853" t="str">
            <v>CAT-1</v>
          </cell>
        </row>
        <row r="854">
          <cell r="B854" t="str">
            <v>21-M&amp;ME01-25</v>
          </cell>
          <cell r="C854" t="str">
            <v>M&amp;ME</v>
          </cell>
          <cell r="D854">
            <v>1</v>
          </cell>
          <cell r="E854" t="str">
            <v>MALIK AHMED ABDURRAB NOORBANO</v>
          </cell>
          <cell r="F854" t="str">
            <v>Male</v>
          </cell>
          <cell r="G854" t="str">
            <v>01/03/2003</v>
          </cell>
          <cell r="H854">
            <v>8779882125</v>
          </cell>
          <cell r="I854">
            <v>9594367457</v>
          </cell>
          <cell r="J854" t="str">
            <v>ahmadmalik01032003@gmail.com</v>
          </cell>
          <cell r="K854" t="str">
            <v>1032210754@tcetmumbai.in</v>
          </cell>
          <cell r="L854" t="str">
            <v>504,al madina apartment pathanwadi malad east</v>
          </cell>
          <cell r="M854">
            <v>400097</v>
          </cell>
          <cell r="N854">
            <v>0</v>
          </cell>
          <cell r="O854" t="str">
            <v>Engineer</v>
          </cell>
          <cell r="P854" t="str">
            <v>&gt;= 15,00,001</v>
          </cell>
          <cell r="Q854" t="str">
            <v>Normal</v>
          </cell>
          <cell r="R854" t="str">
            <v>Open</v>
          </cell>
          <cell r="S854">
            <v>2021</v>
          </cell>
          <cell r="T854" t="str">
            <v>FE</v>
          </cell>
          <cell r="U854" t="str">
            <v>MH-CET</v>
          </cell>
          <cell r="V854">
            <v>15.68</v>
          </cell>
          <cell r="W854">
            <v>53.543999999999997</v>
          </cell>
          <cell r="X854" t="str">
            <v>AMIN</v>
          </cell>
          <cell r="Y854">
            <v>336</v>
          </cell>
          <cell r="Z854">
            <v>500</v>
          </cell>
          <cell r="AA854">
            <v>67.2</v>
          </cell>
          <cell r="AB854">
            <v>2019</v>
          </cell>
          <cell r="AC854" t="str">
            <v>ICSE</v>
          </cell>
          <cell r="AD854" t="str">
            <v>RYAN INTERNATIONAL SCHOOL</v>
          </cell>
          <cell r="AE854">
            <v>466</v>
          </cell>
          <cell r="AF854">
            <v>600</v>
          </cell>
          <cell r="AG854">
            <v>77.6666666666667</v>
          </cell>
          <cell r="AH854">
            <v>2021</v>
          </cell>
          <cell r="AI854" t="str">
            <v>Maharashtra</v>
          </cell>
          <cell r="AJ854" t="str">
            <v>SHRI.T.P.BHATIA COLLEGE</v>
          </cell>
          <cell r="AK854">
            <v>126</v>
          </cell>
          <cell r="AL854">
            <v>22</v>
          </cell>
          <cell r="AM854">
            <v>5.7272727272727275</v>
          </cell>
          <cell r="AN854">
            <v>97</v>
          </cell>
          <cell r="AO854">
            <v>139</v>
          </cell>
          <cell r="AP854">
            <v>27</v>
          </cell>
          <cell r="AQ854">
            <v>5.1481481481481479</v>
          </cell>
          <cell r="AR854">
            <v>89.71</v>
          </cell>
          <cell r="AS854">
            <v>265</v>
          </cell>
          <cell r="AT854">
            <v>49</v>
          </cell>
          <cell r="AU854">
            <v>5.408163265306122</v>
          </cell>
          <cell r="AV854">
            <v>149</v>
          </cell>
          <cell r="AW854">
            <v>25</v>
          </cell>
          <cell r="AX854">
            <v>5.96</v>
          </cell>
          <cell r="AY854">
            <v>93.355000000000004</v>
          </cell>
          <cell r="AZ854">
            <v>265.06</v>
          </cell>
          <cell r="BA854">
            <v>29</v>
          </cell>
          <cell r="BB854">
            <v>9.14</v>
          </cell>
          <cell r="BC854">
            <v>76</v>
          </cell>
          <cell r="BD854">
            <v>414.06</v>
          </cell>
          <cell r="BE854">
            <v>54</v>
          </cell>
          <cell r="BF854">
            <v>7.6677777777777782</v>
          </cell>
          <cell r="BG854">
            <v>83</v>
          </cell>
          <cell r="BH854">
            <v>24</v>
          </cell>
          <cell r="BI854">
            <v>3.4583333333333335</v>
          </cell>
          <cell r="BJ854">
            <v>75</v>
          </cell>
          <cell r="BK854">
            <v>135</v>
          </cell>
          <cell r="BL854">
            <v>29</v>
          </cell>
          <cell r="BM854">
            <v>4.6551724137931032</v>
          </cell>
          <cell r="BN854">
            <v>76</v>
          </cell>
          <cell r="BO854">
            <v>218</v>
          </cell>
          <cell r="BP854">
            <v>53</v>
          </cell>
          <cell r="BQ854">
            <v>4.1132075471698117</v>
          </cell>
          <cell r="BR854">
            <v>99</v>
          </cell>
          <cell r="BS854">
            <v>24</v>
          </cell>
          <cell r="BT854">
            <v>81.784999999999997</v>
          </cell>
          <cell r="BU854">
            <v>99</v>
          </cell>
          <cell r="BV854">
            <v>24</v>
          </cell>
          <cell r="BW854">
            <v>996.06</v>
          </cell>
          <cell r="BX854">
            <v>180</v>
          </cell>
          <cell r="BY854">
            <v>5.5336666666666661</v>
          </cell>
          <cell r="BZ854">
            <v>87.013000000000005</v>
          </cell>
          <cell r="CA854">
            <v>0</v>
          </cell>
          <cell r="CB854" t="str">
            <v>KT</v>
          </cell>
          <cell r="CC854">
            <v>0</v>
          </cell>
          <cell r="CD854">
            <v>0</v>
          </cell>
          <cell r="CE854">
            <v>0</v>
          </cell>
          <cell r="CF854">
            <v>0</v>
          </cell>
          <cell r="CG854">
            <v>0</v>
          </cell>
          <cell r="CH854" t="str">
            <v>Green</v>
          </cell>
          <cell r="CI854">
            <v>0</v>
          </cell>
          <cell r="CJ854">
            <v>0</v>
          </cell>
          <cell r="CK854">
            <v>0</v>
          </cell>
          <cell r="CL854">
            <v>13</v>
          </cell>
          <cell r="CM854">
            <v>13</v>
          </cell>
          <cell r="CN854">
            <v>0</v>
          </cell>
          <cell r="CO854" t="str">
            <v>Absent</v>
          </cell>
          <cell r="CP854">
            <v>60</v>
          </cell>
          <cell r="CQ854">
            <v>0</v>
          </cell>
          <cell r="CR854">
            <v>0</v>
          </cell>
          <cell r="CS854">
            <v>0</v>
          </cell>
          <cell r="CT854">
            <v>0</v>
          </cell>
          <cell r="CU854">
            <v>0</v>
          </cell>
          <cell r="CV854">
            <v>4</v>
          </cell>
          <cell r="CW854">
            <v>18</v>
          </cell>
          <cell r="CX854">
            <v>0</v>
          </cell>
          <cell r="CY854">
            <v>12</v>
          </cell>
          <cell r="CZ854">
            <v>4</v>
          </cell>
          <cell r="DA854">
            <v>58</v>
          </cell>
          <cell r="DB854">
            <v>7</v>
          </cell>
          <cell r="DC854">
            <v>0</v>
          </cell>
          <cell r="DD854">
            <v>0</v>
          </cell>
          <cell r="DE854">
            <v>0</v>
          </cell>
          <cell r="DF854">
            <v>0</v>
          </cell>
          <cell r="DG854">
            <v>4</v>
          </cell>
          <cell r="DH854">
            <v>0</v>
          </cell>
          <cell r="DI854">
            <v>0</v>
          </cell>
          <cell r="DJ854">
            <v>600</v>
          </cell>
          <cell r="DK854">
            <v>0</v>
          </cell>
          <cell r="DL854">
            <v>3</v>
          </cell>
          <cell r="DM854">
            <v>0</v>
          </cell>
          <cell r="DN854">
            <v>0</v>
          </cell>
          <cell r="DO854">
            <v>450</v>
          </cell>
          <cell r="DP854">
            <v>0</v>
          </cell>
          <cell r="DQ854">
            <v>0</v>
          </cell>
          <cell r="DR854">
            <v>0</v>
          </cell>
          <cell r="DS854">
            <v>0</v>
          </cell>
          <cell r="DT854">
            <v>0</v>
          </cell>
          <cell r="DU854">
            <v>41</v>
          </cell>
          <cell r="DV854">
            <v>0</v>
          </cell>
          <cell r="DW854">
            <v>0</v>
          </cell>
          <cell r="DX854">
            <v>0</v>
          </cell>
          <cell r="DY854">
            <v>0</v>
          </cell>
          <cell r="DZ854">
            <v>0</v>
          </cell>
          <cell r="EA854" t="str">
            <v>Yes</v>
          </cell>
          <cell r="EB854" t="str">
            <v>Placement</v>
          </cell>
          <cell r="EC854" t="str">
            <v>Placement</v>
          </cell>
          <cell r="ED854" t="str">
            <v>Placement</v>
          </cell>
          <cell r="EE854" t="str">
            <v>Placement</v>
          </cell>
          <cell r="EF854" t="str">
            <v>Placement</v>
          </cell>
          <cell r="EG854">
            <v>0</v>
          </cell>
          <cell r="EH854">
            <v>0</v>
          </cell>
          <cell r="EI854" t="str">
            <v>Yes</v>
          </cell>
          <cell r="EJ854">
            <v>0</v>
          </cell>
          <cell r="EK854" t="str">
            <v>Batch-10</v>
          </cell>
          <cell r="EL854">
            <v>0</v>
          </cell>
          <cell r="EM854" t="str">
            <v>PAID</v>
          </cell>
          <cell r="EN854">
            <v>45147</v>
          </cell>
          <cell r="EO854" t="str">
            <v>IT+Core</v>
          </cell>
          <cell r="EP854">
            <v>0</v>
          </cell>
          <cell r="EQ854" t="str">
            <v>CAT-3</v>
          </cell>
        </row>
        <row r="855">
          <cell r="B855" t="str">
            <v>21-M&amp;ME02-25</v>
          </cell>
          <cell r="C855" t="str">
            <v>M&amp;ME</v>
          </cell>
          <cell r="D855">
            <v>2</v>
          </cell>
          <cell r="E855" t="str">
            <v>ANSARI AFIFA IFFAT IFTEKHAR AHMED SHAMIM</v>
          </cell>
          <cell r="F855" t="str">
            <v>Female</v>
          </cell>
          <cell r="G855" t="str">
            <v>19/06/2003</v>
          </cell>
          <cell r="H855">
            <v>7506969155</v>
          </cell>
          <cell r="I855">
            <v>9322230032</v>
          </cell>
          <cell r="J855" t="str">
            <v>afifaansari131@gmail.com</v>
          </cell>
          <cell r="K855" t="str">
            <v>1032210755@tcetmumbai.in</v>
          </cell>
          <cell r="L855" t="str">
            <v>310, B-1, Humera Park, Pathan Wadi, Malad East, Mumbai 400-097.</v>
          </cell>
          <cell r="M855">
            <v>400097</v>
          </cell>
          <cell r="N855">
            <v>0</v>
          </cell>
          <cell r="O855" t="str">
            <v>Assistant Teacher</v>
          </cell>
          <cell r="P855" t="str">
            <v>4,00,001 - 4,50,000</v>
          </cell>
          <cell r="Q855" t="str">
            <v>Normal</v>
          </cell>
          <cell r="R855" t="str">
            <v>Open</v>
          </cell>
          <cell r="S855">
            <v>2021</v>
          </cell>
          <cell r="T855" t="str">
            <v>FE</v>
          </cell>
          <cell r="U855" t="str">
            <v>MH-CET</v>
          </cell>
          <cell r="V855">
            <v>82.24</v>
          </cell>
          <cell r="W855">
            <v>70.91</v>
          </cell>
          <cell r="X855" t="str">
            <v>Institute</v>
          </cell>
          <cell r="Y855">
            <v>474</v>
          </cell>
          <cell r="Z855">
            <v>500</v>
          </cell>
          <cell r="AA855">
            <v>94.8</v>
          </cell>
          <cell r="AB855">
            <v>2019</v>
          </cell>
          <cell r="AC855" t="str">
            <v>Maharashtra</v>
          </cell>
          <cell r="AD855" t="str">
            <v>ALFALAH HIGH SCHOOL</v>
          </cell>
          <cell r="AE855">
            <v>559</v>
          </cell>
          <cell r="AF855">
            <v>600</v>
          </cell>
          <cell r="AG855">
            <v>93.1666666666667</v>
          </cell>
          <cell r="AH855">
            <v>2021</v>
          </cell>
          <cell r="AI855" t="str">
            <v>Maharashtra</v>
          </cell>
          <cell r="AJ855" t="str">
            <v>CHIKITSAK SAMUHAS SS AND LS PATKAR COLLEGE OF ARTS AND SCIENCE</v>
          </cell>
          <cell r="AK855">
            <v>170</v>
          </cell>
          <cell r="AL855">
            <v>22</v>
          </cell>
          <cell r="AM855">
            <v>7.7272727272727275</v>
          </cell>
          <cell r="AN855">
            <v>88</v>
          </cell>
          <cell r="AO855">
            <v>217</v>
          </cell>
          <cell r="AP855">
            <v>27</v>
          </cell>
          <cell r="AQ855">
            <v>8.0370370370370363</v>
          </cell>
          <cell r="AR855">
            <v>87.6</v>
          </cell>
          <cell r="AS855">
            <v>387</v>
          </cell>
          <cell r="AT855">
            <v>49</v>
          </cell>
          <cell r="AU855">
            <v>7.8979591836734695</v>
          </cell>
          <cell r="AV855">
            <v>229</v>
          </cell>
          <cell r="AW855">
            <v>25</v>
          </cell>
          <cell r="AX855">
            <v>9.16</v>
          </cell>
          <cell r="AY855">
            <v>87.8</v>
          </cell>
          <cell r="AZ855">
            <v>265</v>
          </cell>
          <cell r="BA855">
            <v>29</v>
          </cell>
          <cell r="BB855">
            <v>9.137931034482758</v>
          </cell>
          <cell r="BC855">
            <v>81</v>
          </cell>
          <cell r="BD855">
            <v>494</v>
          </cell>
          <cell r="BE855">
            <v>54</v>
          </cell>
          <cell r="BF855">
            <v>9.1481481481481488</v>
          </cell>
          <cell r="BG855">
            <v>192</v>
          </cell>
          <cell r="BH855">
            <v>24</v>
          </cell>
          <cell r="BI855">
            <v>8</v>
          </cell>
          <cell r="BJ855">
            <v>89</v>
          </cell>
          <cell r="BK855">
            <v>239</v>
          </cell>
          <cell r="BL855">
            <v>29</v>
          </cell>
          <cell r="BM855">
            <v>8.2413793103448274</v>
          </cell>
          <cell r="BN855">
            <v>86</v>
          </cell>
          <cell r="BO855">
            <v>431</v>
          </cell>
          <cell r="BP855">
            <v>53</v>
          </cell>
          <cell r="BQ855">
            <v>8.1320754716981138</v>
          </cell>
          <cell r="BR855">
            <v>218</v>
          </cell>
          <cell r="BS855">
            <v>24</v>
          </cell>
          <cell r="BT855">
            <v>84.933333333333294</v>
          </cell>
          <cell r="BU855">
            <v>218</v>
          </cell>
          <cell r="BV855">
            <v>24</v>
          </cell>
          <cell r="BW855">
            <v>1530</v>
          </cell>
          <cell r="BX855">
            <v>180</v>
          </cell>
          <cell r="BY855">
            <v>8.5</v>
          </cell>
          <cell r="BZ855">
            <v>86.08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0</v>
          </cell>
          <cell r="CG855">
            <v>0</v>
          </cell>
          <cell r="CH855" t="str">
            <v>Green</v>
          </cell>
          <cell r="CI855">
            <v>0</v>
          </cell>
          <cell r="CJ855">
            <v>0</v>
          </cell>
          <cell r="CK855">
            <v>0</v>
          </cell>
          <cell r="CL855">
            <v>13</v>
          </cell>
          <cell r="CM855">
            <v>13</v>
          </cell>
          <cell r="CN855">
            <v>0</v>
          </cell>
          <cell r="CO855">
            <v>22</v>
          </cell>
          <cell r="CP855">
            <v>60</v>
          </cell>
          <cell r="CQ855">
            <v>36.666666666666664</v>
          </cell>
          <cell r="CR855">
            <v>11</v>
          </cell>
          <cell r="CS855">
            <v>79</v>
          </cell>
          <cell r="CT855">
            <v>7</v>
          </cell>
          <cell r="CU855">
            <v>70</v>
          </cell>
          <cell r="CV855">
            <v>11</v>
          </cell>
          <cell r="CW855">
            <v>20</v>
          </cell>
          <cell r="CX855">
            <v>6</v>
          </cell>
          <cell r="CY855">
            <v>48</v>
          </cell>
          <cell r="CZ855">
            <v>35</v>
          </cell>
          <cell r="DA855">
            <v>60</v>
          </cell>
          <cell r="DB855">
            <v>54</v>
          </cell>
          <cell r="DC855">
            <v>59</v>
          </cell>
          <cell r="DD855" t="str">
            <v>Ch 21/08/2024</v>
          </cell>
          <cell r="DE855" t="str">
            <v>No upgradation</v>
          </cell>
          <cell r="DF855">
            <v>0</v>
          </cell>
          <cell r="DG855">
            <v>4</v>
          </cell>
          <cell r="DH855">
            <v>0</v>
          </cell>
          <cell r="DI855">
            <v>0</v>
          </cell>
          <cell r="DJ855">
            <v>600</v>
          </cell>
          <cell r="DK855">
            <v>0</v>
          </cell>
          <cell r="DL855">
            <v>3</v>
          </cell>
          <cell r="DM855">
            <v>0</v>
          </cell>
          <cell r="DN855">
            <v>0</v>
          </cell>
          <cell r="DO855">
            <v>450</v>
          </cell>
          <cell r="DP855">
            <v>0</v>
          </cell>
          <cell r="DQ855">
            <v>0</v>
          </cell>
          <cell r="DR855">
            <v>36.6666666666667</v>
          </cell>
          <cell r="DS855">
            <v>50.228310502283144</v>
          </cell>
          <cell r="DT855">
            <v>18</v>
          </cell>
          <cell r="DU855">
            <v>41</v>
          </cell>
          <cell r="DV855">
            <v>43.902439024390247</v>
          </cell>
          <cell r="DW855">
            <v>45</v>
          </cell>
          <cell r="DX855">
            <v>65</v>
          </cell>
          <cell r="DY855">
            <v>0</v>
          </cell>
          <cell r="DZ855">
            <v>0</v>
          </cell>
          <cell r="EA855" t="str">
            <v>Yes</v>
          </cell>
          <cell r="EB855" t="str">
            <v>Placement</v>
          </cell>
          <cell r="EC855" t="str">
            <v>Placement</v>
          </cell>
          <cell r="ED855" t="str">
            <v>Placement</v>
          </cell>
          <cell r="EE855" t="str">
            <v>Placement</v>
          </cell>
          <cell r="EF855" t="str">
            <v>Placement</v>
          </cell>
          <cell r="EG855">
            <v>0</v>
          </cell>
          <cell r="EH855" t="str">
            <v>PLI</v>
          </cell>
          <cell r="EI855" t="str">
            <v>Yes</v>
          </cell>
          <cell r="EJ855">
            <v>0</v>
          </cell>
          <cell r="EK855" t="str">
            <v>Batch-6</v>
          </cell>
          <cell r="EL855">
            <v>0</v>
          </cell>
          <cell r="EM855" t="str">
            <v>PAID</v>
          </cell>
          <cell r="EN855">
            <v>45147</v>
          </cell>
          <cell r="EO855" t="str">
            <v>IT+Core</v>
          </cell>
          <cell r="EP855">
            <v>0</v>
          </cell>
          <cell r="EQ855" t="str">
            <v>CAT-3</v>
          </cell>
        </row>
        <row r="856">
          <cell r="B856" t="str">
            <v>21-M&amp;ME03-25</v>
          </cell>
          <cell r="C856" t="str">
            <v>M&amp;ME</v>
          </cell>
          <cell r="D856">
            <v>3</v>
          </cell>
          <cell r="E856" t="str">
            <v>ANSARI SAMEER IMDAD  ABIDA</v>
          </cell>
          <cell r="F856" t="str">
            <v>Male</v>
          </cell>
          <cell r="G856" t="str">
            <v>19/09/2003</v>
          </cell>
          <cell r="H856">
            <v>7208575978</v>
          </cell>
          <cell r="I856">
            <v>9769198734</v>
          </cell>
          <cell r="J856" t="str">
            <v>abidaansari5181@gmail.com</v>
          </cell>
          <cell r="K856" t="str">
            <v>1032210756@tcetmumbai.in</v>
          </cell>
          <cell r="L856" t="str">
            <v>33/9 R.D Singh Chawl, Mograpada,near  Amboli, Andheri(E), Mumbai</v>
          </cell>
          <cell r="M856">
            <v>400069</v>
          </cell>
          <cell r="N856">
            <v>0</v>
          </cell>
          <cell r="O856" t="str">
            <v>Machine operator</v>
          </cell>
          <cell r="P856" t="str">
            <v>10,00,001 - 15,00,000</v>
          </cell>
          <cell r="Q856" t="str">
            <v>Normal</v>
          </cell>
          <cell r="R856" t="str">
            <v>Open</v>
          </cell>
          <cell r="S856">
            <v>2021</v>
          </cell>
          <cell r="T856" t="str">
            <v>FE</v>
          </cell>
          <cell r="U856" t="str">
            <v>MH-CET</v>
          </cell>
          <cell r="V856">
            <v>74.28</v>
          </cell>
          <cell r="W856" t="str">
            <v>NA</v>
          </cell>
          <cell r="X856" t="str">
            <v>Minority</v>
          </cell>
          <cell r="Y856">
            <v>353</v>
          </cell>
          <cell r="Z856">
            <v>500</v>
          </cell>
          <cell r="AA856">
            <v>70.599999999999994</v>
          </cell>
          <cell r="AB856">
            <v>2019</v>
          </cell>
          <cell r="AC856" t="str">
            <v>Maharashtra</v>
          </cell>
          <cell r="AD856" t="str">
            <v>SMT. R.N. SHETH VIDYAMANDIR</v>
          </cell>
          <cell r="AE856">
            <v>507</v>
          </cell>
          <cell r="AF856">
            <v>600</v>
          </cell>
          <cell r="AG856">
            <v>84.5</v>
          </cell>
          <cell r="AH856">
            <v>2021</v>
          </cell>
          <cell r="AI856" t="str">
            <v>Maharashtra</v>
          </cell>
          <cell r="AJ856" t="str">
            <v>JES COLLEGE OF COMMERCE AND SCIENCE</v>
          </cell>
          <cell r="AK856">
            <v>115</v>
          </cell>
          <cell r="AL856">
            <v>22</v>
          </cell>
          <cell r="AM856">
            <v>5.2272727272727275</v>
          </cell>
          <cell r="AN856">
            <v>98</v>
          </cell>
          <cell r="AO856">
            <v>166</v>
          </cell>
          <cell r="AP856">
            <v>27</v>
          </cell>
          <cell r="AQ856">
            <v>6.1481481481481479</v>
          </cell>
          <cell r="AR856">
            <v>98.35</v>
          </cell>
          <cell r="AS856">
            <v>281</v>
          </cell>
          <cell r="AT856">
            <v>49</v>
          </cell>
          <cell r="AU856">
            <v>5.7346938775510203</v>
          </cell>
          <cell r="AV856">
            <v>181</v>
          </cell>
          <cell r="AW856">
            <v>25</v>
          </cell>
          <cell r="AX856">
            <v>7.24</v>
          </cell>
          <cell r="AY856">
            <v>98.174999999999997</v>
          </cell>
          <cell r="AZ856">
            <v>189</v>
          </cell>
          <cell r="BA856">
            <v>29</v>
          </cell>
          <cell r="BB856">
            <v>6.5172413793103452</v>
          </cell>
          <cell r="BC856">
            <v>76</v>
          </cell>
          <cell r="BD856">
            <v>370</v>
          </cell>
          <cell r="BE856">
            <v>54</v>
          </cell>
          <cell r="BF856">
            <v>6.8518518518518521</v>
          </cell>
          <cell r="BG856">
            <v>145</v>
          </cell>
          <cell r="BH856">
            <v>24</v>
          </cell>
          <cell r="BI856">
            <v>6.041666666666667</v>
          </cell>
          <cell r="BJ856">
            <v>75</v>
          </cell>
          <cell r="BK856">
            <v>157</v>
          </cell>
          <cell r="BL856">
            <v>29</v>
          </cell>
          <cell r="BM856">
            <v>5.4137931034482758</v>
          </cell>
          <cell r="BN856">
            <v>79</v>
          </cell>
          <cell r="BO856">
            <v>302</v>
          </cell>
          <cell r="BP856">
            <v>53</v>
          </cell>
          <cell r="BQ856">
            <v>5.6981132075471699</v>
          </cell>
          <cell r="BR856">
            <v>160</v>
          </cell>
          <cell r="BS856">
            <v>24</v>
          </cell>
          <cell r="BT856">
            <v>84.391666666666694</v>
          </cell>
          <cell r="BU856">
            <v>160</v>
          </cell>
          <cell r="BV856">
            <v>24</v>
          </cell>
          <cell r="BW856">
            <v>1113</v>
          </cell>
          <cell r="BX856">
            <v>180</v>
          </cell>
          <cell r="BY856">
            <v>6.1833333333333336</v>
          </cell>
          <cell r="BZ856">
            <v>89.304999999999993</v>
          </cell>
          <cell r="CA856">
            <v>0</v>
          </cell>
          <cell r="CB856">
            <v>0</v>
          </cell>
          <cell r="CC856">
            <v>0</v>
          </cell>
          <cell r="CD856">
            <v>0</v>
          </cell>
          <cell r="CE856">
            <v>0</v>
          </cell>
          <cell r="CF856">
            <v>0</v>
          </cell>
          <cell r="CG856">
            <v>0</v>
          </cell>
          <cell r="CH856" t="str">
            <v>Green</v>
          </cell>
          <cell r="CI856">
            <v>0</v>
          </cell>
          <cell r="CJ856">
            <v>0</v>
          </cell>
          <cell r="CK856">
            <v>0</v>
          </cell>
          <cell r="CL856">
            <v>13</v>
          </cell>
          <cell r="CM856">
            <v>13</v>
          </cell>
          <cell r="CN856">
            <v>0</v>
          </cell>
          <cell r="CO856" t="str">
            <v>Absent</v>
          </cell>
          <cell r="CP856">
            <v>60</v>
          </cell>
          <cell r="CQ856">
            <v>0</v>
          </cell>
          <cell r="CR856">
            <v>0</v>
          </cell>
          <cell r="CS856">
            <v>0</v>
          </cell>
          <cell r="CT856">
            <v>0</v>
          </cell>
          <cell r="CU856">
            <v>0</v>
          </cell>
          <cell r="CV856">
            <v>0</v>
          </cell>
          <cell r="CW856">
            <v>22</v>
          </cell>
          <cell r="CX856">
            <v>0</v>
          </cell>
          <cell r="CY856">
            <v>0</v>
          </cell>
          <cell r="CZ856">
            <v>0</v>
          </cell>
          <cell r="DA856">
            <v>62</v>
          </cell>
          <cell r="DB856">
            <v>0</v>
          </cell>
          <cell r="DC856">
            <v>0</v>
          </cell>
          <cell r="DD856">
            <v>0</v>
          </cell>
          <cell r="DE856">
            <v>0</v>
          </cell>
          <cell r="DF856">
            <v>0</v>
          </cell>
          <cell r="DG856">
            <v>0</v>
          </cell>
          <cell r="DH856">
            <v>0</v>
          </cell>
          <cell r="DI856">
            <v>0</v>
          </cell>
          <cell r="DJ856">
            <v>0</v>
          </cell>
          <cell r="DK856">
            <v>0</v>
          </cell>
          <cell r="DL856">
            <v>0</v>
          </cell>
          <cell r="DM856">
            <v>0</v>
          </cell>
          <cell r="DN856">
            <v>0</v>
          </cell>
          <cell r="DO856">
            <v>0</v>
          </cell>
          <cell r="DP856">
            <v>0</v>
          </cell>
          <cell r="DQ856">
            <v>0</v>
          </cell>
          <cell r="DR856">
            <v>0</v>
          </cell>
          <cell r="DS856">
            <v>0</v>
          </cell>
          <cell r="DT856">
            <v>0</v>
          </cell>
          <cell r="DU856">
            <v>41</v>
          </cell>
          <cell r="DV856">
            <v>0</v>
          </cell>
          <cell r="DW856">
            <v>0</v>
          </cell>
          <cell r="DX856">
            <v>0</v>
          </cell>
          <cell r="DY856">
            <v>0</v>
          </cell>
          <cell r="DZ856">
            <v>0</v>
          </cell>
          <cell r="EA856" t="str">
            <v>Yes</v>
          </cell>
          <cell r="EB856" t="str">
            <v>Placement</v>
          </cell>
          <cell r="EC856" t="str">
            <v>Placement</v>
          </cell>
          <cell r="ED856" t="str">
            <v>Placement</v>
          </cell>
          <cell r="EE856" t="str">
            <v>Placement</v>
          </cell>
          <cell r="EF856" t="str">
            <v>Placement</v>
          </cell>
          <cell r="EG856">
            <v>0</v>
          </cell>
          <cell r="EH856">
            <v>0</v>
          </cell>
          <cell r="EI856" t="str">
            <v>Yes</v>
          </cell>
          <cell r="EJ856">
            <v>0</v>
          </cell>
          <cell r="EK856">
            <v>0</v>
          </cell>
          <cell r="EL856">
            <v>0</v>
          </cell>
          <cell r="EM856">
            <v>0</v>
          </cell>
          <cell r="EN856">
            <v>0</v>
          </cell>
          <cell r="EO856" t="str">
            <v>IT+Core</v>
          </cell>
          <cell r="EP856">
            <v>0</v>
          </cell>
          <cell r="EQ856" t="str">
            <v>CAT-3</v>
          </cell>
        </row>
        <row r="857">
          <cell r="B857" t="str">
            <v>21-M&amp;ME04-25</v>
          </cell>
          <cell r="C857" t="str">
            <v>M&amp;ME</v>
          </cell>
          <cell r="D857">
            <v>4</v>
          </cell>
          <cell r="E857" t="str">
            <v>ARODIYA MOHD ZAID AHMED MUNIRA</v>
          </cell>
          <cell r="F857" t="str">
            <v>Male</v>
          </cell>
          <cell r="G857" t="str">
            <v>29/07/2002</v>
          </cell>
          <cell r="H857">
            <v>9326610838</v>
          </cell>
          <cell r="I857">
            <v>9326679120</v>
          </cell>
          <cell r="J857" t="str">
            <v>zaidarodiya4@gmail.com</v>
          </cell>
          <cell r="K857" t="str">
            <v>1032210757@tcetmumbai.in</v>
          </cell>
          <cell r="L857" t="str">
            <v xml:space="preserve">02, al Farooq momin nagar patel estate road jogeshwari west Mumbai </v>
          </cell>
          <cell r="M857">
            <v>400102</v>
          </cell>
          <cell r="N857">
            <v>0</v>
          </cell>
          <cell r="O857" t="str">
            <v>Business</v>
          </cell>
          <cell r="P857" t="str">
            <v>Above 15,00,000</v>
          </cell>
          <cell r="Q857" t="str">
            <v>Normal</v>
          </cell>
          <cell r="R857" t="str">
            <v>Open</v>
          </cell>
          <cell r="S857">
            <v>2021</v>
          </cell>
          <cell r="T857" t="str">
            <v>FE</v>
          </cell>
          <cell r="U857" t="str">
            <v>MH-CET</v>
          </cell>
          <cell r="V857">
            <v>30</v>
          </cell>
          <cell r="W857" t="str">
            <v>NA</v>
          </cell>
          <cell r="X857" t="str">
            <v>ACAP</v>
          </cell>
          <cell r="Y857">
            <v>312</v>
          </cell>
          <cell r="Z857">
            <v>500</v>
          </cell>
          <cell r="AA857">
            <v>62.4</v>
          </cell>
          <cell r="AB857">
            <v>2018</v>
          </cell>
          <cell r="AC857" t="str">
            <v>Maharashtra</v>
          </cell>
          <cell r="AD857" t="str">
            <v>HANSRAJ MORARJI PUBLIC SCHOOL</v>
          </cell>
          <cell r="AE857">
            <v>0</v>
          </cell>
          <cell r="AF857">
            <v>0</v>
          </cell>
          <cell r="AG857">
            <v>0</v>
          </cell>
          <cell r="AH857">
            <v>2021</v>
          </cell>
          <cell r="AI857" t="str">
            <v>MSBTE</v>
          </cell>
          <cell r="AJ857" t="str">
            <v>THAKUR POLYTECHNIC</v>
          </cell>
          <cell r="AK857">
            <v>87</v>
          </cell>
          <cell r="AL857">
            <v>22</v>
          </cell>
          <cell r="AM857">
            <v>3.9545454545454546</v>
          </cell>
          <cell r="AN857">
            <v>90</v>
          </cell>
          <cell r="AO857">
            <v>109</v>
          </cell>
          <cell r="AP857">
            <v>27</v>
          </cell>
          <cell r="AQ857">
            <v>4.0370370370370372</v>
          </cell>
          <cell r="AR857">
            <v>75</v>
          </cell>
          <cell r="AS857">
            <v>196</v>
          </cell>
          <cell r="AT857">
            <v>49</v>
          </cell>
          <cell r="AU857">
            <v>4</v>
          </cell>
          <cell r="AV857">
            <v>165</v>
          </cell>
          <cell r="AW857">
            <v>25</v>
          </cell>
          <cell r="AX857">
            <v>6.6</v>
          </cell>
          <cell r="AY857">
            <v>82.5</v>
          </cell>
          <cell r="AZ857">
            <v>190</v>
          </cell>
          <cell r="BA857">
            <v>29</v>
          </cell>
          <cell r="BB857">
            <v>6.5517241379310347</v>
          </cell>
          <cell r="BC857">
            <v>76</v>
          </cell>
          <cell r="BD857">
            <v>355</v>
          </cell>
          <cell r="BE857">
            <v>54</v>
          </cell>
          <cell r="BF857">
            <v>6.5740740740740744</v>
          </cell>
          <cell r="BG857">
            <v>143</v>
          </cell>
          <cell r="BH857">
            <v>24</v>
          </cell>
          <cell r="BI857">
            <v>5.958333333333333</v>
          </cell>
          <cell r="BJ857">
            <v>75</v>
          </cell>
          <cell r="BK857">
            <v>189</v>
          </cell>
          <cell r="BL857">
            <v>29</v>
          </cell>
          <cell r="BM857">
            <v>6.5172413793103452</v>
          </cell>
          <cell r="BN857">
            <v>80</v>
          </cell>
          <cell r="BO857">
            <v>332</v>
          </cell>
          <cell r="BP857">
            <v>53</v>
          </cell>
          <cell r="BQ857">
            <v>6.2641509433962268</v>
          </cell>
          <cell r="BR857">
            <v>164</v>
          </cell>
          <cell r="BS857">
            <v>24</v>
          </cell>
          <cell r="BT857">
            <v>79.5</v>
          </cell>
          <cell r="BU857">
            <v>164</v>
          </cell>
          <cell r="BV857">
            <v>24</v>
          </cell>
          <cell r="BW857">
            <v>1047</v>
          </cell>
          <cell r="BX857">
            <v>180</v>
          </cell>
          <cell r="BY857">
            <v>5.8166666666666664</v>
          </cell>
          <cell r="BZ857">
            <v>80.347058823529409</v>
          </cell>
          <cell r="CA857" t="str">
            <v>Off-MRR Engineers</v>
          </cell>
          <cell r="CB857">
            <v>0</v>
          </cell>
          <cell r="CC857">
            <v>0</v>
          </cell>
          <cell r="CD857">
            <v>0</v>
          </cell>
          <cell r="CE857" t="str">
            <v>PLI</v>
          </cell>
          <cell r="CF857">
            <v>3.8</v>
          </cell>
          <cell r="CG857">
            <v>0</v>
          </cell>
          <cell r="CH857" t="str">
            <v>Green</v>
          </cell>
          <cell r="CI857">
            <v>0</v>
          </cell>
          <cell r="CJ857">
            <v>0</v>
          </cell>
          <cell r="CK857">
            <v>0</v>
          </cell>
          <cell r="CL857">
            <v>13</v>
          </cell>
          <cell r="CM857">
            <v>13</v>
          </cell>
          <cell r="CN857">
            <v>0</v>
          </cell>
          <cell r="CO857" t="str">
            <v>Absent</v>
          </cell>
          <cell r="CP857">
            <v>60</v>
          </cell>
          <cell r="CQ857">
            <v>0</v>
          </cell>
          <cell r="CR857">
            <v>0</v>
          </cell>
          <cell r="CS857">
            <v>0</v>
          </cell>
          <cell r="CT857">
            <v>0</v>
          </cell>
          <cell r="CU857">
            <v>0</v>
          </cell>
          <cell r="CV857">
            <v>0</v>
          </cell>
          <cell r="CW857">
            <v>22</v>
          </cell>
          <cell r="CX857">
            <v>0</v>
          </cell>
          <cell r="CY857">
            <v>0</v>
          </cell>
          <cell r="CZ857">
            <v>0</v>
          </cell>
          <cell r="DA857">
            <v>62</v>
          </cell>
          <cell r="DB857">
            <v>0</v>
          </cell>
          <cell r="DC857">
            <v>0</v>
          </cell>
          <cell r="DD857">
            <v>0</v>
          </cell>
          <cell r="DE857">
            <v>0</v>
          </cell>
          <cell r="DF857">
            <v>0</v>
          </cell>
          <cell r="DG857">
            <v>0</v>
          </cell>
          <cell r="DH857">
            <v>0</v>
          </cell>
          <cell r="DI857">
            <v>0</v>
          </cell>
          <cell r="DJ857">
            <v>0</v>
          </cell>
          <cell r="DK857">
            <v>0</v>
          </cell>
          <cell r="DL857">
            <v>0</v>
          </cell>
          <cell r="DM857">
            <v>0</v>
          </cell>
          <cell r="DN857">
            <v>0</v>
          </cell>
          <cell r="DO857">
            <v>0</v>
          </cell>
          <cell r="DP857">
            <v>0</v>
          </cell>
          <cell r="DQ857">
            <v>0</v>
          </cell>
          <cell r="DR857">
            <v>0</v>
          </cell>
          <cell r="DS857">
            <v>0</v>
          </cell>
          <cell r="DT857">
            <v>0</v>
          </cell>
          <cell r="DU857">
            <v>41</v>
          </cell>
          <cell r="DV857">
            <v>0</v>
          </cell>
          <cell r="DW857">
            <v>0</v>
          </cell>
          <cell r="DX857">
            <v>0</v>
          </cell>
          <cell r="DY857">
            <v>0</v>
          </cell>
          <cell r="DZ857">
            <v>0</v>
          </cell>
          <cell r="EA857" t="str">
            <v>Yes</v>
          </cell>
          <cell r="EB857" t="str">
            <v>Placement</v>
          </cell>
          <cell r="EC857" t="str">
            <v>Higher Studies</v>
          </cell>
          <cell r="ED857" t="str">
            <v>Higher Studies</v>
          </cell>
          <cell r="EE857" t="str">
            <v>Higher Studies</v>
          </cell>
          <cell r="EF857" t="str">
            <v>Higher Studies</v>
          </cell>
          <cell r="EG857">
            <v>0</v>
          </cell>
          <cell r="EH857">
            <v>0</v>
          </cell>
          <cell r="EI857" t="str">
            <v>Yes</v>
          </cell>
          <cell r="EJ857">
            <v>0</v>
          </cell>
          <cell r="EK857">
            <v>0</v>
          </cell>
          <cell r="EL857">
            <v>0</v>
          </cell>
          <cell r="EM857">
            <v>0</v>
          </cell>
          <cell r="EN857">
            <v>0</v>
          </cell>
          <cell r="EO857">
            <v>0</v>
          </cell>
          <cell r="EP857">
            <v>0</v>
          </cell>
          <cell r="EQ857" t="str">
            <v>CAT-3</v>
          </cell>
        </row>
        <row r="858">
          <cell r="B858" t="str">
            <v>21-M&amp;ME05-25</v>
          </cell>
          <cell r="C858" t="str">
            <v>M&amp;ME</v>
          </cell>
          <cell r="D858">
            <v>5</v>
          </cell>
          <cell r="E858" t="str">
            <v>BHATTAD SAGAR SAMPAT LALITA</v>
          </cell>
          <cell r="F858" t="str">
            <v>Male</v>
          </cell>
          <cell r="G858" t="str">
            <v>22/02/2004</v>
          </cell>
          <cell r="H858">
            <v>9930396709</v>
          </cell>
          <cell r="I858">
            <v>8369155885</v>
          </cell>
          <cell r="J858" t="str">
            <v>sagar.bhattad066@gmail.com</v>
          </cell>
          <cell r="K858" t="str">
            <v>1032210758@tcetmumbai.in</v>
          </cell>
          <cell r="L858" t="str">
            <v>Samrudhi 17/207, Shivaji Raje Complex, Opp. Ekta Nagar, Kandivali(w), Mumbai</v>
          </cell>
          <cell r="M858">
            <v>400067</v>
          </cell>
          <cell r="N858">
            <v>0</v>
          </cell>
          <cell r="O858" t="str">
            <v>Self-employed</v>
          </cell>
          <cell r="P858" t="str">
            <v>4,00,001 - 4,50,000</v>
          </cell>
          <cell r="Q858" t="str">
            <v>Normal</v>
          </cell>
          <cell r="R858" t="str">
            <v>Open</v>
          </cell>
          <cell r="S858">
            <v>2021</v>
          </cell>
          <cell r="T858" t="str">
            <v>FE</v>
          </cell>
          <cell r="U858" t="str">
            <v>MH-CET</v>
          </cell>
          <cell r="V858">
            <v>69.05</v>
          </cell>
          <cell r="W858">
            <v>24.72</v>
          </cell>
          <cell r="X858" t="str">
            <v>TFWS</v>
          </cell>
          <cell r="Y858">
            <v>433</v>
          </cell>
          <cell r="Z858">
            <v>500</v>
          </cell>
          <cell r="AA858">
            <v>86.6</v>
          </cell>
          <cell r="AB858">
            <v>2019</v>
          </cell>
          <cell r="AC858" t="str">
            <v>Maharashtra</v>
          </cell>
          <cell r="AD858" t="str">
            <v>VEER BHAGAT SINGH VIDYALAYA</v>
          </cell>
          <cell r="AE858">
            <v>534</v>
          </cell>
          <cell r="AF858">
            <v>600</v>
          </cell>
          <cell r="AG858">
            <v>89</v>
          </cell>
          <cell r="AH858">
            <v>2021</v>
          </cell>
          <cell r="AI858" t="str">
            <v>Maharashtra</v>
          </cell>
          <cell r="AJ858" t="str">
            <v>SHRI TIKAMDAS PURSHOTAM BHATIA COLLEGE OF SCIENCE</v>
          </cell>
          <cell r="AK858">
            <v>156</v>
          </cell>
          <cell r="AL858">
            <v>22</v>
          </cell>
          <cell r="AM858">
            <v>7.0909090909090908</v>
          </cell>
          <cell r="AN858">
            <v>87</v>
          </cell>
          <cell r="AO858">
            <v>220</v>
          </cell>
          <cell r="AP858">
            <v>27</v>
          </cell>
          <cell r="AQ858">
            <v>8.1481481481481488</v>
          </cell>
          <cell r="AR858">
            <v>94.88</v>
          </cell>
          <cell r="AS858">
            <v>376</v>
          </cell>
          <cell r="AT858">
            <v>49</v>
          </cell>
          <cell r="AU858">
            <v>7.6734693877551017</v>
          </cell>
          <cell r="AV858">
            <v>217</v>
          </cell>
          <cell r="AW858">
            <v>25</v>
          </cell>
          <cell r="AX858">
            <v>8.68</v>
          </cell>
          <cell r="AY858">
            <v>90.94</v>
          </cell>
          <cell r="AZ858">
            <v>262</v>
          </cell>
          <cell r="BA858">
            <v>29</v>
          </cell>
          <cell r="BB858">
            <v>9.0344827586206904</v>
          </cell>
          <cell r="BC858">
            <v>85</v>
          </cell>
          <cell r="BD858">
            <v>479</v>
          </cell>
          <cell r="BE858">
            <v>54</v>
          </cell>
          <cell r="BF858">
            <v>8.8703703703703702</v>
          </cell>
          <cell r="BG858">
            <v>216</v>
          </cell>
          <cell r="BH858">
            <v>24</v>
          </cell>
          <cell r="BI858">
            <v>9</v>
          </cell>
          <cell r="BJ858">
            <v>84</v>
          </cell>
          <cell r="BK858">
            <v>270</v>
          </cell>
          <cell r="BL858">
            <v>29</v>
          </cell>
          <cell r="BM858">
            <v>9.3103448275862064</v>
          </cell>
          <cell r="BN858">
            <v>89</v>
          </cell>
          <cell r="BO858">
            <v>486</v>
          </cell>
          <cell r="BP858">
            <v>53</v>
          </cell>
          <cell r="BQ858">
            <v>9.1698113207547163</v>
          </cell>
          <cell r="BR858">
            <v>215</v>
          </cell>
          <cell r="BS858">
            <v>24</v>
          </cell>
          <cell r="BT858">
            <v>88.313333333333304</v>
          </cell>
          <cell r="BU858">
            <v>215</v>
          </cell>
          <cell r="BV858">
            <v>24</v>
          </cell>
          <cell r="BW858">
            <v>1556</v>
          </cell>
          <cell r="BX858">
            <v>180</v>
          </cell>
          <cell r="BY858">
            <v>8.6444444444444439</v>
          </cell>
          <cell r="BZ858">
            <v>86.563999999999993</v>
          </cell>
          <cell r="CA858" t="str">
            <v>XS-CAD</v>
          </cell>
          <cell r="CB858">
            <v>0</v>
          </cell>
          <cell r="CC858">
            <v>0</v>
          </cell>
          <cell r="CD858">
            <v>0</v>
          </cell>
          <cell r="CE858" t="str">
            <v>PLI</v>
          </cell>
          <cell r="CF858">
            <v>3.6</v>
          </cell>
          <cell r="CG858">
            <v>0</v>
          </cell>
          <cell r="CH858" t="str">
            <v>Green</v>
          </cell>
          <cell r="CI858">
            <v>0</v>
          </cell>
          <cell r="CJ858">
            <v>0</v>
          </cell>
          <cell r="CK858">
            <v>0</v>
          </cell>
          <cell r="CL858">
            <v>13</v>
          </cell>
          <cell r="CM858">
            <v>13</v>
          </cell>
          <cell r="CN858">
            <v>0</v>
          </cell>
          <cell r="CO858">
            <v>26</v>
          </cell>
          <cell r="CP858">
            <v>60</v>
          </cell>
          <cell r="CQ858">
            <v>43.333333333333336</v>
          </cell>
          <cell r="CR858">
            <v>14</v>
          </cell>
          <cell r="CS858">
            <v>100</v>
          </cell>
          <cell r="CT858">
            <v>9</v>
          </cell>
          <cell r="CU858">
            <v>90</v>
          </cell>
          <cell r="CV858">
            <v>13</v>
          </cell>
          <cell r="CW858">
            <v>18</v>
          </cell>
          <cell r="CX858">
            <v>8</v>
          </cell>
          <cell r="CY858">
            <v>62</v>
          </cell>
          <cell r="CZ858">
            <v>44</v>
          </cell>
          <cell r="DA858">
            <v>58</v>
          </cell>
          <cell r="DB858">
            <v>76</v>
          </cell>
          <cell r="DC858">
            <v>0</v>
          </cell>
          <cell r="DD858">
            <v>0</v>
          </cell>
          <cell r="DE858">
            <v>0</v>
          </cell>
          <cell r="DF858">
            <v>1</v>
          </cell>
          <cell r="DG858">
            <v>4</v>
          </cell>
          <cell r="DH858">
            <v>25</v>
          </cell>
          <cell r="DI858">
            <v>100</v>
          </cell>
          <cell r="DJ858">
            <v>600</v>
          </cell>
          <cell r="DK858">
            <v>16.6666666666667</v>
          </cell>
          <cell r="DL858">
            <v>3</v>
          </cell>
          <cell r="DM858">
            <v>1</v>
          </cell>
          <cell r="DN858">
            <v>33.3333333333333</v>
          </cell>
          <cell r="DO858">
            <v>450</v>
          </cell>
          <cell r="DP858">
            <v>150</v>
          </cell>
          <cell r="DQ858">
            <v>33.3333333333333</v>
          </cell>
          <cell r="DR858">
            <v>43.3333333333333</v>
          </cell>
          <cell r="DS858">
            <v>59.360730593607258</v>
          </cell>
          <cell r="DT858">
            <v>24</v>
          </cell>
          <cell r="DU858">
            <v>41</v>
          </cell>
          <cell r="DV858">
            <v>58.536585365853654</v>
          </cell>
          <cell r="DW858">
            <v>65</v>
          </cell>
          <cell r="DX858">
            <v>86</v>
          </cell>
          <cell r="DY858">
            <v>0</v>
          </cell>
          <cell r="DZ858">
            <v>0</v>
          </cell>
          <cell r="EA858" t="str">
            <v>Yes</v>
          </cell>
          <cell r="EB858" t="str">
            <v>Placement</v>
          </cell>
          <cell r="EC858" t="str">
            <v>Placement</v>
          </cell>
          <cell r="ED858" t="str">
            <v>Placement</v>
          </cell>
          <cell r="EE858" t="str">
            <v>Placement</v>
          </cell>
          <cell r="EF858" t="str">
            <v>Placement</v>
          </cell>
          <cell r="EG858">
            <v>0</v>
          </cell>
          <cell r="EH858" t="str">
            <v>PLI</v>
          </cell>
          <cell r="EI858" t="str">
            <v>Yes</v>
          </cell>
          <cell r="EJ858">
            <v>0</v>
          </cell>
          <cell r="EK858" t="str">
            <v>Batch-5</v>
          </cell>
          <cell r="EL858">
            <v>0</v>
          </cell>
          <cell r="EM858" t="str">
            <v>PAID</v>
          </cell>
          <cell r="EN858">
            <v>45147</v>
          </cell>
          <cell r="EO858" t="str">
            <v>IT+Core</v>
          </cell>
          <cell r="EP858">
            <v>0</v>
          </cell>
          <cell r="EQ858" t="str">
            <v>CAT-1</v>
          </cell>
        </row>
        <row r="859">
          <cell r="B859" t="str">
            <v>21-M&amp;ME06-25</v>
          </cell>
          <cell r="C859" t="str">
            <v>M&amp;ME</v>
          </cell>
          <cell r="D859">
            <v>6</v>
          </cell>
          <cell r="E859" t="str">
            <v xml:space="preserve">CHAUHAN  SHREYA YOGESH  USHA </v>
          </cell>
          <cell r="F859" t="str">
            <v>Female</v>
          </cell>
          <cell r="G859" t="str">
            <v>02/10/2003</v>
          </cell>
          <cell r="H859">
            <v>9136193882</v>
          </cell>
          <cell r="I859">
            <v>9920764040</v>
          </cell>
          <cell r="J859" t="str">
            <v>shreyachauhan553@gmail.com</v>
          </cell>
          <cell r="K859" t="str">
            <v>1032210759@tcetmumbai.in</v>
          </cell>
          <cell r="L859" t="str">
            <v>603/A Raas, Vasant Utsav, Thakur Village, Kandivali East, Mumbai.</v>
          </cell>
          <cell r="M859">
            <v>400101</v>
          </cell>
          <cell r="N859">
            <v>0</v>
          </cell>
          <cell r="O859" t="str">
            <v>IT Consultant</v>
          </cell>
          <cell r="P859" t="str">
            <v>4,00,001 - 4,50,000</v>
          </cell>
          <cell r="Q859" t="str">
            <v>Normal</v>
          </cell>
          <cell r="R859" t="str">
            <v>Open</v>
          </cell>
          <cell r="S859">
            <v>2021</v>
          </cell>
          <cell r="T859" t="str">
            <v>FE</v>
          </cell>
          <cell r="U859" t="str">
            <v>MH-CET</v>
          </cell>
          <cell r="V859">
            <v>20</v>
          </cell>
          <cell r="W859">
            <v>35</v>
          </cell>
          <cell r="X859" t="str">
            <v>AMIN</v>
          </cell>
          <cell r="Y859">
            <v>653</v>
          </cell>
          <cell r="Z859">
            <v>1000</v>
          </cell>
          <cell r="AA859">
            <v>65.3</v>
          </cell>
          <cell r="AB859">
            <v>2019</v>
          </cell>
          <cell r="AC859" t="str">
            <v>ICSE</v>
          </cell>
          <cell r="AD859" t="str">
            <v>THAKUR PUBLIC SCHOOL</v>
          </cell>
          <cell r="AE859">
            <v>372</v>
          </cell>
          <cell r="AF859">
            <v>500</v>
          </cell>
          <cell r="AG859">
            <v>74.400000000000006</v>
          </cell>
          <cell r="AH859">
            <v>2021</v>
          </cell>
          <cell r="AI859" t="str">
            <v>CBSE</v>
          </cell>
          <cell r="AJ859" t="str">
            <v>RYAN INTERNATIONAL SENIOR SECONDARY SCHOOL</v>
          </cell>
          <cell r="AK859">
            <v>155</v>
          </cell>
          <cell r="AL859">
            <v>22</v>
          </cell>
          <cell r="AM859">
            <v>7.0454545454545459</v>
          </cell>
          <cell r="AN859">
            <v>97</v>
          </cell>
          <cell r="AO859">
            <v>187</v>
          </cell>
          <cell r="AP859">
            <v>27</v>
          </cell>
          <cell r="AQ859">
            <v>6.9259259259259256</v>
          </cell>
          <cell r="AR859">
            <v>84.65</v>
          </cell>
          <cell r="AS859">
            <v>342</v>
          </cell>
          <cell r="AT859">
            <v>49</v>
          </cell>
          <cell r="AU859">
            <v>6.9795918367346941</v>
          </cell>
          <cell r="AV859">
            <v>170</v>
          </cell>
          <cell r="AW859">
            <v>25</v>
          </cell>
          <cell r="AX859">
            <v>6.8</v>
          </cell>
          <cell r="AY859">
            <v>90.825000000000003</v>
          </cell>
          <cell r="AZ859">
            <v>205</v>
          </cell>
          <cell r="BA859">
            <v>29</v>
          </cell>
          <cell r="BB859">
            <v>7.068965517241379</v>
          </cell>
          <cell r="BC859">
            <v>77</v>
          </cell>
          <cell r="BD859">
            <v>375</v>
          </cell>
          <cell r="BE859">
            <v>54</v>
          </cell>
          <cell r="BF859">
            <v>6.9444444444444446</v>
          </cell>
          <cell r="BG859">
            <v>167</v>
          </cell>
          <cell r="BH859">
            <v>24</v>
          </cell>
          <cell r="BI859">
            <v>6.958333333333333</v>
          </cell>
          <cell r="BJ859">
            <v>80</v>
          </cell>
          <cell r="BK859">
            <v>232</v>
          </cell>
          <cell r="BL859">
            <v>29</v>
          </cell>
          <cell r="BM859">
            <v>8</v>
          </cell>
          <cell r="BN859">
            <v>85</v>
          </cell>
          <cell r="BO859">
            <v>399</v>
          </cell>
          <cell r="BP859">
            <v>53</v>
          </cell>
          <cell r="BQ859">
            <v>7.5283018867924527</v>
          </cell>
          <cell r="BR859">
            <v>183</v>
          </cell>
          <cell r="BS859">
            <v>24</v>
          </cell>
          <cell r="BT859">
            <v>84.275000000000006</v>
          </cell>
          <cell r="BU859">
            <v>183</v>
          </cell>
          <cell r="BV859">
            <v>24</v>
          </cell>
          <cell r="BW859">
            <v>1299</v>
          </cell>
          <cell r="BX859">
            <v>180</v>
          </cell>
          <cell r="BY859">
            <v>7.2166666666666668</v>
          </cell>
          <cell r="BZ859">
            <v>85.295000000000002</v>
          </cell>
          <cell r="CA859">
            <v>0</v>
          </cell>
          <cell r="CB859">
            <v>0</v>
          </cell>
          <cell r="CC859">
            <v>0</v>
          </cell>
          <cell r="CD859">
            <v>0</v>
          </cell>
          <cell r="CE859">
            <v>0</v>
          </cell>
          <cell r="CF859">
            <v>0</v>
          </cell>
          <cell r="CG859">
            <v>0</v>
          </cell>
          <cell r="CH859" t="str">
            <v>Green</v>
          </cell>
          <cell r="CI859">
            <v>0</v>
          </cell>
          <cell r="CJ859">
            <v>0</v>
          </cell>
          <cell r="CK859">
            <v>0</v>
          </cell>
          <cell r="CL859">
            <v>13</v>
          </cell>
          <cell r="CM859">
            <v>13</v>
          </cell>
          <cell r="CN859">
            <v>0</v>
          </cell>
          <cell r="CO859" t="str">
            <v>Absent</v>
          </cell>
          <cell r="CP859">
            <v>60</v>
          </cell>
          <cell r="CQ859">
            <v>0</v>
          </cell>
          <cell r="CR859">
            <v>11</v>
          </cell>
          <cell r="CS859">
            <v>79</v>
          </cell>
          <cell r="CT859">
            <v>5</v>
          </cell>
          <cell r="CU859">
            <v>50</v>
          </cell>
          <cell r="CV859">
            <v>7</v>
          </cell>
          <cell r="CW859">
            <v>18</v>
          </cell>
          <cell r="CX859">
            <v>0</v>
          </cell>
          <cell r="CY859">
            <v>21</v>
          </cell>
          <cell r="CZ859">
            <v>23</v>
          </cell>
          <cell r="DA859">
            <v>58</v>
          </cell>
          <cell r="DB859">
            <v>40</v>
          </cell>
          <cell r="DC859">
            <v>0</v>
          </cell>
          <cell r="DD859">
            <v>0</v>
          </cell>
          <cell r="DE859">
            <v>0</v>
          </cell>
          <cell r="DF859">
            <v>1</v>
          </cell>
          <cell r="DG859">
            <v>4</v>
          </cell>
          <cell r="DH859">
            <v>25</v>
          </cell>
          <cell r="DI859">
            <v>0</v>
          </cell>
          <cell r="DJ859">
            <v>600</v>
          </cell>
          <cell r="DK859">
            <v>0</v>
          </cell>
          <cell r="DL859">
            <v>0</v>
          </cell>
          <cell r="DM859">
            <v>0</v>
          </cell>
          <cell r="DN859">
            <v>0</v>
          </cell>
          <cell r="DO859">
            <v>0</v>
          </cell>
          <cell r="DP859">
            <v>0</v>
          </cell>
          <cell r="DQ859">
            <v>0</v>
          </cell>
          <cell r="DR859">
            <v>0</v>
          </cell>
          <cell r="DS859">
            <v>0</v>
          </cell>
          <cell r="DT859">
            <v>17</v>
          </cell>
          <cell r="DU859">
            <v>41</v>
          </cell>
          <cell r="DV859">
            <v>41.463414634146339</v>
          </cell>
          <cell r="DW859">
            <v>47</v>
          </cell>
          <cell r="DX859">
            <v>61</v>
          </cell>
          <cell r="DY859">
            <v>0</v>
          </cell>
          <cell r="DZ859">
            <v>0</v>
          </cell>
          <cell r="EA859" t="str">
            <v>Yes</v>
          </cell>
          <cell r="EB859" t="str">
            <v>Placement</v>
          </cell>
          <cell r="EC859" t="str">
            <v>Placement</v>
          </cell>
          <cell r="ED859" t="str">
            <v>Placement</v>
          </cell>
          <cell r="EE859" t="str">
            <v>Placement</v>
          </cell>
          <cell r="EF859" t="str">
            <v>Placement</v>
          </cell>
          <cell r="EG859">
            <v>0</v>
          </cell>
          <cell r="EH859" t="str">
            <v>PLI</v>
          </cell>
          <cell r="EI859" t="str">
            <v>Yes</v>
          </cell>
          <cell r="EJ859">
            <v>0</v>
          </cell>
          <cell r="EK859" t="str">
            <v>Batch-10</v>
          </cell>
          <cell r="EL859">
            <v>0</v>
          </cell>
          <cell r="EM859" t="str">
            <v>PAID</v>
          </cell>
          <cell r="EN859">
            <v>45147</v>
          </cell>
          <cell r="EO859" t="str">
            <v>IT+Core</v>
          </cell>
          <cell r="EP859">
            <v>0</v>
          </cell>
          <cell r="EQ859" t="str">
            <v>CAT-3</v>
          </cell>
        </row>
        <row r="860">
          <cell r="B860" t="str">
            <v>21-M&amp;ME08-25</v>
          </cell>
          <cell r="C860" t="str">
            <v>M&amp;ME</v>
          </cell>
          <cell r="D860">
            <v>8</v>
          </cell>
          <cell r="E860" t="str">
            <v xml:space="preserve">DAS EKATA RABISANKAR SANGITA </v>
          </cell>
          <cell r="F860" t="str">
            <v>Female</v>
          </cell>
          <cell r="G860" t="str">
            <v>06/03/2003</v>
          </cell>
          <cell r="H860">
            <v>9372588450</v>
          </cell>
          <cell r="I860">
            <v>9987682364</v>
          </cell>
          <cell r="J860" t="str">
            <v>ekatadas603@gmail.com</v>
          </cell>
          <cell r="K860" t="str">
            <v>1032210761@tcetmumbai.in</v>
          </cell>
          <cell r="L860" t="str">
            <v>2B-102, Grand Manor Ideal Park, Near Deepak Hospital, P.K. Road, Mira Bhayander Road Bhayander (E)</v>
          </cell>
          <cell r="M860">
            <v>401105</v>
          </cell>
          <cell r="N860">
            <v>0</v>
          </cell>
          <cell r="O860" t="str">
            <v>Private Job</v>
          </cell>
          <cell r="P860" t="str">
            <v>4,00,001 - 4,50,000</v>
          </cell>
          <cell r="Q860" t="str">
            <v>Normal</v>
          </cell>
          <cell r="R860" t="str">
            <v>Open</v>
          </cell>
          <cell r="S860">
            <v>2021</v>
          </cell>
          <cell r="T860" t="str">
            <v>FE</v>
          </cell>
          <cell r="U860" t="str">
            <v>MH-CET</v>
          </cell>
          <cell r="V860">
            <v>51.22</v>
          </cell>
          <cell r="W860">
            <v>60.621751699999997</v>
          </cell>
          <cell r="X860" t="str">
            <v>Institute</v>
          </cell>
          <cell r="Y860">
            <v>347</v>
          </cell>
          <cell r="Z860">
            <v>500</v>
          </cell>
          <cell r="AA860">
            <v>69.400000000000006</v>
          </cell>
          <cell r="AB860">
            <v>2019</v>
          </cell>
          <cell r="AC860" t="str">
            <v>Maharashtra</v>
          </cell>
          <cell r="AD860" t="str">
            <v>SARDAR VALLABHBHAI PATEL VIDYALAYA</v>
          </cell>
          <cell r="AE860">
            <v>521</v>
          </cell>
          <cell r="AF860">
            <v>600</v>
          </cell>
          <cell r="AG860">
            <v>86.8333333333333</v>
          </cell>
          <cell r="AH860">
            <v>2021</v>
          </cell>
          <cell r="AI860" t="str">
            <v>Maharashtra</v>
          </cell>
          <cell r="AJ860" t="str">
            <v>S.V.P.JUNIOR COLLEGE OF SCIENCE</v>
          </cell>
          <cell r="AK860">
            <v>159</v>
          </cell>
          <cell r="AL860">
            <v>22</v>
          </cell>
          <cell r="AM860">
            <v>7.2272727272727275</v>
          </cell>
          <cell r="AN860">
            <v>88</v>
          </cell>
          <cell r="AO860">
            <v>201</v>
          </cell>
          <cell r="AP860">
            <v>27</v>
          </cell>
          <cell r="AQ860">
            <v>7.4444444444444446</v>
          </cell>
          <cell r="AR860">
            <v>97.7</v>
          </cell>
          <cell r="AS860">
            <v>360</v>
          </cell>
          <cell r="AT860">
            <v>49</v>
          </cell>
          <cell r="AU860">
            <v>7.3469387755102042</v>
          </cell>
          <cell r="AV860">
            <v>188</v>
          </cell>
          <cell r="AW860">
            <v>25</v>
          </cell>
          <cell r="AX860">
            <v>7.52</v>
          </cell>
          <cell r="AY860">
            <v>92.85</v>
          </cell>
          <cell r="AZ860">
            <v>256</v>
          </cell>
          <cell r="BA860">
            <v>29</v>
          </cell>
          <cell r="BB860">
            <v>8.8275862068965516</v>
          </cell>
          <cell r="BC860">
            <v>84</v>
          </cell>
          <cell r="BD860">
            <v>444</v>
          </cell>
          <cell r="BE860">
            <v>54</v>
          </cell>
          <cell r="BF860">
            <v>8.2222222222222214</v>
          </cell>
          <cell r="BG860">
            <v>184</v>
          </cell>
          <cell r="BH860">
            <v>24</v>
          </cell>
          <cell r="BI860">
            <v>7.666666666666667</v>
          </cell>
          <cell r="BJ860">
            <v>88</v>
          </cell>
          <cell r="BK860">
            <v>225</v>
          </cell>
          <cell r="BL860">
            <v>29</v>
          </cell>
          <cell r="BM860">
            <v>7.7586206896551726</v>
          </cell>
          <cell r="BN860">
            <v>88</v>
          </cell>
          <cell r="BO860">
            <v>409</v>
          </cell>
          <cell r="BP860">
            <v>53</v>
          </cell>
          <cell r="BQ860">
            <v>7.716981132075472</v>
          </cell>
          <cell r="BR860">
            <v>192</v>
          </cell>
          <cell r="BS860">
            <v>24</v>
          </cell>
          <cell r="BT860">
            <v>88.283333333333303</v>
          </cell>
          <cell r="BU860">
            <v>192</v>
          </cell>
          <cell r="BV860">
            <v>24</v>
          </cell>
          <cell r="BW860">
            <v>1405</v>
          </cell>
          <cell r="BX860">
            <v>180</v>
          </cell>
          <cell r="BY860">
            <v>7.8055555555555554</v>
          </cell>
          <cell r="BZ860">
            <v>87.921764705882353</v>
          </cell>
          <cell r="CA860" t="str">
            <v>Ritikaa Wood/Prasanna Packaging  Machinery Pvt.Ltd.</v>
          </cell>
          <cell r="CB860">
            <v>0</v>
          </cell>
          <cell r="CC860">
            <v>0</v>
          </cell>
          <cell r="CD860">
            <v>0</v>
          </cell>
          <cell r="CE860" t="str">
            <v>PLI</v>
          </cell>
          <cell r="CF860">
            <v>3</v>
          </cell>
          <cell r="CG860">
            <v>0</v>
          </cell>
          <cell r="CH860" t="str">
            <v>Green</v>
          </cell>
          <cell r="CI860">
            <v>0</v>
          </cell>
          <cell r="CJ860">
            <v>0</v>
          </cell>
          <cell r="CK860">
            <v>2</v>
          </cell>
          <cell r="CL860">
            <v>11</v>
          </cell>
          <cell r="CM860">
            <v>13</v>
          </cell>
          <cell r="CN860">
            <v>15.384615384615385</v>
          </cell>
          <cell r="CO860">
            <v>21</v>
          </cell>
          <cell r="CP860">
            <v>60</v>
          </cell>
          <cell r="CQ860">
            <v>35</v>
          </cell>
          <cell r="CR860">
            <v>14</v>
          </cell>
          <cell r="CS860">
            <v>100</v>
          </cell>
          <cell r="CT860">
            <v>10</v>
          </cell>
          <cell r="CU860">
            <v>100</v>
          </cell>
          <cell r="CV860">
            <v>17</v>
          </cell>
          <cell r="CW860">
            <v>19</v>
          </cell>
          <cell r="CX860">
            <v>16</v>
          </cell>
          <cell r="CY860">
            <v>95</v>
          </cell>
          <cell r="CZ860">
            <v>57</v>
          </cell>
          <cell r="DA860">
            <v>59</v>
          </cell>
          <cell r="DB860">
            <v>97</v>
          </cell>
          <cell r="DC860">
            <v>0</v>
          </cell>
          <cell r="DD860">
            <v>0</v>
          </cell>
          <cell r="DE860">
            <v>0</v>
          </cell>
          <cell r="DF860">
            <v>0</v>
          </cell>
          <cell r="DG860">
            <v>0</v>
          </cell>
          <cell r="DH860">
            <v>0</v>
          </cell>
          <cell r="DI860">
            <v>0</v>
          </cell>
          <cell r="DJ860">
            <v>0</v>
          </cell>
          <cell r="DK860">
            <v>0</v>
          </cell>
          <cell r="DL860">
            <v>0</v>
          </cell>
          <cell r="DM860">
            <v>0</v>
          </cell>
          <cell r="DN860">
            <v>0</v>
          </cell>
          <cell r="DO860">
            <v>0</v>
          </cell>
          <cell r="DP860">
            <v>0</v>
          </cell>
          <cell r="DQ860">
            <v>0</v>
          </cell>
          <cell r="DR860">
            <v>35</v>
          </cell>
          <cell r="DS860">
            <v>47.945205479452049</v>
          </cell>
          <cell r="DT860">
            <v>26</v>
          </cell>
          <cell r="DU860">
            <v>41</v>
          </cell>
          <cell r="DV860">
            <v>63.414634146341463</v>
          </cell>
          <cell r="DW860">
            <v>62</v>
          </cell>
          <cell r="DX860">
            <v>86</v>
          </cell>
          <cell r="DY860">
            <v>0</v>
          </cell>
          <cell r="DZ860">
            <v>0</v>
          </cell>
          <cell r="EA860" t="str">
            <v>Yes</v>
          </cell>
          <cell r="EB860" t="str">
            <v>Placement</v>
          </cell>
          <cell r="EC860" t="str">
            <v>Placement</v>
          </cell>
          <cell r="ED860" t="str">
            <v>Placement</v>
          </cell>
          <cell r="EE860" t="str">
            <v>Placement</v>
          </cell>
          <cell r="EF860" t="str">
            <v>Placement</v>
          </cell>
          <cell r="EG860">
            <v>0</v>
          </cell>
          <cell r="EH860" t="str">
            <v>PLI</v>
          </cell>
          <cell r="EI860" t="str">
            <v>Yes</v>
          </cell>
          <cell r="EJ860">
            <v>0</v>
          </cell>
          <cell r="EK860">
            <v>0</v>
          </cell>
          <cell r="EL860">
            <v>0</v>
          </cell>
          <cell r="EM860">
            <v>0</v>
          </cell>
          <cell r="EN860">
            <v>0</v>
          </cell>
          <cell r="EO860" t="str">
            <v>IT+Core</v>
          </cell>
          <cell r="EP860">
            <v>0</v>
          </cell>
          <cell r="EQ860" t="str">
            <v>CAT-2</v>
          </cell>
        </row>
        <row r="861">
          <cell r="B861" t="str">
            <v>21-M&amp;ME09-25</v>
          </cell>
          <cell r="C861" t="str">
            <v>M&amp;ME</v>
          </cell>
          <cell r="D861">
            <v>9</v>
          </cell>
          <cell r="E861" t="str">
            <v>DODIYA OM JASMIN KAVITA</v>
          </cell>
          <cell r="F861" t="str">
            <v>Male</v>
          </cell>
          <cell r="G861" t="str">
            <v>05/12/2003</v>
          </cell>
          <cell r="H861">
            <v>7977289508</v>
          </cell>
          <cell r="I861">
            <v>9820466305</v>
          </cell>
          <cell r="J861" t="str">
            <v>omdodiya021@gmail.com</v>
          </cell>
          <cell r="K861" t="str">
            <v>1032210762@tcetmumbai.in</v>
          </cell>
          <cell r="L861" t="str">
            <v>702, RAJ HILL BLDG NO.1, DATTAPADA ROAD, BEHIND B.M.C. SCHOOL, BORIVALI EAST</v>
          </cell>
          <cell r="M861">
            <v>400066</v>
          </cell>
          <cell r="N861">
            <v>0</v>
          </cell>
          <cell r="O861" t="str">
            <v>BUSINESS</v>
          </cell>
          <cell r="P861" t="str">
            <v>4,50,001 - 5,00,000</v>
          </cell>
          <cell r="Q861" t="str">
            <v>Normal</v>
          </cell>
          <cell r="R861" t="str">
            <v>Open</v>
          </cell>
          <cell r="S861">
            <v>2021</v>
          </cell>
          <cell r="T861" t="str">
            <v>FE</v>
          </cell>
          <cell r="U861" t="str">
            <v>MH-CET</v>
          </cell>
          <cell r="V861">
            <v>59.73</v>
          </cell>
          <cell r="W861" t="str">
            <v>NA</v>
          </cell>
          <cell r="X861" t="str">
            <v>CAP</v>
          </cell>
          <cell r="Y861">
            <v>320</v>
          </cell>
          <cell r="Z861">
            <v>500</v>
          </cell>
          <cell r="AA861">
            <v>64</v>
          </cell>
          <cell r="AB861">
            <v>2019</v>
          </cell>
          <cell r="AC861" t="str">
            <v>Maharashtra</v>
          </cell>
          <cell r="AD861" t="str">
            <v>ST. XAVIER'S HIGH SCHOOL</v>
          </cell>
          <cell r="AE861">
            <v>472</v>
          </cell>
          <cell r="AF861">
            <v>600</v>
          </cell>
          <cell r="AG861">
            <v>78.6666666666667</v>
          </cell>
          <cell r="AH861">
            <v>2021</v>
          </cell>
          <cell r="AI861" t="str">
            <v>Maharashtra</v>
          </cell>
          <cell r="AJ861" t="str">
            <v>MOTHER MARY'S JUNIOR COLLEGE OF COMMERCE AND SCIENCE</v>
          </cell>
          <cell r="AK861">
            <v>169</v>
          </cell>
          <cell r="AL861">
            <v>22</v>
          </cell>
          <cell r="AM861">
            <v>7.6818181818181817</v>
          </cell>
          <cell r="AN861">
            <v>92</v>
          </cell>
          <cell r="AO861">
            <v>209</v>
          </cell>
          <cell r="AP861">
            <v>27</v>
          </cell>
          <cell r="AQ861">
            <v>7.7407407407407405</v>
          </cell>
          <cell r="AR861">
            <v>86.05</v>
          </cell>
          <cell r="AS861">
            <v>378</v>
          </cell>
          <cell r="AT861">
            <v>49</v>
          </cell>
          <cell r="AU861">
            <v>7.7142857142857144</v>
          </cell>
          <cell r="AV861">
            <v>210</v>
          </cell>
          <cell r="AW861">
            <v>25</v>
          </cell>
          <cell r="AX861">
            <v>8.4</v>
          </cell>
          <cell r="AY861">
            <v>89.025000000000006</v>
          </cell>
          <cell r="AZ861">
            <v>267</v>
          </cell>
          <cell r="BA861">
            <v>29</v>
          </cell>
          <cell r="BB861">
            <v>9.2068965517241388</v>
          </cell>
          <cell r="BC861">
            <v>86</v>
          </cell>
          <cell r="BD861">
            <v>477</v>
          </cell>
          <cell r="BE861">
            <v>54</v>
          </cell>
          <cell r="BF861">
            <v>8.8333333333333339</v>
          </cell>
          <cell r="BG861">
            <v>211</v>
          </cell>
          <cell r="BH861">
            <v>24</v>
          </cell>
          <cell r="BI861">
            <v>8.7916666666666661</v>
          </cell>
          <cell r="BJ861">
            <v>87</v>
          </cell>
          <cell r="BK861">
            <v>273</v>
          </cell>
          <cell r="BL861">
            <v>29</v>
          </cell>
          <cell r="BM861">
            <v>9.4137931034482758</v>
          </cell>
          <cell r="BN861">
            <v>84</v>
          </cell>
          <cell r="BO861">
            <v>484</v>
          </cell>
          <cell r="BP861">
            <v>53</v>
          </cell>
          <cell r="BQ861">
            <v>9.1320754716981138</v>
          </cell>
          <cell r="BR861">
            <v>210</v>
          </cell>
          <cell r="BS861">
            <v>24</v>
          </cell>
          <cell r="BT861">
            <v>86.341666666666697</v>
          </cell>
          <cell r="BU861">
            <v>210</v>
          </cell>
          <cell r="BV861">
            <v>24</v>
          </cell>
          <cell r="BW861">
            <v>1549</v>
          </cell>
          <cell r="BX861">
            <v>180</v>
          </cell>
          <cell r="BY861">
            <v>8.6055555555555561</v>
          </cell>
          <cell r="BZ861">
            <v>87.815000000000012</v>
          </cell>
          <cell r="CA861" t="str">
            <v>Jerai Fitness / BIS(Only Internship No placement)</v>
          </cell>
          <cell r="CB861">
            <v>0</v>
          </cell>
          <cell r="CC861">
            <v>0</v>
          </cell>
          <cell r="CD861" t="str">
            <v>Yes</v>
          </cell>
          <cell r="CE861" t="str">
            <v>Normal</v>
          </cell>
          <cell r="CF861">
            <v>4.2</v>
          </cell>
          <cell r="CG861">
            <v>0</v>
          </cell>
          <cell r="CH861" t="str">
            <v>Green</v>
          </cell>
          <cell r="CI861">
            <v>0</v>
          </cell>
          <cell r="CJ861">
            <v>0</v>
          </cell>
          <cell r="CK861">
            <v>0</v>
          </cell>
          <cell r="CL861">
            <v>13</v>
          </cell>
          <cell r="CM861">
            <v>13</v>
          </cell>
          <cell r="CN861">
            <v>0</v>
          </cell>
          <cell r="CO861">
            <v>21</v>
          </cell>
          <cell r="CP861">
            <v>60</v>
          </cell>
          <cell r="CQ861">
            <v>35</v>
          </cell>
          <cell r="CR861">
            <v>13</v>
          </cell>
          <cell r="CS861">
            <v>93</v>
          </cell>
          <cell r="CT861">
            <v>9</v>
          </cell>
          <cell r="CU861">
            <v>90</v>
          </cell>
          <cell r="CV861">
            <v>15</v>
          </cell>
          <cell r="CW861">
            <v>18</v>
          </cell>
          <cell r="CX861">
            <v>12</v>
          </cell>
          <cell r="CY861">
            <v>80</v>
          </cell>
          <cell r="CZ861">
            <v>49</v>
          </cell>
          <cell r="DA861">
            <v>58</v>
          </cell>
          <cell r="DB861">
            <v>85</v>
          </cell>
          <cell r="DC861">
            <v>0</v>
          </cell>
          <cell r="DD861">
            <v>0</v>
          </cell>
          <cell r="DE861">
            <v>0</v>
          </cell>
          <cell r="DF861">
            <v>4</v>
          </cell>
          <cell r="DG861">
            <v>4</v>
          </cell>
          <cell r="DH861">
            <v>100</v>
          </cell>
          <cell r="DI861">
            <v>600</v>
          </cell>
          <cell r="DJ861">
            <v>600</v>
          </cell>
          <cell r="DK861">
            <v>100</v>
          </cell>
          <cell r="DL861">
            <v>3</v>
          </cell>
          <cell r="DM861">
            <v>3</v>
          </cell>
          <cell r="DN861">
            <v>100</v>
          </cell>
          <cell r="DO861">
            <v>450</v>
          </cell>
          <cell r="DP861">
            <v>450</v>
          </cell>
          <cell r="DQ861">
            <v>100</v>
          </cell>
          <cell r="DR861">
            <v>35</v>
          </cell>
          <cell r="DS861">
            <v>47.945205479452049</v>
          </cell>
          <cell r="DT861">
            <v>26</v>
          </cell>
          <cell r="DU861">
            <v>41</v>
          </cell>
          <cell r="DV861">
            <v>63.414634146341463</v>
          </cell>
          <cell r="DW861">
            <v>85</v>
          </cell>
          <cell r="DX861">
            <v>93</v>
          </cell>
          <cell r="DY861">
            <v>0</v>
          </cell>
          <cell r="DZ861">
            <v>0</v>
          </cell>
          <cell r="EA861" t="str">
            <v>Yes</v>
          </cell>
          <cell r="EB861" t="str">
            <v>Higher Studies</v>
          </cell>
          <cell r="EC861" t="str">
            <v>Placement</v>
          </cell>
          <cell r="ED861" t="str">
            <v>Placement</v>
          </cell>
          <cell r="EE861" t="str">
            <v>Placement</v>
          </cell>
          <cell r="EF861" t="str">
            <v>Placement</v>
          </cell>
          <cell r="EG861">
            <v>0</v>
          </cell>
          <cell r="EH861" t="str">
            <v>PLI</v>
          </cell>
          <cell r="EI861" t="str">
            <v>Yes</v>
          </cell>
          <cell r="EJ861">
            <v>0</v>
          </cell>
          <cell r="EK861" t="str">
            <v>Batch-7</v>
          </cell>
          <cell r="EL861">
            <v>0</v>
          </cell>
          <cell r="EM861" t="str">
            <v>PAID</v>
          </cell>
          <cell r="EN861">
            <v>45147</v>
          </cell>
          <cell r="EO861" t="str">
            <v>IT+Core</v>
          </cell>
          <cell r="EP861">
            <v>0</v>
          </cell>
          <cell r="EQ861" t="str">
            <v>CAT-1</v>
          </cell>
        </row>
        <row r="862">
          <cell r="B862" t="str">
            <v>21-M&amp;ME10-25</v>
          </cell>
          <cell r="C862" t="str">
            <v>M&amp;ME</v>
          </cell>
          <cell r="D862">
            <v>10</v>
          </cell>
          <cell r="E862" t="str">
            <v>DUBEY ANJANIKUMAR VIJENDRA BABITA</v>
          </cell>
          <cell r="F862" t="str">
            <v>Male</v>
          </cell>
          <cell r="G862" t="str">
            <v>28/09/2003</v>
          </cell>
          <cell r="H862">
            <v>9819240316</v>
          </cell>
          <cell r="I862">
            <v>9987304104</v>
          </cell>
          <cell r="J862" t="str">
            <v>theanjanikumar10@gmail.com</v>
          </cell>
          <cell r="K862" t="str">
            <v>1032210763@tcetmumbai.in</v>
          </cell>
          <cell r="L862" t="str">
            <v xml:space="preserve">GANESH BHUVAN CHAWL, SHIVAJI NAGAR, KURAR VILLAGE, OPPOSITE BMC GROUND, MALAD EAST , MUMBAI </v>
          </cell>
          <cell r="M862">
            <v>400097</v>
          </cell>
          <cell r="N862">
            <v>0</v>
          </cell>
          <cell r="O862" t="str">
            <v>SERVICE</v>
          </cell>
          <cell r="P862" t="str">
            <v>2,00,001 -2,50,000</v>
          </cell>
          <cell r="Q862" t="str">
            <v>Normal</v>
          </cell>
          <cell r="R862" t="str">
            <v>Open</v>
          </cell>
          <cell r="S862">
            <v>2021</v>
          </cell>
          <cell r="T862" t="str">
            <v>FE</v>
          </cell>
          <cell r="U862" t="str">
            <v>MH-CET</v>
          </cell>
          <cell r="V862">
            <v>73.41</v>
          </cell>
          <cell r="W862" t="str">
            <v>NA</v>
          </cell>
          <cell r="X862" t="str">
            <v>TFWS</v>
          </cell>
          <cell r="Y862">
            <v>422</v>
          </cell>
          <cell r="Z862">
            <v>500</v>
          </cell>
          <cell r="AA862">
            <v>84.4</v>
          </cell>
          <cell r="AB862">
            <v>2019</v>
          </cell>
          <cell r="AC862" t="str">
            <v>Maharashtra</v>
          </cell>
          <cell r="AD862" t="str">
            <v>ST. GEORGE HIGH SCHOOL</v>
          </cell>
          <cell r="AE862">
            <v>462</v>
          </cell>
          <cell r="AF862">
            <v>600</v>
          </cell>
          <cell r="AG862">
            <v>77</v>
          </cell>
          <cell r="AH862">
            <v>2021</v>
          </cell>
          <cell r="AI862" t="str">
            <v>Maharashtra</v>
          </cell>
          <cell r="AJ862" t="str">
            <v>THE BSGD'S JUNIOR COLLEGE OF ARTS COMMERCE AND SCIENCE</v>
          </cell>
          <cell r="AK862">
            <v>168</v>
          </cell>
          <cell r="AL862">
            <v>22</v>
          </cell>
          <cell r="AM862">
            <v>7.6363636363636367</v>
          </cell>
          <cell r="AN862">
            <v>91</v>
          </cell>
          <cell r="AO862">
            <v>225</v>
          </cell>
          <cell r="AP862">
            <v>27</v>
          </cell>
          <cell r="AQ862">
            <v>8.3333333333333339</v>
          </cell>
          <cell r="AR862">
            <v>79.260000000000005</v>
          </cell>
          <cell r="AS862">
            <v>393</v>
          </cell>
          <cell r="AT862">
            <v>49</v>
          </cell>
          <cell r="AU862">
            <v>8.0204081632653068</v>
          </cell>
          <cell r="AV862">
            <v>201</v>
          </cell>
          <cell r="AW862">
            <v>25</v>
          </cell>
          <cell r="AX862">
            <v>8.0399999999999991</v>
          </cell>
          <cell r="AY862">
            <v>85.13</v>
          </cell>
          <cell r="AZ862">
            <v>262</v>
          </cell>
          <cell r="BA862">
            <v>29</v>
          </cell>
          <cell r="BB862">
            <v>9.0344827586206904</v>
          </cell>
          <cell r="BC862">
            <v>80</v>
          </cell>
          <cell r="BD862">
            <v>463</v>
          </cell>
          <cell r="BE862">
            <v>54</v>
          </cell>
          <cell r="BF862">
            <v>8.5740740740740744</v>
          </cell>
          <cell r="BG862">
            <v>190</v>
          </cell>
          <cell r="BH862">
            <v>24</v>
          </cell>
          <cell r="BI862">
            <v>7.916666666666667</v>
          </cell>
          <cell r="BJ862">
            <v>83</v>
          </cell>
          <cell r="BK862">
            <v>246</v>
          </cell>
          <cell r="BL862">
            <v>29</v>
          </cell>
          <cell r="BM862">
            <v>8.4827586206896548</v>
          </cell>
          <cell r="BN862">
            <v>87</v>
          </cell>
          <cell r="BO862">
            <v>436</v>
          </cell>
          <cell r="BP862">
            <v>53</v>
          </cell>
          <cell r="BQ862">
            <v>8.2264150943396235</v>
          </cell>
          <cell r="BR862">
            <v>227</v>
          </cell>
          <cell r="BS862">
            <v>24</v>
          </cell>
          <cell r="BT862">
            <v>84.043333333333294</v>
          </cell>
          <cell r="BU862">
            <v>227</v>
          </cell>
          <cell r="BV862">
            <v>24</v>
          </cell>
          <cell r="BW862">
            <v>1519</v>
          </cell>
          <cell r="BX862">
            <v>180</v>
          </cell>
          <cell r="BY862">
            <v>8.4388888888888882</v>
          </cell>
          <cell r="BZ862">
            <v>82.277999999999992</v>
          </cell>
          <cell r="CA862">
            <v>0</v>
          </cell>
          <cell r="CB862">
            <v>0</v>
          </cell>
          <cell r="CC862">
            <v>0</v>
          </cell>
          <cell r="CD862">
            <v>0</v>
          </cell>
          <cell r="CE862">
            <v>0</v>
          </cell>
          <cell r="CF862">
            <v>0</v>
          </cell>
          <cell r="CG862">
            <v>0</v>
          </cell>
          <cell r="CH862" t="str">
            <v>Green</v>
          </cell>
          <cell r="CI862">
            <v>0</v>
          </cell>
          <cell r="CJ862">
            <v>0</v>
          </cell>
          <cell r="CK862">
            <v>0</v>
          </cell>
          <cell r="CL862">
            <v>13</v>
          </cell>
          <cell r="CM862">
            <v>13</v>
          </cell>
          <cell r="CN862">
            <v>0</v>
          </cell>
          <cell r="CO862">
            <v>23</v>
          </cell>
          <cell r="CP862">
            <v>60</v>
          </cell>
          <cell r="CQ862">
            <v>38.333333333333336</v>
          </cell>
          <cell r="CR862">
            <v>0</v>
          </cell>
          <cell r="CS862">
            <v>0</v>
          </cell>
          <cell r="CT862">
            <v>0</v>
          </cell>
          <cell r="CU862">
            <v>0</v>
          </cell>
          <cell r="CV862">
            <v>0</v>
          </cell>
          <cell r="CW862">
            <v>22</v>
          </cell>
          <cell r="CX862">
            <v>0</v>
          </cell>
          <cell r="CY862">
            <v>0</v>
          </cell>
          <cell r="CZ862">
            <v>0</v>
          </cell>
          <cell r="DA862">
            <v>62</v>
          </cell>
          <cell r="DB862">
            <v>0</v>
          </cell>
          <cell r="DC862">
            <v>0</v>
          </cell>
          <cell r="DD862">
            <v>0</v>
          </cell>
          <cell r="DE862">
            <v>0</v>
          </cell>
          <cell r="DF862">
            <v>0</v>
          </cell>
          <cell r="DG862">
            <v>0</v>
          </cell>
          <cell r="DH862">
            <v>0</v>
          </cell>
          <cell r="DI862">
            <v>0</v>
          </cell>
          <cell r="DJ862">
            <v>0</v>
          </cell>
          <cell r="DK862">
            <v>0</v>
          </cell>
          <cell r="DL862">
            <v>0</v>
          </cell>
          <cell r="DM862">
            <v>0</v>
          </cell>
          <cell r="DN862">
            <v>0</v>
          </cell>
          <cell r="DO862">
            <v>0</v>
          </cell>
          <cell r="DP862">
            <v>0</v>
          </cell>
          <cell r="DQ862">
            <v>0</v>
          </cell>
          <cell r="DR862">
            <v>38.3333333333333</v>
          </cell>
          <cell r="DS862">
            <v>52.511415525114117</v>
          </cell>
          <cell r="DT862">
            <v>0</v>
          </cell>
          <cell r="DU862">
            <v>41</v>
          </cell>
          <cell r="DV862">
            <v>0</v>
          </cell>
          <cell r="DW862">
            <v>0</v>
          </cell>
          <cell r="DX862">
            <v>0</v>
          </cell>
          <cell r="DY862">
            <v>0</v>
          </cell>
          <cell r="DZ862">
            <v>0</v>
          </cell>
          <cell r="EA862" t="str">
            <v>Yes</v>
          </cell>
          <cell r="EB862" t="str">
            <v>Higher Studies</v>
          </cell>
          <cell r="EC862" t="str">
            <v>Higher Studies</v>
          </cell>
          <cell r="ED862" t="str">
            <v>Higher Studies</v>
          </cell>
          <cell r="EE862" t="str">
            <v>Higher Studies</v>
          </cell>
          <cell r="EF862" t="str">
            <v>Higher Studies</v>
          </cell>
          <cell r="EG862">
            <v>0</v>
          </cell>
          <cell r="EH862">
            <v>0</v>
          </cell>
          <cell r="EI862" t="str">
            <v>Yes</v>
          </cell>
          <cell r="EJ862">
            <v>0</v>
          </cell>
          <cell r="EK862">
            <v>0</v>
          </cell>
          <cell r="EL862">
            <v>0</v>
          </cell>
          <cell r="EM862">
            <v>0</v>
          </cell>
          <cell r="EN862">
            <v>0</v>
          </cell>
          <cell r="EO862">
            <v>0</v>
          </cell>
          <cell r="EP862">
            <v>0</v>
          </cell>
          <cell r="EQ862" t="str">
            <v>CAT-3</v>
          </cell>
        </row>
        <row r="863">
          <cell r="B863" t="str">
            <v>21-M&amp;ME11-25</v>
          </cell>
          <cell r="C863" t="str">
            <v>M&amp;ME</v>
          </cell>
          <cell r="D863">
            <v>11</v>
          </cell>
          <cell r="E863" t="str">
            <v>DUBEY HARSH PRAMOD SARITA</v>
          </cell>
          <cell r="F863" t="str">
            <v>Male</v>
          </cell>
          <cell r="G863" t="str">
            <v>10/09/2003</v>
          </cell>
          <cell r="H863">
            <v>7558224355</v>
          </cell>
          <cell r="I863">
            <v>7558224355</v>
          </cell>
          <cell r="J863" t="str">
            <v>harshpdubeybhai@gmail.com</v>
          </cell>
          <cell r="K863" t="str">
            <v>1032210764@tcetmumbai.in</v>
          </cell>
          <cell r="L863" t="str">
            <v>Room no 364 dubey house santosh bhuvan nallasopara east mumbai</v>
          </cell>
          <cell r="M863">
            <v>401209</v>
          </cell>
          <cell r="N863">
            <v>0</v>
          </cell>
          <cell r="O863" t="str">
            <v>Builder</v>
          </cell>
          <cell r="P863" t="str">
            <v>8,00,001 - 9,00,000</v>
          </cell>
          <cell r="Q863" t="str">
            <v>Normal</v>
          </cell>
          <cell r="R863" t="str">
            <v>Open</v>
          </cell>
          <cell r="S863">
            <v>2021</v>
          </cell>
          <cell r="T863" t="str">
            <v>FE</v>
          </cell>
          <cell r="U863" t="str">
            <v>MH-CET</v>
          </cell>
          <cell r="V863">
            <v>60</v>
          </cell>
          <cell r="W863">
            <v>127</v>
          </cell>
          <cell r="X863" t="str">
            <v>Minority</v>
          </cell>
          <cell r="Y863">
            <v>235</v>
          </cell>
          <cell r="Z863">
            <v>500</v>
          </cell>
          <cell r="AA863">
            <v>47</v>
          </cell>
          <cell r="AB863">
            <v>2019</v>
          </cell>
          <cell r="AC863" t="str">
            <v>Maharashtra</v>
          </cell>
          <cell r="AD863" t="str">
            <v>St. Xavier High School</v>
          </cell>
          <cell r="AE863">
            <v>480</v>
          </cell>
          <cell r="AF863">
            <v>600</v>
          </cell>
          <cell r="AG863">
            <v>80</v>
          </cell>
          <cell r="AH863">
            <v>2021</v>
          </cell>
          <cell r="AI863" t="str">
            <v>Maharashtra</v>
          </cell>
          <cell r="AJ863" t="str">
            <v>Vidya vardini College</v>
          </cell>
          <cell r="AK863">
            <v>86</v>
          </cell>
          <cell r="AL863">
            <v>22</v>
          </cell>
          <cell r="AM863">
            <v>3.9090909090909092</v>
          </cell>
          <cell r="AN863">
            <v>98</v>
          </cell>
          <cell r="AO863">
            <v>84</v>
          </cell>
          <cell r="AP863">
            <v>27</v>
          </cell>
          <cell r="AQ863">
            <v>3.1111111111111112</v>
          </cell>
          <cell r="AR863">
            <v>86.05</v>
          </cell>
          <cell r="AS863">
            <v>170</v>
          </cell>
          <cell r="AT863">
            <v>49</v>
          </cell>
          <cell r="AU863">
            <v>3.4693877551020407</v>
          </cell>
          <cell r="AV863">
            <v>162</v>
          </cell>
          <cell r="AW863">
            <v>25</v>
          </cell>
          <cell r="AX863">
            <v>6.48</v>
          </cell>
          <cell r="AY863">
            <v>92.025000000000006</v>
          </cell>
          <cell r="AZ863">
            <v>186</v>
          </cell>
          <cell r="BA863">
            <v>29</v>
          </cell>
          <cell r="BB863">
            <v>6.4137931034482758</v>
          </cell>
          <cell r="BC863">
            <v>76</v>
          </cell>
          <cell r="BD863">
            <v>348</v>
          </cell>
          <cell r="BE863">
            <v>54</v>
          </cell>
          <cell r="BF863">
            <v>6.4444444444444446</v>
          </cell>
          <cell r="BG863">
            <v>131</v>
          </cell>
          <cell r="BH863">
            <v>24</v>
          </cell>
          <cell r="BI863">
            <v>5.458333333333333</v>
          </cell>
          <cell r="BJ863">
            <v>85</v>
          </cell>
          <cell r="BK863">
            <v>157</v>
          </cell>
          <cell r="BL863">
            <v>29</v>
          </cell>
          <cell r="BM863">
            <v>5.4137931034482758</v>
          </cell>
          <cell r="BN863">
            <v>76</v>
          </cell>
          <cell r="BO863">
            <v>288</v>
          </cell>
          <cell r="BP863">
            <v>53</v>
          </cell>
          <cell r="BQ863">
            <v>5.4339622641509431</v>
          </cell>
          <cell r="BR863">
            <v>93</v>
          </cell>
          <cell r="BS863">
            <v>24</v>
          </cell>
          <cell r="BT863">
            <v>81.341666666666697</v>
          </cell>
          <cell r="BU863">
            <v>93</v>
          </cell>
          <cell r="BV863">
            <v>24</v>
          </cell>
          <cell r="BW863">
            <v>899</v>
          </cell>
          <cell r="BX863">
            <v>180</v>
          </cell>
          <cell r="BY863">
            <v>4.9944444444444445</v>
          </cell>
          <cell r="BZ863">
            <v>85.415000000000006</v>
          </cell>
          <cell r="CA863">
            <v>0</v>
          </cell>
          <cell r="CB863" t="str">
            <v>KT</v>
          </cell>
          <cell r="CC863">
            <v>0</v>
          </cell>
          <cell r="CD863">
            <v>0</v>
          </cell>
          <cell r="CE863">
            <v>0</v>
          </cell>
          <cell r="CF863">
            <v>0</v>
          </cell>
          <cell r="CG863">
            <v>0</v>
          </cell>
          <cell r="CH863" t="str">
            <v>Green</v>
          </cell>
          <cell r="CI863">
            <v>0</v>
          </cell>
          <cell r="CJ863">
            <v>0</v>
          </cell>
          <cell r="CK863">
            <v>0</v>
          </cell>
          <cell r="CL863">
            <v>13</v>
          </cell>
          <cell r="CM863">
            <v>13</v>
          </cell>
          <cell r="CN863">
            <v>0</v>
          </cell>
          <cell r="CO863" t="str">
            <v>Absent</v>
          </cell>
          <cell r="CP863">
            <v>60</v>
          </cell>
          <cell r="CQ863">
            <v>0</v>
          </cell>
          <cell r="CR863">
            <v>3</v>
          </cell>
          <cell r="CS863">
            <v>22</v>
          </cell>
          <cell r="CT863">
            <v>0</v>
          </cell>
          <cell r="CU863">
            <v>0</v>
          </cell>
          <cell r="CV863">
            <v>1</v>
          </cell>
          <cell r="CW863">
            <v>18</v>
          </cell>
          <cell r="CX863">
            <v>0</v>
          </cell>
          <cell r="CY863">
            <v>3</v>
          </cell>
          <cell r="CZ863">
            <v>4</v>
          </cell>
          <cell r="DA863">
            <v>58</v>
          </cell>
          <cell r="DB863">
            <v>7</v>
          </cell>
          <cell r="DC863">
            <v>0</v>
          </cell>
          <cell r="DD863">
            <v>0</v>
          </cell>
          <cell r="DE863">
            <v>0</v>
          </cell>
          <cell r="DF863">
            <v>0</v>
          </cell>
          <cell r="DG863">
            <v>4</v>
          </cell>
          <cell r="DH863">
            <v>0</v>
          </cell>
          <cell r="DI863">
            <v>0</v>
          </cell>
          <cell r="DJ863">
            <v>600</v>
          </cell>
          <cell r="DK863">
            <v>0</v>
          </cell>
          <cell r="DL863">
            <v>3</v>
          </cell>
          <cell r="DM863">
            <v>0</v>
          </cell>
          <cell r="DN863">
            <v>0</v>
          </cell>
          <cell r="DO863">
            <v>450</v>
          </cell>
          <cell r="DP863">
            <v>0</v>
          </cell>
          <cell r="DQ863">
            <v>0</v>
          </cell>
          <cell r="DR863">
            <v>0</v>
          </cell>
          <cell r="DS863">
            <v>0</v>
          </cell>
          <cell r="DT863">
            <v>3</v>
          </cell>
          <cell r="DU863">
            <v>41</v>
          </cell>
          <cell r="DV863">
            <v>7.3170731707317067</v>
          </cell>
          <cell r="DW863">
            <v>7</v>
          </cell>
          <cell r="DX863">
            <v>11</v>
          </cell>
          <cell r="DY863">
            <v>0</v>
          </cell>
          <cell r="DZ863">
            <v>0</v>
          </cell>
          <cell r="EA863" t="str">
            <v>Yes</v>
          </cell>
          <cell r="EB863" t="str">
            <v>Placement</v>
          </cell>
          <cell r="EC863" t="str">
            <v>Placement</v>
          </cell>
          <cell r="ED863" t="str">
            <v>Higher Studies</v>
          </cell>
          <cell r="EE863" t="str">
            <v>Higher Studies</v>
          </cell>
          <cell r="EF863" t="str">
            <v>Higher Studies</v>
          </cell>
          <cell r="EG863">
            <v>0</v>
          </cell>
          <cell r="EH863">
            <v>0</v>
          </cell>
          <cell r="EI863" t="str">
            <v>Yes</v>
          </cell>
          <cell r="EJ863" t="str">
            <v>17/072024</v>
          </cell>
          <cell r="EK863" t="str">
            <v>Batch-10</v>
          </cell>
          <cell r="EL863">
            <v>0</v>
          </cell>
          <cell r="EM863" t="str">
            <v>PAID</v>
          </cell>
          <cell r="EN863">
            <v>45147</v>
          </cell>
          <cell r="EO863">
            <v>0</v>
          </cell>
          <cell r="EP863">
            <v>0</v>
          </cell>
          <cell r="EQ863" t="str">
            <v>CAT-3</v>
          </cell>
        </row>
        <row r="864">
          <cell r="B864" t="str">
            <v>21-M&amp;ME12-25</v>
          </cell>
          <cell r="C864" t="str">
            <v>M&amp;ME</v>
          </cell>
          <cell r="D864">
            <v>12</v>
          </cell>
          <cell r="E864" t="str">
            <v xml:space="preserve">GADKARI MD SAQUIB SHAFIE DARAKSHA </v>
          </cell>
          <cell r="F864" t="str">
            <v>Male</v>
          </cell>
          <cell r="G864" t="str">
            <v>13/09/2003</v>
          </cell>
          <cell r="H864">
            <v>9136886090</v>
          </cell>
          <cell r="I864">
            <v>9004575478</v>
          </cell>
          <cell r="J864" t="str">
            <v>saquibgadkari7@gmail.com</v>
          </cell>
          <cell r="K864" t="str">
            <v>1032210765@tcetmumbai.in</v>
          </cell>
          <cell r="L864" t="str">
            <v>77/618, Motilal Nagar no 1, road no 1, Goregaon West, Mumbai 400104.</v>
          </cell>
          <cell r="M864">
            <v>400104</v>
          </cell>
          <cell r="N864">
            <v>0</v>
          </cell>
          <cell r="O864" t="str">
            <v>Business</v>
          </cell>
          <cell r="P864" t="str">
            <v>6,00,001 - 7,00,000</v>
          </cell>
          <cell r="Q864" t="str">
            <v>Normal</v>
          </cell>
          <cell r="R864" t="str">
            <v>Open</v>
          </cell>
          <cell r="S864">
            <v>2021</v>
          </cell>
          <cell r="T864" t="str">
            <v>FE</v>
          </cell>
          <cell r="U864" t="str">
            <v>MH-CET</v>
          </cell>
          <cell r="V864">
            <v>63.7</v>
          </cell>
          <cell r="W864" t="str">
            <v>NA</v>
          </cell>
          <cell r="X864" t="str">
            <v>AMIN</v>
          </cell>
          <cell r="Y864">
            <v>357</v>
          </cell>
          <cell r="Z864">
            <v>500</v>
          </cell>
          <cell r="AA864">
            <v>71.400000000000006</v>
          </cell>
          <cell r="AB864">
            <v>2019</v>
          </cell>
          <cell r="AC864" t="str">
            <v>Maharashtra</v>
          </cell>
          <cell r="AD864" t="str">
            <v>VIVEK VIDYALAYA</v>
          </cell>
          <cell r="AE864">
            <v>504</v>
          </cell>
          <cell r="AF864">
            <v>600</v>
          </cell>
          <cell r="AG864">
            <v>84</v>
          </cell>
          <cell r="AH864">
            <v>2021</v>
          </cell>
          <cell r="AI864" t="str">
            <v>Maharashtra</v>
          </cell>
          <cell r="AJ864" t="str">
            <v>S.S AND L.S PATKAR COLLEGE</v>
          </cell>
          <cell r="AK864">
            <v>111</v>
          </cell>
          <cell r="AL864">
            <v>22</v>
          </cell>
          <cell r="AM864">
            <v>5.0454545454545459</v>
          </cell>
          <cell r="AN864">
            <v>84</v>
          </cell>
          <cell r="AO864">
            <v>183</v>
          </cell>
          <cell r="AP864">
            <v>27</v>
          </cell>
          <cell r="AQ864">
            <v>6.7777777777777777</v>
          </cell>
          <cell r="AR864">
            <v>91.71</v>
          </cell>
          <cell r="AS864">
            <v>294</v>
          </cell>
          <cell r="AT864">
            <v>49</v>
          </cell>
          <cell r="AU864">
            <v>6</v>
          </cell>
          <cell r="AV864">
            <v>180</v>
          </cell>
          <cell r="AW864">
            <v>25</v>
          </cell>
          <cell r="AX864">
            <v>7.2</v>
          </cell>
          <cell r="AY864">
            <v>87.855000000000004</v>
          </cell>
          <cell r="AZ864">
            <v>224</v>
          </cell>
          <cell r="BA864">
            <v>29</v>
          </cell>
          <cell r="BB864">
            <v>7.7241379310344831</v>
          </cell>
          <cell r="BC864">
            <v>77</v>
          </cell>
          <cell r="BD864">
            <v>404</v>
          </cell>
          <cell r="BE864">
            <v>54</v>
          </cell>
          <cell r="BF864">
            <v>7.4814814814814818</v>
          </cell>
          <cell r="BG864">
            <v>177</v>
          </cell>
          <cell r="BH864">
            <v>24</v>
          </cell>
          <cell r="BI864">
            <v>7.375</v>
          </cell>
          <cell r="BJ864">
            <v>82</v>
          </cell>
          <cell r="BK864">
            <v>180</v>
          </cell>
          <cell r="BL864">
            <v>29</v>
          </cell>
          <cell r="BM864">
            <v>6.2068965517241379</v>
          </cell>
          <cell r="BN864">
            <v>83</v>
          </cell>
          <cell r="BO864">
            <v>357</v>
          </cell>
          <cell r="BP864">
            <v>53</v>
          </cell>
          <cell r="BQ864">
            <v>6.7358490566037732</v>
          </cell>
          <cell r="BR864">
            <v>157</v>
          </cell>
          <cell r="BS864">
            <v>24</v>
          </cell>
          <cell r="BT864">
            <v>82.618333333333297</v>
          </cell>
          <cell r="BU864">
            <v>157</v>
          </cell>
          <cell r="BV864">
            <v>24</v>
          </cell>
          <cell r="BW864">
            <v>1212</v>
          </cell>
          <cell r="BX864">
            <v>180</v>
          </cell>
          <cell r="BY864">
            <v>6.7333333333333334</v>
          </cell>
          <cell r="BZ864">
            <v>83.313000000000002</v>
          </cell>
          <cell r="CA864">
            <v>0</v>
          </cell>
          <cell r="CB864">
            <v>0</v>
          </cell>
          <cell r="CC864">
            <v>0</v>
          </cell>
          <cell r="CD864">
            <v>0</v>
          </cell>
          <cell r="CE864">
            <v>0</v>
          </cell>
          <cell r="CF864">
            <v>0</v>
          </cell>
          <cell r="CG864">
            <v>0</v>
          </cell>
          <cell r="CH864" t="str">
            <v>Green</v>
          </cell>
          <cell r="CI864">
            <v>0</v>
          </cell>
          <cell r="CJ864">
            <v>0</v>
          </cell>
          <cell r="CK864">
            <v>0</v>
          </cell>
          <cell r="CL864">
            <v>13</v>
          </cell>
          <cell r="CM864">
            <v>13</v>
          </cell>
          <cell r="CN864">
            <v>0</v>
          </cell>
          <cell r="CO864" t="str">
            <v>Absent</v>
          </cell>
          <cell r="CP864">
            <v>60</v>
          </cell>
          <cell r="CQ864">
            <v>0</v>
          </cell>
          <cell r="CR864">
            <v>7</v>
          </cell>
          <cell r="CS864">
            <v>50</v>
          </cell>
          <cell r="CT864">
            <v>4</v>
          </cell>
          <cell r="CU864">
            <v>40</v>
          </cell>
          <cell r="CV864">
            <v>4</v>
          </cell>
          <cell r="CW864">
            <v>19</v>
          </cell>
          <cell r="CX864">
            <v>0</v>
          </cell>
          <cell r="CY864">
            <v>12</v>
          </cell>
          <cell r="CZ864">
            <v>15</v>
          </cell>
          <cell r="DA864">
            <v>59</v>
          </cell>
          <cell r="DB864">
            <v>26</v>
          </cell>
          <cell r="DC864">
            <v>0</v>
          </cell>
          <cell r="DD864">
            <v>0</v>
          </cell>
          <cell r="DE864">
            <v>0</v>
          </cell>
          <cell r="DF864">
            <v>0</v>
          </cell>
          <cell r="DG864">
            <v>4</v>
          </cell>
          <cell r="DH864">
            <v>0</v>
          </cell>
          <cell r="DI864">
            <v>0</v>
          </cell>
          <cell r="DJ864">
            <v>600</v>
          </cell>
          <cell r="DK864">
            <v>0</v>
          </cell>
          <cell r="DL864">
            <v>0</v>
          </cell>
          <cell r="DM864">
            <v>0</v>
          </cell>
          <cell r="DN864">
            <v>0</v>
          </cell>
          <cell r="DO864">
            <v>0</v>
          </cell>
          <cell r="DP864">
            <v>0</v>
          </cell>
          <cell r="DQ864">
            <v>0</v>
          </cell>
          <cell r="DR864">
            <v>0</v>
          </cell>
          <cell r="DS864">
            <v>0</v>
          </cell>
          <cell r="DT864">
            <v>11</v>
          </cell>
          <cell r="DU864">
            <v>41</v>
          </cell>
          <cell r="DV864">
            <v>26.829268292682929</v>
          </cell>
          <cell r="DW864">
            <v>27</v>
          </cell>
          <cell r="DX864">
            <v>40</v>
          </cell>
          <cell r="DY864">
            <v>0</v>
          </cell>
          <cell r="DZ864">
            <v>0</v>
          </cell>
          <cell r="EA864" t="str">
            <v>Yes</v>
          </cell>
          <cell r="EB864" t="str">
            <v>Placement</v>
          </cell>
          <cell r="EC864" t="str">
            <v>Placement</v>
          </cell>
          <cell r="ED864" t="str">
            <v>Higher Studies</v>
          </cell>
          <cell r="EE864" t="str">
            <v>Higher Studies</v>
          </cell>
          <cell r="EF864" t="str">
            <v>Higher Studies</v>
          </cell>
          <cell r="EG864">
            <v>0</v>
          </cell>
          <cell r="EH864">
            <v>0</v>
          </cell>
          <cell r="EI864" t="str">
            <v>Yes</v>
          </cell>
          <cell r="EJ864">
            <v>45490</v>
          </cell>
          <cell r="EK864" t="str">
            <v>Batch-10</v>
          </cell>
          <cell r="EL864">
            <v>0</v>
          </cell>
          <cell r="EM864" t="str">
            <v>PAID</v>
          </cell>
          <cell r="EN864">
            <v>45147</v>
          </cell>
          <cell r="EO864">
            <v>0</v>
          </cell>
          <cell r="EP864">
            <v>0</v>
          </cell>
          <cell r="EQ864" t="str">
            <v>CAT-3</v>
          </cell>
        </row>
        <row r="865">
          <cell r="B865" t="str">
            <v>21-M&amp;ME13-25</v>
          </cell>
          <cell r="C865" t="str">
            <v>M&amp;ME</v>
          </cell>
          <cell r="D865">
            <v>13</v>
          </cell>
          <cell r="E865" t="str">
            <v>GHOSALKAR DRUMIL SACHIN SEEMA</v>
          </cell>
          <cell r="F865" t="str">
            <v>Male</v>
          </cell>
          <cell r="G865" t="str">
            <v>02/12/2003</v>
          </cell>
          <cell r="H865">
            <v>9969992212</v>
          </cell>
          <cell r="I865">
            <v>9820192212</v>
          </cell>
          <cell r="J865" t="str">
            <v>drumil.ghosalkar212@gmail.com</v>
          </cell>
          <cell r="K865" t="str">
            <v>1032210766@tcetmumbai.in</v>
          </cell>
          <cell r="L865" t="str">
            <v>1501/02 IMPERIAL B, ASHAR RESIDENCY, G.ALVARES ROAD THANE (W)</v>
          </cell>
          <cell r="M865">
            <v>400610</v>
          </cell>
          <cell r="N865">
            <v>0</v>
          </cell>
          <cell r="O865" t="str">
            <v>SERVICE</v>
          </cell>
          <cell r="P865" t="str">
            <v>7,00,001 - 8,00,000</v>
          </cell>
          <cell r="Q865" t="str">
            <v>Normal</v>
          </cell>
          <cell r="R865" t="str">
            <v>Open</v>
          </cell>
          <cell r="S865">
            <v>2021</v>
          </cell>
          <cell r="T865" t="str">
            <v>FE</v>
          </cell>
          <cell r="U865" t="str">
            <v>MH-CET</v>
          </cell>
          <cell r="V865">
            <v>90.56</v>
          </cell>
          <cell r="W865">
            <v>31.92</v>
          </cell>
          <cell r="X865" t="str">
            <v>Institute</v>
          </cell>
          <cell r="Y865">
            <v>406</v>
          </cell>
          <cell r="Z865">
            <v>500</v>
          </cell>
          <cell r="AA865">
            <v>81.2</v>
          </cell>
          <cell r="AB865">
            <v>2019</v>
          </cell>
          <cell r="AC865" t="str">
            <v>Maharashtra</v>
          </cell>
          <cell r="AD865" t="str">
            <v>VASANT VIHAR HIGH SCHOOL AND JR. COLLEGE</v>
          </cell>
          <cell r="AE865">
            <v>511</v>
          </cell>
          <cell r="AF865">
            <v>600</v>
          </cell>
          <cell r="AG865">
            <v>85.1666666666667</v>
          </cell>
          <cell r="AH865">
            <v>2021</v>
          </cell>
          <cell r="AI865" t="str">
            <v>Maharashtra</v>
          </cell>
          <cell r="AJ865" t="str">
            <v>MATOSHREE PRABHODHINEE JR. COLLEGE OF SCIENCE</v>
          </cell>
          <cell r="AK865">
            <v>138</v>
          </cell>
          <cell r="AL865">
            <v>22</v>
          </cell>
          <cell r="AM865">
            <v>6.2727272727272725</v>
          </cell>
          <cell r="AN865">
            <v>96</v>
          </cell>
          <cell r="AO865">
            <v>225</v>
          </cell>
          <cell r="AP865">
            <v>27</v>
          </cell>
          <cell r="AQ865">
            <v>8.3333333333333339</v>
          </cell>
          <cell r="AR865">
            <v>95.39</v>
          </cell>
          <cell r="AS865">
            <v>363</v>
          </cell>
          <cell r="AT865">
            <v>49</v>
          </cell>
          <cell r="AU865">
            <v>7.408163265306122</v>
          </cell>
          <cell r="AV865">
            <v>195</v>
          </cell>
          <cell r="AW865">
            <v>25</v>
          </cell>
          <cell r="AX865">
            <v>7.8</v>
          </cell>
          <cell r="AY865">
            <v>95.694999999999993</v>
          </cell>
          <cell r="AZ865">
            <v>233</v>
          </cell>
          <cell r="BA865">
            <v>29</v>
          </cell>
          <cell r="BB865">
            <v>8.0344827586206904</v>
          </cell>
          <cell r="BC865">
            <v>77</v>
          </cell>
          <cell r="BD865">
            <v>428</v>
          </cell>
          <cell r="BE865">
            <v>54</v>
          </cell>
          <cell r="BF865">
            <v>7.9259259259259256</v>
          </cell>
          <cell r="BG865">
            <v>193</v>
          </cell>
          <cell r="BH865">
            <v>24</v>
          </cell>
          <cell r="BI865">
            <v>8.0416666666666661</v>
          </cell>
          <cell r="BJ865">
            <v>88</v>
          </cell>
          <cell r="BK865">
            <v>222</v>
          </cell>
          <cell r="BL865">
            <v>29</v>
          </cell>
          <cell r="BM865">
            <v>7.6551724137931032</v>
          </cell>
          <cell r="BN865">
            <v>88</v>
          </cell>
          <cell r="BO865">
            <v>415</v>
          </cell>
          <cell r="BP865">
            <v>53</v>
          </cell>
          <cell r="BQ865">
            <v>7.8301886792452828</v>
          </cell>
          <cell r="BR865">
            <v>156</v>
          </cell>
          <cell r="BS865">
            <v>24</v>
          </cell>
          <cell r="BT865">
            <v>86.898333333333298</v>
          </cell>
          <cell r="BU865">
            <v>156</v>
          </cell>
          <cell r="BV865">
            <v>24</v>
          </cell>
          <cell r="BW865">
            <v>1362</v>
          </cell>
          <cell r="BX865">
            <v>180</v>
          </cell>
          <cell r="BY865">
            <v>7.5666666666666664</v>
          </cell>
          <cell r="BZ865">
            <v>91.052294117647051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0</v>
          </cell>
          <cell r="CG865">
            <v>0</v>
          </cell>
          <cell r="CH865" t="str">
            <v>Green</v>
          </cell>
          <cell r="CI865">
            <v>0</v>
          </cell>
          <cell r="CJ865">
            <v>0</v>
          </cell>
          <cell r="CK865">
            <v>0</v>
          </cell>
          <cell r="CL865">
            <v>13</v>
          </cell>
          <cell r="CM865">
            <v>13</v>
          </cell>
          <cell r="CN865">
            <v>0</v>
          </cell>
          <cell r="CO865" t="str">
            <v>Absent</v>
          </cell>
          <cell r="CP865">
            <v>60</v>
          </cell>
          <cell r="CQ865">
            <v>0</v>
          </cell>
          <cell r="CR865">
            <v>0</v>
          </cell>
          <cell r="CS865">
            <v>0</v>
          </cell>
          <cell r="CT865">
            <v>0</v>
          </cell>
          <cell r="CU865">
            <v>0</v>
          </cell>
          <cell r="CV865">
            <v>0</v>
          </cell>
          <cell r="CW865">
            <v>22</v>
          </cell>
          <cell r="CX865">
            <v>0</v>
          </cell>
          <cell r="CY865">
            <v>0</v>
          </cell>
          <cell r="CZ865">
            <v>0</v>
          </cell>
          <cell r="DA865">
            <v>62</v>
          </cell>
          <cell r="DB865">
            <v>0</v>
          </cell>
          <cell r="DC865">
            <v>0</v>
          </cell>
          <cell r="DD865">
            <v>0</v>
          </cell>
          <cell r="DE865">
            <v>0</v>
          </cell>
          <cell r="DF865">
            <v>0</v>
          </cell>
          <cell r="DG865">
            <v>0</v>
          </cell>
          <cell r="DH865">
            <v>0</v>
          </cell>
          <cell r="DI865">
            <v>0</v>
          </cell>
          <cell r="DJ865">
            <v>0</v>
          </cell>
          <cell r="DK865">
            <v>0</v>
          </cell>
          <cell r="DL865">
            <v>0</v>
          </cell>
          <cell r="DM865">
            <v>0</v>
          </cell>
          <cell r="DN865">
            <v>0</v>
          </cell>
          <cell r="DO865">
            <v>0</v>
          </cell>
          <cell r="DP865">
            <v>0</v>
          </cell>
          <cell r="DQ865">
            <v>0</v>
          </cell>
          <cell r="DR865">
            <v>0</v>
          </cell>
          <cell r="DS865">
            <v>0</v>
          </cell>
          <cell r="DT865">
            <v>0</v>
          </cell>
          <cell r="DU865">
            <v>41</v>
          </cell>
          <cell r="DV865">
            <v>0</v>
          </cell>
          <cell r="DW865">
            <v>0</v>
          </cell>
          <cell r="DX865">
            <v>0</v>
          </cell>
          <cell r="DY865">
            <v>0</v>
          </cell>
          <cell r="DZ865">
            <v>0</v>
          </cell>
          <cell r="EA865" t="str">
            <v>Yes</v>
          </cell>
          <cell r="EB865" t="str">
            <v>Higher Studies</v>
          </cell>
          <cell r="EC865" t="str">
            <v>Higher Studies</v>
          </cell>
          <cell r="ED865" t="str">
            <v>Higher Studies</v>
          </cell>
          <cell r="EE865" t="str">
            <v>Higher Studies</v>
          </cell>
          <cell r="EF865" t="str">
            <v>Higher Studies</v>
          </cell>
          <cell r="EG865">
            <v>0</v>
          </cell>
          <cell r="EH865">
            <v>0</v>
          </cell>
          <cell r="EI865" t="str">
            <v>Yes</v>
          </cell>
          <cell r="EJ865">
            <v>0</v>
          </cell>
          <cell r="EK865">
            <v>0</v>
          </cell>
          <cell r="EL865">
            <v>0</v>
          </cell>
          <cell r="EM865">
            <v>0</v>
          </cell>
          <cell r="EN865">
            <v>0</v>
          </cell>
          <cell r="EO865">
            <v>0</v>
          </cell>
          <cell r="EP865">
            <v>0</v>
          </cell>
          <cell r="EQ865" t="str">
            <v>CAT-3</v>
          </cell>
        </row>
        <row r="866">
          <cell r="B866" t="str">
            <v>21-M&amp;ME14-25</v>
          </cell>
          <cell r="C866" t="str">
            <v>M&amp;ME</v>
          </cell>
          <cell r="D866">
            <v>14</v>
          </cell>
          <cell r="E866" t="str">
            <v>GUPTA NANDANI AJAY SUNITA</v>
          </cell>
          <cell r="F866" t="str">
            <v>Female</v>
          </cell>
          <cell r="G866" t="str">
            <v>06/03/2004</v>
          </cell>
          <cell r="H866">
            <v>8108373050</v>
          </cell>
          <cell r="I866">
            <v>9820207085</v>
          </cell>
          <cell r="J866" t="str">
            <v>ng6304@gmail.com</v>
          </cell>
          <cell r="K866" t="str">
            <v>1032210767@tcetmumbai.in</v>
          </cell>
          <cell r="L866" t="str">
            <v xml:space="preserve">B/33 mahavir apt ratan nagar Borivali East </v>
          </cell>
          <cell r="M866">
            <v>400068</v>
          </cell>
          <cell r="N866">
            <v>0</v>
          </cell>
          <cell r="O866" t="str">
            <v xml:space="preserve">Business </v>
          </cell>
          <cell r="P866" t="str">
            <v>&gt;= 15,00,001</v>
          </cell>
          <cell r="Q866" t="str">
            <v>Normal</v>
          </cell>
          <cell r="R866" t="str">
            <v>Open</v>
          </cell>
          <cell r="S866">
            <v>2021</v>
          </cell>
          <cell r="T866" t="str">
            <v>FE</v>
          </cell>
          <cell r="U866" t="str">
            <v>MH-CET</v>
          </cell>
          <cell r="V866">
            <v>45.47</v>
          </cell>
          <cell r="W866">
            <v>25.542999999999999</v>
          </cell>
          <cell r="X866" t="str">
            <v>Minority</v>
          </cell>
          <cell r="Y866">
            <v>374</v>
          </cell>
          <cell r="Z866">
            <v>500</v>
          </cell>
          <cell r="AA866">
            <v>74.8</v>
          </cell>
          <cell r="AB866">
            <v>2019</v>
          </cell>
          <cell r="AC866" t="str">
            <v>Maharashtra</v>
          </cell>
          <cell r="AD866" t="str">
            <v>MARY IMMACULATE GIRLS' HIGH SCHOOL</v>
          </cell>
          <cell r="AE866">
            <v>491</v>
          </cell>
          <cell r="AF866">
            <v>600</v>
          </cell>
          <cell r="AG866">
            <v>81.8333333333333</v>
          </cell>
          <cell r="AH866">
            <v>2021</v>
          </cell>
          <cell r="AI866" t="str">
            <v>Maharashtra</v>
          </cell>
          <cell r="AJ866" t="str">
            <v>SHRI TP BHATIA COLLEGE OF SCIENCE</v>
          </cell>
          <cell r="AK866">
            <v>133</v>
          </cell>
          <cell r="AL866">
            <v>22</v>
          </cell>
          <cell r="AM866">
            <v>6.0454545454545459</v>
          </cell>
          <cell r="AN866">
            <v>97</v>
          </cell>
          <cell r="AO866">
            <v>208</v>
          </cell>
          <cell r="AP866">
            <v>27</v>
          </cell>
          <cell r="AQ866">
            <v>7.7037037037037033</v>
          </cell>
          <cell r="AR866">
            <v>94.47</v>
          </cell>
          <cell r="AS866">
            <v>341</v>
          </cell>
          <cell r="AT866">
            <v>49</v>
          </cell>
          <cell r="AU866">
            <v>6.9591836734693882</v>
          </cell>
          <cell r="AV866">
            <v>179</v>
          </cell>
          <cell r="AW866">
            <v>25</v>
          </cell>
          <cell r="AX866">
            <v>7.16</v>
          </cell>
          <cell r="AY866">
            <v>95.734999999999999</v>
          </cell>
          <cell r="AZ866">
            <v>206</v>
          </cell>
          <cell r="BA866">
            <v>29</v>
          </cell>
          <cell r="BB866">
            <v>7.1034482758620694</v>
          </cell>
          <cell r="BC866">
            <v>76</v>
          </cell>
          <cell r="BD866">
            <v>385</v>
          </cell>
          <cell r="BE866">
            <v>54</v>
          </cell>
          <cell r="BF866">
            <v>7.1296296296296298</v>
          </cell>
          <cell r="BG866">
            <v>172</v>
          </cell>
          <cell r="BH866">
            <v>24</v>
          </cell>
          <cell r="BI866">
            <v>7.166666666666667</v>
          </cell>
          <cell r="BJ866">
            <v>81</v>
          </cell>
          <cell r="BK866">
            <v>228</v>
          </cell>
          <cell r="BL866">
            <v>29</v>
          </cell>
          <cell r="BM866">
            <v>7.8620689655172411</v>
          </cell>
          <cell r="BN866">
            <v>84</v>
          </cell>
          <cell r="BO866">
            <v>400</v>
          </cell>
          <cell r="BP866">
            <v>53</v>
          </cell>
          <cell r="BQ866">
            <v>7.5471698113207548</v>
          </cell>
          <cell r="BR866">
            <v>190</v>
          </cell>
          <cell r="BS866">
            <v>24</v>
          </cell>
          <cell r="BT866">
            <v>85.245000000000005</v>
          </cell>
          <cell r="BU866">
            <v>190</v>
          </cell>
          <cell r="BV866">
            <v>24</v>
          </cell>
          <cell r="BW866">
            <v>1316</v>
          </cell>
          <cell r="BX866">
            <v>180</v>
          </cell>
          <cell r="BY866">
            <v>7.3111111111111109</v>
          </cell>
          <cell r="BZ866">
            <v>88.040999999999997</v>
          </cell>
          <cell r="CA866">
            <v>0</v>
          </cell>
          <cell r="CB866">
            <v>0</v>
          </cell>
          <cell r="CC866">
            <v>0</v>
          </cell>
          <cell r="CD866">
            <v>0</v>
          </cell>
          <cell r="CE866">
            <v>0</v>
          </cell>
          <cell r="CF866">
            <v>0</v>
          </cell>
          <cell r="CG866">
            <v>0</v>
          </cell>
          <cell r="CH866" t="str">
            <v>Green</v>
          </cell>
          <cell r="CI866">
            <v>0</v>
          </cell>
          <cell r="CJ866">
            <v>0</v>
          </cell>
          <cell r="CK866">
            <v>0</v>
          </cell>
          <cell r="CL866">
            <v>13</v>
          </cell>
          <cell r="CM866">
            <v>13</v>
          </cell>
          <cell r="CN866">
            <v>0</v>
          </cell>
          <cell r="CO866">
            <v>19</v>
          </cell>
          <cell r="CP866">
            <v>60</v>
          </cell>
          <cell r="CQ866">
            <v>31.666666666666664</v>
          </cell>
          <cell r="CR866">
            <v>3</v>
          </cell>
          <cell r="CS866">
            <v>22</v>
          </cell>
          <cell r="CT866">
            <v>1</v>
          </cell>
          <cell r="CU866">
            <v>10</v>
          </cell>
          <cell r="CV866">
            <v>6</v>
          </cell>
          <cell r="CW866">
            <v>18</v>
          </cell>
          <cell r="CX866">
            <v>2</v>
          </cell>
          <cell r="CY866">
            <v>24</v>
          </cell>
          <cell r="CZ866">
            <v>12</v>
          </cell>
          <cell r="DA866">
            <v>58</v>
          </cell>
          <cell r="DB866">
            <v>21</v>
          </cell>
          <cell r="DC866">
            <v>0</v>
          </cell>
          <cell r="DD866">
            <v>0</v>
          </cell>
          <cell r="DE866">
            <v>0</v>
          </cell>
          <cell r="DF866">
            <v>0</v>
          </cell>
          <cell r="DG866">
            <v>4</v>
          </cell>
          <cell r="DH866">
            <v>0</v>
          </cell>
          <cell r="DI866">
            <v>0</v>
          </cell>
          <cell r="DJ866">
            <v>600</v>
          </cell>
          <cell r="DK866">
            <v>0</v>
          </cell>
          <cell r="DL866">
            <v>3</v>
          </cell>
          <cell r="DM866">
            <v>0</v>
          </cell>
          <cell r="DN866">
            <v>0</v>
          </cell>
          <cell r="DO866">
            <v>450</v>
          </cell>
          <cell r="DP866">
            <v>0</v>
          </cell>
          <cell r="DQ866">
            <v>0</v>
          </cell>
          <cell r="DR866">
            <v>31.6666666666667</v>
          </cell>
          <cell r="DS866">
            <v>43.378995433790003</v>
          </cell>
          <cell r="DT866">
            <v>4</v>
          </cell>
          <cell r="DU866">
            <v>41</v>
          </cell>
          <cell r="DV866">
            <v>9.7560975609756095</v>
          </cell>
          <cell r="DW866">
            <v>10</v>
          </cell>
          <cell r="DX866">
            <v>15</v>
          </cell>
          <cell r="DY866">
            <v>0</v>
          </cell>
          <cell r="DZ866">
            <v>0</v>
          </cell>
          <cell r="EA866" t="str">
            <v>Yes</v>
          </cell>
          <cell r="EB866" t="str">
            <v>Placement</v>
          </cell>
          <cell r="EC866" t="str">
            <v>Placement</v>
          </cell>
          <cell r="ED866" t="str">
            <v>Placement</v>
          </cell>
          <cell r="EE866" t="str">
            <v>Placement</v>
          </cell>
          <cell r="EF866" t="str">
            <v>Higher Studies</v>
          </cell>
          <cell r="EG866">
            <v>0</v>
          </cell>
          <cell r="EH866" t="str">
            <v>PLI</v>
          </cell>
          <cell r="EI866" t="str">
            <v>Yes</v>
          </cell>
          <cell r="EJ866">
            <v>45805</v>
          </cell>
          <cell r="EK866" t="str">
            <v>Batch-8</v>
          </cell>
          <cell r="EL866">
            <v>0</v>
          </cell>
          <cell r="EM866" t="str">
            <v>PAID</v>
          </cell>
          <cell r="EN866">
            <v>45147</v>
          </cell>
          <cell r="EO866" t="str">
            <v>IT+Core</v>
          </cell>
          <cell r="EP866">
            <v>0</v>
          </cell>
          <cell r="EQ866" t="str">
            <v>CAT-3</v>
          </cell>
        </row>
        <row r="867">
          <cell r="B867" t="str">
            <v>21-M&amp;ME15-25</v>
          </cell>
          <cell r="C867" t="str">
            <v>M&amp;ME</v>
          </cell>
          <cell r="D867">
            <v>15</v>
          </cell>
          <cell r="E867" t="str">
            <v>J NARMAN BANNU J ANIL BENERJEE J SUSEELA</v>
          </cell>
          <cell r="F867" t="str">
            <v>Male</v>
          </cell>
          <cell r="G867" t="str">
            <v>23/05/2003</v>
          </cell>
          <cell r="H867">
            <v>7506927365</v>
          </cell>
          <cell r="I867">
            <v>7506649365</v>
          </cell>
          <cell r="J867" t="str">
            <v>narman2305@gmail.com</v>
          </cell>
          <cell r="K867" t="str">
            <v>1032210768@tcetmumbai.in</v>
          </cell>
          <cell r="L867" t="str">
            <v>Bandra Kurla Complex (BKC), Bandra East, MUMBAI</v>
          </cell>
          <cell r="M867">
            <v>400051</v>
          </cell>
          <cell r="N867">
            <v>0</v>
          </cell>
          <cell r="O867" t="str">
            <v>Bank employee in Bank of Baroda</v>
          </cell>
          <cell r="P867" t="str">
            <v>9,00,001 - 10,00,000</v>
          </cell>
          <cell r="Q867" t="str">
            <v>Normal</v>
          </cell>
          <cell r="R867" t="str">
            <v>Open</v>
          </cell>
          <cell r="S867">
            <v>2021</v>
          </cell>
          <cell r="T867" t="str">
            <v>FE</v>
          </cell>
          <cell r="U867" t="str">
            <v>MH-CET</v>
          </cell>
          <cell r="V867">
            <v>30</v>
          </cell>
          <cell r="W867">
            <v>21.66</v>
          </cell>
          <cell r="X867" t="str">
            <v>Institute</v>
          </cell>
          <cell r="Y867">
            <v>460</v>
          </cell>
          <cell r="Z867">
            <v>600</v>
          </cell>
          <cell r="AA867">
            <v>76.6666666666667</v>
          </cell>
          <cell r="AB867">
            <v>2018</v>
          </cell>
          <cell r="AC867" t="str">
            <v>ICSE</v>
          </cell>
          <cell r="AD867" t="str">
            <v>GUNDECHA EDUCATION ACADEMY</v>
          </cell>
          <cell r="AE867">
            <v>295</v>
          </cell>
          <cell r="AF867">
            <v>500</v>
          </cell>
          <cell r="AG867">
            <v>59</v>
          </cell>
          <cell r="AH867">
            <v>2020</v>
          </cell>
          <cell r="AI867" t="str">
            <v>ICSE</v>
          </cell>
          <cell r="AJ867" t="str">
            <v>GUNDECHA EDUCATION ACADEMY</v>
          </cell>
          <cell r="AK867">
            <v>110</v>
          </cell>
          <cell r="AL867">
            <v>22</v>
          </cell>
          <cell r="AM867">
            <v>5</v>
          </cell>
          <cell r="AN867">
            <v>85</v>
          </cell>
          <cell r="AO867">
            <v>170</v>
          </cell>
          <cell r="AP867">
            <v>27</v>
          </cell>
          <cell r="AQ867">
            <v>6.2962962962962967</v>
          </cell>
          <cell r="AR867">
            <v>76.959999999999994</v>
          </cell>
          <cell r="AS867">
            <v>280</v>
          </cell>
          <cell r="AT867">
            <v>49</v>
          </cell>
          <cell r="AU867">
            <v>5.7142857142857144</v>
          </cell>
          <cell r="AV867">
            <v>192</v>
          </cell>
          <cell r="AW867">
            <v>25</v>
          </cell>
          <cell r="AX867">
            <v>7.68</v>
          </cell>
          <cell r="AY867">
            <v>80.98</v>
          </cell>
          <cell r="AZ867">
            <v>216</v>
          </cell>
          <cell r="BA867">
            <v>29</v>
          </cell>
          <cell r="BB867">
            <v>7.4482758620689653</v>
          </cell>
          <cell r="BC867">
            <v>76</v>
          </cell>
          <cell r="BD867">
            <v>408</v>
          </cell>
          <cell r="BE867">
            <v>54</v>
          </cell>
          <cell r="BF867">
            <v>7.5555555555555554</v>
          </cell>
          <cell r="BG867">
            <v>181</v>
          </cell>
          <cell r="BH867">
            <v>24</v>
          </cell>
          <cell r="BI867">
            <v>7.541666666666667</v>
          </cell>
          <cell r="BJ867">
            <v>87</v>
          </cell>
          <cell r="BK867">
            <v>192</v>
          </cell>
          <cell r="BL867">
            <v>29</v>
          </cell>
          <cell r="BM867">
            <v>6.6206896551724137</v>
          </cell>
          <cell r="BN867">
            <v>84</v>
          </cell>
          <cell r="BO867">
            <v>373</v>
          </cell>
          <cell r="BP867">
            <v>53</v>
          </cell>
          <cell r="BQ867">
            <v>7.0377358490566042</v>
          </cell>
          <cell r="BR867">
            <v>184</v>
          </cell>
          <cell r="BS867">
            <v>24</v>
          </cell>
          <cell r="BT867">
            <v>80.326666666666696</v>
          </cell>
          <cell r="BU867">
            <v>184</v>
          </cell>
          <cell r="BV867">
            <v>24</v>
          </cell>
          <cell r="BW867">
            <v>1245</v>
          </cell>
          <cell r="BX867">
            <v>180</v>
          </cell>
          <cell r="BY867">
            <v>6.916666666666667</v>
          </cell>
          <cell r="BZ867">
            <v>78.787999999999997</v>
          </cell>
          <cell r="CA867">
            <v>0</v>
          </cell>
          <cell r="CB867" t="str">
            <v>KT</v>
          </cell>
          <cell r="CC867">
            <v>0</v>
          </cell>
          <cell r="CD867">
            <v>0</v>
          </cell>
          <cell r="CE867">
            <v>0</v>
          </cell>
          <cell r="CF867">
            <v>0</v>
          </cell>
          <cell r="CG867">
            <v>0</v>
          </cell>
          <cell r="CH867" t="str">
            <v>Green</v>
          </cell>
          <cell r="CI867">
            <v>0</v>
          </cell>
          <cell r="CJ867">
            <v>0</v>
          </cell>
          <cell r="CK867">
            <v>0</v>
          </cell>
          <cell r="CL867">
            <v>13</v>
          </cell>
          <cell r="CM867">
            <v>13</v>
          </cell>
          <cell r="CN867">
            <v>0</v>
          </cell>
          <cell r="CO867">
            <v>24</v>
          </cell>
          <cell r="CP867">
            <v>60</v>
          </cell>
          <cell r="CQ867">
            <v>40</v>
          </cell>
          <cell r="CR867">
            <v>0</v>
          </cell>
          <cell r="CS867">
            <v>0</v>
          </cell>
          <cell r="CT867">
            <v>0</v>
          </cell>
          <cell r="CU867">
            <v>0</v>
          </cell>
          <cell r="CV867">
            <v>0</v>
          </cell>
          <cell r="CW867">
            <v>22</v>
          </cell>
          <cell r="CX867">
            <v>0</v>
          </cell>
          <cell r="CY867">
            <v>0</v>
          </cell>
          <cell r="CZ867">
            <v>0</v>
          </cell>
          <cell r="DA867">
            <v>62</v>
          </cell>
          <cell r="DB867">
            <v>0</v>
          </cell>
          <cell r="DC867">
            <v>0</v>
          </cell>
          <cell r="DD867">
            <v>0</v>
          </cell>
          <cell r="DE867">
            <v>0</v>
          </cell>
          <cell r="DF867">
            <v>0</v>
          </cell>
          <cell r="DG867">
            <v>0</v>
          </cell>
          <cell r="DH867">
            <v>0</v>
          </cell>
          <cell r="DI867">
            <v>0</v>
          </cell>
          <cell r="DJ867">
            <v>0</v>
          </cell>
          <cell r="DK867">
            <v>0</v>
          </cell>
          <cell r="DL867">
            <v>0</v>
          </cell>
          <cell r="DM867">
            <v>0</v>
          </cell>
          <cell r="DN867">
            <v>0</v>
          </cell>
          <cell r="DO867">
            <v>0</v>
          </cell>
          <cell r="DP867">
            <v>0</v>
          </cell>
          <cell r="DQ867">
            <v>0</v>
          </cell>
          <cell r="DR867">
            <v>40</v>
          </cell>
          <cell r="DS867">
            <v>54.794520547945204</v>
          </cell>
          <cell r="DT867">
            <v>0</v>
          </cell>
          <cell r="DU867">
            <v>41</v>
          </cell>
          <cell r="DV867">
            <v>0</v>
          </cell>
          <cell r="DW867">
            <v>0</v>
          </cell>
          <cell r="DX867">
            <v>0</v>
          </cell>
          <cell r="DY867">
            <v>0</v>
          </cell>
          <cell r="DZ867">
            <v>0</v>
          </cell>
          <cell r="EA867" t="str">
            <v>Yes</v>
          </cell>
          <cell r="EB867" t="str">
            <v>Higher Studies</v>
          </cell>
          <cell r="EC867" t="str">
            <v>Higher Studies</v>
          </cell>
          <cell r="ED867" t="str">
            <v>Higher Studies</v>
          </cell>
          <cell r="EE867" t="str">
            <v>Higher Studies</v>
          </cell>
          <cell r="EF867" t="str">
            <v>Higher Studies</v>
          </cell>
          <cell r="EG867">
            <v>0</v>
          </cell>
          <cell r="EH867">
            <v>0</v>
          </cell>
          <cell r="EI867" t="str">
            <v>Yes</v>
          </cell>
          <cell r="EJ867">
            <v>0</v>
          </cell>
          <cell r="EK867">
            <v>0</v>
          </cell>
          <cell r="EL867">
            <v>0</v>
          </cell>
          <cell r="EM867">
            <v>0</v>
          </cell>
          <cell r="EN867">
            <v>0</v>
          </cell>
          <cell r="EO867">
            <v>0</v>
          </cell>
          <cell r="EP867">
            <v>0</v>
          </cell>
          <cell r="EQ867" t="str">
            <v>CAT-3</v>
          </cell>
        </row>
        <row r="868">
          <cell r="B868" t="str">
            <v>21-M&amp;ME16-25</v>
          </cell>
          <cell r="C868" t="str">
            <v>M&amp;ME</v>
          </cell>
          <cell r="D868">
            <v>16</v>
          </cell>
          <cell r="E868" t="str">
            <v>JOSHI ANISH MILIND  MITALI</v>
          </cell>
          <cell r="F868" t="str">
            <v>Male</v>
          </cell>
          <cell r="G868" t="str">
            <v>23/03/2004</v>
          </cell>
          <cell r="H868">
            <v>8689892858</v>
          </cell>
          <cell r="I868">
            <v>9819416728</v>
          </cell>
          <cell r="J868" t="str">
            <v>joshi.anish.m@gmail.com</v>
          </cell>
          <cell r="K868" t="str">
            <v>1032210769@tcetmumbai.in</v>
          </cell>
          <cell r="L868" t="str">
            <v>405, Mohor CHS, Babhai, LT Road, Borivali West, Mumbai</v>
          </cell>
          <cell r="M868">
            <v>400091</v>
          </cell>
          <cell r="N868">
            <v>0</v>
          </cell>
          <cell r="O868" t="str">
            <v>Job (Service Sector)</v>
          </cell>
          <cell r="P868" t="str">
            <v>7,00,001 - 8,00,000</v>
          </cell>
          <cell r="Q868" t="str">
            <v>Normal</v>
          </cell>
          <cell r="R868" t="str">
            <v>Open</v>
          </cell>
          <cell r="S868">
            <v>2021</v>
          </cell>
          <cell r="T868" t="str">
            <v>FE</v>
          </cell>
          <cell r="U868" t="str">
            <v>MH-CET</v>
          </cell>
          <cell r="V868">
            <v>86.23</v>
          </cell>
          <cell r="W868">
            <v>74.151897599999998</v>
          </cell>
          <cell r="X868" t="str">
            <v>CAP</v>
          </cell>
          <cell r="Y868">
            <v>458</v>
          </cell>
          <cell r="Z868">
            <v>500</v>
          </cell>
          <cell r="AA868">
            <v>91.6</v>
          </cell>
          <cell r="AB868">
            <v>2019</v>
          </cell>
          <cell r="AC868" t="str">
            <v>Maharashtra</v>
          </cell>
          <cell r="AD868" t="str">
            <v>ST LAWRENCE HIGH SCHOOL</v>
          </cell>
          <cell r="AE868">
            <v>567</v>
          </cell>
          <cell r="AF868">
            <v>600</v>
          </cell>
          <cell r="AG868">
            <v>94.5</v>
          </cell>
          <cell r="AH868">
            <v>2021</v>
          </cell>
          <cell r="AI868" t="str">
            <v>Maharashtra</v>
          </cell>
          <cell r="AJ868" t="str">
            <v>NIRMALA MEMORIAL FOUNDATION JUNIOR COLLEGE OF COMMERCE AND SCIENCE</v>
          </cell>
          <cell r="AK868">
            <v>203</v>
          </cell>
          <cell r="AL868">
            <v>22</v>
          </cell>
          <cell r="AM868">
            <v>9.2272727272727266</v>
          </cell>
          <cell r="AN868">
            <v>97</v>
          </cell>
          <cell r="AO868">
            <v>257</v>
          </cell>
          <cell r="AP868">
            <v>27</v>
          </cell>
          <cell r="AQ868">
            <v>9.518518518518519</v>
          </cell>
          <cell r="AR868">
            <v>97.67</v>
          </cell>
          <cell r="AS868">
            <v>460</v>
          </cell>
          <cell r="AT868">
            <v>49</v>
          </cell>
          <cell r="AU868">
            <v>9.387755102040817</v>
          </cell>
          <cell r="AV868">
            <v>241</v>
          </cell>
          <cell r="AW868">
            <v>25</v>
          </cell>
          <cell r="AX868">
            <v>9.64</v>
          </cell>
          <cell r="AY868">
            <v>97.334999999999994</v>
          </cell>
          <cell r="AZ868">
            <v>284</v>
          </cell>
          <cell r="BA868">
            <v>29</v>
          </cell>
          <cell r="BB868">
            <v>9.7931034482758612</v>
          </cell>
          <cell r="BC868">
            <v>86</v>
          </cell>
          <cell r="BD868">
            <v>525</v>
          </cell>
          <cell r="BE868">
            <v>54</v>
          </cell>
          <cell r="BF868">
            <v>9.7222222222222214</v>
          </cell>
          <cell r="BG868">
            <v>219</v>
          </cell>
          <cell r="BH868">
            <v>24</v>
          </cell>
          <cell r="BI868">
            <v>9.125</v>
          </cell>
          <cell r="BJ868">
            <v>91</v>
          </cell>
          <cell r="BK868">
            <v>273</v>
          </cell>
          <cell r="BL868">
            <v>29</v>
          </cell>
          <cell r="BM868">
            <v>9.4137931034482758</v>
          </cell>
          <cell r="BN868">
            <v>87</v>
          </cell>
          <cell r="BO868">
            <v>492</v>
          </cell>
          <cell r="BP868">
            <v>53</v>
          </cell>
          <cell r="BQ868">
            <v>9.2830188679245289</v>
          </cell>
          <cell r="BR868">
            <v>223</v>
          </cell>
          <cell r="BS868">
            <v>24</v>
          </cell>
          <cell r="BT868">
            <v>90.111666666666693</v>
          </cell>
          <cell r="BU868">
            <v>223</v>
          </cell>
          <cell r="BV868">
            <v>24</v>
          </cell>
          <cell r="BW868">
            <v>1700</v>
          </cell>
          <cell r="BX868">
            <v>180</v>
          </cell>
          <cell r="BY868">
            <v>9.4444444444444446</v>
          </cell>
          <cell r="BZ868">
            <v>92.306882352941187</v>
          </cell>
          <cell r="CA868">
            <v>0</v>
          </cell>
          <cell r="CB868">
            <v>0</v>
          </cell>
          <cell r="CC868">
            <v>0</v>
          </cell>
          <cell r="CD868">
            <v>0</v>
          </cell>
          <cell r="CE868">
            <v>0</v>
          </cell>
          <cell r="CF868">
            <v>0</v>
          </cell>
          <cell r="CG868">
            <v>0</v>
          </cell>
          <cell r="CH868" t="str">
            <v>Green</v>
          </cell>
          <cell r="CI868">
            <v>0</v>
          </cell>
          <cell r="CJ868">
            <v>0</v>
          </cell>
          <cell r="CK868">
            <v>0</v>
          </cell>
          <cell r="CL868">
            <v>13</v>
          </cell>
          <cell r="CM868">
            <v>13</v>
          </cell>
          <cell r="CN868">
            <v>0</v>
          </cell>
          <cell r="CO868">
            <v>23</v>
          </cell>
          <cell r="CP868">
            <v>60</v>
          </cell>
          <cell r="CQ868">
            <v>38.333333333333336</v>
          </cell>
          <cell r="CR868">
            <v>11</v>
          </cell>
          <cell r="CS868">
            <v>79</v>
          </cell>
          <cell r="CT868">
            <v>8</v>
          </cell>
          <cell r="CU868">
            <v>80</v>
          </cell>
          <cell r="CV868">
            <v>18</v>
          </cell>
          <cell r="CW868">
            <v>18</v>
          </cell>
          <cell r="CX868">
            <v>6</v>
          </cell>
          <cell r="CY868">
            <v>71</v>
          </cell>
          <cell r="CZ868">
            <v>43</v>
          </cell>
          <cell r="DA868">
            <v>58</v>
          </cell>
          <cell r="DB868">
            <v>75</v>
          </cell>
          <cell r="DC868">
            <v>0</v>
          </cell>
          <cell r="DD868">
            <v>0</v>
          </cell>
          <cell r="DE868">
            <v>0</v>
          </cell>
          <cell r="DF868">
            <v>2</v>
          </cell>
          <cell r="DG868">
            <v>4</v>
          </cell>
          <cell r="DH868">
            <v>50</v>
          </cell>
          <cell r="DI868">
            <v>300</v>
          </cell>
          <cell r="DJ868">
            <v>600</v>
          </cell>
          <cell r="DK868">
            <v>50</v>
          </cell>
          <cell r="DL868">
            <v>3</v>
          </cell>
          <cell r="DM868">
            <v>3</v>
          </cell>
          <cell r="DN868">
            <v>100</v>
          </cell>
          <cell r="DO868">
            <v>450</v>
          </cell>
          <cell r="DP868">
            <v>450</v>
          </cell>
          <cell r="DQ868">
            <v>100</v>
          </cell>
          <cell r="DR868">
            <v>38.3333333333333</v>
          </cell>
          <cell r="DS868">
            <v>52.511415525114117</v>
          </cell>
          <cell r="DT868">
            <v>21</v>
          </cell>
          <cell r="DU868">
            <v>41</v>
          </cell>
          <cell r="DV868">
            <v>51.219512195121951</v>
          </cell>
          <cell r="DW868">
            <v>63</v>
          </cell>
          <cell r="DX868">
            <v>75</v>
          </cell>
          <cell r="DY868">
            <v>0</v>
          </cell>
          <cell r="DZ868">
            <v>0</v>
          </cell>
          <cell r="EA868" t="str">
            <v>Yes</v>
          </cell>
          <cell r="EB868" t="str">
            <v>Higher Studies</v>
          </cell>
          <cell r="EC868" t="str">
            <v>Higher Studies</v>
          </cell>
          <cell r="ED868" t="str">
            <v>Higher Studies</v>
          </cell>
          <cell r="EE868" t="str">
            <v>Higher Studies</v>
          </cell>
          <cell r="EF868" t="str">
            <v>Higher Studies</v>
          </cell>
          <cell r="EG868">
            <v>0</v>
          </cell>
          <cell r="EH868">
            <v>0</v>
          </cell>
          <cell r="EI868" t="str">
            <v>Yes</v>
          </cell>
          <cell r="EJ868">
            <v>0</v>
          </cell>
          <cell r="EK868" t="str">
            <v>Batch-10</v>
          </cell>
          <cell r="EL868">
            <v>0</v>
          </cell>
          <cell r="EM868">
            <v>0</v>
          </cell>
          <cell r="EN868">
            <v>0</v>
          </cell>
          <cell r="EO868">
            <v>0</v>
          </cell>
          <cell r="EP868">
            <v>0</v>
          </cell>
          <cell r="EQ868" t="str">
            <v>CAT-1</v>
          </cell>
        </row>
        <row r="869">
          <cell r="B869" t="str">
            <v>21-M&amp;ME17-25</v>
          </cell>
          <cell r="C869" t="str">
            <v>M&amp;ME</v>
          </cell>
          <cell r="D869">
            <v>17</v>
          </cell>
          <cell r="E869" t="str">
            <v>KAMBLE SALIL DAYANAND SUNITA</v>
          </cell>
          <cell r="F869" t="str">
            <v>Male</v>
          </cell>
          <cell r="G869" t="str">
            <v>12/12/2003</v>
          </cell>
          <cell r="H869">
            <v>7900128287</v>
          </cell>
          <cell r="I869">
            <v>9819193378</v>
          </cell>
          <cell r="J869" t="str">
            <v>salilkamble12@gmail.com</v>
          </cell>
          <cell r="K869" t="str">
            <v>1032210770@tcetmumbai.in</v>
          </cell>
          <cell r="L869" t="str">
            <v>Nirmal nagar, new deepak wadi, khar road (E) Mumbai 400051</v>
          </cell>
          <cell r="M869">
            <v>400051</v>
          </cell>
          <cell r="N869">
            <v>0</v>
          </cell>
          <cell r="O869" t="str">
            <v>House keeping department</v>
          </cell>
          <cell r="P869" t="str">
            <v>50,001 - 1,00,000</v>
          </cell>
          <cell r="Q869" t="str">
            <v>Normal</v>
          </cell>
          <cell r="R869" t="str">
            <v>SC</v>
          </cell>
          <cell r="S869">
            <v>2021</v>
          </cell>
          <cell r="T869" t="str">
            <v>FE</v>
          </cell>
          <cell r="U869" t="str">
            <v>MH-CET</v>
          </cell>
          <cell r="V869">
            <v>33.799999999999997</v>
          </cell>
          <cell r="W869" t="str">
            <v>NA</v>
          </cell>
          <cell r="X869" t="str">
            <v>Minority</v>
          </cell>
          <cell r="Y869">
            <v>230</v>
          </cell>
          <cell r="Z869">
            <v>500</v>
          </cell>
          <cell r="AA869">
            <v>46</v>
          </cell>
          <cell r="AB869">
            <v>2019</v>
          </cell>
          <cell r="AC869" t="str">
            <v>Maharashtra</v>
          </cell>
          <cell r="AD869" t="str">
            <v>ANUYOUG VIDYALAY</v>
          </cell>
          <cell r="AE869">
            <v>352</v>
          </cell>
          <cell r="AF869">
            <v>600</v>
          </cell>
          <cell r="AG869">
            <v>58.6666666666667</v>
          </cell>
          <cell r="AH869">
            <v>2021</v>
          </cell>
          <cell r="AI869" t="str">
            <v>Maharashtra</v>
          </cell>
          <cell r="AJ869" t="str">
            <v>ST.XAVIERS COLLEGE</v>
          </cell>
          <cell r="AK869">
            <v>75</v>
          </cell>
          <cell r="AL869">
            <v>22</v>
          </cell>
          <cell r="AM869">
            <v>3.4090909090909092</v>
          </cell>
          <cell r="AN869">
            <v>88</v>
          </cell>
          <cell r="AO869">
            <v>107</v>
          </cell>
          <cell r="AP869">
            <v>27</v>
          </cell>
          <cell r="AQ869">
            <v>3.9629629629629628</v>
          </cell>
          <cell r="AR869">
            <v>91.71</v>
          </cell>
          <cell r="AS869">
            <v>182</v>
          </cell>
          <cell r="AT869">
            <v>49</v>
          </cell>
          <cell r="AU869">
            <v>3.7142857142857144</v>
          </cell>
          <cell r="AV869">
            <v>169</v>
          </cell>
          <cell r="AW869">
            <v>25</v>
          </cell>
          <cell r="AX869">
            <v>6.76</v>
          </cell>
          <cell r="AY869">
            <v>89.855000000000004</v>
          </cell>
          <cell r="AZ869">
            <v>285</v>
          </cell>
          <cell r="BA869">
            <v>29</v>
          </cell>
          <cell r="BB869">
            <v>9.8275862068965516</v>
          </cell>
          <cell r="BC869">
            <v>76</v>
          </cell>
          <cell r="BD869">
            <v>454</v>
          </cell>
          <cell r="BE869">
            <v>54</v>
          </cell>
          <cell r="BF869">
            <v>8.4074074074074066</v>
          </cell>
          <cell r="BG869">
            <v>155</v>
          </cell>
          <cell r="BH869">
            <v>24</v>
          </cell>
          <cell r="BI869">
            <v>6.458333333333333</v>
          </cell>
          <cell r="BJ869">
            <v>85</v>
          </cell>
          <cell r="BK869">
            <v>221</v>
          </cell>
          <cell r="BL869">
            <v>29</v>
          </cell>
          <cell r="BM869">
            <v>7.6206896551724137</v>
          </cell>
          <cell r="BN869">
            <v>86</v>
          </cell>
          <cell r="BO869">
            <v>376</v>
          </cell>
          <cell r="BP869">
            <v>53</v>
          </cell>
          <cell r="BQ869">
            <v>7.0943396226415096</v>
          </cell>
          <cell r="BR869">
            <v>167</v>
          </cell>
          <cell r="BS869">
            <v>24</v>
          </cell>
          <cell r="BT869">
            <v>83.951666666666696</v>
          </cell>
          <cell r="BU869">
            <v>167</v>
          </cell>
          <cell r="BV869">
            <v>24</v>
          </cell>
          <cell r="BW869">
            <v>1179</v>
          </cell>
          <cell r="BX869">
            <v>180</v>
          </cell>
          <cell r="BY869">
            <v>6.55</v>
          </cell>
          <cell r="BZ869">
            <v>85.936529411764695</v>
          </cell>
          <cell r="CA869" t="str">
            <v>Arihant Industrial Corporation Ltd.</v>
          </cell>
          <cell r="CB869">
            <v>0</v>
          </cell>
          <cell r="CC869">
            <v>0</v>
          </cell>
          <cell r="CD869">
            <v>0</v>
          </cell>
          <cell r="CE869" t="str">
            <v>Normal</v>
          </cell>
          <cell r="CF869">
            <v>3.5</v>
          </cell>
          <cell r="CG869" t="str">
            <v>Yes</v>
          </cell>
          <cell r="CH869" t="str">
            <v>Yellow</v>
          </cell>
          <cell r="CI869" t="str">
            <v>Not in Formal in H &amp; K Rolling</v>
          </cell>
          <cell r="CJ869">
            <v>0</v>
          </cell>
          <cell r="CK869">
            <v>1</v>
          </cell>
          <cell r="CL869">
            <v>12</v>
          </cell>
          <cell r="CM869">
            <v>13</v>
          </cell>
          <cell r="CN869">
            <v>7.6923076923076925</v>
          </cell>
          <cell r="CO869">
            <v>15</v>
          </cell>
          <cell r="CP869">
            <v>60</v>
          </cell>
          <cell r="CQ869">
            <v>25</v>
          </cell>
          <cell r="CR869">
            <v>0</v>
          </cell>
          <cell r="CS869">
            <v>0</v>
          </cell>
          <cell r="CT869">
            <v>0</v>
          </cell>
          <cell r="CU869">
            <v>0</v>
          </cell>
          <cell r="CV869">
            <v>0</v>
          </cell>
          <cell r="CW869">
            <v>22</v>
          </cell>
          <cell r="CX869">
            <v>0</v>
          </cell>
          <cell r="CY869">
            <v>0</v>
          </cell>
          <cell r="CZ869">
            <v>0</v>
          </cell>
          <cell r="DA869">
            <v>62</v>
          </cell>
          <cell r="DB869">
            <v>0</v>
          </cell>
          <cell r="DC869">
            <v>0</v>
          </cell>
          <cell r="DD869">
            <v>0</v>
          </cell>
          <cell r="DE869">
            <v>0</v>
          </cell>
          <cell r="DF869">
            <v>0</v>
          </cell>
          <cell r="DG869">
            <v>0</v>
          </cell>
          <cell r="DH869">
            <v>0</v>
          </cell>
          <cell r="DI869">
            <v>0</v>
          </cell>
          <cell r="DJ869">
            <v>0</v>
          </cell>
          <cell r="DK869">
            <v>0</v>
          </cell>
          <cell r="DL869">
            <v>0</v>
          </cell>
          <cell r="DM869">
            <v>0</v>
          </cell>
          <cell r="DN869">
            <v>0</v>
          </cell>
          <cell r="DO869">
            <v>0</v>
          </cell>
          <cell r="DP869">
            <v>0</v>
          </cell>
          <cell r="DQ869">
            <v>0</v>
          </cell>
          <cell r="DR869">
            <v>25</v>
          </cell>
          <cell r="DS869">
            <v>34.246575342465754</v>
          </cell>
          <cell r="DT869">
            <v>1</v>
          </cell>
          <cell r="DU869">
            <v>41</v>
          </cell>
          <cell r="DV869">
            <v>2.4390243902439024</v>
          </cell>
          <cell r="DW869">
            <v>1</v>
          </cell>
          <cell r="DX869">
            <v>0</v>
          </cell>
          <cell r="DY869">
            <v>0</v>
          </cell>
          <cell r="DZ869">
            <v>0</v>
          </cell>
          <cell r="EA869" t="str">
            <v>Yes</v>
          </cell>
          <cell r="EB869" t="str">
            <v>Placement</v>
          </cell>
          <cell r="EC869" t="str">
            <v>Placement</v>
          </cell>
          <cell r="ED869" t="str">
            <v>Placement</v>
          </cell>
          <cell r="EE869" t="str">
            <v>Placement</v>
          </cell>
          <cell r="EF869" t="str">
            <v>Placement</v>
          </cell>
          <cell r="EG869">
            <v>0</v>
          </cell>
          <cell r="EH869" t="str">
            <v>PLI</v>
          </cell>
          <cell r="EI869" t="str">
            <v>Yes</v>
          </cell>
          <cell r="EJ869">
            <v>0</v>
          </cell>
          <cell r="EK869">
            <v>0</v>
          </cell>
          <cell r="EL869">
            <v>0</v>
          </cell>
          <cell r="EM869">
            <v>0</v>
          </cell>
          <cell r="EN869">
            <v>0</v>
          </cell>
          <cell r="EO869" t="str">
            <v>IT+Core</v>
          </cell>
          <cell r="EP869">
            <v>0</v>
          </cell>
          <cell r="EQ869" t="str">
            <v>CAT-3</v>
          </cell>
        </row>
        <row r="870">
          <cell r="B870" t="str">
            <v>21-M&amp;ME18-25</v>
          </cell>
          <cell r="C870" t="str">
            <v>M&amp;ME</v>
          </cell>
          <cell r="D870">
            <v>18</v>
          </cell>
          <cell r="E870" t="str">
            <v>KHAMBEKAR LABHESH SUNIL ARPITA</v>
          </cell>
          <cell r="F870" t="str">
            <v>Male</v>
          </cell>
          <cell r="G870" t="str">
            <v>25/02/2004</v>
          </cell>
          <cell r="H870">
            <v>8668811768</v>
          </cell>
          <cell r="I870">
            <v>9421581682</v>
          </cell>
          <cell r="J870" t="str">
            <v>klabhesh222@gmail.com</v>
          </cell>
          <cell r="K870" t="str">
            <v>1032210771@tcetmumbai.in</v>
          </cell>
          <cell r="L870" t="str">
            <v>Morge Wasti , Ward No.7 , Shrirampur , Ahmednagar , Maharastra</v>
          </cell>
          <cell r="M870">
            <v>413709</v>
          </cell>
          <cell r="N870">
            <v>0</v>
          </cell>
          <cell r="O870" t="str">
            <v>Business</v>
          </cell>
          <cell r="P870" t="str">
            <v>2,50,001 - 3,00,000</v>
          </cell>
          <cell r="Q870" t="str">
            <v>Normal</v>
          </cell>
          <cell r="R870" t="str">
            <v>Open</v>
          </cell>
          <cell r="S870">
            <v>2021</v>
          </cell>
          <cell r="T870" t="str">
            <v>FE</v>
          </cell>
          <cell r="U870" t="str">
            <v>MH-CET</v>
          </cell>
          <cell r="V870">
            <v>84.77</v>
          </cell>
          <cell r="W870">
            <v>64.125</v>
          </cell>
          <cell r="X870" t="str">
            <v>CAP</v>
          </cell>
          <cell r="Y870">
            <v>370</v>
          </cell>
          <cell r="Z870">
            <v>500</v>
          </cell>
          <cell r="AA870">
            <v>74</v>
          </cell>
          <cell r="AB870">
            <v>2019</v>
          </cell>
          <cell r="AC870" t="str">
            <v>CBSE</v>
          </cell>
          <cell r="AD870" t="str">
            <v>VIDHYANIKETAN ACADEMY</v>
          </cell>
          <cell r="AE870">
            <v>481</v>
          </cell>
          <cell r="AF870">
            <v>600</v>
          </cell>
          <cell r="AG870">
            <v>80.1666666666667</v>
          </cell>
          <cell r="AH870">
            <v>2021</v>
          </cell>
          <cell r="AI870" t="str">
            <v>Maharashtra</v>
          </cell>
          <cell r="AJ870" t="str">
            <v>VIDHYANIKETAN ENGLISH MEDIUM SCHOOL AND JUNIOR COLLEGE</v>
          </cell>
          <cell r="AK870">
            <v>196</v>
          </cell>
          <cell r="AL870">
            <v>22</v>
          </cell>
          <cell r="AM870">
            <v>8.9090909090909083</v>
          </cell>
          <cell r="AN870">
            <v>97</v>
          </cell>
          <cell r="AO870">
            <v>249</v>
          </cell>
          <cell r="AP870">
            <v>27</v>
          </cell>
          <cell r="AQ870">
            <v>9.2222222222222214</v>
          </cell>
          <cell r="AR870">
            <v>90.23</v>
          </cell>
          <cell r="AS870">
            <v>445</v>
          </cell>
          <cell r="AT870">
            <v>49</v>
          </cell>
          <cell r="AU870">
            <v>9.0816326530612237</v>
          </cell>
          <cell r="AV870">
            <v>224</v>
          </cell>
          <cell r="AW870">
            <v>25</v>
          </cell>
          <cell r="AX870">
            <v>8.9600000000000009</v>
          </cell>
          <cell r="AY870">
            <v>93.614999999999995</v>
          </cell>
          <cell r="AZ870">
            <v>278</v>
          </cell>
          <cell r="BA870">
            <v>29</v>
          </cell>
          <cell r="BB870">
            <v>9.5862068965517242</v>
          </cell>
          <cell r="BC870">
            <v>85</v>
          </cell>
          <cell r="BD870">
            <v>502</v>
          </cell>
          <cell r="BE870">
            <v>54</v>
          </cell>
          <cell r="BF870">
            <v>9.2962962962962958</v>
          </cell>
          <cell r="BG870">
            <v>217</v>
          </cell>
          <cell r="BH870">
            <v>24</v>
          </cell>
          <cell r="BI870">
            <v>9.0416666666666661</v>
          </cell>
          <cell r="BJ870">
            <v>84</v>
          </cell>
          <cell r="BK870">
            <v>272</v>
          </cell>
          <cell r="BL870">
            <v>29</v>
          </cell>
          <cell r="BM870">
            <v>9.3793103448275854</v>
          </cell>
          <cell r="BN870">
            <v>90</v>
          </cell>
          <cell r="BO870">
            <v>489</v>
          </cell>
          <cell r="BP870">
            <v>53</v>
          </cell>
          <cell r="BQ870">
            <v>9.2264150943396235</v>
          </cell>
          <cell r="BR870">
            <v>231</v>
          </cell>
          <cell r="BS870">
            <v>24</v>
          </cell>
          <cell r="BT870">
            <v>89.538333333333298</v>
          </cell>
          <cell r="BU870">
            <v>231</v>
          </cell>
          <cell r="BV870">
            <v>24</v>
          </cell>
          <cell r="BW870">
            <v>1667</v>
          </cell>
          <cell r="BX870">
            <v>180</v>
          </cell>
          <cell r="BY870">
            <v>9.2611111111111111</v>
          </cell>
          <cell r="BZ870">
            <v>88.169000000000011</v>
          </cell>
          <cell r="CA870">
            <v>0</v>
          </cell>
          <cell r="CB870">
            <v>0</v>
          </cell>
          <cell r="CC870">
            <v>0</v>
          </cell>
          <cell r="CD870">
            <v>0</v>
          </cell>
          <cell r="CE870">
            <v>0</v>
          </cell>
          <cell r="CF870">
            <v>0</v>
          </cell>
          <cell r="CG870">
            <v>0</v>
          </cell>
          <cell r="CH870" t="str">
            <v>Green</v>
          </cell>
          <cell r="CI870">
            <v>0</v>
          </cell>
          <cell r="CJ870">
            <v>0</v>
          </cell>
          <cell r="CK870">
            <v>3</v>
          </cell>
          <cell r="CL870">
            <v>10</v>
          </cell>
          <cell r="CM870">
            <v>13</v>
          </cell>
          <cell r="CN870">
            <v>23.076923076923077</v>
          </cell>
          <cell r="CO870">
            <v>27</v>
          </cell>
          <cell r="CP870">
            <v>60</v>
          </cell>
          <cell r="CQ870">
            <v>45</v>
          </cell>
          <cell r="CR870">
            <v>0</v>
          </cell>
          <cell r="CS870">
            <v>0</v>
          </cell>
          <cell r="CT870">
            <v>0</v>
          </cell>
          <cell r="CU870">
            <v>0</v>
          </cell>
          <cell r="CV870">
            <v>0</v>
          </cell>
          <cell r="CW870">
            <v>22</v>
          </cell>
          <cell r="CX870">
            <v>0</v>
          </cell>
          <cell r="CY870">
            <v>0</v>
          </cell>
          <cell r="CZ870">
            <v>0</v>
          </cell>
          <cell r="DA870">
            <v>62</v>
          </cell>
          <cell r="DB870">
            <v>0</v>
          </cell>
          <cell r="DC870">
            <v>0</v>
          </cell>
          <cell r="DD870">
            <v>0</v>
          </cell>
          <cell r="DE870">
            <v>0</v>
          </cell>
          <cell r="DF870">
            <v>0</v>
          </cell>
          <cell r="DG870">
            <v>0</v>
          </cell>
          <cell r="DH870">
            <v>0</v>
          </cell>
          <cell r="DI870">
            <v>0</v>
          </cell>
          <cell r="DJ870">
            <v>0</v>
          </cell>
          <cell r="DK870">
            <v>0</v>
          </cell>
          <cell r="DL870">
            <v>0</v>
          </cell>
          <cell r="DM870">
            <v>0</v>
          </cell>
          <cell r="DN870">
            <v>0</v>
          </cell>
          <cell r="DO870">
            <v>0</v>
          </cell>
          <cell r="DP870">
            <v>0</v>
          </cell>
          <cell r="DQ870">
            <v>0</v>
          </cell>
          <cell r="DR870">
            <v>45</v>
          </cell>
          <cell r="DS870">
            <v>61.643835616438359</v>
          </cell>
          <cell r="DT870">
            <v>3</v>
          </cell>
          <cell r="DU870">
            <v>41</v>
          </cell>
          <cell r="DV870">
            <v>7.3170731707317067</v>
          </cell>
          <cell r="DW870">
            <v>3</v>
          </cell>
          <cell r="DX870">
            <v>0</v>
          </cell>
          <cell r="DY870">
            <v>0</v>
          </cell>
          <cell r="DZ870">
            <v>0</v>
          </cell>
          <cell r="EA870" t="str">
            <v>Yes</v>
          </cell>
          <cell r="EB870" t="str">
            <v>Placement</v>
          </cell>
          <cell r="EC870" t="str">
            <v>Placement</v>
          </cell>
          <cell r="ED870" t="str">
            <v>Placement</v>
          </cell>
          <cell r="EE870" t="str">
            <v>Placement</v>
          </cell>
          <cell r="EF870" t="str">
            <v>Placement</v>
          </cell>
          <cell r="EG870">
            <v>0</v>
          </cell>
          <cell r="EH870">
            <v>0</v>
          </cell>
          <cell r="EI870" t="str">
            <v>Yes</v>
          </cell>
          <cell r="EJ870">
            <v>0</v>
          </cell>
          <cell r="EK870">
            <v>0</v>
          </cell>
          <cell r="EL870">
            <v>0</v>
          </cell>
          <cell r="EM870">
            <v>0</v>
          </cell>
          <cell r="EN870">
            <v>0</v>
          </cell>
          <cell r="EO870" t="str">
            <v>IT+Core</v>
          </cell>
          <cell r="EP870">
            <v>0</v>
          </cell>
          <cell r="EQ870" t="str">
            <v>CAT-3</v>
          </cell>
        </row>
        <row r="871">
          <cell r="B871" t="str">
            <v>21-M&amp;ME19-25</v>
          </cell>
          <cell r="C871" t="str">
            <v>M&amp;ME</v>
          </cell>
          <cell r="D871">
            <v>19</v>
          </cell>
          <cell r="E871" t="str">
            <v>KHAN MOHAMMAD MAZIN NEAMATULLAH KHAN SAADATMAND BANO</v>
          </cell>
          <cell r="F871" t="str">
            <v>Male</v>
          </cell>
          <cell r="G871" t="str">
            <v>29/10/2003</v>
          </cell>
          <cell r="H871">
            <v>9653660339</v>
          </cell>
          <cell r="I871">
            <v>9930551907</v>
          </cell>
          <cell r="J871" t="str">
            <v>mazinkhan2910@gmail.com</v>
          </cell>
          <cell r="K871" t="str">
            <v>1032210772@tcetmumbai.in</v>
          </cell>
          <cell r="L871" t="str">
            <v>Bldg no 22, Flat no 002, Jay-Vijay Chs Ltd Chandresh Accord, Mira Road (E) Thane Maharashtra</v>
          </cell>
          <cell r="M871">
            <v>401107</v>
          </cell>
          <cell r="N871">
            <v>0</v>
          </cell>
          <cell r="O871" t="str">
            <v>Job</v>
          </cell>
          <cell r="P871" t="str">
            <v>&gt;= 15,00,001</v>
          </cell>
          <cell r="Q871" t="str">
            <v>Normal</v>
          </cell>
          <cell r="R871" t="str">
            <v>Open</v>
          </cell>
          <cell r="S871">
            <v>2021</v>
          </cell>
          <cell r="T871" t="str">
            <v>FE</v>
          </cell>
          <cell r="U871" t="str">
            <v>MH-CET</v>
          </cell>
          <cell r="V871">
            <v>37.42</v>
          </cell>
          <cell r="W871" t="str">
            <v>NA</v>
          </cell>
          <cell r="X871" t="str">
            <v>AMIN</v>
          </cell>
          <cell r="Y871">
            <v>284</v>
          </cell>
          <cell r="Z871">
            <v>500</v>
          </cell>
          <cell r="AA871">
            <v>56.8</v>
          </cell>
          <cell r="AB871">
            <v>2019</v>
          </cell>
          <cell r="AC871" t="str">
            <v>Maharashtra</v>
          </cell>
          <cell r="AD871" t="str">
            <v>ST. ANDREWS CONVENT ENGLISH SCHOOL</v>
          </cell>
          <cell r="AE871">
            <v>428</v>
          </cell>
          <cell r="AF871">
            <v>600</v>
          </cell>
          <cell r="AG871">
            <v>71.3333333333333</v>
          </cell>
          <cell r="AH871">
            <v>2021</v>
          </cell>
          <cell r="AI871" t="str">
            <v>Maharashtra</v>
          </cell>
          <cell r="AJ871" t="str">
            <v>THAKUR COLLEGE OF SCIENCE AND COMMERCE</v>
          </cell>
          <cell r="AK871">
            <v>168</v>
          </cell>
          <cell r="AL871">
            <v>22</v>
          </cell>
          <cell r="AM871">
            <v>7.6363636363636367</v>
          </cell>
          <cell r="AN871">
            <v>76</v>
          </cell>
          <cell r="AO871">
            <v>184</v>
          </cell>
          <cell r="AP871">
            <v>27</v>
          </cell>
          <cell r="AQ871">
            <v>6.8148148148148149</v>
          </cell>
          <cell r="AR871">
            <v>84.79</v>
          </cell>
          <cell r="AS871">
            <v>352</v>
          </cell>
          <cell r="AT871">
            <v>49</v>
          </cell>
          <cell r="AU871">
            <v>7.1836734693877551</v>
          </cell>
          <cell r="AV871">
            <v>194</v>
          </cell>
          <cell r="AW871">
            <v>25</v>
          </cell>
          <cell r="AX871">
            <v>7.76</v>
          </cell>
          <cell r="AY871">
            <v>80.394999999999996</v>
          </cell>
          <cell r="AZ871">
            <v>258</v>
          </cell>
          <cell r="BA871">
            <v>29</v>
          </cell>
          <cell r="BB871">
            <v>8.8965517241379306</v>
          </cell>
          <cell r="BC871">
            <v>89</v>
          </cell>
          <cell r="BD871">
            <v>452</v>
          </cell>
          <cell r="BE871">
            <v>54</v>
          </cell>
          <cell r="BF871">
            <v>8.3703703703703702</v>
          </cell>
          <cell r="BG871">
            <v>204</v>
          </cell>
          <cell r="BH871">
            <v>24</v>
          </cell>
          <cell r="BI871">
            <v>8.5</v>
          </cell>
          <cell r="BJ871">
            <v>85</v>
          </cell>
          <cell r="BK871">
            <v>251</v>
          </cell>
          <cell r="BL871">
            <v>29</v>
          </cell>
          <cell r="BM871">
            <v>8.6551724137931032</v>
          </cell>
          <cell r="BN871">
            <v>87</v>
          </cell>
          <cell r="BO871">
            <v>455</v>
          </cell>
          <cell r="BP871">
            <v>53</v>
          </cell>
          <cell r="BQ871">
            <v>8.584905660377359</v>
          </cell>
          <cell r="BR871">
            <v>209</v>
          </cell>
          <cell r="BS871">
            <v>24</v>
          </cell>
          <cell r="BT871">
            <v>85.465000000000003</v>
          </cell>
          <cell r="BU871">
            <v>209</v>
          </cell>
          <cell r="BV871">
            <v>24</v>
          </cell>
          <cell r="BW871">
            <v>1468</v>
          </cell>
          <cell r="BX871">
            <v>180</v>
          </cell>
          <cell r="BY871">
            <v>8.155555555555555</v>
          </cell>
          <cell r="BZ871">
            <v>81.436999999999998</v>
          </cell>
          <cell r="CA871" t="str">
            <v>Jerai Fitness</v>
          </cell>
          <cell r="CB871">
            <v>0</v>
          </cell>
          <cell r="CC871">
            <v>0</v>
          </cell>
          <cell r="CD871">
            <v>0</v>
          </cell>
          <cell r="CE871" t="str">
            <v>Normal</v>
          </cell>
          <cell r="CF871">
            <v>4.2</v>
          </cell>
          <cell r="CG871">
            <v>0</v>
          </cell>
          <cell r="CH871" t="str">
            <v>Green</v>
          </cell>
          <cell r="CI871">
            <v>0</v>
          </cell>
          <cell r="CJ871">
            <v>0</v>
          </cell>
          <cell r="CK871">
            <v>0</v>
          </cell>
          <cell r="CL871">
            <v>13</v>
          </cell>
          <cell r="CM871">
            <v>13</v>
          </cell>
          <cell r="CN871">
            <v>0</v>
          </cell>
          <cell r="CO871">
            <v>26</v>
          </cell>
          <cell r="CP871">
            <v>60</v>
          </cell>
          <cell r="CQ871">
            <v>43.333333333333336</v>
          </cell>
          <cell r="CR871">
            <v>0</v>
          </cell>
          <cell r="CS871">
            <v>0</v>
          </cell>
          <cell r="CT871">
            <v>0</v>
          </cell>
          <cell r="CU871">
            <v>0</v>
          </cell>
          <cell r="CV871">
            <v>0</v>
          </cell>
          <cell r="CW871">
            <v>22</v>
          </cell>
          <cell r="CX871">
            <v>0</v>
          </cell>
          <cell r="CY871">
            <v>0</v>
          </cell>
          <cell r="CZ871">
            <v>0</v>
          </cell>
          <cell r="DA871">
            <v>62</v>
          </cell>
          <cell r="DB871">
            <v>0</v>
          </cell>
          <cell r="DC871">
            <v>0</v>
          </cell>
          <cell r="DD871">
            <v>0</v>
          </cell>
          <cell r="DE871">
            <v>0</v>
          </cell>
          <cell r="DF871">
            <v>0</v>
          </cell>
          <cell r="DG871">
            <v>0</v>
          </cell>
          <cell r="DH871">
            <v>0</v>
          </cell>
          <cell r="DI871">
            <v>0</v>
          </cell>
          <cell r="DJ871">
            <v>0</v>
          </cell>
          <cell r="DK871">
            <v>0</v>
          </cell>
          <cell r="DL871">
            <v>0</v>
          </cell>
          <cell r="DM871">
            <v>0</v>
          </cell>
          <cell r="DN871">
            <v>0</v>
          </cell>
          <cell r="DO871">
            <v>0</v>
          </cell>
          <cell r="DP871">
            <v>0</v>
          </cell>
          <cell r="DQ871">
            <v>0</v>
          </cell>
          <cell r="DR871">
            <v>43.3333333333333</v>
          </cell>
          <cell r="DS871">
            <v>59.360730593607258</v>
          </cell>
          <cell r="DT871">
            <v>0</v>
          </cell>
          <cell r="DU871">
            <v>41</v>
          </cell>
          <cell r="DV871">
            <v>0</v>
          </cell>
          <cell r="DW871">
            <v>0</v>
          </cell>
          <cell r="DX871">
            <v>0</v>
          </cell>
          <cell r="DY871">
            <v>0</v>
          </cell>
          <cell r="DZ871">
            <v>0</v>
          </cell>
          <cell r="EA871" t="str">
            <v>Yes</v>
          </cell>
          <cell r="EB871" t="str">
            <v>Placement</v>
          </cell>
          <cell r="EC871" t="str">
            <v>Placement</v>
          </cell>
          <cell r="ED871" t="str">
            <v>Placement</v>
          </cell>
          <cell r="EE871" t="str">
            <v>Placement</v>
          </cell>
          <cell r="EF871" t="str">
            <v>Placement</v>
          </cell>
          <cell r="EG871">
            <v>0</v>
          </cell>
          <cell r="EH871" t="str">
            <v>PLI</v>
          </cell>
          <cell r="EI871" t="str">
            <v>Yes</v>
          </cell>
          <cell r="EJ871">
            <v>0</v>
          </cell>
          <cell r="EK871">
            <v>0</v>
          </cell>
          <cell r="EL871">
            <v>0</v>
          </cell>
          <cell r="EM871">
            <v>0</v>
          </cell>
          <cell r="EN871">
            <v>0</v>
          </cell>
          <cell r="EO871" t="str">
            <v>IT+Core</v>
          </cell>
          <cell r="EP871">
            <v>0</v>
          </cell>
          <cell r="EQ871" t="str">
            <v>CAT-3</v>
          </cell>
        </row>
        <row r="872">
          <cell r="B872" t="str">
            <v>21-M&amp;ME20-25</v>
          </cell>
          <cell r="C872" t="str">
            <v>M&amp;ME</v>
          </cell>
          <cell r="D872">
            <v>20</v>
          </cell>
          <cell r="E872" t="str">
            <v>MADAN VEDANT HARSHAL  SANJANA</v>
          </cell>
          <cell r="F872" t="str">
            <v>Male</v>
          </cell>
          <cell r="G872" t="str">
            <v>11/11/2003</v>
          </cell>
          <cell r="H872">
            <v>8369668471</v>
          </cell>
          <cell r="I872">
            <v>9223472088</v>
          </cell>
          <cell r="J872" t="str">
            <v>vedantmadan8@gmail.com</v>
          </cell>
          <cell r="K872" t="str">
            <v>1032210773@tcetmumbai.in</v>
          </cell>
          <cell r="L872" t="str">
            <v>41,Parvati chs.ltd, sector no.3,charkop,kandivali west, mumbai</v>
          </cell>
          <cell r="M872">
            <v>400067</v>
          </cell>
          <cell r="N872">
            <v>0</v>
          </cell>
          <cell r="O872" t="str">
            <v>Service</v>
          </cell>
          <cell r="P872" t="str">
            <v>15,001 - 50,000</v>
          </cell>
          <cell r="Q872" t="str">
            <v>Normal</v>
          </cell>
          <cell r="R872" t="str">
            <v>Open</v>
          </cell>
          <cell r="S872">
            <v>2021</v>
          </cell>
          <cell r="T872" t="str">
            <v>FE</v>
          </cell>
          <cell r="U872" t="str">
            <v>MH-CET</v>
          </cell>
          <cell r="V872">
            <v>58</v>
          </cell>
          <cell r="W872">
            <v>43</v>
          </cell>
          <cell r="X872" t="str">
            <v>ACAP</v>
          </cell>
          <cell r="Y872">
            <v>504</v>
          </cell>
          <cell r="Z872">
            <v>600</v>
          </cell>
          <cell r="AA872">
            <v>84</v>
          </cell>
          <cell r="AB872">
            <v>2019</v>
          </cell>
          <cell r="AC872" t="str">
            <v>ICSE</v>
          </cell>
          <cell r="AD872" t="str">
            <v>KAPOL VIDYANIDHI INTERNATIONAL SCHOOL</v>
          </cell>
          <cell r="AE872">
            <v>506</v>
          </cell>
          <cell r="AF872">
            <v>600</v>
          </cell>
          <cell r="AG872">
            <v>84.3333333333333</v>
          </cell>
          <cell r="AH872">
            <v>2021</v>
          </cell>
          <cell r="AI872" t="str">
            <v>Maharashtra</v>
          </cell>
          <cell r="AJ872" t="str">
            <v>SHRI TIKAMDAS PURSHOTAM BHATIA COLLEGE OF SCIENCE</v>
          </cell>
          <cell r="AK872">
            <v>170</v>
          </cell>
          <cell r="AL872">
            <v>22</v>
          </cell>
          <cell r="AM872">
            <v>7.7272727272727275</v>
          </cell>
          <cell r="AN872">
            <v>75</v>
          </cell>
          <cell r="AO872">
            <v>211</v>
          </cell>
          <cell r="AP872">
            <v>27</v>
          </cell>
          <cell r="AQ872">
            <v>7.8148148148148149</v>
          </cell>
          <cell r="AR872">
            <v>97.67</v>
          </cell>
          <cell r="AS872">
            <v>381</v>
          </cell>
          <cell r="AT872">
            <v>49</v>
          </cell>
          <cell r="AU872">
            <v>7.7755102040816331</v>
          </cell>
          <cell r="AV872">
            <v>205</v>
          </cell>
          <cell r="AW872">
            <v>25</v>
          </cell>
          <cell r="AX872">
            <v>8.1999999999999993</v>
          </cell>
          <cell r="AY872">
            <v>86.334999999999994</v>
          </cell>
          <cell r="AZ872">
            <v>266</v>
          </cell>
          <cell r="BA872">
            <v>29</v>
          </cell>
          <cell r="BB872">
            <v>9.1724137931034484</v>
          </cell>
          <cell r="BC872">
            <v>78</v>
          </cell>
          <cell r="BD872">
            <v>471</v>
          </cell>
          <cell r="BE872">
            <v>54</v>
          </cell>
          <cell r="BF872">
            <v>8.7222222222222214</v>
          </cell>
          <cell r="BG872">
            <v>207</v>
          </cell>
          <cell r="BH872">
            <v>24</v>
          </cell>
          <cell r="BI872">
            <v>8.625</v>
          </cell>
          <cell r="BJ872">
            <v>83</v>
          </cell>
          <cell r="BK872">
            <v>251</v>
          </cell>
          <cell r="BL872">
            <v>29</v>
          </cell>
          <cell r="BM872">
            <v>8.6551724137931032</v>
          </cell>
          <cell r="BN872">
            <v>89</v>
          </cell>
          <cell r="BO872">
            <v>458</v>
          </cell>
          <cell r="BP872">
            <v>53</v>
          </cell>
          <cell r="BQ872">
            <v>8.6415094339622645</v>
          </cell>
          <cell r="BR872">
            <v>230</v>
          </cell>
          <cell r="BS872">
            <v>24</v>
          </cell>
          <cell r="BT872">
            <v>84.444999999999993</v>
          </cell>
          <cell r="BU872">
            <v>230</v>
          </cell>
          <cell r="BV872">
            <v>24</v>
          </cell>
          <cell r="BW872">
            <v>1540</v>
          </cell>
          <cell r="BX872">
            <v>180</v>
          </cell>
          <cell r="BY872">
            <v>8.5555555555555554</v>
          </cell>
          <cell r="BZ872">
            <v>82.801000000000002</v>
          </cell>
          <cell r="CA872" t="str">
            <v>Nisiki India Pvt.Ltd.</v>
          </cell>
          <cell r="CB872">
            <v>0</v>
          </cell>
          <cell r="CC872">
            <v>0</v>
          </cell>
          <cell r="CD872" t="str">
            <v>Yes</v>
          </cell>
          <cell r="CE872" t="str">
            <v>Normal</v>
          </cell>
          <cell r="CF872">
            <v>5.6</v>
          </cell>
          <cell r="CG872">
            <v>0</v>
          </cell>
          <cell r="CH872" t="str">
            <v>Green</v>
          </cell>
          <cell r="CI872">
            <v>0</v>
          </cell>
          <cell r="CJ872">
            <v>0</v>
          </cell>
          <cell r="CK872">
            <v>1</v>
          </cell>
          <cell r="CL872">
            <v>12</v>
          </cell>
          <cell r="CM872">
            <v>13</v>
          </cell>
          <cell r="CN872">
            <v>7.6923076923076925</v>
          </cell>
          <cell r="CO872">
            <v>18</v>
          </cell>
          <cell r="CP872">
            <v>60</v>
          </cell>
          <cell r="CQ872">
            <v>30</v>
          </cell>
          <cell r="CR872">
            <v>13</v>
          </cell>
          <cell r="CS872">
            <v>93</v>
          </cell>
          <cell r="CT872">
            <v>9</v>
          </cell>
          <cell r="CU872">
            <v>90</v>
          </cell>
          <cell r="CV872">
            <v>15</v>
          </cell>
          <cell r="CW872">
            <v>18</v>
          </cell>
          <cell r="CX872">
            <v>15</v>
          </cell>
          <cell r="CY872">
            <v>89</v>
          </cell>
          <cell r="CZ872">
            <v>52</v>
          </cell>
          <cell r="DA872">
            <v>58</v>
          </cell>
          <cell r="DB872">
            <v>90</v>
          </cell>
          <cell r="DC872">
            <v>0</v>
          </cell>
          <cell r="DD872">
            <v>0</v>
          </cell>
          <cell r="DE872">
            <v>0</v>
          </cell>
          <cell r="DF872">
            <v>3</v>
          </cell>
          <cell r="DG872">
            <v>4</v>
          </cell>
          <cell r="DH872">
            <v>75</v>
          </cell>
          <cell r="DI872">
            <v>450</v>
          </cell>
          <cell r="DJ872">
            <v>600</v>
          </cell>
          <cell r="DK872">
            <v>75</v>
          </cell>
          <cell r="DL872">
            <v>3</v>
          </cell>
          <cell r="DM872">
            <v>1</v>
          </cell>
          <cell r="DN872">
            <v>33.3333333333333</v>
          </cell>
          <cell r="DO872">
            <v>450</v>
          </cell>
          <cell r="DP872">
            <v>150</v>
          </cell>
          <cell r="DQ872">
            <v>33.3333333333333</v>
          </cell>
          <cell r="DR872">
            <v>30</v>
          </cell>
          <cell r="DS872">
            <v>41.095890410958901</v>
          </cell>
          <cell r="DT872">
            <v>26</v>
          </cell>
          <cell r="DU872">
            <v>41</v>
          </cell>
          <cell r="DV872">
            <v>63.414634146341463</v>
          </cell>
          <cell r="DW872">
            <v>79</v>
          </cell>
          <cell r="DX872">
            <v>90</v>
          </cell>
          <cell r="DY872">
            <v>0</v>
          </cell>
          <cell r="DZ872">
            <v>0</v>
          </cell>
          <cell r="EA872" t="str">
            <v>Yes</v>
          </cell>
          <cell r="EB872" t="str">
            <v>Higher Studies</v>
          </cell>
          <cell r="EC872" t="str">
            <v>Placement</v>
          </cell>
          <cell r="ED872" t="str">
            <v>Placement</v>
          </cell>
          <cell r="EE872" t="str">
            <v>Placement</v>
          </cell>
          <cell r="EF872" t="str">
            <v>Placement</v>
          </cell>
          <cell r="EG872">
            <v>0</v>
          </cell>
          <cell r="EH872" t="str">
            <v>PLI</v>
          </cell>
          <cell r="EI872" t="str">
            <v>Yes</v>
          </cell>
          <cell r="EJ872">
            <v>45414</v>
          </cell>
          <cell r="EK872" t="str">
            <v>Batch-7</v>
          </cell>
          <cell r="EL872">
            <v>0</v>
          </cell>
          <cell r="EM872" t="str">
            <v>PAID</v>
          </cell>
          <cell r="EN872">
            <v>45147</v>
          </cell>
          <cell r="EO872" t="str">
            <v>IT+Core</v>
          </cell>
          <cell r="EP872">
            <v>0</v>
          </cell>
          <cell r="EQ872" t="str">
            <v>CAT-1</v>
          </cell>
        </row>
        <row r="873">
          <cell r="B873" t="str">
            <v>21-M&amp;ME21-25</v>
          </cell>
          <cell r="C873" t="str">
            <v>M&amp;ME</v>
          </cell>
          <cell r="D873">
            <v>21</v>
          </cell>
          <cell r="E873" t="str">
            <v xml:space="preserve">MAJALIKAR PRATHAMESH  PRADEEP PRATIKSHYA </v>
          </cell>
          <cell r="F873" t="str">
            <v>Male</v>
          </cell>
          <cell r="G873" t="str">
            <v>09/03/2004</v>
          </cell>
          <cell r="H873">
            <v>9029201534</v>
          </cell>
          <cell r="I873">
            <v>7021848460</v>
          </cell>
          <cell r="J873" t="str">
            <v>prathameshpm07@gmail.com</v>
          </cell>
          <cell r="K873" t="str">
            <v>1032210774@tcetmumbai.in</v>
          </cell>
          <cell r="L873" t="str">
            <v>NCH Colony, Kanjurmarg (west), Mumbai (78)</v>
          </cell>
          <cell r="M873">
            <v>400078</v>
          </cell>
          <cell r="N873">
            <v>0</v>
          </cell>
          <cell r="O873" t="str">
            <v>Father- Naval Civilian</v>
          </cell>
          <cell r="P873" t="str">
            <v>15,001 - 50,000</v>
          </cell>
          <cell r="Q873" t="str">
            <v>Normal</v>
          </cell>
          <cell r="R873" t="str">
            <v>Open</v>
          </cell>
          <cell r="S873">
            <v>2021</v>
          </cell>
          <cell r="T873" t="str">
            <v>FE</v>
          </cell>
          <cell r="U873" t="str">
            <v>MH-CET</v>
          </cell>
          <cell r="V873">
            <v>75.91</v>
          </cell>
          <cell r="W873">
            <v>54.505410599999998</v>
          </cell>
          <cell r="X873" t="str">
            <v>AMIN</v>
          </cell>
          <cell r="Y873">
            <v>364</v>
          </cell>
          <cell r="Z873">
            <v>500</v>
          </cell>
          <cell r="AA873">
            <v>72.8</v>
          </cell>
          <cell r="AB873">
            <v>2019</v>
          </cell>
          <cell r="AC873" t="str">
            <v>CBSE</v>
          </cell>
          <cell r="AD873" t="str">
            <v>KENDRIYA VIDYALAYA BHANDUP</v>
          </cell>
          <cell r="AE873">
            <v>363</v>
          </cell>
          <cell r="AF873">
            <v>500</v>
          </cell>
          <cell r="AG873">
            <v>72.599999999999994</v>
          </cell>
          <cell r="AH873">
            <v>2021</v>
          </cell>
          <cell r="AI873" t="str">
            <v>CBSE</v>
          </cell>
          <cell r="AJ873" t="str">
            <v>KENDRIYA VIDYALAYA BHANDUP</v>
          </cell>
          <cell r="AK873">
            <v>163</v>
          </cell>
          <cell r="AL873">
            <v>22</v>
          </cell>
          <cell r="AM873">
            <v>7.4090909090909092</v>
          </cell>
          <cell r="AN873">
            <v>85</v>
          </cell>
          <cell r="AO873">
            <v>209</v>
          </cell>
          <cell r="AP873">
            <v>27</v>
          </cell>
          <cell r="AQ873">
            <v>7.7407407407407405</v>
          </cell>
          <cell r="AR873">
            <v>75</v>
          </cell>
          <cell r="AS873">
            <v>372</v>
          </cell>
          <cell r="AT873">
            <v>49</v>
          </cell>
          <cell r="AU873">
            <v>7.591836734693878</v>
          </cell>
          <cell r="AV873">
            <v>193</v>
          </cell>
          <cell r="AW873">
            <v>25</v>
          </cell>
          <cell r="AX873">
            <v>7.72</v>
          </cell>
          <cell r="AY873">
            <v>80</v>
          </cell>
          <cell r="AZ873">
            <v>250</v>
          </cell>
          <cell r="BA873">
            <v>29</v>
          </cell>
          <cell r="BB873">
            <v>8.6206896551724146</v>
          </cell>
          <cell r="BC873">
            <v>82</v>
          </cell>
          <cell r="BD873">
            <v>443</v>
          </cell>
          <cell r="BE873">
            <v>54</v>
          </cell>
          <cell r="BF873">
            <v>8.2037037037037042</v>
          </cell>
          <cell r="BG873">
            <v>180</v>
          </cell>
          <cell r="BH873">
            <v>24</v>
          </cell>
          <cell r="BI873">
            <v>7.5</v>
          </cell>
          <cell r="BJ873">
            <v>84</v>
          </cell>
          <cell r="BK873">
            <v>244</v>
          </cell>
          <cell r="BL873">
            <v>29</v>
          </cell>
          <cell r="BM873">
            <v>8.4137931034482758</v>
          </cell>
          <cell r="BN873">
            <v>91</v>
          </cell>
          <cell r="BO873">
            <v>424</v>
          </cell>
          <cell r="BP873">
            <v>53</v>
          </cell>
          <cell r="BQ873">
            <v>8</v>
          </cell>
          <cell r="BR873">
            <v>200</v>
          </cell>
          <cell r="BS873">
            <v>24</v>
          </cell>
          <cell r="BT873">
            <v>84.3333333333333</v>
          </cell>
          <cell r="BU873">
            <v>200</v>
          </cell>
          <cell r="BV873">
            <v>24</v>
          </cell>
          <cell r="BW873">
            <v>1439</v>
          </cell>
          <cell r="BX873">
            <v>180</v>
          </cell>
          <cell r="BY873">
            <v>7.9944444444444445</v>
          </cell>
          <cell r="BZ873">
            <v>80.047058823529412</v>
          </cell>
          <cell r="CA873" t="str">
            <v>Rustomjee/XS Cad (Axium Global)</v>
          </cell>
          <cell r="CB873">
            <v>0</v>
          </cell>
          <cell r="CC873">
            <v>0</v>
          </cell>
          <cell r="CD873" t="str">
            <v>Yes</v>
          </cell>
          <cell r="CE873" t="str">
            <v>Normal</v>
          </cell>
          <cell r="CF873" t="str">
            <v>5.00 / 3.60</v>
          </cell>
          <cell r="CG873">
            <v>0</v>
          </cell>
          <cell r="CH873" t="str">
            <v>Green</v>
          </cell>
          <cell r="CI873">
            <v>0</v>
          </cell>
          <cell r="CJ873">
            <v>0</v>
          </cell>
          <cell r="CK873">
            <v>2</v>
          </cell>
          <cell r="CL873">
            <v>11</v>
          </cell>
          <cell r="CM873">
            <v>13</v>
          </cell>
          <cell r="CN873">
            <v>15.384615384615385</v>
          </cell>
          <cell r="CO873">
            <v>16</v>
          </cell>
          <cell r="CP873">
            <v>60</v>
          </cell>
          <cell r="CQ873">
            <v>26.666666666666668</v>
          </cell>
          <cell r="CR873">
            <v>13</v>
          </cell>
          <cell r="CS873">
            <v>93</v>
          </cell>
          <cell r="CT873">
            <v>10</v>
          </cell>
          <cell r="CU873">
            <v>100</v>
          </cell>
          <cell r="CV873">
            <v>18</v>
          </cell>
          <cell r="CW873">
            <v>19</v>
          </cell>
          <cell r="CX873">
            <v>1</v>
          </cell>
          <cell r="CY873">
            <v>55</v>
          </cell>
          <cell r="CZ873">
            <v>42</v>
          </cell>
          <cell r="DA873">
            <v>59</v>
          </cell>
          <cell r="DB873">
            <v>72</v>
          </cell>
          <cell r="DC873">
            <v>0</v>
          </cell>
          <cell r="DD873">
            <v>0</v>
          </cell>
          <cell r="DE873">
            <v>0</v>
          </cell>
          <cell r="DF873">
            <v>1</v>
          </cell>
          <cell r="DG873">
            <v>4</v>
          </cell>
          <cell r="DH873">
            <v>25</v>
          </cell>
          <cell r="DI873">
            <v>150</v>
          </cell>
          <cell r="DJ873">
            <v>600</v>
          </cell>
          <cell r="DK873">
            <v>25</v>
          </cell>
          <cell r="DL873">
            <v>3</v>
          </cell>
          <cell r="DM873">
            <v>0</v>
          </cell>
          <cell r="DN873">
            <v>0</v>
          </cell>
          <cell r="DO873">
            <v>450</v>
          </cell>
          <cell r="DP873">
            <v>0</v>
          </cell>
          <cell r="DQ873">
            <v>0</v>
          </cell>
          <cell r="DR873">
            <v>26.6666666666667</v>
          </cell>
          <cell r="DS873">
            <v>36.529680365296855</v>
          </cell>
          <cell r="DT873">
            <v>26</v>
          </cell>
          <cell r="DU873">
            <v>41</v>
          </cell>
          <cell r="DV873">
            <v>63.414634146341463</v>
          </cell>
          <cell r="DW873">
            <v>67</v>
          </cell>
          <cell r="DX873">
            <v>86</v>
          </cell>
          <cell r="DY873">
            <v>0</v>
          </cell>
          <cell r="DZ873">
            <v>0</v>
          </cell>
          <cell r="EA873" t="str">
            <v>Yes</v>
          </cell>
          <cell r="EB873" t="str">
            <v>Higher Studies</v>
          </cell>
          <cell r="EC873" t="str">
            <v>Higher Studies</v>
          </cell>
          <cell r="ED873" t="str">
            <v>Placement</v>
          </cell>
          <cell r="EE873" t="str">
            <v>Placement</v>
          </cell>
          <cell r="EF873" t="str">
            <v>Placement</v>
          </cell>
          <cell r="EG873">
            <v>0</v>
          </cell>
          <cell r="EH873" t="str">
            <v>PLI</v>
          </cell>
          <cell r="EI873" t="str">
            <v>Yes</v>
          </cell>
          <cell r="EJ873" t="str">
            <v>25/07/2024</v>
          </cell>
          <cell r="EK873" t="str">
            <v>Batch-7</v>
          </cell>
          <cell r="EL873">
            <v>0</v>
          </cell>
          <cell r="EM873" t="str">
            <v>PAID</v>
          </cell>
          <cell r="EN873">
            <v>45147</v>
          </cell>
          <cell r="EO873" t="str">
            <v>IT+Core</v>
          </cell>
          <cell r="EP873">
            <v>0</v>
          </cell>
          <cell r="EQ873" t="str">
            <v>CAT-2</v>
          </cell>
        </row>
        <row r="874">
          <cell r="B874" t="str">
            <v>21-M&amp;ME22-25</v>
          </cell>
          <cell r="C874" t="str">
            <v>M&amp;ME</v>
          </cell>
          <cell r="D874">
            <v>22</v>
          </cell>
          <cell r="E874" t="str">
            <v xml:space="preserve">MANSOTRA DEV SACHIN  SUNITA </v>
          </cell>
          <cell r="F874" t="str">
            <v>Male</v>
          </cell>
          <cell r="G874" t="str">
            <v>28/10/2001</v>
          </cell>
          <cell r="H874">
            <v>9820938632</v>
          </cell>
          <cell r="I874">
            <v>9820138632</v>
          </cell>
          <cell r="J874" t="str">
            <v>dev.mansotra@gmail.com</v>
          </cell>
          <cell r="K874" t="str">
            <v>1032210775@tcetmumbai.in</v>
          </cell>
          <cell r="L874" t="str">
            <v>401/402 Sterling Tower, 3rd cross lane, Lokhandwala complex, Andheri (west)Mumbai - 400053</v>
          </cell>
          <cell r="M874">
            <v>400053</v>
          </cell>
          <cell r="N874">
            <v>0</v>
          </cell>
          <cell r="O874" t="str">
            <v>Finance Consultant</v>
          </cell>
          <cell r="P874" t="str">
            <v>5,50,001 - 6,00,000</v>
          </cell>
          <cell r="Q874" t="str">
            <v>Normal</v>
          </cell>
          <cell r="R874" t="str">
            <v>Open</v>
          </cell>
          <cell r="S874">
            <v>2021</v>
          </cell>
          <cell r="T874" t="str">
            <v>FE</v>
          </cell>
          <cell r="U874" t="str">
            <v>MH-CET</v>
          </cell>
          <cell r="V874">
            <v>66</v>
          </cell>
          <cell r="W874" t="str">
            <v>NA</v>
          </cell>
          <cell r="X874" t="str">
            <v>CAP</v>
          </cell>
          <cell r="Y874">
            <v>370</v>
          </cell>
          <cell r="Z874">
            <v>500</v>
          </cell>
          <cell r="AA874">
            <v>74</v>
          </cell>
          <cell r="AB874">
            <v>2017</v>
          </cell>
          <cell r="AC874" t="str">
            <v>CBSE</v>
          </cell>
          <cell r="AD874" t="str">
            <v>ASHOK ACADEMY</v>
          </cell>
          <cell r="AE874">
            <v>431</v>
          </cell>
          <cell r="AF874">
            <v>650</v>
          </cell>
          <cell r="AG874">
            <v>66.307692307692307</v>
          </cell>
          <cell r="AH874">
            <v>2021</v>
          </cell>
          <cell r="AI874" t="str">
            <v>Maharashtra</v>
          </cell>
          <cell r="AJ874" t="str">
            <v>BHAVAN'S COLLEGE</v>
          </cell>
          <cell r="AK874">
            <v>134</v>
          </cell>
          <cell r="AL874">
            <v>22</v>
          </cell>
          <cell r="AM874">
            <v>6.0909090909090908</v>
          </cell>
          <cell r="AN874">
            <v>97</v>
          </cell>
          <cell r="AO874">
            <v>166</v>
          </cell>
          <cell r="AP874">
            <v>27</v>
          </cell>
          <cell r="AQ874">
            <v>6.1481481481481479</v>
          </cell>
          <cell r="AR874">
            <v>75</v>
          </cell>
          <cell r="AS874">
            <v>300</v>
          </cell>
          <cell r="AT874">
            <v>49</v>
          </cell>
          <cell r="AU874">
            <v>6.1224489795918364</v>
          </cell>
          <cell r="AV874">
            <v>158</v>
          </cell>
          <cell r="AW874">
            <v>25</v>
          </cell>
          <cell r="AX874">
            <v>6.32</v>
          </cell>
          <cell r="AY874">
            <v>86</v>
          </cell>
          <cell r="AZ874">
            <v>226</v>
          </cell>
          <cell r="BA874">
            <v>29</v>
          </cell>
          <cell r="BB874">
            <v>7.7931034482758621</v>
          </cell>
          <cell r="BC874">
            <v>76</v>
          </cell>
          <cell r="BD874">
            <v>384</v>
          </cell>
          <cell r="BE874">
            <v>54</v>
          </cell>
          <cell r="BF874">
            <v>7.1111111111111107</v>
          </cell>
          <cell r="BG874">
            <v>205</v>
          </cell>
          <cell r="BH874">
            <v>24</v>
          </cell>
          <cell r="BI874">
            <v>8.5416666666666661</v>
          </cell>
          <cell r="BJ874">
            <v>86</v>
          </cell>
          <cell r="BK874">
            <v>248</v>
          </cell>
          <cell r="BL874">
            <v>29</v>
          </cell>
          <cell r="BM874">
            <v>8.5517241379310338</v>
          </cell>
          <cell r="BN874">
            <v>84</v>
          </cell>
          <cell r="BO874">
            <v>453</v>
          </cell>
          <cell r="BP874">
            <v>53</v>
          </cell>
          <cell r="BQ874">
            <v>8.5471698113207548</v>
          </cell>
          <cell r="BR874">
            <v>223</v>
          </cell>
          <cell r="BS874">
            <v>24</v>
          </cell>
          <cell r="BT874">
            <v>82</v>
          </cell>
          <cell r="BU874">
            <v>223</v>
          </cell>
          <cell r="BV874">
            <v>24</v>
          </cell>
          <cell r="BW874">
            <v>1360</v>
          </cell>
          <cell r="BX874">
            <v>180</v>
          </cell>
          <cell r="BY874">
            <v>7.5555555555555554</v>
          </cell>
          <cell r="BZ874">
            <v>81.976470588235301</v>
          </cell>
          <cell r="CA874">
            <v>0</v>
          </cell>
          <cell r="CB874">
            <v>0</v>
          </cell>
          <cell r="CC874">
            <v>0</v>
          </cell>
          <cell r="CD874">
            <v>0</v>
          </cell>
          <cell r="CE874">
            <v>0</v>
          </cell>
          <cell r="CF874">
            <v>0</v>
          </cell>
          <cell r="CG874">
            <v>0</v>
          </cell>
          <cell r="CH874" t="str">
            <v>Green</v>
          </cell>
          <cell r="CI874">
            <v>0</v>
          </cell>
          <cell r="CJ874">
            <v>0</v>
          </cell>
          <cell r="CK874">
            <v>0</v>
          </cell>
          <cell r="CL874">
            <v>13</v>
          </cell>
          <cell r="CM874">
            <v>13</v>
          </cell>
          <cell r="CN874">
            <v>0</v>
          </cell>
          <cell r="CO874">
            <v>20</v>
          </cell>
          <cell r="CP874">
            <v>60</v>
          </cell>
          <cell r="CQ874">
            <v>33.333333333333329</v>
          </cell>
          <cell r="CR874">
            <v>10</v>
          </cell>
          <cell r="CS874">
            <v>72</v>
          </cell>
          <cell r="CT874">
            <v>4</v>
          </cell>
          <cell r="CU874">
            <v>40</v>
          </cell>
          <cell r="CV874">
            <v>3</v>
          </cell>
          <cell r="CW874">
            <v>18</v>
          </cell>
          <cell r="CX874">
            <v>0</v>
          </cell>
          <cell r="CY874">
            <v>9</v>
          </cell>
          <cell r="CZ874">
            <v>17</v>
          </cell>
          <cell r="DA874">
            <v>58</v>
          </cell>
          <cell r="DB874">
            <v>30</v>
          </cell>
          <cell r="DC874">
            <v>0</v>
          </cell>
          <cell r="DD874">
            <v>0</v>
          </cell>
          <cell r="DE874">
            <v>0</v>
          </cell>
          <cell r="DF874">
            <v>0</v>
          </cell>
          <cell r="DG874">
            <v>4</v>
          </cell>
          <cell r="DH874">
            <v>0</v>
          </cell>
          <cell r="DI874">
            <v>0</v>
          </cell>
          <cell r="DJ874">
            <v>600</v>
          </cell>
          <cell r="DK874">
            <v>0</v>
          </cell>
          <cell r="DL874">
            <v>3</v>
          </cell>
          <cell r="DM874">
            <v>0</v>
          </cell>
          <cell r="DN874">
            <v>0</v>
          </cell>
          <cell r="DO874">
            <v>450</v>
          </cell>
          <cell r="DP874">
            <v>0</v>
          </cell>
          <cell r="DQ874">
            <v>0</v>
          </cell>
          <cell r="DR874">
            <v>33.3333333333333</v>
          </cell>
          <cell r="DS874">
            <v>45.662100456620955</v>
          </cell>
          <cell r="DT874">
            <v>14</v>
          </cell>
          <cell r="DU874">
            <v>41</v>
          </cell>
          <cell r="DV874">
            <v>34.146341463414636</v>
          </cell>
          <cell r="DW874">
            <v>34</v>
          </cell>
          <cell r="DX874">
            <v>50</v>
          </cell>
          <cell r="DY874">
            <v>0</v>
          </cell>
          <cell r="DZ874">
            <v>0</v>
          </cell>
          <cell r="EA874" t="str">
            <v>Yes</v>
          </cell>
          <cell r="EB874" t="str">
            <v>Higher Studies</v>
          </cell>
          <cell r="EC874" t="str">
            <v>Higher Studies</v>
          </cell>
          <cell r="ED874" t="str">
            <v>Higher Studies</v>
          </cell>
          <cell r="EE874" t="str">
            <v>Higher Studies</v>
          </cell>
          <cell r="EF874" t="str">
            <v>Higher Studies</v>
          </cell>
          <cell r="EG874">
            <v>0</v>
          </cell>
          <cell r="EH874">
            <v>0</v>
          </cell>
          <cell r="EI874" t="str">
            <v>Yes</v>
          </cell>
          <cell r="EJ874">
            <v>0</v>
          </cell>
          <cell r="EK874" t="str">
            <v>Batch-9</v>
          </cell>
          <cell r="EL874">
            <v>0</v>
          </cell>
          <cell r="EM874" t="str">
            <v>PAID</v>
          </cell>
          <cell r="EN874">
            <v>45147</v>
          </cell>
          <cell r="EO874">
            <v>0</v>
          </cell>
          <cell r="EP874">
            <v>0</v>
          </cell>
          <cell r="EQ874" t="str">
            <v>CAT-3</v>
          </cell>
        </row>
        <row r="875">
          <cell r="B875" t="str">
            <v>21-M&amp;ME23-25</v>
          </cell>
          <cell r="C875" t="str">
            <v>M&amp;ME</v>
          </cell>
          <cell r="D875">
            <v>23</v>
          </cell>
          <cell r="E875" t="str">
            <v xml:space="preserve">MESTRY AACHAL SANJAY  MAYA </v>
          </cell>
          <cell r="F875" t="str">
            <v>Female</v>
          </cell>
          <cell r="G875" t="str">
            <v>29/01/2004</v>
          </cell>
          <cell r="H875">
            <v>9664176622</v>
          </cell>
          <cell r="I875">
            <v>9892799887</v>
          </cell>
          <cell r="J875" t="str">
            <v>aaachalmestryy@gmail.com</v>
          </cell>
          <cell r="K875" t="str">
            <v>1032210776@tcetmumbai.in</v>
          </cell>
          <cell r="L875" t="str">
            <v xml:space="preserve">301 /A om sai samarpan , navghar road </v>
          </cell>
          <cell r="M875">
            <v>401105</v>
          </cell>
          <cell r="N875">
            <v>0</v>
          </cell>
          <cell r="O875" t="str">
            <v>Business</v>
          </cell>
          <cell r="P875" t="str">
            <v>5,00,001 - 5,50,000</v>
          </cell>
          <cell r="Q875" t="str">
            <v>Normal</v>
          </cell>
          <cell r="R875" t="str">
            <v>Open</v>
          </cell>
          <cell r="S875">
            <v>2021</v>
          </cell>
          <cell r="T875" t="str">
            <v>FE</v>
          </cell>
          <cell r="U875" t="str">
            <v>MH-CET</v>
          </cell>
          <cell r="V875">
            <v>37</v>
          </cell>
          <cell r="W875">
            <v>37</v>
          </cell>
          <cell r="X875" t="str">
            <v>ACAP</v>
          </cell>
          <cell r="Y875">
            <v>386</v>
          </cell>
          <cell r="Z875">
            <v>500</v>
          </cell>
          <cell r="AA875">
            <v>77.2</v>
          </cell>
          <cell r="AB875">
            <v>2019</v>
          </cell>
          <cell r="AC875" t="str">
            <v>Maharashtra</v>
          </cell>
          <cell r="AD875" t="str">
            <v>ST FRANCIS HIGH SCHOOL</v>
          </cell>
          <cell r="AE875">
            <v>498</v>
          </cell>
          <cell r="AF875">
            <v>600</v>
          </cell>
          <cell r="AG875">
            <v>83</v>
          </cell>
          <cell r="AH875">
            <v>2021</v>
          </cell>
          <cell r="AI875" t="str">
            <v>Maharashtra</v>
          </cell>
          <cell r="AJ875" t="str">
            <v>BHAVANS COLLEGE</v>
          </cell>
          <cell r="AK875">
            <v>113</v>
          </cell>
          <cell r="AL875">
            <v>22</v>
          </cell>
          <cell r="AM875">
            <v>5.1363636363636367</v>
          </cell>
          <cell r="AN875">
            <v>86</v>
          </cell>
          <cell r="AO875">
            <v>131</v>
          </cell>
          <cell r="AP875">
            <v>27</v>
          </cell>
          <cell r="AQ875">
            <v>4.8518518518518521</v>
          </cell>
          <cell r="AR875">
            <v>75</v>
          </cell>
          <cell r="AS875">
            <v>244</v>
          </cell>
          <cell r="AT875">
            <v>49</v>
          </cell>
          <cell r="AU875">
            <v>4.9795918367346941</v>
          </cell>
          <cell r="AV875">
            <v>174</v>
          </cell>
          <cell r="AW875">
            <v>25</v>
          </cell>
          <cell r="AX875">
            <v>6.96</v>
          </cell>
          <cell r="AY875">
            <v>80.5</v>
          </cell>
          <cell r="AZ875">
            <v>198</v>
          </cell>
          <cell r="BA875">
            <v>29</v>
          </cell>
          <cell r="BB875">
            <v>6.8275862068965516</v>
          </cell>
          <cell r="BC875">
            <v>77</v>
          </cell>
          <cell r="BD875">
            <v>372</v>
          </cell>
          <cell r="BE875">
            <v>54</v>
          </cell>
          <cell r="BF875">
            <v>6.8888888888888893</v>
          </cell>
          <cell r="BG875">
            <v>170</v>
          </cell>
          <cell r="BH875">
            <v>24</v>
          </cell>
          <cell r="BI875">
            <v>7.083333333333333</v>
          </cell>
          <cell r="BJ875">
            <v>86</v>
          </cell>
          <cell r="BK875">
            <v>221</v>
          </cell>
          <cell r="BL875">
            <v>29</v>
          </cell>
          <cell r="BM875">
            <v>7.6206896551724137</v>
          </cell>
          <cell r="BN875">
            <v>84</v>
          </cell>
          <cell r="BO875">
            <v>391</v>
          </cell>
          <cell r="BP875">
            <v>53</v>
          </cell>
          <cell r="BQ875">
            <v>7.3773584905660377</v>
          </cell>
          <cell r="BR875">
            <v>188</v>
          </cell>
          <cell r="BS875">
            <v>24</v>
          </cell>
          <cell r="BT875">
            <v>80.5</v>
          </cell>
          <cell r="BU875">
            <v>188</v>
          </cell>
          <cell r="BV875">
            <v>24</v>
          </cell>
          <cell r="BW875">
            <v>1195</v>
          </cell>
          <cell r="BX875">
            <v>180</v>
          </cell>
          <cell r="BY875">
            <v>6.6388888888888893</v>
          </cell>
          <cell r="BZ875">
            <v>80.758823529411757</v>
          </cell>
          <cell r="CA875">
            <v>0</v>
          </cell>
          <cell r="CB875">
            <v>0</v>
          </cell>
          <cell r="CC875">
            <v>0</v>
          </cell>
          <cell r="CD875">
            <v>0</v>
          </cell>
          <cell r="CE875">
            <v>0</v>
          </cell>
          <cell r="CF875">
            <v>0</v>
          </cell>
          <cell r="CG875">
            <v>0</v>
          </cell>
          <cell r="CH875" t="str">
            <v>Green</v>
          </cell>
          <cell r="CI875">
            <v>0</v>
          </cell>
          <cell r="CJ875">
            <v>0</v>
          </cell>
          <cell r="CK875">
            <v>0</v>
          </cell>
          <cell r="CL875">
            <v>13</v>
          </cell>
          <cell r="CM875">
            <v>13</v>
          </cell>
          <cell r="CN875">
            <v>0</v>
          </cell>
          <cell r="CO875">
            <v>23</v>
          </cell>
          <cell r="CP875">
            <v>60</v>
          </cell>
          <cell r="CQ875">
            <v>38.333333333333336</v>
          </cell>
          <cell r="CR875">
            <v>0</v>
          </cell>
          <cell r="CS875">
            <v>0</v>
          </cell>
          <cell r="CT875">
            <v>0</v>
          </cell>
          <cell r="CU875">
            <v>0</v>
          </cell>
          <cell r="CV875">
            <v>0</v>
          </cell>
          <cell r="CW875">
            <v>22</v>
          </cell>
          <cell r="CX875">
            <v>0</v>
          </cell>
          <cell r="CY875">
            <v>0</v>
          </cell>
          <cell r="CZ875">
            <v>0</v>
          </cell>
          <cell r="DA875">
            <v>62</v>
          </cell>
          <cell r="DB875">
            <v>0</v>
          </cell>
          <cell r="DC875">
            <v>0</v>
          </cell>
          <cell r="DD875">
            <v>0</v>
          </cell>
          <cell r="DE875">
            <v>0</v>
          </cell>
          <cell r="DF875">
            <v>0</v>
          </cell>
          <cell r="DG875">
            <v>0</v>
          </cell>
          <cell r="DH875">
            <v>0</v>
          </cell>
          <cell r="DI875">
            <v>0</v>
          </cell>
          <cell r="DJ875">
            <v>0</v>
          </cell>
          <cell r="DK875">
            <v>0</v>
          </cell>
          <cell r="DL875">
            <v>0</v>
          </cell>
          <cell r="DM875">
            <v>0</v>
          </cell>
          <cell r="DN875">
            <v>0</v>
          </cell>
          <cell r="DO875">
            <v>0</v>
          </cell>
          <cell r="DP875">
            <v>0</v>
          </cell>
          <cell r="DQ875">
            <v>0</v>
          </cell>
          <cell r="DR875">
            <v>38.3333333333333</v>
          </cell>
          <cell r="DS875">
            <v>52.511415525114117</v>
          </cell>
          <cell r="DT875">
            <v>0</v>
          </cell>
          <cell r="DU875">
            <v>41</v>
          </cell>
          <cell r="DV875">
            <v>0</v>
          </cell>
          <cell r="DW875">
            <v>0</v>
          </cell>
          <cell r="DX875">
            <v>0</v>
          </cell>
          <cell r="DY875">
            <v>0</v>
          </cell>
          <cell r="DZ875">
            <v>0</v>
          </cell>
          <cell r="EA875" t="str">
            <v>Yes</v>
          </cell>
          <cell r="EB875" t="str">
            <v>Entrepreneurship</v>
          </cell>
          <cell r="EC875" t="str">
            <v>Entrepreneurship</v>
          </cell>
          <cell r="ED875" t="str">
            <v>Entrepreneurship</v>
          </cell>
          <cell r="EE875" t="str">
            <v>Entrepreneurship</v>
          </cell>
          <cell r="EF875" t="str">
            <v>Entrepreneurship</v>
          </cell>
          <cell r="EG875">
            <v>0</v>
          </cell>
          <cell r="EH875">
            <v>0</v>
          </cell>
          <cell r="EI875" t="str">
            <v>Yes</v>
          </cell>
          <cell r="EJ875">
            <v>0</v>
          </cell>
          <cell r="EK875">
            <v>0</v>
          </cell>
          <cell r="EL875">
            <v>0</v>
          </cell>
          <cell r="EM875">
            <v>0</v>
          </cell>
          <cell r="EN875">
            <v>0</v>
          </cell>
          <cell r="EO875">
            <v>0</v>
          </cell>
          <cell r="EP875">
            <v>0</v>
          </cell>
          <cell r="EQ875" t="str">
            <v>CAT-3</v>
          </cell>
        </row>
        <row r="876">
          <cell r="B876" t="str">
            <v>21-M&amp;ME25-25</v>
          </cell>
          <cell r="C876" t="str">
            <v>M&amp;ME</v>
          </cell>
          <cell r="D876">
            <v>25</v>
          </cell>
          <cell r="E876" t="str">
            <v>MISHRA YUVRAJ RAMESHCHANDRA SUSHMA</v>
          </cell>
          <cell r="F876" t="str">
            <v>Male</v>
          </cell>
          <cell r="G876" t="str">
            <v>06/12/2002</v>
          </cell>
          <cell r="H876">
            <v>9004247500</v>
          </cell>
          <cell r="I876">
            <v>8169312339</v>
          </cell>
          <cell r="J876" t="str">
            <v>rsmishrayuvraj@gmail.com</v>
          </cell>
          <cell r="K876" t="str">
            <v>1032210778@tcetmumbai.in</v>
          </cell>
          <cell r="L876" t="str">
            <v>A/704 Gopal darshan Indralok phase 2 bhayander east thane-401105</v>
          </cell>
          <cell r="M876">
            <v>401105</v>
          </cell>
          <cell r="N876">
            <v>0</v>
          </cell>
          <cell r="O876" t="str">
            <v>service</v>
          </cell>
          <cell r="P876" t="str">
            <v>7,00,001 - 8,00,000</v>
          </cell>
          <cell r="Q876" t="str">
            <v>Normal</v>
          </cell>
          <cell r="R876" t="str">
            <v>Open</v>
          </cell>
          <cell r="S876">
            <v>2021</v>
          </cell>
          <cell r="T876" t="str">
            <v>FE</v>
          </cell>
          <cell r="U876" t="str">
            <v>MH-CET</v>
          </cell>
          <cell r="V876">
            <v>48.85</v>
          </cell>
          <cell r="W876" t="str">
            <v>NA</v>
          </cell>
          <cell r="X876" t="str">
            <v>CAP</v>
          </cell>
          <cell r="Y876">
            <v>275</v>
          </cell>
          <cell r="Z876">
            <v>500</v>
          </cell>
          <cell r="AA876">
            <v>55</v>
          </cell>
          <cell r="AB876">
            <v>2019</v>
          </cell>
          <cell r="AC876" t="str">
            <v>Maharashtra</v>
          </cell>
          <cell r="AD876" t="str">
            <v>ST FRANCIS HIGH SCHOOL</v>
          </cell>
          <cell r="AE876">
            <v>416</v>
          </cell>
          <cell r="AF876">
            <v>600</v>
          </cell>
          <cell r="AG876">
            <v>69.3333333333333</v>
          </cell>
          <cell r="AH876">
            <v>2021</v>
          </cell>
          <cell r="AI876" t="str">
            <v>Maharashtra</v>
          </cell>
          <cell r="AJ876" t="str">
            <v>GMS HOLY FAMILY JUNIOR COLLEGE</v>
          </cell>
          <cell r="AK876">
            <v>168</v>
          </cell>
          <cell r="AL876">
            <v>22</v>
          </cell>
          <cell r="AM876">
            <v>7.6363636363636367</v>
          </cell>
          <cell r="AN876">
            <v>80</v>
          </cell>
          <cell r="AO876">
            <v>155</v>
          </cell>
          <cell r="AP876">
            <v>27</v>
          </cell>
          <cell r="AQ876">
            <v>5.7407407407407405</v>
          </cell>
          <cell r="AR876">
            <v>97.53</v>
          </cell>
          <cell r="AS876">
            <v>323</v>
          </cell>
          <cell r="AT876">
            <v>49</v>
          </cell>
          <cell r="AU876">
            <v>6.591836734693878</v>
          </cell>
          <cell r="AV876">
            <v>176</v>
          </cell>
          <cell r="AW876">
            <v>25</v>
          </cell>
          <cell r="AX876">
            <v>7.04</v>
          </cell>
          <cell r="AY876">
            <v>88.765000000000001</v>
          </cell>
          <cell r="AZ876">
            <v>206</v>
          </cell>
          <cell r="BA876">
            <v>29</v>
          </cell>
          <cell r="BB876">
            <v>7.1034482758620694</v>
          </cell>
          <cell r="BC876">
            <v>76</v>
          </cell>
          <cell r="BD876">
            <v>382</v>
          </cell>
          <cell r="BE876">
            <v>54</v>
          </cell>
          <cell r="BF876">
            <v>7.0740740740740744</v>
          </cell>
          <cell r="BG876">
            <v>158</v>
          </cell>
          <cell r="BH876">
            <v>24</v>
          </cell>
          <cell r="BI876">
            <v>6.583333333333333</v>
          </cell>
          <cell r="BJ876">
            <v>85</v>
          </cell>
          <cell r="BK876">
            <v>192</v>
          </cell>
          <cell r="BL876">
            <v>29</v>
          </cell>
          <cell r="BM876">
            <v>6.6206896551724137</v>
          </cell>
          <cell r="BN876">
            <v>84</v>
          </cell>
          <cell r="BO876">
            <v>350</v>
          </cell>
          <cell r="BP876">
            <v>53</v>
          </cell>
          <cell r="BQ876">
            <v>6.6037735849056602</v>
          </cell>
          <cell r="BR876">
            <v>156</v>
          </cell>
          <cell r="BS876">
            <v>24</v>
          </cell>
          <cell r="BT876">
            <v>82.921666666666695</v>
          </cell>
          <cell r="BU876">
            <v>156</v>
          </cell>
          <cell r="BV876">
            <v>24</v>
          </cell>
          <cell r="BW876">
            <v>1211</v>
          </cell>
          <cell r="BX876">
            <v>180</v>
          </cell>
          <cell r="BY876">
            <v>6.7277777777777779</v>
          </cell>
          <cell r="BZ876">
            <v>85.047235294117655</v>
          </cell>
          <cell r="CA876">
            <v>0</v>
          </cell>
          <cell r="CB876">
            <v>0</v>
          </cell>
          <cell r="CC876">
            <v>0</v>
          </cell>
          <cell r="CD876">
            <v>0</v>
          </cell>
          <cell r="CE876">
            <v>0</v>
          </cell>
          <cell r="CF876">
            <v>0</v>
          </cell>
          <cell r="CG876">
            <v>0</v>
          </cell>
          <cell r="CH876" t="str">
            <v>Green</v>
          </cell>
          <cell r="CI876">
            <v>0</v>
          </cell>
          <cell r="CJ876">
            <v>0</v>
          </cell>
          <cell r="CK876">
            <v>0</v>
          </cell>
          <cell r="CL876">
            <v>13</v>
          </cell>
          <cell r="CM876">
            <v>13</v>
          </cell>
          <cell r="CN876">
            <v>0</v>
          </cell>
          <cell r="CO876">
            <v>17</v>
          </cell>
          <cell r="CP876">
            <v>60</v>
          </cell>
          <cell r="CQ876">
            <v>28.333333333333332</v>
          </cell>
          <cell r="CR876">
            <v>0</v>
          </cell>
          <cell r="CS876">
            <v>0</v>
          </cell>
          <cell r="CT876">
            <v>0</v>
          </cell>
          <cell r="CU876">
            <v>0</v>
          </cell>
          <cell r="CV876">
            <v>0</v>
          </cell>
          <cell r="CW876">
            <v>22</v>
          </cell>
          <cell r="CX876">
            <v>0</v>
          </cell>
          <cell r="CY876">
            <v>0</v>
          </cell>
          <cell r="CZ876">
            <v>0</v>
          </cell>
          <cell r="DA876">
            <v>62</v>
          </cell>
          <cell r="DB876">
            <v>0</v>
          </cell>
          <cell r="DC876">
            <v>0</v>
          </cell>
          <cell r="DD876">
            <v>0</v>
          </cell>
          <cell r="DE876">
            <v>0</v>
          </cell>
          <cell r="DF876">
            <v>0</v>
          </cell>
          <cell r="DG876">
            <v>0</v>
          </cell>
          <cell r="DH876">
            <v>0</v>
          </cell>
          <cell r="DI876">
            <v>0</v>
          </cell>
          <cell r="DJ876">
            <v>0</v>
          </cell>
          <cell r="DK876">
            <v>0</v>
          </cell>
          <cell r="DL876">
            <v>0</v>
          </cell>
          <cell r="DM876">
            <v>0</v>
          </cell>
          <cell r="DN876">
            <v>0</v>
          </cell>
          <cell r="DO876">
            <v>0</v>
          </cell>
          <cell r="DP876">
            <v>0</v>
          </cell>
          <cell r="DQ876">
            <v>0</v>
          </cell>
          <cell r="DR876">
            <v>28.3333333333333</v>
          </cell>
          <cell r="DS876">
            <v>38.812785388127807</v>
          </cell>
          <cell r="DT876">
            <v>0</v>
          </cell>
          <cell r="DU876">
            <v>41</v>
          </cell>
          <cell r="DV876">
            <v>0</v>
          </cell>
          <cell r="DW876">
            <v>0</v>
          </cell>
          <cell r="DX876">
            <v>0</v>
          </cell>
          <cell r="DY876">
            <v>0</v>
          </cell>
          <cell r="DZ876">
            <v>0</v>
          </cell>
          <cell r="EA876" t="str">
            <v>No</v>
          </cell>
          <cell r="EB876" t="str">
            <v>Higher Studies</v>
          </cell>
          <cell r="EC876" t="str">
            <v>Higher Studies</v>
          </cell>
          <cell r="ED876" t="str">
            <v>Higher Studies</v>
          </cell>
          <cell r="EE876" t="str">
            <v>Higher Studies</v>
          </cell>
          <cell r="EF876" t="str">
            <v>Higher Studies</v>
          </cell>
          <cell r="EG876">
            <v>0</v>
          </cell>
          <cell r="EH876">
            <v>0</v>
          </cell>
          <cell r="EI876" t="str">
            <v>Yes</v>
          </cell>
          <cell r="EJ876">
            <v>0</v>
          </cell>
          <cell r="EK876">
            <v>0</v>
          </cell>
          <cell r="EL876">
            <v>0</v>
          </cell>
          <cell r="EM876">
            <v>0</v>
          </cell>
          <cell r="EN876">
            <v>0</v>
          </cell>
          <cell r="EO876">
            <v>0</v>
          </cell>
          <cell r="EP876">
            <v>0</v>
          </cell>
          <cell r="EQ876" t="str">
            <v>CAT-3</v>
          </cell>
        </row>
        <row r="877">
          <cell r="B877" t="str">
            <v>21-M&amp;ME26-25</v>
          </cell>
          <cell r="C877" t="str">
            <v>M&amp;ME</v>
          </cell>
          <cell r="D877">
            <v>26</v>
          </cell>
          <cell r="E877" t="str">
            <v>MOHAMMAD RAZAQ BADAR RAZIYA</v>
          </cell>
          <cell r="F877" t="str">
            <v>Male</v>
          </cell>
          <cell r="G877" t="str">
            <v>29/12/2003</v>
          </cell>
          <cell r="H877">
            <v>9967398905</v>
          </cell>
          <cell r="I877">
            <v>0</v>
          </cell>
          <cell r="J877" t="str">
            <v>razak.md2900@gmail.com</v>
          </cell>
          <cell r="K877" t="str">
            <v>1032210779@tcetmumbai.in</v>
          </cell>
          <cell r="L877" t="str">
            <v>Room No. 608 Jai Ambe Society C Wing,Jai Ambe Society C Wing Jogeshwari West,Mumbai,Near Mega Mall,Mumbai ,400104</v>
          </cell>
          <cell r="M877">
            <v>400104</v>
          </cell>
          <cell r="N877">
            <v>0</v>
          </cell>
          <cell r="O877" t="str">
            <v>fashion designer</v>
          </cell>
          <cell r="P877" t="str">
            <v>1,00,001 - 1,50,000</v>
          </cell>
          <cell r="Q877" t="str">
            <v>Normal</v>
          </cell>
          <cell r="R877" t="str">
            <v>Open</v>
          </cell>
          <cell r="S877">
            <v>2021</v>
          </cell>
          <cell r="T877" t="str">
            <v>FE</v>
          </cell>
          <cell r="U877" t="str">
            <v>MH-CET</v>
          </cell>
          <cell r="V877">
            <v>0</v>
          </cell>
          <cell r="W877" t="str">
            <v>NA</v>
          </cell>
          <cell r="X877" t="str">
            <v>AMIN</v>
          </cell>
          <cell r="Y877">
            <v>382</v>
          </cell>
          <cell r="Z877">
            <v>500</v>
          </cell>
          <cell r="AA877">
            <v>76.400000000000006</v>
          </cell>
          <cell r="AB877">
            <v>2019</v>
          </cell>
          <cell r="AC877" t="str">
            <v>MAHARASHTRA STATE BOARD OF SECONDARY AND HIGHER SECONDARY EDUCATION</v>
          </cell>
          <cell r="AD877" t="str">
            <v>MTS KHALSA HIGH SCHOOL</v>
          </cell>
          <cell r="AE877">
            <v>505</v>
          </cell>
          <cell r="AF877">
            <v>600</v>
          </cell>
          <cell r="AG877">
            <v>84.166666666666671</v>
          </cell>
          <cell r="AH877">
            <v>2021</v>
          </cell>
          <cell r="AI877" t="str">
            <v>MAHARASHTRA STATE BOARD OF SECONDARY AND HIGHER SECONDARY EDUCATION</v>
          </cell>
          <cell r="AJ877" t="str">
            <v>SS AND LS PATKAR COLLEGE</v>
          </cell>
          <cell r="AK877">
            <v>142</v>
          </cell>
          <cell r="AL877">
            <v>22</v>
          </cell>
          <cell r="AM877">
            <v>6.4545454545454541</v>
          </cell>
          <cell r="AN877">
            <v>93</v>
          </cell>
          <cell r="AO877">
            <v>161</v>
          </cell>
          <cell r="AP877">
            <v>27</v>
          </cell>
          <cell r="AQ877">
            <v>5.9629629629629628</v>
          </cell>
          <cell r="AR877">
            <v>99.18</v>
          </cell>
          <cell r="AS877">
            <v>303</v>
          </cell>
          <cell r="AT877">
            <v>49</v>
          </cell>
          <cell r="AU877">
            <v>6.1836734693877551</v>
          </cell>
          <cell r="AV877">
            <v>192</v>
          </cell>
          <cell r="AW877">
            <v>25</v>
          </cell>
          <cell r="AX877">
            <v>7.68</v>
          </cell>
          <cell r="AY877">
            <v>96.09</v>
          </cell>
          <cell r="AZ877">
            <v>208</v>
          </cell>
          <cell r="BA877">
            <v>29</v>
          </cell>
          <cell r="BB877">
            <v>7.1724137931034484</v>
          </cell>
          <cell r="BC877">
            <v>78</v>
          </cell>
          <cell r="BD877">
            <v>400</v>
          </cell>
          <cell r="BE877">
            <v>54</v>
          </cell>
          <cell r="BF877">
            <v>7.4074074074074074</v>
          </cell>
          <cell r="BG877">
            <v>174</v>
          </cell>
          <cell r="BH877">
            <v>24</v>
          </cell>
          <cell r="BI877">
            <v>7.25</v>
          </cell>
          <cell r="BJ877">
            <v>87</v>
          </cell>
          <cell r="BK877">
            <v>239</v>
          </cell>
          <cell r="BL877">
            <v>29</v>
          </cell>
          <cell r="BM877">
            <v>8.2413793103448274</v>
          </cell>
          <cell r="BN877">
            <v>84</v>
          </cell>
          <cell r="BO877">
            <v>413</v>
          </cell>
          <cell r="BP877">
            <v>53</v>
          </cell>
          <cell r="BQ877">
            <v>7.7924528301886795</v>
          </cell>
          <cell r="BR877">
            <v>183</v>
          </cell>
          <cell r="BS877">
            <v>24</v>
          </cell>
          <cell r="BT877">
            <v>86.03</v>
          </cell>
          <cell r="BU877">
            <v>183</v>
          </cell>
          <cell r="BV877">
            <v>24</v>
          </cell>
          <cell r="BW877">
            <v>1299</v>
          </cell>
          <cell r="BX877">
            <v>180</v>
          </cell>
          <cell r="BY877">
            <v>7.2166666666666668</v>
          </cell>
          <cell r="BZ877">
            <v>91.018705882352933</v>
          </cell>
          <cell r="CA877">
            <v>0</v>
          </cell>
          <cell r="CB877">
            <v>0</v>
          </cell>
          <cell r="CC877">
            <v>0</v>
          </cell>
          <cell r="CD877">
            <v>0</v>
          </cell>
          <cell r="CE877">
            <v>0</v>
          </cell>
          <cell r="CF877">
            <v>0</v>
          </cell>
          <cell r="CG877">
            <v>0</v>
          </cell>
          <cell r="CH877" t="str">
            <v>Green</v>
          </cell>
          <cell r="CI877">
            <v>0</v>
          </cell>
          <cell r="CJ877">
            <v>0</v>
          </cell>
          <cell r="CK877">
            <v>1</v>
          </cell>
          <cell r="CL877">
            <v>12</v>
          </cell>
          <cell r="CM877">
            <v>13</v>
          </cell>
          <cell r="CN877">
            <v>7.6923076923076925</v>
          </cell>
          <cell r="CO877" t="str">
            <v>Absent</v>
          </cell>
          <cell r="CP877">
            <v>60</v>
          </cell>
          <cell r="CQ877">
            <v>0</v>
          </cell>
          <cell r="CR877">
            <v>8</v>
          </cell>
          <cell r="CS877">
            <v>58</v>
          </cell>
          <cell r="CT877">
            <v>2</v>
          </cell>
          <cell r="CU877">
            <v>20</v>
          </cell>
          <cell r="CV877">
            <v>4</v>
          </cell>
          <cell r="CW877">
            <v>18</v>
          </cell>
          <cell r="CX877">
            <v>4</v>
          </cell>
          <cell r="CY877">
            <v>24</v>
          </cell>
          <cell r="CZ877">
            <v>18</v>
          </cell>
          <cell r="DA877">
            <v>58</v>
          </cell>
          <cell r="DB877">
            <v>32</v>
          </cell>
          <cell r="DC877">
            <v>0</v>
          </cell>
          <cell r="DD877">
            <v>0</v>
          </cell>
          <cell r="DE877">
            <v>0</v>
          </cell>
          <cell r="DF877">
            <v>0</v>
          </cell>
          <cell r="DG877">
            <v>4</v>
          </cell>
          <cell r="DH877">
            <v>0</v>
          </cell>
          <cell r="DI877">
            <v>0</v>
          </cell>
          <cell r="DJ877">
            <v>600</v>
          </cell>
          <cell r="DK877">
            <v>0</v>
          </cell>
          <cell r="DL877">
            <v>3</v>
          </cell>
          <cell r="DM877">
            <v>0</v>
          </cell>
          <cell r="DN877">
            <v>0</v>
          </cell>
          <cell r="DO877">
            <v>450</v>
          </cell>
          <cell r="DP877">
            <v>0</v>
          </cell>
          <cell r="DQ877">
            <v>0</v>
          </cell>
          <cell r="DR877">
            <v>0</v>
          </cell>
          <cell r="DS877">
            <v>0</v>
          </cell>
          <cell r="DT877">
            <v>11</v>
          </cell>
          <cell r="DU877">
            <v>41</v>
          </cell>
          <cell r="DV877">
            <v>26.829268292682929</v>
          </cell>
          <cell r="DW877">
            <v>25</v>
          </cell>
          <cell r="DX877">
            <v>36</v>
          </cell>
          <cell r="DY877">
            <v>0</v>
          </cell>
          <cell r="DZ877">
            <v>0</v>
          </cell>
          <cell r="EA877" t="str">
            <v>No</v>
          </cell>
          <cell r="EB877" t="str">
            <v>Placement</v>
          </cell>
          <cell r="EC877" t="str">
            <v>Placement</v>
          </cell>
          <cell r="ED877" t="str">
            <v>Placement</v>
          </cell>
          <cell r="EE877" t="str">
            <v>Placement</v>
          </cell>
          <cell r="EF877" t="str">
            <v>Placement</v>
          </cell>
          <cell r="EG877">
            <v>45606</v>
          </cell>
          <cell r="EH877" t="str">
            <v>PLI</v>
          </cell>
          <cell r="EI877" t="str">
            <v>Yes</v>
          </cell>
          <cell r="EJ877">
            <v>0</v>
          </cell>
          <cell r="EK877" t="str">
            <v>Batch-9</v>
          </cell>
          <cell r="EL877">
            <v>0</v>
          </cell>
          <cell r="EM877" t="str">
            <v>PAID</v>
          </cell>
          <cell r="EN877">
            <v>45147</v>
          </cell>
          <cell r="EO877" t="str">
            <v>IT+Core</v>
          </cell>
          <cell r="EP877">
            <v>0</v>
          </cell>
          <cell r="EQ877" t="str">
            <v>CAT-3</v>
          </cell>
        </row>
        <row r="878">
          <cell r="B878" t="str">
            <v>21-M&amp;ME27-25</v>
          </cell>
          <cell r="C878" t="str">
            <v>M&amp;ME</v>
          </cell>
          <cell r="D878">
            <v>27</v>
          </cell>
          <cell r="E878" t="str">
            <v>MUDGAL TARUN SANTOSH  MANISHA</v>
          </cell>
          <cell r="F878" t="str">
            <v>Male</v>
          </cell>
          <cell r="G878" t="str">
            <v>06/11/2003</v>
          </cell>
          <cell r="H878">
            <v>9004847902</v>
          </cell>
          <cell r="I878">
            <v>9867316240</v>
          </cell>
          <cell r="J878" t="str">
            <v>tarun2003mudgal@gmail.com</v>
          </cell>
          <cell r="K878" t="str">
            <v>1032210780@tcetmumbai.in</v>
          </cell>
          <cell r="L878" t="str">
            <v>D/203 Bldg No. 28 Sankalp Siddhi New Dindoshi Goregaon East</v>
          </cell>
          <cell r="M878">
            <v>400065</v>
          </cell>
          <cell r="N878">
            <v>0</v>
          </cell>
          <cell r="O878" t="str">
            <v>Buisness</v>
          </cell>
          <cell r="P878" t="str">
            <v>3,00,001 - 3,50,000</v>
          </cell>
          <cell r="Q878" t="str">
            <v>Normal</v>
          </cell>
          <cell r="R878" t="str">
            <v>Open</v>
          </cell>
          <cell r="S878">
            <v>2021</v>
          </cell>
          <cell r="T878" t="str">
            <v>FE</v>
          </cell>
          <cell r="U878" t="str">
            <v>MH-CET</v>
          </cell>
          <cell r="V878">
            <v>74</v>
          </cell>
          <cell r="W878" t="str">
            <v>NA</v>
          </cell>
          <cell r="X878" t="str">
            <v>Institute</v>
          </cell>
          <cell r="Y878">
            <v>420</v>
          </cell>
          <cell r="Z878">
            <v>500</v>
          </cell>
          <cell r="AA878">
            <v>84</v>
          </cell>
          <cell r="AB878">
            <v>2019</v>
          </cell>
          <cell r="AC878" t="str">
            <v>Maharashtra</v>
          </cell>
          <cell r="AD878" t="str">
            <v>ST.XAVIERS HIGH SCHOOL</v>
          </cell>
          <cell r="AE878">
            <v>547</v>
          </cell>
          <cell r="AF878">
            <v>600</v>
          </cell>
          <cell r="AG878">
            <v>91.1666666666667</v>
          </cell>
          <cell r="AH878">
            <v>2021</v>
          </cell>
          <cell r="AI878" t="str">
            <v>Maharashtra</v>
          </cell>
          <cell r="AJ878" t="str">
            <v>WILSON COLLEGE</v>
          </cell>
          <cell r="AK878">
            <v>164</v>
          </cell>
          <cell r="AL878">
            <v>22</v>
          </cell>
          <cell r="AM878">
            <v>7.4545454545454541</v>
          </cell>
          <cell r="AN878">
            <v>92</v>
          </cell>
          <cell r="AO878">
            <v>221</v>
          </cell>
          <cell r="AP878">
            <v>27</v>
          </cell>
          <cell r="AQ878">
            <v>8.1851851851851851</v>
          </cell>
          <cell r="AR878">
            <v>89.71</v>
          </cell>
          <cell r="AS878">
            <v>385</v>
          </cell>
          <cell r="AT878">
            <v>49</v>
          </cell>
          <cell r="AU878">
            <v>7.8571428571428568</v>
          </cell>
          <cell r="AV878">
            <v>205</v>
          </cell>
          <cell r="AW878">
            <v>25</v>
          </cell>
          <cell r="AX878">
            <v>8.1999999999999993</v>
          </cell>
          <cell r="AY878">
            <v>90.855000000000004</v>
          </cell>
          <cell r="AZ878">
            <v>260</v>
          </cell>
          <cell r="BA878">
            <v>29</v>
          </cell>
          <cell r="BB878">
            <v>8.9655172413793096</v>
          </cell>
          <cell r="BC878">
            <v>76</v>
          </cell>
          <cell r="BD878">
            <v>465</v>
          </cell>
          <cell r="BE878">
            <v>54</v>
          </cell>
          <cell r="BF878">
            <v>8.6111111111111107</v>
          </cell>
          <cell r="BG878">
            <v>212</v>
          </cell>
          <cell r="BH878">
            <v>24</v>
          </cell>
          <cell r="BI878">
            <v>8.8333333333333339</v>
          </cell>
          <cell r="BJ878">
            <v>87</v>
          </cell>
          <cell r="BK878">
            <v>270</v>
          </cell>
          <cell r="BL878">
            <v>29</v>
          </cell>
          <cell r="BM878">
            <v>9.3103448275862064</v>
          </cell>
          <cell r="BN878">
            <v>87</v>
          </cell>
          <cell r="BO878">
            <v>482</v>
          </cell>
          <cell r="BP878">
            <v>53</v>
          </cell>
          <cell r="BQ878">
            <v>9.0943396226415096</v>
          </cell>
          <cell r="BR878">
            <v>213</v>
          </cell>
          <cell r="BS878">
            <v>24</v>
          </cell>
          <cell r="BT878">
            <v>84.618333333333297</v>
          </cell>
          <cell r="BU878">
            <v>213</v>
          </cell>
          <cell r="BV878">
            <v>24</v>
          </cell>
          <cell r="BW878">
            <v>1545</v>
          </cell>
          <cell r="BX878">
            <v>180</v>
          </cell>
          <cell r="BY878">
            <v>8.5833333333333339</v>
          </cell>
          <cell r="BZ878">
            <v>87.595352941176472</v>
          </cell>
          <cell r="CA878">
            <v>0</v>
          </cell>
          <cell r="CB878">
            <v>0</v>
          </cell>
          <cell r="CC878">
            <v>0</v>
          </cell>
          <cell r="CD878">
            <v>0</v>
          </cell>
          <cell r="CE878">
            <v>0</v>
          </cell>
          <cell r="CF878">
            <v>0</v>
          </cell>
          <cell r="CG878">
            <v>0</v>
          </cell>
          <cell r="CH878" t="str">
            <v>Green</v>
          </cell>
          <cell r="CI878">
            <v>0</v>
          </cell>
          <cell r="CJ878">
            <v>0</v>
          </cell>
          <cell r="CK878">
            <v>1</v>
          </cell>
          <cell r="CL878">
            <v>12</v>
          </cell>
          <cell r="CM878">
            <v>13</v>
          </cell>
          <cell r="CN878">
            <v>7.6923076923076925</v>
          </cell>
          <cell r="CO878">
            <v>21</v>
          </cell>
          <cell r="CP878">
            <v>60</v>
          </cell>
          <cell r="CQ878">
            <v>35</v>
          </cell>
          <cell r="CR878">
            <v>0</v>
          </cell>
          <cell r="CS878">
            <v>0</v>
          </cell>
          <cell r="CT878">
            <v>0</v>
          </cell>
          <cell r="CU878">
            <v>0</v>
          </cell>
          <cell r="CV878">
            <v>0</v>
          </cell>
          <cell r="CW878">
            <v>22</v>
          </cell>
          <cell r="CX878">
            <v>0</v>
          </cell>
          <cell r="CY878">
            <v>0</v>
          </cell>
          <cell r="CZ878">
            <v>0</v>
          </cell>
          <cell r="DA878">
            <v>62</v>
          </cell>
          <cell r="DB878">
            <v>0</v>
          </cell>
          <cell r="DC878">
            <v>0</v>
          </cell>
          <cell r="DD878">
            <v>0</v>
          </cell>
          <cell r="DE878">
            <v>0</v>
          </cell>
          <cell r="DF878">
            <v>0</v>
          </cell>
          <cell r="DG878">
            <v>0</v>
          </cell>
          <cell r="DH878">
            <v>0</v>
          </cell>
          <cell r="DI878">
            <v>0</v>
          </cell>
          <cell r="DJ878">
            <v>0</v>
          </cell>
          <cell r="DK878">
            <v>0</v>
          </cell>
          <cell r="DL878">
            <v>0</v>
          </cell>
          <cell r="DM878">
            <v>0</v>
          </cell>
          <cell r="DN878">
            <v>0</v>
          </cell>
          <cell r="DO878">
            <v>0</v>
          </cell>
          <cell r="DP878">
            <v>0</v>
          </cell>
          <cell r="DQ878">
            <v>0</v>
          </cell>
          <cell r="DR878">
            <v>35</v>
          </cell>
          <cell r="DS878">
            <v>47.945205479452049</v>
          </cell>
          <cell r="DT878">
            <v>1</v>
          </cell>
          <cell r="DU878">
            <v>41</v>
          </cell>
          <cell r="DV878">
            <v>2.4390243902439024</v>
          </cell>
          <cell r="DW878">
            <v>1</v>
          </cell>
          <cell r="DX878">
            <v>0</v>
          </cell>
          <cell r="DY878">
            <v>0</v>
          </cell>
          <cell r="DZ878">
            <v>0</v>
          </cell>
          <cell r="EA878" t="str">
            <v>No</v>
          </cell>
          <cell r="EB878" t="str">
            <v>Higher Studies</v>
          </cell>
          <cell r="EC878" t="str">
            <v>Higher Studies</v>
          </cell>
          <cell r="ED878" t="str">
            <v>Higher Studies</v>
          </cell>
          <cell r="EE878" t="str">
            <v>Higher Studies</v>
          </cell>
          <cell r="EF878" t="str">
            <v>Higher Studies</v>
          </cell>
          <cell r="EG878">
            <v>0</v>
          </cell>
          <cell r="EH878">
            <v>0</v>
          </cell>
          <cell r="EI878" t="str">
            <v>Yes</v>
          </cell>
          <cell r="EJ878">
            <v>0</v>
          </cell>
          <cell r="EK878">
            <v>0</v>
          </cell>
          <cell r="EL878">
            <v>0</v>
          </cell>
          <cell r="EM878">
            <v>0</v>
          </cell>
          <cell r="EN878">
            <v>0</v>
          </cell>
          <cell r="EO878">
            <v>0</v>
          </cell>
          <cell r="EP878">
            <v>0</v>
          </cell>
          <cell r="EQ878" t="str">
            <v>CAT-3</v>
          </cell>
        </row>
        <row r="879">
          <cell r="B879" t="str">
            <v>21-M&amp;ME28-25</v>
          </cell>
          <cell r="C879" t="str">
            <v>M&amp;ME</v>
          </cell>
          <cell r="D879">
            <v>28</v>
          </cell>
          <cell r="E879" t="str">
            <v xml:space="preserve">NAIK ADITYA  VAMAN  SONALI </v>
          </cell>
          <cell r="F879" t="str">
            <v>Male</v>
          </cell>
          <cell r="G879" t="str">
            <v>04/12/2003</v>
          </cell>
          <cell r="H879">
            <v>9145107001</v>
          </cell>
          <cell r="I879">
            <v>9923163518</v>
          </cell>
          <cell r="J879" t="str">
            <v>adityanaik941@gmail.com</v>
          </cell>
          <cell r="K879" t="str">
            <v>1032210781@tcetmumbai.in</v>
          </cell>
          <cell r="L879" t="str">
            <v>C/102 Sunshine Appartment Near Aryan High School Palghar</v>
          </cell>
          <cell r="M879">
            <v>401404</v>
          </cell>
          <cell r="N879">
            <v>0</v>
          </cell>
          <cell r="O879" t="str">
            <v>Service</v>
          </cell>
          <cell r="P879" t="str">
            <v>6,00,001 - 7,00,000</v>
          </cell>
          <cell r="Q879" t="str">
            <v>Normal</v>
          </cell>
          <cell r="R879" t="str">
            <v>Open</v>
          </cell>
          <cell r="S879">
            <v>2021</v>
          </cell>
          <cell r="T879" t="str">
            <v>FE</v>
          </cell>
          <cell r="U879" t="str">
            <v>MH-CET</v>
          </cell>
          <cell r="V879">
            <v>56.56</v>
          </cell>
          <cell r="W879">
            <v>63.99</v>
          </cell>
          <cell r="X879" t="str">
            <v>ACAP</v>
          </cell>
          <cell r="Y879">
            <v>406</v>
          </cell>
          <cell r="Z879">
            <v>500</v>
          </cell>
          <cell r="AA879">
            <v>81.2</v>
          </cell>
          <cell r="AB879">
            <v>2019</v>
          </cell>
          <cell r="AC879" t="str">
            <v>CBSE</v>
          </cell>
          <cell r="AD879" t="str">
            <v>SUNDARAM CENTRAL SCHOOL</v>
          </cell>
          <cell r="AE879">
            <v>370</v>
          </cell>
          <cell r="AF879">
            <v>500</v>
          </cell>
          <cell r="AG879">
            <v>74</v>
          </cell>
          <cell r="AH879">
            <v>2021</v>
          </cell>
          <cell r="AI879" t="str">
            <v>CBSE</v>
          </cell>
          <cell r="AJ879" t="str">
            <v>SUNDARAM CENTRAL SCHOOL AND JUNIOR COLLEGE</v>
          </cell>
          <cell r="AK879">
            <v>178</v>
          </cell>
          <cell r="AL879">
            <v>22</v>
          </cell>
          <cell r="AM879">
            <v>8.0909090909090917</v>
          </cell>
          <cell r="AN879">
            <v>94.88</v>
          </cell>
          <cell r="AO879">
            <v>225</v>
          </cell>
          <cell r="AP879">
            <v>27</v>
          </cell>
          <cell r="AQ879">
            <v>8.3333333333333339</v>
          </cell>
          <cell r="AR879">
            <v>87.6</v>
          </cell>
          <cell r="AS879">
            <v>403</v>
          </cell>
          <cell r="AT879">
            <v>49</v>
          </cell>
          <cell r="AU879">
            <v>8.2244897959183678</v>
          </cell>
          <cell r="AV879">
            <v>238</v>
          </cell>
          <cell r="AW879">
            <v>25</v>
          </cell>
          <cell r="AX879">
            <v>9.52</v>
          </cell>
          <cell r="AY879">
            <v>91.24</v>
          </cell>
          <cell r="AZ879">
            <v>276</v>
          </cell>
          <cell r="BA879">
            <v>29</v>
          </cell>
          <cell r="BB879">
            <v>9.5172413793103452</v>
          </cell>
          <cell r="BC879">
            <v>85</v>
          </cell>
          <cell r="BD879">
            <v>514</v>
          </cell>
          <cell r="BE879">
            <v>54</v>
          </cell>
          <cell r="BF879">
            <v>9.518518518518519</v>
          </cell>
          <cell r="BG879">
            <v>219</v>
          </cell>
          <cell r="BH879">
            <v>24</v>
          </cell>
          <cell r="BI879">
            <v>9.125</v>
          </cell>
          <cell r="BJ879">
            <v>91</v>
          </cell>
          <cell r="BK879">
            <v>275</v>
          </cell>
          <cell r="BL879">
            <v>29</v>
          </cell>
          <cell r="BM879">
            <v>9.4827586206896548</v>
          </cell>
          <cell r="BN879">
            <v>87</v>
          </cell>
          <cell r="BO879">
            <v>494</v>
          </cell>
          <cell r="BP879">
            <v>53</v>
          </cell>
          <cell r="BQ879">
            <v>9.3207547169811313</v>
          </cell>
          <cell r="BR879">
            <v>237</v>
          </cell>
          <cell r="BS879">
            <v>24</v>
          </cell>
          <cell r="BT879">
            <v>87.746666666666698</v>
          </cell>
          <cell r="BU879">
            <v>237</v>
          </cell>
          <cell r="BV879">
            <v>24</v>
          </cell>
          <cell r="BW879">
            <v>1648</v>
          </cell>
          <cell r="BX879">
            <v>180</v>
          </cell>
          <cell r="BY879">
            <v>9.155555555555555</v>
          </cell>
          <cell r="BZ879">
            <v>86.744</v>
          </cell>
          <cell r="CA879">
            <v>0</v>
          </cell>
          <cell r="CB879">
            <v>0</v>
          </cell>
          <cell r="CC879">
            <v>0</v>
          </cell>
          <cell r="CD879">
            <v>0</v>
          </cell>
          <cell r="CE879">
            <v>0</v>
          </cell>
          <cell r="CF879">
            <v>0</v>
          </cell>
          <cell r="CG879">
            <v>0</v>
          </cell>
          <cell r="CH879" t="str">
            <v>Green</v>
          </cell>
          <cell r="CI879">
            <v>0</v>
          </cell>
          <cell r="CJ879">
            <v>0</v>
          </cell>
          <cell r="CK879">
            <v>1</v>
          </cell>
          <cell r="CL879">
            <v>12</v>
          </cell>
          <cell r="CM879">
            <v>13</v>
          </cell>
          <cell r="CN879">
            <v>7.6923076923076925</v>
          </cell>
          <cell r="CO879">
            <v>25</v>
          </cell>
          <cell r="CP879">
            <v>60</v>
          </cell>
          <cell r="CQ879">
            <v>41.666666666666671</v>
          </cell>
          <cell r="CR879">
            <v>12</v>
          </cell>
          <cell r="CS879">
            <v>86</v>
          </cell>
          <cell r="CT879">
            <v>8</v>
          </cell>
          <cell r="CU879">
            <v>80</v>
          </cell>
          <cell r="CV879">
            <v>13</v>
          </cell>
          <cell r="CW879">
            <v>18</v>
          </cell>
          <cell r="CX879">
            <v>13</v>
          </cell>
          <cell r="CY879">
            <v>77</v>
          </cell>
          <cell r="CZ879">
            <v>46</v>
          </cell>
          <cell r="DA879">
            <v>58</v>
          </cell>
          <cell r="DB879">
            <v>80</v>
          </cell>
          <cell r="DC879">
            <v>0</v>
          </cell>
          <cell r="DD879">
            <v>0</v>
          </cell>
          <cell r="DE879">
            <v>0</v>
          </cell>
          <cell r="DF879">
            <v>1</v>
          </cell>
          <cell r="DG879">
            <v>4</v>
          </cell>
          <cell r="DH879">
            <v>25</v>
          </cell>
          <cell r="DI879">
            <v>150</v>
          </cell>
          <cell r="DJ879">
            <v>600</v>
          </cell>
          <cell r="DK879">
            <v>25</v>
          </cell>
          <cell r="DL879">
            <v>3</v>
          </cell>
          <cell r="DM879">
            <v>0</v>
          </cell>
          <cell r="DN879">
            <v>0</v>
          </cell>
          <cell r="DO879">
            <v>450</v>
          </cell>
          <cell r="DP879">
            <v>0</v>
          </cell>
          <cell r="DQ879">
            <v>0</v>
          </cell>
          <cell r="DR879">
            <v>41.6666666666667</v>
          </cell>
          <cell r="DS879">
            <v>57.077625570776306</v>
          </cell>
          <cell r="DT879">
            <v>22</v>
          </cell>
          <cell r="DU879">
            <v>41</v>
          </cell>
          <cell r="DV879">
            <v>53.658536585365859</v>
          </cell>
          <cell r="DW879">
            <v>59</v>
          </cell>
          <cell r="DX879">
            <v>75</v>
          </cell>
          <cell r="DY879">
            <v>0</v>
          </cell>
          <cell r="DZ879">
            <v>0</v>
          </cell>
          <cell r="EA879" t="str">
            <v>Yes</v>
          </cell>
          <cell r="EB879" t="str">
            <v>Higher Studies</v>
          </cell>
          <cell r="EC879" t="str">
            <v>Higher Studies</v>
          </cell>
          <cell r="ED879" t="str">
            <v>Higher Studies</v>
          </cell>
          <cell r="EE879" t="str">
            <v>Higher Studies</v>
          </cell>
          <cell r="EF879" t="str">
            <v>Higher Studies</v>
          </cell>
          <cell r="EG879">
            <v>0</v>
          </cell>
          <cell r="EH879">
            <v>0</v>
          </cell>
          <cell r="EI879" t="str">
            <v>Yes</v>
          </cell>
          <cell r="EJ879">
            <v>0</v>
          </cell>
          <cell r="EK879" t="str">
            <v>Batch-3</v>
          </cell>
          <cell r="EL879">
            <v>0</v>
          </cell>
          <cell r="EM879" t="str">
            <v>PAID</v>
          </cell>
          <cell r="EN879">
            <v>45147</v>
          </cell>
          <cell r="EO879">
            <v>0</v>
          </cell>
          <cell r="EP879">
            <v>0</v>
          </cell>
          <cell r="EQ879" t="str">
            <v>CAT-1</v>
          </cell>
        </row>
        <row r="880">
          <cell r="B880" t="str">
            <v>21-M&amp;ME29-25</v>
          </cell>
          <cell r="C880" t="str">
            <v>M&amp;ME</v>
          </cell>
          <cell r="D880">
            <v>29</v>
          </cell>
          <cell r="E880" t="str">
            <v>NAVRAT ARCHIT SUBHASH  SUHASINI</v>
          </cell>
          <cell r="F880" t="str">
            <v>Male</v>
          </cell>
          <cell r="G880" t="str">
            <v>03/04/2003</v>
          </cell>
          <cell r="H880">
            <v>9004489559</v>
          </cell>
          <cell r="I880">
            <v>9594519775</v>
          </cell>
          <cell r="J880" t="str">
            <v>architnavrat32@gmail.com</v>
          </cell>
          <cell r="K880" t="str">
            <v>1032210782@tcetmumbai.in</v>
          </cell>
          <cell r="L880" t="str">
            <v>C-211, Shiv Amrut CHS, Raheja Complex, Kalyan West - 421301</v>
          </cell>
          <cell r="M880">
            <v>421301</v>
          </cell>
          <cell r="N880">
            <v>0</v>
          </cell>
          <cell r="O880" t="str">
            <v>Service</v>
          </cell>
          <cell r="P880" t="str">
            <v>1,50,001 - 2,00,000</v>
          </cell>
          <cell r="Q880" t="str">
            <v>Normal</v>
          </cell>
          <cell r="R880" t="str">
            <v>Open</v>
          </cell>
          <cell r="S880">
            <v>2021</v>
          </cell>
          <cell r="T880" t="str">
            <v>FE</v>
          </cell>
          <cell r="U880" t="str">
            <v>MH-CET</v>
          </cell>
          <cell r="V880">
            <v>48.98</v>
          </cell>
          <cell r="W880">
            <v>79.466899999999995</v>
          </cell>
          <cell r="X880" t="str">
            <v>Institute</v>
          </cell>
          <cell r="Y880">
            <v>452</v>
          </cell>
          <cell r="Z880">
            <v>500</v>
          </cell>
          <cell r="AA880">
            <v>90.4</v>
          </cell>
          <cell r="AB880">
            <v>2019</v>
          </cell>
          <cell r="AC880" t="str">
            <v>Maharashtra</v>
          </cell>
          <cell r="AD880" t="str">
            <v>NEW SHRI VANI VIDYASHALA HIGH SCHOOL</v>
          </cell>
          <cell r="AE880">
            <v>518</v>
          </cell>
          <cell r="AF880">
            <v>600</v>
          </cell>
          <cell r="AG880">
            <v>86.3333333333333</v>
          </cell>
          <cell r="AH880">
            <v>2021</v>
          </cell>
          <cell r="AI880" t="str">
            <v>Maharashtra</v>
          </cell>
          <cell r="AJ880" t="str">
            <v>V.G.VAZE COLLEGE</v>
          </cell>
          <cell r="AK880">
            <v>147</v>
          </cell>
          <cell r="AL880">
            <v>22</v>
          </cell>
          <cell r="AM880">
            <v>6.6818181818181817</v>
          </cell>
          <cell r="AN880">
            <v>84.65</v>
          </cell>
          <cell r="AO880">
            <v>206</v>
          </cell>
          <cell r="AP880">
            <v>27</v>
          </cell>
          <cell r="AQ880">
            <v>7.6296296296296298</v>
          </cell>
          <cell r="AR880">
            <v>98.35</v>
          </cell>
          <cell r="AS880">
            <v>353</v>
          </cell>
          <cell r="AT880">
            <v>49</v>
          </cell>
          <cell r="AU880">
            <v>7.204081632653061</v>
          </cell>
          <cell r="AV880">
            <v>189</v>
          </cell>
          <cell r="AW880">
            <v>25</v>
          </cell>
          <cell r="AX880">
            <v>7.56</v>
          </cell>
          <cell r="AY880">
            <v>91.5</v>
          </cell>
          <cell r="AZ880">
            <v>243</v>
          </cell>
          <cell r="BA880">
            <v>29</v>
          </cell>
          <cell r="BB880">
            <v>8.3793103448275854</v>
          </cell>
          <cell r="BC880">
            <v>79</v>
          </cell>
          <cell r="BD880">
            <v>432</v>
          </cell>
          <cell r="BE880">
            <v>54</v>
          </cell>
          <cell r="BF880">
            <v>8</v>
          </cell>
          <cell r="BG880">
            <v>196</v>
          </cell>
          <cell r="BH880">
            <v>24</v>
          </cell>
          <cell r="BI880">
            <v>8.1666666666666661</v>
          </cell>
          <cell r="BJ880">
            <v>84</v>
          </cell>
          <cell r="BK880">
            <v>247</v>
          </cell>
          <cell r="BL880">
            <v>29</v>
          </cell>
          <cell r="BM880">
            <v>8.5172413793103452</v>
          </cell>
          <cell r="BN880">
            <v>87</v>
          </cell>
          <cell r="BO880">
            <v>443</v>
          </cell>
          <cell r="BP880">
            <v>53</v>
          </cell>
          <cell r="BQ880">
            <v>8.3584905660377355</v>
          </cell>
          <cell r="BR880">
            <v>217</v>
          </cell>
          <cell r="BS880">
            <v>24</v>
          </cell>
          <cell r="BT880">
            <v>85.8333333333333</v>
          </cell>
          <cell r="BU880">
            <v>217</v>
          </cell>
          <cell r="BV880">
            <v>24</v>
          </cell>
          <cell r="BW880">
            <v>1445</v>
          </cell>
          <cell r="BX880">
            <v>180</v>
          </cell>
          <cell r="BY880">
            <v>8.0277777777777786</v>
          </cell>
          <cell r="BZ880">
            <v>86.1</v>
          </cell>
          <cell r="CA880" t="str">
            <v>H &amp; K Rolling</v>
          </cell>
          <cell r="CB880">
            <v>0</v>
          </cell>
          <cell r="CC880">
            <v>0</v>
          </cell>
          <cell r="CD880">
            <v>0</v>
          </cell>
          <cell r="CE880" t="str">
            <v>PLI</v>
          </cell>
          <cell r="CF880">
            <v>5</v>
          </cell>
          <cell r="CG880">
            <v>0</v>
          </cell>
          <cell r="CH880" t="str">
            <v>Green</v>
          </cell>
          <cell r="CI880">
            <v>0</v>
          </cell>
          <cell r="CJ880">
            <v>0</v>
          </cell>
          <cell r="CK880">
            <v>2</v>
          </cell>
          <cell r="CL880">
            <v>11</v>
          </cell>
          <cell r="CM880">
            <v>13</v>
          </cell>
          <cell r="CN880">
            <v>15.384615384615385</v>
          </cell>
          <cell r="CO880" t="str">
            <v>Absent</v>
          </cell>
          <cell r="CP880">
            <v>60</v>
          </cell>
          <cell r="CQ880">
            <v>0</v>
          </cell>
          <cell r="CR880">
            <v>14</v>
          </cell>
          <cell r="CS880">
            <v>100</v>
          </cell>
          <cell r="CT880">
            <v>14</v>
          </cell>
          <cell r="CU880">
            <v>140</v>
          </cell>
          <cell r="CV880">
            <v>15</v>
          </cell>
          <cell r="CW880">
            <v>22</v>
          </cell>
          <cell r="CX880">
            <v>16</v>
          </cell>
          <cell r="CY880">
            <v>82</v>
          </cell>
          <cell r="CZ880">
            <v>59</v>
          </cell>
          <cell r="DA880">
            <v>62</v>
          </cell>
          <cell r="DB880">
            <v>96</v>
          </cell>
          <cell r="DC880">
            <v>0</v>
          </cell>
          <cell r="DD880">
            <v>0</v>
          </cell>
          <cell r="DE880">
            <v>0</v>
          </cell>
          <cell r="DF880">
            <v>0</v>
          </cell>
          <cell r="DG880">
            <v>0</v>
          </cell>
          <cell r="DH880">
            <v>0</v>
          </cell>
          <cell r="DI880">
            <v>0</v>
          </cell>
          <cell r="DJ880">
            <v>0</v>
          </cell>
          <cell r="DK880">
            <v>0</v>
          </cell>
          <cell r="DL880">
            <v>0</v>
          </cell>
          <cell r="DM880">
            <v>0</v>
          </cell>
          <cell r="DN880">
            <v>0</v>
          </cell>
          <cell r="DO880">
            <v>0</v>
          </cell>
          <cell r="DP880">
            <v>0</v>
          </cell>
          <cell r="DQ880">
            <v>0</v>
          </cell>
          <cell r="DR880">
            <v>0</v>
          </cell>
          <cell r="DS880">
            <v>0</v>
          </cell>
          <cell r="DT880">
            <v>30</v>
          </cell>
          <cell r="DU880">
            <v>41</v>
          </cell>
          <cell r="DV880">
            <v>73.170731707317074</v>
          </cell>
          <cell r="DW880">
            <v>74</v>
          </cell>
          <cell r="DX880">
            <v>100</v>
          </cell>
          <cell r="DY880">
            <v>0</v>
          </cell>
          <cell r="DZ880">
            <v>0</v>
          </cell>
          <cell r="EA880" t="str">
            <v>No</v>
          </cell>
          <cell r="EB880" t="str">
            <v>Placement</v>
          </cell>
          <cell r="EC880" t="str">
            <v>Placement</v>
          </cell>
          <cell r="ED880" t="str">
            <v>Placement</v>
          </cell>
          <cell r="EE880" t="str">
            <v>Placement</v>
          </cell>
          <cell r="EF880" t="str">
            <v>Placement</v>
          </cell>
          <cell r="EG880">
            <v>0</v>
          </cell>
          <cell r="EH880" t="str">
            <v>PLI</v>
          </cell>
          <cell r="EI880" t="str">
            <v>Yes</v>
          </cell>
          <cell r="EJ880">
            <v>0</v>
          </cell>
          <cell r="EK880">
            <v>0</v>
          </cell>
          <cell r="EL880">
            <v>0</v>
          </cell>
          <cell r="EM880">
            <v>0</v>
          </cell>
          <cell r="EN880">
            <v>0</v>
          </cell>
          <cell r="EO880" t="str">
            <v>IT+Core</v>
          </cell>
          <cell r="EP880">
            <v>0</v>
          </cell>
          <cell r="EQ880" t="str">
            <v>CAT-1</v>
          </cell>
        </row>
        <row r="881">
          <cell r="B881" t="str">
            <v>21-M&amp;ME30-25</v>
          </cell>
          <cell r="C881" t="str">
            <v>M&amp;ME</v>
          </cell>
          <cell r="D881">
            <v>30</v>
          </cell>
          <cell r="E881" t="str">
            <v>PADTE ARYAN SANJAY DEEPIKA</v>
          </cell>
          <cell r="F881" t="str">
            <v>Male</v>
          </cell>
          <cell r="G881" t="str">
            <v>08/05/2003</v>
          </cell>
          <cell r="H881">
            <v>9372899570</v>
          </cell>
          <cell r="I881">
            <v>81690368</v>
          </cell>
          <cell r="J881" t="str">
            <v>aryanpadte007@gmail.com</v>
          </cell>
          <cell r="K881" t="str">
            <v>1032210783@tcetmumbai.in</v>
          </cell>
          <cell r="L881" t="str">
            <v>703, Poorti Vihar, New Shastri Nagar, M.G road, Goregaon (West) ,road no 5</v>
          </cell>
          <cell r="M881">
            <v>400104</v>
          </cell>
          <cell r="N881">
            <v>0</v>
          </cell>
          <cell r="O881" t="str">
            <v>Teacher</v>
          </cell>
          <cell r="P881" t="str">
            <v>50,001 - 1,00,000</v>
          </cell>
          <cell r="Q881" t="str">
            <v>Normal</v>
          </cell>
          <cell r="R881" t="str">
            <v>Open</v>
          </cell>
          <cell r="S881">
            <v>2021</v>
          </cell>
          <cell r="T881" t="str">
            <v>FE</v>
          </cell>
          <cell r="U881" t="str">
            <v>MH-CET</v>
          </cell>
          <cell r="V881">
            <v>30.34</v>
          </cell>
          <cell r="W881">
            <v>77.681731400000004</v>
          </cell>
          <cell r="X881" t="str">
            <v>Institute</v>
          </cell>
          <cell r="Y881">
            <v>278</v>
          </cell>
          <cell r="Z881">
            <v>500</v>
          </cell>
          <cell r="AA881">
            <v>55.6</v>
          </cell>
          <cell r="AB881">
            <v>2019</v>
          </cell>
          <cell r="AC881" t="str">
            <v>Maharashtra</v>
          </cell>
          <cell r="AD881" t="str">
            <v>ST THOMAS ACADEMY</v>
          </cell>
          <cell r="AE881">
            <v>460</v>
          </cell>
          <cell r="AF881">
            <v>600</v>
          </cell>
          <cell r="AG881">
            <v>76.6666666666667</v>
          </cell>
          <cell r="AH881">
            <v>2020</v>
          </cell>
          <cell r="AI881" t="str">
            <v>Maharashtra</v>
          </cell>
          <cell r="AJ881" t="str">
            <v>NIRMALA COLLEGE OF COMMERCE ARTS AND SCIENCE</v>
          </cell>
          <cell r="AK881">
            <v>65</v>
          </cell>
          <cell r="AL881">
            <v>22</v>
          </cell>
          <cell r="AM881">
            <v>2.9545454545454546</v>
          </cell>
          <cell r="AN881">
            <v>97.7</v>
          </cell>
          <cell r="AO881">
            <v>139</v>
          </cell>
          <cell r="AP881">
            <v>27</v>
          </cell>
          <cell r="AQ881">
            <v>5.1481481481481479</v>
          </cell>
          <cell r="AR881">
            <v>94.88</v>
          </cell>
          <cell r="AS881">
            <v>204</v>
          </cell>
          <cell r="AT881">
            <v>49</v>
          </cell>
          <cell r="AU881">
            <v>4.1632653061224492</v>
          </cell>
          <cell r="AV881">
            <v>167</v>
          </cell>
          <cell r="AW881">
            <v>25</v>
          </cell>
          <cell r="AX881">
            <v>6.68</v>
          </cell>
          <cell r="AY881">
            <v>96.29</v>
          </cell>
          <cell r="AZ881">
            <v>174.87</v>
          </cell>
          <cell r="BA881">
            <v>29</v>
          </cell>
          <cell r="BB881">
            <v>6.03</v>
          </cell>
          <cell r="BC881">
            <v>76</v>
          </cell>
          <cell r="BD881">
            <v>341.87</v>
          </cell>
          <cell r="BE881">
            <v>54</v>
          </cell>
          <cell r="BF881">
            <v>6.3309259259259258</v>
          </cell>
          <cell r="BG881">
            <v>153</v>
          </cell>
          <cell r="BH881">
            <v>24</v>
          </cell>
          <cell r="BI881">
            <v>6.375</v>
          </cell>
          <cell r="BJ881">
            <v>75</v>
          </cell>
          <cell r="BK881">
            <v>188</v>
          </cell>
          <cell r="BL881">
            <v>29</v>
          </cell>
          <cell r="BM881">
            <v>6.4827586206896548</v>
          </cell>
          <cell r="BN881">
            <v>85</v>
          </cell>
          <cell r="BO881">
            <v>341</v>
          </cell>
          <cell r="BP881">
            <v>53</v>
          </cell>
          <cell r="BQ881">
            <v>6.4339622641509431</v>
          </cell>
          <cell r="BR881">
            <v>141</v>
          </cell>
          <cell r="BS881">
            <v>24</v>
          </cell>
          <cell r="BT881">
            <v>85.763333333333307</v>
          </cell>
          <cell r="BU881">
            <v>141</v>
          </cell>
          <cell r="BV881">
            <v>24</v>
          </cell>
          <cell r="BW881">
            <v>1027.8699999999999</v>
          </cell>
          <cell r="BX881">
            <v>180</v>
          </cell>
          <cell r="BY881">
            <v>5.7103888888888878</v>
          </cell>
          <cell r="BZ881">
            <v>87.974000000000004</v>
          </cell>
          <cell r="CA881">
            <v>0</v>
          </cell>
          <cell r="CB881">
            <v>0</v>
          </cell>
          <cell r="CC881">
            <v>0</v>
          </cell>
          <cell r="CD881">
            <v>0</v>
          </cell>
          <cell r="CE881">
            <v>0</v>
          </cell>
          <cell r="CF881">
            <v>0</v>
          </cell>
          <cell r="CG881">
            <v>0</v>
          </cell>
          <cell r="CH881" t="str">
            <v>Green</v>
          </cell>
          <cell r="CI881">
            <v>0</v>
          </cell>
          <cell r="CJ881">
            <v>0</v>
          </cell>
          <cell r="CK881">
            <v>0</v>
          </cell>
          <cell r="CL881">
            <v>13</v>
          </cell>
          <cell r="CM881">
            <v>13</v>
          </cell>
          <cell r="CN881">
            <v>0</v>
          </cell>
          <cell r="CO881">
            <v>18</v>
          </cell>
          <cell r="CP881">
            <v>60</v>
          </cell>
          <cell r="CQ881">
            <v>30</v>
          </cell>
          <cell r="CR881">
            <v>0</v>
          </cell>
          <cell r="CS881">
            <v>0</v>
          </cell>
          <cell r="CT881">
            <v>0</v>
          </cell>
          <cell r="CU881">
            <v>0</v>
          </cell>
          <cell r="CV881">
            <v>0</v>
          </cell>
          <cell r="CW881">
            <v>22</v>
          </cell>
          <cell r="CX881">
            <v>0</v>
          </cell>
          <cell r="CY881">
            <v>0</v>
          </cell>
          <cell r="CZ881">
            <v>0</v>
          </cell>
          <cell r="DA881">
            <v>62</v>
          </cell>
          <cell r="DB881">
            <v>0</v>
          </cell>
          <cell r="DC881">
            <v>0</v>
          </cell>
          <cell r="DD881">
            <v>0</v>
          </cell>
          <cell r="DE881">
            <v>0</v>
          </cell>
          <cell r="DF881">
            <v>0</v>
          </cell>
          <cell r="DG881">
            <v>0</v>
          </cell>
          <cell r="DH881">
            <v>0</v>
          </cell>
          <cell r="DI881">
            <v>0</v>
          </cell>
          <cell r="DJ881">
            <v>0</v>
          </cell>
          <cell r="DK881">
            <v>0</v>
          </cell>
          <cell r="DL881">
            <v>0</v>
          </cell>
          <cell r="DM881">
            <v>0</v>
          </cell>
          <cell r="DN881">
            <v>0</v>
          </cell>
          <cell r="DO881">
            <v>0</v>
          </cell>
          <cell r="DP881">
            <v>0</v>
          </cell>
          <cell r="DQ881">
            <v>0</v>
          </cell>
          <cell r="DR881">
            <v>30</v>
          </cell>
          <cell r="DS881">
            <v>41.095890410958901</v>
          </cell>
          <cell r="DT881">
            <v>0</v>
          </cell>
          <cell r="DU881">
            <v>41</v>
          </cell>
          <cell r="DV881">
            <v>0</v>
          </cell>
          <cell r="DW881">
            <v>0</v>
          </cell>
          <cell r="DX881">
            <v>0</v>
          </cell>
          <cell r="DY881">
            <v>0</v>
          </cell>
          <cell r="DZ881">
            <v>0</v>
          </cell>
          <cell r="EA881" t="str">
            <v>Yes</v>
          </cell>
          <cell r="EB881" t="str">
            <v>Higher Studies</v>
          </cell>
          <cell r="EC881" t="str">
            <v>Higher Studies</v>
          </cell>
          <cell r="ED881" t="str">
            <v>Higher Studies</v>
          </cell>
          <cell r="EE881" t="str">
            <v>Higher Studies</v>
          </cell>
          <cell r="EF881" t="str">
            <v>Higher Studies</v>
          </cell>
          <cell r="EG881">
            <v>0</v>
          </cell>
          <cell r="EH881">
            <v>0</v>
          </cell>
          <cell r="EI881" t="str">
            <v>Yes</v>
          </cell>
          <cell r="EJ881">
            <v>0</v>
          </cell>
          <cell r="EK881">
            <v>0</v>
          </cell>
          <cell r="EL881">
            <v>0</v>
          </cell>
          <cell r="EM881">
            <v>0</v>
          </cell>
          <cell r="EN881">
            <v>0</v>
          </cell>
          <cell r="EO881">
            <v>0</v>
          </cell>
          <cell r="EP881">
            <v>0</v>
          </cell>
          <cell r="EQ881" t="str">
            <v>CAT-3</v>
          </cell>
        </row>
        <row r="882">
          <cell r="B882" t="str">
            <v>21-M&amp;ME31-25</v>
          </cell>
          <cell r="C882" t="str">
            <v>M&amp;ME</v>
          </cell>
          <cell r="D882">
            <v>31</v>
          </cell>
          <cell r="E882" t="str">
            <v>PAL RAHUL RAMKUMAR  TARADEVI</v>
          </cell>
          <cell r="F882" t="str">
            <v>Male</v>
          </cell>
          <cell r="G882" t="str">
            <v>10/03/2003</v>
          </cell>
          <cell r="H882">
            <v>9152781512</v>
          </cell>
          <cell r="I882">
            <v>9702593304</v>
          </cell>
          <cell r="J882" t="str">
            <v>rahulkumarpal491@gmail.com</v>
          </cell>
          <cell r="K882" t="str">
            <v>1032210784@tcetmumbai.in</v>
          </cell>
          <cell r="L882" t="str">
            <v xml:space="preserve">Om shiv shakti welfare society, kashi mira , mira road east </v>
          </cell>
          <cell r="M882">
            <v>401107</v>
          </cell>
          <cell r="N882">
            <v>0</v>
          </cell>
          <cell r="O882" t="str">
            <v>Service</v>
          </cell>
          <cell r="P882" t="str">
            <v>3,50,001 - 4,00,000</v>
          </cell>
          <cell r="Q882" t="str">
            <v>Normal</v>
          </cell>
          <cell r="R882" t="str">
            <v>Open</v>
          </cell>
          <cell r="S882">
            <v>2021</v>
          </cell>
          <cell r="T882" t="str">
            <v>FE</v>
          </cell>
          <cell r="U882" t="str">
            <v>MH-CET</v>
          </cell>
          <cell r="V882">
            <v>66</v>
          </cell>
          <cell r="W882" t="str">
            <v>NA</v>
          </cell>
          <cell r="X882" t="str">
            <v>Minority</v>
          </cell>
          <cell r="Y882">
            <v>378</v>
          </cell>
          <cell r="Z882">
            <v>500</v>
          </cell>
          <cell r="AA882">
            <v>75.599999999999994</v>
          </cell>
          <cell r="AB882">
            <v>2019</v>
          </cell>
          <cell r="AC882" t="str">
            <v>Maharashtra</v>
          </cell>
          <cell r="AD882" t="str">
            <v>S S VIDYALAYA HIGH SCHOOL</v>
          </cell>
          <cell r="AE882">
            <v>437</v>
          </cell>
          <cell r="AF882">
            <v>600</v>
          </cell>
          <cell r="AG882">
            <v>72.8333333333333</v>
          </cell>
          <cell r="AH882">
            <v>2021</v>
          </cell>
          <cell r="AI882" t="str">
            <v>Maharashtra</v>
          </cell>
          <cell r="AJ882" t="str">
            <v>VIVEK VIDYALAYA  AND JUNIOR COLLEGE</v>
          </cell>
          <cell r="AK882">
            <v>105</v>
          </cell>
          <cell r="AL882">
            <v>22</v>
          </cell>
          <cell r="AM882">
            <v>4.7727272727272725</v>
          </cell>
          <cell r="AN882">
            <v>86.05</v>
          </cell>
          <cell r="AO882">
            <v>174</v>
          </cell>
          <cell r="AP882">
            <v>27</v>
          </cell>
          <cell r="AQ882">
            <v>6.4444444444444446</v>
          </cell>
          <cell r="AR882">
            <v>84.65</v>
          </cell>
          <cell r="AS882">
            <v>279</v>
          </cell>
          <cell r="AT882">
            <v>49</v>
          </cell>
          <cell r="AU882">
            <v>5.6938775510204085</v>
          </cell>
          <cell r="AV882">
            <v>154</v>
          </cell>
          <cell r="AW882">
            <v>25</v>
          </cell>
          <cell r="AX882">
            <v>6.16</v>
          </cell>
          <cell r="AY882">
            <v>85.35</v>
          </cell>
          <cell r="AZ882">
            <v>199</v>
          </cell>
          <cell r="BA882">
            <v>29</v>
          </cell>
          <cell r="BB882">
            <v>6.8620689655172411</v>
          </cell>
          <cell r="BC882">
            <v>77</v>
          </cell>
          <cell r="BD882">
            <v>353</v>
          </cell>
          <cell r="BE882">
            <v>54</v>
          </cell>
          <cell r="BF882">
            <v>6.5370370370370372</v>
          </cell>
          <cell r="BG882">
            <v>142</v>
          </cell>
          <cell r="BH882">
            <v>24</v>
          </cell>
          <cell r="BI882">
            <v>5.916666666666667</v>
          </cell>
          <cell r="BJ882">
            <v>75</v>
          </cell>
          <cell r="BK882">
            <v>152</v>
          </cell>
          <cell r="BL882">
            <v>29</v>
          </cell>
          <cell r="BM882">
            <v>5.2413793103448274</v>
          </cell>
          <cell r="BN882">
            <v>80</v>
          </cell>
          <cell r="BO882">
            <v>294</v>
          </cell>
          <cell r="BP882">
            <v>53</v>
          </cell>
          <cell r="BQ882">
            <v>5.5471698113207548</v>
          </cell>
          <cell r="BR882">
            <v>86</v>
          </cell>
          <cell r="BS882">
            <v>24</v>
          </cell>
          <cell r="BT882">
            <v>80.783333333333303</v>
          </cell>
          <cell r="BU882">
            <v>86</v>
          </cell>
          <cell r="BV882">
            <v>24</v>
          </cell>
          <cell r="BW882">
            <v>1012</v>
          </cell>
          <cell r="BX882">
            <v>180</v>
          </cell>
          <cell r="BY882">
            <v>5.6222222222222218</v>
          </cell>
          <cell r="BZ882">
            <v>82.009999999999991</v>
          </cell>
          <cell r="CA882">
            <v>0</v>
          </cell>
          <cell r="CB882" t="str">
            <v>KT</v>
          </cell>
          <cell r="CC882">
            <v>0</v>
          </cell>
          <cell r="CD882">
            <v>0</v>
          </cell>
          <cell r="CE882">
            <v>0</v>
          </cell>
          <cell r="CF882">
            <v>0</v>
          </cell>
          <cell r="CG882">
            <v>0</v>
          </cell>
          <cell r="CH882" t="str">
            <v>Green</v>
          </cell>
          <cell r="CI882">
            <v>0</v>
          </cell>
          <cell r="CJ882">
            <v>0</v>
          </cell>
          <cell r="CK882">
            <v>0</v>
          </cell>
          <cell r="CL882">
            <v>13</v>
          </cell>
          <cell r="CM882">
            <v>13</v>
          </cell>
          <cell r="CN882">
            <v>0</v>
          </cell>
          <cell r="CO882">
            <v>14</v>
          </cell>
          <cell r="CP882">
            <v>60</v>
          </cell>
          <cell r="CQ882">
            <v>23.333333333333332</v>
          </cell>
          <cell r="CR882">
            <v>2</v>
          </cell>
          <cell r="CS882">
            <v>15</v>
          </cell>
          <cell r="CT882">
            <v>2</v>
          </cell>
          <cell r="CU882">
            <v>20</v>
          </cell>
          <cell r="CV882">
            <v>1</v>
          </cell>
          <cell r="CW882">
            <v>18</v>
          </cell>
          <cell r="CX882">
            <v>0</v>
          </cell>
          <cell r="CY882">
            <v>3</v>
          </cell>
          <cell r="CZ882">
            <v>5</v>
          </cell>
          <cell r="DA882">
            <v>58</v>
          </cell>
          <cell r="DB882">
            <v>9</v>
          </cell>
          <cell r="DC882">
            <v>0</v>
          </cell>
          <cell r="DD882">
            <v>0</v>
          </cell>
          <cell r="DE882">
            <v>0</v>
          </cell>
          <cell r="DF882">
            <v>1</v>
          </cell>
          <cell r="DG882">
            <v>4</v>
          </cell>
          <cell r="DH882">
            <v>25</v>
          </cell>
          <cell r="DI882">
            <v>150</v>
          </cell>
          <cell r="DJ882">
            <v>600</v>
          </cell>
          <cell r="DK882">
            <v>25</v>
          </cell>
          <cell r="DL882">
            <v>3</v>
          </cell>
          <cell r="DM882">
            <v>0</v>
          </cell>
          <cell r="DN882">
            <v>0</v>
          </cell>
          <cell r="DO882">
            <v>450</v>
          </cell>
          <cell r="DP882">
            <v>0</v>
          </cell>
          <cell r="DQ882">
            <v>0</v>
          </cell>
          <cell r="DR882">
            <v>23.3333333333333</v>
          </cell>
          <cell r="DS882">
            <v>31.963470319634656</v>
          </cell>
          <cell r="DT882">
            <v>5</v>
          </cell>
          <cell r="DU882">
            <v>41</v>
          </cell>
          <cell r="DV882">
            <v>12.195121951219512</v>
          </cell>
          <cell r="DW882">
            <v>18</v>
          </cell>
          <cell r="DX882">
            <v>18</v>
          </cell>
          <cell r="DY882">
            <v>0</v>
          </cell>
          <cell r="DZ882">
            <v>0</v>
          </cell>
          <cell r="EA882" t="str">
            <v>Yes</v>
          </cell>
          <cell r="EB882" t="str">
            <v>Placement</v>
          </cell>
          <cell r="EC882" t="str">
            <v>Placement</v>
          </cell>
          <cell r="ED882" t="str">
            <v>Higher Studies</v>
          </cell>
          <cell r="EE882" t="str">
            <v>Higher Studies</v>
          </cell>
          <cell r="EF882" t="str">
            <v>Higher Studies</v>
          </cell>
          <cell r="EG882">
            <v>0</v>
          </cell>
          <cell r="EH882" t="str">
            <v>PLI</v>
          </cell>
          <cell r="EI882">
            <v>0</v>
          </cell>
          <cell r="EJ882">
            <v>17072024</v>
          </cell>
          <cell r="EK882" t="str">
            <v>Batch-9</v>
          </cell>
          <cell r="EL882">
            <v>0</v>
          </cell>
          <cell r="EM882" t="str">
            <v>PAID</v>
          </cell>
          <cell r="EN882">
            <v>45147</v>
          </cell>
          <cell r="EO882">
            <v>0</v>
          </cell>
          <cell r="EP882">
            <v>0</v>
          </cell>
          <cell r="EQ882" t="str">
            <v>CAT-3</v>
          </cell>
        </row>
        <row r="883">
          <cell r="B883" t="str">
            <v>21-M&amp;ME32-25</v>
          </cell>
          <cell r="C883" t="str">
            <v>M&amp;ME</v>
          </cell>
          <cell r="D883">
            <v>32</v>
          </cell>
          <cell r="E883" t="str">
            <v xml:space="preserve">PANDEY ANANT DURGESH  SANDHYA </v>
          </cell>
          <cell r="F883" t="str">
            <v>Male</v>
          </cell>
          <cell r="G883" t="str">
            <v>15/10/2002</v>
          </cell>
          <cell r="H883">
            <v>8454913952</v>
          </cell>
          <cell r="I883">
            <v>9653319057</v>
          </cell>
          <cell r="J883" t="str">
            <v>anantpandey620@gmail.com</v>
          </cell>
          <cell r="K883" t="str">
            <v>1032210785@tcetmumbai.in</v>
          </cell>
          <cell r="L883" t="str">
            <v xml:space="preserve">2 A Sai , Flat No 10 , Plot no 6 , NNP , Goregaon East Mumbai </v>
          </cell>
          <cell r="M883">
            <v>400065</v>
          </cell>
          <cell r="N883">
            <v>0</v>
          </cell>
          <cell r="O883" t="str">
            <v>Advocate and business Man</v>
          </cell>
          <cell r="P883" t="str">
            <v>&gt;= 15,00,001</v>
          </cell>
          <cell r="Q883" t="str">
            <v>Normal</v>
          </cell>
          <cell r="R883" t="str">
            <v>Open</v>
          </cell>
          <cell r="S883">
            <v>2021</v>
          </cell>
          <cell r="T883" t="str">
            <v>FE</v>
          </cell>
          <cell r="U883" t="str">
            <v>MH-CET</v>
          </cell>
          <cell r="V883">
            <v>58.27</v>
          </cell>
          <cell r="W883" t="str">
            <v>NA</v>
          </cell>
          <cell r="X883" t="str">
            <v>AMIN</v>
          </cell>
          <cell r="Y883">
            <v>289</v>
          </cell>
          <cell r="Z883">
            <v>500</v>
          </cell>
          <cell r="AA883">
            <v>57.8</v>
          </cell>
          <cell r="AB883">
            <v>2019</v>
          </cell>
          <cell r="AC883" t="str">
            <v>Maharashtra</v>
          </cell>
          <cell r="AD883" t="str">
            <v>ROYAL ACADEMY</v>
          </cell>
          <cell r="AE883">
            <v>449</v>
          </cell>
          <cell r="AF883">
            <v>609</v>
          </cell>
          <cell r="AG883">
            <v>73.727422003284104</v>
          </cell>
          <cell r="AH883">
            <v>2021</v>
          </cell>
          <cell r="AI883" t="str">
            <v>Maharashtra</v>
          </cell>
          <cell r="AJ883" t="str">
            <v>SANSKARDHAM JR COLLEGE</v>
          </cell>
          <cell r="AK883">
            <v>84</v>
          </cell>
          <cell r="AL883">
            <v>22</v>
          </cell>
          <cell r="AM883">
            <v>3.8181818181818183</v>
          </cell>
          <cell r="AN883">
            <v>79.260000000000005</v>
          </cell>
          <cell r="AO883">
            <v>115</v>
          </cell>
          <cell r="AP883">
            <v>27</v>
          </cell>
          <cell r="AQ883">
            <v>4.2592592592592595</v>
          </cell>
          <cell r="AR883">
            <v>97.7</v>
          </cell>
          <cell r="AS883">
            <v>199</v>
          </cell>
          <cell r="AT883">
            <v>49</v>
          </cell>
          <cell r="AU883">
            <v>4.0612244897959187</v>
          </cell>
          <cell r="AV883">
            <v>163</v>
          </cell>
          <cell r="AW883">
            <v>25</v>
          </cell>
          <cell r="AX883">
            <v>6.52</v>
          </cell>
          <cell r="AY883">
            <v>88.48</v>
          </cell>
          <cell r="AZ883">
            <v>188</v>
          </cell>
          <cell r="BA883">
            <v>29</v>
          </cell>
          <cell r="BB883">
            <v>6.4827586206896548</v>
          </cell>
          <cell r="BC883">
            <v>76</v>
          </cell>
          <cell r="BD883">
            <v>351</v>
          </cell>
          <cell r="BE883">
            <v>54</v>
          </cell>
          <cell r="BF883">
            <v>6.5</v>
          </cell>
          <cell r="BG883">
            <v>156</v>
          </cell>
          <cell r="BH883">
            <v>24</v>
          </cell>
          <cell r="BI883">
            <v>6.5</v>
          </cell>
          <cell r="BJ883">
            <v>75</v>
          </cell>
          <cell r="BK883">
            <v>186</v>
          </cell>
          <cell r="BL883">
            <v>29</v>
          </cell>
          <cell r="BM883">
            <v>6.4137931034482758</v>
          </cell>
          <cell r="BN883">
            <v>83</v>
          </cell>
          <cell r="BO883">
            <v>342</v>
          </cell>
          <cell r="BP883">
            <v>53</v>
          </cell>
          <cell r="BQ883">
            <v>6.4528301886792452</v>
          </cell>
          <cell r="BR883">
            <v>151</v>
          </cell>
          <cell r="BS883">
            <v>24</v>
          </cell>
          <cell r="BT883">
            <v>82.493333333333297</v>
          </cell>
          <cell r="BU883">
            <v>151</v>
          </cell>
          <cell r="BV883">
            <v>24</v>
          </cell>
          <cell r="BW883">
            <v>1043</v>
          </cell>
          <cell r="BX883">
            <v>180</v>
          </cell>
          <cell r="BY883">
            <v>5.7944444444444443</v>
          </cell>
          <cell r="BZ883">
            <v>83.287999999999997</v>
          </cell>
          <cell r="CA883">
            <v>0</v>
          </cell>
          <cell r="CB883">
            <v>0</v>
          </cell>
          <cell r="CC883">
            <v>0</v>
          </cell>
          <cell r="CD883">
            <v>0</v>
          </cell>
          <cell r="CE883">
            <v>0</v>
          </cell>
          <cell r="CF883">
            <v>0</v>
          </cell>
          <cell r="CG883">
            <v>0</v>
          </cell>
          <cell r="CH883" t="str">
            <v>Green</v>
          </cell>
          <cell r="CI883">
            <v>0</v>
          </cell>
          <cell r="CJ883">
            <v>0</v>
          </cell>
          <cell r="CK883">
            <v>1</v>
          </cell>
          <cell r="CL883">
            <v>12</v>
          </cell>
          <cell r="CM883">
            <v>13</v>
          </cell>
          <cell r="CN883">
            <v>7.6923076923076925</v>
          </cell>
          <cell r="CO883">
            <v>21</v>
          </cell>
          <cell r="CP883">
            <v>60</v>
          </cell>
          <cell r="CQ883">
            <v>35</v>
          </cell>
          <cell r="CR883">
            <v>1</v>
          </cell>
          <cell r="CS883">
            <v>8</v>
          </cell>
          <cell r="CT883">
            <v>0</v>
          </cell>
          <cell r="CU883">
            <v>0</v>
          </cell>
          <cell r="CV883">
            <v>3</v>
          </cell>
          <cell r="CW883">
            <v>18</v>
          </cell>
          <cell r="CX883">
            <v>0</v>
          </cell>
          <cell r="CY883">
            <v>9</v>
          </cell>
          <cell r="CZ883">
            <v>4</v>
          </cell>
          <cell r="DA883">
            <v>58</v>
          </cell>
          <cell r="DB883">
            <v>7</v>
          </cell>
          <cell r="DC883">
            <v>0</v>
          </cell>
          <cell r="DD883">
            <v>0</v>
          </cell>
          <cell r="DE883">
            <v>0</v>
          </cell>
          <cell r="DF883">
            <v>3</v>
          </cell>
          <cell r="DG883">
            <v>4</v>
          </cell>
          <cell r="DH883">
            <v>75</v>
          </cell>
          <cell r="DI883">
            <v>440</v>
          </cell>
          <cell r="DJ883">
            <v>600</v>
          </cell>
          <cell r="DK883">
            <v>73.3333333333333</v>
          </cell>
          <cell r="DL883">
            <v>3</v>
          </cell>
          <cell r="DM883">
            <v>1</v>
          </cell>
          <cell r="DN883">
            <v>33.3333333333333</v>
          </cell>
          <cell r="DO883">
            <v>450</v>
          </cell>
          <cell r="DP883">
            <v>150</v>
          </cell>
          <cell r="DQ883">
            <v>33.3333333333333</v>
          </cell>
          <cell r="DR883">
            <v>35</v>
          </cell>
          <cell r="DS883">
            <v>47.945205479452049</v>
          </cell>
          <cell r="DT883">
            <v>5</v>
          </cell>
          <cell r="DU883">
            <v>41</v>
          </cell>
          <cell r="DV883">
            <v>12.195121951219512</v>
          </cell>
          <cell r="DW883">
            <v>26</v>
          </cell>
          <cell r="DX883">
            <v>15</v>
          </cell>
          <cell r="DY883">
            <v>0</v>
          </cell>
          <cell r="DZ883">
            <v>0</v>
          </cell>
          <cell r="EA883" t="str">
            <v>Yes</v>
          </cell>
          <cell r="EB883" t="str">
            <v>Placement</v>
          </cell>
          <cell r="EC883" t="str">
            <v>Placement</v>
          </cell>
          <cell r="ED883" t="str">
            <v>Higher Studies</v>
          </cell>
          <cell r="EE883" t="str">
            <v>Higher Studies</v>
          </cell>
          <cell r="EF883" t="str">
            <v>Higher Studies</v>
          </cell>
          <cell r="EG883">
            <v>0</v>
          </cell>
          <cell r="EH883">
            <v>0</v>
          </cell>
          <cell r="EI883" t="str">
            <v>Yes</v>
          </cell>
          <cell r="EJ883">
            <v>17072024</v>
          </cell>
          <cell r="EK883" t="str">
            <v>Batch-9</v>
          </cell>
          <cell r="EL883">
            <v>0</v>
          </cell>
          <cell r="EM883" t="str">
            <v>PAID</v>
          </cell>
          <cell r="EN883">
            <v>45147</v>
          </cell>
          <cell r="EO883">
            <v>0</v>
          </cell>
          <cell r="EP883">
            <v>0</v>
          </cell>
          <cell r="EQ883" t="str">
            <v>CAT-3</v>
          </cell>
        </row>
        <row r="884">
          <cell r="B884" t="str">
            <v>21-M&amp;ME33-25</v>
          </cell>
          <cell r="C884" t="str">
            <v>M&amp;ME</v>
          </cell>
          <cell r="D884">
            <v>33</v>
          </cell>
          <cell r="E884" t="str">
            <v xml:space="preserve">PANDEY NANDKUMAR SHIVKUMAR  SARITA </v>
          </cell>
          <cell r="F884" t="str">
            <v>Male</v>
          </cell>
          <cell r="G884" t="str">
            <v>20/09/2003</v>
          </cell>
          <cell r="H884">
            <v>9890717525</v>
          </cell>
          <cell r="I884">
            <v>8087826213</v>
          </cell>
          <cell r="J884" t="str">
            <v>nandkumarpandey827@gmail.com</v>
          </cell>
          <cell r="K884" t="str">
            <v>1032210786@tcetmumbai.in</v>
          </cell>
          <cell r="L884" t="str">
            <v>A2,301,DEWAN PARADISE,NAVYUG NAGAR,DIWAN MAN,VASAI (WEST),DIST.- PALGHAR</v>
          </cell>
          <cell r="M884">
            <v>401202</v>
          </cell>
          <cell r="N884">
            <v>0</v>
          </cell>
          <cell r="O884" t="str">
            <v>SERVICE</v>
          </cell>
          <cell r="P884" t="str">
            <v>15,001 - 50,000</v>
          </cell>
          <cell r="Q884" t="str">
            <v>Normal</v>
          </cell>
          <cell r="R884" t="str">
            <v>Open</v>
          </cell>
          <cell r="S884">
            <v>2021</v>
          </cell>
          <cell r="T884" t="str">
            <v>FE</v>
          </cell>
          <cell r="U884" t="str">
            <v>MH-CET</v>
          </cell>
          <cell r="V884">
            <v>38.049999999999997</v>
          </cell>
          <cell r="W884">
            <v>23.227490599999999</v>
          </cell>
          <cell r="X884" t="str">
            <v>Institute</v>
          </cell>
          <cell r="Y884">
            <v>349</v>
          </cell>
          <cell r="Z884">
            <v>500</v>
          </cell>
          <cell r="AA884">
            <v>69.8</v>
          </cell>
          <cell r="AB884">
            <v>2019</v>
          </cell>
          <cell r="AC884" t="str">
            <v>Maharashtra</v>
          </cell>
          <cell r="AD884" t="str">
            <v>ST.AUGUSTINE'S HIGH SCHOOL</v>
          </cell>
          <cell r="AE884">
            <v>518</v>
          </cell>
          <cell r="AF884">
            <v>600</v>
          </cell>
          <cell r="AG884">
            <v>86.3333333333333</v>
          </cell>
          <cell r="AH884">
            <v>2021</v>
          </cell>
          <cell r="AI884" t="str">
            <v>Maharashtra</v>
          </cell>
          <cell r="AJ884" t="str">
            <v>THOMAS BAPTISTA JUNIOR COLLEGE</v>
          </cell>
          <cell r="AK884">
            <v>172</v>
          </cell>
          <cell r="AL884">
            <v>22</v>
          </cell>
          <cell r="AM884">
            <v>7.8181818181818183</v>
          </cell>
          <cell r="AN884">
            <v>86.05</v>
          </cell>
          <cell r="AO884">
            <v>202</v>
          </cell>
          <cell r="AP884">
            <v>27</v>
          </cell>
          <cell r="AQ884">
            <v>7.4814814814814818</v>
          </cell>
          <cell r="AR884">
            <v>86.05</v>
          </cell>
          <cell r="AS884">
            <v>374</v>
          </cell>
          <cell r="AT884">
            <v>49</v>
          </cell>
          <cell r="AU884">
            <v>7.6326530612244898</v>
          </cell>
          <cell r="AV884">
            <v>181</v>
          </cell>
          <cell r="AW884">
            <v>25</v>
          </cell>
          <cell r="AX884">
            <v>7.24</v>
          </cell>
          <cell r="AY884">
            <v>86.05</v>
          </cell>
          <cell r="AZ884">
            <v>258</v>
          </cell>
          <cell r="BA884">
            <v>29</v>
          </cell>
          <cell r="BB884">
            <v>8.8965517241379306</v>
          </cell>
          <cell r="BC884">
            <v>81</v>
          </cell>
          <cell r="BD884">
            <v>439</v>
          </cell>
          <cell r="BE884">
            <v>54</v>
          </cell>
          <cell r="BF884">
            <v>8.1296296296296298</v>
          </cell>
          <cell r="BG884">
            <v>190</v>
          </cell>
          <cell r="BH884">
            <v>24</v>
          </cell>
          <cell r="BI884">
            <v>7.916666666666667</v>
          </cell>
          <cell r="BJ884">
            <v>80</v>
          </cell>
          <cell r="BK884">
            <v>248</v>
          </cell>
          <cell r="BL884">
            <v>29</v>
          </cell>
          <cell r="BM884">
            <v>8.5517241379310338</v>
          </cell>
          <cell r="BN884">
            <v>86</v>
          </cell>
          <cell r="BO884">
            <v>438</v>
          </cell>
          <cell r="BP884">
            <v>53</v>
          </cell>
          <cell r="BQ884">
            <v>8.2641509433962259</v>
          </cell>
          <cell r="BR884">
            <v>228</v>
          </cell>
          <cell r="BS884">
            <v>24</v>
          </cell>
          <cell r="BT884">
            <v>84.35</v>
          </cell>
          <cell r="BU884">
            <v>228</v>
          </cell>
          <cell r="BV884">
            <v>24</v>
          </cell>
          <cell r="BW884">
            <v>1479</v>
          </cell>
          <cell r="BX884">
            <v>180</v>
          </cell>
          <cell r="BY884">
            <v>8.2166666666666668</v>
          </cell>
          <cell r="BZ884">
            <v>82.83</v>
          </cell>
          <cell r="CA884" t="str">
            <v>Jerai Fitness / BIS(Only Internship No placement)</v>
          </cell>
          <cell r="CB884">
            <v>0</v>
          </cell>
          <cell r="CC884">
            <v>0</v>
          </cell>
          <cell r="CD884">
            <v>0</v>
          </cell>
          <cell r="CE884" t="str">
            <v>Normal</v>
          </cell>
          <cell r="CF884">
            <v>4.2</v>
          </cell>
          <cell r="CG884">
            <v>0</v>
          </cell>
          <cell r="CH884" t="str">
            <v>Green</v>
          </cell>
          <cell r="CI884">
            <v>0</v>
          </cell>
          <cell r="CJ884">
            <v>0</v>
          </cell>
          <cell r="CK884">
            <v>0</v>
          </cell>
          <cell r="CL884">
            <v>13</v>
          </cell>
          <cell r="CM884">
            <v>13</v>
          </cell>
          <cell r="CN884">
            <v>0</v>
          </cell>
          <cell r="CO884">
            <v>15</v>
          </cell>
          <cell r="CP884">
            <v>60</v>
          </cell>
          <cell r="CQ884">
            <v>25</v>
          </cell>
          <cell r="CR884">
            <v>14</v>
          </cell>
          <cell r="CS884">
            <v>100</v>
          </cell>
          <cell r="CT884">
            <v>9</v>
          </cell>
          <cell r="CU884">
            <v>90</v>
          </cell>
          <cell r="CV884">
            <v>12</v>
          </cell>
          <cell r="CW884">
            <v>18</v>
          </cell>
          <cell r="CX884">
            <v>13</v>
          </cell>
          <cell r="CY884">
            <v>74</v>
          </cell>
          <cell r="CZ884">
            <v>48</v>
          </cell>
          <cell r="DA884">
            <v>58</v>
          </cell>
          <cell r="DB884">
            <v>83</v>
          </cell>
          <cell r="DC884">
            <v>0</v>
          </cell>
          <cell r="DD884">
            <v>0</v>
          </cell>
          <cell r="DE884">
            <v>0</v>
          </cell>
          <cell r="DF884">
            <v>3</v>
          </cell>
          <cell r="DG884">
            <v>4</v>
          </cell>
          <cell r="DH884">
            <v>75</v>
          </cell>
          <cell r="DI884">
            <v>450</v>
          </cell>
          <cell r="DJ884">
            <v>600</v>
          </cell>
          <cell r="DK884">
            <v>75</v>
          </cell>
          <cell r="DL884">
            <v>3</v>
          </cell>
          <cell r="DM884">
            <v>0</v>
          </cell>
          <cell r="DN884">
            <v>0</v>
          </cell>
          <cell r="DO884">
            <v>450</v>
          </cell>
          <cell r="DP884">
            <v>0</v>
          </cell>
          <cell r="DQ884">
            <v>0</v>
          </cell>
          <cell r="DR884">
            <v>25</v>
          </cell>
          <cell r="DS884">
            <v>34.246575342465754</v>
          </cell>
          <cell r="DT884">
            <v>26</v>
          </cell>
          <cell r="DU884">
            <v>41</v>
          </cell>
          <cell r="DV884">
            <v>63.414634146341463</v>
          </cell>
          <cell r="DW884">
            <v>80</v>
          </cell>
          <cell r="DX884">
            <v>93</v>
          </cell>
          <cell r="DY884">
            <v>0</v>
          </cell>
          <cell r="DZ884">
            <v>0</v>
          </cell>
          <cell r="EA884" t="str">
            <v>Yes</v>
          </cell>
          <cell r="EB884" t="str">
            <v>Placement</v>
          </cell>
          <cell r="EC884" t="str">
            <v>Placement</v>
          </cell>
          <cell r="ED884" t="str">
            <v>Placement</v>
          </cell>
          <cell r="EE884" t="str">
            <v>Placement</v>
          </cell>
          <cell r="EF884" t="str">
            <v>Placement</v>
          </cell>
          <cell r="EG884">
            <v>0</v>
          </cell>
          <cell r="EH884" t="str">
            <v>PLI</v>
          </cell>
          <cell r="EI884" t="str">
            <v>Yes</v>
          </cell>
          <cell r="EJ884">
            <v>0</v>
          </cell>
          <cell r="EK884" t="str">
            <v>Batch-9</v>
          </cell>
          <cell r="EL884">
            <v>0</v>
          </cell>
          <cell r="EM884" t="str">
            <v>PAID</v>
          </cell>
          <cell r="EN884">
            <v>45147</v>
          </cell>
          <cell r="EO884" t="str">
            <v>IT+Core</v>
          </cell>
          <cell r="EP884">
            <v>0</v>
          </cell>
          <cell r="EQ884" t="str">
            <v>CAT-1</v>
          </cell>
        </row>
        <row r="885">
          <cell r="B885" t="str">
            <v>21-M&amp;ME34-25</v>
          </cell>
          <cell r="C885" t="str">
            <v>M&amp;ME</v>
          </cell>
          <cell r="D885">
            <v>34</v>
          </cell>
          <cell r="E885" t="str">
            <v>PARDESHI ATHARVA NARESH PRIYADA</v>
          </cell>
          <cell r="F885" t="str">
            <v>Male</v>
          </cell>
          <cell r="G885" t="str">
            <v>03/09/2003</v>
          </cell>
          <cell r="H885">
            <v>9372042677</v>
          </cell>
          <cell r="I885">
            <v>9322952895</v>
          </cell>
          <cell r="J885" t="str">
            <v>aceatharva731@gmail.com</v>
          </cell>
          <cell r="K885" t="str">
            <v>1032210787@tcetmumbai.in</v>
          </cell>
          <cell r="L885" t="str">
            <v xml:space="preserve">A 1904 19th floor woods bldg sanghvi S3 ecocity, near dahisar checkpost, behind thakur mall, mira road east </v>
          </cell>
          <cell r="M885">
            <v>401107</v>
          </cell>
          <cell r="N885">
            <v>0</v>
          </cell>
          <cell r="O885" t="str">
            <v>Service</v>
          </cell>
          <cell r="P885" t="str">
            <v>2,00,001 -2,50,000</v>
          </cell>
          <cell r="Q885" t="str">
            <v>Normal</v>
          </cell>
          <cell r="R885" t="str">
            <v>Open</v>
          </cell>
          <cell r="S885">
            <v>2021</v>
          </cell>
          <cell r="T885" t="str">
            <v>FE</v>
          </cell>
          <cell r="U885" t="str">
            <v>MH-CET</v>
          </cell>
          <cell r="V885">
            <v>18</v>
          </cell>
          <cell r="W885">
            <v>34</v>
          </cell>
          <cell r="X885" t="str">
            <v>Institute</v>
          </cell>
          <cell r="Y885">
            <v>361</v>
          </cell>
          <cell r="Z885">
            <v>500</v>
          </cell>
          <cell r="AA885">
            <v>72.2</v>
          </cell>
          <cell r="AB885">
            <v>2019</v>
          </cell>
          <cell r="AC885" t="str">
            <v>Maharashtra</v>
          </cell>
          <cell r="AD885" t="str">
            <v>ST PAUL'S HIGH SCHOOL</v>
          </cell>
          <cell r="AE885">
            <v>507</v>
          </cell>
          <cell r="AF885">
            <v>600</v>
          </cell>
          <cell r="AG885">
            <v>84.5</v>
          </cell>
          <cell r="AH885">
            <v>2021</v>
          </cell>
          <cell r="AI885" t="str">
            <v>Maharashtra</v>
          </cell>
          <cell r="AJ885" t="str">
            <v>T.P BHATIA COLLEGE OF SCIENCE</v>
          </cell>
          <cell r="AK885">
            <v>163</v>
          </cell>
          <cell r="AL885">
            <v>22</v>
          </cell>
          <cell r="AM885">
            <v>7.4090909090909092</v>
          </cell>
          <cell r="AN885">
            <v>91.71</v>
          </cell>
          <cell r="AO885">
            <v>205</v>
          </cell>
          <cell r="AP885">
            <v>27</v>
          </cell>
          <cell r="AQ885">
            <v>7.5925925925925926</v>
          </cell>
          <cell r="AR885">
            <v>79.260000000000005</v>
          </cell>
          <cell r="AS885">
            <v>368</v>
          </cell>
          <cell r="AT885">
            <v>49</v>
          </cell>
          <cell r="AU885">
            <v>7.5102040816326534</v>
          </cell>
          <cell r="AV885">
            <v>191</v>
          </cell>
          <cell r="AW885">
            <v>25</v>
          </cell>
          <cell r="AX885">
            <v>7.64</v>
          </cell>
          <cell r="AY885">
            <v>85.484999999999999</v>
          </cell>
          <cell r="AZ885">
            <v>266</v>
          </cell>
          <cell r="BA885">
            <v>29</v>
          </cell>
          <cell r="BB885">
            <v>9.1724137931034484</v>
          </cell>
          <cell r="BC885">
            <v>85</v>
          </cell>
          <cell r="BD885">
            <v>457</v>
          </cell>
          <cell r="BE885">
            <v>54</v>
          </cell>
          <cell r="BF885">
            <v>8.4629629629629637</v>
          </cell>
          <cell r="BG885">
            <v>206</v>
          </cell>
          <cell r="BH885">
            <v>24</v>
          </cell>
          <cell r="BI885">
            <v>8.5833333333333339</v>
          </cell>
          <cell r="BJ885">
            <v>85</v>
          </cell>
          <cell r="BK885">
            <v>270</v>
          </cell>
          <cell r="BL885">
            <v>29</v>
          </cell>
          <cell r="BM885">
            <v>9.3103448275862064</v>
          </cell>
          <cell r="BN885">
            <v>86</v>
          </cell>
          <cell r="BO885">
            <v>476</v>
          </cell>
          <cell r="BP885">
            <v>53</v>
          </cell>
          <cell r="BQ885">
            <v>8.9811320754716988</v>
          </cell>
          <cell r="BR885">
            <v>233</v>
          </cell>
          <cell r="BS885">
            <v>24</v>
          </cell>
          <cell r="BT885">
            <v>85.495000000000005</v>
          </cell>
          <cell r="BU885">
            <v>233</v>
          </cell>
          <cell r="BV885">
            <v>24</v>
          </cell>
          <cell r="BW885">
            <v>1534</v>
          </cell>
          <cell r="BX885">
            <v>180</v>
          </cell>
          <cell r="BY885">
            <v>8.5222222222222221</v>
          </cell>
          <cell r="BZ885">
            <v>85.467470588235301</v>
          </cell>
          <cell r="CA885">
            <v>0</v>
          </cell>
          <cell r="CB885">
            <v>0</v>
          </cell>
          <cell r="CC885">
            <v>0</v>
          </cell>
          <cell r="CD885">
            <v>0</v>
          </cell>
          <cell r="CE885">
            <v>0</v>
          </cell>
          <cell r="CF885">
            <v>0</v>
          </cell>
          <cell r="CG885">
            <v>0</v>
          </cell>
          <cell r="CH885" t="str">
            <v>Green</v>
          </cell>
          <cell r="CI885">
            <v>0</v>
          </cell>
          <cell r="CJ885">
            <v>0</v>
          </cell>
          <cell r="CK885">
            <v>0</v>
          </cell>
          <cell r="CL885">
            <v>13</v>
          </cell>
          <cell r="CM885">
            <v>13</v>
          </cell>
          <cell r="CN885">
            <v>0</v>
          </cell>
          <cell r="CO885">
            <v>20</v>
          </cell>
          <cell r="CP885">
            <v>60</v>
          </cell>
          <cell r="CQ885">
            <v>33.333333333333329</v>
          </cell>
          <cell r="CR885">
            <v>11</v>
          </cell>
          <cell r="CS885">
            <v>79</v>
          </cell>
          <cell r="CT885">
            <v>8</v>
          </cell>
          <cell r="CU885">
            <v>80</v>
          </cell>
          <cell r="CV885">
            <v>14</v>
          </cell>
          <cell r="CW885">
            <v>18</v>
          </cell>
          <cell r="CX885">
            <v>8</v>
          </cell>
          <cell r="CY885">
            <v>65</v>
          </cell>
          <cell r="CZ885">
            <v>41</v>
          </cell>
          <cell r="DA885">
            <v>58</v>
          </cell>
          <cell r="DB885">
            <v>71</v>
          </cell>
          <cell r="DC885">
            <v>0</v>
          </cell>
          <cell r="DD885">
            <v>0</v>
          </cell>
          <cell r="DE885">
            <v>0</v>
          </cell>
          <cell r="DF885">
            <v>2</v>
          </cell>
          <cell r="DG885">
            <v>4</v>
          </cell>
          <cell r="DH885">
            <v>50</v>
          </cell>
          <cell r="DI885">
            <v>290</v>
          </cell>
          <cell r="DJ885">
            <v>600</v>
          </cell>
          <cell r="DK885">
            <v>48.3333333333333</v>
          </cell>
          <cell r="DL885">
            <v>3</v>
          </cell>
          <cell r="DM885">
            <v>2</v>
          </cell>
          <cell r="DN885">
            <v>66.6666666666667</v>
          </cell>
          <cell r="DO885">
            <v>450</v>
          </cell>
          <cell r="DP885">
            <v>300</v>
          </cell>
          <cell r="DQ885">
            <v>66.6666666666667</v>
          </cell>
          <cell r="DR885">
            <v>33.3333333333333</v>
          </cell>
          <cell r="DS885">
            <v>45.662100456620955</v>
          </cell>
          <cell r="DT885">
            <v>21</v>
          </cell>
          <cell r="DU885">
            <v>41</v>
          </cell>
          <cell r="DV885">
            <v>51.219512195121951</v>
          </cell>
          <cell r="DW885">
            <v>63</v>
          </cell>
          <cell r="DX885">
            <v>75</v>
          </cell>
          <cell r="DY885">
            <v>0</v>
          </cell>
          <cell r="DZ885">
            <v>0</v>
          </cell>
          <cell r="EA885" t="str">
            <v>Yes</v>
          </cell>
          <cell r="EB885" t="str">
            <v>Higher Studies</v>
          </cell>
          <cell r="EC885" t="str">
            <v>Higher Studies</v>
          </cell>
          <cell r="ED885" t="str">
            <v>Higher Studies</v>
          </cell>
          <cell r="EE885" t="str">
            <v>Higher Studies</v>
          </cell>
          <cell r="EF885" t="str">
            <v>Higher Studies</v>
          </cell>
          <cell r="EG885">
            <v>0</v>
          </cell>
          <cell r="EH885">
            <v>0</v>
          </cell>
          <cell r="EI885" t="str">
            <v>Yes</v>
          </cell>
          <cell r="EJ885">
            <v>0</v>
          </cell>
          <cell r="EK885" t="str">
            <v>Batch-8</v>
          </cell>
          <cell r="EL885">
            <v>0</v>
          </cell>
          <cell r="EM885" t="str">
            <v>PAID</v>
          </cell>
          <cell r="EN885">
            <v>45147</v>
          </cell>
          <cell r="EO885">
            <v>0</v>
          </cell>
          <cell r="EP885">
            <v>0</v>
          </cell>
          <cell r="EQ885" t="str">
            <v>CAT-2</v>
          </cell>
        </row>
        <row r="886">
          <cell r="B886" t="str">
            <v>21-M&amp;ME36-25</v>
          </cell>
          <cell r="C886" t="str">
            <v>M&amp;ME</v>
          </cell>
          <cell r="D886">
            <v>36</v>
          </cell>
          <cell r="E886" t="str">
            <v>PATEL KUSH PULINDRA MANISHA</v>
          </cell>
          <cell r="F886" t="str">
            <v>Male</v>
          </cell>
          <cell r="G886" t="str">
            <v>19/12/2002</v>
          </cell>
          <cell r="H886">
            <v>9819028368</v>
          </cell>
          <cell r="I886">
            <v>9322268243</v>
          </cell>
          <cell r="J886" t="str">
            <v>patelkush9819@gmail.com</v>
          </cell>
          <cell r="K886" t="str">
            <v>1032210789@tcetmumbai.in</v>
          </cell>
          <cell r="L886" t="str">
            <v>B-1104, Krishna Classic, Prerna Nagar, Babhai Naka, Borivali West, Mumbai - 400092</v>
          </cell>
          <cell r="M886">
            <v>400092</v>
          </cell>
          <cell r="N886">
            <v>0</v>
          </cell>
          <cell r="O886" t="str">
            <v>Chartered Accountant</v>
          </cell>
          <cell r="P886" t="str">
            <v>&gt;= 15,00,001</v>
          </cell>
          <cell r="Q886" t="str">
            <v>Normal</v>
          </cell>
          <cell r="R886" t="str">
            <v>Open</v>
          </cell>
          <cell r="S886">
            <v>2021</v>
          </cell>
          <cell r="T886" t="str">
            <v>FE</v>
          </cell>
          <cell r="U886" t="str">
            <v>MH-CET</v>
          </cell>
          <cell r="V886">
            <v>36.42</v>
          </cell>
          <cell r="W886">
            <v>35.89</v>
          </cell>
          <cell r="X886" t="str">
            <v>AMIN</v>
          </cell>
          <cell r="Y886">
            <v>522</v>
          </cell>
          <cell r="Z886">
            <v>600</v>
          </cell>
          <cell r="AA886">
            <v>87</v>
          </cell>
          <cell r="AB886">
            <v>2019</v>
          </cell>
          <cell r="AC886" t="str">
            <v>ICSE</v>
          </cell>
          <cell r="AD886" t="str">
            <v>THE SCHOLAR HIGH SCHOOL</v>
          </cell>
          <cell r="AE886">
            <v>552</v>
          </cell>
          <cell r="AF886">
            <v>600</v>
          </cell>
          <cell r="AG886">
            <v>92</v>
          </cell>
          <cell r="AH886">
            <v>2021</v>
          </cell>
          <cell r="AI886" t="str">
            <v>Maharashtra</v>
          </cell>
          <cell r="AJ886" t="str">
            <v>R.R. INTERNATIONAL COLLEGE</v>
          </cell>
          <cell r="AK886">
            <v>183</v>
          </cell>
          <cell r="AL886">
            <v>22</v>
          </cell>
          <cell r="AM886">
            <v>8.3181818181818183</v>
          </cell>
          <cell r="AN886">
            <v>94.47</v>
          </cell>
          <cell r="AO886">
            <v>194</v>
          </cell>
          <cell r="AP886">
            <v>27</v>
          </cell>
          <cell r="AQ886">
            <v>7.1851851851851851</v>
          </cell>
          <cell r="AR886">
            <v>91.71</v>
          </cell>
          <cell r="AS886">
            <v>377</v>
          </cell>
          <cell r="AT886">
            <v>49</v>
          </cell>
          <cell r="AU886">
            <v>7.6938775510204085</v>
          </cell>
          <cell r="AV886">
            <v>195</v>
          </cell>
          <cell r="AW886">
            <v>25</v>
          </cell>
          <cell r="AX886">
            <v>7.8</v>
          </cell>
          <cell r="AY886">
            <v>93.09</v>
          </cell>
          <cell r="AZ886">
            <v>238</v>
          </cell>
          <cell r="BA886">
            <v>29</v>
          </cell>
          <cell r="BB886">
            <v>8.2068965517241388</v>
          </cell>
          <cell r="BC886">
            <v>77</v>
          </cell>
          <cell r="BD886">
            <v>433</v>
          </cell>
          <cell r="BE886">
            <v>54</v>
          </cell>
          <cell r="BF886">
            <v>8.018518518518519</v>
          </cell>
          <cell r="BG886">
            <v>200</v>
          </cell>
          <cell r="BH886">
            <v>24</v>
          </cell>
          <cell r="BI886">
            <v>8.3333333333333339</v>
          </cell>
          <cell r="BJ886">
            <v>91</v>
          </cell>
          <cell r="BK886">
            <v>244</v>
          </cell>
          <cell r="BL886">
            <v>29</v>
          </cell>
          <cell r="BM886">
            <v>8.4137931034482758</v>
          </cell>
          <cell r="BN886">
            <v>88</v>
          </cell>
          <cell r="BO886">
            <v>444</v>
          </cell>
          <cell r="BP886">
            <v>53</v>
          </cell>
          <cell r="BQ886">
            <v>8.3773584905660385</v>
          </cell>
          <cell r="BR886">
            <v>194</v>
          </cell>
          <cell r="BS886">
            <v>24</v>
          </cell>
          <cell r="BT886">
            <v>86.03</v>
          </cell>
          <cell r="BU886">
            <v>194</v>
          </cell>
          <cell r="BV886">
            <v>24</v>
          </cell>
          <cell r="BW886">
            <v>1448</v>
          </cell>
          <cell r="BX886">
            <v>180</v>
          </cell>
          <cell r="BY886">
            <v>8.0444444444444443</v>
          </cell>
          <cell r="BZ886">
            <v>86.783411764705875</v>
          </cell>
          <cell r="CA886">
            <v>0</v>
          </cell>
          <cell r="CB886">
            <v>0</v>
          </cell>
          <cell r="CC886">
            <v>0</v>
          </cell>
          <cell r="CD886">
            <v>0</v>
          </cell>
          <cell r="CE886">
            <v>0</v>
          </cell>
          <cell r="CF886">
            <v>0</v>
          </cell>
          <cell r="CG886">
            <v>0</v>
          </cell>
          <cell r="CH886" t="str">
            <v>Green</v>
          </cell>
          <cell r="CI886">
            <v>0</v>
          </cell>
          <cell r="CJ886">
            <v>0</v>
          </cell>
          <cell r="CK886">
            <v>1</v>
          </cell>
          <cell r="CL886">
            <v>12</v>
          </cell>
          <cell r="CM886">
            <v>13</v>
          </cell>
          <cell r="CN886">
            <v>7.6923076923076925</v>
          </cell>
          <cell r="CO886">
            <v>24</v>
          </cell>
          <cell r="CP886">
            <v>60</v>
          </cell>
          <cell r="CQ886">
            <v>40</v>
          </cell>
          <cell r="CR886">
            <v>0</v>
          </cell>
          <cell r="CS886">
            <v>0</v>
          </cell>
          <cell r="CT886">
            <v>0</v>
          </cell>
          <cell r="CU886">
            <v>0</v>
          </cell>
          <cell r="CV886">
            <v>0</v>
          </cell>
          <cell r="CW886">
            <v>22</v>
          </cell>
          <cell r="CX886">
            <v>0</v>
          </cell>
          <cell r="CY886">
            <v>0</v>
          </cell>
          <cell r="CZ886">
            <v>0</v>
          </cell>
          <cell r="DA886">
            <v>62</v>
          </cell>
          <cell r="DB886">
            <v>0</v>
          </cell>
          <cell r="DC886">
            <v>0</v>
          </cell>
          <cell r="DD886">
            <v>0</v>
          </cell>
          <cell r="DE886">
            <v>0</v>
          </cell>
          <cell r="DF886">
            <v>0</v>
          </cell>
          <cell r="DG886">
            <v>0</v>
          </cell>
          <cell r="DH886">
            <v>0</v>
          </cell>
          <cell r="DI886">
            <v>0</v>
          </cell>
          <cell r="DJ886">
            <v>0</v>
          </cell>
          <cell r="DK886">
            <v>0</v>
          </cell>
          <cell r="DL886">
            <v>0</v>
          </cell>
          <cell r="DM886">
            <v>0</v>
          </cell>
          <cell r="DN886">
            <v>0</v>
          </cell>
          <cell r="DO886">
            <v>0</v>
          </cell>
          <cell r="DP886">
            <v>0</v>
          </cell>
          <cell r="DQ886">
            <v>0</v>
          </cell>
          <cell r="DR886">
            <v>40</v>
          </cell>
          <cell r="DS886">
            <v>54.794520547945204</v>
          </cell>
          <cell r="DT886">
            <v>1</v>
          </cell>
          <cell r="DU886">
            <v>41</v>
          </cell>
          <cell r="DV886">
            <v>2.4390243902439024</v>
          </cell>
          <cell r="DW886">
            <v>1</v>
          </cell>
          <cell r="DX886">
            <v>0</v>
          </cell>
          <cell r="DY886">
            <v>0</v>
          </cell>
          <cell r="DZ886">
            <v>0</v>
          </cell>
          <cell r="EA886" t="str">
            <v>Yes</v>
          </cell>
          <cell r="EB886" t="str">
            <v>Higher Studies</v>
          </cell>
          <cell r="EC886" t="str">
            <v>Higher Studies</v>
          </cell>
          <cell r="ED886" t="str">
            <v>Higher Studies</v>
          </cell>
          <cell r="EE886" t="str">
            <v>Higher Studies</v>
          </cell>
          <cell r="EF886" t="str">
            <v>Higher Studies</v>
          </cell>
          <cell r="EG886">
            <v>0</v>
          </cell>
          <cell r="EH886">
            <v>0</v>
          </cell>
          <cell r="EI886" t="str">
            <v>Yes</v>
          </cell>
          <cell r="EJ886">
            <v>0</v>
          </cell>
          <cell r="EK886">
            <v>0</v>
          </cell>
          <cell r="EL886">
            <v>0</v>
          </cell>
          <cell r="EM886">
            <v>0</v>
          </cell>
          <cell r="EN886">
            <v>0</v>
          </cell>
          <cell r="EO886">
            <v>0</v>
          </cell>
          <cell r="EP886">
            <v>0</v>
          </cell>
          <cell r="EQ886" t="str">
            <v>CAT-3</v>
          </cell>
        </row>
        <row r="887">
          <cell r="B887" t="str">
            <v>21-M&amp;ME37-25</v>
          </cell>
          <cell r="C887" t="str">
            <v>M&amp;ME</v>
          </cell>
          <cell r="D887">
            <v>37</v>
          </cell>
          <cell r="E887" t="str">
            <v>POKHRIYAL TANAY RAKESH SULOCHANA</v>
          </cell>
          <cell r="F887" t="str">
            <v>Male</v>
          </cell>
          <cell r="G887" t="str">
            <v>30/12/2002</v>
          </cell>
          <cell r="H887">
            <v>9082996339</v>
          </cell>
          <cell r="I887">
            <v>9137074858</v>
          </cell>
          <cell r="J887" t="str">
            <v>tanupokhriyal3012@gmail.com</v>
          </cell>
          <cell r="K887" t="str">
            <v>1032210790@tcetmumbai.in</v>
          </cell>
          <cell r="L887" t="str">
            <v>Flat no:- 603/I-wing, Bhoomi Park, Phase-5, Jankalyan Nagar, Off Marve Road, Malad(West)</v>
          </cell>
          <cell r="M887">
            <v>400095</v>
          </cell>
          <cell r="N887">
            <v>0</v>
          </cell>
          <cell r="O887" t="str">
            <v>Retired( Indian Navy)</v>
          </cell>
          <cell r="P887" t="str">
            <v>&gt;= 15,00,001</v>
          </cell>
          <cell r="Q887" t="str">
            <v>Normal</v>
          </cell>
          <cell r="R887" t="str">
            <v>Open</v>
          </cell>
          <cell r="S887">
            <v>2021</v>
          </cell>
          <cell r="T887" t="str">
            <v>FE</v>
          </cell>
          <cell r="U887" t="str">
            <v>MH-CET</v>
          </cell>
          <cell r="V887">
            <v>30.67</v>
          </cell>
          <cell r="W887" t="str">
            <v>NA</v>
          </cell>
          <cell r="X887" t="str">
            <v>Institute</v>
          </cell>
          <cell r="Y887">
            <v>351</v>
          </cell>
          <cell r="Z887">
            <v>500</v>
          </cell>
          <cell r="AA887">
            <v>70.2</v>
          </cell>
          <cell r="AB887">
            <v>2019</v>
          </cell>
          <cell r="AC887" t="str">
            <v>CBSE</v>
          </cell>
          <cell r="AD887" t="str">
            <v>KENDRIYA VIDYALAYA INS HAMLA</v>
          </cell>
          <cell r="AE887">
            <v>365</v>
          </cell>
          <cell r="AF887">
            <v>500</v>
          </cell>
          <cell r="AG887">
            <v>73</v>
          </cell>
          <cell r="AH887">
            <v>2021</v>
          </cell>
          <cell r="AI887" t="str">
            <v>CBSE</v>
          </cell>
          <cell r="AJ887" t="str">
            <v>KENDRIYA VIDYALAYA INS HAMLA</v>
          </cell>
          <cell r="AK887">
            <v>142</v>
          </cell>
          <cell r="AL887">
            <v>22</v>
          </cell>
          <cell r="AM887">
            <v>6.4545454545454541</v>
          </cell>
          <cell r="AN887">
            <v>76.959999999999994</v>
          </cell>
          <cell r="AO887">
            <v>188</v>
          </cell>
          <cell r="AP887">
            <v>27</v>
          </cell>
          <cell r="AQ887">
            <v>6.9629629629629628</v>
          </cell>
          <cell r="AR887">
            <v>95.39</v>
          </cell>
          <cell r="AS887">
            <v>330</v>
          </cell>
          <cell r="AT887">
            <v>49</v>
          </cell>
          <cell r="AU887">
            <v>6.7346938775510203</v>
          </cell>
          <cell r="AV887">
            <v>193</v>
          </cell>
          <cell r="AW887">
            <v>25</v>
          </cell>
          <cell r="AX887">
            <v>7.72</v>
          </cell>
          <cell r="AY887">
            <v>86.174999999999997</v>
          </cell>
          <cell r="AZ887">
            <v>233</v>
          </cell>
          <cell r="BA887">
            <v>29</v>
          </cell>
          <cell r="BB887">
            <v>8.0344827586206904</v>
          </cell>
          <cell r="BC887">
            <v>78</v>
          </cell>
          <cell r="BD887">
            <v>426</v>
          </cell>
          <cell r="BE887">
            <v>54</v>
          </cell>
          <cell r="BF887">
            <v>7.8888888888888893</v>
          </cell>
          <cell r="BG887">
            <v>189</v>
          </cell>
          <cell r="BH887">
            <v>24</v>
          </cell>
          <cell r="BI887">
            <v>7.875</v>
          </cell>
          <cell r="BJ887">
            <v>90</v>
          </cell>
          <cell r="BK887">
            <v>216</v>
          </cell>
          <cell r="BL887">
            <v>29</v>
          </cell>
          <cell r="BM887">
            <v>7.4482758620689653</v>
          </cell>
          <cell r="BN887">
            <v>86</v>
          </cell>
          <cell r="BO887">
            <v>405</v>
          </cell>
          <cell r="BP887">
            <v>53</v>
          </cell>
          <cell r="BQ887">
            <v>7.6415094339622645</v>
          </cell>
          <cell r="BR887">
            <v>190</v>
          </cell>
          <cell r="BS887">
            <v>24</v>
          </cell>
          <cell r="BT887">
            <v>83.391666666666694</v>
          </cell>
          <cell r="BU887">
            <v>190</v>
          </cell>
          <cell r="BV887">
            <v>24</v>
          </cell>
          <cell r="BW887">
            <v>1351</v>
          </cell>
          <cell r="BX887">
            <v>180</v>
          </cell>
          <cell r="BY887">
            <v>7.5055555555555555</v>
          </cell>
          <cell r="BZ887">
            <v>82.304999999999993</v>
          </cell>
          <cell r="CA887">
            <v>0</v>
          </cell>
          <cell r="CB887">
            <v>0</v>
          </cell>
          <cell r="CC887">
            <v>0</v>
          </cell>
          <cell r="CD887">
            <v>0</v>
          </cell>
          <cell r="CE887">
            <v>0</v>
          </cell>
          <cell r="CF887">
            <v>0</v>
          </cell>
          <cell r="CG887">
            <v>0</v>
          </cell>
          <cell r="CH887" t="str">
            <v>Green</v>
          </cell>
          <cell r="CI887">
            <v>0</v>
          </cell>
          <cell r="CJ887">
            <v>0</v>
          </cell>
          <cell r="CK887">
            <v>2</v>
          </cell>
          <cell r="CL887">
            <v>11</v>
          </cell>
          <cell r="CM887">
            <v>13</v>
          </cell>
          <cell r="CN887">
            <v>15.384615384615385</v>
          </cell>
          <cell r="CO887">
            <v>22</v>
          </cell>
          <cell r="CP887">
            <v>60</v>
          </cell>
          <cell r="CQ887">
            <v>36.666666666666664</v>
          </cell>
          <cell r="CR887">
            <v>0</v>
          </cell>
          <cell r="CS887">
            <v>0</v>
          </cell>
          <cell r="CT887">
            <v>0</v>
          </cell>
          <cell r="CU887">
            <v>0</v>
          </cell>
          <cell r="CV887">
            <v>0</v>
          </cell>
          <cell r="CW887">
            <v>22</v>
          </cell>
          <cell r="CX887">
            <v>0</v>
          </cell>
          <cell r="CY887">
            <v>0</v>
          </cell>
          <cell r="CZ887">
            <v>0</v>
          </cell>
          <cell r="DA887">
            <v>62</v>
          </cell>
          <cell r="DB887">
            <v>0</v>
          </cell>
          <cell r="DC887">
            <v>0</v>
          </cell>
          <cell r="DD887">
            <v>0</v>
          </cell>
          <cell r="DE887">
            <v>0</v>
          </cell>
          <cell r="DF887">
            <v>0</v>
          </cell>
          <cell r="DG887">
            <v>0</v>
          </cell>
          <cell r="DH887">
            <v>0</v>
          </cell>
          <cell r="DI887">
            <v>0</v>
          </cell>
          <cell r="DJ887">
            <v>0</v>
          </cell>
          <cell r="DK887">
            <v>0</v>
          </cell>
          <cell r="DL887">
            <v>0</v>
          </cell>
          <cell r="DM887">
            <v>0</v>
          </cell>
          <cell r="DN887">
            <v>0</v>
          </cell>
          <cell r="DO887">
            <v>0</v>
          </cell>
          <cell r="DP887">
            <v>0</v>
          </cell>
          <cell r="DQ887">
            <v>0</v>
          </cell>
          <cell r="DR887">
            <v>36.6666666666667</v>
          </cell>
          <cell r="DS887">
            <v>50.228310502283144</v>
          </cell>
          <cell r="DT887">
            <v>2</v>
          </cell>
          <cell r="DU887">
            <v>41</v>
          </cell>
          <cell r="DV887">
            <v>4.8780487804878048</v>
          </cell>
          <cell r="DW887">
            <v>2</v>
          </cell>
          <cell r="DX887">
            <v>0</v>
          </cell>
          <cell r="DY887">
            <v>0</v>
          </cell>
          <cell r="DZ887">
            <v>0</v>
          </cell>
          <cell r="EA887" t="str">
            <v>Yes</v>
          </cell>
          <cell r="EB887" t="str">
            <v>Higher Studies</v>
          </cell>
          <cell r="EC887" t="str">
            <v>Higher Studies</v>
          </cell>
          <cell r="ED887" t="str">
            <v>Higher Studies</v>
          </cell>
          <cell r="EE887" t="str">
            <v>Higher Studies</v>
          </cell>
          <cell r="EF887" t="str">
            <v>Higher Studies</v>
          </cell>
          <cell r="EG887">
            <v>0</v>
          </cell>
          <cell r="EH887">
            <v>0</v>
          </cell>
          <cell r="EI887" t="str">
            <v>Yes</v>
          </cell>
          <cell r="EJ887">
            <v>0</v>
          </cell>
          <cell r="EK887">
            <v>0</v>
          </cell>
          <cell r="EL887">
            <v>0</v>
          </cell>
          <cell r="EM887">
            <v>0</v>
          </cell>
          <cell r="EN887">
            <v>0</v>
          </cell>
          <cell r="EO887">
            <v>0</v>
          </cell>
          <cell r="EP887">
            <v>0</v>
          </cell>
          <cell r="EQ887" t="str">
            <v>CAT-3</v>
          </cell>
        </row>
        <row r="888">
          <cell r="B888" t="str">
            <v>21-M&amp;ME38-25</v>
          </cell>
          <cell r="C888" t="str">
            <v>M&amp;ME</v>
          </cell>
          <cell r="D888">
            <v>38</v>
          </cell>
          <cell r="E888" t="str">
            <v xml:space="preserve">POTDAR KRISH ASHISH SONAL </v>
          </cell>
          <cell r="F888" t="str">
            <v>Male</v>
          </cell>
          <cell r="G888" t="str">
            <v>07/01/2004</v>
          </cell>
          <cell r="H888">
            <v>9819767587</v>
          </cell>
          <cell r="I888">
            <v>9820642004</v>
          </cell>
          <cell r="J888" t="str">
            <v>krishpotdar2199@gmail.com</v>
          </cell>
          <cell r="K888" t="str">
            <v>1032210791@tcetmumbai.in</v>
          </cell>
          <cell r="L888" t="str">
            <v>A -601,Bhoomi Classic Link Road Malad West Mumbai</v>
          </cell>
          <cell r="M888">
            <v>400064</v>
          </cell>
          <cell r="N888">
            <v>0</v>
          </cell>
          <cell r="O888" t="str">
            <v>Business</v>
          </cell>
          <cell r="P888" t="str">
            <v>1,50,001 - 2,00,000</v>
          </cell>
          <cell r="Q888" t="str">
            <v>Normal</v>
          </cell>
          <cell r="R888" t="str">
            <v>Open</v>
          </cell>
          <cell r="S888">
            <v>2021</v>
          </cell>
          <cell r="T888" t="str">
            <v>FE</v>
          </cell>
          <cell r="U888" t="str">
            <v>MH-CET</v>
          </cell>
          <cell r="V888">
            <v>74.36</v>
          </cell>
          <cell r="W888">
            <v>54.143117199999999</v>
          </cell>
          <cell r="X888" t="str">
            <v>Institute</v>
          </cell>
          <cell r="Y888">
            <v>453</v>
          </cell>
          <cell r="Z888">
            <v>500</v>
          </cell>
          <cell r="AA888">
            <v>90.6</v>
          </cell>
          <cell r="AB888">
            <v>2019</v>
          </cell>
          <cell r="AC888" t="str">
            <v>Maharashtra</v>
          </cell>
          <cell r="AD888" t="str">
            <v>Dr. Sarfalli Radha Krishna Vidyalaya</v>
          </cell>
          <cell r="AE888">
            <v>561</v>
          </cell>
          <cell r="AF888">
            <v>600</v>
          </cell>
          <cell r="AG888">
            <v>93.5</v>
          </cell>
          <cell r="AH888">
            <v>2021</v>
          </cell>
          <cell r="AI888" t="str">
            <v>Maharashtra</v>
          </cell>
          <cell r="AJ888" t="str">
            <v>T.P Bhatia Collge</v>
          </cell>
          <cell r="AK888">
            <v>135</v>
          </cell>
          <cell r="AL888">
            <v>22</v>
          </cell>
          <cell r="AM888">
            <v>6.1363636363636367</v>
          </cell>
          <cell r="AN888">
            <v>97.67</v>
          </cell>
          <cell r="AO888">
            <v>177</v>
          </cell>
          <cell r="AP888">
            <v>27</v>
          </cell>
          <cell r="AQ888">
            <v>6.5555555555555554</v>
          </cell>
          <cell r="AR888">
            <v>94.47</v>
          </cell>
          <cell r="AS888">
            <v>312</v>
          </cell>
          <cell r="AT888">
            <v>49</v>
          </cell>
          <cell r="AU888">
            <v>6.3673469387755102</v>
          </cell>
          <cell r="AV888">
            <v>198</v>
          </cell>
          <cell r="AW888">
            <v>25</v>
          </cell>
          <cell r="AX888">
            <v>7.92</v>
          </cell>
          <cell r="AY888">
            <v>96.07</v>
          </cell>
          <cell r="AZ888">
            <v>252</v>
          </cell>
          <cell r="BA888">
            <v>29</v>
          </cell>
          <cell r="BB888">
            <v>8.6896551724137936</v>
          </cell>
          <cell r="BC888">
            <v>78</v>
          </cell>
          <cell r="BD888">
            <v>450</v>
          </cell>
          <cell r="BE888">
            <v>54</v>
          </cell>
          <cell r="BF888">
            <v>8.3333333333333339</v>
          </cell>
          <cell r="BG888">
            <v>192</v>
          </cell>
          <cell r="BH888">
            <v>24</v>
          </cell>
          <cell r="BI888">
            <v>8</v>
          </cell>
          <cell r="BJ888">
            <v>83</v>
          </cell>
          <cell r="BK888">
            <v>244</v>
          </cell>
          <cell r="BL888">
            <v>29</v>
          </cell>
          <cell r="BM888">
            <v>8.4137931034482758</v>
          </cell>
          <cell r="BN888">
            <v>86</v>
          </cell>
          <cell r="BO888">
            <v>436</v>
          </cell>
          <cell r="BP888">
            <v>53</v>
          </cell>
          <cell r="BQ888">
            <v>8.2264150943396235</v>
          </cell>
          <cell r="BR888">
            <v>219</v>
          </cell>
          <cell r="BS888">
            <v>24</v>
          </cell>
          <cell r="BT888">
            <v>86.69</v>
          </cell>
          <cell r="BU888">
            <v>219</v>
          </cell>
          <cell r="BV888">
            <v>24</v>
          </cell>
          <cell r="BW888">
            <v>1417</v>
          </cell>
          <cell r="BX888">
            <v>180</v>
          </cell>
          <cell r="BY888">
            <v>7.8722222222222218</v>
          </cell>
          <cell r="BZ888">
            <v>88.441999999999993</v>
          </cell>
          <cell r="CA888">
            <v>0</v>
          </cell>
          <cell r="CB888">
            <v>0</v>
          </cell>
          <cell r="CC888">
            <v>0</v>
          </cell>
          <cell r="CD888">
            <v>0</v>
          </cell>
          <cell r="CE888">
            <v>0</v>
          </cell>
          <cell r="CF888">
            <v>0</v>
          </cell>
          <cell r="CG888">
            <v>0</v>
          </cell>
          <cell r="CH888" t="str">
            <v>Green</v>
          </cell>
          <cell r="CI888">
            <v>0</v>
          </cell>
          <cell r="CJ888">
            <v>0</v>
          </cell>
          <cell r="CK888">
            <v>0</v>
          </cell>
          <cell r="CL888">
            <v>13</v>
          </cell>
          <cell r="CM888">
            <v>13</v>
          </cell>
          <cell r="CN888">
            <v>0</v>
          </cell>
          <cell r="CO888">
            <v>23</v>
          </cell>
          <cell r="CP888">
            <v>60</v>
          </cell>
          <cell r="CQ888">
            <v>38.333333333333336</v>
          </cell>
          <cell r="CR888">
            <v>13</v>
          </cell>
          <cell r="CS888">
            <v>93</v>
          </cell>
          <cell r="CT888">
            <v>4</v>
          </cell>
          <cell r="CU888">
            <v>40</v>
          </cell>
          <cell r="CV888">
            <v>4</v>
          </cell>
          <cell r="CW888">
            <v>18</v>
          </cell>
          <cell r="CX888">
            <v>0</v>
          </cell>
          <cell r="CY888">
            <v>12</v>
          </cell>
          <cell r="CZ888">
            <v>21</v>
          </cell>
          <cell r="DA888">
            <v>58</v>
          </cell>
          <cell r="DB888">
            <v>37</v>
          </cell>
          <cell r="DC888">
            <v>0</v>
          </cell>
          <cell r="DD888">
            <v>0</v>
          </cell>
          <cell r="DE888">
            <v>0</v>
          </cell>
          <cell r="DF888">
            <v>0</v>
          </cell>
          <cell r="DG888">
            <v>4</v>
          </cell>
          <cell r="DH888">
            <v>0</v>
          </cell>
          <cell r="DI888">
            <v>0</v>
          </cell>
          <cell r="DJ888">
            <v>600</v>
          </cell>
          <cell r="DK888">
            <v>0</v>
          </cell>
          <cell r="DL888">
            <v>3</v>
          </cell>
          <cell r="DM888">
            <v>0</v>
          </cell>
          <cell r="DN888">
            <v>0</v>
          </cell>
          <cell r="DO888">
            <v>450</v>
          </cell>
          <cell r="DP888">
            <v>0</v>
          </cell>
          <cell r="DQ888">
            <v>0</v>
          </cell>
          <cell r="DR888">
            <v>38.3333333333333</v>
          </cell>
          <cell r="DS888">
            <v>52.511415525114117</v>
          </cell>
          <cell r="DT888">
            <v>17</v>
          </cell>
          <cell r="DU888">
            <v>41</v>
          </cell>
          <cell r="DV888">
            <v>41.463414634146339</v>
          </cell>
          <cell r="DW888">
            <v>40</v>
          </cell>
          <cell r="DX888">
            <v>61</v>
          </cell>
          <cell r="DY888">
            <v>0</v>
          </cell>
          <cell r="DZ888">
            <v>0</v>
          </cell>
          <cell r="EA888" t="str">
            <v>Yes</v>
          </cell>
          <cell r="EB888" t="str">
            <v>Higher Studies</v>
          </cell>
          <cell r="EC888" t="str">
            <v>Higher Studies</v>
          </cell>
          <cell r="ED888" t="str">
            <v>Higher Studies</v>
          </cell>
          <cell r="EE888" t="str">
            <v>Higher Studies</v>
          </cell>
          <cell r="EF888" t="str">
            <v>Higher Studies</v>
          </cell>
          <cell r="EG888">
            <v>0</v>
          </cell>
          <cell r="EH888">
            <v>0</v>
          </cell>
          <cell r="EI888" t="str">
            <v>Yes</v>
          </cell>
          <cell r="EJ888">
            <v>0</v>
          </cell>
          <cell r="EK888" t="str">
            <v>Batch-6</v>
          </cell>
          <cell r="EL888">
            <v>0</v>
          </cell>
          <cell r="EM888" t="str">
            <v>PAID</v>
          </cell>
          <cell r="EN888">
            <v>45147</v>
          </cell>
          <cell r="EO888">
            <v>0</v>
          </cell>
          <cell r="EP888">
            <v>0</v>
          </cell>
          <cell r="EQ888" t="str">
            <v>CAT-3</v>
          </cell>
        </row>
        <row r="889">
          <cell r="B889" t="str">
            <v>21-M&amp;ME39-25</v>
          </cell>
          <cell r="C889" t="str">
            <v>M&amp;ME</v>
          </cell>
          <cell r="D889">
            <v>39</v>
          </cell>
          <cell r="E889" t="str">
            <v xml:space="preserve">PRABHU VEDANT NARAYAN  NILAM </v>
          </cell>
          <cell r="F889" t="str">
            <v>Male</v>
          </cell>
          <cell r="G889" t="str">
            <v>03/07/2003</v>
          </cell>
          <cell r="H889">
            <v>8657224396</v>
          </cell>
          <cell r="I889">
            <v>7738287248</v>
          </cell>
          <cell r="J889" t="str">
            <v>vedantprabhu678@gmail.com</v>
          </cell>
          <cell r="K889" t="str">
            <v>1032210792@tcetmumbai.in</v>
          </cell>
          <cell r="L889" t="str">
            <v>B/102,DHEERAJ PLATINUM,CHINCHOLI BUNDER ROAD,MALAD WEST,MUMBAI 400064</v>
          </cell>
          <cell r="M889">
            <v>400064</v>
          </cell>
          <cell r="N889">
            <v>0</v>
          </cell>
          <cell r="O889" t="str">
            <v>SERVICE</v>
          </cell>
          <cell r="P889" t="str">
            <v>15,001 - 50,000</v>
          </cell>
          <cell r="Q889" t="str">
            <v>Normal</v>
          </cell>
          <cell r="R889" t="str">
            <v>Open</v>
          </cell>
          <cell r="S889">
            <v>2021</v>
          </cell>
          <cell r="T889" t="str">
            <v>FE</v>
          </cell>
          <cell r="U889" t="str">
            <v>MH-CET</v>
          </cell>
          <cell r="V889">
            <v>47.77</v>
          </cell>
          <cell r="W889">
            <v>53.32</v>
          </cell>
          <cell r="X889" t="str">
            <v>Institute</v>
          </cell>
          <cell r="Y889">
            <v>427</v>
          </cell>
          <cell r="Z889">
            <v>500</v>
          </cell>
          <cell r="AA889">
            <v>85.4</v>
          </cell>
          <cell r="AB889">
            <v>2019</v>
          </cell>
          <cell r="AC889" t="str">
            <v>Maharashtra</v>
          </cell>
          <cell r="AD889" t="str">
            <v>ST ANNES HIGH SCHOOL ORLEM MALAD WEST</v>
          </cell>
          <cell r="AE889">
            <v>513</v>
          </cell>
          <cell r="AF889">
            <v>600</v>
          </cell>
          <cell r="AG889">
            <v>85.5</v>
          </cell>
          <cell r="AH889">
            <v>2021</v>
          </cell>
          <cell r="AI889" t="str">
            <v>Maharashtra</v>
          </cell>
          <cell r="AJ889" t="str">
            <v>SS AND LS PATKAR COLLEGE GOREGAON WEST</v>
          </cell>
          <cell r="AK889">
            <v>179</v>
          </cell>
          <cell r="AL889">
            <v>22</v>
          </cell>
          <cell r="AM889">
            <v>8.1363636363636367</v>
          </cell>
          <cell r="AN889">
            <v>91.71</v>
          </cell>
          <cell r="AO889">
            <v>221</v>
          </cell>
          <cell r="AP889">
            <v>27</v>
          </cell>
          <cell r="AQ889">
            <v>8.1851851851851851</v>
          </cell>
          <cell r="AR889">
            <v>76.959999999999994</v>
          </cell>
          <cell r="AS889">
            <v>400</v>
          </cell>
          <cell r="AT889">
            <v>49</v>
          </cell>
          <cell r="AU889">
            <v>8.1632653061224492</v>
          </cell>
          <cell r="AV889">
            <v>210</v>
          </cell>
          <cell r="AW889">
            <v>25</v>
          </cell>
          <cell r="AX889">
            <v>8.4</v>
          </cell>
          <cell r="AY889">
            <v>84.334999999999994</v>
          </cell>
          <cell r="AZ889">
            <v>262</v>
          </cell>
          <cell r="BA889">
            <v>29</v>
          </cell>
          <cell r="BB889">
            <v>9.0344827586206904</v>
          </cell>
          <cell r="BC889">
            <v>77</v>
          </cell>
          <cell r="BD889">
            <v>472</v>
          </cell>
          <cell r="BE889">
            <v>54</v>
          </cell>
          <cell r="BF889">
            <v>8.7407407407407405</v>
          </cell>
          <cell r="BG889">
            <v>206</v>
          </cell>
          <cell r="BH889">
            <v>24</v>
          </cell>
          <cell r="BI889">
            <v>8.5833333333333339</v>
          </cell>
          <cell r="BJ889">
            <v>83</v>
          </cell>
          <cell r="BK889">
            <v>256</v>
          </cell>
          <cell r="BL889">
            <v>29</v>
          </cell>
          <cell r="BM889">
            <v>8.8275862068965516</v>
          </cell>
          <cell r="BN889">
            <v>86</v>
          </cell>
          <cell r="BO889">
            <v>462</v>
          </cell>
          <cell r="BP889">
            <v>53</v>
          </cell>
          <cell r="BQ889">
            <v>8.7169811320754711</v>
          </cell>
          <cell r="BR889">
            <v>201</v>
          </cell>
          <cell r="BS889">
            <v>24</v>
          </cell>
          <cell r="BT889">
            <v>82.444999999999993</v>
          </cell>
          <cell r="BU889">
            <v>201</v>
          </cell>
          <cell r="BV889">
            <v>24</v>
          </cell>
          <cell r="BW889">
            <v>1535</v>
          </cell>
          <cell r="BX889">
            <v>180</v>
          </cell>
          <cell r="BY889">
            <v>8.5277777777777786</v>
          </cell>
          <cell r="BZ889">
            <v>83.200999999999993</v>
          </cell>
          <cell r="CA889" t="str">
            <v>XS-CAD</v>
          </cell>
          <cell r="CB889">
            <v>0</v>
          </cell>
          <cell r="CC889">
            <v>0</v>
          </cell>
          <cell r="CD889" t="str">
            <v>Yes</v>
          </cell>
          <cell r="CE889" t="str">
            <v>PLI</v>
          </cell>
          <cell r="CF889">
            <v>3.6</v>
          </cell>
          <cell r="CG889">
            <v>0</v>
          </cell>
          <cell r="CH889" t="str">
            <v>Green</v>
          </cell>
          <cell r="CI889">
            <v>0</v>
          </cell>
          <cell r="CJ889">
            <v>0</v>
          </cell>
          <cell r="CK889">
            <v>0</v>
          </cell>
          <cell r="CL889">
            <v>13</v>
          </cell>
          <cell r="CM889">
            <v>13</v>
          </cell>
          <cell r="CN889">
            <v>0</v>
          </cell>
          <cell r="CO889">
            <v>27</v>
          </cell>
          <cell r="CP889">
            <v>60</v>
          </cell>
          <cell r="CQ889">
            <v>45</v>
          </cell>
          <cell r="CR889">
            <v>9</v>
          </cell>
          <cell r="CS889">
            <v>65</v>
          </cell>
          <cell r="CT889">
            <v>9</v>
          </cell>
          <cell r="CU889">
            <v>90</v>
          </cell>
          <cell r="CV889">
            <v>7</v>
          </cell>
          <cell r="CW889">
            <v>18</v>
          </cell>
          <cell r="CX889">
            <v>1</v>
          </cell>
          <cell r="CY889">
            <v>24</v>
          </cell>
          <cell r="CZ889">
            <v>29</v>
          </cell>
          <cell r="DA889">
            <v>58</v>
          </cell>
          <cell r="DB889">
            <v>45</v>
          </cell>
          <cell r="DC889">
            <v>50</v>
          </cell>
          <cell r="DD889" t="str">
            <v>Ch 21/08/2024</v>
          </cell>
          <cell r="DE889" t="str">
            <v>No upgradation</v>
          </cell>
          <cell r="DF889">
            <v>1</v>
          </cell>
          <cell r="DG889">
            <v>4</v>
          </cell>
          <cell r="DH889">
            <v>25</v>
          </cell>
          <cell r="DI889">
            <v>150</v>
          </cell>
          <cell r="DJ889">
            <v>600</v>
          </cell>
          <cell r="DK889">
            <v>25</v>
          </cell>
          <cell r="DL889">
            <v>3</v>
          </cell>
          <cell r="DM889">
            <v>0</v>
          </cell>
          <cell r="DN889">
            <v>0</v>
          </cell>
          <cell r="DO889">
            <v>450</v>
          </cell>
          <cell r="DP889">
            <v>0</v>
          </cell>
          <cell r="DQ889">
            <v>0</v>
          </cell>
          <cell r="DR889">
            <v>45</v>
          </cell>
          <cell r="DS889">
            <v>61.643835616438359</v>
          </cell>
          <cell r="DT889">
            <v>19</v>
          </cell>
          <cell r="DU889">
            <v>41</v>
          </cell>
          <cell r="DV889">
            <v>46.341463414634148</v>
          </cell>
          <cell r="DW889">
            <v>54</v>
          </cell>
          <cell r="DX889">
            <v>68</v>
          </cell>
          <cell r="DY889">
            <v>0</v>
          </cell>
          <cell r="DZ889">
            <v>0</v>
          </cell>
          <cell r="EA889" t="str">
            <v>Yes</v>
          </cell>
          <cell r="EB889" t="str">
            <v>Higher Studies</v>
          </cell>
          <cell r="EC889" t="str">
            <v>Placement</v>
          </cell>
          <cell r="ED889" t="str">
            <v>Placement</v>
          </cell>
          <cell r="EE889" t="str">
            <v>Placement</v>
          </cell>
          <cell r="EF889" t="str">
            <v>Placement</v>
          </cell>
          <cell r="EG889">
            <v>0</v>
          </cell>
          <cell r="EH889" t="str">
            <v>PLI</v>
          </cell>
          <cell r="EI889" t="str">
            <v>Yes</v>
          </cell>
          <cell r="EJ889">
            <v>0</v>
          </cell>
          <cell r="EK889" t="str">
            <v>Batch-5</v>
          </cell>
          <cell r="EL889">
            <v>0</v>
          </cell>
          <cell r="EM889" t="str">
            <v>PAID</v>
          </cell>
          <cell r="EN889">
            <v>45147</v>
          </cell>
          <cell r="EO889" t="str">
            <v>IT+Core</v>
          </cell>
          <cell r="EP889">
            <v>0</v>
          </cell>
          <cell r="EQ889" t="str">
            <v>CAT-3</v>
          </cell>
        </row>
        <row r="890">
          <cell r="B890" t="str">
            <v>21-M&amp;ME40-25</v>
          </cell>
          <cell r="C890" t="str">
            <v>M&amp;ME</v>
          </cell>
          <cell r="D890">
            <v>40</v>
          </cell>
          <cell r="E890" t="str">
            <v>QURESHI FAIZ AHMED ABDUL HAQUE  SHAHNAZ</v>
          </cell>
          <cell r="F890" t="str">
            <v>Male</v>
          </cell>
          <cell r="G890" t="str">
            <v>24/09/2003</v>
          </cell>
          <cell r="H890">
            <v>8879115022</v>
          </cell>
          <cell r="I890">
            <v>9869012365</v>
          </cell>
          <cell r="J890" t="str">
            <v>faizzqureshi24@gmail.com</v>
          </cell>
          <cell r="K890" t="str">
            <v>1032210793@tcetmumbai.in</v>
          </cell>
          <cell r="L890" t="str">
            <v>2-A/104, Humera Park, Pathan Wadi, Rani sati road, Malad (East), Mumbai</v>
          </cell>
          <cell r="M890">
            <v>400097</v>
          </cell>
          <cell r="N890">
            <v>0</v>
          </cell>
          <cell r="O890" t="str">
            <v>Businessman</v>
          </cell>
          <cell r="P890" t="str">
            <v>1,00,001 - 1,50,000</v>
          </cell>
          <cell r="Q890" t="str">
            <v>Normal</v>
          </cell>
          <cell r="R890" t="str">
            <v>Open</v>
          </cell>
          <cell r="S890">
            <v>2021</v>
          </cell>
          <cell r="T890" t="str">
            <v>FE</v>
          </cell>
          <cell r="U890" t="str">
            <v>MH-CET</v>
          </cell>
          <cell r="V890">
            <v>41.56</v>
          </cell>
          <cell r="W890">
            <v>62.633383100000003</v>
          </cell>
          <cell r="X890" t="str">
            <v>Institute</v>
          </cell>
          <cell r="Y890">
            <v>496</v>
          </cell>
          <cell r="Z890">
            <v>600</v>
          </cell>
          <cell r="AA890">
            <v>82.6666666666667</v>
          </cell>
          <cell r="AB890">
            <v>2019</v>
          </cell>
          <cell r="AC890" t="str">
            <v>ICSE</v>
          </cell>
          <cell r="AD890" t="str">
            <v>LAKSHDHAM HIGH SCHOOL</v>
          </cell>
          <cell r="AE890">
            <v>568</v>
          </cell>
          <cell r="AF890">
            <v>600</v>
          </cell>
          <cell r="AG890">
            <v>94.6666666666667</v>
          </cell>
          <cell r="AH890">
            <v>2021</v>
          </cell>
          <cell r="AI890" t="str">
            <v>Maharashtra</v>
          </cell>
          <cell r="AJ890" t="str">
            <v>RAO JUNIOR COLLEGE OF SCIENCE</v>
          </cell>
          <cell r="AK890">
            <v>154</v>
          </cell>
          <cell r="AL890">
            <v>22</v>
          </cell>
          <cell r="AM890">
            <v>7</v>
          </cell>
          <cell r="AN890">
            <v>90.23</v>
          </cell>
          <cell r="AO890">
            <v>187</v>
          </cell>
          <cell r="AP890">
            <v>27</v>
          </cell>
          <cell r="AQ890">
            <v>6.9259259259259256</v>
          </cell>
          <cell r="AR890">
            <v>97.67</v>
          </cell>
          <cell r="AS890">
            <v>341</v>
          </cell>
          <cell r="AT890">
            <v>49</v>
          </cell>
          <cell r="AU890">
            <v>6.9591836734693882</v>
          </cell>
          <cell r="AV890">
            <v>201</v>
          </cell>
          <cell r="AW890">
            <v>25</v>
          </cell>
          <cell r="AX890">
            <v>8.0399999999999991</v>
          </cell>
          <cell r="AY890">
            <v>93.95</v>
          </cell>
          <cell r="AZ890">
            <v>235</v>
          </cell>
          <cell r="BA890">
            <v>29</v>
          </cell>
          <cell r="BB890">
            <v>8.1034482758620694</v>
          </cell>
          <cell r="BC890">
            <v>77</v>
          </cell>
          <cell r="BD890">
            <v>436</v>
          </cell>
          <cell r="BE890">
            <v>54</v>
          </cell>
          <cell r="BF890">
            <v>8.0740740740740744</v>
          </cell>
          <cell r="BG890">
            <v>191</v>
          </cell>
          <cell r="BH890">
            <v>24</v>
          </cell>
          <cell r="BI890">
            <v>7.958333333333333</v>
          </cell>
          <cell r="BJ890">
            <v>91</v>
          </cell>
          <cell r="BK890">
            <v>224</v>
          </cell>
          <cell r="BL890">
            <v>29</v>
          </cell>
          <cell r="BM890">
            <v>7.7241379310344831</v>
          </cell>
          <cell r="BN890">
            <v>82</v>
          </cell>
          <cell r="BO890">
            <v>415</v>
          </cell>
          <cell r="BP890">
            <v>53</v>
          </cell>
          <cell r="BQ890">
            <v>7.8301886792452828</v>
          </cell>
          <cell r="BR890">
            <v>185</v>
          </cell>
          <cell r="BS890">
            <v>24</v>
          </cell>
          <cell r="BT890">
            <v>84.316666666666706</v>
          </cell>
          <cell r="BU890">
            <v>185</v>
          </cell>
          <cell r="BV890">
            <v>24</v>
          </cell>
          <cell r="BW890">
            <v>1377</v>
          </cell>
          <cell r="BX890">
            <v>180</v>
          </cell>
          <cell r="BY890">
            <v>7.65</v>
          </cell>
          <cell r="BZ890">
            <v>87.570000000000007</v>
          </cell>
          <cell r="CA890">
            <v>0</v>
          </cell>
          <cell r="CB890">
            <v>0</v>
          </cell>
          <cell r="CC890">
            <v>0</v>
          </cell>
          <cell r="CD890">
            <v>0</v>
          </cell>
          <cell r="CE890">
            <v>0</v>
          </cell>
          <cell r="CF890">
            <v>0</v>
          </cell>
          <cell r="CG890">
            <v>0</v>
          </cell>
          <cell r="CH890" t="str">
            <v>Green</v>
          </cell>
          <cell r="CI890">
            <v>0</v>
          </cell>
          <cell r="CJ890">
            <v>0</v>
          </cell>
          <cell r="CK890">
            <v>2</v>
          </cell>
          <cell r="CL890">
            <v>11</v>
          </cell>
          <cell r="CM890">
            <v>13</v>
          </cell>
          <cell r="CN890">
            <v>15.384615384615385</v>
          </cell>
          <cell r="CO890">
            <v>26</v>
          </cell>
          <cell r="CP890">
            <v>60</v>
          </cell>
          <cell r="CQ890">
            <v>43.333333333333336</v>
          </cell>
          <cell r="CR890">
            <v>0</v>
          </cell>
          <cell r="CS890">
            <v>0</v>
          </cell>
          <cell r="CT890">
            <v>0</v>
          </cell>
          <cell r="CU890">
            <v>0</v>
          </cell>
          <cell r="CV890">
            <v>0</v>
          </cell>
          <cell r="CW890">
            <v>22</v>
          </cell>
          <cell r="CX890">
            <v>0</v>
          </cell>
          <cell r="CY890">
            <v>0</v>
          </cell>
          <cell r="CZ890">
            <v>0</v>
          </cell>
          <cell r="DA890">
            <v>62</v>
          </cell>
          <cell r="DB890">
            <v>0</v>
          </cell>
          <cell r="DC890">
            <v>0</v>
          </cell>
          <cell r="DD890">
            <v>0</v>
          </cell>
          <cell r="DE890">
            <v>0</v>
          </cell>
          <cell r="DF890">
            <v>0</v>
          </cell>
          <cell r="DG890">
            <v>0</v>
          </cell>
          <cell r="DH890">
            <v>0</v>
          </cell>
          <cell r="DI890">
            <v>0</v>
          </cell>
          <cell r="DJ890">
            <v>0</v>
          </cell>
          <cell r="DK890">
            <v>0</v>
          </cell>
          <cell r="DL890">
            <v>0</v>
          </cell>
          <cell r="DM890">
            <v>0</v>
          </cell>
          <cell r="DN890">
            <v>0</v>
          </cell>
          <cell r="DO890">
            <v>0</v>
          </cell>
          <cell r="DP890">
            <v>0</v>
          </cell>
          <cell r="DQ890">
            <v>0</v>
          </cell>
          <cell r="DR890">
            <v>43.3333333333333</v>
          </cell>
          <cell r="DS890">
            <v>59.360730593607258</v>
          </cell>
          <cell r="DT890">
            <v>2</v>
          </cell>
          <cell r="DU890">
            <v>41</v>
          </cell>
          <cell r="DV890">
            <v>4.8780487804878048</v>
          </cell>
          <cell r="DW890">
            <v>2</v>
          </cell>
          <cell r="DX890">
            <v>0</v>
          </cell>
          <cell r="DY890">
            <v>0</v>
          </cell>
          <cell r="DZ890">
            <v>0</v>
          </cell>
          <cell r="EA890" t="str">
            <v>Yes</v>
          </cell>
          <cell r="EB890" t="str">
            <v>Higher Studies</v>
          </cell>
          <cell r="EC890" t="str">
            <v>Higher Studies</v>
          </cell>
          <cell r="ED890" t="str">
            <v>Higher Studies</v>
          </cell>
          <cell r="EE890" t="str">
            <v>Higher Studies</v>
          </cell>
          <cell r="EF890" t="str">
            <v>Higher Studies</v>
          </cell>
          <cell r="EG890">
            <v>0</v>
          </cell>
          <cell r="EH890">
            <v>0</v>
          </cell>
          <cell r="EI890" t="str">
            <v>Yes</v>
          </cell>
          <cell r="EJ890">
            <v>0</v>
          </cell>
          <cell r="EK890">
            <v>0</v>
          </cell>
          <cell r="EL890">
            <v>0</v>
          </cell>
          <cell r="EM890">
            <v>0</v>
          </cell>
          <cell r="EN890">
            <v>0</v>
          </cell>
          <cell r="EO890">
            <v>0</v>
          </cell>
          <cell r="EP890">
            <v>0</v>
          </cell>
          <cell r="EQ890" t="str">
            <v>CAT-3</v>
          </cell>
        </row>
        <row r="891">
          <cell r="B891" t="str">
            <v>21-M&amp;ME42-25</v>
          </cell>
          <cell r="C891" t="str">
            <v>M&amp;ME</v>
          </cell>
          <cell r="D891">
            <v>42</v>
          </cell>
          <cell r="E891" t="str">
            <v>SAYED SAAD ZAFAR  SHAMIM</v>
          </cell>
          <cell r="F891" t="str">
            <v>Male</v>
          </cell>
          <cell r="G891" t="str">
            <v>20/07/2003</v>
          </cell>
          <cell r="H891">
            <v>9920405567</v>
          </cell>
          <cell r="I891">
            <v>7977004259</v>
          </cell>
          <cell r="J891" t="str">
            <v>saadsayed1432@gmail.com</v>
          </cell>
          <cell r="K891" t="str">
            <v>1032210795@tcetmumbai.in</v>
          </cell>
          <cell r="L891" t="str">
            <v>C/101, Chandresh Oasis, Geeta Nagar Phase 1, Mira Road East.</v>
          </cell>
          <cell r="M891">
            <v>401107</v>
          </cell>
          <cell r="N891">
            <v>0</v>
          </cell>
          <cell r="O891" t="str">
            <v>Self employed</v>
          </cell>
          <cell r="P891" t="str">
            <v>1,50,001 - 2,00,000</v>
          </cell>
          <cell r="Q891" t="str">
            <v>Normal</v>
          </cell>
          <cell r="R891" t="str">
            <v>Open</v>
          </cell>
          <cell r="S891">
            <v>2021</v>
          </cell>
          <cell r="T891" t="str">
            <v>FE</v>
          </cell>
          <cell r="U891" t="str">
            <v>MH-CET</v>
          </cell>
          <cell r="V891">
            <v>88.05</v>
          </cell>
          <cell r="W891">
            <v>54.690891100000002</v>
          </cell>
          <cell r="X891" t="str">
            <v>CAP</v>
          </cell>
          <cell r="Y891">
            <v>393</v>
          </cell>
          <cell r="Z891">
            <v>500</v>
          </cell>
          <cell r="AA891">
            <v>78.599999999999994</v>
          </cell>
          <cell r="AB891">
            <v>2019</v>
          </cell>
          <cell r="AC891" t="str">
            <v>Maharashtra</v>
          </cell>
          <cell r="AD891" t="str">
            <v>N.H ENGLISH ACADEMY</v>
          </cell>
          <cell r="AE891">
            <v>469</v>
          </cell>
          <cell r="AF891">
            <v>600</v>
          </cell>
          <cell r="AG891">
            <v>78.1666666666667</v>
          </cell>
          <cell r="AH891">
            <v>2021</v>
          </cell>
          <cell r="AI891" t="str">
            <v>Maharashtra</v>
          </cell>
          <cell r="AJ891" t="str">
            <v>ROYAL COLLEGE OF ARTS SCIENCE AND COMMERCE.</v>
          </cell>
          <cell r="AK891">
            <v>162</v>
          </cell>
          <cell r="AL891">
            <v>22</v>
          </cell>
          <cell r="AM891">
            <v>7.3636363636363633</v>
          </cell>
          <cell r="AN891">
            <v>97.67</v>
          </cell>
          <cell r="AO891">
            <v>215</v>
          </cell>
          <cell r="AP891">
            <v>27</v>
          </cell>
          <cell r="AQ891">
            <v>7.9629629629629628</v>
          </cell>
          <cell r="AR891">
            <v>90.23</v>
          </cell>
          <cell r="AS891">
            <v>377</v>
          </cell>
          <cell r="AT891">
            <v>49</v>
          </cell>
          <cell r="AU891">
            <v>7.6938775510204085</v>
          </cell>
          <cell r="AV891">
            <v>214</v>
          </cell>
          <cell r="AW891">
            <v>25</v>
          </cell>
          <cell r="AX891">
            <v>8.56</v>
          </cell>
          <cell r="AY891">
            <v>93.95</v>
          </cell>
          <cell r="AZ891">
            <v>223</v>
          </cell>
          <cell r="BA891">
            <v>29</v>
          </cell>
          <cell r="BB891">
            <v>7.6896551724137927</v>
          </cell>
          <cell r="BC891">
            <v>77</v>
          </cell>
          <cell r="BD891">
            <v>437</v>
          </cell>
          <cell r="BE891">
            <v>54</v>
          </cell>
          <cell r="BF891">
            <v>8.0925925925925934</v>
          </cell>
          <cell r="BG891">
            <v>191</v>
          </cell>
          <cell r="BH891">
            <v>24</v>
          </cell>
          <cell r="BI891">
            <v>7.958333333333333</v>
          </cell>
          <cell r="BJ891">
            <v>83</v>
          </cell>
          <cell r="BK891">
            <v>216</v>
          </cell>
          <cell r="BL891">
            <v>29</v>
          </cell>
          <cell r="BM891">
            <v>7.4482758620689653</v>
          </cell>
          <cell r="BN891">
            <v>84</v>
          </cell>
          <cell r="BO891">
            <v>407</v>
          </cell>
          <cell r="BP891">
            <v>53</v>
          </cell>
          <cell r="BQ891">
            <v>7.6792452830188678</v>
          </cell>
          <cell r="BR891">
            <v>182</v>
          </cell>
          <cell r="BS891">
            <v>24</v>
          </cell>
          <cell r="BT891">
            <v>84.983333333333306</v>
          </cell>
          <cell r="BU891">
            <v>182</v>
          </cell>
          <cell r="BV891">
            <v>24</v>
          </cell>
          <cell r="BW891">
            <v>1403</v>
          </cell>
          <cell r="BX891">
            <v>180</v>
          </cell>
          <cell r="BY891">
            <v>7.7944444444444443</v>
          </cell>
          <cell r="BZ891">
            <v>88.97</v>
          </cell>
          <cell r="CA891">
            <v>0</v>
          </cell>
          <cell r="CB891">
            <v>0</v>
          </cell>
          <cell r="CC891">
            <v>0</v>
          </cell>
          <cell r="CD891">
            <v>0</v>
          </cell>
          <cell r="CE891">
            <v>0</v>
          </cell>
          <cell r="CF891">
            <v>0</v>
          </cell>
          <cell r="CG891">
            <v>0</v>
          </cell>
          <cell r="CH891" t="str">
            <v>Green</v>
          </cell>
          <cell r="CI891">
            <v>0</v>
          </cell>
          <cell r="CJ891">
            <v>0</v>
          </cell>
          <cell r="CK891">
            <v>1</v>
          </cell>
          <cell r="CL891">
            <v>12</v>
          </cell>
          <cell r="CM891">
            <v>13</v>
          </cell>
          <cell r="CN891">
            <v>7.6923076923076925</v>
          </cell>
          <cell r="CO891" t="str">
            <v>Absent</v>
          </cell>
          <cell r="CP891">
            <v>60</v>
          </cell>
          <cell r="CQ891">
            <v>0</v>
          </cell>
          <cell r="CR891">
            <v>0</v>
          </cell>
          <cell r="CS891">
            <v>0</v>
          </cell>
          <cell r="CT891">
            <v>0</v>
          </cell>
          <cell r="CU891">
            <v>0</v>
          </cell>
          <cell r="CV891">
            <v>0</v>
          </cell>
          <cell r="CW891">
            <v>22</v>
          </cell>
          <cell r="CX891">
            <v>0</v>
          </cell>
          <cell r="CY891">
            <v>0</v>
          </cell>
          <cell r="CZ891">
            <v>0</v>
          </cell>
          <cell r="DA891">
            <v>62</v>
          </cell>
          <cell r="DB891">
            <v>0</v>
          </cell>
          <cell r="DC891">
            <v>0</v>
          </cell>
          <cell r="DD891">
            <v>0</v>
          </cell>
          <cell r="DE891">
            <v>0</v>
          </cell>
          <cell r="DF891">
            <v>0</v>
          </cell>
          <cell r="DG891">
            <v>0</v>
          </cell>
          <cell r="DH891">
            <v>0</v>
          </cell>
          <cell r="DI891">
            <v>0</v>
          </cell>
          <cell r="DJ891">
            <v>0</v>
          </cell>
          <cell r="DK891">
            <v>0</v>
          </cell>
          <cell r="DL891">
            <v>0</v>
          </cell>
          <cell r="DM891">
            <v>0</v>
          </cell>
          <cell r="DN891">
            <v>0</v>
          </cell>
          <cell r="DO891">
            <v>0</v>
          </cell>
          <cell r="DP891">
            <v>0</v>
          </cell>
          <cell r="DQ891">
            <v>0</v>
          </cell>
          <cell r="DR891">
            <v>0</v>
          </cell>
          <cell r="DS891">
            <v>0</v>
          </cell>
          <cell r="DT891">
            <v>1</v>
          </cell>
          <cell r="DU891">
            <v>41</v>
          </cell>
          <cell r="DV891">
            <v>2.4390243902439024</v>
          </cell>
          <cell r="DW891">
            <v>1</v>
          </cell>
          <cell r="DX891">
            <v>0</v>
          </cell>
          <cell r="DY891">
            <v>0</v>
          </cell>
          <cell r="DZ891">
            <v>0</v>
          </cell>
          <cell r="EA891" t="str">
            <v>Yes</v>
          </cell>
          <cell r="EB891" t="str">
            <v>Higher Studies</v>
          </cell>
          <cell r="EC891" t="str">
            <v>Higher Studies</v>
          </cell>
          <cell r="ED891" t="str">
            <v>Higher Studies</v>
          </cell>
          <cell r="EE891" t="str">
            <v>Higher Studies</v>
          </cell>
          <cell r="EF891" t="str">
            <v>Higher Studies</v>
          </cell>
          <cell r="EG891">
            <v>0</v>
          </cell>
          <cell r="EH891">
            <v>0</v>
          </cell>
          <cell r="EI891" t="str">
            <v>Yes</v>
          </cell>
          <cell r="EJ891">
            <v>0</v>
          </cell>
          <cell r="EK891">
            <v>0</v>
          </cell>
          <cell r="EL891">
            <v>0</v>
          </cell>
          <cell r="EM891">
            <v>0</v>
          </cell>
          <cell r="EN891">
            <v>0</v>
          </cell>
          <cell r="EO891">
            <v>0</v>
          </cell>
          <cell r="EP891">
            <v>0</v>
          </cell>
          <cell r="EQ891" t="str">
            <v>CAT-3</v>
          </cell>
        </row>
        <row r="892">
          <cell r="B892" t="str">
            <v>21-M&amp;ME43-25</v>
          </cell>
          <cell r="C892" t="str">
            <v>M&amp;ME</v>
          </cell>
          <cell r="D892">
            <v>43</v>
          </cell>
          <cell r="E892" t="str">
            <v>SHAH MEET TUSHAR SEJAL</v>
          </cell>
          <cell r="F892" t="str">
            <v>Male</v>
          </cell>
          <cell r="G892" t="str">
            <v>18/03/2003</v>
          </cell>
          <cell r="H892">
            <v>8369518974</v>
          </cell>
          <cell r="I892">
            <v>9821137941</v>
          </cell>
          <cell r="J892" t="str">
            <v>mshah1803@gmail.com</v>
          </cell>
          <cell r="K892" t="str">
            <v>1032210796@tcetmumbai.in</v>
          </cell>
          <cell r="L892" t="str">
            <v xml:space="preserve">801, henaa Elegance, Saibaba nagar, opp M.K.N Bhatia High School, borivali west, Mumbai. </v>
          </cell>
          <cell r="M892">
            <v>400092</v>
          </cell>
          <cell r="N892">
            <v>0</v>
          </cell>
          <cell r="O892" t="str">
            <v>Buisness</v>
          </cell>
          <cell r="P892" t="str">
            <v>1,50,001 - 2,00,000</v>
          </cell>
          <cell r="Q892" t="str">
            <v>Normal</v>
          </cell>
          <cell r="R892" t="str">
            <v>Open</v>
          </cell>
          <cell r="S892">
            <v>2021</v>
          </cell>
          <cell r="T892" t="str">
            <v>FE</v>
          </cell>
          <cell r="U892" t="str">
            <v>MH-CET</v>
          </cell>
          <cell r="V892">
            <v>61.4</v>
          </cell>
          <cell r="W892">
            <v>80.620847999999995</v>
          </cell>
          <cell r="X892" t="str">
            <v>ACAP</v>
          </cell>
          <cell r="Y892">
            <v>395</v>
          </cell>
          <cell r="Z892">
            <v>500</v>
          </cell>
          <cell r="AA892">
            <v>79</v>
          </cell>
          <cell r="AB892">
            <v>2019</v>
          </cell>
          <cell r="AC892" t="str">
            <v>Maharashtra</v>
          </cell>
          <cell r="AD892" t="str">
            <v>DR SARVEPALLI RADHAKRISHNAN SCHOOL</v>
          </cell>
          <cell r="AE892">
            <v>525</v>
          </cell>
          <cell r="AF892">
            <v>600</v>
          </cell>
          <cell r="AG892">
            <v>87.5</v>
          </cell>
          <cell r="AH892">
            <v>2021</v>
          </cell>
          <cell r="AI892" t="str">
            <v>Maharashtra</v>
          </cell>
          <cell r="AJ892" t="str">
            <v>NIRMALA MEMORIAL FOUNDATION COLLEGE OF COMMERCE AND SCIENCE</v>
          </cell>
          <cell r="AK892">
            <v>142</v>
          </cell>
          <cell r="AL892">
            <v>22</v>
          </cell>
          <cell r="AM892">
            <v>6.4545454545454541</v>
          </cell>
          <cell r="AN892">
            <v>75</v>
          </cell>
          <cell r="AO892">
            <v>220</v>
          </cell>
          <cell r="AP892">
            <v>27</v>
          </cell>
          <cell r="AQ892">
            <v>8.1481481481481488</v>
          </cell>
          <cell r="AR892">
            <v>84.79</v>
          </cell>
          <cell r="AS892">
            <v>362</v>
          </cell>
          <cell r="AT892">
            <v>49</v>
          </cell>
          <cell r="AU892">
            <v>7.3877551020408161</v>
          </cell>
          <cell r="AV892">
            <v>199</v>
          </cell>
          <cell r="AW892">
            <v>25</v>
          </cell>
          <cell r="AX892">
            <v>7.96</v>
          </cell>
          <cell r="AY892">
            <v>79.894999999999996</v>
          </cell>
          <cell r="AZ892">
            <v>246</v>
          </cell>
          <cell r="BA892">
            <v>29</v>
          </cell>
          <cell r="BB892">
            <v>8.4827586206896548</v>
          </cell>
          <cell r="BC892">
            <v>77</v>
          </cell>
          <cell r="BD892">
            <v>445</v>
          </cell>
          <cell r="BE892">
            <v>54</v>
          </cell>
          <cell r="BF892">
            <v>8.2407407407407405</v>
          </cell>
          <cell r="BG892">
            <v>210</v>
          </cell>
          <cell r="BH892">
            <v>24</v>
          </cell>
          <cell r="BI892">
            <v>8.75</v>
          </cell>
          <cell r="BJ892">
            <v>85</v>
          </cell>
          <cell r="BK892">
            <v>253</v>
          </cell>
          <cell r="BL892">
            <v>29</v>
          </cell>
          <cell r="BM892">
            <v>8.7241379310344822</v>
          </cell>
          <cell r="BN892">
            <v>87</v>
          </cell>
          <cell r="BO892">
            <v>463</v>
          </cell>
          <cell r="BP892">
            <v>53</v>
          </cell>
          <cell r="BQ892">
            <v>8.7358490566037741</v>
          </cell>
          <cell r="BR892">
            <v>227</v>
          </cell>
          <cell r="BS892">
            <v>24</v>
          </cell>
          <cell r="BT892">
            <v>81.298333333333304</v>
          </cell>
          <cell r="BU892">
            <v>227</v>
          </cell>
          <cell r="BV892">
            <v>24</v>
          </cell>
          <cell r="BW892">
            <v>1497</v>
          </cell>
          <cell r="BX892">
            <v>180</v>
          </cell>
          <cell r="BY892">
            <v>8.3166666666666664</v>
          </cell>
          <cell r="BZ892">
            <v>78.537000000000006</v>
          </cell>
          <cell r="CA892">
            <v>0</v>
          </cell>
          <cell r="CB892">
            <v>0</v>
          </cell>
          <cell r="CC892">
            <v>0</v>
          </cell>
          <cell r="CD892">
            <v>0</v>
          </cell>
          <cell r="CE892">
            <v>0</v>
          </cell>
          <cell r="CF892">
            <v>0</v>
          </cell>
          <cell r="CG892">
            <v>0</v>
          </cell>
          <cell r="CH892" t="str">
            <v>Green</v>
          </cell>
          <cell r="CI892">
            <v>0</v>
          </cell>
          <cell r="CJ892">
            <v>0</v>
          </cell>
          <cell r="CK892">
            <v>0</v>
          </cell>
          <cell r="CL892">
            <v>13</v>
          </cell>
          <cell r="CM892">
            <v>13</v>
          </cell>
          <cell r="CN892">
            <v>0</v>
          </cell>
          <cell r="CO892">
            <v>23</v>
          </cell>
          <cell r="CP892">
            <v>60</v>
          </cell>
          <cell r="CQ892">
            <v>38.333333333333336</v>
          </cell>
          <cell r="CR892">
            <v>10</v>
          </cell>
          <cell r="CS892">
            <v>72</v>
          </cell>
          <cell r="CT892">
            <v>8</v>
          </cell>
          <cell r="CU892">
            <v>80</v>
          </cell>
          <cell r="CV892">
            <v>13</v>
          </cell>
          <cell r="CW892">
            <v>18</v>
          </cell>
          <cell r="CX892">
            <v>7</v>
          </cell>
          <cell r="CY892">
            <v>59</v>
          </cell>
          <cell r="CZ892">
            <v>38</v>
          </cell>
          <cell r="DA892">
            <v>58</v>
          </cell>
          <cell r="DB892">
            <v>66</v>
          </cell>
          <cell r="DC892">
            <v>0</v>
          </cell>
          <cell r="DD892">
            <v>0</v>
          </cell>
          <cell r="DE892">
            <v>0</v>
          </cell>
          <cell r="DF892">
            <v>2</v>
          </cell>
          <cell r="DG892">
            <v>4</v>
          </cell>
          <cell r="DH892">
            <v>50</v>
          </cell>
          <cell r="DI892">
            <v>300</v>
          </cell>
          <cell r="DJ892">
            <v>600</v>
          </cell>
          <cell r="DK892">
            <v>50</v>
          </cell>
          <cell r="DL892">
            <v>3</v>
          </cell>
          <cell r="DM892">
            <v>3</v>
          </cell>
          <cell r="DN892">
            <v>100</v>
          </cell>
          <cell r="DO892">
            <v>450</v>
          </cell>
          <cell r="DP892">
            <v>450</v>
          </cell>
          <cell r="DQ892">
            <v>100</v>
          </cell>
          <cell r="DR892">
            <v>38.3333333333333</v>
          </cell>
          <cell r="DS892">
            <v>52.511415525114117</v>
          </cell>
          <cell r="DT892">
            <v>20</v>
          </cell>
          <cell r="DU892">
            <v>41</v>
          </cell>
          <cell r="DV892">
            <v>48.780487804878049</v>
          </cell>
          <cell r="DW892">
            <v>61</v>
          </cell>
          <cell r="DX892">
            <v>72</v>
          </cell>
          <cell r="DY892">
            <v>0</v>
          </cell>
          <cell r="DZ892">
            <v>0</v>
          </cell>
          <cell r="EA892" t="str">
            <v>Yes</v>
          </cell>
          <cell r="EB892" t="str">
            <v>Higher Studies</v>
          </cell>
          <cell r="EC892" t="str">
            <v>Higher Studies</v>
          </cell>
          <cell r="ED892" t="str">
            <v>Higher Studies</v>
          </cell>
          <cell r="EE892" t="str">
            <v>Higher Studies</v>
          </cell>
          <cell r="EF892" t="str">
            <v>Higher Studies</v>
          </cell>
          <cell r="EG892">
            <v>0</v>
          </cell>
          <cell r="EH892">
            <v>0</v>
          </cell>
          <cell r="EI892" t="str">
            <v>Yes</v>
          </cell>
          <cell r="EJ892">
            <v>0</v>
          </cell>
          <cell r="EK892" t="str">
            <v>Batch-8</v>
          </cell>
          <cell r="EL892">
            <v>0</v>
          </cell>
          <cell r="EM892" t="str">
            <v>PAID</v>
          </cell>
          <cell r="EN892">
            <v>45147</v>
          </cell>
          <cell r="EO892">
            <v>0</v>
          </cell>
          <cell r="EP892">
            <v>0</v>
          </cell>
          <cell r="EQ892" t="str">
            <v>CAT-2</v>
          </cell>
        </row>
        <row r="893">
          <cell r="B893" t="str">
            <v>21-M&amp;ME44-25</v>
          </cell>
          <cell r="C893" t="str">
            <v>M&amp;ME</v>
          </cell>
          <cell r="D893">
            <v>44</v>
          </cell>
          <cell r="E893" t="str">
            <v xml:space="preserve">SHAH TANUSHI NILESH SHAH URMILA </v>
          </cell>
          <cell r="F893" t="str">
            <v>Female</v>
          </cell>
          <cell r="G893" t="str">
            <v>16/04/2003</v>
          </cell>
          <cell r="H893">
            <v>7045099982</v>
          </cell>
          <cell r="I893">
            <v>9969320175</v>
          </cell>
          <cell r="J893" t="str">
            <v>tanushi420@gmail.com</v>
          </cell>
          <cell r="K893" t="str">
            <v>1032210797@tcetmumbai.in</v>
          </cell>
          <cell r="L893" t="str">
            <v>B/305 leena apt 60 feet road bhayander w thane</v>
          </cell>
          <cell r="M893">
            <v>401101</v>
          </cell>
          <cell r="N893">
            <v>0</v>
          </cell>
          <cell r="O893" t="str">
            <v xml:space="preserve">Service </v>
          </cell>
          <cell r="P893" t="str">
            <v>1,50,001 - 2,00,000</v>
          </cell>
          <cell r="Q893" t="str">
            <v>Normal</v>
          </cell>
          <cell r="R893" t="str">
            <v>Open</v>
          </cell>
          <cell r="S893">
            <v>2021</v>
          </cell>
          <cell r="T893" t="str">
            <v>FE</v>
          </cell>
          <cell r="U893" t="str">
            <v>MH-CET</v>
          </cell>
          <cell r="V893">
            <v>84</v>
          </cell>
          <cell r="W893">
            <v>67</v>
          </cell>
          <cell r="X893" t="str">
            <v>ACAP</v>
          </cell>
          <cell r="Y893">
            <v>469</v>
          </cell>
          <cell r="Z893">
            <v>500</v>
          </cell>
          <cell r="AA893">
            <v>93.8</v>
          </cell>
          <cell r="AB893">
            <v>2019</v>
          </cell>
          <cell r="AC893" t="str">
            <v>Maharashtra</v>
          </cell>
          <cell r="AD893" t="str">
            <v>S V P VIDYALAYA</v>
          </cell>
          <cell r="AE893">
            <v>481</v>
          </cell>
          <cell r="AF893">
            <v>600</v>
          </cell>
          <cell r="AG893">
            <v>80.1666666666667</v>
          </cell>
          <cell r="AH893">
            <v>2021</v>
          </cell>
          <cell r="AI893" t="str">
            <v>Maharashtra</v>
          </cell>
          <cell r="AJ893" t="str">
            <v>S V P VIDYALAYA</v>
          </cell>
          <cell r="AK893">
            <v>136</v>
          </cell>
          <cell r="AL893">
            <v>22</v>
          </cell>
          <cell r="AM893">
            <v>6.1818181818181817</v>
          </cell>
          <cell r="AN893">
            <v>75</v>
          </cell>
          <cell r="AO893">
            <v>183</v>
          </cell>
          <cell r="AP893">
            <v>27</v>
          </cell>
          <cell r="AQ893">
            <v>6.7777777777777777</v>
          </cell>
          <cell r="AR893">
            <v>97.67</v>
          </cell>
          <cell r="AS893">
            <v>319</v>
          </cell>
          <cell r="AT893">
            <v>49</v>
          </cell>
          <cell r="AU893">
            <v>6.5102040816326534</v>
          </cell>
          <cell r="AV893">
            <v>201</v>
          </cell>
          <cell r="AW893">
            <v>25</v>
          </cell>
          <cell r="AX893">
            <v>8.0399999999999991</v>
          </cell>
          <cell r="AY893">
            <v>86.334999999999994</v>
          </cell>
          <cell r="AZ893">
            <v>237</v>
          </cell>
          <cell r="BA893">
            <v>29</v>
          </cell>
          <cell r="BB893">
            <v>8.1724137931034484</v>
          </cell>
          <cell r="BC893">
            <v>78</v>
          </cell>
          <cell r="BD893">
            <v>438</v>
          </cell>
          <cell r="BE893">
            <v>54</v>
          </cell>
          <cell r="BF893">
            <v>8.1111111111111107</v>
          </cell>
          <cell r="BG893">
            <v>209</v>
          </cell>
          <cell r="BH893">
            <v>24</v>
          </cell>
          <cell r="BI893">
            <v>8.7083333333333339</v>
          </cell>
          <cell r="BJ893">
            <v>91</v>
          </cell>
          <cell r="BK893">
            <v>218</v>
          </cell>
          <cell r="BL893">
            <v>29</v>
          </cell>
          <cell r="BM893">
            <v>7.5172413793103452</v>
          </cell>
          <cell r="BN893">
            <v>87</v>
          </cell>
          <cell r="BO893">
            <v>427</v>
          </cell>
          <cell r="BP893">
            <v>53</v>
          </cell>
          <cell r="BQ893">
            <v>8.0566037735849054</v>
          </cell>
          <cell r="BR893">
            <v>189</v>
          </cell>
          <cell r="BS893">
            <v>24</v>
          </cell>
          <cell r="BT893">
            <v>83.778333333333293</v>
          </cell>
          <cell r="BU893">
            <v>189</v>
          </cell>
          <cell r="BV893">
            <v>24</v>
          </cell>
          <cell r="BW893">
            <v>1373</v>
          </cell>
          <cell r="BX893">
            <v>180</v>
          </cell>
          <cell r="BY893">
            <v>7.6277777777777782</v>
          </cell>
          <cell r="BZ893">
            <v>83.048058823529416</v>
          </cell>
          <cell r="CA893">
            <v>0</v>
          </cell>
          <cell r="CB893">
            <v>0</v>
          </cell>
          <cell r="CC893">
            <v>0</v>
          </cell>
          <cell r="CD893">
            <v>0</v>
          </cell>
          <cell r="CE893">
            <v>0</v>
          </cell>
          <cell r="CF893">
            <v>0</v>
          </cell>
          <cell r="CG893">
            <v>0</v>
          </cell>
          <cell r="CH893" t="str">
            <v>Green</v>
          </cell>
          <cell r="CI893">
            <v>0</v>
          </cell>
          <cell r="CJ893">
            <v>0</v>
          </cell>
          <cell r="CK893">
            <v>0</v>
          </cell>
          <cell r="CL893">
            <v>13</v>
          </cell>
          <cell r="CM893">
            <v>13</v>
          </cell>
          <cell r="CN893">
            <v>0</v>
          </cell>
          <cell r="CO893">
            <v>30</v>
          </cell>
          <cell r="CP893">
            <v>60</v>
          </cell>
          <cell r="CQ893">
            <v>50</v>
          </cell>
          <cell r="CR893">
            <v>0</v>
          </cell>
          <cell r="CS893">
            <v>0</v>
          </cell>
          <cell r="CT893">
            <v>0</v>
          </cell>
          <cell r="CU893">
            <v>0</v>
          </cell>
          <cell r="CV893">
            <v>0</v>
          </cell>
          <cell r="CW893">
            <v>22</v>
          </cell>
          <cell r="CX893">
            <v>0</v>
          </cell>
          <cell r="CY893">
            <v>0</v>
          </cell>
          <cell r="CZ893">
            <v>0</v>
          </cell>
          <cell r="DA893">
            <v>62</v>
          </cell>
          <cell r="DB893">
            <v>0</v>
          </cell>
          <cell r="DC893">
            <v>0</v>
          </cell>
          <cell r="DD893">
            <v>0</v>
          </cell>
          <cell r="DE893">
            <v>0</v>
          </cell>
          <cell r="DF893">
            <v>0</v>
          </cell>
          <cell r="DG893">
            <v>0</v>
          </cell>
          <cell r="DH893">
            <v>0</v>
          </cell>
          <cell r="DI893">
            <v>0</v>
          </cell>
          <cell r="DJ893">
            <v>0</v>
          </cell>
          <cell r="DK893">
            <v>0</v>
          </cell>
          <cell r="DL893">
            <v>0</v>
          </cell>
          <cell r="DM893">
            <v>0</v>
          </cell>
          <cell r="DN893">
            <v>0</v>
          </cell>
          <cell r="DO893">
            <v>0</v>
          </cell>
          <cell r="DP893">
            <v>0</v>
          </cell>
          <cell r="DQ893">
            <v>0</v>
          </cell>
          <cell r="DR893">
            <v>50</v>
          </cell>
          <cell r="DS893">
            <v>68.493150684931507</v>
          </cell>
          <cell r="DT893">
            <v>0</v>
          </cell>
          <cell r="DU893">
            <v>41</v>
          </cell>
          <cell r="DV893">
            <v>0</v>
          </cell>
          <cell r="DW893">
            <v>0</v>
          </cell>
          <cell r="DX893">
            <v>0</v>
          </cell>
          <cell r="DY893">
            <v>0</v>
          </cell>
          <cell r="DZ893">
            <v>0</v>
          </cell>
          <cell r="EA893" t="str">
            <v>Yes</v>
          </cell>
          <cell r="EB893" t="str">
            <v>Higher Studies</v>
          </cell>
          <cell r="EC893" t="str">
            <v>Higher Studies</v>
          </cell>
          <cell r="ED893" t="str">
            <v>Higher Studies</v>
          </cell>
          <cell r="EE893" t="str">
            <v>Higher Studies</v>
          </cell>
          <cell r="EF893" t="str">
            <v>Higher Studies</v>
          </cell>
          <cell r="EG893">
            <v>0</v>
          </cell>
          <cell r="EH893">
            <v>0</v>
          </cell>
          <cell r="EI893" t="str">
            <v>Yes</v>
          </cell>
          <cell r="EJ893">
            <v>0</v>
          </cell>
          <cell r="EK893">
            <v>0</v>
          </cell>
          <cell r="EL893">
            <v>0</v>
          </cell>
          <cell r="EM893">
            <v>0</v>
          </cell>
          <cell r="EN893">
            <v>0</v>
          </cell>
          <cell r="EO893">
            <v>0</v>
          </cell>
          <cell r="EP893">
            <v>0</v>
          </cell>
          <cell r="EQ893" t="str">
            <v>CAT-3</v>
          </cell>
        </row>
        <row r="894">
          <cell r="B894" t="str">
            <v>21-M&amp;ME45-25</v>
          </cell>
          <cell r="C894" t="str">
            <v>M&amp;ME</v>
          </cell>
          <cell r="D894">
            <v>45</v>
          </cell>
          <cell r="E894" t="str">
            <v>SHAIKH RIZAUL HAQUE JAVED HASEENA</v>
          </cell>
          <cell r="F894" t="str">
            <v>Male</v>
          </cell>
          <cell r="G894" t="str">
            <v>11/09/2003</v>
          </cell>
          <cell r="H894">
            <v>9372999423</v>
          </cell>
          <cell r="I894">
            <v>9820920454</v>
          </cell>
          <cell r="J894" t="str">
            <v>rizaulshaikh79@gmail.com</v>
          </cell>
          <cell r="K894" t="str">
            <v>1032210798@tcetmumbai.in</v>
          </cell>
          <cell r="L894" t="str">
            <v>Kharodi</v>
          </cell>
          <cell r="M894">
            <v>400095</v>
          </cell>
          <cell r="N894">
            <v>0</v>
          </cell>
          <cell r="O894" t="str">
            <v>Service</v>
          </cell>
          <cell r="P894" t="str">
            <v>9,00,001 - 10,00,000</v>
          </cell>
          <cell r="Q894" t="str">
            <v>Normal</v>
          </cell>
          <cell r="R894" t="str">
            <v>Open</v>
          </cell>
          <cell r="S894">
            <v>2021</v>
          </cell>
          <cell r="T894" t="str">
            <v>FE</v>
          </cell>
          <cell r="U894" t="str">
            <v>MH-CET</v>
          </cell>
          <cell r="V894">
            <v>40.76</v>
          </cell>
          <cell r="W894" t="str">
            <v>NA</v>
          </cell>
          <cell r="X894" t="str">
            <v>AMIN</v>
          </cell>
          <cell r="Y894">
            <v>385</v>
          </cell>
          <cell r="Z894">
            <v>500</v>
          </cell>
          <cell r="AA894">
            <v>77</v>
          </cell>
          <cell r="AB894">
            <v>2019</v>
          </cell>
          <cell r="AC894" t="str">
            <v>Maharashtra</v>
          </cell>
          <cell r="AD894">
            <v>0</v>
          </cell>
          <cell r="AE894">
            <v>492</v>
          </cell>
          <cell r="AF894">
            <v>600</v>
          </cell>
          <cell r="AG894">
            <v>82</v>
          </cell>
          <cell r="AH894">
            <v>2021</v>
          </cell>
          <cell r="AI894" t="str">
            <v>Maharashtra</v>
          </cell>
          <cell r="AJ894">
            <v>0</v>
          </cell>
          <cell r="AK894">
            <v>81</v>
          </cell>
          <cell r="AL894">
            <v>22</v>
          </cell>
          <cell r="AM894">
            <v>3.6818181818181817</v>
          </cell>
          <cell r="AN894">
            <v>75</v>
          </cell>
          <cell r="AO894">
            <v>170</v>
          </cell>
          <cell r="AP894">
            <v>27</v>
          </cell>
          <cell r="AQ894">
            <v>6.2962962962962967</v>
          </cell>
          <cell r="AR894">
            <v>75</v>
          </cell>
          <cell r="AS894">
            <v>251</v>
          </cell>
          <cell r="AT894">
            <v>49</v>
          </cell>
          <cell r="AU894">
            <v>5.1224489795918364</v>
          </cell>
          <cell r="AV894">
            <v>188</v>
          </cell>
          <cell r="AW894">
            <v>25</v>
          </cell>
          <cell r="AX894">
            <v>7.52</v>
          </cell>
          <cell r="AY894">
            <v>75</v>
          </cell>
          <cell r="AZ894">
            <v>199</v>
          </cell>
          <cell r="BA894">
            <v>29</v>
          </cell>
          <cell r="BB894">
            <v>6.8620689655172411</v>
          </cell>
          <cell r="BC894">
            <v>76</v>
          </cell>
          <cell r="BD894">
            <v>387</v>
          </cell>
          <cell r="BE894">
            <v>54</v>
          </cell>
          <cell r="BF894">
            <v>7.166666666666667</v>
          </cell>
          <cell r="BG894">
            <v>179</v>
          </cell>
          <cell r="BH894">
            <v>24</v>
          </cell>
          <cell r="BI894">
            <v>7.458333333333333</v>
          </cell>
          <cell r="BJ894">
            <v>87</v>
          </cell>
          <cell r="BK894">
            <v>243</v>
          </cell>
          <cell r="BL894">
            <v>29</v>
          </cell>
          <cell r="BM894">
            <v>8.3793103448275854</v>
          </cell>
          <cell r="BN894">
            <v>84</v>
          </cell>
          <cell r="BO894">
            <v>422</v>
          </cell>
          <cell r="BP894">
            <v>53</v>
          </cell>
          <cell r="BQ894">
            <v>7.9622641509433958</v>
          </cell>
          <cell r="BR894">
            <v>213</v>
          </cell>
          <cell r="BS894">
            <v>24</v>
          </cell>
          <cell r="BT894">
            <v>78.3333333333333</v>
          </cell>
          <cell r="BU894">
            <v>213</v>
          </cell>
          <cell r="BV894">
            <v>24</v>
          </cell>
          <cell r="BW894">
            <v>1273</v>
          </cell>
          <cell r="BX894">
            <v>180</v>
          </cell>
          <cell r="BY894">
            <v>7.072222222222222</v>
          </cell>
          <cell r="BZ894">
            <v>75.2</v>
          </cell>
          <cell r="CA894">
            <v>0</v>
          </cell>
          <cell r="CB894">
            <v>0</v>
          </cell>
          <cell r="CC894">
            <v>0</v>
          </cell>
          <cell r="CD894">
            <v>0</v>
          </cell>
          <cell r="CE894">
            <v>0</v>
          </cell>
          <cell r="CF894">
            <v>0</v>
          </cell>
          <cell r="CG894">
            <v>0</v>
          </cell>
          <cell r="CH894" t="str">
            <v>Green</v>
          </cell>
          <cell r="CI894">
            <v>0</v>
          </cell>
          <cell r="CJ894">
            <v>0</v>
          </cell>
          <cell r="CK894">
            <v>0</v>
          </cell>
          <cell r="CL894">
            <v>13</v>
          </cell>
          <cell r="CM894">
            <v>13</v>
          </cell>
          <cell r="CN894">
            <v>0</v>
          </cell>
          <cell r="CO894" t="str">
            <v>Absent</v>
          </cell>
          <cell r="CP894">
            <v>60</v>
          </cell>
          <cell r="CQ894">
            <v>0</v>
          </cell>
          <cell r="CR894">
            <v>0</v>
          </cell>
          <cell r="CS894">
            <v>0</v>
          </cell>
          <cell r="CT894">
            <v>0</v>
          </cell>
          <cell r="CU894">
            <v>0</v>
          </cell>
          <cell r="CV894">
            <v>0</v>
          </cell>
          <cell r="CW894">
            <v>22</v>
          </cell>
          <cell r="CX894">
            <v>0</v>
          </cell>
          <cell r="CY894">
            <v>0</v>
          </cell>
          <cell r="CZ894">
            <v>0</v>
          </cell>
          <cell r="DA894">
            <v>62</v>
          </cell>
          <cell r="DB894">
            <v>0</v>
          </cell>
          <cell r="DC894">
            <v>0</v>
          </cell>
          <cell r="DD894">
            <v>0</v>
          </cell>
          <cell r="DE894">
            <v>0</v>
          </cell>
          <cell r="DF894">
            <v>0</v>
          </cell>
          <cell r="DG894">
            <v>0</v>
          </cell>
          <cell r="DH894">
            <v>0</v>
          </cell>
          <cell r="DI894">
            <v>0</v>
          </cell>
          <cell r="DJ894">
            <v>0</v>
          </cell>
          <cell r="DK894">
            <v>0</v>
          </cell>
          <cell r="DL894">
            <v>0</v>
          </cell>
          <cell r="DM894">
            <v>0</v>
          </cell>
          <cell r="DN894">
            <v>0</v>
          </cell>
          <cell r="DO894">
            <v>0</v>
          </cell>
          <cell r="DP894">
            <v>0</v>
          </cell>
          <cell r="DQ894">
            <v>0</v>
          </cell>
          <cell r="DR894">
            <v>0</v>
          </cell>
          <cell r="DS894">
            <v>0</v>
          </cell>
          <cell r="DT894">
            <v>0</v>
          </cell>
          <cell r="DU894">
            <v>41</v>
          </cell>
          <cell r="DV894">
            <v>0</v>
          </cell>
          <cell r="DW894">
            <v>0</v>
          </cell>
          <cell r="DX894">
            <v>0</v>
          </cell>
          <cell r="DY894">
            <v>0</v>
          </cell>
          <cell r="DZ894">
            <v>0</v>
          </cell>
          <cell r="EA894" t="str">
            <v>Yes</v>
          </cell>
          <cell r="EB894" t="str">
            <v>Higher Studies</v>
          </cell>
          <cell r="EC894" t="str">
            <v>Higher Studies</v>
          </cell>
          <cell r="ED894" t="str">
            <v>Higher Studies</v>
          </cell>
          <cell r="EE894" t="str">
            <v>Higher Studies</v>
          </cell>
          <cell r="EF894" t="str">
            <v>Higher Studies</v>
          </cell>
          <cell r="EG894">
            <v>0</v>
          </cell>
          <cell r="EH894">
            <v>0</v>
          </cell>
          <cell r="EI894" t="str">
            <v>Yes</v>
          </cell>
          <cell r="EJ894">
            <v>0</v>
          </cell>
          <cell r="EK894">
            <v>0</v>
          </cell>
          <cell r="EL894">
            <v>0</v>
          </cell>
          <cell r="EM894">
            <v>0</v>
          </cell>
          <cell r="EN894">
            <v>0</v>
          </cell>
          <cell r="EO894">
            <v>0</v>
          </cell>
          <cell r="EP894">
            <v>0</v>
          </cell>
          <cell r="EQ894" t="str">
            <v>CAT-3</v>
          </cell>
        </row>
        <row r="895">
          <cell r="B895" t="str">
            <v>21-M&amp;ME46-25</v>
          </cell>
          <cell r="C895" t="str">
            <v>M&amp;ME</v>
          </cell>
          <cell r="D895">
            <v>46</v>
          </cell>
          <cell r="E895" t="str">
            <v>SHIRODKAR PRATHAM  VILAS VANDANA</v>
          </cell>
          <cell r="F895" t="str">
            <v>Male</v>
          </cell>
          <cell r="G895" t="str">
            <v>12/05/2003</v>
          </cell>
          <cell r="H895">
            <v>8433605307</v>
          </cell>
          <cell r="I895">
            <v>8286645378</v>
          </cell>
          <cell r="J895" t="str">
            <v>prathamshirodkar50@gmail.com</v>
          </cell>
          <cell r="K895" t="str">
            <v>1032210799@tcetmumbai.in</v>
          </cell>
          <cell r="L895" t="str">
            <v>5/57, Shivkrupa A-wing, Datta mandir road, Vakola bridge, Santacruz East, Mumbai</v>
          </cell>
          <cell r="M895">
            <v>400055</v>
          </cell>
          <cell r="N895">
            <v>0</v>
          </cell>
          <cell r="O895" t="str">
            <v>Service</v>
          </cell>
          <cell r="P895" t="str">
            <v>5,00,001 - 5,50,000</v>
          </cell>
          <cell r="Q895" t="str">
            <v>Normal</v>
          </cell>
          <cell r="R895" t="str">
            <v>Open</v>
          </cell>
          <cell r="S895">
            <v>2021</v>
          </cell>
          <cell r="T895" t="str">
            <v>FE</v>
          </cell>
          <cell r="U895" t="str">
            <v>MH-CET</v>
          </cell>
          <cell r="V895">
            <v>30</v>
          </cell>
          <cell r="W895">
            <v>68.338499999999996</v>
          </cell>
          <cell r="X895" t="str">
            <v>AMIN</v>
          </cell>
          <cell r="Y895">
            <v>373</v>
          </cell>
          <cell r="Z895">
            <v>500</v>
          </cell>
          <cell r="AA895">
            <v>74.599999999999994</v>
          </cell>
          <cell r="AB895">
            <v>2019</v>
          </cell>
          <cell r="AC895" t="str">
            <v>Maharashtra</v>
          </cell>
          <cell r="AD895" t="str">
            <v>PATUCK TECHNICAL HIGH SCHOOL</v>
          </cell>
          <cell r="AE895">
            <v>489</v>
          </cell>
          <cell r="AF895">
            <v>600</v>
          </cell>
          <cell r="AG895">
            <v>81.5</v>
          </cell>
          <cell r="AH895">
            <v>2021</v>
          </cell>
          <cell r="AI895" t="str">
            <v>Maharashtra</v>
          </cell>
          <cell r="AJ895" t="str">
            <v>PATUCK  JUNIOR COLLEGE</v>
          </cell>
          <cell r="AK895">
            <v>79</v>
          </cell>
          <cell r="AL895">
            <v>22</v>
          </cell>
          <cell r="AM895">
            <v>3.5909090909090908</v>
          </cell>
          <cell r="AN895">
            <v>95.06</v>
          </cell>
          <cell r="AO895">
            <v>114</v>
          </cell>
          <cell r="AP895">
            <v>27</v>
          </cell>
          <cell r="AQ895">
            <v>4.2222222222222223</v>
          </cell>
          <cell r="AR895">
            <v>75</v>
          </cell>
          <cell r="AS895">
            <v>193</v>
          </cell>
          <cell r="AT895">
            <v>49</v>
          </cell>
          <cell r="AU895">
            <v>3.9387755102040818</v>
          </cell>
          <cell r="AV895">
            <v>180</v>
          </cell>
          <cell r="AW895">
            <v>25</v>
          </cell>
          <cell r="AX895">
            <v>7.2</v>
          </cell>
          <cell r="AY895">
            <v>85.03</v>
          </cell>
          <cell r="AZ895">
            <v>146</v>
          </cell>
          <cell r="BA895">
            <v>29</v>
          </cell>
          <cell r="BB895">
            <v>5.0344827586206895</v>
          </cell>
          <cell r="BC895">
            <v>76</v>
          </cell>
          <cell r="BD895">
            <v>326</v>
          </cell>
          <cell r="BE895">
            <v>54</v>
          </cell>
          <cell r="BF895">
            <v>6.0370370370370372</v>
          </cell>
          <cell r="BG895">
            <v>163</v>
          </cell>
          <cell r="BH895">
            <v>24</v>
          </cell>
          <cell r="BI895">
            <v>6.791666666666667</v>
          </cell>
          <cell r="BJ895">
            <v>90</v>
          </cell>
          <cell r="BK895">
            <v>206</v>
          </cell>
          <cell r="BL895">
            <v>29</v>
          </cell>
          <cell r="BM895">
            <v>7.1034482758620694</v>
          </cell>
          <cell r="BN895">
            <v>87</v>
          </cell>
          <cell r="BO895">
            <v>369</v>
          </cell>
          <cell r="BP895">
            <v>53</v>
          </cell>
          <cell r="BQ895">
            <v>6.9622641509433958</v>
          </cell>
          <cell r="BR895">
            <v>182</v>
          </cell>
          <cell r="BS895">
            <v>24</v>
          </cell>
          <cell r="BT895">
            <v>82.676666666666705</v>
          </cell>
          <cell r="BU895">
            <v>182</v>
          </cell>
          <cell r="BV895">
            <v>24</v>
          </cell>
          <cell r="BW895">
            <v>1070</v>
          </cell>
          <cell r="BX895">
            <v>180</v>
          </cell>
          <cell r="BY895">
            <v>5.9444444444444446</v>
          </cell>
          <cell r="BZ895">
            <v>81.618000000000009</v>
          </cell>
          <cell r="CA895" t="str">
            <v>Off- Red Vuture Supply Chain &amp; Logistics</v>
          </cell>
          <cell r="CB895">
            <v>0</v>
          </cell>
          <cell r="CC895">
            <v>0</v>
          </cell>
          <cell r="CD895">
            <v>0</v>
          </cell>
          <cell r="CE895" t="str">
            <v>PLI</v>
          </cell>
          <cell r="CF895">
            <v>6.5</v>
          </cell>
          <cell r="CG895" t="str">
            <v>Yes</v>
          </cell>
          <cell r="CH895" t="str">
            <v>Green</v>
          </cell>
          <cell r="CI895">
            <v>0</v>
          </cell>
          <cell r="CJ895">
            <v>0</v>
          </cell>
          <cell r="CK895">
            <v>0</v>
          </cell>
          <cell r="CL895">
            <v>13</v>
          </cell>
          <cell r="CM895">
            <v>13</v>
          </cell>
          <cell r="CN895">
            <v>0</v>
          </cell>
          <cell r="CO895">
            <v>12</v>
          </cell>
          <cell r="CP895">
            <v>60</v>
          </cell>
          <cell r="CQ895">
            <v>20</v>
          </cell>
          <cell r="CR895">
            <v>12</v>
          </cell>
          <cell r="CS895">
            <v>86</v>
          </cell>
          <cell r="CT895">
            <v>10</v>
          </cell>
          <cell r="CU895">
            <v>100</v>
          </cell>
          <cell r="CV895">
            <v>15</v>
          </cell>
          <cell r="CW895">
            <v>18</v>
          </cell>
          <cell r="CX895">
            <v>7</v>
          </cell>
          <cell r="CY895">
            <v>65</v>
          </cell>
          <cell r="CZ895">
            <v>44</v>
          </cell>
          <cell r="DA895">
            <v>58</v>
          </cell>
          <cell r="DB895">
            <v>76</v>
          </cell>
          <cell r="DC895">
            <v>0</v>
          </cell>
          <cell r="DD895">
            <v>0</v>
          </cell>
          <cell r="DE895">
            <v>0</v>
          </cell>
          <cell r="DF895">
            <v>0</v>
          </cell>
          <cell r="DG895">
            <v>4</v>
          </cell>
          <cell r="DH895">
            <v>0</v>
          </cell>
          <cell r="DI895">
            <v>0</v>
          </cell>
          <cell r="DJ895">
            <v>600</v>
          </cell>
          <cell r="DK895">
            <v>0</v>
          </cell>
          <cell r="DL895">
            <v>0</v>
          </cell>
          <cell r="DM895">
            <v>0</v>
          </cell>
          <cell r="DN895">
            <v>0</v>
          </cell>
          <cell r="DO895">
            <v>0</v>
          </cell>
          <cell r="DP895">
            <v>0</v>
          </cell>
          <cell r="DQ895">
            <v>0</v>
          </cell>
          <cell r="DR895">
            <v>20</v>
          </cell>
          <cell r="DS895">
            <v>27.397260273972602</v>
          </cell>
          <cell r="DT895">
            <v>22</v>
          </cell>
          <cell r="DU895">
            <v>41</v>
          </cell>
          <cell r="DV895">
            <v>53.658536585365859</v>
          </cell>
          <cell r="DW895">
            <v>56</v>
          </cell>
          <cell r="DX895">
            <v>79</v>
          </cell>
          <cell r="DY895">
            <v>0</v>
          </cell>
          <cell r="DZ895">
            <v>0</v>
          </cell>
          <cell r="EA895" t="str">
            <v>Yes</v>
          </cell>
          <cell r="EB895" t="str">
            <v>Placement</v>
          </cell>
          <cell r="EC895" t="str">
            <v>Placement</v>
          </cell>
          <cell r="ED895" t="str">
            <v>Placement</v>
          </cell>
          <cell r="EE895" t="str">
            <v>Placement</v>
          </cell>
          <cell r="EF895" t="str">
            <v>Placement</v>
          </cell>
          <cell r="EG895">
            <v>0</v>
          </cell>
          <cell r="EH895" t="str">
            <v>PLI</v>
          </cell>
          <cell r="EI895" t="str">
            <v>Yes</v>
          </cell>
          <cell r="EJ895">
            <v>0</v>
          </cell>
          <cell r="EK895" t="str">
            <v>Batch-10</v>
          </cell>
          <cell r="EL895">
            <v>0</v>
          </cell>
          <cell r="EM895" t="str">
            <v>PAID</v>
          </cell>
          <cell r="EN895">
            <v>45147</v>
          </cell>
          <cell r="EO895" t="str">
            <v>IT+Core</v>
          </cell>
          <cell r="EP895">
            <v>0</v>
          </cell>
          <cell r="EQ895" t="str">
            <v>CAT-2</v>
          </cell>
        </row>
        <row r="896">
          <cell r="B896" t="str">
            <v>21-M&amp;ME47-25</v>
          </cell>
          <cell r="C896" t="str">
            <v>M&amp;ME</v>
          </cell>
          <cell r="D896">
            <v>47</v>
          </cell>
          <cell r="E896" t="str">
            <v xml:space="preserve">SINGH AASTHA  KAMLESH  SANJU </v>
          </cell>
          <cell r="F896" t="str">
            <v>Female</v>
          </cell>
          <cell r="G896" t="str">
            <v>09/03/2003</v>
          </cell>
          <cell r="H896">
            <v>6392089867</v>
          </cell>
          <cell r="I896">
            <v>6306455514</v>
          </cell>
          <cell r="J896" t="str">
            <v>aasthatanu09@gmail.com</v>
          </cell>
          <cell r="K896" t="str">
            <v>1032210800@tcetmumbai.in</v>
          </cell>
          <cell r="L896" t="str">
            <v>1/ramganesh cottage Subhash road vile Parle east</v>
          </cell>
          <cell r="M896">
            <v>400057</v>
          </cell>
          <cell r="N896">
            <v>0</v>
          </cell>
          <cell r="O896" t="str">
            <v>Business</v>
          </cell>
          <cell r="P896" t="str">
            <v>5,00,001 - 5,50,000</v>
          </cell>
          <cell r="Q896" t="str">
            <v>Normal</v>
          </cell>
          <cell r="R896" t="str">
            <v>Open</v>
          </cell>
          <cell r="S896">
            <v>2021</v>
          </cell>
          <cell r="T896" t="str">
            <v>FE</v>
          </cell>
          <cell r="U896" t="str">
            <v>MH-CET</v>
          </cell>
          <cell r="V896">
            <v>30</v>
          </cell>
          <cell r="W896">
            <v>13.448494999999999</v>
          </cell>
          <cell r="X896" t="str">
            <v>AMIN</v>
          </cell>
          <cell r="Y896">
            <v>417</v>
          </cell>
          <cell r="Z896">
            <v>500</v>
          </cell>
          <cell r="AA896">
            <v>83.4</v>
          </cell>
          <cell r="AB896">
            <v>2019</v>
          </cell>
          <cell r="AC896" t="str">
            <v>CBSE</v>
          </cell>
          <cell r="AD896" t="str">
            <v>CENTRAL HINDU SCHOOL</v>
          </cell>
          <cell r="AE896">
            <v>427</v>
          </cell>
          <cell r="AF896">
            <v>500</v>
          </cell>
          <cell r="AG896">
            <v>85.4</v>
          </cell>
          <cell r="AH896">
            <v>2021</v>
          </cell>
          <cell r="AI896" t="str">
            <v>CBSE</v>
          </cell>
          <cell r="AJ896" t="str">
            <v>CENTRAL HINDU SCHOOL</v>
          </cell>
          <cell r="AK896">
            <v>144</v>
          </cell>
          <cell r="AL896">
            <v>22</v>
          </cell>
          <cell r="AM896">
            <v>6.5454545454545459</v>
          </cell>
          <cell r="AN896">
            <v>97.53</v>
          </cell>
          <cell r="AO896">
            <v>246</v>
          </cell>
          <cell r="AP896">
            <v>27</v>
          </cell>
          <cell r="AQ896">
            <v>9.1111111111111107</v>
          </cell>
          <cell r="AR896">
            <v>75</v>
          </cell>
          <cell r="AS896">
            <v>390</v>
          </cell>
          <cell r="AT896">
            <v>49</v>
          </cell>
          <cell r="AU896">
            <v>7.9591836734693882</v>
          </cell>
          <cell r="AV896">
            <v>218</v>
          </cell>
          <cell r="AW896">
            <v>25</v>
          </cell>
          <cell r="AX896">
            <v>8.7200000000000006</v>
          </cell>
          <cell r="AY896">
            <v>86.265000000000001</v>
          </cell>
          <cell r="AZ896">
            <v>278</v>
          </cell>
          <cell r="BA896">
            <v>29</v>
          </cell>
          <cell r="BB896">
            <v>9.5862068965517242</v>
          </cell>
          <cell r="BC896">
            <v>89</v>
          </cell>
          <cell r="BD896">
            <v>496</v>
          </cell>
          <cell r="BE896">
            <v>54</v>
          </cell>
          <cell r="BF896">
            <v>9.1851851851851851</v>
          </cell>
          <cell r="BG896">
            <v>229</v>
          </cell>
          <cell r="BH896">
            <v>24</v>
          </cell>
          <cell r="BI896">
            <v>9.5416666666666661</v>
          </cell>
          <cell r="BJ896">
            <v>75</v>
          </cell>
          <cell r="BK896">
            <v>290</v>
          </cell>
          <cell r="BL896">
            <v>29</v>
          </cell>
          <cell r="BM896">
            <v>10</v>
          </cell>
          <cell r="BN896">
            <v>94</v>
          </cell>
          <cell r="BO896">
            <v>519</v>
          </cell>
          <cell r="BP896">
            <v>53</v>
          </cell>
          <cell r="BQ896">
            <v>9.7924528301886795</v>
          </cell>
          <cell r="BR896">
            <v>240</v>
          </cell>
          <cell r="BS896">
            <v>24</v>
          </cell>
          <cell r="BT896">
            <v>89.754999999999995</v>
          </cell>
          <cell r="BU896">
            <v>240</v>
          </cell>
          <cell r="BV896">
            <v>24</v>
          </cell>
          <cell r="BW896">
            <v>1645</v>
          </cell>
          <cell r="BX896">
            <v>180</v>
          </cell>
          <cell r="BY896">
            <v>9.1388888888888893</v>
          </cell>
          <cell r="BZ896">
            <v>84.97076470588236</v>
          </cell>
          <cell r="CA896" t="str">
            <v>Off- Red Vuture Supply Chain &amp; Logistics</v>
          </cell>
          <cell r="CB896">
            <v>0</v>
          </cell>
          <cell r="CC896">
            <v>0</v>
          </cell>
          <cell r="CD896">
            <v>0</v>
          </cell>
          <cell r="CE896" t="str">
            <v>PLI</v>
          </cell>
          <cell r="CF896">
            <v>6.5</v>
          </cell>
          <cell r="CG896">
            <v>0</v>
          </cell>
          <cell r="CH896" t="str">
            <v>Green</v>
          </cell>
          <cell r="CI896" t="str">
            <v xml:space="preserve">Red </v>
          </cell>
          <cell r="CJ896">
            <v>0</v>
          </cell>
          <cell r="CK896">
            <v>3</v>
          </cell>
          <cell r="CL896">
            <v>10</v>
          </cell>
          <cell r="CM896">
            <v>13</v>
          </cell>
          <cell r="CN896">
            <v>23.076923076923077</v>
          </cell>
          <cell r="CO896">
            <v>16</v>
          </cell>
          <cell r="CP896">
            <v>60</v>
          </cell>
          <cell r="CQ896">
            <v>26.666666666666668</v>
          </cell>
          <cell r="CR896">
            <v>10</v>
          </cell>
          <cell r="CS896">
            <v>72</v>
          </cell>
          <cell r="CT896">
            <v>10</v>
          </cell>
          <cell r="CU896">
            <v>100</v>
          </cell>
          <cell r="CV896">
            <v>21</v>
          </cell>
          <cell r="CW896">
            <v>21</v>
          </cell>
          <cell r="CX896">
            <v>13</v>
          </cell>
          <cell r="CY896">
            <v>92</v>
          </cell>
          <cell r="CZ896">
            <v>54</v>
          </cell>
          <cell r="DA896">
            <v>61</v>
          </cell>
          <cell r="DB896">
            <v>89</v>
          </cell>
          <cell r="DC896">
            <v>0</v>
          </cell>
          <cell r="DD896">
            <v>0</v>
          </cell>
          <cell r="DE896">
            <v>0</v>
          </cell>
          <cell r="DF896">
            <v>0</v>
          </cell>
          <cell r="DG896">
            <v>4</v>
          </cell>
          <cell r="DH896">
            <v>0</v>
          </cell>
          <cell r="DI896">
            <v>0</v>
          </cell>
          <cell r="DJ896">
            <v>600</v>
          </cell>
          <cell r="DK896">
            <v>0</v>
          </cell>
          <cell r="DL896">
            <v>3</v>
          </cell>
          <cell r="DM896">
            <v>0</v>
          </cell>
          <cell r="DN896">
            <v>0</v>
          </cell>
          <cell r="DO896">
            <v>450</v>
          </cell>
          <cell r="DP896">
            <v>0</v>
          </cell>
          <cell r="DQ896">
            <v>0</v>
          </cell>
          <cell r="DR896">
            <v>26.6666666666667</v>
          </cell>
          <cell r="DS896">
            <v>36.529680365296855</v>
          </cell>
          <cell r="DT896">
            <v>23</v>
          </cell>
          <cell r="DU896">
            <v>41</v>
          </cell>
          <cell r="DV896">
            <v>56.09756097560976</v>
          </cell>
          <cell r="DW896">
            <v>54</v>
          </cell>
          <cell r="DX896">
            <v>72</v>
          </cell>
          <cell r="DY896">
            <v>0</v>
          </cell>
          <cell r="DZ896">
            <v>0</v>
          </cell>
          <cell r="EA896" t="str">
            <v>Yes</v>
          </cell>
          <cell r="EB896" t="str">
            <v>Placement</v>
          </cell>
          <cell r="EC896" t="str">
            <v>Placement</v>
          </cell>
          <cell r="ED896" t="str">
            <v>Placement</v>
          </cell>
          <cell r="EE896" t="str">
            <v>Placement</v>
          </cell>
          <cell r="EF896" t="str">
            <v>Placement</v>
          </cell>
          <cell r="EG896">
            <v>0</v>
          </cell>
          <cell r="EH896" t="str">
            <v>PLI</v>
          </cell>
          <cell r="EI896" t="str">
            <v>Yes</v>
          </cell>
          <cell r="EJ896">
            <v>0</v>
          </cell>
          <cell r="EK896" t="str">
            <v>Batch-4</v>
          </cell>
          <cell r="EL896">
            <v>0</v>
          </cell>
          <cell r="EM896" t="str">
            <v>PAID</v>
          </cell>
          <cell r="EN896">
            <v>45147</v>
          </cell>
          <cell r="EO896" t="str">
            <v>IT+Core</v>
          </cell>
          <cell r="EP896">
            <v>0</v>
          </cell>
          <cell r="EQ896" t="str">
            <v>CAT-1</v>
          </cell>
        </row>
        <row r="897">
          <cell r="B897" t="str">
            <v>21-M&amp;ME50-25</v>
          </cell>
          <cell r="C897" t="str">
            <v>M&amp;ME</v>
          </cell>
          <cell r="D897">
            <v>50</v>
          </cell>
          <cell r="E897" t="str">
            <v>SINGH PRATHMESH  ASHOK RENU</v>
          </cell>
          <cell r="F897" t="str">
            <v>Male</v>
          </cell>
          <cell r="G897" t="str">
            <v>24/06/2003</v>
          </cell>
          <cell r="H897">
            <v>9833275088</v>
          </cell>
          <cell r="I897">
            <v>9823086791</v>
          </cell>
          <cell r="J897" t="str">
            <v>singhprathmesh2406@gmail.com</v>
          </cell>
          <cell r="K897" t="str">
            <v>1032210803@tcetmumbai.in</v>
          </cell>
          <cell r="L897" t="str">
            <v>C/104 SHREE RAM SHAKTI, SIDDHIVINAYAK MARG , BHAYANDAR WEST, NEAR POST OFFICE .</v>
          </cell>
          <cell r="M897">
            <v>401101</v>
          </cell>
          <cell r="N897">
            <v>0</v>
          </cell>
          <cell r="O897" t="str">
            <v>SERVICE</v>
          </cell>
          <cell r="P897" t="str">
            <v>5,00,001 - 5,50,000</v>
          </cell>
          <cell r="Q897" t="str">
            <v>Normal</v>
          </cell>
          <cell r="R897" t="str">
            <v>Open</v>
          </cell>
          <cell r="S897">
            <v>2021</v>
          </cell>
          <cell r="T897" t="str">
            <v>FE</v>
          </cell>
          <cell r="U897" t="str">
            <v>MH-CET</v>
          </cell>
          <cell r="V897">
            <v>51</v>
          </cell>
          <cell r="W897">
            <v>81</v>
          </cell>
          <cell r="X897" t="str">
            <v>Minority</v>
          </cell>
          <cell r="Y897">
            <v>405</v>
          </cell>
          <cell r="Z897">
            <v>500</v>
          </cell>
          <cell r="AA897">
            <v>81</v>
          </cell>
          <cell r="AB897">
            <v>2019</v>
          </cell>
          <cell r="AC897" t="str">
            <v>Maharashtra</v>
          </cell>
          <cell r="AD897" t="str">
            <v>THE BISHOP'S SCHOOL</v>
          </cell>
          <cell r="AE897">
            <v>522</v>
          </cell>
          <cell r="AF897">
            <v>600</v>
          </cell>
          <cell r="AG897">
            <v>87</v>
          </cell>
          <cell r="AH897">
            <v>2021</v>
          </cell>
          <cell r="AI897" t="str">
            <v>Maharashtra</v>
          </cell>
          <cell r="AJ897" t="str">
            <v>SVP</v>
          </cell>
          <cell r="AK897">
            <v>175</v>
          </cell>
          <cell r="AL897">
            <v>22</v>
          </cell>
          <cell r="AM897">
            <v>7.9545454545454541</v>
          </cell>
          <cell r="AN897">
            <v>87.6</v>
          </cell>
          <cell r="AO897">
            <v>211</v>
          </cell>
          <cell r="AP897">
            <v>27</v>
          </cell>
          <cell r="AQ897">
            <v>7.8148148148148149</v>
          </cell>
          <cell r="AR897">
            <v>99.18</v>
          </cell>
          <cell r="AS897">
            <v>386</v>
          </cell>
          <cell r="AT897">
            <v>49</v>
          </cell>
          <cell r="AU897">
            <v>7.8775510204081636</v>
          </cell>
          <cell r="AV897">
            <v>217</v>
          </cell>
          <cell r="AW897">
            <v>25</v>
          </cell>
          <cell r="AX897">
            <v>8.68</v>
          </cell>
          <cell r="AY897">
            <v>93.39</v>
          </cell>
          <cell r="AZ897">
            <v>239</v>
          </cell>
          <cell r="BA897">
            <v>29</v>
          </cell>
          <cell r="BB897">
            <v>8.2413793103448274</v>
          </cell>
          <cell r="BC897">
            <v>76</v>
          </cell>
          <cell r="BD897">
            <v>456</v>
          </cell>
          <cell r="BE897">
            <v>54</v>
          </cell>
          <cell r="BF897">
            <v>8.4444444444444446</v>
          </cell>
          <cell r="BG897">
            <v>193</v>
          </cell>
          <cell r="BH897">
            <v>24</v>
          </cell>
          <cell r="BI897">
            <v>8.0416666666666661</v>
          </cell>
          <cell r="BJ897">
            <v>87</v>
          </cell>
          <cell r="BK897">
            <v>256</v>
          </cell>
          <cell r="BL897">
            <v>29</v>
          </cell>
          <cell r="BM897">
            <v>8.8275862068965516</v>
          </cell>
          <cell r="BN897">
            <v>80</v>
          </cell>
          <cell r="BO897">
            <v>449</v>
          </cell>
          <cell r="BP897">
            <v>53</v>
          </cell>
          <cell r="BQ897">
            <v>8.4716981132075464</v>
          </cell>
          <cell r="BR897">
            <v>209</v>
          </cell>
          <cell r="BS897">
            <v>24</v>
          </cell>
          <cell r="BT897">
            <v>83.13</v>
          </cell>
          <cell r="BU897">
            <v>209</v>
          </cell>
          <cell r="BV897">
            <v>24</v>
          </cell>
          <cell r="BW897">
            <v>1500</v>
          </cell>
          <cell r="BX897">
            <v>180</v>
          </cell>
          <cell r="BY897">
            <v>8.3333333333333339</v>
          </cell>
          <cell r="BZ897">
            <v>88.433999999999997</v>
          </cell>
          <cell r="CA897">
            <v>0</v>
          </cell>
          <cell r="CB897">
            <v>0</v>
          </cell>
          <cell r="CC897">
            <v>0</v>
          </cell>
          <cell r="CD897">
            <v>0</v>
          </cell>
          <cell r="CE897">
            <v>0</v>
          </cell>
          <cell r="CF897">
            <v>0</v>
          </cell>
          <cell r="CG897">
            <v>0</v>
          </cell>
          <cell r="CH897" t="str">
            <v>Green</v>
          </cell>
          <cell r="CI897">
            <v>0</v>
          </cell>
          <cell r="CJ897">
            <v>0</v>
          </cell>
          <cell r="CK897">
            <v>1</v>
          </cell>
          <cell r="CL897">
            <v>12</v>
          </cell>
          <cell r="CM897">
            <v>13</v>
          </cell>
          <cell r="CN897">
            <v>7.6923076923076925</v>
          </cell>
          <cell r="CO897" t="str">
            <v>Absent</v>
          </cell>
          <cell r="CP897">
            <v>60</v>
          </cell>
          <cell r="CQ897">
            <v>0</v>
          </cell>
          <cell r="CR897">
            <v>0</v>
          </cell>
          <cell r="CS897">
            <v>0</v>
          </cell>
          <cell r="CT897">
            <v>0</v>
          </cell>
          <cell r="CU897">
            <v>0</v>
          </cell>
          <cell r="CV897">
            <v>0</v>
          </cell>
          <cell r="CW897">
            <v>22</v>
          </cell>
          <cell r="CX897">
            <v>0</v>
          </cell>
          <cell r="CY897">
            <v>0</v>
          </cell>
          <cell r="CZ897">
            <v>0</v>
          </cell>
          <cell r="DA897">
            <v>62</v>
          </cell>
          <cell r="DB897">
            <v>0</v>
          </cell>
          <cell r="DC897">
            <v>0</v>
          </cell>
          <cell r="DD897">
            <v>0</v>
          </cell>
          <cell r="DE897">
            <v>0</v>
          </cell>
          <cell r="DF897">
            <v>0</v>
          </cell>
          <cell r="DG897">
            <v>0</v>
          </cell>
          <cell r="DH897">
            <v>0</v>
          </cell>
          <cell r="DI897">
            <v>0</v>
          </cell>
          <cell r="DJ897">
            <v>0</v>
          </cell>
          <cell r="DK897">
            <v>0</v>
          </cell>
          <cell r="DL897">
            <v>0</v>
          </cell>
          <cell r="DM897">
            <v>0</v>
          </cell>
          <cell r="DN897">
            <v>0</v>
          </cell>
          <cell r="DO897">
            <v>0</v>
          </cell>
          <cell r="DP897">
            <v>0</v>
          </cell>
          <cell r="DQ897">
            <v>0</v>
          </cell>
          <cell r="DR897">
            <v>0</v>
          </cell>
          <cell r="DS897">
            <v>0</v>
          </cell>
          <cell r="DT897">
            <v>1</v>
          </cell>
          <cell r="DU897">
            <v>41</v>
          </cell>
          <cell r="DV897">
            <v>2.4390243902439024</v>
          </cell>
          <cell r="DW897">
            <v>1</v>
          </cell>
          <cell r="DX897">
            <v>0</v>
          </cell>
          <cell r="DY897">
            <v>0</v>
          </cell>
          <cell r="DZ897">
            <v>0</v>
          </cell>
          <cell r="EA897" t="str">
            <v>Yes</v>
          </cell>
          <cell r="EB897" t="str">
            <v>Higher Studies</v>
          </cell>
          <cell r="EC897" t="str">
            <v>Higher Studies</v>
          </cell>
          <cell r="ED897" t="str">
            <v>Higher Studies</v>
          </cell>
          <cell r="EE897" t="str">
            <v>Higher Studies</v>
          </cell>
          <cell r="EF897" t="str">
            <v>Higher Studies</v>
          </cell>
          <cell r="EG897">
            <v>0</v>
          </cell>
          <cell r="EH897">
            <v>0</v>
          </cell>
          <cell r="EI897" t="str">
            <v>Yes</v>
          </cell>
          <cell r="EJ897">
            <v>0</v>
          </cell>
          <cell r="EK897">
            <v>0</v>
          </cell>
          <cell r="EL897">
            <v>0</v>
          </cell>
          <cell r="EM897">
            <v>0</v>
          </cell>
          <cell r="EN897">
            <v>0</v>
          </cell>
          <cell r="EO897">
            <v>0</v>
          </cell>
          <cell r="EP897">
            <v>0</v>
          </cell>
          <cell r="EQ897" t="str">
            <v>CAT-3</v>
          </cell>
        </row>
        <row r="898">
          <cell r="B898" t="str">
            <v>21-M&amp;ME51-25</v>
          </cell>
          <cell r="C898" t="str">
            <v>M&amp;ME</v>
          </cell>
          <cell r="D898">
            <v>51</v>
          </cell>
          <cell r="E898" t="str">
            <v>SINGH RIYA CHANDRASHEKHAR PREETI</v>
          </cell>
          <cell r="F898" t="str">
            <v>Female</v>
          </cell>
          <cell r="G898" t="str">
            <v>19/03/2004</v>
          </cell>
          <cell r="H898">
            <v>9324478914</v>
          </cell>
          <cell r="I898">
            <v>9833547635</v>
          </cell>
          <cell r="J898" t="str">
            <v>singhriya43w1@gmail.com</v>
          </cell>
          <cell r="K898" t="str">
            <v>1032210804@tcetmumbai.in</v>
          </cell>
          <cell r="L898" t="str">
            <v>Hanumant sadan chawl new hall road halavapool kurla west Mumbai-70</v>
          </cell>
          <cell r="M898">
            <v>400070</v>
          </cell>
          <cell r="N898">
            <v>0</v>
          </cell>
          <cell r="O898" t="str">
            <v>Driver</v>
          </cell>
          <cell r="P898" t="str">
            <v>6,00,001 - 7,00,000</v>
          </cell>
          <cell r="Q898" t="str">
            <v>Normal</v>
          </cell>
          <cell r="R898" t="str">
            <v>Open</v>
          </cell>
          <cell r="S898">
            <v>2021</v>
          </cell>
          <cell r="T898" t="str">
            <v>FE</v>
          </cell>
          <cell r="U898" t="str">
            <v>MH-CET</v>
          </cell>
          <cell r="V898">
            <v>57.25</v>
          </cell>
          <cell r="W898" t="str">
            <v>NA</v>
          </cell>
          <cell r="X898" t="str">
            <v>Minority</v>
          </cell>
          <cell r="Y898">
            <v>379</v>
          </cell>
          <cell r="Z898">
            <v>500</v>
          </cell>
          <cell r="AA898">
            <v>75.8</v>
          </cell>
          <cell r="AB898">
            <v>2019</v>
          </cell>
          <cell r="AC898" t="str">
            <v>Maharashtra</v>
          </cell>
          <cell r="AD898" t="str">
            <v>KARTHIKA HIGH SCHOOL AND JUNIOR COLLEGE</v>
          </cell>
          <cell r="AE898">
            <v>502</v>
          </cell>
          <cell r="AF898">
            <v>600</v>
          </cell>
          <cell r="AG898">
            <v>83.6666666666667</v>
          </cell>
          <cell r="AH898">
            <v>2021</v>
          </cell>
          <cell r="AI898" t="str">
            <v>Maharashtra</v>
          </cell>
          <cell r="AJ898" t="str">
            <v>SHIVAI VIDYALAYA ENGLISH MEDIUM SCHOOL AND JUNIOR COLLEGE</v>
          </cell>
          <cell r="AK898">
            <v>123</v>
          </cell>
          <cell r="AL898">
            <v>22</v>
          </cell>
          <cell r="AM898">
            <v>5.5909090909090908</v>
          </cell>
          <cell r="AN898">
            <v>98.35</v>
          </cell>
          <cell r="AO898">
            <v>131</v>
          </cell>
          <cell r="AP898">
            <v>27</v>
          </cell>
          <cell r="AQ898">
            <v>4.8518518518518521</v>
          </cell>
          <cell r="AR898">
            <v>89.71</v>
          </cell>
          <cell r="AS898">
            <v>254</v>
          </cell>
          <cell r="AT898">
            <v>49</v>
          </cell>
          <cell r="AU898">
            <v>5.1836734693877551</v>
          </cell>
          <cell r="AV898">
            <v>132</v>
          </cell>
          <cell r="AW898">
            <v>25</v>
          </cell>
          <cell r="AX898">
            <v>5.28</v>
          </cell>
          <cell r="AY898">
            <v>94.03</v>
          </cell>
          <cell r="AZ898">
            <v>206</v>
          </cell>
          <cell r="BA898">
            <v>29</v>
          </cell>
          <cell r="BB898">
            <v>7.1034482758620694</v>
          </cell>
          <cell r="BC898">
            <v>76</v>
          </cell>
          <cell r="BD898">
            <v>338</v>
          </cell>
          <cell r="BE898">
            <v>54</v>
          </cell>
          <cell r="BF898">
            <v>6.2592592592592595</v>
          </cell>
          <cell r="BG898">
            <v>177</v>
          </cell>
          <cell r="BH898">
            <v>24</v>
          </cell>
          <cell r="BI898">
            <v>7.375</v>
          </cell>
          <cell r="BJ898">
            <v>82</v>
          </cell>
          <cell r="BK898">
            <v>202</v>
          </cell>
          <cell r="BL898">
            <v>29</v>
          </cell>
          <cell r="BM898">
            <v>6.9655172413793105</v>
          </cell>
          <cell r="BN898">
            <v>80</v>
          </cell>
          <cell r="BO898">
            <v>379</v>
          </cell>
          <cell r="BP898">
            <v>53</v>
          </cell>
          <cell r="BQ898">
            <v>7.1509433962264151</v>
          </cell>
          <cell r="BR898">
            <v>191</v>
          </cell>
          <cell r="BS898">
            <v>24</v>
          </cell>
          <cell r="BT898">
            <v>83.343333333333305</v>
          </cell>
          <cell r="BU898">
            <v>191</v>
          </cell>
          <cell r="BV898">
            <v>24</v>
          </cell>
          <cell r="BW898">
            <v>1162</v>
          </cell>
          <cell r="BX898">
            <v>180</v>
          </cell>
          <cell r="BY898">
            <v>6.4555555555555557</v>
          </cell>
          <cell r="BZ898">
            <v>86.818000000000012</v>
          </cell>
          <cell r="CA898">
            <v>0</v>
          </cell>
          <cell r="CB898">
            <v>0</v>
          </cell>
          <cell r="CC898">
            <v>0</v>
          </cell>
          <cell r="CD898">
            <v>0</v>
          </cell>
          <cell r="CE898">
            <v>0</v>
          </cell>
          <cell r="CF898">
            <v>0</v>
          </cell>
          <cell r="CG898">
            <v>0</v>
          </cell>
          <cell r="CH898" t="str">
            <v>Green</v>
          </cell>
          <cell r="CI898">
            <v>0</v>
          </cell>
          <cell r="CJ898">
            <v>0</v>
          </cell>
          <cell r="CK898">
            <v>0</v>
          </cell>
          <cell r="CL898">
            <v>13</v>
          </cell>
          <cell r="CM898">
            <v>13</v>
          </cell>
          <cell r="CN898">
            <v>0</v>
          </cell>
          <cell r="CO898" t="str">
            <v>Absent</v>
          </cell>
          <cell r="CP898">
            <v>60</v>
          </cell>
          <cell r="CQ898">
            <v>0</v>
          </cell>
          <cell r="CR898">
            <v>11</v>
          </cell>
          <cell r="CS898">
            <v>79</v>
          </cell>
          <cell r="CT898">
            <v>4</v>
          </cell>
          <cell r="CU898">
            <v>40</v>
          </cell>
          <cell r="CV898">
            <v>0</v>
          </cell>
          <cell r="CW898">
            <v>18</v>
          </cell>
          <cell r="CX898">
            <v>0</v>
          </cell>
          <cell r="CY898">
            <v>0</v>
          </cell>
          <cell r="CZ898">
            <v>15</v>
          </cell>
          <cell r="DA898">
            <v>58</v>
          </cell>
          <cell r="DB898">
            <v>26</v>
          </cell>
          <cell r="DC898">
            <v>0</v>
          </cell>
          <cell r="DD898">
            <v>0</v>
          </cell>
          <cell r="DE898">
            <v>0</v>
          </cell>
          <cell r="DF898">
            <v>0</v>
          </cell>
          <cell r="DG898">
            <v>4</v>
          </cell>
          <cell r="DH898">
            <v>0</v>
          </cell>
          <cell r="DI898">
            <v>0</v>
          </cell>
          <cell r="DJ898">
            <v>600</v>
          </cell>
          <cell r="DK898">
            <v>0</v>
          </cell>
          <cell r="DL898">
            <v>0</v>
          </cell>
          <cell r="DM898">
            <v>0</v>
          </cell>
          <cell r="DN898">
            <v>0</v>
          </cell>
          <cell r="DO898">
            <v>0</v>
          </cell>
          <cell r="DP898">
            <v>0</v>
          </cell>
          <cell r="DQ898">
            <v>0</v>
          </cell>
          <cell r="DR898">
            <v>0</v>
          </cell>
          <cell r="DS898">
            <v>0</v>
          </cell>
          <cell r="DT898">
            <v>15</v>
          </cell>
          <cell r="DU898">
            <v>41</v>
          </cell>
          <cell r="DV898">
            <v>36.585365853658537</v>
          </cell>
          <cell r="DW898">
            <v>36</v>
          </cell>
          <cell r="DX898">
            <v>54</v>
          </cell>
          <cell r="DY898">
            <v>0</v>
          </cell>
          <cell r="DZ898">
            <v>0</v>
          </cell>
          <cell r="EA898" t="str">
            <v>Yes</v>
          </cell>
          <cell r="EB898" t="str">
            <v>Placement</v>
          </cell>
          <cell r="EC898" t="str">
            <v>Placement</v>
          </cell>
          <cell r="ED898" t="str">
            <v>Placement</v>
          </cell>
          <cell r="EE898" t="str">
            <v>Placement</v>
          </cell>
          <cell r="EF898" t="str">
            <v>Placement</v>
          </cell>
          <cell r="EG898">
            <v>0</v>
          </cell>
          <cell r="EH898" t="str">
            <v>PLI</v>
          </cell>
          <cell r="EI898" t="str">
            <v>Yes</v>
          </cell>
          <cell r="EJ898">
            <v>0</v>
          </cell>
          <cell r="EK898" t="str">
            <v>Batch-10</v>
          </cell>
          <cell r="EL898">
            <v>0</v>
          </cell>
          <cell r="EM898" t="str">
            <v>PAID</v>
          </cell>
          <cell r="EN898">
            <v>45147</v>
          </cell>
          <cell r="EO898" t="str">
            <v>IT+Core</v>
          </cell>
          <cell r="EP898">
            <v>0</v>
          </cell>
          <cell r="EQ898" t="str">
            <v>CAT-3</v>
          </cell>
        </row>
        <row r="899">
          <cell r="B899" t="str">
            <v>21-M&amp;ME54-25</v>
          </cell>
          <cell r="C899" t="str">
            <v>M&amp;ME</v>
          </cell>
          <cell r="D899">
            <v>54</v>
          </cell>
          <cell r="E899" t="str">
            <v>USMANI SAUD KAMAL AHMED RUKHSANA</v>
          </cell>
          <cell r="F899" t="str">
            <v>Male</v>
          </cell>
          <cell r="G899" t="str">
            <v>18/11/2002</v>
          </cell>
          <cell r="H899">
            <v>9820479504</v>
          </cell>
          <cell r="I899">
            <v>8898388709</v>
          </cell>
          <cell r="J899" t="str">
            <v>usmanisaud7283@gmail.com</v>
          </cell>
          <cell r="K899" t="str">
            <v>1032210807@tcetmumbai.in</v>
          </cell>
          <cell r="L899" t="str">
            <v>301, Ismail mahal, uttan road, Bhayandar west</v>
          </cell>
          <cell r="M899">
            <v>401101</v>
          </cell>
          <cell r="N899">
            <v>0</v>
          </cell>
          <cell r="O899" t="str">
            <v>Business</v>
          </cell>
          <cell r="P899" t="str">
            <v>10,00,001 - 15,00,000</v>
          </cell>
          <cell r="Q899" t="str">
            <v>Normal</v>
          </cell>
          <cell r="R899" t="str">
            <v>Open</v>
          </cell>
          <cell r="S899">
            <v>2021</v>
          </cell>
          <cell r="T899" t="str">
            <v>FE</v>
          </cell>
          <cell r="U899" t="str">
            <v>MH-CET</v>
          </cell>
          <cell r="V899">
            <v>73.42</v>
          </cell>
          <cell r="W899" t="str">
            <v>NA</v>
          </cell>
          <cell r="X899" t="str">
            <v>Minority</v>
          </cell>
          <cell r="Y899">
            <v>419</v>
          </cell>
          <cell r="Z899">
            <v>500</v>
          </cell>
          <cell r="AA899">
            <v>83.8</v>
          </cell>
          <cell r="AB899">
            <v>2017</v>
          </cell>
          <cell r="AC899" t="str">
            <v>Maharashtra</v>
          </cell>
          <cell r="AD899" t="str">
            <v>ANJUMAN MUFIDUL YATAMA URDU HIGH SCHOOL</v>
          </cell>
          <cell r="AE899">
            <v>462</v>
          </cell>
          <cell r="AF899">
            <v>600</v>
          </cell>
          <cell r="AG899">
            <v>77</v>
          </cell>
          <cell r="AH899">
            <v>2021</v>
          </cell>
          <cell r="AI899" t="str">
            <v>Maharashtra</v>
          </cell>
          <cell r="AJ899" t="str">
            <v>ROYAL COLLEGE OF ARTS COMMERCE AND SCIENCE</v>
          </cell>
          <cell r="AK899">
            <v>94</v>
          </cell>
          <cell r="AL899">
            <v>22</v>
          </cell>
          <cell r="AM899">
            <v>4.2727272727272725</v>
          </cell>
          <cell r="AN899">
            <v>97</v>
          </cell>
          <cell r="AO899">
            <v>129</v>
          </cell>
          <cell r="AP899">
            <v>27</v>
          </cell>
          <cell r="AQ899">
            <v>4.7777777777777777</v>
          </cell>
          <cell r="AR899">
            <v>87.6</v>
          </cell>
          <cell r="AS899">
            <v>223</v>
          </cell>
          <cell r="AT899">
            <v>49</v>
          </cell>
          <cell r="AU899">
            <v>4.5510204081632653</v>
          </cell>
          <cell r="AV899">
            <v>169</v>
          </cell>
          <cell r="AW899">
            <v>25</v>
          </cell>
          <cell r="AX899">
            <v>6.76</v>
          </cell>
          <cell r="AY899">
            <v>92.3</v>
          </cell>
          <cell r="AZ899">
            <v>234</v>
          </cell>
          <cell r="BA899">
            <v>29</v>
          </cell>
          <cell r="BB899">
            <v>8.068965517241379</v>
          </cell>
          <cell r="BC899">
            <v>76</v>
          </cell>
          <cell r="BD899">
            <v>403</v>
          </cell>
          <cell r="BE899">
            <v>54</v>
          </cell>
          <cell r="BF899">
            <v>7.4629629629629628</v>
          </cell>
          <cell r="BG899">
            <v>170</v>
          </cell>
          <cell r="BH899">
            <v>24</v>
          </cell>
          <cell r="BI899">
            <v>7.083333333333333</v>
          </cell>
          <cell r="BJ899">
            <v>84</v>
          </cell>
          <cell r="BK899">
            <v>195</v>
          </cell>
          <cell r="BL899">
            <v>29</v>
          </cell>
          <cell r="BM899">
            <v>6.7241379310344831</v>
          </cell>
          <cell r="BN899">
            <v>80</v>
          </cell>
          <cell r="BO899">
            <v>365</v>
          </cell>
          <cell r="BP899">
            <v>53</v>
          </cell>
          <cell r="BQ899">
            <v>6.8867924528301883</v>
          </cell>
          <cell r="BR899">
            <v>127</v>
          </cell>
          <cell r="BS899">
            <v>24</v>
          </cell>
          <cell r="BT899">
            <v>82.766666666666694</v>
          </cell>
          <cell r="BU899">
            <v>127</v>
          </cell>
          <cell r="BV899">
            <v>24</v>
          </cell>
          <cell r="BW899">
            <v>1118</v>
          </cell>
          <cell r="BX899">
            <v>180</v>
          </cell>
          <cell r="BY899">
            <v>6.2111111111111112</v>
          </cell>
          <cell r="BZ899">
            <v>85.58</v>
          </cell>
          <cell r="CA899">
            <v>0</v>
          </cell>
          <cell r="CB899">
            <v>0</v>
          </cell>
          <cell r="CC899">
            <v>0</v>
          </cell>
          <cell r="CD899">
            <v>0</v>
          </cell>
          <cell r="CE899">
            <v>0</v>
          </cell>
          <cell r="CF899">
            <v>0</v>
          </cell>
          <cell r="CG899">
            <v>0</v>
          </cell>
          <cell r="CH899" t="str">
            <v>Green</v>
          </cell>
          <cell r="CI899">
            <v>0</v>
          </cell>
          <cell r="CJ899">
            <v>0</v>
          </cell>
          <cell r="CK899">
            <v>0</v>
          </cell>
          <cell r="CL899">
            <v>13</v>
          </cell>
          <cell r="CM899">
            <v>13</v>
          </cell>
          <cell r="CN899">
            <v>0</v>
          </cell>
          <cell r="CO899" t="str">
            <v>Absent</v>
          </cell>
          <cell r="CP899">
            <v>60</v>
          </cell>
          <cell r="CQ899">
            <v>0</v>
          </cell>
          <cell r="CR899">
            <v>4</v>
          </cell>
          <cell r="CS899">
            <v>29</v>
          </cell>
          <cell r="CT899">
            <v>1</v>
          </cell>
          <cell r="CU899">
            <v>10</v>
          </cell>
          <cell r="CV899">
            <v>5</v>
          </cell>
          <cell r="CW899">
            <v>18</v>
          </cell>
          <cell r="CX899">
            <v>0</v>
          </cell>
          <cell r="CY899">
            <v>15</v>
          </cell>
          <cell r="CZ899">
            <v>10</v>
          </cell>
          <cell r="DA899">
            <v>58</v>
          </cell>
          <cell r="DB899">
            <v>18</v>
          </cell>
          <cell r="DC899">
            <v>0</v>
          </cell>
          <cell r="DD899">
            <v>0</v>
          </cell>
          <cell r="DE899">
            <v>0</v>
          </cell>
          <cell r="DF899">
            <v>1</v>
          </cell>
          <cell r="DG899">
            <v>4</v>
          </cell>
          <cell r="DH899">
            <v>25</v>
          </cell>
          <cell r="DI899">
            <v>110</v>
          </cell>
          <cell r="DJ899">
            <v>600</v>
          </cell>
          <cell r="DK899">
            <v>18.333333333333332</v>
          </cell>
          <cell r="DL899">
            <v>0</v>
          </cell>
          <cell r="DM899">
            <v>0</v>
          </cell>
          <cell r="DN899">
            <v>0</v>
          </cell>
          <cell r="DO899">
            <v>0</v>
          </cell>
          <cell r="DP899">
            <v>0</v>
          </cell>
          <cell r="DQ899">
            <v>0</v>
          </cell>
          <cell r="DR899">
            <v>0</v>
          </cell>
          <cell r="DS899">
            <v>0</v>
          </cell>
          <cell r="DT899">
            <v>6</v>
          </cell>
          <cell r="DU899">
            <v>41</v>
          </cell>
          <cell r="DV899">
            <v>14.634146341463413</v>
          </cell>
          <cell r="DW899">
            <v>20</v>
          </cell>
          <cell r="DX899">
            <v>22</v>
          </cell>
          <cell r="DY899">
            <v>0</v>
          </cell>
          <cell r="DZ899">
            <v>0</v>
          </cell>
          <cell r="EA899" t="str">
            <v>Yes</v>
          </cell>
          <cell r="EB899" t="str">
            <v>Placement</v>
          </cell>
          <cell r="EC899" t="str">
            <v>Placement</v>
          </cell>
          <cell r="ED899" t="str">
            <v>Higher Studies</v>
          </cell>
          <cell r="EE899" t="str">
            <v>Higher Studies</v>
          </cell>
          <cell r="EF899" t="str">
            <v>Higher Studies</v>
          </cell>
          <cell r="EG899">
            <v>0</v>
          </cell>
          <cell r="EH899">
            <v>0</v>
          </cell>
          <cell r="EI899" t="str">
            <v>Yes</v>
          </cell>
          <cell r="EJ899">
            <v>45490</v>
          </cell>
          <cell r="EK899" t="str">
            <v>Batch-10</v>
          </cell>
          <cell r="EL899">
            <v>0</v>
          </cell>
          <cell r="EM899" t="str">
            <v>PAID</v>
          </cell>
          <cell r="EN899">
            <v>45147</v>
          </cell>
          <cell r="EO899">
            <v>0</v>
          </cell>
          <cell r="EP899">
            <v>0</v>
          </cell>
          <cell r="EQ899" t="str">
            <v>CAT-3</v>
          </cell>
        </row>
        <row r="900">
          <cell r="B900" t="str">
            <v>21-M&amp;ME55-25</v>
          </cell>
          <cell r="C900" t="str">
            <v>M&amp;ME</v>
          </cell>
          <cell r="D900">
            <v>55</v>
          </cell>
          <cell r="E900" t="str">
            <v>YADAV SIMPAL RAMESH SINGH GEETA</v>
          </cell>
          <cell r="F900" t="str">
            <v>Female</v>
          </cell>
          <cell r="G900" t="str">
            <v>10/05/2004</v>
          </cell>
          <cell r="H900">
            <v>9619813118</v>
          </cell>
          <cell r="I900">
            <v>9619552107</v>
          </cell>
          <cell r="J900" t="str">
            <v>rameshyadav21480@gmail.com</v>
          </cell>
          <cell r="K900" t="str">
            <v>1032210808@tcetmumbai.in</v>
          </cell>
          <cell r="L900" t="str">
            <v xml:space="preserve">Lion metal industries plot no 68 bhabrekar nagar Charkop Kandivali west </v>
          </cell>
          <cell r="M900">
            <v>400067</v>
          </cell>
          <cell r="N900">
            <v>0</v>
          </cell>
          <cell r="O900" t="str">
            <v>Security guard</v>
          </cell>
          <cell r="P900" t="str">
            <v>2,00,001 -2,50,000</v>
          </cell>
          <cell r="Q900" t="str">
            <v>Normal</v>
          </cell>
          <cell r="R900" t="str">
            <v>Open</v>
          </cell>
          <cell r="S900">
            <v>2021</v>
          </cell>
          <cell r="T900" t="str">
            <v>FE</v>
          </cell>
          <cell r="U900" t="str">
            <v>MH-CET</v>
          </cell>
          <cell r="V900">
            <v>37</v>
          </cell>
          <cell r="W900" t="str">
            <v>NA</v>
          </cell>
          <cell r="X900" t="str">
            <v>Minority</v>
          </cell>
          <cell r="Y900">
            <v>343</v>
          </cell>
          <cell r="Z900">
            <v>500</v>
          </cell>
          <cell r="AA900">
            <v>68.599999999999994</v>
          </cell>
          <cell r="AB900">
            <v>2018</v>
          </cell>
          <cell r="AC900" t="str">
            <v>Maharashtra</v>
          </cell>
          <cell r="AD900" t="str">
            <v>SBM English School</v>
          </cell>
          <cell r="AE900">
            <v>459</v>
          </cell>
          <cell r="AF900">
            <v>600</v>
          </cell>
          <cell r="AG900">
            <v>76.5</v>
          </cell>
          <cell r="AH900">
            <v>2021</v>
          </cell>
          <cell r="AI900" t="str">
            <v>Maharashtra</v>
          </cell>
          <cell r="AJ900" t="str">
            <v>T P BHATIA COLLEGE OF SCIENCE</v>
          </cell>
          <cell r="AK900">
            <v>150</v>
          </cell>
          <cell r="AL900">
            <v>22</v>
          </cell>
          <cell r="AM900">
            <v>6.8181818181818183</v>
          </cell>
          <cell r="AN900">
            <v>98</v>
          </cell>
          <cell r="AO900">
            <v>190</v>
          </cell>
          <cell r="AP900">
            <v>27</v>
          </cell>
          <cell r="AQ900">
            <v>7.0370370370370372</v>
          </cell>
          <cell r="AR900">
            <v>98.35</v>
          </cell>
          <cell r="AS900">
            <v>340</v>
          </cell>
          <cell r="AT900">
            <v>49</v>
          </cell>
          <cell r="AU900">
            <v>6.9387755102040813</v>
          </cell>
          <cell r="AV900">
            <v>235</v>
          </cell>
          <cell r="AW900">
            <v>25</v>
          </cell>
          <cell r="AX900">
            <v>9.4</v>
          </cell>
          <cell r="AY900">
            <v>98.174999999999997</v>
          </cell>
          <cell r="AZ900">
            <v>290</v>
          </cell>
          <cell r="BA900">
            <v>29</v>
          </cell>
          <cell r="BB900">
            <v>10</v>
          </cell>
          <cell r="BC900">
            <v>92</v>
          </cell>
          <cell r="BD900">
            <v>525</v>
          </cell>
          <cell r="BE900">
            <v>54</v>
          </cell>
          <cell r="BF900">
            <v>9.7222222222222214</v>
          </cell>
          <cell r="BG900">
            <v>240</v>
          </cell>
          <cell r="BH900">
            <v>24</v>
          </cell>
          <cell r="BI900">
            <v>10</v>
          </cell>
          <cell r="BJ900">
            <v>83</v>
          </cell>
          <cell r="BK900">
            <v>287</v>
          </cell>
          <cell r="BL900">
            <v>29</v>
          </cell>
          <cell r="BM900">
            <v>9.8965517241379306</v>
          </cell>
          <cell r="BN900">
            <v>94</v>
          </cell>
          <cell r="BO900">
            <v>527</v>
          </cell>
          <cell r="BP900">
            <v>53</v>
          </cell>
          <cell r="BQ900">
            <v>9.9433962264150946</v>
          </cell>
          <cell r="BR900">
            <v>236</v>
          </cell>
          <cell r="BS900">
            <v>24</v>
          </cell>
          <cell r="BT900">
            <v>94.724999999999994</v>
          </cell>
          <cell r="BU900">
            <v>236</v>
          </cell>
          <cell r="BV900">
            <v>24</v>
          </cell>
          <cell r="BW900">
            <v>1628</v>
          </cell>
          <cell r="BX900">
            <v>180</v>
          </cell>
          <cell r="BY900">
            <v>9.0444444444444443</v>
          </cell>
          <cell r="BZ900">
            <v>92.504999999999995</v>
          </cell>
          <cell r="CA900">
            <v>0</v>
          </cell>
          <cell r="CB900">
            <v>0</v>
          </cell>
          <cell r="CC900">
            <v>0</v>
          </cell>
          <cell r="CD900">
            <v>0</v>
          </cell>
          <cell r="CE900">
            <v>0</v>
          </cell>
          <cell r="CF900">
            <v>0</v>
          </cell>
          <cell r="CG900">
            <v>0</v>
          </cell>
          <cell r="CH900" t="str">
            <v>Green</v>
          </cell>
          <cell r="CI900">
            <v>0</v>
          </cell>
          <cell r="CJ900">
            <v>0</v>
          </cell>
          <cell r="CK900">
            <v>2</v>
          </cell>
          <cell r="CL900">
            <v>11</v>
          </cell>
          <cell r="CM900">
            <v>13</v>
          </cell>
          <cell r="CN900">
            <v>15.384615384615385</v>
          </cell>
          <cell r="CO900">
            <v>13</v>
          </cell>
          <cell r="CP900">
            <v>60</v>
          </cell>
          <cell r="CQ900">
            <v>21.666666666666668</v>
          </cell>
          <cell r="CR900">
            <v>0</v>
          </cell>
          <cell r="CS900">
            <v>0</v>
          </cell>
          <cell r="CT900">
            <v>0</v>
          </cell>
          <cell r="CU900">
            <v>0</v>
          </cell>
          <cell r="CV900">
            <v>0</v>
          </cell>
          <cell r="CW900">
            <v>22</v>
          </cell>
          <cell r="CX900">
            <v>0</v>
          </cell>
          <cell r="CY900">
            <v>0</v>
          </cell>
          <cell r="CZ900">
            <v>0</v>
          </cell>
          <cell r="DA900">
            <v>62</v>
          </cell>
          <cell r="DB900">
            <v>0</v>
          </cell>
          <cell r="DC900">
            <v>0</v>
          </cell>
          <cell r="DD900">
            <v>0</v>
          </cell>
          <cell r="DE900">
            <v>0</v>
          </cell>
          <cell r="DF900">
            <v>0</v>
          </cell>
          <cell r="DG900">
            <v>0</v>
          </cell>
          <cell r="DH900">
            <v>0</v>
          </cell>
          <cell r="DI900">
            <v>0</v>
          </cell>
          <cell r="DJ900">
            <v>0</v>
          </cell>
          <cell r="DK900">
            <v>0</v>
          </cell>
          <cell r="DL900">
            <v>0</v>
          </cell>
          <cell r="DM900">
            <v>0</v>
          </cell>
          <cell r="DN900">
            <v>0</v>
          </cell>
          <cell r="DO900">
            <v>0</v>
          </cell>
          <cell r="DP900">
            <v>0</v>
          </cell>
          <cell r="DQ900">
            <v>0</v>
          </cell>
          <cell r="DR900">
            <v>21.6666666666667</v>
          </cell>
          <cell r="DS900">
            <v>29.680365296803696</v>
          </cell>
          <cell r="DT900">
            <v>2</v>
          </cell>
          <cell r="DU900">
            <v>41</v>
          </cell>
          <cell r="DV900">
            <v>4.8780487804878048</v>
          </cell>
          <cell r="DW900">
            <v>2</v>
          </cell>
          <cell r="DX900">
            <v>0</v>
          </cell>
          <cell r="DY900">
            <v>0</v>
          </cell>
          <cell r="DZ900">
            <v>0</v>
          </cell>
          <cell r="EA900" t="str">
            <v>Yes</v>
          </cell>
          <cell r="EB900" t="str">
            <v>Higher Studies</v>
          </cell>
          <cell r="EC900" t="str">
            <v>Higher Studies</v>
          </cell>
          <cell r="ED900" t="str">
            <v>Higher Studies</v>
          </cell>
          <cell r="EE900" t="str">
            <v>Higher Studies</v>
          </cell>
          <cell r="EF900" t="str">
            <v>Higher Studies</v>
          </cell>
          <cell r="EG900">
            <v>0</v>
          </cell>
          <cell r="EH900">
            <v>0</v>
          </cell>
          <cell r="EI900" t="str">
            <v>Yes</v>
          </cell>
          <cell r="EJ900">
            <v>0</v>
          </cell>
          <cell r="EK900">
            <v>0</v>
          </cell>
          <cell r="EL900">
            <v>0</v>
          </cell>
          <cell r="EM900">
            <v>0</v>
          </cell>
          <cell r="EN900">
            <v>0</v>
          </cell>
          <cell r="EO900">
            <v>0</v>
          </cell>
          <cell r="EP900">
            <v>0</v>
          </cell>
          <cell r="EQ900" t="str">
            <v>CAT-3</v>
          </cell>
        </row>
        <row r="901">
          <cell r="B901" t="str">
            <v>21-M&amp;ME56-25</v>
          </cell>
          <cell r="C901" t="str">
            <v>M&amp;ME</v>
          </cell>
          <cell r="D901">
            <v>56</v>
          </cell>
          <cell r="E901" t="str">
            <v xml:space="preserve">YADAV VINAY YOGENDRA NIRMALA </v>
          </cell>
          <cell r="F901" t="str">
            <v>Male</v>
          </cell>
          <cell r="G901" t="str">
            <v>27/04/2002</v>
          </cell>
          <cell r="H901">
            <v>8451023673</v>
          </cell>
          <cell r="I901">
            <v>8652177914</v>
          </cell>
          <cell r="J901" t="str">
            <v>yv122246@gmail.com</v>
          </cell>
          <cell r="K901" t="str">
            <v>1032210809@tcetmumbai.in</v>
          </cell>
          <cell r="L901" t="str">
            <v>Near St. Lawrence High school, Santacruz west Mumbai 400054</v>
          </cell>
          <cell r="M901">
            <v>400054</v>
          </cell>
          <cell r="N901">
            <v>0</v>
          </cell>
          <cell r="O901" t="str">
            <v>Service</v>
          </cell>
          <cell r="P901" t="str">
            <v>10,00,001 - 15,00,000</v>
          </cell>
          <cell r="Q901" t="str">
            <v>Normal</v>
          </cell>
          <cell r="R901" t="str">
            <v>Open</v>
          </cell>
          <cell r="S901">
            <v>2021</v>
          </cell>
          <cell r="T901" t="str">
            <v>FE</v>
          </cell>
          <cell r="U901" t="str">
            <v>MH-CET</v>
          </cell>
          <cell r="V901">
            <v>39.78</v>
          </cell>
          <cell r="W901">
            <v>38</v>
          </cell>
          <cell r="X901" t="str">
            <v>Minority</v>
          </cell>
          <cell r="Y901">
            <v>367</v>
          </cell>
          <cell r="Z901">
            <v>500</v>
          </cell>
          <cell r="AA901">
            <v>73.400000000000006</v>
          </cell>
          <cell r="AB901">
            <v>2019</v>
          </cell>
          <cell r="AC901" t="str">
            <v>Maharashtra</v>
          </cell>
          <cell r="AD901" t="str">
            <v>MALTI JAYANT DALAL HIGH SCHOOL</v>
          </cell>
          <cell r="AE901">
            <v>530</v>
          </cell>
          <cell r="AF901">
            <v>600</v>
          </cell>
          <cell r="AG901">
            <v>88.3333333333333</v>
          </cell>
          <cell r="AH901">
            <v>2021</v>
          </cell>
          <cell r="AI901" t="str">
            <v>Maharashtra</v>
          </cell>
          <cell r="AJ901" t="str">
            <v>R.D. AND S.H. NATIONAL COLLEGE OF SCIENCE ARTS AND COMMERCE</v>
          </cell>
          <cell r="AK901">
            <v>156</v>
          </cell>
          <cell r="AL901">
            <v>22</v>
          </cell>
          <cell r="AM901">
            <v>7.0909090909090908</v>
          </cell>
          <cell r="AN901">
            <v>96</v>
          </cell>
          <cell r="AO901">
            <v>183</v>
          </cell>
          <cell r="AP901">
            <v>27</v>
          </cell>
          <cell r="AQ901">
            <v>6.7777777777777777</v>
          </cell>
          <cell r="AR901">
            <v>94.88</v>
          </cell>
          <cell r="AS901">
            <v>339</v>
          </cell>
          <cell r="AT901">
            <v>49</v>
          </cell>
          <cell r="AU901">
            <v>6.9183673469387754</v>
          </cell>
          <cell r="AV901">
            <v>193</v>
          </cell>
          <cell r="AW901">
            <v>25</v>
          </cell>
          <cell r="AX901">
            <v>7.72</v>
          </cell>
          <cell r="AY901">
            <v>95.44</v>
          </cell>
          <cell r="AZ901">
            <v>264</v>
          </cell>
          <cell r="BA901">
            <v>29</v>
          </cell>
          <cell r="BB901">
            <v>9.1034482758620694</v>
          </cell>
          <cell r="BC901">
            <v>76</v>
          </cell>
          <cell r="BD901">
            <v>457</v>
          </cell>
          <cell r="BE901">
            <v>54</v>
          </cell>
          <cell r="BF901">
            <v>8.4629629629629637</v>
          </cell>
          <cell r="BG901">
            <v>204</v>
          </cell>
          <cell r="BH901">
            <v>24</v>
          </cell>
          <cell r="BI901">
            <v>8.5</v>
          </cell>
          <cell r="BJ901">
            <v>91</v>
          </cell>
          <cell r="BK901">
            <v>244</v>
          </cell>
          <cell r="BL901">
            <v>29</v>
          </cell>
          <cell r="BM901">
            <v>8.4137931034482758</v>
          </cell>
          <cell r="BN901">
            <v>86</v>
          </cell>
          <cell r="BO901">
            <v>448</v>
          </cell>
          <cell r="BP901">
            <v>53</v>
          </cell>
          <cell r="BQ901">
            <v>8.4528301886792452</v>
          </cell>
          <cell r="BR901">
            <v>209</v>
          </cell>
          <cell r="BS901">
            <v>24</v>
          </cell>
          <cell r="BT901">
            <v>85.813333333333304</v>
          </cell>
          <cell r="BU901">
            <v>209</v>
          </cell>
          <cell r="BV901">
            <v>24</v>
          </cell>
          <cell r="BW901">
            <v>1453</v>
          </cell>
          <cell r="BX901">
            <v>180</v>
          </cell>
          <cell r="BY901">
            <v>8.0722222222222229</v>
          </cell>
          <cell r="BZ901">
            <v>90.699294117647057</v>
          </cell>
          <cell r="CA901">
            <v>0</v>
          </cell>
          <cell r="CB901">
            <v>0</v>
          </cell>
          <cell r="CC901">
            <v>0</v>
          </cell>
          <cell r="CD901">
            <v>0</v>
          </cell>
          <cell r="CE901">
            <v>0</v>
          </cell>
          <cell r="CF901">
            <v>0</v>
          </cell>
          <cell r="CG901">
            <v>0</v>
          </cell>
          <cell r="CH901" t="str">
            <v>Green</v>
          </cell>
          <cell r="CI901">
            <v>0</v>
          </cell>
          <cell r="CJ901">
            <v>0</v>
          </cell>
          <cell r="CK901">
            <v>2</v>
          </cell>
          <cell r="CL901">
            <v>11</v>
          </cell>
          <cell r="CM901">
            <v>13</v>
          </cell>
          <cell r="CN901">
            <v>15.384615384615385</v>
          </cell>
          <cell r="CO901">
            <v>17</v>
          </cell>
          <cell r="CP901">
            <v>60</v>
          </cell>
          <cell r="CQ901">
            <v>28.333333333333332</v>
          </cell>
          <cell r="CR901">
            <v>12</v>
          </cell>
          <cell r="CS901">
            <v>86</v>
          </cell>
          <cell r="CT901">
            <v>10</v>
          </cell>
          <cell r="CU901">
            <v>100</v>
          </cell>
          <cell r="CV901">
            <v>7</v>
          </cell>
          <cell r="CW901">
            <v>18</v>
          </cell>
          <cell r="CX901">
            <v>0</v>
          </cell>
          <cell r="CY901">
            <v>21</v>
          </cell>
          <cell r="CZ901">
            <v>29</v>
          </cell>
          <cell r="DA901">
            <v>58</v>
          </cell>
          <cell r="DB901">
            <v>50</v>
          </cell>
          <cell r="DC901">
            <v>0</v>
          </cell>
          <cell r="DD901">
            <v>0</v>
          </cell>
          <cell r="DE901">
            <v>0</v>
          </cell>
          <cell r="DF901">
            <v>3</v>
          </cell>
          <cell r="DG901">
            <v>4</v>
          </cell>
          <cell r="DH901">
            <v>75</v>
          </cell>
          <cell r="DI901">
            <v>270</v>
          </cell>
          <cell r="DJ901">
            <v>600</v>
          </cell>
          <cell r="DK901">
            <v>45</v>
          </cell>
          <cell r="DL901">
            <v>3</v>
          </cell>
          <cell r="DM901">
            <v>2</v>
          </cell>
          <cell r="DN901">
            <v>66.6666666666667</v>
          </cell>
          <cell r="DO901">
            <v>450</v>
          </cell>
          <cell r="DP901">
            <v>300</v>
          </cell>
          <cell r="DQ901">
            <v>66.6666666666667</v>
          </cell>
          <cell r="DR901">
            <v>28.3333333333333</v>
          </cell>
          <cell r="DS901">
            <v>38.812785388127807</v>
          </cell>
          <cell r="DT901">
            <v>27</v>
          </cell>
          <cell r="DU901">
            <v>41</v>
          </cell>
          <cell r="DV901">
            <v>65.853658536585371</v>
          </cell>
          <cell r="DW901">
            <v>80</v>
          </cell>
          <cell r="DX901">
            <v>90</v>
          </cell>
          <cell r="DY901">
            <v>0</v>
          </cell>
          <cell r="DZ901">
            <v>0</v>
          </cell>
          <cell r="EA901" t="str">
            <v>Yes</v>
          </cell>
          <cell r="EB901" t="str">
            <v>Placement</v>
          </cell>
          <cell r="EC901" t="str">
            <v>Higher Studies</v>
          </cell>
          <cell r="ED901" t="str">
            <v>Higher Studies</v>
          </cell>
          <cell r="EE901" t="str">
            <v>Higher Studies</v>
          </cell>
          <cell r="EF901" t="str">
            <v>Higher Studies</v>
          </cell>
          <cell r="EG901">
            <v>0</v>
          </cell>
          <cell r="EH901">
            <v>0</v>
          </cell>
          <cell r="EI901" t="str">
            <v>Yes</v>
          </cell>
          <cell r="EJ901">
            <v>0</v>
          </cell>
          <cell r="EK901" t="str">
            <v>Batch-5</v>
          </cell>
          <cell r="EL901">
            <v>0</v>
          </cell>
          <cell r="EM901" t="str">
            <v>PAID</v>
          </cell>
          <cell r="EN901">
            <v>45147</v>
          </cell>
          <cell r="EO901">
            <v>0</v>
          </cell>
          <cell r="EP901">
            <v>0</v>
          </cell>
          <cell r="EQ901" t="str">
            <v>CAT-3</v>
          </cell>
        </row>
        <row r="902">
          <cell r="B902" t="str">
            <v>22-M&amp;ME57-25</v>
          </cell>
          <cell r="C902" t="str">
            <v>M&amp;ME</v>
          </cell>
          <cell r="D902">
            <v>57</v>
          </cell>
          <cell r="E902" t="str">
            <v>AMBHORE KARTIK MADHUKAR SANGITA</v>
          </cell>
          <cell r="F902" t="str">
            <v>Male</v>
          </cell>
          <cell r="G902" t="str">
            <v>2004-01-01</v>
          </cell>
          <cell r="H902">
            <v>8600294007</v>
          </cell>
          <cell r="I902" t="str">
            <v>9422231451</v>
          </cell>
          <cell r="J902" t="str">
            <v>kartikambhore1234@gmail.com</v>
          </cell>
          <cell r="K902" t="str">
            <v>1032221263@tcetmumbai.in</v>
          </cell>
          <cell r="L902" t="str">
            <v>106,Shyam Narayan, Thakur Road,Kandivali ,Kalipada Hostel ,Mumbai ,400101</v>
          </cell>
          <cell r="M902">
            <v>0</v>
          </cell>
          <cell r="N902" t="str">
            <v>Maharashtra</v>
          </cell>
          <cell r="O902" t="str">
            <v>Farmer</v>
          </cell>
          <cell r="P902" t="str">
            <v>50,001 - 1,00,000</v>
          </cell>
          <cell r="Q902" t="str">
            <v>Normal</v>
          </cell>
          <cell r="R902" t="str">
            <v>Open</v>
          </cell>
          <cell r="S902">
            <v>2022</v>
          </cell>
          <cell r="T902" t="str">
            <v>DSE</v>
          </cell>
          <cell r="U902" t="str">
            <v>NA</v>
          </cell>
          <cell r="V902" t="str">
            <v>NA</v>
          </cell>
          <cell r="W902" t="str">
            <v>NA</v>
          </cell>
          <cell r="X902" t="str">
            <v>CAP</v>
          </cell>
          <cell r="Y902" t="str">
            <v>367.00</v>
          </cell>
          <cell r="Z902" t="str">
            <v>500.00</v>
          </cell>
          <cell r="AA902" t="str">
            <v>73.40</v>
          </cell>
          <cell r="AB902" t="str">
            <v>2019</v>
          </cell>
          <cell r="AC902" t="str">
            <v>MAHARASHTRA STATE BOARD OF SECONDARY AND HIGHER SECONDARY EDUCATION</v>
          </cell>
          <cell r="AD902" t="str">
            <v>SANSKAR PRABHODHINI</v>
          </cell>
          <cell r="AE902" t="str">
            <v>5086.00</v>
          </cell>
          <cell r="AF902" t="str">
            <v>6075.00</v>
          </cell>
          <cell r="AG902">
            <v>83.720164609053498</v>
          </cell>
          <cell r="AH902" t="str">
            <v>2022</v>
          </cell>
          <cell r="AI902" t="str">
            <v>-</v>
          </cell>
          <cell r="AJ902" t="str">
            <v>INDO GERMAN TOOL ROOM</v>
          </cell>
          <cell r="AK902">
            <v>0</v>
          </cell>
          <cell r="AL902">
            <v>0</v>
          </cell>
          <cell r="AM902" t="e">
            <v>#DIV/0!</v>
          </cell>
          <cell r="AN902">
            <v>0</v>
          </cell>
          <cell r="AO902">
            <v>0</v>
          </cell>
          <cell r="AP902">
            <v>0</v>
          </cell>
          <cell r="AQ902" t="e">
            <v>#DIV/0!</v>
          </cell>
          <cell r="AR902">
            <v>0</v>
          </cell>
          <cell r="AS902">
            <v>0</v>
          </cell>
          <cell r="AT902">
            <v>0</v>
          </cell>
          <cell r="AU902" t="e">
            <v>#DIV/0!</v>
          </cell>
          <cell r="AV902">
            <v>221</v>
          </cell>
          <cell r="AW902">
            <v>25</v>
          </cell>
          <cell r="AX902">
            <v>8.84</v>
          </cell>
          <cell r="AY902">
            <v>78</v>
          </cell>
          <cell r="AZ902">
            <v>265</v>
          </cell>
          <cell r="BA902">
            <v>29</v>
          </cell>
          <cell r="BB902">
            <v>9.137931034482758</v>
          </cell>
          <cell r="BC902">
            <v>83</v>
          </cell>
          <cell r="BD902">
            <v>486</v>
          </cell>
          <cell r="BE902">
            <v>54</v>
          </cell>
          <cell r="BF902">
            <v>9</v>
          </cell>
          <cell r="BG902">
            <v>203</v>
          </cell>
          <cell r="BH902">
            <v>24</v>
          </cell>
          <cell r="BI902">
            <v>8.4583333333333339</v>
          </cell>
          <cell r="BJ902">
            <v>93</v>
          </cell>
          <cell r="BK902">
            <v>233</v>
          </cell>
          <cell r="BL902">
            <v>29</v>
          </cell>
          <cell r="BM902">
            <v>8.0344827586206904</v>
          </cell>
          <cell r="BN902">
            <v>86</v>
          </cell>
          <cell r="BO902">
            <v>436</v>
          </cell>
          <cell r="BP902">
            <v>53</v>
          </cell>
          <cell r="BQ902">
            <v>8.2264150943396235</v>
          </cell>
          <cell r="BR902">
            <v>193</v>
          </cell>
          <cell r="BS902">
            <v>24</v>
          </cell>
          <cell r="BT902">
            <v>82.3333333333333</v>
          </cell>
          <cell r="BU902">
            <v>193</v>
          </cell>
          <cell r="BV902">
            <v>24</v>
          </cell>
          <cell r="BW902">
            <v>1115</v>
          </cell>
          <cell r="BX902">
            <v>131</v>
          </cell>
          <cell r="BY902">
            <v>8.5114503816793885</v>
          </cell>
          <cell r="BZ902">
            <v>79.333333333333329</v>
          </cell>
          <cell r="CA902">
            <v>0</v>
          </cell>
          <cell r="CB902">
            <v>0</v>
          </cell>
          <cell r="CC902">
            <v>0</v>
          </cell>
          <cell r="CD902">
            <v>0</v>
          </cell>
          <cell r="CE902">
            <v>0</v>
          </cell>
          <cell r="CF902">
            <v>0</v>
          </cell>
          <cell r="CG902">
            <v>0</v>
          </cell>
          <cell r="CH902" t="str">
            <v>Green</v>
          </cell>
          <cell r="CI902">
            <v>0</v>
          </cell>
          <cell r="CJ902">
            <v>0</v>
          </cell>
          <cell r="CK902">
            <v>1</v>
          </cell>
          <cell r="CL902">
            <v>7</v>
          </cell>
          <cell r="CM902">
            <v>8</v>
          </cell>
          <cell r="CN902">
            <v>12.5</v>
          </cell>
          <cell r="CO902" t="str">
            <v>Absent</v>
          </cell>
          <cell r="CP902">
            <v>60</v>
          </cell>
          <cell r="CQ902">
            <v>0</v>
          </cell>
          <cell r="CR902">
            <v>0</v>
          </cell>
          <cell r="CS902">
            <v>0</v>
          </cell>
          <cell r="CT902">
            <v>0</v>
          </cell>
          <cell r="CU902">
            <v>0</v>
          </cell>
          <cell r="CV902">
            <v>0</v>
          </cell>
          <cell r="CW902">
            <v>22</v>
          </cell>
          <cell r="CX902">
            <v>0</v>
          </cell>
          <cell r="CY902">
            <v>0</v>
          </cell>
          <cell r="CZ902">
            <v>0</v>
          </cell>
          <cell r="DA902">
            <v>62</v>
          </cell>
          <cell r="DB902">
            <v>0</v>
          </cell>
          <cell r="DC902">
            <v>0</v>
          </cell>
          <cell r="DD902">
            <v>0</v>
          </cell>
          <cell r="DE902">
            <v>0</v>
          </cell>
          <cell r="DF902">
            <v>0</v>
          </cell>
          <cell r="DG902">
            <v>0</v>
          </cell>
          <cell r="DH902">
            <v>0</v>
          </cell>
          <cell r="DI902">
            <v>0</v>
          </cell>
          <cell r="DJ902">
            <v>0</v>
          </cell>
          <cell r="DK902">
            <v>0</v>
          </cell>
          <cell r="DL902">
            <v>0</v>
          </cell>
          <cell r="DM902">
            <v>0</v>
          </cell>
          <cell r="DN902">
            <v>0</v>
          </cell>
          <cell r="DO902">
            <v>0</v>
          </cell>
          <cell r="DP902">
            <v>0</v>
          </cell>
          <cell r="DQ902">
            <v>0</v>
          </cell>
          <cell r="DR902">
            <v>0</v>
          </cell>
          <cell r="DS902">
            <v>0</v>
          </cell>
          <cell r="DT902">
            <v>1</v>
          </cell>
          <cell r="DU902">
            <v>41</v>
          </cell>
          <cell r="DV902">
            <v>2.4390243902439024</v>
          </cell>
          <cell r="DW902">
            <v>2</v>
          </cell>
          <cell r="DX902">
            <v>0</v>
          </cell>
          <cell r="DY902">
            <v>0</v>
          </cell>
          <cell r="DZ902">
            <v>0</v>
          </cell>
          <cell r="EA902" t="str">
            <v>Yes</v>
          </cell>
          <cell r="EB902" t="str">
            <v>Higher Studies</v>
          </cell>
          <cell r="EC902" t="str">
            <v>Higher Studies</v>
          </cell>
          <cell r="ED902" t="str">
            <v>Higher Studies</v>
          </cell>
          <cell r="EE902" t="str">
            <v>Placement</v>
          </cell>
          <cell r="EF902" t="str">
            <v>Placement</v>
          </cell>
          <cell r="EG902">
            <v>45606</v>
          </cell>
          <cell r="EH902" t="str">
            <v>PLI</v>
          </cell>
          <cell r="EI902" t="str">
            <v>Yes</v>
          </cell>
          <cell r="EJ902">
            <v>0</v>
          </cell>
          <cell r="EK902">
            <v>0</v>
          </cell>
          <cell r="EL902">
            <v>0</v>
          </cell>
          <cell r="EM902">
            <v>0</v>
          </cell>
          <cell r="EN902">
            <v>0</v>
          </cell>
          <cell r="EO902" t="str">
            <v>IT+Core</v>
          </cell>
          <cell r="EP902">
            <v>0</v>
          </cell>
          <cell r="EQ902" t="str">
            <v>CAT-3</v>
          </cell>
        </row>
        <row r="903">
          <cell r="B903" t="str">
            <v>22-M&amp;ME58-25</v>
          </cell>
          <cell r="C903" t="str">
            <v>M&amp;ME</v>
          </cell>
          <cell r="D903">
            <v>58</v>
          </cell>
          <cell r="E903" t="str">
            <v>BRID SIDDESH JAGESH SUSHMA</v>
          </cell>
          <cell r="F903" t="str">
            <v>Male</v>
          </cell>
          <cell r="G903" t="str">
            <v>2004-01-25</v>
          </cell>
          <cell r="H903">
            <v>9370886771</v>
          </cell>
          <cell r="I903" t="str">
            <v>7796131441</v>
          </cell>
          <cell r="J903" t="str">
            <v>siddeshbrid2004@gmail.com</v>
          </cell>
          <cell r="K903" t="str">
            <v>1032221437@tcetmumbai.in</v>
          </cell>
          <cell r="L903" t="str">
            <v>H/01 Shirdi Ngaar,Achole Road,Nalasopara ,Near Omkar Medical,Nalasopara ,401209</v>
          </cell>
          <cell r="M903">
            <v>0</v>
          </cell>
          <cell r="N903" t="str">
            <v>Maharashtra</v>
          </cell>
          <cell r="O903" t="str">
            <v>Business</v>
          </cell>
          <cell r="P903" t="str">
            <v>2,50,001 - 3,00,000</v>
          </cell>
          <cell r="Q903" t="str">
            <v>Normal</v>
          </cell>
          <cell r="R903" t="str">
            <v>Open</v>
          </cell>
          <cell r="S903">
            <v>2022</v>
          </cell>
          <cell r="T903" t="str">
            <v>DSE</v>
          </cell>
          <cell r="U903" t="str">
            <v>NA</v>
          </cell>
          <cell r="V903" t="str">
            <v>NA</v>
          </cell>
          <cell r="W903" t="str">
            <v>NA</v>
          </cell>
          <cell r="X903" t="str">
            <v>CAP</v>
          </cell>
          <cell r="Y903" t="str">
            <v>369.00</v>
          </cell>
          <cell r="Z903" t="str">
            <v>500.00</v>
          </cell>
          <cell r="AA903" t="str">
            <v>73.80</v>
          </cell>
          <cell r="AB903" t="str">
            <v>2019</v>
          </cell>
          <cell r="AC903" t="str">
            <v>MAHARASHTRA STATE BOARD OF SECONDARY AND HIGHER SECONDARY EDUCATION</v>
          </cell>
          <cell r="AD903" t="str">
            <v>ST.ALOYSIUS</v>
          </cell>
          <cell r="AE903" t="str">
            <v>1568.00</v>
          </cell>
          <cell r="AF903" t="str">
            <v>1950.00</v>
          </cell>
          <cell r="AG903">
            <v>80.410256410256409</v>
          </cell>
          <cell r="AH903" t="str">
            <v>2019</v>
          </cell>
          <cell r="AI903" t="str">
            <v>Maharashtra State Board of Technical Education</v>
          </cell>
          <cell r="AJ903" t="str">
            <v>BHAUSAHEB VARTAK POLYTECHNIC</v>
          </cell>
          <cell r="AK903">
            <v>0</v>
          </cell>
          <cell r="AL903">
            <v>0</v>
          </cell>
          <cell r="AM903" t="e">
            <v>#DIV/0!</v>
          </cell>
          <cell r="AN903">
            <v>0</v>
          </cell>
          <cell r="AO903">
            <v>0</v>
          </cell>
          <cell r="AP903">
            <v>0</v>
          </cell>
          <cell r="AQ903" t="e">
            <v>#DIV/0!</v>
          </cell>
          <cell r="AR903">
            <v>0</v>
          </cell>
          <cell r="AS903">
            <v>0</v>
          </cell>
          <cell r="AT903">
            <v>0</v>
          </cell>
          <cell r="AU903" t="e">
            <v>#DIV/0!</v>
          </cell>
          <cell r="AV903">
            <v>195</v>
          </cell>
          <cell r="AW903">
            <v>25</v>
          </cell>
          <cell r="AX903">
            <v>7.8</v>
          </cell>
          <cell r="AY903">
            <v>75</v>
          </cell>
          <cell r="AZ903">
            <v>212</v>
          </cell>
          <cell r="BA903">
            <v>29</v>
          </cell>
          <cell r="BB903">
            <v>7.3103448275862073</v>
          </cell>
          <cell r="BC903">
            <v>77</v>
          </cell>
          <cell r="BD903">
            <v>407</v>
          </cell>
          <cell r="BE903">
            <v>54</v>
          </cell>
          <cell r="BF903">
            <v>7.5370370370370372</v>
          </cell>
          <cell r="BG903">
            <v>188</v>
          </cell>
          <cell r="BH903">
            <v>24</v>
          </cell>
          <cell r="BI903">
            <v>7.833333333333333</v>
          </cell>
          <cell r="BJ903">
            <v>75</v>
          </cell>
          <cell r="BK903">
            <v>243</v>
          </cell>
          <cell r="BL903">
            <v>29</v>
          </cell>
          <cell r="BM903">
            <v>8.3793103448275854</v>
          </cell>
          <cell r="BN903">
            <v>82</v>
          </cell>
          <cell r="BO903">
            <v>431</v>
          </cell>
          <cell r="BP903">
            <v>53</v>
          </cell>
          <cell r="BQ903">
            <v>8.1320754716981138</v>
          </cell>
          <cell r="BR903">
            <v>172</v>
          </cell>
          <cell r="BS903">
            <v>24</v>
          </cell>
          <cell r="BT903">
            <v>78</v>
          </cell>
          <cell r="BU903">
            <v>172</v>
          </cell>
          <cell r="BV903">
            <v>24</v>
          </cell>
          <cell r="BW903">
            <v>1010</v>
          </cell>
          <cell r="BX903">
            <v>131</v>
          </cell>
          <cell r="BY903">
            <v>7.7099236641221376</v>
          </cell>
          <cell r="BZ903">
            <v>75.666666666666671</v>
          </cell>
          <cell r="CA903" t="str">
            <v>Off-JB &amp; Sons Creations</v>
          </cell>
          <cell r="CB903">
            <v>0</v>
          </cell>
          <cell r="CC903">
            <v>0</v>
          </cell>
          <cell r="CD903">
            <v>0</v>
          </cell>
          <cell r="CE903" t="str">
            <v>PLI</v>
          </cell>
          <cell r="CF903">
            <v>6.5</v>
          </cell>
          <cell r="CG903">
            <v>0</v>
          </cell>
          <cell r="CH903" t="str">
            <v>Green</v>
          </cell>
          <cell r="CI903">
            <v>0</v>
          </cell>
          <cell r="CJ903">
            <v>0</v>
          </cell>
          <cell r="CK903">
            <v>0</v>
          </cell>
          <cell r="CL903">
            <v>8</v>
          </cell>
          <cell r="CM903">
            <v>8</v>
          </cell>
          <cell r="CN903">
            <v>0</v>
          </cell>
          <cell r="CO903" t="str">
            <v>Absent</v>
          </cell>
          <cell r="CP903">
            <v>60</v>
          </cell>
          <cell r="CQ903">
            <v>0</v>
          </cell>
          <cell r="CR903">
            <v>0</v>
          </cell>
          <cell r="CS903">
            <v>0</v>
          </cell>
          <cell r="CT903">
            <v>0</v>
          </cell>
          <cell r="CU903">
            <v>0</v>
          </cell>
          <cell r="CV903">
            <v>0</v>
          </cell>
          <cell r="CW903">
            <v>22</v>
          </cell>
          <cell r="CX903">
            <v>0</v>
          </cell>
          <cell r="CY903">
            <v>0</v>
          </cell>
          <cell r="CZ903">
            <v>0</v>
          </cell>
          <cell r="DA903">
            <v>62</v>
          </cell>
          <cell r="DB903">
            <v>0</v>
          </cell>
          <cell r="DC903">
            <v>0</v>
          </cell>
          <cell r="DD903">
            <v>0</v>
          </cell>
          <cell r="DE903">
            <v>0</v>
          </cell>
          <cell r="DF903">
            <v>0</v>
          </cell>
          <cell r="DG903">
            <v>0</v>
          </cell>
          <cell r="DH903">
            <v>0</v>
          </cell>
          <cell r="DI903">
            <v>0</v>
          </cell>
          <cell r="DJ903">
            <v>0</v>
          </cell>
          <cell r="DK903">
            <v>0</v>
          </cell>
          <cell r="DL903">
            <v>0</v>
          </cell>
          <cell r="DM903">
            <v>0</v>
          </cell>
          <cell r="DN903">
            <v>0</v>
          </cell>
          <cell r="DO903">
            <v>0</v>
          </cell>
          <cell r="DP903">
            <v>0</v>
          </cell>
          <cell r="DQ903">
            <v>0</v>
          </cell>
          <cell r="DR903">
            <v>0</v>
          </cell>
          <cell r="DS903">
            <v>0</v>
          </cell>
          <cell r="DT903">
            <v>0</v>
          </cell>
          <cell r="DU903">
            <v>41</v>
          </cell>
          <cell r="DV903">
            <v>0</v>
          </cell>
          <cell r="DW903">
            <v>0</v>
          </cell>
          <cell r="DX903">
            <v>0</v>
          </cell>
          <cell r="DY903">
            <v>0</v>
          </cell>
          <cell r="DZ903">
            <v>0</v>
          </cell>
          <cell r="EA903" t="str">
            <v>Yes</v>
          </cell>
          <cell r="EB903" t="str">
            <v>Placement</v>
          </cell>
          <cell r="EC903" t="str">
            <v>Placement</v>
          </cell>
          <cell r="ED903" t="str">
            <v>Placement</v>
          </cell>
          <cell r="EE903" t="str">
            <v>Placement</v>
          </cell>
          <cell r="EF903" t="str">
            <v>Placement</v>
          </cell>
          <cell r="EG903">
            <v>0</v>
          </cell>
          <cell r="EH903" t="str">
            <v>PLI</v>
          </cell>
          <cell r="EI903" t="str">
            <v>Yes</v>
          </cell>
          <cell r="EJ903">
            <v>0</v>
          </cell>
          <cell r="EK903">
            <v>0</v>
          </cell>
          <cell r="EL903">
            <v>0</v>
          </cell>
          <cell r="EM903">
            <v>0</v>
          </cell>
          <cell r="EN903">
            <v>0</v>
          </cell>
          <cell r="EO903" t="str">
            <v>IT+Core</v>
          </cell>
          <cell r="EP903">
            <v>0</v>
          </cell>
          <cell r="EQ903" t="str">
            <v>CAT-3</v>
          </cell>
        </row>
        <row r="904">
          <cell r="B904" t="str">
            <v>22-M&amp;ME59-25</v>
          </cell>
          <cell r="C904" t="str">
            <v>M&amp;ME</v>
          </cell>
          <cell r="D904">
            <v>59</v>
          </cell>
          <cell r="E904" t="str">
            <v>CHAFEKAR SHREYA SANJAY SMITA</v>
          </cell>
          <cell r="F904" t="str">
            <v>Female</v>
          </cell>
          <cell r="G904" t="str">
            <v>2004-05-05</v>
          </cell>
          <cell r="H904">
            <v>8355815206</v>
          </cell>
          <cell r="I904">
            <v>0</v>
          </cell>
          <cell r="J904" t="str">
            <v>shreyaaa055@gmail.com</v>
          </cell>
          <cell r="K904" t="str">
            <v>1032221267@tcetmumbai.in</v>
          </cell>
          <cell r="L904" t="str">
            <v>TOWER NO 6 , EBONY 403, 4TH FLOOR,MAKAWANA ROAD, MAROL ,MAROL,KEYS HOTEL,MUMBAI,400059</v>
          </cell>
          <cell r="M904">
            <v>0</v>
          </cell>
          <cell r="N904" t="str">
            <v>Maharashtra</v>
          </cell>
          <cell r="O904" t="str">
            <v>Business</v>
          </cell>
          <cell r="P904" t="str">
            <v>2,00,001 -2,50,000</v>
          </cell>
          <cell r="Q904" t="str">
            <v>Normal</v>
          </cell>
          <cell r="R904" t="str">
            <v>Open</v>
          </cell>
          <cell r="S904">
            <v>2022</v>
          </cell>
          <cell r="T904" t="str">
            <v>DSE</v>
          </cell>
          <cell r="U904" t="str">
            <v>NA</v>
          </cell>
          <cell r="V904" t="str">
            <v>NA</v>
          </cell>
          <cell r="W904" t="str">
            <v>NA</v>
          </cell>
          <cell r="X904" t="str">
            <v>CAP</v>
          </cell>
          <cell r="Y904" t="str">
            <v>317.00</v>
          </cell>
          <cell r="Z904" t="str">
            <v>500.00</v>
          </cell>
          <cell r="AA904" t="str">
            <v>63.40</v>
          </cell>
          <cell r="AB904" t="str">
            <v>2019</v>
          </cell>
          <cell r="AC904" t="str">
            <v>MAHARASHTRA STATE BOARD OF SECONDARY AND HIGHER SECONDARY EDUCATION</v>
          </cell>
          <cell r="AD904" t="str">
            <v>MAROL EDUCATION ACADEMYS HIGH SCHOOL</v>
          </cell>
          <cell r="AE904" t="str">
            <v>662.00</v>
          </cell>
          <cell r="AF904" t="str">
            <v>900.00</v>
          </cell>
          <cell r="AG904">
            <v>73.555555555555557</v>
          </cell>
          <cell r="AH904" t="str">
            <v>2022</v>
          </cell>
          <cell r="AI904" t="str">
            <v>Maharashtra State Board of Technical Education</v>
          </cell>
          <cell r="AJ904" t="str">
            <v>ZAGDU SINGH CHARITABLE TRUST THAKUR POLYTECHNIC</v>
          </cell>
          <cell r="AK904">
            <v>0</v>
          </cell>
          <cell r="AL904">
            <v>0</v>
          </cell>
          <cell r="AM904" t="e">
            <v>#DIV/0!</v>
          </cell>
          <cell r="AN904">
            <v>0</v>
          </cell>
          <cell r="AO904">
            <v>0</v>
          </cell>
          <cell r="AP904">
            <v>0</v>
          </cell>
          <cell r="AQ904" t="e">
            <v>#DIV/0!</v>
          </cell>
          <cell r="AR904">
            <v>0</v>
          </cell>
          <cell r="AS904">
            <v>0</v>
          </cell>
          <cell r="AT904">
            <v>0</v>
          </cell>
          <cell r="AU904" t="e">
            <v>#DIV/0!</v>
          </cell>
          <cell r="AV904">
            <v>204</v>
          </cell>
          <cell r="AW904">
            <v>25</v>
          </cell>
          <cell r="AX904">
            <v>8.16</v>
          </cell>
          <cell r="AY904">
            <v>75</v>
          </cell>
          <cell r="AZ904">
            <v>205</v>
          </cell>
          <cell r="BA904">
            <v>29</v>
          </cell>
          <cell r="BB904">
            <v>7.068965517241379</v>
          </cell>
          <cell r="BC904">
            <v>76</v>
          </cell>
          <cell r="BD904">
            <v>409</v>
          </cell>
          <cell r="BE904">
            <v>54</v>
          </cell>
          <cell r="BF904">
            <v>7.5740740740740744</v>
          </cell>
          <cell r="BG904">
            <v>171</v>
          </cell>
          <cell r="BH904">
            <v>24</v>
          </cell>
          <cell r="BI904">
            <v>7.125</v>
          </cell>
          <cell r="BJ904">
            <v>87</v>
          </cell>
          <cell r="BK904">
            <v>227</v>
          </cell>
          <cell r="BL904">
            <v>29</v>
          </cell>
          <cell r="BM904">
            <v>7.8275862068965516</v>
          </cell>
          <cell r="BN904">
            <v>84</v>
          </cell>
          <cell r="BO904">
            <v>398</v>
          </cell>
          <cell r="BP904">
            <v>53</v>
          </cell>
          <cell r="BQ904">
            <v>7.5094339622641506</v>
          </cell>
          <cell r="BR904">
            <v>190</v>
          </cell>
          <cell r="BS904">
            <v>24</v>
          </cell>
          <cell r="BT904">
            <v>78.3333333333333</v>
          </cell>
          <cell r="BU904">
            <v>190</v>
          </cell>
          <cell r="BV904">
            <v>24</v>
          </cell>
          <cell r="BW904">
            <v>997</v>
          </cell>
          <cell r="BX904">
            <v>131</v>
          </cell>
          <cell r="BY904">
            <v>7.6106870229007635</v>
          </cell>
          <cell r="BZ904">
            <v>76</v>
          </cell>
          <cell r="CA904">
            <v>0</v>
          </cell>
          <cell r="CB904">
            <v>0</v>
          </cell>
          <cell r="CC904">
            <v>0</v>
          </cell>
          <cell r="CD904">
            <v>0</v>
          </cell>
          <cell r="CE904">
            <v>0</v>
          </cell>
          <cell r="CF904">
            <v>0</v>
          </cell>
          <cell r="CG904">
            <v>0</v>
          </cell>
          <cell r="CH904" t="str">
            <v>Green</v>
          </cell>
          <cell r="CI904">
            <v>0</v>
          </cell>
          <cell r="CJ904">
            <v>0</v>
          </cell>
          <cell r="CK904">
            <v>0</v>
          </cell>
          <cell r="CL904">
            <v>8</v>
          </cell>
          <cell r="CM904">
            <v>8</v>
          </cell>
          <cell r="CN904">
            <v>0</v>
          </cell>
          <cell r="CO904" t="str">
            <v>Absent</v>
          </cell>
          <cell r="CP904">
            <v>60</v>
          </cell>
          <cell r="CQ904">
            <v>0</v>
          </cell>
          <cell r="CR904">
            <v>0</v>
          </cell>
          <cell r="CS904">
            <v>0</v>
          </cell>
          <cell r="CT904">
            <v>0</v>
          </cell>
          <cell r="CU904">
            <v>0</v>
          </cell>
          <cell r="CV904">
            <v>0</v>
          </cell>
          <cell r="CW904">
            <v>22</v>
          </cell>
          <cell r="CX904">
            <v>0</v>
          </cell>
          <cell r="CY904">
            <v>0</v>
          </cell>
          <cell r="CZ904">
            <v>0</v>
          </cell>
          <cell r="DA904">
            <v>62</v>
          </cell>
          <cell r="DB904">
            <v>0</v>
          </cell>
          <cell r="DC904">
            <v>0</v>
          </cell>
          <cell r="DD904">
            <v>0</v>
          </cell>
          <cell r="DE904">
            <v>0</v>
          </cell>
          <cell r="DF904">
            <v>0</v>
          </cell>
          <cell r="DG904">
            <v>0</v>
          </cell>
          <cell r="DH904">
            <v>0</v>
          </cell>
          <cell r="DI904">
            <v>0</v>
          </cell>
          <cell r="DJ904">
            <v>0</v>
          </cell>
          <cell r="DK904">
            <v>0</v>
          </cell>
          <cell r="DL904">
            <v>0</v>
          </cell>
          <cell r="DM904">
            <v>0</v>
          </cell>
          <cell r="DN904">
            <v>0</v>
          </cell>
          <cell r="DO904">
            <v>0</v>
          </cell>
          <cell r="DP904">
            <v>0</v>
          </cell>
          <cell r="DQ904">
            <v>0</v>
          </cell>
          <cell r="DR904">
            <v>0</v>
          </cell>
          <cell r="DS904">
            <v>0</v>
          </cell>
          <cell r="DT904">
            <v>0</v>
          </cell>
          <cell r="DU904">
            <v>41</v>
          </cell>
          <cell r="DV904">
            <v>0</v>
          </cell>
          <cell r="DW904">
            <v>0</v>
          </cell>
          <cell r="DX904">
            <v>0</v>
          </cell>
          <cell r="DY904">
            <v>0</v>
          </cell>
          <cell r="DZ904">
            <v>0</v>
          </cell>
          <cell r="EA904" t="str">
            <v>Yes</v>
          </cell>
          <cell r="EB904" t="str">
            <v>Higher Studies</v>
          </cell>
          <cell r="EC904" t="str">
            <v>Higher Studies</v>
          </cell>
          <cell r="ED904" t="str">
            <v>Higher Studies</v>
          </cell>
          <cell r="EE904" t="str">
            <v>Higher Studies</v>
          </cell>
          <cell r="EF904" t="str">
            <v>Higher Studies</v>
          </cell>
          <cell r="EG904">
            <v>0</v>
          </cell>
          <cell r="EH904">
            <v>0</v>
          </cell>
          <cell r="EI904" t="str">
            <v>Yes</v>
          </cell>
          <cell r="EJ904">
            <v>0</v>
          </cell>
          <cell r="EK904">
            <v>0</v>
          </cell>
          <cell r="EL904">
            <v>0</v>
          </cell>
          <cell r="EM904">
            <v>0</v>
          </cell>
          <cell r="EN904">
            <v>0</v>
          </cell>
          <cell r="EO904">
            <v>0</v>
          </cell>
          <cell r="EP904">
            <v>0</v>
          </cell>
          <cell r="EQ904" t="str">
            <v>CAT-3</v>
          </cell>
        </row>
        <row r="905">
          <cell r="B905" t="str">
            <v>22-M&amp;ME60-25</v>
          </cell>
          <cell r="C905" t="str">
            <v>M&amp;ME</v>
          </cell>
          <cell r="D905">
            <v>60</v>
          </cell>
          <cell r="E905" t="str">
            <v>GHOJARIA SAAD AHMED RASHID SYMA</v>
          </cell>
          <cell r="F905" t="str">
            <v>Male</v>
          </cell>
          <cell r="G905" t="str">
            <v>2003-09-02</v>
          </cell>
          <cell r="H905">
            <v>9004249226</v>
          </cell>
          <cell r="I905" t="str">
            <v>9967133278</v>
          </cell>
          <cell r="J905" t="str">
            <v>saadghojaria64@gmail.com</v>
          </cell>
          <cell r="K905" t="str">
            <v>1032221262@tcetmumbai.in</v>
          </cell>
          <cell r="L905" t="str">
            <v>702, C Wing, Al Akbar, Momin Nagar ,Patel Estate Road, Jogeshwari West,Mumbai ,Jogeshwari West Railway Station ,Mumbai ,400102</v>
          </cell>
          <cell r="M905">
            <v>0</v>
          </cell>
          <cell r="N905" t="str">
            <v>Maharashtra</v>
          </cell>
          <cell r="O905" t="str">
            <v>Business</v>
          </cell>
          <cell r="P905" t="str">
            <v>1,00,001 - 1,50,000</v>
          </cell>
          <cell r="Q905" t="str">
            <v>Normal</v>
          </cell>
          <cell r="R905" t="str">
            <v>Open</v>
          </cell>
          <cell r="S905">
            <v>2022</v>
          </cell>
          <cell r="T905" t="str">
            <v>DSE</v>
          </cell>
          <cell r="U905" t="str">
            <v>NA</v>
          </cell>
          <cell r="V905" t="str">
            <v>NA</v>
          </cell>
          <cell r="W905" t="str">
            <v>NA</v>
          </cell>
          <cell r="X905" t="str">
            <v>CAP</v>
          </cell>
          <cell r="Y905" t="str">
            <v>431.00</v>
          </cell>
          <cell r="Z905" t="str">
            <v>500.00</v>
          </cell>
          <cell r="AA905" t="str">
            <v>86.20</v>
          </cell>
          <cell r="AB905" t="str">
            <v>2019</v>
          </cell>
          <cell r="AC905" t="str">
            <v>MAHARASHTRA STATE BOARD OF SECONDARY AND HIGHER SECONDARY EDUCATION</v>
          </cell>
          <cell r="AD905" t="str">
            <v>M V M SWAMI MUKTANAND HIGH SCHOOL</v>
          </cell>
          <cell r="AE905" t="str">
            <v>1448.00</v>
          </cell>
          <cell r="AF905" t="str">
            <v>1600.00</v>
          </cell>
          <cell r="AG905">
            <v>90.5</v>
          </cell>
          <cell r="AH905" t="str">
            <v>2022</v>
          </cell>
          <cell r="AI905" t="str">
            <v>-</v>
          </cell>
          <cell r="AJ905" t="str">
            <v>SHRI BHAGUBHAI MAFATLAL POLYTECHNIC</v>
          </cell>
          <cell r="AK905">
            <v>0</v>
          </cell>
          <cell r="AL905">
            <v>0</v>
          </cell>
          <cell r="AM905" t="e">
            <v>#DIV/0!</v>
          </cell>
          <cell r="AN905">
            <v>0</v>
          </cell>
          <cell r="AO905">
            <v>0</v>
          </cell>
          <cell r="AP905">
            <v>0</v>
          </cell>
          <cell r="AQ905" t="e">
            <v>#DIV/0!</v>
          </cell>
          <cell r="AR905">
            <v>0</v>
          </cell>
          <cell r="AS905">
            <v>0</v>
          </cell>
          <cell r="AT905">
            <v>0</v>
          </cell>
          <cell r="AU905" t="e">
            <v>#DIV/0!</v>
          </cell>
          <cell r="AV905">
            <v>244</v>
          </cell>
          <cell r="AW905">
            <v>25</v>
          </cell>
          <cell r="AX905">
            <v>9.76</v>
          </cell>
          <cell r="AY905">
            <v>75</v>
          </cell>
          <cell r="AZ905">
            <v>290</v>
          </cell>
          <cell r="BA905">
            <v>29</v>
          </cell>
          <cell r="BB905">
            <v>10</v>
          </cell>
          <cell r="BC905">
            <v>87</v>
          </cell>
          <cell r="BD905">
            <v>534</v>
          </cell>
          <cell r="BE905">
            <v>54</v>
          </cell>
          <cell r="BF905">
            <v>9.8888888888888893</v>
          </cell>
          <cell r="BG905">
            <v>240</v>
          </cell>
          <cell r="BH905">
            <v>24</v>
          </cell>
          <cell r="BI905">
            <v>10</v>
          </cell>
          <cell r="BJ905">
            <v>80</v>
          </cell>
          <cell r="BK905">
            <v>279</v>
          </cell>
          <cell r="BL905">
            <v>29</v>
          </cell>
          <cell r="BM905">
            <v>9.6206896551724146</v>
          </cell>
          <cell r="BN905">
            <v>88</v>
          </cell>
          <cell r="BO905">
            <v>519</v>
          </cell>
          <cell r="BP905">
            <v>53</v>
          </cell>
          <cell r="BQ905">
            <v>9.7924528301886795</v>
          </cell>
          <cell r="BR905">
            <v>233</v>
          </cell>
          <cell r="BS905">
            <v>24</v>
          </cell>
          <cell r="BT905">
            <v>83.3333333333333</v>
          </cell>
          <cell r="BU905">
            <v>233</v>
          </cell>
          <cell r="BV905">
            <v>24</v>
          </cell>
          <cell r="BW905">
            <v>1286</v>
          </cell>
          <cell r="BX905">
            <v>131</v>
          </cell>
          <cell r="BY905">
            <v>9.8167938931297716</v>
          </cell>
          <cell r="BZ905">
            <v>81.843137254901976</v>
          </cell>
          <cell r="CA905" t="str">
            <v>Off-YNZ Engineering</v>
          </cell>
          <cell r="CB905">
            <v>0</v>
          </cell>
          <cell r="CC905">
            <v>0</v>
          </cell>
          <cell r="CD905">
            <v>0</v>
          </cell>
          <cell r="CE905" t="str">
            <v>PLI</v>
          </cell>
          <cell r="CF905">
            <v>4.8</v>
          </cell>
          <cell r="CG905">
            <v>0</v>
          </cell>
          <cell r="CH905" t="str">
            <v>Green</v>
          </cell>
          <cell r="CI905">
            <v>0</v>
          </cell>
          <cell r="CJ905">
            <v>0</v>
          </cell>
          <cell r="CK905">
            <v>0</v>
          </cell>
          <cell r="CL905">
            <v>8</v>
          </cell>
          <cell r="CM905">
            <v>8</v>
          </cell>
          <cell r="CN905">
            <v>0</v>
          </cell>
          <cell r="CO905">
            <v>29</v>
          </cell>
          <cell r="CP905">
            <v>60</v>
          </cell>
          <cell r="CQ905">
            <v>48.333333333333336</v>
          </cell>
          <cell r="CR905">
            <v>0</v>
          </cell>
          <cell r="CS905">
            <v>0</v>
          </cell>
          <cell r="CT905">
            <v>0</v>
          </cell>
          <cell r="CU905">
            <v>0</v>
          </cell>
          <cell r="CV905">
            <v>0</v>
          </cell>
          <cell r="CW905">
            <v>22</v>
          </cell>
          <cell r="CX905">
            <v>0</v>
          </cell>
          <cell r="CY905">
            <v>0</v>
          </cell>
          <cell r="CZ905">
            <v>0</v>
          </cell>
          <cell r="DA905">
            <v>62</v>
          </cell>
          <cell r="DB905">
            <v>0</v>
          </cell>
          <cell r="DC905">
            <v>0</v>
          </cell>
          <cell r="DD905">
            <v>0</v>
          </cell>
          <cell r="DE905">
            <v>0</v>
          </cell>
          <cell r="DF905">
            <v>0</v>
          </cell>
          <cell r="DG905">
            <v>0</v>
          </cell>
          <cell r="DH905">
            <v>0</v>
          </cell>
          <cell r="DI905">
            <v>0</v>
          </cell>
          <cell r="DJ905">
            <v>0</v>
          </cell>
          <cell r="DK905">
            <v>0</v>
          </cell>
          <cell r="DL905">
            <v>0</v>
          </cell>
          <cell r="DM905">
            <v>0</v>
          </cell>
          <cell r="DN905">
            <v>0</v>
          </cell>
          <cell r="DO905">
            <v>0</v>
          </cell>
          <cell r="DP905">
            <v>0</v>
          </cell>
          <cell r="DQ905">
            <v>0</v>
          </cell>
          <cell r="DR905">
            <v>48.3333333333333</v>
          </cell>
          <cell r="DS905">
            <v>66.210045662100413</v>
          </cell>
          <cell r="DT905">
            <v>0</v>
          </cell>
          <cell r="DU905">
            <v>41</v>
          </cell>
          <cell r="DV905">
            <v>0</v>
          </cell>
          <cell r="DW905">
            <v>0</v>
          </cell>
          <cell r="DX905">
            <v>0</v>
          </cell>
          <cell r="DY905">
            <v>0</v>
          </cell>
          <cell r="DZ905">
            <v>0</v>
          </cell>
          <cell r="EA905" t="str">
            <v>Yes</v>
          </cell>
          <cell r="EB905" t="str">
            <v>Higher Studies</v>
          </cell>
          <cell r="EC905" t="str">
            <v>Higher Studies</v>
          </cell>
          <cell r="ED905" t="str">
            <v>Higher Studies</v>
          </cell>
          <cell r="EE905" t="str">
            <v>Higher Studies</v>
          </cell>
          <cell r="EF905" t="str">
            <v>Higher Studies</v>
          </cell>
          <cell r="EG905">
            <v>0</v>
          </cell>
          <cell r="EH905">
            <v>0</v>
          </cell>
          <cell r="EI905" t="str">
            <v>Yes</v>
          </cell>
          <cell r="EJ905">
            <v>0</v>
          </cell>
          <cell r="EK905">
            <v>0</v>
          </cell>
          <cell r="EL905">
            <v>0</v>
          </cell>
          <cell r="EM905">
            <v>0</v>
          </cell>
          <cell r="EN905">
            <v>0</v>
          </cell>
          <cell r="EO905">
            <v>0</v>
          </cell>
          <cell r="EP905">
            <v>0</v>
          </cell>
          <cell r="EQ905" t="str">
            <v>CAT-3</v>
          </cell>
        </row>
        <row r="906">
          <cell r="B906" t="str">
            <v>22-M&amp;ME61-25</v>
          </cell>
          <cell r="C906" t="str">
            <v>M&amp;ME</v>
          </cell>
          <cell r="D906">
            <v>61</v>
          </cell>
          <cell r="E906" t="str">
            <v>GUPTA MUKESH KUMAR GOPALCHANDRA</v>
          </cell>
          <cell r="F906" t="str">
            <v>Male</v>
          </cell>
          <cell r="G906" t="str">
            <v>2000-08-01</v>
          </cell>
          <cell r="H906">
            <v>9653125048</v>
          </cell>
          <cell r="I906" t="str">
            <v>9653125048</v>
          </cell>
          <cell r="J906" t="str">
            <v>mukeshk2000m@gmail.com</v>
          </cell>
          <cell r="K906" t="str">
            <v>1032221269@tcetmumbai.in</v>
          </cell>
          <cell r="L906" t="str">
            <v>New Bharat Nagar Hp Colony ,Vasi Naka Chembur Mumbai,Mumbai,400074</v>
          </cell>
          <cell r="M906">
            <v>0</v>
          </cell>
          <cell r="N906" t="str">
            <v>Maharashtra</v>
          </cell>
          <cell r="O906" t="str">
            <v>Business</v>
          </cell>
          <cell r="P906" t="str">
            <v>1,00,001 - 1,50,000</v>
          </cell>
          <cell r="Q906" t="str">
            <v>Normal</v>
          </cell>
          <cell r="R906" t="str">
            <v>Open</v>
          </cell>
          <cell r="S906">
            <v>2022</v>
          </cell>
          <cell r="T906" t="str">
            <v>DSE</v>
          </cell>
          <cell r="U906" t="str">
            <v>NA</v>
          </cell>
          <cell r="V906" t="str">
            <v>NA</v>
          </cell>
          <cell r="W906" t="str">
            <v>NA</v>
          </cell>
          <cell r="X906" t="str">
            <v>CAP</v>
          </cell>
          <cell r="Y906" t="str">
            <v>247.00</v>
          </cell>
          <cell r="Z906" t="str">
            <v>500.00</v>
          </cell>
          <cell r="AA906" t="str">
            <v>49.40</v>
          </cell>
          <cell r="AB906" t="str">
            <v>2016</v>
          </cell>
          <cell r="AC906" t="str">
            <v>MAHARASHTRA STATE BOARD OF SECONDARY AND HIGHER SECONDARY EDUCATION</v>
          </cell>
          <cell r="AD906" t="str">
            <v>VINAY HIGH SCHOOL</v>
          </cell>
          <cell r="AE906" t="str">
            <v>1616.00</v>
          </cell>
          <cell r="AF906" t="str">
            <v>1950.00</v>
          </cell>
          <cell r="AG906">
            <v>82.871794871794862</v>
          </cell>
          <cell r="AH906" t="str">
            <v>2022</v>
          </cell>
          <cell r="AI906" t="str">
            <v>Maharashtra State Board of Technical Education</v>
          </cell>
          <cell r="AJ906" t="str">
            <v>THAKUR POLYTECHNIC</v>
          </cell>
          <cell r="AK906">
            <v>0</v>
          </cell>
          <cell r="AL906">
            <v>0</v>
          </cell>
          <cell r="AM906" t="e">
            <v>#DIV/0!</v>
          </cell>
          <cell r="AN906">
            <v>0</v>
          </cell>
          <cell r="AO906">
            <v>0</v>
          </cell>
          <cell r="AP906">
            <v>0</v>
          </cell>
          <cell r="AQ906" t="e">
            <v>#DIV/0!</v>
          </cell>
          <cell r="AR906">
            <v>0</v>
          </cell>
          <cell r="AS906">
            <v>0</v>
          </cell>
          <cell r="AT906">
            <v>0</v>
          </cell>
          <cell r="AU906" t="e">
            <v>#DIV/0!</v>
          </cell>
          <cell r="AV906">
            <v>209</v>
          </cell>
          <cell r="AW906">
            <v>25</v>
          </cell>
          <cell r="AX906">
            <v>8.36</v>
          </cell>
          <cell r="AY906">
            <v>78</v>
          </cell>
          <cell r="AZ906">
            <v>262</v>
          </cell>
          <cell r="BA906">
            <v>29</v>
          </cell>
          <cell r="BB906">
            <v>9.0344827586206904</v>
          </cell>
          <cell r="BC906">
            <v>85</v>
          </cell>
          <cell r="BD906">
            <v>471</v>
          </cell>
          <cell r="BE906">
            <v>54</v>
          </cell>
          <cell r="BF906">
            <v>8.7222222222222214</v>
          </cell>
          <cell r="BG906">
            <v>204</v>
          </cell>
          <cell r="BH906">
            <v>24</v>
          </cell>
          <cell r="BI906">
            <v>8.5</v>
          </cell>
          <cell r="BJ906">
            <v>85</v>
          </cell>
          <cell r="BK906">
            <v>232</v>
          </cell>
          <cell r="BL906">
            <v>29</v>
          </cell>
          <cell r="BM906">
            <v>8</v>
          </cell>
          <cell r="BN906">
            <v>86</v>
          </cell>
          <cell r="BO906">
            <v>436</v>
          </cell>
          <cell r="BP906">
            <v>53</v>
          </cell>
          <cell r="BQ906">
            <v>8.2264150943396235</v>
          </cell>
          <cell r="BR906">
            <v>189</v>
          </cell>
          <cell r="BS906">
            <v>24</v>
          </cell>
          <cell r="BT906">
            <v>83</v>
          </cell>
          <cell r="BU906">
            <v>189</v>
          </cell>
          <cell r="BV906">
            <v>24</v>
          </cell>
          <cell r="BW906">
            <v>1096</v>
          </cell>
          <cell r="BX906">
            <v>131</v>
          </cell>
          <cell r="BY906">
            <v>8.3664122137404586</v>
          </cell>
          <cell r="BZ906">
            <v>80</v>
          </cell>
          <cell r="CA906" t="str">
            <v>Off-Valent Service Pvt.Ltd.</v>
          </cell>
          <cell r="CB906">
            <v>0</v>
          </cell>
          <cell r="CC906">
            <v>0</v>
          </cell>
          <cell r="CD906">
            <v>0</v>
          </cell>
          <cell r="CE906" t="str">
            <v>PLI</v>
          </cell>
          <cell r="CF906">
            <v>4.5</v>
          </cell>
          <cell r="CG906">
            <v>0</v>
          </cell>
          <cell r="CH906" t="str">
            <v>Green</v>
          </cell>
          <cell r="CI906">
            <v>0</v>
          </cell>
          <cell r="CJ906">
            <v>0</v>
          </cell>
          <cell r="CK906">
            <v>1</v>
          </cell>
          <cell r="CL906">
            <v>7</v>
          </cell>
          <cell r="CM906">
            <v>8</v>
          </cell>
          <cell r="CN906">
            <v>12.5</v>
          </cell>
          <cell r="CO906">
            <v>18</v>
          </cell>
          <cell r="CP906">
            <v>60</v>
          </cell>
          <cell r="CQ906">
            <v>30</v>
          </cell>
          <cell r="CR906">
            <v>12</v>
          </cell>
          <cell r="CS906">
            <v>86</v>
          </cell>
          <cell r="CT906">
            <v>8</v>
          </cell>
          <cell r="CU906">
            <v>80</v>
          </cell>
          <cell r="CV906">
            <v>7</v>
          </cell>
          <cell r="CW906">
            <v>18</v>
          </cell>
          <cell r="CX906">
            <v>10</v>
          </cell>
          <cell r="CY906">
            <v>50</v>
          </cell>
          <cell r="CZ906">
            <v>38</v>
          </cell>
          <cell r="DA906">
            <v>58</v>
          </cell>
          <cell r="DB906">
            <v>64</v>
          </cell>
          <cell r="DC906">
            <v>64.666666666666657</v>
          </cell>
          <cell r="DD906" t="str">
            <v>Ch 21/08/2024</v>
          </cell>
          <cell r="DE906" t="str">
            <v>Upgraded to Cat 2</v>
          </cell>
          <cell r="DF906">
            <v>0</v>
          </cell>
          <cell r="DG906">
            <v>4</v>
          </cell>
          <cell r="DH906">
            <v>0</v>
          </cell>
          <cell r="DI906">
            <v>0</v>
          </cell>
          <cell r="DJ906">
            <v>600</v>
          </cell>
          <cell r="DK906">
            <v>0</v>
          </cell>
          <cell r="DL906">
            <v>3</v>
          </cell>
          <cell r="DM906">
            <v>0</v>
          </cell>
          <cell r="DN906">
            <v>0</v>
          </cell>
          <cell r="DO906">
            <v>450</v>
          </cell>
          <cell r="DP906">
            <v>0</v>
          </cell>
          <cell r="DQ906">
            <v>0</v>
          </cell>
          <cell r="DR906">
            <v>30</v>
          </cell>
          <cell r="DS906">
            <v>41.095890410958901</v>
          </cell>
          <cell r="DT906">
            <v>21</v>
          </cell>
          <cell r="DU906">
            <v>41</v>
          </cell>
          <cell r="DV906">
            <v>51.219512195121951</v>
          </cell>
          <cell r="DW906">
            <v>52</v>
          </cell>
          <cell r="DX906">
            <v>72</v>
          </cell>
          <cell r="DY906">
            <v>0</v>
          </cell>
          <cell r="DZ906">
            <v>0</v>
          </cell>
          <cell r="EA906" t="str">
            <v>Yes</v>
          </cell>
          <cell r="EB906" t="str">
            <v>Placement</v>
          </cell>
          <cell r="EC906" t="str">
            <v>Placement</v>
          </cell>
          <cell r="ED906" t="str">
            <v>Placement</v>
          </cell>
          <cell r="EE906" t="str">
            <v>Placement</v>
          </cell>
          <cell r="EF906" t="str">
            <v>Placement</v>
          </cell>
          <cell r="EG906">
            <v>0</v>
          </cell>
          <cell r="EH906" t="str">
            <v>PLI</v>
          </cell>
          <cell r="EI906" t="str">
            <v>Yes</v>
          </cell>
          <cell r="EJ906">
            <v>0</v>
          </cell>
          <cell r="EK906" t="str">
            <v>Batch-7</v>
          </cell>
          <cell r="EL906">
            <v>0</v>
          </cell>
          <cell r="EM906" t="str">
            <v>PAID</v>
          </cell>
          <cell r="EN906">
            <v>45147</v>
          </cell>
          <cell r="EO906" t="str">
            <v>IT+Core</v>
          </cell>
          <cell r="EP906">
            <v>0</v>
          </cell>
          <cell r="EQ906" t="str">
            <v>CAT-3</v>
          </cell>
        </row>
        <row r="907">
          <cell r="B907" t="str">
            <v>22-M&amp;ME62-25</v>
          </cell>
          <cell r="C907" t="str">
            <v>M&amp;ME</v>
          </cell>
          <cell r="D907">
            <v>62</v>
          </cell>
          <cell r="E907" t="str">
            <v>JAIN HARSHIL MUKESH MEENA</v>
          </cell>
          <cell r="F907" t="str">
            <v>Male</v>
          </cell>
          <cell r="G907" t="str">
            <v>2003-04-11</v>
          </cell>
          <cell r="H907">
            <v>9004876988</v>
          </cell>
          <cell r="I907" t="str">
            <v>9820828064</v>
          </cell>
          <cell r="J907" t="str">
            <v>harshiljain0000@gmail.com</v>
          </cell>
          <cell r="K907" t="str">
            <v>1032221265@tcetmumbai.in</v>
          </cell>
          <cell r="L907" t="str">
            <v>A-1303/1304,Shanti Seven, Sector 7, Shanti Nagar ,Near Adani Bill Office ,Mira Road,401107</v>
          </cell>
          <cell r="M907">
            <v>0</v>
          </cell>
          <cell r="N907" t="str">
            <v>Maharashtra</v>
          </cell>
          <cell r="O907" t="str">
            <v>Business</v>
          </cell>
          <cell r="P907" t="str">
            <v>7,00,001 - 8,00,000</v>
          </cell>
          <cell r="Q907" t="str">
            <v>Normal</v>
          </cell>
          <cell r="R907" t="str">
            <v>Open</v>
          </cell>
          <cell r="S907">
            <v>2022</v>
          </cell>
          <cell r="T907" t="str">
            <v>DSE</v>
          </cell>
          <cell r="U907" t="str">
            <v>NA</v>
          </cell>
          <cell r="V907" t="str">
            <v>NA</v>
          </cell>
          <cell r="W907" t="str">
            <v>NA</v>
          </cell>
          <cell r="X907" t="str">
            <v>CAP</v>
          </cell>
          <cell r="Y907" t="str">
            <v>537.00</v>
          </cell>
          <cell r="Z907" t="str">
            <v>600.00</v>
          </cell>
          <cell r="AA907" t="str">
            <v>89.50</v>
          </cell>
          <cell r="AB907" t="str">
            <v>2019</v>
          </cell>
          <cell r="AC907" t="str">
            <v>COUNCIL FOR THE INDIAN SCHOOL CERTIFICATE EXAMINATIONS</v>
          </cell>
          <cell r="AD907" t="str">
            <v>N L DALMIA HIGH SCHOOL</v>
          </cell>
          <cell r="AE907" t="str">
            <v>1316.00</v>
          </cell>
          <cell r="AF907" t="str">
            <v>1600.00</v>
          </cell>
          <cell r="AG907">
            <v>82.25</v>
          </cell>
          <cell r="AH907" t="str">
            <v>2022</v>
          </cell>
          <cell r="AI907" t="str">
            <v>-</v>
          </cell>
          <cell r="AJ907" t="str">
            <v>SHRI BHAGUBHAI MAFATLAL POLYTECHNIC</v>
          </cell>
          <cell r="AK907">
            <v>0</v>
          </cell>
          <cell r="AL907">
            <v>0</v>
          </cell>
          <cell r="AM907" t="e">
            <v>#DIV/0!</v>
          </cell>
          <cell r="AN907">
            <v>0</v>
          </cell>
          <cell r="AO907">
            <v>0</v>
          </cell>
          <cell r="AP907">
            <v>0</v>
          </cell>
          <cell r="AQ907" t="e">
            <v>#DIV/0!</v>
          </cell>
          <cell r="AR907">
            <v>0</v>
          </cell>
          <cell r="AS907">
            <v>0</v>
          </cell>
          <cell r="AT907">
            <v>0</v>
          </cell>
          <cell r="AU907" t="e">
            <v>#DIV/0!</v>
          </cell>
          <cell r="AV907">
            <v>213</v>
          </cell>
          <cell r="AW907">
            <v>25</v>
          </cell>
          <cell r="AX907">
            <v>8.52</v>
          </cell>
          <cell r="AY907">
            <v>80</v>
          </cell>
          <cell r="AZ907">
            <v>267</v>
          </cell>
          <cell r="BA907">
            <v>29</v>
          </cell>
          <cell r="BB907">
            <v>9.2068965517241388</v>
          </cell>
          <cell r="BC907">
            <v>78</v>
          </cell>
          <cell r="BD907">
            <v>480</v>
          </cell>
          <cell r="BE907">
            <v>54</v>
          </cell>
          <cell r="BF907">
            <v>8.8888888888888893</v>
          </cell>
          <cell r="BG907">
            <v>198</v>
          </cell>
          <cell r="BH907">
            <v>24</v>
          </cell>
          <cell r="BI907">
            <v>8.25</v>
          </cell>
          <cell r="BJ907">
            <v>80</v>
          </cell>
          <cell r="BK907">
            <v>251</v>
          </cell>
          <cell r="BL907">
            <v>29</v>
          </cell>
          <cell r="BM907">
            <v>8.6551724137931032</v>
          </cell>
          <cell r="BN907">
            <v>86</v>
          </cell>
          <cell r="BO907">
            <v>449</v>
          </cell>
          <cell r="BP907">
            <v>53</v>
          </cell>
          <cell r="BQ907">
            <v>8.4716981132075464</v>
          </cell>
          <cell r="BR907">
            <v>202</v>
          </cell>
          <cell r="BS907">
            <v>24</v>
          </cell>
          <cell r="BT907">
            <v>81.3333333333333</v>
          </cell>
          <cell r="BU907">
            <v>202</v>
          </cell>
          <cell r="BV907">
            <v>24</v>
          </cell>
          <cell r="BW907">
            <v>1131</v>
          </cell>
          <cell r="BX907">
            <v>131</v>
          </cell>
          <cell r="BY907">
            <v>8.6335877862595414</v>
          </cell>
          <cell r="BZ907">
            <v>80.70588235294116</v>
          </cell>
          <cell r="CA907" t="str">
            <v>Off-JB &amp; Sons Creations</v>
          </cell>
          <cell r="CB907">
            <v>0</v>
          </cell>
          <cell r="CC907">
            <v>0</v>
          </cell>
          <cell r="CD907">
            <v>0</v>
          </cell>
          <cell r="CE907" t="str">
            <v>PLI</v>
          </cell>
          <cell r="CF907">
            <v>6.5</v>
          </cell>
          <cell r="CG907">
            <v>0</v>
          </cell>
          <cell r="CH907" t="str">
            <v>Green</v>
          </cell>
          <cell r="CI907">
            <v>0</v>
          </cell>
          <cell r="CJ907">
            <v>0</v>
          </cell>
          <cell r="CK907">
            <v>0</v>
          </cell>
          <cell r="CL907">
            <v>8</v>
          </cell>
          <cell r="CM907">
            <v>8</v>
          </cell>
          <cell r="CN907">
            <v>0</v>
          </cell>
          <cell r="CO907" t="str">
            <v>Absent</v>
          </cell>
          <cell r="CP907">
            <v>60</v>
          </cell>
          <cell r="CQ907">
            <v>0</v>
          </cell>
          <cell r="CR907">
            <v>0</v>
          </cell>
          <cell r="CS907">
            <v>0</v>
          </cell>
          <cell r="CT907">
            <v>0</v>
          </cell>
          <cell r="CU907">
            <v>0</v>
          </cell>
          <cell r="CV907">
            <v>0</v>
          </cell>
          <cell r="CW907">
            <v>22</v>
          </cell>
          <cell r="CX907">
            <v>0</v>
          </cell>
          <cell r="CY907">
            <v>0</v>
          </cell>
          <cell r="CZ907">
            <v>0</v>
          </cell>
          <cell r="DA907">
            <v>62</v>
          </cell>
          <cell r="DB907">
            <v>0</v>
          </cell>
          <cell r="DC907">
            <v>0</v>
          </cell>
          <cell r="DD907">
            <v>0</v>
          </cell>
          <cell r="DE907">
            <v>0</v>
          </cell>
          <cell r="DF907">
            <v>0</v>
          </cell>
          <cell r="DG907">
            <v>0</v>
          </cell>
          <cell r="DH907">
            <v>0</v>
          </cell>
          <cell r="DI907">
            <v>0</v>
          </cell>
          <cell r="DJ907">
            <v>0</v>
          </cell>
          <cell r="DK907">
            <v>0</v>
          </cell>
          <cell r="DL907">
            <v>0</v>
          </cell>
          <cell r="DM907">
            <v>0</v>
          </cell>
          <cell r="DN907">
            <v>0</v>
          </cell>
          <cell r="DO907">
            <v>0</v>
          </cell>
          <cell r="DP907">
            <v>0</v>
          </cell>
          <cell r="DQ907">
            <v>0</v>
          </cell>
          <cell r="DR907">
            <v>0</v>
          </cell>
          <cell r="DS907">
            <v>0</v>
          </cell>
          <cell r="DT907">
            <v>0</v>
          </cell>
          <cell r="DU907">
            <v>41</v>
          </cell>
          <cell r="DV907">
            <v>0</v>
          </cell>
          <cell r="DW907">
            <v>0</v>
          </cell>
          <cell r="DX907">
            <v>0</v>
          </cell>
          <cell r="DY907">
            <v>0</v>
          </cell>
          <cell r="DZ907">
            <v>0</v>
          </cell>
          <cell r="EA907" t="str">
            <v>Yes</v>
          </cell>
          <cell r="EB907" t="str">
            <v>Higher Studies</v>
          </cell>
          <cell r="EC907" t="str">
            <v>Higher Studies</v>
          </cell>
          <cell r="ED907" t="str">
            <v>Higher Studies</v>
          </cell>
          <cell r="EE907" t="str">
            <v>Placement</v>
          </cell>
          <cell r="EF907" t="str">
            <v>Placement</v>
          </cell>
          <cell r="EG907">
            <v>45606</v>
          </cell>
          <cell r="EH907" t="str">
            <v>PLI</v>
          </cell>
          <cell r="EI907" t="str">
            <v>Yes</v>
          </cell>
          <cell r="EJ907">
            <v>0</v>
          </cell>
          <cell r="EK907">
            <v>0</v>
          </cell>
          <cell r="EL907">
            <v>0</v>
          </cell>
          <cell r="EM907">
            <v>0</v>
          </cell>
          <cell r="EN907">
            <v>0</v>
          </cell>
          <cell r="EO907" t="str">
            <v>IT+Core</v>
          </cell>
          <cell r="EP907">
            <v>0</v>
          </cell>
          <cell r="EQ907" t="str">
            <v>CAT-3</v>
          </cell>
        </row>
        <row r="908">
          <cell r="B908" t="str">
            <v>22-M&amp;ME63-25</v>
          </cell>
          <cell r="C908" t="str">
            <v>M&amp;ME</v>
          </cell>
          <cell r="D908">
            <v>63</v>
          </cell>
          <cell r="E908" t="str">
            <v>JADEJA VIRAJ KETANSINH YOGITA</v>
          </cell>
          <cell r="F908" t="str">
            <v>Male</v>
          </cell>
          <cell r="G908" t="str">
            <v>2002-05-13</v>
          </cell>
          <cell r="H908">
            <v>9004401873</v>
          </cell>
          <cell r="I908" t="str">
            <v>8692812494</v>
          </cell>
          <cell r="J908" t="str">
            <v>virajjadeja24@gmail.com</v>
          </cell>
          <cell r="K908" t="str">
            <v>1032221443@tcetmumbai.in</v>
          </cell>
          <cell r="L908" t="str">
            <v>F/4 Mininagar Chs,SN Dubey Road , Rawalpada , Dahisar East,Mumbai ,400068</v>
          </cell>
          <cell r="M908">
            <v>0</v>
          </cell>
          <cell r="N908" t="str">
            <v>Maharashtra</v>
          </cell>
          <cell r="O908" t="str">
            <v>Service</v>
          </cell>
          <cell r="P908" t="str">
            <v>1,00,001 - 1,50,000</v>
          </cell>
          <cell r="Q908" t="str">
            <v>Normal</v>
          </cell>
          <cell r="R908" t="str">
            <v>Open</v>
          </cell>
          <cell r="S908">
            <v>2022</v>
          </cell>
          <cell r="T908" t="str">
            <v>DSE</v>
          </cell>
          <cell r="U908" t="str">
            <v>NA</v>
          </cell>
          <cell r="V908" t="str">
            <v>NA</v>
          </cell>
          <cell r="W908" t="str">
            <v>NA</v>
          </cell>
          <cell r="X908" t="str">
            <v>CAP</v>
          </cell>
          <cell r="Y908" t="str">
            <v>355.00</v>
          </cell>
          <cell r="Z908" t="str">
            <v>500.00</v>
          </cell>
          <cell r="AA908" t="str">
            <v>71.00</v>
          </cell>
          <cell r="AB908" t="str">
            <v>2018</v>
          </cell>
          <cell r="AC908" t="str">
            <v>MAHARASHTRA STATE BOARD OF SECONDARY AND HIGHER SECONDARY EDUCATION</v>
          </cell>
          <cell r="AD908" t="str">
            <v>LEXICON GLOBAL SCHOOL</v>
          </cell>
          <cell r="AE908" t="str">
            <v>1488.00</v>
          </cell>
          <cell r="AF908" t="str">
            <v>1950.00</v>
          </cell>
          <cell r="AG908">
            <v>76.307692307692307</v>
          </cell>
          <cell r="AH908" t="str">
            <v>2022</v>
          </cell>
          <cell r="AI908" t="str">
            <v>Maharashtra State Board of Technical Education</v>
          </cell>
          <cell r="AJ908" t="str">
            <v>THAKUR POLYTECHNIC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0</v>
          </cell>
          <cell r="AR908">
            <v>0</v>
          </cell>
          <cell r="AS908">
            <v>0</v>
          </cell>
          <cell r="AT908">
            <v>0</v>
          </cell>
          <cell r="AU908">
            <v>0</v>
          </cell>
          <cell r="AV908">
            <v>188</v>
          </cell>
          <cell r="AW908">
            <v>25</v>
          </cell>
          <cell r="AX908">
            <v>7.52</v>
          </cell>
          <cell r="AY908">
            <v>81</v>
          </cell>
          <cell r="AZ908">
            <v>208</v>
          </cell>
          <cell r="BA908">
            <v>29</v>
          </cell>
          <cell r="BB908">
            <v>7.1724137931034484</v>
          </cell>
          <cell r="BC908">
            <v>77</v>
          </cell>
          <cell r="BD908">
            <v>396</v>
          </cell>
          <cell r="BE908">
            <v>54</v>
          </cell>
          <cell r="BF908">
            <v>7.333333333333333</v>
          </cell>
          <cell r="BG908">
            <v>171</v>
          </cell>
          <cell r="BH908">
            <v>24</v>
          </cell>
          <cell r="BI908">
            <v>7.125</v>
          </cell>
          <cell r="BJ908">
            <v>75</v>
          </cell>
          <cell r="BK908">
            <v>228</v>
          </cell>
          <cell r="BL908">
            <v>29</v>
          </cell>
          <cell r="BM908">
            <v>7.8620689655172411</v>
          </cell>
          <cell r="BN908">
            <v>86</v>
          </cell>
          <cell r="BO908">
            <v>399</v>
          </cell>
          <cell r="BP908">
            <v>53</v>
          </cell>
          <cell r="BQ908">
            <v>7.5283018867924527</v>
          </cell>
          <cell r="BR908">
            <v>186</v>
          </cell>
          <cell r="BS908">
            <v>24</v>
          </cell>
          <cell r="BT908">
            <v>81.3333333333333</v>
          </cell>
          <cell r="BU908">
            <v>186</v>
          </cell>
          <cell r="BV908">
            <v>24</v>
          </cell>
          <cell r="BW908">
            <v>981</v>
          </cell>
          <cell r="BX908">
            <v>131</v>
          </cell>
          <cell r="BY908">
            <v>7.4885496183206106</v>
          </cell>
          <cell r="BZ908">
            <v>77.666666666666671</v>
          </cell>
          <cell r="CA908" t="str">
            <v>Arihant Industrial Corporation Ltd./ XS-Cad(Axium Global (Offer not accepted XS-Cad)</v>
          </cell>
          <cell r="CB908">
            <v>0</v>
          </cell>
          <cell r="CC908">
            <v>0</v>
          </cell>
          <cell r="CD908">
            <v>0</v>
          </cell>
          <cell r="CE908" t="str">
            <v>Normal</v>
          </cell>
          <cell r="CF908" t="str">
            <v>3.5/3.6</v>
          </cell>
          <cell r="CG908">
            <v>0</v>
          </cell>
          <cell r="CH908" t="str">
            <v>Green</v>
          </cell>
          <cell r="CI908">
            <v>0</v>
          </cell>
          <cell r="CJ908">
            <v>0</v>
          </cell>
          <cell r="CK908">
            <v>0</v>
          </cell>
          <cell r="CL908">
            <v>8</v>
          </cell>
          <cell r="CM908">
            <v>8</v>
          </cell>
          <cell r="CN908">
            <v>0</v>
          </cell>
          <cell r="CO908">
            <v>24</v>
          </cell>
          <cell r="CP908">
            <v>60</v>
          </cell>
          <cell r="CQ908">
            <v>40</v>
          </cell>
          <cell r="CR908">
            <v>13</v>
          </cell>
          <cell r="CS908">
            <v>93</v>
          </cell>
          <cell r="CT908">
            <v>9</v>
          </cell>
          <cell r="CU908">
            <v>90</v>
          </cell>
          <cell r="CV908">
            <v>14</v>
          </cell>
          <cell r="CW908">
            <v>18</v>
          </cell>
          <cell r="CX908">
            <v>10</v>
          </cell>
          <cell r="CY908">
            <v>71</v>
          </cell>
          <cell r="CZ908">
            <v>46</v>
          </cell>
          <cell r="DA908">
            <v>58</v>
          </cell>
          <cell r="DB908">
            <v>80</v>
          </cell>
          <cell r="DC908">
            <v>0</v>
          </cell>
          <cell r="DD908">
            <v>0</v>
          </cell>
          <cell r="DE908">
            <v>0</v>
          </cell>
          <cell r="DF908">
            <v>0</v>
          </cell>
          <cell r="DG908">
            <v>4</v>
          </cell>
          <cell r="DH908">
            <v>0</v>
          </cell>
          <cell r="DI908">
            <v>0</v>
          </cell>
          <cell r="DJ908">
            <v>600</v>
          </cell>
          <cell r="DK908">
            <v>0</v>
          </cell>
          <cell r="DL908">
            <v>3</v>
          </cell>
          <cell r="DM908">
            <v>0</v>
          </cell>
          <cell r="DN908">
            <v>0</v>
          </cell>
          <cell r="DO908">
            <v>450</v>
          </cell>
          <cell r="DP908">
            <v>0</v>
          </cell>
          <cell r="DQ908">
            <v>0</v>
          </cell>
          <cell r="DR908">
            <v>40</v>
          </cell>
          <cell r="DS908">
            <v>54.794520547945204</v>
          </cell>
          <cell r="DT908">
            <v>22</v>
          </cell>
          <cell r="DU908">
            <v>41</v>
          </cell>
          <cell r="DV908">
            <v>53.658536585365859</v>
          </cell>
          <cell r="DW908">
            <v>55</v>
          </cell>
          <cell r="DX908">
            <v>79</v>
          </cell>
          <cell r="DY908">
            <v>0</v>
          </cell>
          <cell r="DZ908">
            <v>0</v>
          </cell>
          <cell r="EA908" t="str">
            <v>Yes</v>
          </cell>
          <cell r="EB908" t="str">
            <v>Placement</v>
          </cell>
          <cell r="EC908" t="str">
            <v>Placement</v>
          </cell>
          <cell r="ED908" t="str">
            <v>Placement</v>
          </cell>
          <cell r="EE908" t="str">
            <v>Placement</v>
          </cell>
          <cell r="EF908" t="str">
            <v>Placement</v>
          </cell>
          <cell r="EG908">
            <v>0</v>
          </cell>
          <cell r="EH908" t="str">
            <v>PLI</v>
          </cell>
          <cell r="EI908" t="str">
            <v>Yes</v>
          </cell>
          <cell r="EJ908">
            <v>0</v>
          </cell>
          <cell r="EK908" t="str">
            <v>Batch-8</v>
          </cell>
          <cell r="EL908">
            <v>0</v>
          </cell>
          <cell r="EM908" t="str">
            <v>PAID</v>
          </cell>
          <cell r="EN908">
            <v>45147</v>
          </cell>
          <cell r="EO908" t="str">
            <v>IT+Core</v>
          </cell>
          <cell r="EP908">
            <v>0</v>
          </cell>
          <cell r="EQ908" t="str">
            <v>CAT-2</v>
          </cell>
        </row>
        <row r="909">
          <cell r="B909" t="str">
            <v>22-M&amp;ME64-25</v>
          </cell>
          <cell r="C909" t="str">
            <v>M&amp;ME</v>
          </cell>
          <cell r="D909">
            <v>64</v>
          </cell>
          <cell r="E909" t="str">
            <v>MAKWANA JAY JAGDISH CHHAYA</v>
          </cell>
          <cell r="F909" t="str">
            <v>Male</v>
          </cell>
          <cell r="G909" t="str">
            <v>2003-10-05</v>
          </cell>
          <cell r="H909">
            <v>9987209176</v>
          </cell>
          <cell r="I909" t="str">
            <v>9987209176</v>
          </cell>
          <cell r="J909" t="str">
            <v>jaymakwana2003@gmail.com</v>
          </cell>
          <cell r="K909" t="str">
            <v>1032221441@tcetmumbai.in</v>
          </cell>
          <cell r="L909" t="str">
            <v>A-902, Goldstar Decent Homes,Hatkesh Udyog Nagar, Mira Road,Varodra,Opposite To Bmc Garden ,Mira Road,401107</v>
          </cell>
          <cell r="M909">
            <v>0</v>
          </cell>
          <cell r="N909" t="str">
            <v>Maharashtra</v>
          </cell>
          <cell r="O909" t="str">
            <v>Business</v>
          </cell>
          <cell r="P909" t="str">
            <v>6,00,001 - 7,00,000</v>
          </cell>
          <cell r="Q909" t="str">
            <v>Normal</v>
          </cell>
          <cell r="R909" t="str">
            <v>Open</v>
          </cell>
          <cell r="S909">
            <v>2022</v>
          </cell>
          <cell r="T909" t="str">
            <v>DSE</v>
          </cell>
          <cell r="U909" t="str">
            <v>NA</v>
          </cell>
          <cell r="V909" t="str">
            <v>NA</v>
          </cell>
          <cell r="W909" t="str">
            <v>NA</v>
          </cell>
          <cell r="X909" t="str">
            <v>CAP</v>
          </cell>
          <cell r="Y909" t="str">
            <v>389.00</v>
          </cell>
          <cell r="Z909" t="str">
            <v>500.00</v>
          </cell>
          <cell r="AA909" t="str">
            <v>77.80</v>
          </cell>
          <cell r="AB909" t="str">
            <v>2019</v>
          </cell>
          <cell r="AC909" t="str">
            <v>CENTRAL BOARD OF SECONDARY EDUCATION</v>
          </cell>
          <cell r="AD909" t="str">
            <v>RUSTOMJEE INTERNATIONAL SCHOOL</v>
          </cell>
          <cell r="AE909" t="str">
            <v>1312.00</v>
          </cell>
          <cell r="AF909" t="str">
            <v>1700.00</v>
          </cell>
          <cell r="AG909">
            <v>77.17647058823529</v>
          </cell>
          <cell r="AH909" t="str">
            <v>2022</v>
          </cell>
          <cell r="AI909" t="str">
            <v>Directorate of Art Maharashtra State</v>
          </cell>
          <cell r="AJ909" t="str">
            <v>THAKUR POLYTECHNIC</v>
          </cell>
          <cell r="AK909">
            <v>0</v>
          </cell>
          <cell r="AL909">
            <v>0</v>
          </cell>
          <cell r="AM909" t="e">
            <v>#DIV/0!</v>
          </cell>
          <cell r="AN909">
            <v>0</v>
          </cell>
          <cell r="AO909">
            <v>0</v>
          </cell>
          <cell r="AP909">
            <v>0</v>
          </cell>
          <cell r="AQ909" t="e">
            <v>#DIV/0!</v>
          </cell>
          <cell r="AR909">
            <v>0</v>
          </cell>
          <cell r="AS909">
            <v>0</v>
          </cell>
          <cell r="AT909">
            <v>0</v>
          </cell>
          <cell r="AU909" t="e">
            <v>#DIV/0!</v>
          </cell>
          <cell r="AV909">
            <v>191</v>
          </cell>
          <cell r="AW909">
            <v>25</v>
          </cell>
          <cell r="AX909">
            <v>7.64</v>
          </cell>
          <cell r="AY909">
            <v>85</v>
          </cell>
          <cell r="AZ909">
            <v>218</v>
          </cell>
          <cell r="BA909">
            <v>29</v>
          </cell>
          <cell r="BB909">
            <v>7.5172413793103452</v>
          </cell>
          <cell r="BC909">
            <v>79</v>
          </cell>
          <cell r="BD909">
            <v>409</v>
          </cell>
          <cell r="BE909">
            <v>54</v>
          </cell>
          <cell r="BF909">
            <v>7.5740740740740744</v>
          </cell>
          <cell r="BG909">
            <v>164</v>
          </cell>
          <cell r="BH909">
            <v>24</v>
          </cell>
          <cell r="BI909">
            <v>6.833333333333333</v>
          </cell>
          <cell r="BJ909">
            <v>83</v>
          </cell>
          <cell r="BK909">
            <v>215</v>
          </cell>
          <cell r="BL909">
            <v>29</v>
          </cell>
          <cell r="BM909">
            <v>7.4137931034482758</v>
          </cell>
          <cell r="BN909">
            <v>87</v>
          </cell>
          <cell r="BO909">
            <v>379</v>
          </cell>
          <cell r="BP909">
            <v>53</v>
          </cell>
          <cell r="BQ909">
            <v>7.1509433962264151</v>
          </cell>
          <cell r="BR909">
            <v>183</v>
          </cell>
          <cell r="BS909">
            <v>24</v>
          </cell>
          <cell r="BT909">
            <v>83.6666666666667</v>
          </cell>
          <cell r="BU909">
            <v>183</v>
          </cell>
          <cell r="BV909">
            <v>24</v>
          </cell>
          <cell r="BW909">
            <v>971</v>
          </cell>
          <cell r="BX909">
            <v>131</v>
          </cell>
          <cell r="BY909">
            <v>7.4122137404580153</v>
          </cell>
          <cell r="BZ909">
            <v>80.333333333333329</v>
          </cell>
          <cell r="CA909" t="str">
            <v>Off-MAKSONS</v>
          </cell>
          <cell r="CB909">
            <v>0</v>
          </cell>
          <cell r="CC909">
            <v>0</v>
          </cell>
          <cell r="CD909">
            <v>0</v>
          </cell>
          <cell r="CE909" t="str">
            <v>PLI</v>
          </cell>
          <cell r="CF909">
            <v>5.5</v>
          </cell>
          <cell r="CG909">
            <v>0</v>
          </cell>
          <cell r="CH909" t="str">
            <v>Yellow</v>
          </cell>
          <cell r="CI909" t="str">
            <v>Late in H &amp;K Rolling</v>
          </cell>
          <cell r="CJ909">
            <v>0</v>
          </cell>
          <cell r="CK909">
            <v>1</v>
          </cell>
          <cell r="CL909">
            <v>7</v>
          </cell>
          <cell r="CM909">
            <v>8</v>
          </cell>
          <cell r="CN909">
            <v>12.5</v>
          </cell>
          <cell r="CO909" t="str">
            <v>Absent</v>
          </cell>
          <cell r="CP909">
            <v>60</v>
          </cell>
          <cell r="CQ909">
            <v>0</v>
          </cell>
          <cell r="CR909">
            <v>13</v>
          </cell>
          <cell r="CS909">
            <v>93</v>
          </cell>
          <cell r="CT909">
            <v>8</v>
          </cell>
          <cell r="CU909">
            <v>80</v>
          </cell>
          <cell r="CV909">
            <v>8</v>
          </cell>
          <cell r="CW909">
            <v>18</v>
          </cell>
          <cell r="CX909">
            <v>9</v>
          </cell>
          <cell r="CY909">
            <v>50</v>
          </cell>
          <cell r="CZ909">
            <v>38</v>
          </cell>
          <cell r="DA909">
            <v>58</v>
          </cell>
          <cell r="DB909">
            <v>66</v>
          </cell>
          <cell r="DC909">
            <v>0</v>
          </cell>
          <cell r="DD909">
            <v>0</v>
          </cell>
          <cell r="DE909">
            <v>0</v>
          </cell>
          <cell r="DF909">
            <v>0</v>
          </cell>
          <cell r="DG909">
            <v>4</v>
          </cell>
          <cell r="DH909">
            <v>0</v>
          </cell>
          <cell r="DI909">
            <v>0</v>
          </cell>
          <cell r="DJ909">
            <v>600</v>
          </cell>
          <cell r="DK909">
            <v>0</v>
          </cell>
          <cell r="DL909">
            <v>3</v>
          </cell>
          <cell r="DM909">
            <v>0</v>
          </cell>
          <cell r="DN909">
            <v>0</v>
          </cell>
          <cell r="DO909">
            <v>450</v>
          </cell>
          <cell r="DP909">
            <v>0</v>
          </cell>
          <cell r="DQ909">
            <v>0</v>
          </cell>
          <cell r="DR909">
            <v>0</v>
          </cell>
          <cell r="DS909">
            <v>0</v>
          </cell>
          <cell r="DT909">
            <v>22</v>
          </cell>
          <cell r="DU909">
            <v>41</v>
          </cell>
          <cell r="DV909">
            <v>53.658536585365859</v>
          </cell>
          <cell r="DW909">
            <v>54</v>
          </cell>
          <cell r="DX909">
            <v>75</v>
          </cell>
          <cell r="DY909">
            <v>0</v>
          </cell>
          <cell r="DZ909">
            <v>0</v>
          </cell>
          <cell r="EA909" t="str">
            <v>Yes</v>
          </cell>
          <cell r="EB909" t="str">
            <v>Placement</v>
          </cell>
          <cell r="EC909" t="str">
            <v>Placement</v>
          </cell>
          <cell r="ED909" t="str">
            <v>Placement</v>
          </cell>
          <cell r="EE909" t="str">
            <v>Placement</v>
          </cell>
          <cell r="EF909" t="str">
            <v>Placement</v>
          </cell>
          <cell r="EG909">
            <v>0</v>
          </cell>
          <cell r="EH909" t="str">
            <v>PLI</v>
          </cell>
          <cell r="EI909" t="str">
            <v>Yes</v>
          </cell>
          <cell r="EJ909">
            <v>0</v>
          </cell>
          <cell r="EK909" t="str">
            <v>Batch-10</v>
          </cell>
          <cell r="EL909">
            <v>0</v>
          </cell>
          <cell r="EM909" t="str">
            <v>PAID</v>
          </cell>
          <cell r="EN909">
            <v>45147</v>
          </cell>
          <cell r="EO909" t="str">
            <v>IT+Core</v>
          </cell>
          <cell r="EP909">
            <v>0</v>
          </cell>
          <cell r="EQ909" t="str">
            <v>CAT-2</v>
          </cell>
        </row>
        <row r="910">
          <cell r="B910" t="str">
            <v>22-M&amp;ME65-25</v>
          </cell>
          <cell r="C910" t="str">
            <v>M&amp;ME</v>
          </cell>
          <cell r="D910">
            <v>65</v>
          </cell>
          <cell r="E910" t="str">
            <v>MISTRY YASH DHARMESH JYOTHI</v>
          </cell>
          <cell r="F910" t="str">
            <v>Male</v>
          </cell>
          <cell r="G910" t="str">
            <v>2003-09-04</v>
          </cell>
          <cell r="H910">
            <v>8857045587</v>
          </cell>
          <cell r="I910">
            <v>0</v>
          </cell>
          <cell r="J910" t="str">
            <v>yashmistry0409@gmail.com</v>
          </cell>
          <cell r="K910" t="str">
            <v>1032221778@tcetmumbai.in</v>
          </cell>
          <cell r="L910" t="str">
            <v>E-103 , Yashwant Park CHS. ,Nallasopara Link Road,Mumbai,401209</v>
          </cell>
          <cell r="M910">
            <v>0</v>
          </cell>
          <cell r="N910" t="str">
            <v>Maharashtra</v>
          </cell>
          <cell r="O910" t="str">
            <v>Business</v>
          </cell>
          <cell r="P910" t="str">
            <v>3,00,001 - 3,50,000</v>
          </cell>
          <cell r="Q910" t="str">
            <v>Normal</v>
          </cell>
          <cell r="R910" t="str">
            <v>Open</v>
          </cell>
          <cell r="S910">
            <v>2022</v>
          </cell>
          <cell r="T910" t="str">
            <v>DSE</v>
          </cell>
          <cell r="U910" t="str">
            <v>NA</v>
          </cell>
          <cell r="V910" t="str">
            <v>NA</v>
          </cell>
          <cell r="W910" t="str">
            <v>NA</v>
          </cell>
          <cell r="X910" t="str">
            <v>CAP</v>
          </cell>
          <cell r="Y910" t="str">
            <v>327.00</v>
          </cell>
          <cell r="Z910" t="str">
            <v>500.00</v>
          </cell>
          <cell r="AA910" t="str">
            <v>65.40</v>
          </cell>
          <cell r="AB910" t="str">
            <v>2019</v>
          </cell>
          <cell r="AC910" t="str">
            <v>MAHARASHTRA STATE BOARD OF SECONDARY AND HIGHER SECONDARY EDUCATION</v>
          </cell>
          <cell r="AD910" t="str">
            <v>ST. PAUL'S HIGH SCHOOL</v>
          </cell>
          <cell r="AE910" t="str">
            <v>1462.00</v>
          </cell>
          <cell r="AF910" t="str">
            <v>1950.00</v>
          </cell>
          <cell r="AG910">
            <v>74.974358974358978</v>
          </cell>
          <cell r="AH910" t="str">
            <v>2022</v>
          </cell>
          <cell r="AI910" t="str">
            <v>Maharashtra State Board of Technical Education</v>
          </cell>
          <cell r="AJ910" t="str">
            <v>BHAUSAHEB VARTAK POLYTECHNIC</v>
          </cell>
          <cell r="AK910">
            <v>0</v>
          </cell>
          <cell r="AL910">
            <v>0</v>
          </cell>
          <cell r="AM910" t="e">
            <v>#DIV/0!</v>
          </cell>
          <cell r="AN910">
            <v>0</v>
          </cell>
          <cell r="AO910">
            <v>0</v>
          </cell>
          <cell r="AP910">
            <v>0</v>
          </cell>
          <cell r="AQ910" t="e">
            <v>#DIV/0!</v>
          </cell>
          <cell r="AR910">
            <v>0</v>
          </cell>
          <cell r="AS910">
            <v>0</v>
          </cell>
          <cell r="AT910">
            <v>0</v>
          </cell>
          <cell r="AU910" t="e">
            <v>#DIV/0!</v>
          </cell>
          <cell r="AV910">
            <v>152</v>
          </cell>
          <cell r="AW910">
            <v>25</v>
          </cell>
          <cell r="AX910">
            <v>6.08</v>
          </cell>
          <cell r="AY910">
            <v>84</v>
          </cell>
          <cell r="AZ910">
            <v>227</v>
          </cell>
          <cell r="BA910">
            <v>29</v>
          </cell>
          <cell r="BB910">
            <v>7.8275862068965516</v>
          </cell>
          <cell r="BC910">
            <v>77</v>
          </cell>
          <cell r="BD910">
            <v>379</v>
          </cell>
          <cell r="BE910">
            <v>54</v>
          </cell>
          <cell r="BF910">
            <v>7.0185185185185182</v>
          </cell>
          <cell r="BG910">
            <v>179</v>
          </cell>
          <cell r="BH910">
            <v>24</v>
          </cell>
          <cell r="BI910">
            <v>7.458333333333333</v>
          </cell>
          <cell r="BJ910">
            <v>91</v>
          </cell>
          <cell r="BK910">
            <v>229</v>
          </cell>
          <cell r="BL910">
            <v>29</v>
          </cell>
          <cell r="BM910">
            <v>7.8965517241379306</v>
          </cell>
          <cell r="BN910">
            <v>87</v>
          </cell>
          <cell r="BO910">
            <v>408</v>
          </cell>
          <cell r="BP910">
            <v>53</v>
          </cell>
          <cell r="BQ910">
            <v>7.6981132075471699</v>
          </cell>
          <cell r="BR910">
            <v>169</v>
          </cell>
          <cell r="BS910">
            <v>24</v>
          </cell>
          <cell r="BT910">
            <v>82.6666666666667</v>
          </cell>
          <cell r="BU910">
            <v>169</v>
          </cell>
          <cell r="BV910">
            <v>24</v>
          </cell>
          <cell r="BW910">
            <v>956</v>
          </cell>
          <cell r="BX910">
            <v>131</v>
          </cell>
          <cell r="BY910">
            <v>7.2977099236641223</v>
          </cell>
          <cell r="BZ910">
            <v>79.333333333333329</v>
          </cell>
          <cell r="CA910" t="str">
            <v>Off-Om Art</v>
          </cell>
          <cell r="CB910">
            <v>0</v>
          </cell>
          <cell r="CC910">
            <v>0</v>
          </cell>
          <cell r="CD910">
            <v>0</v>
          </cell>
          <cell r="CE910" t="str">
            <v>PLI</v>
          </cell>
          <cell r="CF910">
            <v>3.68</v>
          </cell>
          <cell r="CG910">
            <v>0</v>
          </cell>
          <cell r="CH910" t="str">
            <v>Green</v>
          </cell>
          <cell r="CI910">
            <v>0</v>
          </cell>
          <cell r="CJ910">
            <v>0</v>
          </cell>
          <cell r="CK910">
            <v>1</v>
          </cell>
          <cell r="CL910">
            <v>7</v>
          </cell>
          <cell r="CM910">
            <v>8</v>
          </cell>
          <cell r="CN910">
            <v>12.5</v>
          </cell>
          <cell r="CO910">
            <v>17</v>
          </cell>
          <cell r="CP910">
            <v>60</v>
          </cell>
          <cell r="CQ910">
            <v>28.333333333333332</v>
          </cell>
          <cell r="CR910">
            <v>0</v>
          </cell>
          <cell r="CS910">
            <v>0</v>
          </cell>
          <cell r="CT910">
            <v>0</v>
          </cell>
          <cell r="CU910">
            <v>0</v>
          </cell>
          <cell r="CV910">
            <v>0</v>
          </cell>
          <cell r="CW910">
            <v>22</v>
          </cell>
          <cell r="CX910">
            <v>0</v>
          </cell>
          <cell r="CY910">
            <v>0</v>
          </cell>
          <cell r="CZ910">
            <v>0</v>
          </cell>
          <cell r="DA910">
            <v>62</v>
          </cell>
          <cell r="DB910">
            <v>0</v>
          </cell>
          <cell r="DC910">
            <v>0</v>
          </cell>
          <cell r="DD910">
            <v>0</v>
          </cell>
          <cell r="DE910">
            <v>0</v>
          </cell>
          <cell r="DF910">
            <v>0</v>
          </cell>
          <cell r="DG910">
            <v>0</v>
          </cell>
          <cell r="DH910">
            <v>0</v>
          </cell>
          <cell r="DI910">
            <v>0</v>
          </cell>
          <cell r="DJ910">
            <v>0</v>
          </cell>
          <cell r="DK910">
            <v>0</v>
          </cell>
          <cell r="DL910">
            <v>0</v>
          </cell>
          <cell r="DM910">
            <v>0</v>
          </cell>
          <cell r="DN910">
            <v>0</v>
          </cell>
          <cell r="DO910">
            <v>0</v>
          </cell>
          <cell r="DP910">
            <v>0</v>
          </cell>
          <cell r="DQ910">
            <v>0</v>
          </cell>
          <cell r="DR910">
            <v>28.3333333333333</v>
          </cell>
          <cell r="DS910">
            <v>38.812785388127807</v>
          </cell>
          <cell r="DT910">
            <v>1</v>
          </cell>
          <cell r="DU910">
            <v>41</v>
          </cell>
          <cell r="DV910">
            <v>2.4390243902439024</v>
          </cell>
          <cell r="DW910">
            <v>2</v>
          </cell>
          <cell r="DX910">
            <v>0</v>
          </cell>
          <cell r="DY910">
            <v>0</v>
          </cell>
          <cell r="DZ910">
            <v>0</v>
          </cell>
          <cell r="EA910" t="str">
            <v>Yes</v>
          </cell>
          <cell r="EB910" t="str">
            <v>Placement</v>
          </cell>
          <cell r="EC910" t="str">
            <v>Placement</v>
          </cell>
          <cell r="ED910" t="str">
            <v>Placement</v>
          </cell>
          <cell r="EE910" t="str">
            <v>Placement</v>
          </cell>
          <cell r="EF910" t="str">
            <v>Placement</v>
          </cell>
          <cell r="EG910">
            <v>0</v>
          </cell>
          <cell r="EH910" t="str">
            <v>PLI</v>
          </cell>
          <cell r="EI910" t="str">
            <v>Yes</v>
          </cell>
          <cell r="EJ910">
            <v>0</v>
          </cell>
          <cell r="EK910">
            <v>0</v>
          </cell>
          <cell r="EL910">
            <v>0</v>
          </cell>
          <cell r="EM910">
            <v>0</v>
          </cell>
          <cell r="EN910">
            <v>0</v>
          </cell>
          <cell r="EO910" t="str">
            <v>IT+Core</v>
          </cell>
          <cell r="EP910">
            <v>0</v>
          </cell>
          <cell r="EQ910" t="str">
            <v>CAT-3</v>
          </cell>
        </row>
        <row r="911">
          <cell r="B911" t="str">
            <v>22-M&amp;ME66-25</v>
          </cell>
          <cell r="C911" t="str">
            <v>M&amp;ME</v>
          </cell>
          <cell r="D911">
            <v>66</v>
          </cell>
          <cell r="E911" t="str">
            <v>MODI KUNJ MANAKCHAND  JYOTI</v>
          </cell>
          <cell r="F911" t="str">
            <v>Male</v>
          </cell>
          <cell r="G911" t="str">
            <v>2002-11-22</v>
          </cell>
          <cell r="H911">
            <v>9004038041</v>
          </cell>
          <cell r="I911" t="str">
            <v>9004625026</v>
          </cell>
          <cell r="J911" t="str">
            <v>kunjmodi2211@gmail.com</v>
          </cell>
          <cell r="K911" t="str">
            <v>1032221266@tcetmumbai.in</v>
          </cell>
          <cell r="L911" t="str">
            <v>1102/Annapurna Aquarius, Bhayandar West ,Near Maheshwari Bhawan,Thane,401101</v>
          </cell>
          <cell r="M911">
            <v>0</v>
          </cell>
          <cell r="N911" t="str">
            <v>Maharashtra</v>
          </cell>
          <cell r="O911" t="str">
            <v>Business</v>
          </cell>
          <cell r="P911" t="str">
            <v>10,00,001 - 15,00,000</v>
          </cell>
          <cell r="Q911" t="str">
            <v>Normal</v>
          </cell>
          <cell r="R911" t="str">
            <v>Open</v>
          </cell>
          <cell r="S911">
            <v>2022</v>
          </cell>
          <cell r="T911" t="str">
            <v>DSE</v>
          </cell>
          <cell r="U911" t="str">
            <v>NA</v>
          </cell>
          <cell r="V911" t="str">
            <v>NA</v>
          </cell>
          <cell r="W911" t="str">
            <v>NA</v>
          </cell>
          <cell r="X911" t="str">
            <v>CAP</v>
          </cell>
          <cell r="Y911" t="str">
            <v>410.00</v>
          </cell>
          <cell r="Z911" t="str">
            <v>500.00</v>
          </cell>
          <cell r="AA911" t="str">
            <v>82.00</v>
          </cell>
          <cell r="AB911" t="str">
            <v>2018</v>
          </cell>
          <cell r="AC911" t="str">
            <v>MAHARASHTRA STATE BOARD OF SECONDARY AND HIGHER SECONDARY EDUCATION</v>
          </cell>
          <cell r="AD911" t="str">
            <v>OUR LADY OF NAZARETH HIGH SCHOOL</v>
          </cell>
          <cell r="AE911" t="str">
            <v>704.00</v>
          </cell>
          <cell r="AF911" t="str">
            <v>900.00</v>
          </cell>
          <cell r="AG911">
            <v>78.222222222222229</v>
          </cell>
          <cell r="AH911" t="str">
            <v>2022</v>
          </cell>
          <cell r="AI911" t="str">
            <v>-</v>
          </cell>
          <cell r="AJ911" t="str">
            <v>THAKUR POLYTECHNIC</v>
          </cell>
          <cell r="AK911">
            <v>0</v>
          </cell>
          <cell r="AL911">
            <v>0</v>
          </cell>
          <cell r="AM911" t="e">
            <v>#DIV/0!</v>
          </cell>
          <cell r="AN911">
            <v>0</v>
          </cell>
          <cell r="AO911">
            <v>0</v>
          </cell>
          <cell r="AP911">
            <v>0</v>
          </cell>
          <cell r="AQ911" t="e">
            <v>#DIV/0!</v>
          </cell>
          <cell r="AR911">
            <v>0</v>
          </cell>
          <cell r="AS911">
            <v>0</v>
          </cell>
          <cell r="AT911">
            <v>0</v>
          </cell>
          <cell r="AU911" t="e">
            <v>#DIV/0!</v>
          </cell>
          <cell r="AV911">
            <v>213</v>
          </cell>
          <cell r="AW911">
            <v>25</v>
          </cell>
          <cell r="AX911">
            <v>8.52</v>
          </cell>
          <cell r="AY911">
            <v>85</v>
          </cell>
          <cell r="AZ911">
            <v>230</v>
          </cell>
          <cell r="BA911">
            <v>29</v>
          </cell>
          <cell r="BB911">
            <v>7.931034482758621</v>
          </cell>
          <cell r="BC911">
            <v>79</v>
          </cell>
          <cell r="BD911">
            <v>443</v>
          </cell>
          <cell r="BE911">
            <v>54</v>
          </cell>
          <cell r="BF911">
            <v>8.2037037037037042</v>
          </cell>
          <cell r="BG911">
            <v>177</v>
          </cell>
          <cell r="BH911">
            <v>24</v>
          </cell>
          <cell r="BI911">
            <v>7.375</v>
          </cell>
          <cell r="BJ911">
            <v>93</v>
          </cell>
          <cell r="BK911">
            <v>245</v>
          </cell>
          <cell r="BL911">
            <v>29</v>
          </cell>
          <cell r="BM911">
            <v>8.4482758620689662</v>
          </cell>
          <cell r="BN911">
            <v>86</v>
          </cell>
          <cell r="BO911">
            <v>422</v>
          </cell>
          <cell r="BP911">
            <v>53</v>
          </cell>
          <cell r="BQ911">
            <v>7.9622641509433958</v>
          </cell>
          <cell r="BR911">
            <v>174</v>
          </cell>
          <cell r="BS911">
            <v>24</v>
          </cell>
          <cell r="BT911">
            <v>83.3333333333333</v>
          </cell>
          <cell r="BU911">
            <v>174</v>
          </cell>
          <cell r="BV911">
            <v>24</v>
          </cell>
          <cell r="BW911">
            <v>1039</v>
          </cell>
          <cell r="BX911">
            <v>131</v>
          </cell>
          <cell r="BY911">
            <v>7.9312977099236646</v>
          </cell>
          <cell r="BZ911">
            <v>80.745098039215705</v>
          </cell>
          <cell r="CA911" t="str">
            <v>H &amp; K Rolling</v>
          </cell>
          <cell r="CB911">
            <v>0</v>
          </cell>
          <cell r="CC911">
            <v>0</v>
          </cell>
          <cell r="CD911">
            <v>0</v>
          </cell>
          <cell r="CE911" t="str">
            <v>PLI</v>
          </cell>
          <cell r="CF911">
            <v>5</v>
          </cell>
          <cell r="CG911">
            <v>0</v>
          </cell>
          <cell r="CH911" t="str">
            <v>Green</v>
          </cell>
          <cell r="CI911">
            <v>0</v>
          </cell>
          <cell r="CJ911">
            <v>0</v>
          </cell>
          <cell r="CK911">
            <v>0</v>
          </cell>
          <cell r="CL911">
            <v>8</v>
          </cell>
          <cell r="CM911">
            <v>8</v>
          </cell>
          <cell r="CN911">
            <v>0</v>
          </cell>
          <cell r="CO911" t="str">
            <v>Absent</v>
          </cell>
          <cell r="CP911">
            <v>60</v>
          </cell>
          <cell r="CQ911">
            <v>0</v>
          </cell>
          <cell r="CR911">
            <v>12</v>
          </cell>
          <cell r="CS911">
            <v>86</v>
          </cell>
          <cell r="CT911">
            <v>10</v>
          </cell>
          <cell r="CU911">
            <v>100</v>
          </cell>
          <cell r="CV911">
            <v>14</v>
          </cell>
          <cell r="CW911">
            <v>18</v>
          </cell>
          <cell r="CX911">
            <v>12</v>
          </cell>
          <cell r="CY911">
            <v>77</v>
          </cell>
          <cell r="CZ911">
            <v>48</v>
          </cell>
          <cell r="DA911">
            <v>58</v>
          </cell>
          <cell r="DB911">
            <v>83</v>
          </cell>
          <cell r="DC911">
            <v>0</v>
          </cell>
          <cell r="DD911">
            <v>0</v>
          </cell>
          <cell r="DE911">
            <v>0</v>
          </cell>
          <cell r="DF911">
            <v>0</v>
          </cell>
          <cell r="DG911">
            <v>4</v>
          </cell>
          <cell r="DH911">
            <v>0</v>
          </cell>
          <cell r="DI911">
            <v>0</v>
          </cell>
          <cell r="DJ911">
            <v>600</v>
          </cell>
          <cell r="DK911">
            <v>0</v>
          </cell>
          <cell r="DL911">
            <v>3</v>
          </cell>
          <cell r="DM911">
            <v>0</v>
          </cell>
          <cell r="DN911">
            <v>0</v>
          </cell>
          <cell r="DO911">
            <v>450</v>
          </cell>
          <cell r="DP911">
            <v>0</v>
          </cell>
          <cell r="DQ911">
            <v>0</v>
          </cell>
          <cell r="DR911">
            <v>0</v>
          </cell>
          <cell r="DS911">
            <v>0</v>
          </cell>
          <cell r="DT911">
            <v>22</v>
          </cell>
          <cell r="DU911">
            <v>41</v>
          </cell>
          <cell r="DV911">
            <v>53.658536585365859</v>
          </cell>
          <cell r="DW911">
            <v>56</v>
          </cell>
          <cell r="DX911">
            <v>79</v>
          </cell>
          <cell r="DY911">
            <v>0</v>
          </cell>
          <cell r="DZ911">
            <v>0</v>
          </cell>
          <cell r="EA911" t="str">
            <v>Yes</v>
          </cell>
          <cell r="EB911" t="str">
            <v>Placement</v>
          </cell>
          <cell r="EC911" t="str">
            <v>Placement</v>
          </cell>
          <cell r="ED911" t="str">
            <v>Placement</v>
          </cell>
          <cell r="EE911" t="str">
            <v>Placement</v>
          </cell>
          <cell r="EF911" t="str">
            <v>Placement</v>
          </cell>
          <cell r="EG911">
            <v>0</v>
          </cell>
          <cell r="EH911" t="str">
            <v>PLI</v>
          </cell>
          <cell r="EI911" t="str">
            <v>Yes</v>
          </cell>
          <cell r="EJ911">
            <v>0</v>
          </cell>
          <cell r="EK911" t="str">
            <v>Batch-10</v>
          </cell>
          <cell r="EL911">
            <v>0</v>
          </cell>
          <cell r="EM911" t="str">
            <v>PAID</v>
          </cell>
          <cell r="EN911">
            <v>45147</v>
          </cell>
          <cell r="EO911" t="str">
            <v>IT+Core</v>
          </cell>
          <cell r="EP911">
            <v>0</v>
          </cell>
          <cell r="EQ911" t="str">
            <v>CAT-1</v>
          </cell>
        </row>
        <row r="912">
          <cell r="B912" t="str">
            <v>22-M&amp;ME67-25</v>
          </cell>
          <cell r="C912" t="str">
            <v>M&amp;ME</v>
          </cell>
          <cell r="D912">
            <v>67</v>
          </cell>
          <cell r="E912" t="str">
            <v>SHAH KRISHANK TUSHAR ARCHANA</v>
          </cell>
          <cell r="F912" t="str">
            <v>Male</v>
          </cell>
          <cell r="G912" t="str">
            <v>2004-02-29</v>
          </cell>
          <cell r="H912">
            <v>8850622122</v>
          </cell>
          <cell r="I912">
            <v>0</v>
          </cell>
          <cell r="J912" t="str">
            <v>krishankshh54@gmail.com</v>
          </cell>
          <cell r="K912" t="str">
            <v>1032221779@tcetmumbai.in</v>
          </cell>
          <cell r="L912" t="str">
            <v>A 1403, Madhupuri Apartments,Gokhale Road, MAHAVIR NAGAR,MUMBAI,BEHIND ST. JOSEPH SCHOOL,Mumbai,400067</v>
          </cell>
          <cell r="M912">
            <v>0</v>
          </cell>
          <cell r="N912" t="str">
            <v>Maharashtra</v>
          </cell>
          <cell r="O912" t="str">
            <v>Professional</v>
          </cell>
          <cell r="P912" t="str">
            <v>50,001 - 1,00,000</v>
          </cell>
          <cell r="Q912" t="str">
            <v>Normal</v>
          </cell>
          <cell r="R912" t="str">
            <v>Open</v>
          </cell>
          <cell r="S912">
            <v>2022</v>
          </cell>
          <cell r="T912" t="str">
            <v>DSE</v>
          </cell>
          <cell r="U912" t="str">
            <v>NA</v>
          </cell>
          <cell r="V912" t="str">
            <v>NA</v>
          </cell>
          <cell r="W912" t="str">
            <v>NA</v>
          </cell>
          <cell r="X912" t="str">
            <v>CAP</v>
          </cell>
          <cell r="Y912" t="str">
            <v>322.00</v>
          </cell>
          <cell r="Z912" t="str">
            <v>500.00</v>
          </cell>
          <cell r="AA912" t="str">
            <v>64.40</v>
          </cell>
          <cell r="AB912" t="str">
            <v>2019</v>
          </cell>
          <cell r="AC912" t="str">
            <v>MAHARASHTRA STATE BOARD OF SECONDARY AND HIGHER SECONDARY EDUCATION</v>
          </cell>
          <cell r="AD912" t="str">
            <v>SWAMI VIVEKANAND INTERNATIONAL SCHOOL</v>
          </cell>
          <cell r="AE912" t="str">
            <v>1160.00</v>
          </cell>
          <cell r="AF912" t="str">
            <v>1500.00</v>
          </cell>
          <cell r="AG912">
            <v>77.333333333333329</v>
          </cell>
          <cell r="AH912" t="str">
            <v>2022</v>
          </cell>
          <cell r="AI912" t="str">
            <v>-</v>
          </cell>
          <cell r="AJ912" t="str">
            <v>SHRI BHAGUBHAI MAFATLAL POLYTECHNIC</v>
          </cell>
          <cell r="AK912">
            <v>0</v>
          </cell>
          <cell r="AL912">
            <v>0</v>
          </cell>
          <cell r="AM912" t="e">
            <v>#DIV/0!</v>
          </cell>
          <cell r="AN912">
            <v>0</v>
          </cell>
          <cell r="AO912">
            <v>0</v>
          </cell>
          <cell r="AP912">
            <v>0</v>
          </cell>
          <cell r="AQ912" t="e">
            <v>#DIV/0!</v>
          </cell>
          <cell r="AR912">
            <v>0</v>
          </cell>
          <cell r="AS912">
            <v>0</v>
          </cell>
          <cell r="AT912">
            <v>0</v>
          </cell>
          <cell r="AU912" t="e">
            <v>#DIV/0!</v>
          </cell>
          <cell r="AV912">
            <v>184</v>
          </cell>
          <cell r="AW912">
            <v>25</v>
          </cell>
          <cell r="AX912">
            <v>7.36</v>
          </cell>
          <cell r="AY912">
            <v>85</v>
          </cell>
          <cell r="AZ912">
            <v>197</v>
          </cell>
          <cell r="BA912">
            <v>29</v>
          </cell>
          <cell r="BB912">
            <v>6.7931034482758621</v>
          </cell>
          <cell r="BC912">
            <v>76</v>
          </cell>
          <cell r="BD912">
            <v>381</v>
          </cell>
          <cell r="BE912">
            <v>54</v>
          </cell>
          <cell r="BF912">
            <v>7.0555555555555554</v>
          </cell>
          <cell r="BG912">
            <v>162</v>
          </cell>
          <cell r="BH912">
            <v>24</v>
          </cell>
          <cell r="BI912">
            <v>6.75</v>
          </cell>
          <cell r="BJ912">
            <v>75</v>
          </cell>
          <cell r="BK912">
            <v>200</v>
          </cell>
          <cell r="BL912">
            <v>29</v>
          </cell>
          <cell r="BM912">
            <v>6.8965517241379306</v>
          </cell>
          <cell r="BN912">
            <v>82</v>
          </cell>
          <cell r="BO912">
            <v>362</v>
          </cell>
          <cell r="BP912">
            <v>53</v>
          </cell>
          <cell r="BQ912">
            <v>6.8301886792452828</v>
          </cell>
          <cell r="BR912">
            <v>138</v>
          </cell>
          <cell r="BS912">
            <v>24</v>
          </cell>
          <cell r="BT912">
            <v>81</v>
          </cell>
          <cell r="BU912">
            <v>138</v>
          </cell>
          <cell r="BV912">
            <v>24</v>
          </cell>
          <cell r="BW912">
            <v>881</v>
          </cell>
          <cell r="BX912">
            <v>131</v>
          </cell>
          <cell r="BY912">
            <v>6.7251908396946565</v>
          </cell>
          <cell r="BZ912">
            <v>78.960784313725512</v>
          </cell>
          <cell r="CA912">
            <v>0</v>
          </cell>
          <cell r="CB912">
            <v>0</v>
          </cell>
          <cell r="CC912">
            <v>0</v>
          </cell>
          <cell r="CD912">
            <v>0</v>
          </cell>
          <cell r="CE912">
            <v>0</v>
          </cell>
          <cell r="CF912">
            <v>0</v>
          </cell>
          <cell r="CG912" t="str">
            <v>Yes</v>
          </cell>
          <cell r="CH912" t="str">
            <v>Green</v>
          </cell>
          <cell r="CI912">
            <v>0</v>
          </cell>
          <cell r="CJ912">
            <v>0</v>
          </cell>
          <cell r="CK912">
            <v>0</v>
          </cell>
          <cell r="CL912">
            <v>8</v>
          </cell>
          <cell r="CM912">
            <v>8</v>
          </cell>
          <cell r="CN912">
            <v>0</v>
          </cell>
          <cell r="CO912" t="str">
            <v>Absent</v>
          </cell>
          <cell r="CP912">
            <v>60</v>
          </cell>
          <cell r="CQ912">
            <v>0</v>
          </cell>
          <cell r="CR912">
            <v>2</v>
          </cell>
          <cell r="CS912">
            <v>15</v>
          </cell>
          <cell r="CT912">
            <v>3</v>
          </cell>
          <cell r="CU912">
            <v>30</v>
          </cell>
          <cell r="CV912">
            <v>0</v>
          </cell>
          <cell r="CW912">
            <v>18</v>
          </cell>
          <cell r="CX912">
            <v>0</v>
          </cell>
          <cell r="CY912">
            <v>0</v>
          </cell>
          <cell r="CZ912">
            <v>5</v>
          </cell>
          <cell r="DA912">
            <v>58</v>
          </cell>
          <cell r="DB912">
            <v>9</v>
          </cell>
          <cell r="DC912">
            <v>0</v>
          </cell>
          <cell r="DD912">
            <v>0</v>
          </cell>
          <cell r="DE912">
            <v>0</v>
          </cell>
          <cell r="DF912">
            <v>4</v>
          </cell>
          <cell r="DG912">
            <v>4</v>
          </cell>
          <cell r="DH912">
            <v>100</v>
          </cell>
          <cell r="DI912">
            <v>0</v>
          </cell>
          <cell r="DJ912">
            <v>600</v>
          </cell>
          <cell r="DK912">
            <v>0</v>
          </cell>
          <cell r="DL912">
            <v>3</v>
          </cell>
          <cell r="DM912">
            <v>3</v>
          </cell>
          <cell r="DN912">
            <v>100</v>
          </cell>
          <cell r="DO912">
            <v>450</v>
          </cell>
          <cell r="DP912">
            <v>450</v>
          </cell>
          <cell r="DQ912">
            <v>100</v>
          </cell>
          <cell r="DR912">
            <v>0</v>
          </cell>
          <cell r="DS912">
            <v>0</v>
          </cell>
          <cell r="DT912">
            <v>9</v>
          </cell>
          <cell r="DU912">
            <v>41</v>
          </cell>
          <cell r="DV912">
            <v>21.951219512195124</v>
          </cell>
          <cell r="DW912">
            <v>44</v>
          </cell>
          <cell r="DX912">
            <v>33</v>
          </cell>
          <cell r="DY912">
            <v>0</v>
          </cell>
          <cell r="DZ912">
            <v>0</v>
          </cell>
          <cell r="EA912" t="str">
            <v>Yes</v>
          </cell>
          <cell r="EB912" t="str">
            <v>Placement</v>
          </cell>
          <cell r="EC912" t="str">
            <v>Placement</v>
          </cell>
          <cell r="ED912" t="str">
            <v>Placement</v>
          </cell>
          <cell r="EE912" t="str">
            <v>Higher Studies</v>
          </cell>
          <cell r="EF912" t="str">
            <v>Higher Studies</v>
          </cell>
          <cell r="EG912">
            <v>45606</v>
          </cell>
          <cell r="EH912">
            <v>0</v>
          </cell>
          <cell r="EI912" t="str">
            <v>Yes</v>
          </cell>
          <cell r="EJ912">
            <v>0</v>
          </cell>
          <cell r="EK912" t="str">
            <v>Batch-10</v>
          </cell>
          <cell r="EL912">
            <v>0</v>
          </cell>
          <cell r="EM912" t="str">
            <v>PAID</v>
          </cell>
          <cell r="EN912">
            <v>45147</v>
          </cell>
          <cell r="EO912">
            <v>0</v>
          </cell>
          <cell r="EP912">
            <v>0</v>
          </cell>
          <cell r="EQ912" t="str">
            <v>CAT-3</v>
          </cell>
        </row>
        <row r="913">
          <cell r="B913" t="str">
            <v>22-M&amp;ME68-25</v>
          </cell>
          <cell r="C913" t="str">
            <v>M&amp;ME</v>
          </cell>
          <cell r="D913">
            <v>68</v>
          </cell>
          <cell r="E913" t="str">
            <v>SHARMA YOGESH MAHENDRA KAMLESH</v>
          </cell>
          <cell r="F913" t="str">
            <v>Male</v>
          </cell>
          <cell r="G913" t="str">
            <v>2003-01-02</v>
          </cell>
          <cell r="H913">
            <v>8779469552</v>
          </cell>
          <cell r="I913" t="str">
            <v>9082530836</v>
          </cell>
          <cell r="J913" t="str">
            <v>yogggeesssh@gmail.com</v>
          </cell>
          <cell r="K913" t="str">
            <v>1032221439@tcetmumbai.in</v>
          </cell>
          <cell r="L913" t="str">
            <v>A 101 Anand Vatika,Sector 6 Plot No 22,Kamothe,Near Nale Classes,Kamothe,410209</v>
          </cell>
          <cell r="M913">
            <v>0</v>
          </cell>
          <cell r="N913" t="str">
            <v>Maharashtra</v>
          </cell>
          <cell r="O913" t="str">
            <v>Laborer</v>
          </cell>
          <cell r="P913" t="str">
            <v>3,50,001 - 4,00,000</v>
          </cell>
          <cell r="Q913" t="str">
            <v>Normal</v>
          </cell>
          <cell r="R913" t="str">
            <v>Open</v>
          </cell>
          <cell r="S913">
            <v>2022</v>
          </cell>
          <cell r="T913" t="str">
            <v>DSE</v>
          </cell>
          <cell r="U913" t="str">
            <v>NA</v>
          </cell>
          <cell r="V913" t="str">
            <v>NA</v>
          </cell>
          <cell r="W913" t="str">
            <v>NA</v>
          </cell>
          <cell r="X913" t="str">
            <v>CAP</v>
          </cell>
          <cell r="Y913" t="str">
            <v>362.00</v>
          </cell>
          <cell r="Z913" t="str">
            <v>500.00</v>
          </cell>
          <cell r="AA913" t="str">
            <v>72.40</v>
          </cell>
          <cell r="AB913" t="str">
            <v>2019</v>
          </cell>
          <cell r="AC913" t="str">
            <v>MAHARASHTRA STATE BOARD OF SECONDARY AND HIGHER SECONDARY EDUCATION</v>
          </cell>
          <cell r="AD913" t="str">
            <v>LOKENETE RAMSHETH THAKUR PUBLIC SCHOOL</v>
          </cell>
          <cell r="AE913" t="str">
            <v>540.00</v>
          </cell>
          <cell r="AF913" t="str">
            <v>900.00</v>
          </cell>
          <cell r="AG913">
            <v>60</v>
          </cell>
          <cell r="AH913" t="str">
            <v>2022</v>
          </cell>
          <cell r="AI913" t="str">
            <v>Maharashtra State Board of Technical Education</v>
          </cell>
          <cell r="AJ913" t="str">
            <v>NJBSPM'S SHANTINIKETAN POLYTECHNIC</v>
          </cell>
          <cell r="AK913">
            <v>0</v>
          </cell>
          <cell r="AL913">
            <v>0</v>
          </cell>
          <cell r="AM913" t="e">
            <v>#DIV/0!</v>
          </cell>
          <cell r="AN913">
            <v>0</v>
          </cell>
          <cell r="AO913">
            <v>0</v>
          </cell>
          <cell r="AP913">
            <v>0</v>
          </cell>
          <cell r="AQ913" t="e">
            <v>#DIV/0!</v>
          </cell>
          <cell r="AR913">
            <v>0</v>
          </cell>
          <cell r="AS913">
            <v>0</v>
          </cell>
          <cell r="AT913">
            <v>0</v>
          </cell>
          <cell r="AU913" t="e">
            <v>#DIV/0!</v>
          </cell>
          <cell r="AV913">
            <v>173</v>
          </cell>
          <cell r="AW913">
            <v>25</v>
          </cell>
          <cell r="AX913">
            <v>6.92</v>
          </cell>
          <cell r="AY913">
            <v>84</v>
          </cell>
          <cell r="AZ913">
            <v>186</v>
          </cell>
          <cell r="BA913">
            <v>29</v>
          </cell>
          <cell r="BB913">
            <v>6.4137931034482758</v>
          </cell>
          <cell r="BC913">
            <v>78</v>
          </cell>
          <cell r="BD913">
            <v>359</v>
          </cell>
          <cell r="BE913">
            <v>54</v>
          </cell>
          <cell r="BF913">
            <v>6.6481481481481479</v>
          </cell>
          <cell r="BG913">
            <v>167</v>
          </cell>
          <cell r="BH913">
            <v>24</v>
          </cell>
          <cell r="BI913">
            <v>6.958333333333333</v>
          </cell>
          <cell r="BJ913">
            <v>87</v>
          </cell>
          <cell r="BK913">
            <v>171</v>
          </cell>
          <cell r="BL913">
            <v>29</v>
          </cell>
          <cell r="BM913">
            <v>5.8965517241379306</v>
          </cell>
          <cell r="BN913">
            <v>84</v>
          </cell>
          <cell r="BO913">
            <v>338</v>
          </cell>
          <cell r="BP913">
            <v>53</v>
          </cell>
          <cell r="BQ913">
            <v>6.3773584905660377</v>
          </cell>
          <cell r="BR913">
            <v>173</v>
          </cell>
          <cell r="BS913">
            <v>24</v>
          </cell>
          <cell r="BT913">
            <v>82</v>
          </cell>
          <cell r="BU913">
            <v>173</v>
          </cell>
          <cell r="BV913">
            <v>24</v>
          </cell>
          <cell r="BW913">
            <v>870</v>
          </cell>
          <cell r="BX913">
            <v>131</v>
          </cell>
          <cell r="BY913">
            <v>6.6412213740458013</v>
          </cell>
          <cell r="BZ913">
            <v>82.431372549019599</v>
          </cell>
          <cell r="CA913" t="str">
            <v>Prasanna Packaging  Machinery Pvt.Ltd.</v>
          </cell>
          <cell r="CB913" t="str">
            <v>KT</v>
          </cell>
          <cell r="CC913">
            <v>0</v>
          </cell>
          <cell r="CD913">
            <v>0</v>
          </cell>
          <cell r="CE913" t="str">
            <v>PLI</v>
          </cell>
          <cell r="CF913">
            <v>3</v>
          </cell>
          <cell r="CG913" t="str">
            <v>Yes</v>
          </cell>
          <cell r="CH913" t="str">
            <v>Green</v>
          </cell>
          <cell r="CI913">
            <v>0</v>
          </cell>
          <cell r="CJ913">
            <v>0</v>
          </cell>
          <cell r="CK913">
            <v>0</v>
          </cell>
          <cell r="CL913">
            <v>8</v>
          </cell>
          <cell r="CM913">
            <v>8</v>
          </cell>
          <cell r="CN913">
            <v>0</v>
          </cell>
          <cell r="CO913">
            <v>17</v>
          </cell>
          <cell r="CP913">
            <v>60</v>
          </cell>
          <cell r="CQ913">
            <v>28.333333333333332</v>
          </cell>
          <cell r="CR913">
            <v>9</v>
          </cell>
          <cell r="CS913">
            <v>65</v>
          </cell>
          <cell r="CT913">
            <v>0</v>
          </cell>
          <cell r="CU913">
            <v>0</v>
          </cell>
          <cell r="CV913">
            <v>4</v>
          </cell>
          <cell r="CW913">
            <v>18</v>
          </cell>
          <cell r="CX913">
            <v>3</v>
          </cell>
          <cell r="CY913">
            <v>21</v>
          </cell>
          <cell r="CZ913">
            <v>16</v>
          </cell>
          <cell r="DA913">
            <v>58</v>
          </cell>
          <cell r="DB913">
            <v>28</v>
          </cell>
          <cell r="DC913">
            <v>21.666666666666668</v>
          </cell>
          <cell r="DD913" t="str">
            <v>Ch 21/08/2024</v>
          </cell>
          <cell r="DE913" t="str">
            <v>No upgradation</v>
          </cell>
          <cell r="DF913">
            <v>0</v>
          </cell>
          <cell r="DG913">
            <v>4</v>
          </cell>
          <cell r="DH913">
            <v>0</v>
          </cell>
          <cell r="DI913">
            <v>0</v>
          </cell>
          <cell r="DJ913">
            <v>600</v>
          </cell>
          <cell r="DK913">
            <v>0</v>
          </cell>
          <cell r="DL913">
            <v>3</v>
          </cell>
          <cell r="DM913">
            <v>0</v>
          </cell>
          <cell r="DN913">
            <v>0</v>
          </cell>
          <cell r="DO913">
            <v>450</v>
          </cell>
          <cell r="DP913">
            <v>0</v>
          </cell>
          <cell r="DQ913">
            <v>0</v>
          </cell>
          <cell r="DR913">
            <v>28.3333333333333</v>
          </cell>
          <cell r="DS913">
            <v>38.812785388127807</v>
          </cell>
          <cell r="DT913">
            <v>9</v>
          </cell>
          <cell r="DU913">
            <v>41</v>
          </cell>
          <cell r="DV913">
            <v>21.951219512195124</v>
          </cell>
          <cell r="DW913">
            <v>20</v>
          </cell>
          <cell r="DX913">
            <v>33</v>
          </cell>
          <cell r="DY913">
            <v>0</v>
          </cell>
          <cell r="DZ913">
            <v>0</v>
          </cell>
          <cell r="EA913" t="str">
            <v>Yes</v>
          </cell>
          <cell r="EB913" t="str">
            <v>Placement</v>
          </cell>
          <cell r="EC913" t="str">
            <v>Placement</v>
          </cell>
          <cell r="ED913" t="str">
            <v>Placement</v>
          </cell>
          <cell r="EE913" t="str">
            <v>Placement</v>
          </cell>
          <cell r="EF913" t="str">
            <v>Placement</v>
          </cell>
          <cell r="EG913">
            <v>0</v>
          </cell>
          <cell r="EH913" t="str">
            <v>PLI</v>
          </cell>
          <cell r="EI913" t="str">
            <v>Yes</v>
          </cell>
          <cell r="EJ913">
            <v>0</v>
          </cell>
          <cell r="EK913" t="str">
            <v>Batch-10</v>
          </cell>
          <cell r="EL913">
            <v>0</v>
          </cell>
          <cell r="EM913">
            <v>0</v>
          </cell>
          <cell r="EN913">
            <v>0</v>
          </cell>
          <cell r="EO913" t="str">
            <v>IT+Core</v>
          </cell>
          <cell r="EP913">
            <v>0</v>
          </cell>
          <cell r="EQ913" t="str">
            <v>CAT-3</v>
          </cell>
        </row>
        <row r="914">
          <cell r="B914" t="str">
            <v>22-M&amp;ME69-25</v>
          </cell>
          <cell r="C914" t="str">
            <v>M&amp;ME</v>
          </cell>
          <cell r="D914">
            <v>69</v>
          </cell>
          <cell r="E914" t="str">
            <v>SINGH SIDDHARTH KUMAR SUSHILKUMAR KIRAN</v>
          </cell>
          <cell r="F914" t="str">
            <v>Male</v>
          </cell>
          <cell r="G914" t="str">
            <v>2004-02-25</v>
          </cell>
          <cell r="H914">
            <v>7858862551</v>
          </cell>
          <cell r="I914" t="str">
            <v>8114507736</v>
          </cell>
          <cell r="J914" t="str">
            <v>sddh258@gmail.com</v>
          </cell>
          <cell r="K914" t="str">
            <v>1032221442@tcetmumbai.in</v>
          </cell>
          <cell r="L914" t="str">
            <v>1303 A Wing Fountain Height ,Lokhandwala Kandivali East ,Kandivali Rast,Akurli Road ,Mumbai,400101</v>
          </cell>
          <cell r="M914">
            <v>0</v>
          </cell>
          <cell r="N914" t="str">
            <v>Maharashtra</v>
          </cell>
          <cell r="O914" t="str">
            <v>Service</v>
          </cell>
          <cell r="P914" t="str">
            <v>1,50,001 - 2,00,000</v>
          </cell>
          <cell r="Q914" t="str">
            <v>Normal</v>
          </cell>
          <cell r="R914" t="str">
            <v>Open</v>
          </cell>
          <cell r="S914">
            <v>2022</v>
          </cell>
          <cell r="T914" t="str">
            <v>DSE</v>
          </cell>
          <cell r="U914" t="str">
            <v>NA</v>
          </cell>
          <cell r="V914" t="str">
            <v>NA</v>
          </cell>
          <cell r="W914" t="str">
            <v>NA</v>
          </cell>
          <cell r="X914" t="str">
            <v>CAP</v>
          </cell>
          <cell r="Y914" t="str">
            <v>325.00</v>
          </cell>
          <cell r="Z914" t="str">
            <v>600.00</v>
          </cell>
          <cell r="AA914" t="str">
            <v>54.17</v>
          </cell>
          <cell r="AB914" t="str">
            <v>2019</v>
          </cell>
          <cell r="AC914" t="str">
            <v>CENTRAL BOARD OF SECONDARY EDUCATION</v>
          </cell>
          <cell r="AD914" t="str">
            <v>DAV PUBLIC SCHOOL JADUPUR BHABUA KAIMUR BIHAR</v>
          </cell>
          <cell r="AE914" t="str">
            <v>1493.00</v>
          </cell>
          <cell r="AF914" t="str">
            <v>1950.00</v>
          </cell>
          <cell r="AG914">
            <v>76.564102564102569</v>
          </cell>
          <cell r="AH914" t="str">
            <v>2022</v>
          </cell>
          <cell r="AI914" t="str">
            <v>Maharashtra State Board of Technical Education</v>
          </cell>
          <cell r="AJ914" t="str">
            <v>THAKUR POLYTECNIC</v>
          </cell>
          <cell r="AK914">
            <v>0</v>
          </cell>
          <cell r="AL914">
            <v>0</v>
          </cell>
          <cell r="AM914" t="e">
            <v>#DIV/0!</v>
          </cell>
          <cell r="AN914">
            <v>0</v>
          </cell>
          <cell r="AO914">
            <v>0</v>
          </cell>
          <cell r="AP914">
            <v>0</v>
          </cell>
          <cell r="AQ914" t="e">
            <v>#DIV/0!</v>
          </cell>
          <cell r="AR914">
            <v>0</v>
          </cell>
          <cell r="AS914">
            <v>0</v>
          </cell>
          <cell r="AT914">
            <v>0</v>
          </cell>
          <cell r="AU914" t="e">
            <v>#DIV/0!</v>
          </cell>
          <cell r="AV914">
            <v>168</v>
          </cell>
          <cell r="AW914">
            <v>25</v>
          </cell>
          <cell r="AX914">
            <v>6.72</v>
          </cell>
          <cell r="AY914">
            <v>79</v>
          </cell>
          <cell r="AZ914">
            <v>190</v>
          </cell>
          <cell r="BA914">
            <v>29</v>
          </cell>
          <cell r="BB914">
            <v>6.5517241379310347</v>
          </cell>
          <cell r="BC914">
            <v>78</v>
          </cell>
          <cell r="BD914">
            <v>358</v>
          </cell>
          <cell r="BE914">
            <v>54</v>
          </cell>
          <cell r="BF914">
            <v>6.6296296296296298</v>
          </cell>
          <cell r="BG914">
            <v>177</v>
          </cell>
          <cell r="BH914">
            <v>24</v>
          </cell>
          <cell r="BI914">
            <v>7.375</v>
          </cell>
          <cell r="BJ914">
            <v>80</v>
          </cell>
          <cell r="BK914">
            <v>189</v>
          </cell>
          <cell r="BL914">
            <v>29</v>
          </cell>
          <cell r="BM914">
            <v>6.5172413793103452</v>
          </cell>
          <cell r="BN914">
            <v>83</v>
          </cell>
          <cell r="BO914">
            <v>366</v>
          </cell>
          <cell r="BP914">
            <v>53</v>
          </cell>
          <cell r="BQ914">
            <v>6.9056603773584904</v>
          </cell>
          <cell r="BR914">
            <v>169</v>
          </cell>
          <cell r="BS914">
            <v>24</v>
          </cell>
          <cell r="BT914">
            <v>80</v>
          </cell>
          <cell r="BU914">
            <v>169</v>
          </cell>
          <cell r="BV914">
            <v>24</v>
          </cell>
          <cell r="BW914">
            <v>893</v>
          </cell>
          <cell r="BX914">
            <v>131</v>
          </cell>
          <cell r="BY914">
            <v>6.8167938931297707</v>
          </cell>
          <cell r="BZ914">
            <v>79.980392156862735</v>
          </cell>
          <cell r="CA914" t="str">
            <v>Jerai Fitness</v>
          </cell>
          <cell r="CB914">
            <v>0</v>
          </cell>
          <cell r="CC914">
            <v>0</v>
          </cell>
          <cell r="CD914">
            <v>0</v>
          </cell>
          <cell r="CE914" t="str">
            <v>Normal</v>
          </cell>
          <cell r="CF914">
            <v>4.2</v>
          </cell>
          <cell r="CG914">
            <v>0</v>
          </cell>
          <cell r="CH914" t="str">
            <v>Green</v>
          </cell>
          <cell r="CI914">
            <v>0</v>
          </cell>
          <cell r="CJ914">
            <v>0</v>
          </cell>
          <cell r="CK914">
            <v>0</v>
          </cell>
          <cell r="CL914">
            <v>8</v>
          </cell>
          <cell r="CM914">
            <v>8</v>
          </cell>
          <cell r="CN914">
            <v>0</v>
          </cell>
          <cell r="CO914" t="str">
            <v>Absent</v>
          </cell>
          <cell r="CP914">
            <v>60</v>
          </cell>
          <cell r="CQ914">
            <v>0</v>
          </cell>
          <cell r="CR914">
            <v>0</v>
          </cell>
          <cell r="CS914">
            <v>0</v>
          </cell>
          <cell r="CT914">
            <v>0</v>
          </cell>
          <cell r="CU914">
            <v>0</v>
          </cell>
          <cell r="CV914">
            <v>0</v>
          </cell>
          <cell r="CW914">
            <v>22</v>
          </cell>
          <cell r="CX914">
            <v>0</v>
          </cell>
          <cell r="CY914">
            <v>0</v>
          </cell>
          <cell r="CZ914">
            <v>0</v>
          </cell>
          <cell r="DA914">
            <v>62</v>
          </cell>
          <cell r="DB914">
            <v>0</v>
          </cell>
          <cell r="DC914">
            <v>0</v>
          </cell>
          <cell r="DD914">
            <v>0</v>
          </cell>
          <cell r="DE914">
            <v>0</v>
          </cell>
          <cell r="DF914">
            <v>0</v>
          </cell>
          <cell r="DG914">
            <v>0</v>
          </cell>
          <cell r="DH914">
            <v>0</v>
          </cell>
          <cell r="DI914">
            <v>0</v>
          </cell>
          <cell r="DJ914">
            <v>0</v>
          </cell>
          <cell r="DK914">
            <v>0</v>
          </cell>
          <cell r="DL914">
            <v>0</v>
          </cell>
          <cell r="DM914">
            <v>0</v>
          </cell>
          <cell r="DN914">
            <v>0</v>
          </cell>
          <cell r="DO914">
            <v>0</v>
          </cell>
          <cell r="DP914">
            <v>0</v>
          </cell>
          <cell r="DQ914">
            <v>0</v>
          </cell>
          <cell r="DR914">
            <v>0</v>
          </cell>
          <cell r="DS914">
            <v>0</v>
          </cell>
          <cell r="DT914">
            <v>0</v>
          </cell>
          <cell r="DU914">
            <v>41</v>
          </cell>
          <cell r="DV914">
            <v>0</v>
          </cell>
          <cell r="DW914">
            <v>0</v>
          </cell>
          <cell r="DX914">
            <v>0</v>
          </cell>
          <cell r="DY914">
            <v>0</v>
          </cell>
          <cell r="DZ914">
            <v>0</v>
          </cell>
          <cell r="EA914" t="str">
            <v>Yes</v>
          </cell>
          <cell r="EB914" t="str">
            <v>Placement</v>
          </cell>
          <cell r="EC914" t="str">
            <v>Placement</v>
          </cell>
          <cell r="ED914" t="str">
            <v>Placement</v>
          </cell>
          <cell r="EE914" t="str">
            <v>Placement</v>
          </cell>
          <cell r="EF914" t="str">
            <v>Placement</v>
          </cell>
          <cell r="EG914">
            <v>45606</v>
          </cell>
          <cell r="EH914" t="str">
            <v>PLI</v>
          </cell>
          <cell r="EI914" t="str">
            <v>Yes</v>
          </cell>
          <cell r="EJ914">
            <v>0</v>
          </cell>
          <cell r="EK914">
            <v>0</v>
          </cell>
          <cell r="EL914">
            <v>0</v>
          </cell>
          <cell r="EM914">
            <v>0</v>
          </cell>
          <cell r="EN914">
            <v>0</v>
          </cell>
          <cell r="EO914" t="str">
            <v>IT+Core</v>
          </cell>
          <cell r="EP914">
            <v>0</v>
          </cell>
          <cell r="EQ914" t="str">
            <v>CAT-3</v>
          </cell>
        </row>
        <row r="915">
          <cell r="B915" t="str">
            <v>22-M&amp;ME70-25</v>
          </cell>
          <cell r="C915" t="str">
            <v>M&amp;ME</v>
          </cell>
          <cell r="D915">
            <v>70</v>
          </cell>
          <cell r="E915" t="str">
            <v>THAKUR SANDEEP MAHESH SANJU</v>
          </cell>
          <cell r="F915" t="str">
            <v>Male</v>
          </cell>
          <cell r="G915" t="str">
            <v>2002-03-19</v>
          </cell>
          <cell r="H915">
            <v>9833414369</v>
          </cell>
          <cell r="I915" t="str">
            <v>8082247880</v>
          </cell>
          <cell r="J915" t="str">
            <v>sandeepthakur2347@gmail.com</v>
          </cell>
          <cell r="K915" t="str">
            <v>1032221271@tcetmumbai.in</v>
          </cell>
          <cell r="L915" t="str">
            <v>702 Sai Enclave 2,Vinayak Nagar Pleasant Park ,Mira Road E,Sr. Hospital ,Mumbai,401107</v>
          </cell>
          <cell r="M915">
            <v>0</v>
          </cell>
          <cell r="N915" t="str">
            <v>Maharashtra</v>
          </cell>
          <cell r="O915" t="str">
            <v>Service</v>
          </cell>
          <cell r="P915" t="str">
            <v>50,001 - 1,00,000</v>
          </cell>
          <cell r="Q915" t="str">
            <v>Normal</v>
          </cell>
          <cell r="R915" t="str">
            <v>Open</v>
          </cell>
          <cell r="S915">
            <v>2022</v>
          </cell>
          <cell r="T915" t="str">
            <v>DSE</v>
          </cell>
          <cell r="U915" t="str">
            <v>NA</v>
          </cell>
          <cell r="V915" t="str">
            <v>NA</v>
          </cell>
          <cell r="W915" t="str">
            <v>NA</v>
          </cell>
          <cell r="X915" t="str">
            <v>CAP</v>
          </cell>
          <cell r="Y915" t="str">
            <v>350.00</v>
          </cell>
          <cell r="Z915" t="str">
            <v>500.00</v>
          </cell>
          <cell r="AA915" t="str">
            <v>70.00</v>
          </cell>
          <cell r="AB915" t="str">
            <v>2019</v>
          </cell>
          <cell r="AC915" t="str">
            <v>MAHARASHTRA STATE BOARD OF SECONDARY AND HIGHER SECONDARY EDUCATION</v>
          </cell>
          <cell r="AD915" t="str">
            <v>ST XAVIER'S HIGH SCHOOL</v>
          </cell>
          <cell r="AE915" t="str">
            <v>1549.00</v>
          </cell>
          <cell r="AF915" t="str">
            <v>1950.00</v>
          </cell>
          <cell r="AG915">
            <v>79.435897435897445</v>
          </cell>
          <cell r="AH915" t="str">
            <v>2022</v>
          </cell>
          <cell r="AI915" t="str">
            <v>Maharashtra State Board of Technical Education</v>
          </cell>
          <cell r="AJ915" t="str">
            <v>THAKUR POLYTECHNIC</v>
          </cell>
          <cell r="AK915">
            <v>0</v>
          </cell>
          <cell r="AL915">
            <v>0</v>
          </cell>
          <cell r="AM915" t="e">
            <v>#DIV/0!</v>
          </cell>
          <cell r="AN915">
            <v>0</v>
          </cell>
          <cell r="AO915">
            <v>0</v>
          </cell>
          <cell r="AP915">
            <v>0</v>
          </cell>
          <cell r="AQ915" t="e">
            <v>#DIV/0!</v>
          </cell>
          <cell r="AR915">
            <v>0</v>
          </cell>
          <cell r="AS915">
            <v>0</v>
          </cell>
          <cell r="AT915">
            <v>0</v>
          </cell>
          <cell r="AU915" t="e">
            <v>#DIV/0!</v>
          </cell>
          <cell r="AV915">
            <v>201</v>
          </cell>
          <cell r="AW915">
            <v>25</v>
          </cell>
          <cell r="AX915">
            <v>8.0399999999999991</v>
          </cell>
          <cell r="AY915">
            <v>84</v>
          </cell>
          <cell r="AZ915">
            <v>230</v>
          </cell>
          <cell r="BA915">
            <v>29</v>
          </cell>
          <cell r="BB915">
            <v>7.931034482758621</v>
          </cell>
          <cell r="BC915">
            <v>78</v>
          </cell>
          <cell r="BD915">
            <v>431</v>
          </cell>
          <cell r="BE915">
            <v>54</v>
          </cell>
          <cell r="BF915">
            <v>7.9814814814814818</v>
          </cell>
          <cell r="BG915">
            <v>198</v>
          </cell>
          <cell r="BH915">
            <v>24</v>
          </cell>
          <cell r="BI915">
            <v>8.25</v>
          </cell>
          <cell r="BJ915">
            <v>85</v>
          </cell>
          <cell r="BK915">
            <v>244</v>
          </cell>
          <cell r="BL915">
            <v>29</v>
          </cell>
          <cell r="BM915">
            <v>8.4137931034482758</v>
          </cell>
          <cell r="BN915">
            <v>84</v>
          </cell>
          <cell r="BO915">
            <v>442</v>
          </cell>
          <cell r="BP915">
            <v>53</v>
          </cell>
          <cell r="BQ915">
            <v>8.3396226415094343</v>
          </cell>
          <cell r="BR915">
            <v>198</v>
          </cell>
          <cell r="BS915">
            <v>24</v>
          </cell>
          <cell r="BT915">
            <v>82</v>
          </cell>
          <cell r="BU915">
            <v>198</v>
          </cell>
          <cell r="BV915">
            <v>24</v>
          </cell>
          <cell r="BW915">
            <v>1071</v>
          </cell>
          <cell r="BX915">
            <v>131</v>
          </cell>
          <cell r="BY915">
            <v>8.1755725190839694</v>
          </cell>
          <cell r="BZ915">
            <v>82.333333333333329</v>
          </cell>
          <cell r="CA915" t="str">
            <v xml:space="preserve">Jerai Fitness / Beerensgas Ltd. </v>
          </cell>
          <cell r="CB915">
            <v>0</v>
          </cell>
          <cell r="CC915">
            <v>0</v>
          </cell>
          <cell r="CD915">
            <v>0</v>
          </cell>
          <cell r="CE915" t="str">
            <v>Normal</v>
          </cell>
          <cell r="CF915" t="str">
            <v>4.2 / 3.5</v>
          </cell>
          <cell r="CG915">
            <v>0</v>
          </cell>
          <cell r="CH915" t="str">
            <v>Green</v>
          </cell>
          <cell r="CI915">
            <v>0</v>
          </cell>
          <cell r="CJ915">
            <v>0</v>
          </cell>
          <cell r="CK915">
            <v>0</v>
          </cell>
          <cell r="CL915">
            <v>8</v>
          </cell>
          <cell r="CM915">
            <v>8</v>
          </cell>
          <cell r="CN915">
            <v>0</v>
          </cell>
          <cell r="CO915">
            <v>17</v>
          </cell>
          <cell r="CP915">
            <v>60</v>
          </cell>
          <cell r="CQ915">
            <v>28.333333333333332</v>
          </cell>
          <cell r="CR915">
            <v>0</v>
          </cell>
          <cell r="CS915">
            <v>0</v>
          </cell>
          <cell r="CT915">
            <v>0</v>
          </cell>
          <cell r="CU915">
            <v>0</v>
          </cell>
          <cell r="CV915">
            <v>0</v>
          </cell>
          <cell r="CW915">
            <v>22</v>
          </cell>
          <cell r="CX915">
            <v>0</v>
          </cell>
          <cell r="CY915">
            <v>0</v>
          </cell>
          <cell r="CZ915">
            <v>0</v>
          </cell>
          <cell r="DA915">
            <v>62</v>
          </cell>
          <cell r="DB915">
            <v>0</v>
          </cell>
          <cell r="DC915">
            <v>0</v>
          </cell>
          <cell r="DD915">
            <v>0</v>
          </cell>
          <cell r="DE915">
            <v>0</v>
          </cell>
          <cell r="DF915">
            <v>0</v>
          </cell>
          <cell r="DG915">
            <v>0</v>
          </cell>
          <cell r="DH915">
            <v>0</v>
          </cell>
          <cell r="DI915">
            <v>0</v>
          </cell>
          <cell r="DJ915">
            <v>0</v>
          </cell>
          <cell r="DK915">
            <v>0</v>
          </cell>
          <cell r="DL915">
            <v>0</v>
          </cell>
          <cell r="DM915">
            <v>0</v>
          </cell>
          <cell r="DN915">
            <v>0</v>
          </cell>
          <cell r="DO915">
            <v>0</v>
          </cell>
          <cell r="DP915">
            <v>0</v>
          </cell>
          <cell r="DQ915">
            <v>0</v>
          </cell>
          <cell r="DR915">
            <v>28.3333333333333</v>
          </cell>
          <cell r="DS915">
            <v>38.812785388127807</v>
          </cell>
          <cell r="DT915">
            <v>0</v>
          </cell>
          <cell r="DU915">
            <v>41</v>
          </cell>
          <cell r="DV915">
            <v>0</v>
          </cell>
          <cell r="DW915">
            <v>0</v>
          </cell>
          <cell r="DX915">
            <v>0</v>
          </cell>
          <cell r="DY915">
            <v>0</v>
          </cell>
          <cell r="DZ915">
            <v>0</v>
          </cell>
          <cell r="EA915" t="str">
            <v>Yes</v>
          </cell>
          <cell r="EB915" t="str">
            <v>Placement</v>
          </cell>
          <cell r="EC915" t="str">
            <v>Placement</v>
          </cell>
          <cell r="ED915" t="str">
            <v>Placement</v>
          </cell>
          <cell r="EE915" t="str">
            <v>Placement</v>
          </cell>
          <cell r="EF915" t="str">
            <v>Placement</v>
          </cell>
          <cell r="EG915">
            <v>0</v>
          </cell>
          <cell r="EH915" t="str">
            <v>PLI</v>
          </cell>
          <cell r="EI915" t="str">
            <v>Yes</v>
          </cell>
          <cell r="EJ915">
            <v>0</v>
          </cell>
          <cell r="EK915">
            <v>0</v>
          </cell>
          <cell r="EL915">
            <v>0</v>
          </cell>
          <cell r="EM915">
            <v>0</v>
          </cell>
          <cell r="EN915">
            <v>0</v>
          </cell>
          <cell r="EO915" t="str">
            <v>IT+Core</v>
          </cell>
          <cell r="EP915">
            <v>0</v>
          </cell>
          <cell r="EQ915" t="str">
            <v>CAT-3</v>
          </cell>
        </row>
        <row r="916">
          <cell r="B916" t="str">
            <v>22-M&amp;ME71-25</v>
          </cell>
          <cell r="C916" t="str">
            <v>M&amp;ME</v>
          </cell>
          <cell r="D916">
            <v>71</v>
          </cell>
          <cell r="E916" t="str">
            <v>THAKUR VIVEK BIRENDRACHAND NIRMALA</v>
          </cell>
          <cell r="F916" t="str">
            <v>Male</v>
          </cell>
          <cell r="G916" t="str">
            <v>2003-10-27</v>
          </cell>
          <cell r="H916">
            <v>9518909466</v>
          </cell>
          <cell r="I916" t="str">
            <v>9518909466</v>
          </cell>
          <cell r="J916" t="str">
            <v>vivekthakur2707@gmail.com</v>
          </cell>
          <cell r="K916" t="str">
            <v>1032221272@tcetmumbai.in</v>
          </cell>
          <cell r="L916" t="str">
            <v>602 SR-1/A,Sheetal Dham,Evershine City Vasai East,Near Mcdonald's ,Mumbai City,401208</v>
          </cell>
          <cell r="M916">
            <v>0</v>
          </cell>
          <cell r="N916" t="str">
            <v>Maharashtra</v>
          </cell>
          <cell r="O916" t="str">
            <v>Service</v>
          </cell>
          <cell r="P916" t="str">
            <v>6,00,001 - 7,00,000</v>
          </cell>
          <cell r="Q916" t="str">
            <v>Normal</v>
          </cell>
          <cell r="R916" t="str">
            <v>Open</v>
          </cell>
          <cell r="S916">
            <v>2022</v>
          </cell>
          <cell r="T916" t="str">
            <v>DSE</v>
          </cell>
          <cell r="U916" t="str">
            <v>NA</v>
          </cell>
          <cell r="V916" t="str">
            <v>NA</v>
          </cell>
          <cell r="W916" t="str">
            <v>NA</v>
          </cell>
          <cell r="X916" t="str">
            <v>CAP</v>
          </cell>
          <cell r="Y916" t="str">
            <v>373.00</v>
          </cell>
          <cell r="Z916" t="str">
            <v>500.00</v>
          </cell>
          <cell r="AA916" t="str">
            <v>74.60</v>
          </cell>
          <cell r="AB916" t="str">
            <v>2020</v>
          </cell>
          <cell r="AC916" t="str">
            <v>MAHARASHTRA STATE BOARD OF SECONDARY AND HIGHER SECONDARY EDUCATION</v>
          </cell>
          <cell r="AD916" t="str">
            <v>VIDYA VIKASINI HIGH SCHOOL</v>
          </cell>
          <cell r="AE916" t="str">
            <v>1533.00</v>
          </cell>
          <cell r="AF916" t="str">
            <v>1950.00</v>
          </cell>
          <cell r="AG916">
            <v>78.615384615384613</v>
          </cell>
          <cell r="AH916" t="str">
            <v>2022</v>
          </cell>
          <cell r="AI916" t="str">
            <v>-</v>
          </cell>
          <cell r="AJ916" t="str">
            <v>THAKUR POLYTECNIC</v>
          </cell>
          <cell r="AK916">
            <v>0</v>
          </cell>
          <cell r="AL916">
            <v>0</v>
          </cell>
          <cell r="AM916" t="e">
            <v>#DIV/0!</v>
          </cell>
          <cell r="AN916">
            <v>0</v>
          </cell>
          <cell r="AO916">
            <v>0</v>
          </cell>
          <cell r="AP916">
            <v>0</v>
          </cell>
          <cell r="AQ916" t="e">
            <v>#DIV/0!</v>
          </cell>
          <cell r="AR916">
            <v>0</v>
          </cell>
          <cell r="AS916">
            <v>0</v>
          </cell>
          <cell r="AT916">
            <v>0</v>
          </cell>
          <cell r="AU916" t="e">
            <v>#DIV/0!</v>
          </cell>
          <cell r="AV916">
            <v>192</v>
          </cell>
          <cell r="AW916">
            <v>25</v>
          </cell>
          <cell r="AX916">
            <v>7.68</v>
          </cell>
          <cell r="AY916">
            <v>83</v>
          </cell>
          <cell r="AZ916">
            <v>195</v>
          </cell>
          <cell r="BA916">
            <v>29</v>
          </cell>
          <cell r="BB916">
            <v>6.7241379310344831</v>
          </cell>
          <cell r="BC916">
            <v>76</v>
          </cell>
          <cell r="BD916">
            <v>387</v>
          </cell>
          <cell r="BE916">
            <v>54</v>
          </cell>
          <cell r="BF916">
            <v>7.166666666666667</v>
          </cell>
          <cell r="BG916">
            <v>171</v>
          </cell>
          <cell r="BH916">
            <v>24</v>
          </cell>
          <cell r="BI916">
            <v>7.125</v>
          </cell>
          <cell r="BJ916">
            <v>80</v>
          </cell>
          <cell r="BK916">
            <v>210</v>
          </cell>
          <cell r="BL916">
            <v>29</v>
          </cell>
          <cell r="BM916">
            <v>7.2413793103448274</v>
          </cell>
          <cell r="BN916">
            <v>83</v>
          </cell>
          <cell r="BO916">
            <v>381</v>
          </cell>
          <cell r="BP916">
            <v>53</v>
          </cell>
          <cell r="BQ916">
            <v>7.1886792452830193</v>
          </cell>
          <cell r="BR916">
            <v>211</v>
          </cell>
          <cell r="BS916">
            <v>24</v>
          </cell>
          <cell r="BT916">
            <v>80.6666666666667</v>
          </cell>
          <cell r="BU916">
            <v>211</v>
          </cell>
          <cell r="BV916">
            <v>24</v>
          </cell>
          <cell r="BW916">
            <v>979</v>
          </cell>
          <cell r="BX916">
            <v>131</v>
          </cell>
          <cell r="BY916">
            <v>7.4732824427480917</v>
          </cell>
          <cell r="BZ916">
            <v>54.666666666666664</v>
          </cell>
          <cell r="CA916" t="str">
            <v>Jerai Fitness</v>
          </cell>
          <cell r="CB916">
            <v>0</v>
          </cell>
          <cell r="CC916">
            <v>0</v>
          </cell>
          <cell r="CD916">
            <v>0</v>
          </cell>
          <cell r="CE916" t="str">
            <v>Normal</v>
          </cell>
          <cell r="CF916">
            <v>4.2</v>
          </cell>
          <cell r="CG916">
            <v>0</v>
          </cell>
          <cell r="CH916" t="str">
            <v>Green</v>
          </cell>
          <cell r="CI916">
            <v>0</v>
          </cell>
          <cell r="CJ916">
            <v>0</v>
          </cell>
          <cell r="CK916">
            <v>0</v>
          </cell>
          <cell r="CL916">
            <v>8</v>
          </cell>
          <cell r="CM916">
            <v>8</v>
          </cell>
          <cell r="CN916">
            <v>0</v>
          </cell>
          <cell r="CO916" t="str">
            <v>Absent</v>
          </cell>
          <cell r="CP916">
            <v>60</v>
          </cell>
          <cell r="CQ916">
            <v>0</v>
          </cell>
          <cell r="CR916">
            <v>0</v>
          </cell>
          <cell r="CS916">
            <v>0</v>
          </cell>
          <cell r="CT916">
            <v>0</v>
          </cell>
          <cell r="CU916">
            <v>0</v>
          </cell>
          <cell r="CV916">
            <v>0</v>
          </cell>
          <cell r="CW916">
            <v>22</v>
          </cell>
          <cell r="CX916">
            <v>0</v>
          </cell>
          <cell r="CY916">
            <v>0</v>
          </cell>
          <cell r="CZ916">
            <v>0</v>
          </cell>
          <cell r="DA916">
            <v>62</v>
          </cell>
          <cell r="DB916">
            <v>0</v>
          </cell>
          <cell r="DC916">
            <v>0</v>
          </cell>
          <cell r="DD916">
            <v>0</v>
          </cell>
          <cell r="DE916">
            <v>0</v>
          </cell>
          <cell r="DF916">
            <v>0</v>
          </cell>
          <cell r="DG916">
            <v>0</v>
          </cell>
          <cell r="DH916">
            <v>0</v>
          </cell>
          <cell r="DI916">
            <v>0</v>
          </cell>
          <cell r="DJ916">
            <v>0</v>
          </cell>
          <cell r="DK916">
            <v>0</v>
          </cell>
          <cell r="DL916">
            <v>0</v>
          </cell>
          <cell r="DM916">
            <v>0</v>
          </cell>
          <cell r="DN916">
            <v>0</v>
          </cell>
          <cell r="DO916">
            <v>0</v>
          </cell>
          <cell r="DP916">
            <v>0</v>
          </cell>
          <cell r="DQ916">
            <v>0</v>
          </cell>
          <cell r="DR916">
            <v>0</v>
          </cell>
          <cell r="DS916">
            <v>0</v>
          </cell>
          <cell r="DT916">
            <v>0</v>
          </cell>
          <cell r="DU916">
            <v>41</v>
          </cell>
          <cell r="DV916">
            <v>0</v>
          </cell>
          <cell r="DW916">
            <v>0</v>
          </cell>
          <cell r="DX916">
            <v>0</v>
          </cell>
          <cell r="DY916">
            <v>0</v>
          </cell>
          <cell r="DZ916">
            <v>0</v>
          </cell>
          <cell r="EA916" t="str">
            <v>Yes</v>
          </cell>
          <cell r="EB916" t="str">
            <v>Higher Studies</v>
          </cell>
          <cell r="EC916" t="str">
            <v>Higher Studies</v>
          </cell>
          <cell r="ED916" t="str">
            <v>Higher Studies</v>
          </cell>
          <cell r="EE916" t="str">
            <v>Higher Studies</v>
          </cell>
          <cell r="EF916" t="str">
            <v>Higher Studies</v>
          </cell>
          <cell r="EG916">
            <v>0</v>
          </cell>
          <cell r="EH916">
            <v>0</v>
          </cell>
          <cell r="EI916" t="str">
            <v>Yes</v>
          </cell>
          <cell r="EJ916">
            <v>0</v>
          </cell>
          <cell r="EK916">
            <v>0</v>
          </cell>
          <cell r="EL916">
            <v>0</v>
          </cell>
          <cell r="EM916">
            <v>0</v>
          </cell>
          <cell r="EN916">
            <v>0</v>
          </cell>
          <cell r="EO916">
            <v>0</v>
          </cell>
          <cell r="EP916">
            <v>0</v>
          </cell>
          <cell r="EQ916" t="str">
            <v>CAT-3</v>
          </cell>
        </row>
        <row r="917">
          <cell r="B917" t="str">
            <v>21-MECH01-25</v>
          </cell>
          <cell r="C917" t="str">
            <v>MECH</v>
          </cell>
          <cell r="D917">
            <v>1</v>
          </cell>
          <cell r="E917" t="str">
            <v xml:space="preserve">ACHARYA KHUSHI PRABHAKAR KAVITA </v>
          </cell>
          <cell r="F917" t="str">
            <v>Female</v>
          </cell>
          <cell r="G917" t="str">
            <v>27/01/2004</v>
          </cell>
          <cell r="H917">
            <v>7718012655</v>
          </cell>
          <cell r="I917">
            <v>9323546230</v>
          </cell>
          <cell r="J917" t="str">
            <v>khushi2.acharya7@gmail.com</v>
          </cell>
          <cell r="K917" t="str">
            <v>1032210704@tcetmumbai.in</v>
          </cell>
          <cell r="L917" t="str">
            <v xml:space="preserve">A/304, gaurav regency , near gcc club ,  mira road </v>
          </cell>
          <cell r="M917">
            <v>401107</v>
          </cell>
          <cell r="N917">
            <v>0</v>
          </cell>
          <cell r="O917" t="str">
            <v>Service</v>
          </cell>
          <cell r="P917" t="str">
            <v>50,001 - 1,00,000</v>
          </cell>
          <cell r="Q917" t="str">
            <v>Normal</v>
          </cell>
          <cell r="R917" t="str">
            <v>Open</v>
          </cell>
          <cell r="S917">
            <v>2021</v>
          </cell>
          <cell r="T917" t="str">
            <v>FE</v>
          </cell>
          <cell r="U917" t="str">
            <v>MH-CET</v>
          </cell>
          <cell r="V917">
            <v>30</v>
          </cell>
          <cell r="W917">
            <v>34</v>
          </cell>
          <cell r="X917" t="str">
            <v>ACAP</v>
          </cell>
          <cell r="Y917">
            <v>393</v>
          </cell>
          <cell r="Z917">
            <v>500</v>
          </cell>
          <cell r="AA917">
            <v>78.599999999999994</v>
          </cell>
          <cell r="AB917">
            <v>2019</v>
          </cell>
          <cell r="AC917" t="str">
            <v>Maharashtra</v>
          </cell>
          <cell r="AD917" t="str">
            <v>ST PAUL'S HIGH SCHOOL</v>
          </cell>
          <cell r="AE917">
            <v>469</v>
          </cell>
          <cell r="AF917">
            <v>600</v>
          </cell>
          <cell r="AG917">
            <v>78.1666666666667</v>
          </cell>
          <cell r="AH917">
            <v>2021</v>
          </cell>
          <cell r="AI917" t="str">
            <v>Maharashtra</v>
          </cell>
          <cell r="AJ917" t="str">
            <v>SVPV HIGH SCHOOL AND JR COLLEGE</v>
          </cell>
          <cell r="AK917">
            <v>168</v>
          </cell>
          <cell r="AL917">
            <v>22</v>
          </cell>
          <cell r="AM917">
            <v>7.6363636363636367</v>
          </cell>
          <cell r="AN917">
            <v>75</v>
          </cell>
          <cell r="AO917">
            <v>203</v>
          </cell>
          <cell r="AP917">
            <v>27</v>
          </cell>
          <cell r="AQ917">
            <v>7.5185185185185182</v>
          </cell>
          <cell r="AR917">
            <v>75</v>
          </cell>
          <cell r="AS917">
            <v>371</v>
          </cell>
          <cell r="AT917">
            <v>49</v>
          </cell>
          <cell r="AU917">
            <v>7.5714285714285712</v>
          </cell>
          <cell r="AV917">
            <v>165</v>
          </cell>
          <cell r="AW917">
            <v>25</v>
          </cell>
          <cell r="AX917">
            <v>6.6</v>
          </cell>
          <cell r="AY917">
            <v>75</v>
          </cell>
          <cell r="AZ917">
            <v>214</v>
          </cell>
          <cell r="BA917">
            <v>29</v>
          </cell>
          <cell r="BB917">
            <v>7.3793103448275863</v>
          </cell>
          <cell r="BC917">
            <v>84</v>
          </cell>
          <cell r="BD917">
            <v>379</v>
          </cell>
          <cell r="BE917">
            <v>54</v>
          </cell>
          <cell r="BF917">
            <v>7.0185185185185182</v>
          </cell>
          <cell r="BG917">
            <v>191</v>
          </cell>
          <cell r="BH917">
            <v>24</v>
          </cell>
          <cell r="BI917">
            <v>7.958333333333333</v>
          </cell>
          <cell r="BJ917">
            <v>75</v>
          </cell>
          <cell r="BK917">
            <v>251</v>
          </cell>
          <cell r="BL917">
            <v>28</v>
          </cell>
          <cell r="BM917">
            <v>8.9642857142857135</v>
          </cell>
          <cell r="BN917">
            <v>76</v>
          </cell>
          <cell r="BO917">
            <v>442</v>
          </cell>
          <cell r="BP917">
            <v>52</v>
          </cell>
          <cell r="BQ917">
            <v>8.5</v>
          </cell>
          <cell r="BR917">
            <v>207</v>
          </cell>
          <cell r="BS917">
            <v>24</v>
          </cell>
          <cell r="BT917">
            <v>78.3333333333333</v>
          </cell>
          <cell r="BU917">
            <v>207</v>
          </cell>
          <cell r="BV917">
            <v>24</v>
          </cell>
          <cell r="BW917">
            <v>1399</v>
          </cell>
          <cell r="BX917">
            <v>179</v>
          </cell>
          <cell r="BY917">
            <v>7.8156424581005588</v>
          </cell>
          <cell r="BZ917">
            <v>78.599999999999994</v>
          </cell>
          <cell r="CA917" t="str">
            <v>Wattnexx Pvt.Ltd.</v>
          </cell>
          <cell r="CB917">
            <v>0</v>
          </cell>
          <cell r="CC917">
            <v>0</v>
          </cell>
          <cell r="CD917">
            <v>0</v>
          </cell>
          <cell r="CE917" t="str">
            <v>PLI</v>
          </cell>
          <cell r="CF917">
            <v>3.5</v>
          </cell>
          <cell r="CG917">
            <v>0</v>
          </cell>
          <cell r="CH917" t="str">
            <v>Green</v>
          </cell>
          <cell r="CI917">
            <v>0</v>
          </cell>
          <cell r="CJ917">
            <v>0</v>
          </cell>
          <cell r="CK917">
            <v>0</v>
          </cell>
          <cell r="CL917">
            <v>13</v>
          </cell>
          <cell r="CM917">
            <v>13</v>
          </cell>
          <cell r="CN917">
            <v>0</v>
          </cell>
          <cell r="CO917">
            <v>20</v>
          </cell>
          <cell r="CP917">
            <v>60</v>
          </cell>
          <cell r="CQ917">
            <v>33.333333333333329</v>
          </cell>
          <cell r="CR917">
            <v>3</v>
          </cell>
          <cell r="CS917">
            <v>22</v>
          </cell>
          <cell r="CT917">
            <v>2</v>
          </cell>
          <cell r="CU917">
            <v>20</v>
          </cell>
          <cell r="CV917">
            <v>7</v>
          </cell>
          <cell r="CW917">
            <v>19</v>
          </cell>
          <cell r="CX917">
            <v>2</v>
          </cell>
          <cell r="CY917">
            <v>26</v>
          </cell>
          <cell r="CZ917">
            <v>14</v>
          </cell>
          <cell r="DA917">
            <v>59</v>
          </cell>
          <cell r="DB917">
            <v>24</v>
          </cell>
          <cell r="DC917">
            <v>0</v>
          </cell>
          <cell r="DD917">
            <v>0</v>
          </cell>
          <cell r="DE917">
            <v>0</v>
          </cell>
          <cell r="DF917">
            <v>2</v>
          </cell>
          <cell r="DG917">
            <v>4</v>
          </cell>
          <cell r="DH917">
            <v>50</v>
          </cell>
          <cell r="DI917">
            <v>300</v>
          </cell>
          <cell r="DJ917">
            <v>600</v>
          </cell>
          <cell r="DK917">
            <v>50</v>
          </cell>
          <cell r="DL917">
            <v>3</v>
          </cell>
          <cell r="DM917">
            <v>0</v>
          </cell>
          <cell r="DN917">
            <v>0</v>
          </cell>
          <cell r="DO917">
            <v>450</v>
          </cell>
          <cell r="DP917">
            <v>0</v>
          </cell>
          <cell r="DQ917">
            <v>0</v>
          </cell>
          <cell r="DR917">
            <v>33.3333333333333</v>
          </cell>
          <cell r="DS917">
            <v>45.662100456620955</v>
          </cell>
          <cell r="DT917">
            <v>7</v>
          </cell>
          <cell r="DU917">
            <v>41</v>
          </cell>
          <cell r="DV917">
            <v>17.073170731707318</v>
          </cell>
          <cell r="DW917">
            <v>28</v>
          </cell>
          <cell r="DX917">
            <v>25</v>
          </cell>
          <cell r="DY917">
            <v>0</v>
          </cell>
          <cell r="DZ917">
            <v>0</v>
          </cell>
          <cell r="EA917" t="str">
            <v>Yes</v>
          </cell>
          <cell r="EB917" t="str">
            <v>Placement</v>
          </cell>
          <cell r="EC917" t="str">
            <v>Placement</v>
          </cell>
          <cell r="ED917" t="str">
            <v>Placement</v>
          </cell>
          <cell r="EE917" t="str">
            <v>Placement</v>
          </cell>
          <cell r="EF917" t="str">
            <v>Placement</v>
          </cell>
          <cell r="EG917">
            <v>45606</v>
          </cell>
          <cell r="EH917" t="str">
            <v>PLI</v>
          </cell>
          <cell r="EI917" t="str">
            <v>Yes</v>
          </cell>
          <cell r="EJ917">
            <v>0</v>
          </cell>
          <cell r="EK917" t="str">
            <v>Batch-9</v>
          </cell>
          <cell r="EL917">
            <v>0</v>
          </cell>
          <cell r="EM917" t="str">
            <v>PAID</v>
          </cell>
          <cell r="EN917">
            <v>45148</v>
          </cell>
          <cell r="EO917" t="str">
            <v>Core</v>
          </cell>
          <cell r="EP917">
            <v>0</v>
          </cell>
          <cell r="EQ917" t="str">
            <v>CAT-3</v>
          </cell>
        </row>
        <row r="918">
          <cell r="B918" t="str">
            <v>21-MECH02-25</v>
          </cell>
          <cell r="C918" t="str">
            <v>MECH</v>
          </cell>
          <cell r="D918">
            <v>2</v>
          </cell>
          <cell r="E918" t="str">
            <v>BAG PIYUSH BIKASH PINKY</v>
          </cell>
          <cell r="F918" t="str">
            <v>Male</v>
          </cell>
          <cell r="G918" t="str">
            <v>10/10/2003</v>
          </cell>
          <cell r="H918">
            <v>8433644828</v>
          </cell>
          <cell r="I918">
            <v>9323172202</v>
          </cell>
          <cell r="J918" t="str">
            <v>piyushbag10@gmail.com</v>
          </cell>
          <cell r="K918" t="str">
            <v>1032210705@tcetmumbai.in</v>
          </cell>
          <cell r="L918" t="str">
            <v>304,padmavati tower, balaji nagar, bhayander west, thane-401101</v>
          </cell>
          <cell r="M918">
            <v>401101</v>
          </cell>
          <cell r="N918">
            <v>0</v>
          </cell>
          <cell r="O918" t="str">
            <v>Business</v>
          </cell>
          <cell r="P918" t="str">
            <v>2,00,001 -2,50,000</v>
          </cell>
          <cell r="Q918" t="str">
            <v>Normal</v>
          </cell>
          <cell r="R918" t="str">
            <v>Open</v>
          </cell>
          <cell r="S918">
            <v>2021</v>
          </cell>
          <cell r="T918" t="str">
            <v>FE</v>
          </cell>
          <cell r="U918" t="str">
            <v>MH-CET</v>
          </cell>
          <cell r="V918">
            <v>85.83</v>
          </cell>
          <cell r="W918">
            <v>66</v>
          </cell>
          <cell r="X918" t="str">
            <v>CAP</v>
          </cell>
          <cell r="Y918">
            <v>380</v>
          </cell>
          <cell r="Z918">
            <v>500</v>
          </cell>
          <cell r="AA918">
            <v>76</v>
          </cell>
          <cell r="AB918">
            <v>2019</v>
          </cell>
          <cell r="AC918" t="str">
            <v>Maharashtra</v>
          </cell>
          <cell r="AD918" t="str">
            <v>SARDAR VALLABHABHAI PATEL VIDYALAYA</v>
          </cell>
          <cell r="AE918">
            <v>499</v>
          </cell>
          <cell r="AF918">
            <v>600</v>
          </cell>
          <cell r="AG918">
            <v>83.1666666666667</v>
          </cell>
          <cell r="AH918">
            <v>2021</v>
          </cell>
          <cell r="AI918" t="str">
            <v>Maharashtra</v>
          </cell>
          <cell r="AJ918" t="str">
            <v>SARDAR VALLABHAI PATEL. JR. COLLEGE</v>
          </cell>
          <cell r="AK918">
            <v>170</v>
          </cell>
          <cell r="AL918">
            <v>22</v>
          </cell>
          <cell r="AM918">
            <v>7.7272727272727275</v>
          </cell>
          <cell r="AN918">
            <v>75</v>
          </cell>
          <cell r="AO918">
            <v>228</v>
          </cell>
          <cell r="AP918">
            <v>27</v>
          </cell>
          <cell r="AQ918">
            <v>8.4444444444444446</v>
          </cell>
          <cell r="AR918">
            <v>75</v>
          </cell>
          <cell r="AS918">
            <v>398</v>
          </cell>
          <cell r="AT918">
            <v>49</v>
          </cell>
          <cell r="AU918">
            <v>8.1224489795918373</v>
          </cell>
          <cell r="AV918">
            <v>163</v>
          </cell>
          <cell r="AW918">
            <v>25</v>
          </cell>
          <cell r="AX918">
            <v>6.52</v>
          </cell>
          <cell r="AY918">
            <v>75</v>
          </cell>
          <cell r="AZ918">
            <v>218</v>
          </cell>
          <cell r="BA918">
            <v>29</v>
          </cell>
          <cell r="BB918">
            <v>7.5172413793103452</v>
          </cell>
          <cell r="BC918">
            <v>80</v>
          </cell>
          <cell r="BD918">
            <v>381</v>
          </cell>
          <cell r="BE918">
            <v>54</v>
          </cell>
          <cell r="BF918">
            <v>7.0555555555555554</v>
          </cell>
          <cell r="BG918">
            <v>172.07999999999998</v>
          </cell>
          <cell r="BH918">
            <v>24</v>
          </cell>
          <cell r="BI918">
            <v>7.169999999999999</v>
          </cell>
          <cell r="BJ918">
            <v>75</v>
          </cell>
          <cell r="BK918">
            <v>236</v>
          </cell>
          <cell r="BL918">
            <v>28</v>
          </cell>
          <cell r="BM918">
            <v>8.4285714285714288</v>
          </cell>
          <cell r="BN918">
            <v>87</v>
          </cell>
          <cell r="BO918">
            <v>408.08</v>
          </cell>
          <cell r="BP918">
            <v>52</v>
          </cell>
          <cell r="BQ918">
            <v>7.8476923076923075</v>
          </cell>
          <cell r="BR918">
            <v>153</v>
          </cell>
          <cell r="BS918">
            <v>24</v>
          </cell>
          <cell r="BT918">
            <v>80.6666666666667</v>
          </cell>
          <cell r="BU918">
            <v>153</v>
          </cell>
          <cell r="BV918">
            <v>24</v>
          </cell>
          <cell r="BW918">
            <v>1340.08</v>
          </cell>
          <cell r="BX918">
            <v>179</v>
          </cell>
          <cell r="BY918">
            <v>7.4864804469273736</v>
          </cell>
          <cell r="BZ918">
            <v>77.400000000000006</v>
          </cell>
          <cell r="CA918">
            <v>0</v>
          </cell>
          <cell r="CB918">
            <v>0</v>
          </cell>
          <cell r="CC918">
            <v>0</v>
          </cell>
          <cell r="CD918">
            <v>0</v>
          </cell>
          <cell r="CE918">
            <v>0</v>
          </cell>
          <cell r="CF918">
            <v>0</v>
          </cell>
          <cell r="CG918">
            <v>0</v>
          </cell>
          <cell r="CH918" t="str">
            <v>Green</v>
          </cell>
          <cell r="CI918">
            <v>0</v>
          </cell>
          <cell r="CJ918">
            <v>0</v>
          </cell>
          <cell r="CK918">
            <v>0</v>
          </cell>
          <cell r="CL918">
            <v>13</v>
          </cell>
          <cell r="CM918">
            <v>13</v>
          </cell>
          <cell r="CN918">
            <v>0</v>
          </cell>
          <cell r="CO918">
            <v>18</v>
          </cell>
          <cell r="CP918">
            <v>60</v>
          </cell>
          <cell r="CQ918">
            <v>30</v>
          </cell>
          <cell r="CR918">
            <v>4</v>
          </cell>
          <cell r="CS918">
            <v>29</v>
          </cell>
          <cell r="CT918">
            <v>4</v>
          </cell>
          <cell r="CU918">
            <v>40</v>
          </cell>
          <cell r="CV918">
            <v>2</v>
          </cell>
          <cell r="CW918">
            <v>18</v>
          </cell>
          <cell r="CX918">
            <v>0</v>
          </cell>
          <cell r="CY918">
            <v>6</v>
          </cell>
          <cell r="CZ918">
            <v>10</v>
          </cell>
          <cell r="DA918">
            <v>58</v>
          </cell>
          <cell r="DB918">
            <v>18</v>
          </cell>
          <cell r="DC918">
            <v>0</v>
          </cell>
          <cell r="DD918">
            <v>0</v>
          </cell>
          <cell r="DE918">
            <v>0</v>
          </cell>
          <cell r="DF918">
            <v>0</v>
          </cell>
          <cell r="DG918">
            <v>4</v>
          </cell>
          <cell r="DH918">
            <v>0</v>
          </cell>
          <cell r="DI918">
            <v>0</v>
          </cell>
          <cell r="DJ918">
            <v>600</v>
          </cell>
          <cell r="DK918">
            <v>0</v>
          </cell>
          <cell r="DL918">
            <v>3</v>
          </cell>
          <cell r="DM918">
            <v>0</v>
          </cell>
          <cell r="DN918">
            <v>0</v>
          </cell>
          <cell r="DO918">
            <v>450</v>
          </cell>
          <cell r="DP918">
            <v>0</v>
          </cell>
          <cell r="DQ918">
            <v>0</v>
          </cell>
          <cell r="DR918">
            <v>30</v>
          </cell>
          <cell r="DS918">
            <v>41.095890410958901</v>
          </cell>
          <cell r="DT918">
            <v>8</v>
          </cell>
          <cell r="DU918">
            <v>41</v>
          </cell>
          <cell r="DV918">
            <v>19.512195121951219</v>
          </cell>
          <cell r="DW918">
            <v>21</v>
          </cell>
          <cell r="DX918">
            <v>29</v>
          </cell>
          <cell r="DY918">
            <v>0</v>
          </cell>
          <cell r="DZ918">
            <v>0</v>
          </cell>
          <cell r="EA918" t="str">
            <v>Yes</v>
          </cell>
          <cell r="EB918" t="str">
            <v>Placement</v>
          </cell>
          <cell r="EC918" t="str">
            <v>Placement</v>
          </cell>
          <cell r="ED918" t="str">
            <v>Placement</v>
          </cell>
          <cell r="EE918" t="str">
            <v>Placement</v>
          </cell>
          <cell r="EF918" t="str">
            <v>Placement</v>
          </cell>
          <cell r="EG918">
            <v>0</v>
          </cell>
          <cell r="EH918">
            <v>0</v>
          </cell>
          <cell r="EI918" t="str">
            <v>Yes</v>
          </cell>
          <cell r="EJ918">
            <v>0</v>
          </cell>
          <cell r="EK918" t="str">
            <v>Batch-10</v>
          </cell>
          <cell r="EL918">
            <v>0</v>
          </cell>
          <cell r="EM918">
            <v>0</v>
          </cell>
          <cell r="EN918">
            <v>0</v>
          </cell>
          <cell r="EO918" t="str">
            <v>IT+Core</v>
          </cell>
          <cell r="EP918">
            <v>0</v>
          </cell>
          <cell r="EQ918" t="str">
            <v>CAT-3</v>
          </cell>
        </row>
        <row r="919">
          <cell r="B919" t="str">
            <v>21-MECH04-25</v>
          </cell>
          <cell r="C919" t="str">
            <v>MECH</v>
          </cell>
          <cell r="D919">
            <v>4</v>
          </cell>
          <cell r="E919" t="str">
            <v>CHAUDHARY WASIK ABDUL WAHAB AJMERUNNISA</v>
          </cell>
          <cell r="F919" t="str">
            <v>Male</v>
          </cell>
          <cell r="G919" t="str">
            <v>01/08/2002</v>
          </cell>
          <cell r="H919">
            <v>7678096437</v>
          </cell>
          <cell r="I919">
            <v>9892983552</v>
          </cell>
          <cell r="J919" t="str">
            <v>aawwal29@gmail.com</v>
          </cell>
          <cell r="K919" t="str">
            <v>1032210707@tcetmumbai.in</v>
          </cell>
          <cell r="L919" t="str">
            <v xml:space="preserve">Room no 16 aradhna chawl kajupada behram Baugh jogeshwari west mumbai </v>
          </cell>
          <cell r="M919">
            <v>400102</v>
          </cell>
          <cell r="N919">
            <v>0</v>
          </cell>
          <cell r="O919" t="str">
            <v>Business man</v>
          </cell>
          <cell r="P919" t="str">
            <v>Above 15,00,000</v>
          </cell>
          <cell r="Q919" t="str">
            <v>Normal</v>
          </cell>
          <cell r="R919" t="str">
            <v>Open</v>
          </cell>
          <cell r="S919">
            <v>2021</v>
          </cell>
          <cell r="T919" t="str">
            <v>FE</v>
          </cell>
          <cell r="U919" t="str">
            <v>MH-CET</v>
          </cell>
          <cell r="V919">
            <v>91.03</v>
          </cell>
          <cell r="W919">
            <v>78</v>
          </cell>
          <cell r="X919" t="str">
            <v>CAP</v>
          </cell>
          <cell r="Y919">
            <v>467</v>
          </cell>
          <cell r="Z919">
            <v>500</v>
          </cell>
          <cell r="AA919">
            <v>93.4</v>
          </cell>
          <cell r="AB919">
            <v>2018</v>
          </cell>
          <cell r="AC919" t="str">
            <v>Maharashtra</v>
          </cell>
          <cell r="AD919" t="str">
            <v>AL ITTEHAD URDU HIGH SCHOOL</v>
          </cell>
          <cell r="AE919">
            <v>512</v>
          </cell>
          <cell r="AF919">
            <v>650</v>
          </cell>
          <cell r="AG919">
            <v>78.769230769230802</v>
          </cell>
          <cell r="AH919">
            <v>2020</v>
          </cell>
          <cell r="AI919" t="str">
            <v>Maharashtra</v>
          </cell>
          <cell r="AJ919" t="str">
            <v>S.S. AND L.S. PATKAR COLLEGE OF ARTS AND SCIENCE</v>
          </cell>
          <cell r="AK919">
            <v>167</v>
          </cell>
          <cell r="AL919">
            <v>22</v>
          </cell>
          <cell r="AM919">
            <v>7.5909090909090908</v>
          </cell>
          <cell r="AN919">
            <v>89</v>
          </cell>
          <cell r="AO919">
            <v>224</v>
          </cell>
          <cell r="AP919">
            <v>27</v>
          </cell>
          <cell r="AQ919">
            <v>8.2962962962962958</v>
          </cell>
          <cell r="AR919">
            <v>97.53</v>
          </cell>
          <cell r="AS919">
            <v>391</v>
          </cell>
          <cell r="AT919">
            <v>49</v>
          </cell>
          <cell r="AU919">
            <v>7.9795918367346941</v>
          </cell>
          <cell r="AV919">
            <v>142</v>
          </cell>
          <cell r="AW919">
            <v>25</v>
          </cell>
          <cell r="AX919">
            <v>5.68</v>
          </cell>
          <cell r="AY919">
            <v>93.265000000000001</v>
          </cell>
          <cell r="AZ919">
            <v>182.98999999999998</v>
          </cell>
          <cell r="BA919">
            <v>29</v>
          </cell>
          <cell r="BB919">
            <v>6.31</v>
          </cell>
          <cell r="BC919">
            <v>82</v>
          </cell>
          <cell r="BD919">
            <v>324.99</v>
          </cell>
          <cell r="BE919">
            <v>54</v>
          </cell>
          <cell r="BF919">
            <v>6.0183333333333335</v>
          </cell>
          <cell r="BG919">
            <v>151</v>
          </cell>
          <cell r="BH919">
            <v>24</v>
          </cell>
          <cell r="BI919">
            <v>6.291666666666667</v>
          </cell>
          <cell r="BJ919">
            <v>77.647058823529406</v>
          </cell>
          <cell r="BK919">
            <v>202</v>
          </cell>
          <cell r="BL919">
            <v>28</v>
          </cell>
          <cell r="BM919">
            <v>7.2142857142857144</v>
          </cell>
          <cell r="BN919">
            <v>78</v>
          </cell>
          <cell r="BO919">
            <v>353</v>
          </cell>
          <cell r="BP919">
            <v>52</v>
          </cell>
          <cell r="BQ919">
            <v>6.7884615384615383</v>
          </cell>
          <cell r="BR919">
            <v>171</v>
          </cell>
          <cell r="BS919">
            <v>24</v>
          </cell>
          <cell r="BT919">
            <v>84.421666666666695</v>
          </cell>
          <cell r="BU919">
            <v>171</v>
          </cell>
          <cell r="BV919">
            <v>24</v>
          </cell>
          <cell r="BW919">
            <v>1239.99</v>
          </cell>
          <cell r="BX919">
            <v>179</v>
          </cell>
          <cell r="BY919">
            <v>6.9273184357541897</v>
          </cell>
          <cell r="BZ919">
            <v>87.759</v>
          </cell>
          <cell r="CA919">
            <v>0</v>
          </cell>
          <cell r="CB919">
            <v>0</v>
          </cell>
          <cell r="CC919">
            <v>0</v>
          </cell>
          <cell r="CD919">
            <v>0</v>
          </cell>
          <cell r="CE919">
            <v>0</v>
          </cell>
          <cell r="CF919">
            <v>0</v>
          </cell>
          <cell r="CG919">
            <v>0</v>
          </cell>
          <cell r="CH919" t="str">
            <v>Green</v>
          </cell>
          <cell r="CI919">
            <v>0</v>
          </cell>
          <cell r="CJ919">
            <v>0</v>
          </cell>
          <cell r="CK919">
            <v>0</v>
          </cell>
          <cell r="CL919">
            <v>13</v>
          </cell>
          <cell r="CM919">
            <v>13</v>
          </cell>
          <cell r="CN919">
            <v>0</v>
          </cell>
          <cell r="CO919" t="str">
            <v>Absent</v>
          </cell>
          <cell r="CP919">
            <v>60</v>
          </cell>
          <cell r="CQ919">
            <v>0</v>
          </cell>
          <cell r="CR919">
            <v>0</v>
          </cell>
          <cell r="CS919">
            <v>0</v>
          </cell>
          <cell r="CT919">
            <v>0</v>
          </cell>
          <cell r="CU919">
            <v>0</v>
          </cell>
          <cell r="CV919">
            <v>0</v>
          </cell>
          <cell r="CW919">
            <v>22</v>
          </cell>
          <cell r="CX919">
            <v>0</v>
          </cell>
          <cell r="CY919">
            <v>0</v>
          </cell>
          <cell r="CZ919">
            <v>0</v>
          </cell>
          <cell r="DA919">
            <v>62</v>
          </cell>
          <cell r="DB919">
            <v>0</v>
          </cell>
          <cell r="DC919">
            <v>0</v>
          </cell>
          <cell r="DD919">
            <v>0</v>
          </cell>
          <cell r="DE919">
            <v>0</v>
          </cell>
          <cell r="DF919">
            <v>0</v>
          </cell>
          <cell r="DG919">
            <v>0</v>
          </cell>
          <cell r="DH919">
            <v>0</v>
          </cell>
          <cell r="DI919">
            <v>0</v>
          </cell>
          <cell r="DJ919">
            <v>0</v>
          </cell>
          <cell r="DK919">
            <v>0</v>
          </cell>
          <cell r="DL919">
            <v>0</v>
          </cell>
          <cell r="DM919">
            <v>0</v>
          </cell>
          <cell r="DN919">
            <v>0</v>
          </cell>
          <cell r="DO919">
            <v>0</v>
          </cell>
          <cell r="DP919">
            <v>0</v>
          </cell>
          <cell r="DQ919">
            <v>0</v>
          </cell>
          <cell r="DR919">
            <v>0</v>
          </cell>
          <cell r="DS919">
            <v>0</v>
          </cell>
          <cell r="DT919">
            <v>0</v>
          </cell>
          <cell r="DU919">
            <v>41</v>
          </cell>
          <cell r="DV919">
            <v>0</v>
          </cell>
          <cell r="DW919">
            <v>0</v>
          </cell>
          <cell r="DX919">
            <v>0</v>
          </cell>
          <cell r="DY919">
            <v>0</v>
          </cell>
          <cell r="DZ919">
            <v>0</v>
          </cell>
          <cell r="EA919" t="str">
            <v>No</v>
          </cell>
          <cell r="EB919" t="str">
            <v>Higher Studies</v>
          </cell>
          <cell r="EC919" t="str">
            <v>Higher Studies</v>
          </cell>
          <cell r="ED919" t="str">
            <v>Higher Studies</v>
          </cell>
          <cell r="EE919" t="str">
            <v>Higher Studies</v>
          </cell>
          <cell r="EF919" t="str">
            <v>Higher Studies</v>
          </cell>
          <cell r="EG919">
            <v>0</v>
          </cell>
          <cell r="EH919">
            <v>0</v>
          </cell>
          <cell r="EI919" t="str">
            <v>Yes</v>
          </cell>
          <cell r="EJ919">
            <v>0</v>
          </cell>
          <cell r="EK919">
            <v>0</v>
          </cell>
          <cell r="EL919">
            <v>0</v>
          </cell>
          <cell r="EM919">
            <v>0</v>
          </cell>
          <cell r="EN919">
            <v>0</v>
          </cell>
          <cell r="EO919">
            <v>0</v>
          </cell>
          <cell r="EP919">
            <v>0</v>
          </cell>
          <cell r="EQ919" t="str">
            <v>CAT-3</v>
          </cell>
        </row>
        <row r="920">
          <cell r="B920" t="str">
            <v>21-MECH05-25</v>
          </cell>
          <cell r="C920" t="str">
            <v>MECH</v>
          </cell>
          <cell r="D920">
            <v>5</v>
          </cell>
          <cell r="E920" t="str">
            <v xml:space="preserve">CHAURASIA HARSH SATYANARAYAN  HEMLATA </v>
          </cell>
          <cell r="F920" t="str">
            <v>Male</v>
          </cell>
          <cell r="G920" t="str">
            <v>04/09/2002</v>
          </cell>
          <cell r="H920">
            <v>7710007324</v>
          </cell>
          <cell r="I920">
            <v>9867271179</v>
          </cell>
          <cell r="J920" t="str">
            <v>chaurasiaharsh9@gmail.com</v>
          </cell>
          <cell r="K920" t="str">
            <v>1032210708@tcetmumbai.in</v>
          </cell>
          <cell r="L920" t="str">
            <v xml:space="preserve">F-601 Ritu Paradise Phase 1 Near Silver Park Opp Vedant School Mira Road East </v>
          </cell>
          <cell r="M920">
            <v>401107</v>
          </cell>
          <cell r="N920">
            <v>0</v>
          </cell>
          <cell r="O920" t="str">
            <v>Business</v>
          </cell>
          <cell r="P920" t="str">
            <v>Above 15,00,000</v>
          </cell>
          <cell r="Q920" t="str">
            <v>Normal</v>
          </cell>
          <cell r="R920" t="str">
            <v>Open</v>
          </cell>
          <cell r="S920">
            <v>2021</v>
          </cell>
          <cell r="T920" t="str">
            <v>FE</v>
          </cell>
          <cell r="U920" t="str">
            <v>MH-CET</v>
          </cell>
          <cell r="V920">
            <v>74.53</v>
          </cell>
          <cell r="W920" t="str">
            <v>NA</v>
          </cell>
          <cell r="X920" t="str">
            <v>Minority</v>
          </cell>
          <cell r="Y920">
            <v>450</v>
          </cell>
          <cell r="Z920">
            <v>500</v>
          </cell>
          <cell r="AA920">
            <v>90</v>
          </cell>
          <cell r="AB920">
            <v>2018</v>
          </cell>
          <cell r="AC920" t="str">
            <v>ICSE</v>
          </cell>
          <cell r="AD920" t="str">
            <v>RBK SCHOOL</v>
          </cell>
          <cell r="AE920">
            <v>385</v>
          </cell>
          <cell r="AF920">
            <v>500</v>
          </cell>
          <cell r="AG920">
            <v>77</v>
          </cell>
          <cell r="AH920">
            <v>2020</v>
          </cell>
          <cell r="AI920" t="str">
            <v>CBSE</v>
          </cell>
          <cell r="AJ920" t="str">
            <v>MKVV COLLEGE</v>
          </cell>
          <cell r="AK920">
            <v>170</v>
          </cell>
          <cell r="AL920">
            <v>22</v>
          </cell>
          <cell r="AM920">
            <v>7.7272727272727275</v>
          </cell>
          <cell r="AN920">
            <v>88</v>
          </cell>
          <cell r="AO920">
            <v>195</v>
          </cell>
          <cell r="AP920">
            <v>27</v>
          </cell>
          <cell r="AQ920">
            <v>7.2222222222222223</v>
          </cell>
          <cell r="AR920">
            <v>99.18</v>
          </cell>
          <cell r="AS920">
            <v>365</v>
          </cell>
          <cell r="AT920">
            <v>49</v>
          </cell>
          <cell r="AU920">
            <v>7.4489795918367347</v>
          </cell>
          <cell r="AV920">
            <v>157</v>
          </cell>
          <cell r="AW920">
            <v>25</v>
          </cell>
          <cell r="AX920">
            <v>6.28</v>
          </cell>
          <cell r="AY920">
            <v>93.59</v>
          </cell>
          <cell r="AZ920">
            <v>215</v>
          </cell>
          <cell r="BA920">
            <v>29</v>
          </cell>
          <cell r="BB920">
            <v>7.4137931034482758</v>
          </cell>
          <cell r="BC920">
            <v>88</v>
          </cell>
          <cell r="BD920">
            <v>372</v>
          </cell>
          <cell r="BE920">
            <v>54</v>
          </cell>
          <cell r="BF920">
            <v>6.8888888888888893</v>
          </cell>
          <cell r="BG920">
            <v>204</v>
          </cell>
          <cell r="BH920">
            <v>24</v>
          </cell>
          <cell r="BI920">
            <v>8.5</v>
          </cell>
          <cell r="BJ920">
            <v>75</v>
          </cell>
          <cell r="BK920">
            <v>259</v>
          </cell>
          <cell r="BL920">
            <v>28</v>
          </cell>
          <cell r="BM920">
            <v>9.25</v>
          </cell>
          <cell r="BN920">
            <v>79</v>
          </cell>
          <cell r="BO920">
            <v>463</v>
          </cell>
          <cell r="BP920">
            <v>52</v>
          </cell>
          <cell r="BQ920">
            <v>8.9038461538461533</v>
          </cell>
          <cell r="BR920">
            <v>233</v>
          </cell>
          <cell r="BS920">
            <v>24</v>
          </cell>
          <cell r="BT920">
            <v>86.863333333333301</v>
          </cell>
          <cell r="BU920">
            <v>233</v>
          </cell>
          <cell r="BV920">
            <v>24</v>
          </cell>
          <cell r="BW920">
            <v>1433</v>
          </cell>
          <cell r="BX920">
            <v>179</v>
          </cell>
          <cell r="BY920">
            <v>8.005586592178771</v>
          </cell>
          <cell r="BZ920">
            <v>89.153999999999996</v>
          </cell>
          <cell r="CA920">
            <v>0</v>
          </cell>
          <cell r="CB920">
            <v>0</v>
          </cell>
          <cell r="CC920">
            <v>0</v>
          </cell>
          <cell r="CD920">
            <v>0</v>
          </cell>
          <cell r="CE920">
            <v>0</v>
          </cell>
          <cell r="CF920">
            <v>0</v>
          </cell>
          <cell r="CG920">
            <v>0</v>
          </cell>
          <cell r="CH920" t="str">
            <v>Green</v>
          </cell>
          <cell r="CI920">
            <v>0</v>
          </cell>
          <cell r="CJ920">
            <v>0</v>
          </cell>
          <cell r="CK920">
            <v>0</v>
          </cell>
          <cell r="CL920">
            <v>13</v>
          </cell>
          <cell r="CM920">
            <v>13</v>
          </cell>
          <cell r="CN920">
            <v>0</v>
          </cell>
          <cell r="CO920" t="str">
            <v>Absent</v>
          </cell>
          <cell r="CP920">
            <v>60</v>
          </cell>
          <cell r="CQ920">
            <v>0</v>
          </cell>
          <cell r="CR920">
            <v>0</v>
          </cell>
          <cell r="CS920">
            <v>0</v>
          </cell>
          <cell r="CT920">
            <v>0</v>
          </cell>
          <cell r="CU920">
            <v>0</v>
          </cell>
          <cell r="CV920">
            <v>0</v>
          </cell>
          <cell r="CW920">
            <v>22</v>
          </cell>
          <cell r="CX920">
            <v>0</v>
          </cell>
          <cell r="CY920">
            <v>0</v>
          </cell>
          <cell r="CZ920">
            <v>0</v>
          </cell>
          <cell r="DA920">
            <v>62</v>
          </cell>
          <cell r="DB920">
            <v>0</v>
          </cell>
          <cell r="DC920">
            <v>0</v>
          </cell>
          <cell r="DD920">
            <v>0</v>
          </cell>
          <cell r="DE920">
            <v>0</v>
          </cell>
          <cell r="DF920">
            <v>0</v>
          </cell>
          <cell r="DG920">
            <v>0</v>
          </cell>
          <cell r="DH920">
            <v>0</v>
          </cell>
          <cell r="DI920">
            <v>0</v>
          </cell>
          <cell r="DJ920">
            <v>0</v>
          </cell>
          <cell r="DK920">
            <v>0</v>
          </cell>
          <cell r="DL920">
            <v>0</v>
          </cell>
          <cell r="DM920">
            <v>0</v>
          </cell>
          <cell r="DN920">
            <v>0</v>
          </cell>
          <cell r="DO920">
            <v>0</v>
          </cell>
          <cell r="DP920">
            <v>0</v>
          </cell>
          <cell r="DQ920">
            <v>0</v>
          </cell>
          <cell r="DR920">
            <v>0</v>
          </cell>
          <cell r="DS920">
            <v>0</v>
          </cell>
          <cell r="DT920">
            <v>0</v>
          </cell>
          <cell r="DU920">
            <v>41</v>
          </cell>
          <cell r="DV920">
            <v>0</v>
          </cell>
          <cell r="DW920">
            <v>0</v>
          </cell>
          <cell r="DX920">
            <v>0</v>
          </cell>
          <cell r="DY920">
            <v>0</v>
          </cell>
          <cell r="DZ920">
            <v>0</v>
          </cell>
          <cell r="EA920" t="str">
            <v>NO</v>
          </cell>
          <cell r="EB920" t="str">
            <v>Higher Studies</v>
          </cell>
          <cell r="EC920" t="str">
            <v>Higher Studies</v>
          </cell>
          <cell r="ED920" t="str">
            <v>Higher Studies</v>
          </cell>
          <cell r="EE920" t="str">
            <v>Higher Studies</v>
          </cell>
          <cell r="EF920" t="str">
            <v>Higher Studies</v>
          </cell>
          <cell r="EG920">
            <v>0</v>
          </cell>
          <cell r="EH920">
            <v>0</v>
          </cell>
          <cell r="EI920" t="str">
            <v>Yes</v>
          </cell>
          <cell r="EJ920">
            <v>0</v>
          </cell>
          <cell r="EK920">
            <v>0</v>
          </cell>
          <cell r="EL920">
            <v>0</v>
          </cell>
          <cell r="EM920">
            <v>0</v>
          </cell>
          <cell r="EN920">
            <v>0</v>
          </cell>
          <cell r="EO920">
            <v>0</v>
          </cell>
          <cell r="EP920">
            <v>0</v>
          </cell>
          <cell r="EQ920" t="str">
            <v>CAT-3</v>
          </cell>
        </row>
        <row r="921">
          <cell r="B921" t="str">
            <v>21-MECH06-25</v>
          </cell>
          <cell r="C921" t="str">
            <v>MECH</v>
          </cell>
          <cell r="D921">
            <v>6</v>
          </cell>
          <cell r="E921" t="str">
            <v xml:space="preserve">CHOUHAN MOHMMED ZUNED RAHIS JAYDA </v>
          </cell>
          <cell r="F921" t="str">
            <v>Male</v>
          </cell>
          <cell r="G921" t="str">
            <v>16/06/2003</v>
          </cell>
          <cell r="H921">
            <v>7977631569</v>
          </cell>
          <cell r="I921">
            <v>7304811175</v>
          </cell>
          <cell r="J921" t="str">
            <v>chouhanzuned786@gmail.com</v>
          </cell>
          <cell r="K921" t="str">
            <v>1032210709@tcetmumbai.in</v>
          </cell>
          <cell r="L921" t="str">
            <v>17 saira niwas chawl jainnuddin compound carter road 3 borivali east mumbai</v>
          </cell>
          <cell r="M921">
            <v>400066</v>
          </cell>
          <cell r="N921">
            <v>0</v>
          </cell>
          <cell r="O921" t="str">
            <v>labourer</v>
          </cell>
          <cell r="P921" t="str">
            <v>4,00,001 - 4,50,000</v>
          </cell>
          <cell r="Q921" t="str">
            <v>Normal</v>
          </cell>
          <cell r="R921" t="str">
            <v>Open</v>
          </cell>
          <cell r="S921">
            <v>2021</v>
          </cell>
          <cell r="T921" t="str">
            <v>FE</v>
          </cell>
          <cell r="U921" t="str">
            <v>MH-CET</v>
          </cell>
          <cell r="V921">
            <v>12.64</v>
          </cell>
          <cell r="W921">
            <v>76.7</v>
          </cell>
          <cell r="X921" t="str">
            <v>Minority</v>
          </cell>
          <cell r="Y921">
            <v>381</v>
          </cell>
          <cell r="Z921">
            <v>500</v>
          </cell>
          <cell r="AA921">
            <v>76.2</v>
          </cell>
          <cell r="AB921">
            <v>2019</v>
          </cell>
          <cell r="AC921" t="str">
            <v>Maharashtra</v>
          </cell>
          <cell r="AD921" t="str">
            <v>J. B. KHOT HIGH SCHOOL</v>
          </cell>
          <cell r="AE921">
            <v>541</v>
          </cell>
          <cell r="AF921">
            <v>600</v>
          </cell>
          <cell r="AG921">
            <v>90.1666666666667</v>
          </cell>
          <cell r="AH921">
            <v>2021</v>
          </cell>
          <cell r="AI921" t="str">
            <v>Maharashtra</v>
          </cell>
          <cell r="AJ921" t="str">
            <v>NIRMALA MEMOROIAL FOUNDATION COLLEGE OF SCIENCE AND COMMERCE</v>
          </cell>
          <cell r="AK921">
            <v>191</v>
          </cell>
          <cell r="AL921">
            <v>22</v>
          </cell>
          <cell r="AM921">
            <v>8.6818181818181817</v>
          </cell>
          <cell r="AN921">
            <v>98</v>
          </cell>
          <cell r="AO921">
            <v>256</v>
          </cell>
          <cell r="AP921">
            <v>27</v>
          </cell>
          <cell r="AQ921">
            <v>9.481481481481481</v>
          </cell>
          <cell r="AR921">
            <v>89.71</v>
          </cell>
          <cell r="AS921">
            <v>447</v>
          </cell>
          <cell r="AT921">
            <v>49</v>
          </cell>
          <cell r="AU921">
            <v>9.1224489795918373</v>
          </cell>
          <cell r="AV921">
            <v>196</v>
          </cell>
          <cell r="AW921">
            <v>25</v>
          </cell>
          <cell r="AX921">
            <v>7.84</v>
          </cell>
          <cell r="AY921">
            <v>93.855000000000004</v>
          </cell>
          <cell r="AZ921">
            <v>226</v>
          </cell>
          <cell r="BA921">
            <v>29</v>
          </cell>
          <cell r="BB921">
            <v>7.7931034482758621</v>
          </cell>
          <cell r="BC921">
            <v>82</v>
          </cell>
          <cell r="BD921">
            <v>422</v>
          </cell>
          <cell r="BE921">
            <v>54</v>
          </cell>
          <cell r="BF921">
            <v>7.8148148148148149</v>
          </cell>
          <cell r="BG921">
            <v>200</v>
          </cell>
          <cell r="BH921">
            <v>24</v>
          </cell>
          <cell r="BI921">
            <v>8.3333333333333339</v>
          </cell>
          <cell r="BJ921">
            <v>76</v>
          </cell>
          <cell r="BK921">
            <v>262</v>
          </cell>
          <cell r="BL921">
            <v>28</v>
          </cell>
          <cell r="BM921">
            <v>9.3571428571428577</v>
          </cell>
          <cell r="BN921">
            <v>78</v>
          </cell>
          <cell r="BO921">
            <v>462</v>
          </cell>
          <cell r="BP921">
            <v>52</v>
          </cell>
          <cell r="BQ921">
            <v>8.884615384615385</v>
          </cell>
          <cell r="BR921">
            <v>221</v>
          </cell>
          <cell r="BS921">
            <v>24</v>
          </cell>
          <cell r="BT921">
            <v>84.618333333333297</v>
          </cell>
          <cell r="BU921">
            <v>221</v>
          </cell>
          <cell r="BV921">
            <v>24</v>
          </cell>
          <cell r="BW921">
            <v>1552</v>
          </cell>
          <cell r="BX921">
            <v>179</v>
          </cell>
          <cell r="BY921">
            <v>8.6703910614525146</v>
          </cell>
          <cell r="BZ921">
            <v>89.889470588235298</v>
          </cell>
          <cell r="CA921" t="str">
            <v>Off-Aquilone Robotics Pvt.Ltd.</v>
          </cell>
          <cell r="CB921">
            <v>0</v>
          </cell>
          <cell r="CC921">
            <v>0</v>
          </cell>
          <cell r="CD921">
            <v>0</v>
          </cell>
          <cell r="CE921" t="str">
            <v>PLI</v>
          </cell>
          <cell r="CF921">
            <v>3.6</v>
          </cell>
          <cell r="CG921">
            <v>0</v>
          </cell>
          <cell r="CH921" t="str">
            <v>Green</v>
          </cell>
          <cell r="CI921">
            <v>0</v>
          </cell>
          <cell r="CJ921">
            <v>0</v>
          </cell>
          <cell r="CK921">
            <v>0</v>
          </cell>
          <cell r="CL921">
            <v>13</v>
          </cell>
          <cell r="CM921">
            <v>13</v>
          </cell>
          <cell r="CN921">
            <v>0</v>
          </cell>
          <cell r="CO921">
            <v>16</v>
          </cell>
          <cell r="CP921">
            <v>60</v>
          </cell>
          <cell r="CQ921">
            <v>26.666666666666668</v>
          </cell>
          <cell r="CR921">
            <v>0</v>
          </cell>
          <cell r="CS921">
            <v>0</v>
          </cell>
          <cell r="CT921">
            <v>0</v>
          </cell>
          <cell r="CU921">
            <v>0</v>
          </cell>
          <cell r="CV921">
            <v>0</v>
          </cell>
          <cell r="CW921">
            <v>22</v>
          </cell>
          <cell r="CX921">
            <v>0</v>
          </cell>
          <cell r="CY921">
            <v>0</v>
          </cell>
          <cell r="CZ921">
            <v>0</v>
          </cell>
          <cell r="DA921">
            <v>62</v>
          </cell>
          <cell r="DB921">
            <v>0</v>
          </cell>
          <cell r="DC921">
            <v>0</v>
          </cell>
          <cell r="DD921">
            <v>0</v>
          </cell>
          <cell r="DE921">
            <v>0</v>
          </cell>
          <cell r="DF921">
            <v>0</v>
          </cell>
          <cell r="DG921">
            <v>0</v>
          </cell>
          <cell r="DH921">
            <v>0</v>
          </cell>
          <cell r="DI921">
            <v>0</v>
          </cell>
          <cell r="DJ921">
            <v>0</v>
          </cell>
          <cell r="DK921">
            <v>0</v>
          </cell>
          <cell r="DL921">
            <v>0</v>
          </cell>
          <cell r="DM921">
            <v>0</v>
          </cell>
          <cell r="DN921">
            <v>0</v>
          </cell>
          <cell r="DO921">
            <v>0</v>
          </cell>
          <cell r="DP921">
            <v>0</v>
          </cell>
          <cell r="DQ921">
            <v>0</v>
          </cell>
          <cell r="DR921">
            <v>26.6666666666667</v>
          </cell>
          <cell r="DS921">
            <v>36.529680365296855</v>
          </cell>
          <cell r="DT921">
            <v>0</v>
          </cell>
          <cell r="DU921">
            <v>41</v>
          </cell>
          <cell r="DV921">
            <v>0</v>
          </cell>
          <cell r="DW921">
            <v>0</v>
          </cell>
          <cell r="DX921">
            <v>0</v>
          </cell>
          <cell r="DY921">
            <v>0</v>
          </cell>
          <cell r="DZ921">
            <v>0</v>
          </cell>
          <cell r="EA921" t="str">
            <v>Yes</v>
          </cell>
          <cell r="EB921" t="str">
            <v>Higher Studies</v>
          </cell>
          <cell r="EC921" t="str">
            <v>Higher Studies</v>
          </cell>
          <cell r="ED921" t="str">
            <v>Higher Studies</v>
          </cell>
          <cell r="EE921" t="str">
            <v>Higher Studies</v>
          </cell>
          <cell r="EF921" t="str">
            <v>Higher Studies</v>
          </cell>
          <cell r="EG921">
            <v>0</v>
          </cell>
          <cell r="EH921">
            <v>0</v>
          </cell>
          <cell r="EI921" t="str">
            <v>Yes</v>
          </cell>
          <cell r="EJ921">
            <v>0</v>
          </cell>
          <cell r="EK921">
            <v>0</v>
          </cell>
          <cell r="EL921">
            <v>0</v>
          </cell>
          <cell r="EM921">
            <v>0</v>
          </cell>
          <cell r="EN921">
            <v>0</v>
          </cell>
          <cell r="EO921">
            <v>0</v>
          </cell>
          <cell r="EP921">
            <v>0</v>
          </cell>
          <cell r="EQ921" t="str">
            <v>CAT-3</v>
          </cell>
        </row>
        <row r="922">
          <cell r="B922" t="str">
            <v>21-MECH07-25</v>
          </cell>
          <cell r="C922" t="str">
            <v>MECH</v>
          </cell>
          <cell r="D922">
            <v>7</v>
          </cell>
          <cell r="E922" t="str">
            <v xml:space="preserve">DALVI MANDAR VISHRAM  CHHAYA </v>
          </cell>
          <cell r="F922" t="str">
            <v>Male</v>
          </cell>
          <cell r="G922" t="str">
            <v>23/04/2002</v>
          </cell>
          <cell r="H922">
            <v>9923195823</v>
          </cell>
          <cell r="I922">
            <v>9371713694</v>
          </cell>
          <cell r="J922" t="str">
            <v>mandar2302@gmail.com</v>
          </cell>
          <cell r="K922" t="str">
            <v>1032210710@tcetmumbai.in</v>
          </cell>
          <cell r="L922" t="str">
            <v>303, Om Siddhagiri, Cosmos Bank Building, Shantivan, Near National Park, Borivali (East)</v>
          </cell>
          <cell r="M922">
            <v>400066</v>
          </cell>
          <cell r="N922">
            <v>0</v>
          </cell>
          <cell r="O922" t="str">
            <v xml:space="preserve">Service </v>
          </cell>
          <cell r="P922" t="str">
            <v>4,00,001 - 4,50,000</v>
          </cell>
          <cell r="Q922" t="str">
            <v>Normal</v>
          </cell>
          <cell r="R922" t="str">
            <v>Open</v>
          </cell>
          <cell r="S922">
            <v>2021</v>
          </cell>
          <cell r="T922" t="str">
            <v>FE</v>
          </cell>
          <cell r="U922" t="str">
            <v>MH-CET</v>
          </cell>
          <cell r="V922">
            <v>30</v>
          </cell>
          <cell r="W922" t="str">
            <v>NA</v>
          </cell>
          <cell r="X922" t="str">
            <v>ACAP</v>
          </cell>
          <cell r="Y922">
            <v>512</v>
          </cell>
          <cell r="Z922">
            <v>600</v>
          </cell>
          <cell r="AA922">
            <v>85.3333333333333</v>
          </cell>
          <cell r="AB922">
            <v>2017</v>
          </cell>
          <cell r="AC922" t="str">
            <v>CBSE</v>
          </cell>
          <cell r="AD922" t="str">
            <v>CHINMAYA VIDYALAYA TARAPUR</v>
          </cell>
          <cell r="AE922">
            <v>373</v>
          </cell>
          <cell r="AF922">
            <v>650</v>
          </cell>
          <cell r="AG922">
            <v>57.384615384615401</v>
          </cell>
          <cell r="AH922">
            <v>2019</v>
          </cell>
          <cell r="AI922" t="str">
            <v>Maharashtra</v>
          </cell>
          <cell r="AJ922" t="str">
            <v>UTKARSHA VIDYALAYA AND JUNIOR COLLEGE</v>
          </cell>
          <cell r="AK922">
            <v>174</v>
          </cell>
          <cell r="AL922">
            <v>22</v>
          </cell>
          <cell r="AM922">
            <v>7.9090909090909092</v>
          </cell>
          <cell r="AN922">
            <v>97</v>
          </cell>
          <cell r="AO922">
            <v>202</v>
          </cell>
          <cell r="AP922">
            <v>27</v>
          </cell>
          <cell r="AQ922">
            <v>7.4814814814814818</v>
          </cell>
          <cell r="AR922">
            <v>87.6</v>
          </cell>
          <cell r="AS922">
            <v>376</v>
          </cell>
          <cell r="AT922">
            <v>49</v>
          </cell>
          <cell r="AU922">
            <v>7.6734693877551017</v>
          </cell>
          <cell r="AV922">
            <v>170</v>
          </cell>
          <cell r="AW922">
            <v>25</v>
          </cell>
          <cell r="AX922">
            <v>6.8</v>
          </cell>
          <cell r="AY922">
            <v>92.3</v>
          </cell>
          <cell r="AZ922">
            <v>233</v>
          </cell>
          <cell r="BA922">
            <v>29</v>
          </cell>
          <cell r="BB922">
            <v>8.0344827586206904</v>
          </cell>
          <cell r="BC922">
            <v>87</v>
          </cell>
          <cell r="BD922">
            <v>403</v>
          </cell>
          <cell r="BE922">
            <v>54</v>
          </cell>
          <cell r="BF922">
            <v>7.4629629629629628</v>
          </cell>
          <cell r="BG922">
            <v>169</v>
          </cell>
          <cell r="BH922">
            <v>24</v>
          </cell>
          <cell r="BI922">
            <v>7.041666666666667</v>
          </cell>
          <cell r="BJ922">
            <v>86</v>
          </cell>
          <cell r="BK922">
            <v>239</v>
          </cell>
          <cell r="BL922">
            <v>28</v>
          </cell>
          <cell r="BM922">
            <v>8.5357142857142865</v>
          </cell>
          <cell r="BN922">
            <v>79</v>
          </cell>
          <cell r="BO922">
            <v>408</v>
          </cell>
          <cell r="BP922">
            <v>52</v>
          </cell>
          <cell r="BQ922">
            <v>7.8461538461538458</v>
          </cell>
          <cell r="BR922">
            <v>201</v>
          </cell>
          <cell r="BS922">
            <v>24</v>
          </cell>
          <cell r="BT922">
            <v>86.1</v>
          </cell>
          <cell r="BU922">
            <v>201</v>
          </cell>
          <cell r="BV922">
            <v>24</v>
          </cell>
          <cell r="BW922">
            <v>1388</v>
          </cell>
          <cell r="BX922">
            <v>179</v>
          </cell>
          <cell r="BY922">
            <v>7.7541899441340778</v>
          </cell>
          <cell r="BZ922">
            <v>90.662352941176479</v>
          </cell>
          <cell r="CA922" t="str">
            <v>XS-CAD</v>
          </cell>
          <cell r="CB922">
            <v>0</v>
          </cell>
          <cell r="CC922">
            <v>0</v>
          </cell>
          <cell r="CD922">
            <v>0</v>
          </cell>
          <cell r="CE922" t="str">
            <v>PLI</v>
          </cell>
          <cell r="CF922">
            <v>3.6</v>
          </cell>
          <cell r="CG922">
            <v>0</v>
          </cell>
          <cell r="CH922" t="str">
            <v>Green</v>
          </cell>
          <cell r="CI922">
            <v>0</v>
          </cell>
          <cell r="CJ922">
            <v>0</v>
          </cell>
          <cell r="CK922">
            <v>0</v>
          </cell>
          <cell r="CL922">
            <v>13</v>
          </cell>
          <cell r="CM922">
            <v>13</v>
          </cell>
          <cell r="CN922">
            <v>0</v>
          </cell>
          <cell r="CO922" t="str">
            <v>Absent</v>
          </cell>
          <cell r="CP922">
            <v>60</v>
          </cell>
          <cell r="CQ922">
            <v>0</v>
          </cell>
          <cell r="CR922">
            <v>1</v>
          </cell>
          <cell r="CS922">
            <v>8</v>
          </cell>
          <cell r="CT922">
            <v>0</v>
          </cell>
          <cell r="CU922">
            <v>0</v>
          </cell>
          <cell r="CV922">
            <v>2</v>
          </cell>
          <cell r="CW922">
            <v>18</v>
          </cell>
          <cell r="CX922">
            <v>0</v>
          </cell>
          <cell r="CY922">
            <v>6</v>
          </cell>
          <cell r="CZ922">
            <v>3</v>
          </cell>
          <cell r="DA922">
            <v>58</v>
          </cell>
          <cell r="DB922">
            <v>6</v>
          </cell>
          <cell r="DC922">
            <v>0</v>
          </cell>
          <cell r="DD922">
            <v>0</v>
          </cell>
          <cell r="DE922">
            <v>0</v>
          </cell>
          <cell r="DF922">
            <v>0</v>
          </cell>
          <cell r="DG922">
            <v>4</v>
          </cell>
          <cell r="DH922">
            <v>0</v>
          </cell>
          <cell r="DI922">
            <v>0</v>
          </cell>
          <cell r="DJ922">
            <v>600</v>
          </cell>
          <cell r="DK922">
            <v>0</v>
          </cell>
          <cell r="DL922">
            <v>3</v>
          </cell>
          <cell r="DM922">
            <v>0</v>
          </cell>
          <cell r="DN922">
            <v>0</v>
          </cell>
          <cell r="DO922">
            <v>450</v>
          </cell>
          <cell r="DP922">
            <v>0</v>
          </cell>
          <cell r="DQ922">
            <v>0</v>
          </cell>
          <cell r="DR922">
            <v>0</v>
          </cell>
          <cell r="DS922">
            <v>0</v>
          </cell>
          <cell r="DT922">
            <v>1</v>
          </cell>
          <cell r="DU922">
            <v>41</v>
          </cell>
          <cell r="DV922">
            <v>2.4390243902439024</v>
          </cell>
          <cell r="DW922">
            <v>3</v>
          </cell>
          <cell r="DX922">
            <v>4</v>
          </cell>
          <cell r="DY922">
            <v>0</v>
          </cell>
          <cell r="DZ922">
            <v>0</v>
          </cell>
          <cell r="EA922" t="str">
            <v>YES</v>
          </cell>
          <cell r="EB922" t="str">
            <v>Placement</v>
          </cell>
          <cell r="EC922" t="str">
            <v>Placement</v>
          </cell>
          <cell r="ED922" t="str">
            <v>Placement</v>
          </cell>
          <cell r="EE922" t="str">
            <v>Placement</v>
          </cell>
          <cell r="EF922" t="str">
            <v>Placement</v>
          </cell>
          <cell r="EG922">
            <v>0</v>
          </cell>
          <cell r="EH922" t="str">
            <v>PLI</v>
          </cell>
          <cell r="EI922" t="str">
            <v>No</v>
          </cell>
          <cell r="EJ922">
            <v>0</v>
          </cell>
          <cell r="EK922" t="str">
            <v>Batch-9</v>
          </cell>
          <cell r="EL922">
            <v>0</v>
          </cell>
          <cell r="EM922" t="str">
            <v>PAID</v>
          </cell>
          <cell r="EN922">
            <v>45147</v>
          </cell>
          <cell r="EO922" t="str">
            <v>IT+Core</v>
          </cell>
          <cell r="EP922">
            <v>0</v>
          </cell>
          <cell r="EQ922" t="str">
            <v>CAT-3</v>
          </cell>
        </row>
        <row r="923">
          <cell r="B923" t="str">
            <v>21-MECH08-25</v>
          </cell>
          <cell r="C923" t="str">
            <v>MECH</v>
          </cell>
          <cell r="D923">
            <v>8</v>
          </cell>
          <cell r="E923" t="str">
            <v xml:space="preserve">DSOUZA SHAUN FABIAN SEBASTIAN  FLAVIA </v>
          </cell>
          <cell r="F923" t="str">
            <v>Male</v>
          </cell>
          <cell r="G923" t="str">
            <v>20/10/2003</v>
          </cell>
          <cell r="H923">
            <v>9967825559</v>
          </cell>
          <cell r="I923">
            <v>9004625559</v>
          </cell>
          <cell r="J923" t="str">
            <v>shaun.ds002@gmail.com</v>
          </cell>
          <cell r="K923" t="str">
            <v>1032210711@tcetmumbai.in</v>
          </cell>
          <cell r="L923" t="str">
            <v>B-504, Samarpan, unique garden, kanakia road, near Laxmi park, Mira road East, Thane, Maharashtra</v>
          </cell>
          <cell r="M923">
            <v>401107</v>
          </cell>
          <cell r="N923">
            <v>0</v>
          </cell>
          <cell r="O923" t="str">
            <v>Service</v>
          </cell>
          <cell r="P923" t="str">
            <v>4,00,001 - 4,50,000</v>
          </cell>
          <cell r="Q923" t="str">
            <v>Normal</v>
          </cell>
          <cell r="R923" t="str">
            <v>Open</v>
          </cell>
          <cell r="S923">
            <v>2021</v>
          </cell>
          <cell r="T923" t="str">
            <v>FE</v>
          </cell>
          <cell r="U923" t="str">
            <v>MH-CET</v>
          </cell>
          <cell r="V923">
            <v>88.47</v>
          </cell>
          <cell r="W923">
            <v>44.924500000000002</v>
          </cell>
          <cell r="X923" t="str">
            <v>CAP</v>
          </cell>
          <cell r="Y923">
            <v>469</v>
          </cell>
          <cell r="Z923">
            <v>600</v>
          </cell>
          <cell r="AA923">
            <v>78.1666666666667</v>
          </cell>
          <cell r="AB923">
            <v>2019</v>
          </cell>
          <cell r="AC923" t="str">
            <v>Maharashtra</v>
          </cell>
          <cell r="AD923" t="str">
            <v>HOLY CROSS CONVENT SCHOOL</v>
          </cell>
          <cell r="AE923">
            <v>519</v>
          </cell>
          <cell r="AF923">
            <v>600</v>
          </cell>
          <cell r="AG923">
            <v>86.5</v>
          </cell>
          <cell r="AH923">
            <v>2021</v>
          </cell>
          <cell r="AI923" t="str">
            <v>Maharashtra</v>
          </cell>
          <cell r="AJ923" t="str">
            <v>CAREER LAUNCHER JUNIOR COLLEGE OF SCIENCE</v>
          </cell>
          <cell r="AK923">
            <v>158</v>
          </cell>
          <cell r="AL923">
            <v>22</v>
          </cell>
          <cell r="AM923">
            <v>7.1818181818181817</v>
          </cell>
          <cell r="AN923">
            <v>78</v>
          </cell>
          <cell r="AO923">
            <v>199</v>
          </cell>
          <cell r="AP923">
            <v>27</v>
          </cell>
          <cell r="AQ923">
            <v>7.3703703703703702</v>
          </cell>
          <cell r="AR923">
            <v>98.35</v>
          </cell>
          <cell r="AS923">
            <v>357</v>
          </cell>
          <cell r="AT923">
            <v>49</v>
          </cell>
          <cell r="AU923">
            <v>7.2857142857142856</v>
          </cell>
          <cell r="AV923">
            <v>157</v>
          </cell>
          <cell r="AW923">
            <v>25</v>
          </cell>
          <cell r="AX923">
            <v>6.28</v>
          </cell>
          <cell r="AY923">
            <v>88.174999999999997</v>
          </cell>
          <cell r="AZ923">
            <v>198</v>
          </cell>
          <cell r="BA923">
            <v>29</v>
          </cell>
          <cell r="BB923">
            <v>6.8275862068965516</v>
          </cell>
          <cell r="BC923">
            <v>88</v>
          </cell>
          <cell r="BD923">
            <v>355</v>
          </cell>
          <cell r="BE923">
            <v>54</v>
          </cell>
          <cell r="BF923">
            <v>6.5740740740740744</v>
          </cell>
          <cell r="BG923">
            <v>183</v>
          </cell>
          <cell r="BH923">
            <v>24</v>
          </cell>
          <cell r="BI923">
            <v>7.625</v>
          </cell>
          <cell r="BJ923">
            <v>79</v>
          </cell>
          <cell r="BK923">
            <v>238</v>
          </cell>
          <cell r="BL923">
            <v>28</v>
          </cell>
          <cell r="BM923">
            <v>8.5</v>
          </cell>
          <cell r="BN923">
            <v>81</v>
          </cell>
          <cell r="BO923">
            <v>421</v>
          </cell>
          <cell r="BP923">
            <v>52</v>
          </cell>
          <cell r="BQ923">
            <v>8.0961538461538467</v>
          </cell>
          <cell r="BR923">
            <v>190</v>
          </cell>
          <cell r="BS923">
            <v>24</v>
          </cell>
          <cell r="BT923">
            <v>85.724999999999994</v>
          </cell>
          <cell r="BU923">
            <v>190</v>
          </cell>
          <cell r="BV923">
            <v>24</v>
          </cell>
          <cell r="BW923">
            <v>1323</v>
          </cell>
          <cell r="BX923">
            <v>179</v>
          </cell>
          <cell r="BY923">
            <v>7.3910614525139664</v>
          </cell>
          <cell r="BZ923">
            <v>88.704999999999998</v>
          </cell>
          <cell r="CA923">
            <v>0</v>
          </cell>
          <cell r="CB923">
            <v>0</v>
          </cell>
          <cell r="CC923">
            <v>0</v>
          </cell>
          <cell r="CD923">
            <v>0</v>
          </cell>
          <cell r="CE923">
            <v>0</v>
          </cell>
          <cell r="CF923">
            <v>0</v>
          </cell>
          <cell r="CG923">
            <v>0</v>
          </cell>
          <cell r="CH923" t="str">
            <v>Green</v>
          </cell>
          <cell r="CI923">
            <v>0</v>
          </cell>
          <cell r="CJ923">
            <v>0</v>
          </cell>
          <cell r="CK923">
            <v>0</v>
          </cell>
          <cell r="CL923">
            <v>13</v>
          </cell>
          <cell r="CM923">
            <v>13</v>
          </cell>
          <cell r="CN923">
            <v>0</v>
          </cell>
          <cell r="CO923" t="str">
            <v>Absent</v>
          </cell>
          <cell r="CP923">
            <v>60</v>
          </cell>
          <cell r="CQ923">
            <v>0</v>
          </cell>
          <cell r="CR923">
            <v>0</v>
          </cell>
          <cell r="CS923">
            <v>0</v>
          </cell>
          <cell r="CT923">
            <v>0</v>
          </cell>
          <cell r="CU923">
            <v>0</v>
          </cell>
          <cell r="CV923">
            <v>0</v>
          </cell>
          <cell r="CW923">
            <v>22</v>
          </cell>
          <cell r="CX923">
            <v>0</v>
          </cell>
          <cell r="CY923">
            <v>0</v>
          </cell>
          <cell r="CZ923">
            <v>0</v>
          </cell>
          <cell r="DA923">
            <v>62</v>
          </cell>
          <cell r="DB923">
            <v>0</v>
          </cell>
          <cell r="DC923">
            <v>0</v>
          </cell>
          <cell r="DD923">
            <v>0</v>
          </cell>
          <cell r="DE923">
            <v>0</v>
          </cell>
          <cell r="DF923">
            <v>0</v>
          </cell>
          <cell r="DG923">
            <v>0</v>
          </cell>
          <cell r="DH923">
            <v>0</v>
          </cell>
          <cell r="DI923">
            <v>0</v>
          </cell>
          <cell r="DJ923">
            <v>0</v>
          </cell>
          <cell r="DK923">
            <v>0</v>
          </cell>
          <cell r="DL923">
            <v>0</v>
          </cell>
          <cell r="DM923">
            <v>0</v>
          </cell>
          <cell r="DN923">
            <v>0</v>
          </cell>
          <cell r="DO923">
            <v>0</v>
          </cell>
          <cell r="DP923">
            <v>0</v>
          </cell>
          <cell r="DQ923">
            <v>0</v>
          </cell>
          <cell r="DR923">
            <v>0</v>
          </cell>
          <cell r="DS923">
            <v>0</v>
          </cell>
          <cell r="DT923">
            <v>0</v>
          </cell>
          <cell r="DU923">
            <v>41</v>
          </cell>
          <cell r="DV923">
            <v>0</v>
          </cell>
          <cell r="DW923">
            <v>0</v>
          </cell>
          <cell r="DX923">
            <v>0</v>
          </cell>
          <cell r="DY923">
            <v>0</v>
          </cell>
          <cell r="DZ923">
            <v>0</v>
          </cell>
          <cell r="EA923" t="str">
            <v>NO</v>
          </cell>
          <cell r="EB923" t="str">
            <v>Higher Studies</v>
          </cell>
          <cell r="EC923" t="str">
            <v>Higher Studies</v>
          </cell>
          <cell r="ED923" t="str">
            <v>Higher Studies</v>
          </cell>
          <cell r="EE923" t="str">
            <v>Higher Studies</v>
          </cell>
          <cell r="EF923" t="str">
            <v>Higher Studies</v>
          </cell>
          <cell r="EG923">
            <v>0</v>
          </cell>
          <cell r="EH923">
            <v>0</v>
          </cell>
          <cell r="EI923" t="str">
            <v>Yes</v>
          </cell>
          <cell r="EJ923">
            <v>0</v>
          </cell>
          <cell r="EK923">
            <v>0</v>
          </cell>
          <cell r="EL923">
            <v>0</v>
          </cell>
          <cell r="EM923">
            <v>0</v>
          </cell>
          <cell r="EN923">
            <v>0</v>
          </cell>
          <cell r="EO923">
            <v>0</v>
          </cell>
          <cell r="EP923">
            <v>0</v>
          </cell>
          <cell r="EQ923" t="str">
            <v>CAT-3</v>
          </cell>
        </row>
        <row r="924">
          <cell r="B924" t="str">
            <v>21-MECH09-25</v>
          </cell>
          <cell r="C924" t="str">
            <v>MECH</v>
          </cell>
          <cell r="D924">
            <v>9</v>
          </cell>
          <cell r="E924" t="str">
            <v>GAIKWAD KARTIK MANISH  SANDHYA</v>
          </cell>
          <cell r="F924" t="str">
            <v>Male</v>
          </cell>
          <cell r="G924" t="str">
            <v>17/01/2003</v>
          </cell>
          <cell r="H924">
            <v>8692885871</v>
          </cell>
          <cell r="I924">
            <v>9137486770</v>
          </cell>
          <cell r="J924" t="str">
            <v>kartikgaikwa@gmail.com</v>
          </cell>
          <cell r="K924" t="str">
            <v>1032210712@tcetmumbai.in</v>
          </cell>
          <cell r="L924" t="str">
            <v>Plot no 192,Room no -D/2,Gorai-2, Boriwali -(W),Mumbai -400092</v>
          </cell>
          <cell r="M924">
            <v>400092</v>
          </cell>
          <cell r="N924">
            <v>0</v>
          </cell>
          <cell r="O924" t="str">
            <v>Service</v>
          </cell>
          <cell r="P924" t="str">
            <v>4,00,001 - 4,50,000</v>
          </cell>
          <cell r="Q924" t="str">
            <v>Normal</v>
          </cell>
          <cell r="R924" t="str">
            <v>Open</v>
          </cell>
          <cell r="S924">
            <v>2021</v>
          </cell>
          <cell r="T924" t="str">
            <v>FE</v>
          </cell>
          <cell r="U924" t="str">
            <v>MH-CET</v>
          </cell>
          <cell r="V924">
            <v>65</v>
          </cell>
          <cell r="W924" t="str">
            <v>NA</v>
          </cell>
          <cell r="X924" t="str">
            <v>Minority</v>
          </cell>
          <cell r="Y924">
            <v>451</v>
          </cell>
          <cell r="Z924">
            <v>500</v>
          </cell>
          <cell r="AA924">
            <v>90.2</v>
          </cell>
          <cell r="AB924">
            <v>2018</v>
          </cell>
          <cell r="AC924" t="str">
            <v>Maharashtra</v>
          </cell>
          <cell r="AD924" t="str">
            <v>SWAMI VIVEKANAND INTERNATIONAL SCHOOL</v>
          </cell>
          <cell r="AE924">
            <v>486</v>
          </cell>
          <cell r="AF924">
            <v>650</v>
          </cell>
          <cell r="AG924">
            <v>74.769230769230802</v>
          </cell>
          <cell r="AH924">
            <v>2020</v>
          </cell>
          <cell r="AI924" t="str">
            <v>Maharashtra</v>
          </cell>
          <cell r="AJ924" t="str">
            <v>ST ROCKS JUNIOR COLLEGE</v>
          </cell>
          <cell r="AK924">
            <v>210</v>
          </cell>
          <cell r="AL924">
            <v>22</v>
          </cell>
          <cell r="AM924">
            <v>9.545454545454545</v>
          </cell>
          <cell r="AN924">
            <v>88</v>
          </cell>
          <cell r="AO924">
            <v>267</v>
          </cell>
          <cell r="AP924">
            <v>27</v>
          </cell>
          <cell r="AQ924">
            <v>9.8888888888888893</v>
          </cell>
          <cell r="AR924">
            <v>94.88</v>
          </cell>
          <cell r="AS924">
            <v>477</v>
          </cell>
          <cell r="AT924">
            <v>49</v>
          </cell>
          <cell r="AU924">
            <v>9.7346938775510203</v>
          </cell>
          <cell r="AV924">
            <v>245</v>
          </cell>
          <cell r="AW924">
            <v>25</v>
          </cell>
          <cell r="AX924">
            <v>9.8000000000000007</v>
          </cell>
          <cell r="AY924">
            <v>91.44</v>
          </cell>
          <cell r="AZ924">
            <v>282</v>
          </cell>
          <cell r="BA924">
            <v>29</v>
          </cell>
          <cell r="BB924">
            <v>9.7241379310344822</v>
          </cell>
          <cell r="BC924">
            <v>84</v>
          </cell>
          <cell r="BD924">
            <v>527</v>
          </cell>
          <cell r="BE924">
            <v>54</v>
          </cell>
          <cell r="BF924">
            <v>9.7592592592592595</v>
          </cell>
          <cell r="BG924">
            <v>237</v>
          </cell>
          <cell r="BH924">
            <v>24</v>
          </cell>
          <cell r="BI924">
            <v>9.875</v>
          </cell>
          <cell r="BJ924">
            <v>86</v>
          </cell>
          <cell r="BK924">
            <v>279</v>
          </cell>
          <cell r="BL924">
            <v>28</v>
          </cell>
          <cell r="BM924">
            <v>9.9642857142857135</v>
          </cell>
          <cell r="BN924">
            <v>81</v>
          </cell>
          <cell r="BO924">
            <v>516</v>
          </cell>
          <cell r="BP924">
            <v>52</v>
          </cell>
          <cell r="BQ924">
            <v>9.9230769230769234</v>
          </cell>
          <cell r="BR924">
            <v>240</v>
          </cell>
          <cell r="BS924">
            <v>24</v>
          </cell>
          <cell r="BT924">
            <v>85.48</v>
          </cell>
          <cell r="BU924">
            <v>240</v>
          </cell>
          <cell r="BV924">
            <v>24</v>
          </cell>
          <cell r="BW924">
            <v>1760</v>
          </cell>
          <cell r="BX924">
            <v>179</v>
          </cell>
          <cell r="BY924">
            <v>9.8324022346368718</v>
          </cell>
          <cell r="BZ924">
            <v>86.664000000000001</v>
          </cell>
          <cell r="CA924">
            <v>0</v>
          </cell>
          <cell r="CB924">
            <v>0</v>
          </cell>
          <cell r="CC924">
            <v>0</v>
          </cell>
          <cell r="CD924">
            <v>0</v>
          </cell>
          <cell r="CE924">
            <v>0</v>
          </cell>
          <cell r="CF924">
            <v>0</v>
          </cell>
          <cell r="CG924">
            <v>0</v>
          </cell>
          <cell r="CH924" t="str">
            <v>Green</v>
          </cell>
          <cell r="CI924">
            <v>0</v>
          </cell>
          <cell r="CJ924">
            <v>0</v>
          </cell>
          <cell r="CK924">
            <v>0</v>
          </cell>
          <cell r="CL924">
            <v>13</v>
          </cell>
          <cell r="CM924">
            <v>13</v>
          </cell>
          <cell r="CN924">
            <v>0</v>
          </cell>
          <cell r="CO924" t="str">
            <v>Absent</v>
          </cell>
          <cell r="CP924">
            <v>60</v>
          </cell>
          <cell r="CQ924">
            <v>0</v>
          </cell>
          <cell r="CR924">
            <v>0</v>
          </cell>
          <cell r="CS924">
            <v>0</v>
          </cell>
          <cell r="CT924">
            <v>0</v>
          </cell>
          <cell r="CU924">
            <v>0</v>
          </cell>
          <cell r="CV924">
            <v>0</v>
          </cell>
          <cell r="CW924">
            <v>22</v>
          </cell>
          <cell r="CX924">
            <v>0</v>
          </cell>
          <cell r="CY924">
            <v>0</v>
          </cell>
          <cell r="CZ924">
            <v>0</v>
          </cell>
          <cell r="DA924">
            <v>62</v>
          </cell>
          <cell r="DB924">
            <v>0</v>
          </cell>
          <cell r="DC924">
            <v>0</v>
          </cell>
          <cell r="DD924">
            <v>0</v>
          </cell>
          <cell r="DE924">
            <v>0</v>
          </cell>
          <cell r="DF924">
            <v>0</v>
          </cell>
          <cell r="DG924">
            <v>0</v>
          </cell>
          <cell r="DH924">
            <v>0</v>
          </cell>
          <cell r="DI924">
            <v>0</v>
          </cell>
          <cell r="DJ924">
            <v>0</v>
          </cell>
          <cell r="DK924">
            <v>0</v>
          </cell>
          <cell r="DL924">
            <v>0</v>
          </cell>
          <cell r="DM924">
            <v>0</v>
          </cell>
          <cell r="DN924">
            <v>0</v>
          </cell>
          <cell r="DO924">
            <v>0</v>
          </cell>
          <cell r="DP924">
            <v>0</v>
          </cell>
          <cell r="DQ924">
            <v>0</v>
          </cell>
          <cell r="DR924">
            <v>0</v>
          </cell>
          <cell r="DS924">
            <v>0</v>
          </cell>
          <cell r="DT924">
            <v>0</v>
          </cell>
          <cell r="DU924">
            <v>41</v>
          </cell>
          <cell r="DV924">
            <v>0</v>
          </cell>
          <cell r="DW924">
            <v>0</v>
          </cell>
          <cell r="DX924">
            <v>0</v>
          </cell>
          <cell r="DY924">
            <v>0</v>
          </cell>
          <cell r="DZ924">
            <v>0</v>
          </cell>
          <cell r="EA924" t="str">
            <v>NO</v>
          </cell>
          <cell r="EB924" t="str">
            <v>Higher Studies</v>
          </cell>
          <cell r="EC924" t="str">
            <v>Higher Studies</v>
          </cell>
          <cell r="ED924" t="str">
            <v>Higher Studies</v>
          </cell>
          <cell r="EE924" t="str">
            <v>Higher Studies</v>
          </cell>
          <cell r="EF924" t="str">
            <v>Placement</v>
          </cell>
          <cell r="EG924" t="str">
            <v>16/06/2025</v>
          </cell>
          <cell r="EH924">
            <v>0</v>
          </cell>
          <cell r="EI924" t="str">
            <v>Yes</v>
          </cell>
          <cell r="EJ924">
            <v>0</v>
          </cell>
          <cell r="EK924">
            <v>0</v>
          </cell>
          <cell r="EL924">
            <v>0</v>
          </cell>
          <cell r="EM924">
            <v>0</v>
          </cell>
          <cell r="EN924">
            <v>0</v>
          </cell>
          <cell r="EO924">
            <v>0</v>
          </cell>
          <cell r="EP924">
            <v>0</v>
          </cell>
          <cell r="EQ924" t="str">
            <v>CAT-3</v>
          </cell>
        </row>
        <row r="925">
          <cell r="B925" t="str">
            <v>21-MECH10-25</v>
          </cell>
          <cell r="C925" t="str">
            <v>MECH</v>
          </cell>
          <cell r="D925">
            <v>10</v>
          </cell>
          <cell r="E925" t="str">
            <v xml:space="preserve">GOLLAR NIRAJ BABU SHARDA </v>
          </cell>
          <cell r="F925" t="str">
            <v>Male</v>
          </cell>
          <cell r="G925" t="str">
            <v>04/08/2002</v>
          </cell>
          <cell r="H925">
            <v>9892529681</v>
          </cell>
          <cell r="I925">
            <v>8108338964</v>
          </cell>
          <cell r="J925" t="str">
            <v>nirajgollar@gmail.com</v>
          </cell>
          <cell r="K925" t="str">
            <v>1032210713@tcetmumbai.in</v>
          </cell>
          <cell r="L925" t="str">
            <v xml:space="preserve">52, Dainik  shivneri Nagar, Rahivashi snag, Worli Mumbai </v>
          </cell>
          <cell r="M925">
            <v>400018</v>
          </cell>
          <cell r="N925">
            <v>0</v>
          </cell>
          <cell r="O925" t="str">
            <v xml:space="preserve">Car mechanic </v>
          </cell>
          <cell r="P925" t="str">
            <v>4,00,001 - 4,50,000</v>
          </cell>
          <cell r="Q925" t="str">
            <v>Normal</v>
          </cell>
          <cell r="R925" t="str">
            <v>Open</v>
          </cell>
          <cell r="S925">
            <v>2021</v>
          </cell>
          <cell r="T925" t="str">
            <v>FE</v>
          </cell>
          <cell r="U925" t="str">
            <v>MH-CET</v>
          </cell>
          <cell r="V925">
            <v>80</v>
          </cell>
          <cell r="W925">
            <v>83</v>
          </cell>
          <cell r="X925" t="str">
            <v>Institute</v>
          </cell>
          <cell r="Y925">
            <v>420</v>
          </cell>
          <cell r="Z925">
            <v>500</v>
          </cell>
          <cell r="AA925">
            <v>84</v>
          </cell>
          <cell r="AB925">
            <v>2019</v>
          </cell>
          <cell r="AC925" t="str">
            <v>Maharashtra</v>
          </cell>
          <cell r="AD925" t="str">
            <v>DR ANTONIO DA SILVA TECHNICAL HIGH SCHOOL</v>
          </cell>
          <cell r="AE925">
            <v>495</v>
          </cell>
          <cell r="AF925">
            <v>600</v>
          </cell>
          <cell r="AG925">
            <v>82.5</v>
          </cell>
          <cell r="AH925">
            <v>2021</v>
          </cell>
          <cell r="AI925" t="str">
            <v>Maharashtra</v>
          </cell>
          <cell r="AJ925" t="str">
            <v>JAI HIND COLLEGE</v>
          </cell>
          <cell r="AK925">
            <v>172</v>
          </cell>
          <cell r="AL925">
            <v>22</v>
          </cell>
          <cell r="AM925">
            <v>7.8181818181818183</v>
          </cell>
          <cell r="AN925">
            <v>77</v>
          </cell>
          <cell r="AO925">
            <v>228</v>
          </cell>
          <cell r="AP925">
            <v>27</v>
          </cell>
          <cell r="AQ925">
            <v>8.4444444444444446</v>
          </cell>
          <cell r="AR925">
            <v>84.65</v>
          </cell>
          <cell r="AS925">
            <v>400</v>
          </cell>
          <cell r="AT925">
            <v>49</v>
          </cell>
          <cell r="AU925">
            <v>8.1632653061224492</v>
          </cell>
          <cell r="AV925">
            <v>178</v>
          </cell>
          <cell r="AW925">
            <v>25</v>
          </cell>
          <cell r="AX925">
            <v>7.12</v>
          </cell>
          <cell r="AY925">
            <v>80.825000000000003</v>
          </cell>
          <cell r="AZ925">
            <v>250</v>
          </cell>
          <cell r="BA925">
            <v>29</v>
          </cell>
          <cell r="BB925">
            <v>8.6206896551724146</v>
          </cell>
          <cell r="BC925">
            <v>83</v>
          </cell>
          <cell r="BD925">
            <v>428</v>
          </cell>
          <cell r="BE925">
            <v>54</v>
          </cell>
          <cell r="BF925">
            <v>7.9259259259259256</v>
          </cell>
          <cell r="BG925">
            <v>207</v>
          </cell>
          <cell r="BH925">
            <v>24</v>
          </cell>
          <cell r="BI925">
            <v>8.625</v>
          </cell>
          <cell r="BJ925">
            <v>76</v>
          </cell>
          <cell r="BK925">
            <v>268</v>
          </cell>
          <cell r="BL925">
            <v>28</v>
          </cell>
          <cell r="BM925">
            <v>9.5714285714285712</v>
          </cell>
          <cell r="BN925">
            <v>76</v>
          </cell>
          <cell r="BO925">
            <v>475</v>
          </cell>
          <cell r="BP925">
            <v>52</v>
          </cell>
          <cell r="BQ925">
            <v>9.134615384615385</v>
          </cell>
          <cell r="BR925">
            <v>216</v>
          </cell>
          <cell r="BS925">
            <v>24</v>
          </cell>
          <cell r="BT925">
            <v>79.941666666666706</v>
          </cell>
          <cell r="BU925">
            <v>216</v>
          </cell>
          <cell r="BV925">
            <v>24</v>
          </cell>
          <cell r="BW925">
            <v>1519</v>
          </cell>
          <cell r="BX925">
            <v>179</v>
          </cell>
          <cell r="BY925">
            <v>8.4860335195530734</v>
          </cell>
          <cell r="BZ925">
            <v>80.094999999999999</v>
          </cell>
          <cell r="CA925" t="str">
            <v>Wattnexx Pvt.Ltd.</v>
          </cell>
          <cell r="CB925">
            <v>0</v>
          </cell>
          <cell r="CC925">
            <v>0</v>
          </cell>
          <cell r="CD925">
            <v>0</v>
          </cell>
          <cell r="CE925" t="str">
            <v>PLI</v>
          </cell>
          <cell r="CF925">
            <v>3.5</v>
          </cell>
          <cell r="CG925">
            <v>0</v>
          </cell>
          <cell r="CH925" t="str">
            <v>Green</v>
          </cell>
          <cell r="CI925">
            <v>0</v>
          </cell>
          <cell r="CJ925">
            <v>0</v>
          </cell>
          <cell r="CK925">
            <v>0</v>
          </cell>
          <cell r="CL925">
            <v>13</v>
          </cell>
          <cell r="CM925">
            <v>13</v>
          </cell>
          <cell r="CN925">
            <v>0</v>
          </cell>
          <cell r="CO925">
            <v>24</v>
          </cell>
          <cell r="CP925">
            <v>60</v>
          </cell>
          <cell r="CQ925">
            <v>40</v>
          </cell>
          <cell r="CR925">
            <v>6</v>
          </cell>
          <cell r="CS925">
            <v>43</v>
          </cell>
          <cell r="CT925">
            <v>5</v>
          </cell>
          <cell r="CU925">
            <v>50</v>
          </cell>
          <cell r="CV925">
            <v>10</v>
          </cell>
          <cell r="CW925">
            <v>19</v>
          </cell>
          <cell r="CX925">
            <v>7</v>
          </cell>
          <cell r="CY925">
            <v>49</v>
          </cell>
          <cell r="CZ925">
            <v>39</v>
          </cell>
          <cell r="DA925">
            <v>59</v>
          </cell>
          <cell r="DB925">
            <v>48</v>
          </cell>
          <cell r="DC925">
            <v>67</v>
          </cell>
          <cell r="DD925" t="str">
            <v>Ch 21/08/2024</v>
          </cell>
          <cell r="DE925" t="str">
            <v>Upgraded to Cat 2</v>
          </cell>
          <cell r="DF925">
            <v>0</v>
          </cell>
          <cell r="DG925">
            <v>4</v>
          </cell>
          <cell r="DH925">
            <v>0</v>
          </cell>
          <cell r="DI925">
            <v>0</v>
          </cell>
          <cell r="DJ925">
            <v>600</v>
          </cell>
          <cell r="DK925">
            <v>0</v>
          </cell>
          <cell r="DL925">
            <v>3</v>
          </cell>
          <cell r="DM925">
            <v>0</v>
          </cell>
          <cell r="DN925">
            <v>0</v>
          </cell>
          <cell r="DO925">
            <v>450</v>
          </cell>
          <cell r="DP925">
            <v>0</v>
          </cell>
          <cell r="DQ925">
            <v>0</v>
          </cell>
          <cell r="DR925">
            <v>40</v>
          </cell>
          <cell r="DS925">
            <v>54.794520547945204</v>
          </cell>
          <cell r="DT925">
            <v>11</v>
          </cell>
          <cell r="DU925">
            <v>41</v>
          </cell>
          <cell r="DV925">
            <v>26.829268292682929</v>
          </cell>
          <cell r="DW925">
            <v>28</v>
          </cell>
          <cell r="DX925">
            <v>40</v>
          </cell>
          <cell r="DY925">
            <v>0</v>
          </cell>
          <cell r="DZ925">
            <v>0</v>
          </cell>
          <cell r="EA925" t="str">
            <v>YES</v>
          </cell>
          <cell r="EB925" t="str">
            <v>Placement</v>
          </cell>
          <cell r="EC925" t="str">
            <v>Placement</v>
          </cell>
          <cell r="ED925" t="str">
            <v>Placement</v>
          </cell>
          <cell r="EE925" t="str">
            <v>Placement</v>
          </cell>
          <cell r="EF925" t="str">
            <v>Placement</v>
          </cell>
          <cell r="EG925">
            <v>0</v>
          </cell>
          <cell r="EH925" t="str">
            <v>PLI</v>
          </cell>
          <cell r="EI925" t="str">
            <v>No</v>
          </cell>
          <cell r="EJ925">
            <v>0</v>
          </cell>
          <cell r="EK925" t="str">
            <v>Batch-7</v>
          </cell>
          <cell r="EL925">
            <v>0</v>
          </cell>
          <cell r="EM925" t="str">
            <v>PAID</v>
          </cell>
          <cell r="EN925">
            <v>45147</v>
          </cell>
          <cell r="EO925" t="str">
            <v>IT+Core</v>
          </cell>
          <cell r="EP925">
            <v>0</v>
          </cell>
          <cell r="EQ925" t="str">
            <v>CAT-3</v>
          </cell>
        </row>
        <row r="926">
          <cell r="B926" t="str">
            <v>21-MECH11-25</v>
          </cell>
          <cell r="C926" t="str">
            <v>MECH</v>
          </cell>
          <cell r="D926">
            <v>11</v>
          </cell>
          <cell r="E926" t="str">
            <v xml:space="preserve">GOTAD PRANAV PRAKASH  JYOTI </v>
          </cell>
          <cell r="F926" t="str">
            <v>Male</v>
          </cell>
          <cell r="G926" t="str">
            <v>27/07/2003</v>
          </cell>
          <cell r="H926">
            <v>9137957970</v>
          </cell>
          <cell r="I926">
            <v>9324922198</v>
          </cell>
          <cell r="J926" t="str">
            <v>pranavg8328@gmail.com</v>
          </cell>
          <cell r="K926" t="str">
            <v>1032210714@tcetmumbai.in</v>
          </cell>
          <cell r="L926" t="str">
            <v xml:space="preserve">B/107 Krishnagiri Mathuranagar Takiroad Nallasopara East </v>
          </cell>
          <cell r="M926">
            <v>401209</v>
          </cell>
          <cell r="N926">
            <v>0</v>
          </cell>
          <cell r="O926" t="str">
            <v>Service</v>
          </cell>
          <cell r="P926" t="str">
            <v>4,00,001 - 4,50,000</v>
          </cell>
          <cell r="Q926" t="str">
            <v>Normal</v>
          </cell>
          <cell r="R926" t="str">
            <v>Open</v>
          </cell>
          <cell r="S926">
            <v>2021</v>
          </cell>
          <cell r="T926" t="str">
            <v>FE</v>
          </cell>
          <cell r="U926" t="str">
            <v>MH-CET</v>
          </cell>
          <cell r="V926">
            <v>83.9</v>
          </cell>
          <cell r="W926">
            <v>54</v>
          </cell>
          <cell r="X926" t="str">
            <v>CAP</v>
          </cell>
          <cell r="Y926">
            <v>383</v>
          </cell>
          <cell r="Z926">
            <v>500</v>
          </cell>
          <cell r="AA926">
            <v>76.599999999999994</v>
          </cell>
          <cell r="AB926">
            <v>2019</v>
          </cell>
          <cell r="AC926" t="str">
            <v>Maharashtra</v>
          </cell>
          <cell r="AD926" t="str">
            <v>KRISHNA MORU PATIL DESHMUKH HIGHSCHOOL</v>
          </cell>
          <cell r="AE926">
            <v>558</v>
          </cell>
          <cell r="AF926">
            <v>600</v>
          </cell>
          <cell r="AG926">
            <v>93</v>
          </cell>
          <cell r="AH926">
            <v>2021</v>
          </cell>
          <cell r="AI926" t="str">
            <v>Maharashtra</v>
          </cell>
          <cell r="AJ926" t="str">
            <v>RAO JUNIOR COLLEGE OF SCIENCE</v>
          </cell>
          <cell r="AK926">
            <v>166</v>
          </cell>
          <cell r="AL926">
            <v>22</v>
          </cell>
          <cell r="AM926">
            <v>7.5454545454545459</v>
          </cell>
          <cell r="AN926">
            <v>98</v>
          </cell>
          <cell r="AO926">
            <v>204</v>
          </cell>
          <cell r="AP926">
            <v>27</v>
          </cell>
          <cell r="AQ926">
            <v>7.5555555555555554</v>
          </cell>
          <cell r="AR926">
            <v>97.7</v>
          </cell>
          <cell r="AS926">
            <v>370</v>
          </cell>
          <cell r="AT926">
            <v>49</v>
          </cell>
          <cell r="AU926">
            <v>7.5510204081632653</v>
          </cell>
          <cell r="AV926">
            <v>178</v>
          </cell>
          <cell r="AW926">
            <v>25</v>
          </cell>
          <cell r="AX926">
            <v>7.12</v>
          </cell>
          <cell r="AY926">
            <v>97.85</v>
          </cell>
          <cell r="AZ926">
            <v>226</v>
          </cell>
          <cell r="BA926">
            <v>29</v>
          </cell>
          <cell r="BB926">
            <v>7.7931034482758621</v>
          </cell>
          <cell r="BC926">
            <v>83</v>
          </cell>
          <cell r="BD926">
            <v>404</v>
          </cell>
          <cell r="BE926">
            <v>54</v>
          </cell>
          <cell r="BF926">
            <v>7.4814814814814818</v>
          </cell>
          <cell r="BG926">
            <v>182</v>
          </cell>
          <cell r="BH926">
            <v>24</v>
          </cell>
          <cell r="BI926">
            <v>7.583333333333333</v>
          </cell>
          <cell r="BJ926">
            <v>78.235294117647101</v>
          </cell>
          <cell r="BK926">
            <v>262</v>
          </cell>
          <cell r="BL926">
            <v>28</v>
          </cell>
          <cell r="BM926">
            <v>9.3571428571428577</v>
          </cell>
          <cell r="BN926">
            <v>78</v>
          </cell>
          <cell r="BO926">
            <v>444</v>
          </cell>
          <cell r="BP926">
            <v>52</v>
          </cell>
          <cell r="BQ926">
            <v>8.5384615384615383</v>
          </cell>
          <cell r="BR926">
            <v>170</v>
          </cell>
          <cell r="BS926">
            <v>24</v>
          </cell>
          <cell r="BT926">
            <v>86.283333333333303</v>
          </cell>
          <cell r="BU926">
            <v>170</v>
          </cell>
          <cell r="BV926">
            <v>24</v>
          </cell>
          <cell r="BW926">
            <v>1388</v>
          </cell>
          <cell r="BX926">
            <v>179</v>
          </cell>
          <cell r="BY926">
            <v>7.7541899441340778</v>
          </cell>
          <cell r="BZ926">
            <v>90.309999999999988</v>
          </cell>
          <cell r="CA926">
            <v>0</v>
          </cell>
          <cell r="CB926">
            <v>0</v>
          </cell>
          <cell r="CC926">
            <v>0</v>
          </cell>
          <cell r="CD926">
            <v>0</v>
          </cell>
          <cell r="CE926">
            <v>0</v>
          </cell>
          <cell r="CF926">
            <v>0</v>
          </cell>
          <cell r="CG926">
            <v>0</v>
          </cell>
          <cell r="CH926" t="str">
            <v>Green</v>
          </cell>
          <cell r="CI926">
            <v>0</v>
          </cell>
          <cell r="CJ926">
            <v>0</v>
          </cell>
          <cell r="CK926">
            <v>0</v>
          </cell>
          <cell r="CL926">
            <v>13</v>
          </cell>
          <cell r="CM926">
            <v>13</v>
          </cell>
          <cell r="CN926">
            <v>0</v>
          </cell>
          <cell r="CO926">
            <v>21</v>
          </cell>
          <cell r="CP926">
            <v>60</v>
          </cell>
          <cell r="CQ926">
            <v>35</v>
          </cell>
          <cell r="CR926">
            <v>0</v>
          </cell>
          <cell r="CS926">
            <v>0</v>
          </cell>
          <cell r="CT926">
            <v>0</v>
          </cell>
          <cell r="CU926">
            <v>0</v>
          </cell>
          <cell r="CV926">
            <v>0</v>
          </cell>
          <cell r="CW926">
            <v>22</v>
          </cell>
          <cell r="CX926">
            <v>0</v>
          </cell>
          <cell r="CY926">
            <v>0</v>
          </cell>
          <cell r="CZ926">
            <v>0</v>
          </cell>
          <cell r="DA926">
            <v>62</v>
          </cell>
          <cell r="DB926">
            <v>0</v>
          </cell>
          <cell r="DC926">
            <v>0</v>
          </cell>
          <cell r="DD926">
            <v>0</v>
          </cell>
          <cell r="DE926">
            <v>0</v>
          </cell>
          <cell r="DF926">
            <v>0</v>
          </cell>
          <cell r="DG926">
            <v>0</v>
          </cell>
          <cell r="DH926">
            <v>0</v>
          </cell>
          <cell r="DI926">
            <v>0</v>
          </cell>
          <cell r="DJ926">
            <v>0</v>
          </cell>
          <cell r="DK926">
            <v>0</v>
          </cell>
          <cell r="DL926">
            <v>0</v>
          </cell>
          <cell r="DM926">
            <v>0</v>
          </cell>
          <cell r="DN926">
            <v>0</v>
          </cell>
          <cell r="DO926">
            <v>0</v>
          </cell>
          <cell r="DP926">
            <v>0</v>
          </cell>
          <cell r="DQ926">
            <v>0</v>
          </cell>
          <cell r="DR926">
            <v>35</v>
          </cell>
          <cell r="DS926">
            <v>47.945205479452049</v>
          </cell>
          <cell r="DT926">
            <v>0</v>
          </cell>
          <cell r="DU926">
            <v>41</v>
          </cell>
          <cell r="DV926">
            <v>0</v>
          </cell>
          <cell r="DW926">
            <v>0</v>
          </cell>
          <cell r="DX926">
            <v>0</v>
          </cell>
          <cell r="DY926">
            <v>0</v>
          </cell>
          <cell r="DZ926">
            <v>0</v>
          </cell>
          <cell r="EA926" t="str">
            <v>NO</v>
          </cell>
          <cell r="EB926" t="str">
            <v>Higher Studies</v>
          </cell>
          <cell r="EC926" t="str">
            <v>Higher Studies</v>
          </cell>
          <cell r="ED926" t="str">
            <v>Higher Studies</v>
          </cell>
          <cell r="EE926" t="str">
            <v>Higher Studies</v>
          </cell>
          <cell r="EF926" t="str">
            <v>Higher Studies</v>
          </cell>
          <cell r="EG926">
            <v>0</v>
          </cell>
          <cell r="EH926">
            <v>0</v>
          </cell>
          <cell r="EI926" t="str">
            <v>Yes</v>
          </cell>
          <cell r="EJ926">
            <v>0</v>
          </cell>
          <cell r="EK926">
            <v>0</v>
          </cell>
          <cell r="EL926">
            <v>0</v>
          </cell>
          <cell r="EM926">
            <v>0</v>
          </cell>
          <cell r="EN926">
            <v>0</v>
          </cell>
          <cell r="EO926">
            <v>0</v>
          </cell>
          <cell r="EP926">
            <v>0</v>
          </cell>
          <cell r="EQ926" t="str">
            <v>CAT-3</v>
          </cell>
        </row>
        <row r="927">
          <cell r="B927" t="str">
            <v>21-MECH12-25</v>
          </cell>
          <cell r="C927" t="str">
            <v>MECH</v>
          </cell>
          <cell r="D927">
            <v>12</v>
          </cell>
          <cell r="E927" t="str">
            <v>GUPTA AJIT RAMASHISH  MEENA</v>
          </cell>
          <cell r="F927" t="str">
            <v>Male</v>
          </cell>
          <cell r="G927" t="str">
            <v>07/03/2002</v>
          </cell>
          <cell r="H927">
            <v>8928492891</v>
          </cell>
          <cell r="I927">
            <v>8291426275</v>
          </cell>
          <cell r="J927" t="str">
            <v>ajittcet@gmail.com</v>
          </cell>
          <cell r="K927" t="str">
            <v>1032210715@tcetmumbai.in</v>
          </cell>
          <cell r="L927" t="str">
            <v xml:space="preserve">02 modi chawl near bmc market dr dalvi road kandivali west </v>
          </cell>
          <cell r="M927">
            <v>400067</v>
          </cell>
          <cell r="N927">
            <v>0</v>
          </cell>
          <cell r="O927" t="str">
            <v>Auto-rickshaw driver</v>
          </cell>
          <cell r="P927" t="str">
            <v>1,00,001 - 1,50,000</v>
          </cell>
          <cell r="Q927" t="str">
            <v>Normal</v>
          </cell>
          <cell r="R927" t="str">
            <v>Open</v>
          </cell>
          <cell r="S927">
            <v>2021</v>
          </cell>
          <cell r="T927" t="str">
            <v>FE</v>
          </cell>
          <cell r="U927" t="str">
            <v>MH-CET</v>
          </cell>
          <cell r="V927">
            <v>37.43</v>
          </cell>
          <cell r="W927">
            <v>8.9459999999999997</v>
          </cell>
          <cell r="X927" t="str">
            <v>Minority</v>
          </cell>
          <cell r="Y927">
            <v>357</v>
          </cell>
          <cell r="Z927">
            <v>500</v>
          </cell>
          <cell r="AA927">
            <v>71.400000000000006</v>
          </cell>
          <cell r="AB927">
            <v>2019</v>
          </cell>
          <cell r="AC927" t="str">
            <v>Maharashtra</v>
          </cell>
          <cell r="AD927" t="str">
            <v>SVPVV</v>
          </cell>
          <cell r="AE927">
            <v>474</v>
          </cell>
          <cell r="AF927">
            <v>600</v>
          </cell>
          <cell r="AG927">
            <v>79</v>
          </cell>
          <cell r="AH927">
            <v>2021</v>
          </cell>
          <cell r="AI927" t="str">
            <v>Maharashtra</v>
          </cell>
          <cell r="AJ927" t="str">
            <v>SHRI T P BHATIA COLLEGE OF SCIENCE</v>
          </cell>
          <cell r="AK927">
            <v>154</v>
          </cell>
          <cell r="AL927">
            <v>22</v>
          </cell>
          <cell r="AM927">
            <v>7</v>
          </cell>
          <cell r="AN927">
            <v>86</v>
          </cell>
          <cell r="AO927">
            <v>165</v>
          </cell>
          <cell r="AP927">
            <v>27</v>
          </cell>
          <cell r="AQ927">
            <v>6.1111111111111107</v>
          </cell>
          <cell r="AR927">
            <v>86.05</v>
          </cell>
          <cell r="AS927">
            <v>319</v>
          </cell>
          <cell r="AT927">
            <v>49</v>
          </cell>
          <cell r="AU927">
            <v>6.5102040816326534</v>
          </cell>
          <cell r="AV927">
            <v>162</v>
          </cell>
          <cell r="AW927">
            <v>25</v>
          </cell>
          <cell r="AX927">
            <v>6.48</v>
          </cell>
          <cell r="AY927">
            <v>86.025000000000006</v>
          </cell>
          <cell r="AZ927">
            <v>175</v>
          </cell>
          <cell r="BA927">
            <v>29</v>
          </cell>
          <cell r="BB927">
            <v>6.0344827586206895</v>
          </cell>
          <cell r="BC927">
            <v>83</v>
          </cell>
          <cell r="BD927">
            <v>337</v>
          </cell>
          <cell r="BE927">
            <v>54</v>
          </cell>
          <cell r="BF927">
            <v>6.2407407407407405</v>
          </cell>
          <cell r="BG927">
            <v>134</v>
          </cell>
          <cell r="BH927">
            <v>24</v>
          </cell>
          <cell r="BI927">
            <v>5.583333333333333</v>
          </cell>
          <cell r="BJ927">
            <v>75</v>
          </cell>
          <cell r="BK927">
            <v>202</v>
          </cell>
          <cell r="BL927">
            <v>28</v>
          </cell>
          <cell r="BM927">
            <v>7.2142857142857144</v>
          </cell>
          <cell r="BN927">
            <v>76</v>
          </cell>
          <cell r="BO927">
            <v>336</v>
          </cell>
          <cell r="BP927">
            <v>52</v>
          </cell>
          <cell r="BQ927">
            <v>6.4615384615384617</v>
          </cell>
          <cell r="BR927">
            <v>161</v>
          </cell>
          <cell r="BS927">
            <v>24</v>
          </cell>
          <cell r="BT927">
            <v>81.674999999999997</v>
          </cell>
          <cell r="BU927">
            <v>161</v>
          </cell>
          <cell r="BV927">
            <v>24</v>
          </cell>
          <cell r="BW927">
            <v>1153</v>
          </cell>
          <cell r="BX927">
            <v>179</v>
          </cell>
          <cell r="BY927">
            <v>6.4413407821229054</v>
          </cell>
          <cell r="BZ927">
            <v>77.615000000000009</v>
          </cell>
          <cell r="CA927" t="str">
            <v>XS-CAD</v>
          </cell>
          <cell r="CB927">
            <v>0</v>
          </cell>
          <cell r="CC927">
            <v>0</v>
          </cell>
          <cell r="CD927">
            <v>0</v>
          </cell>
          <cell r="CE927" t="str">
            <v>PLI</v>
          </cell>
          <cell r="CF927">
            <v>3.6</v>
          </cell>
          <cell r="CG927" t="str">
            <v>Yes</v>
          </cell>
          <cell r="CH927" t="str">
            <v>Green</v>
          </cell>
          <cell r="CI927">
            <v>0</v>
          </cell>
          <cell r="CJ927">
            <v>0</v>
          </cell>
          <cell r="CK927">
            <v>0</v>
          </cell>
          <cell r="CL927">
            <v>13</v>
          </cell>
          <cell r="CM927">
            <v>13</v>
          </cell>
          <cell r="CN927">
            <v>0</v>
          </cell>
          <cell r="CO927">
            <v>17</v>
          </cell>
          <cell r="CP927">
            <v>60</v>
          </cell>
          <cell r="CQ927">
            <v>28.333333333333332</v>
          </cell>
          <cell r="CR927">
            <v>8</v>
          </cell>
          <cell r="CS927">
            <v>58</v>
          </cell>
          <cell r="CT927">
            <v>2</v>
          </cell>
          <cell r="CU927">
            <v>20</v>
          </cell>
          <cell r="CV927">
            <v>1</v>
          </cell>
          <cell r="CW927">
            <v>18</v>
          </cell>
          <cell r="CX927">
            <v>0</v>
          </cell>
          <cell r="CY927">
            <v>3</v>
          </cell>
          <cell r="CZ927">
            <v>11</v>
          </cell>
          <cell r="DA927">
            <v>58</v>
          </cell>
          <cell r="DB927">
            <v>19</v>
          </cell>
          <cell r="DC927">
            <v>0</v>
          </cell>
          <cell r="DD927">
            <v>0</v>
          </cell>
          <cell r="DE927">
            <v>0</v>
          </cell>
          <cell r="DF927">
            <v>0</v>
          </cell>
          <cell r="DG927">
            <v>4</v>
          </cell>
          <cell r="DH927">
            <v>0</v>
          </cell>
          <cell r="DI927">
            <v>0</v>
          </cell>
          <cell r="DJ927">
            <v>600</v>
          </cell>
          <cell r="DK927">
            <v>0</v>
          </cell>
          <cell r="DL927">
            <v>3</v>
          </cell>
          <cell r="DM927">
            <v>0</v>
          </cell>
          <cell r="DN927">
            <v>0</v>
          </cell>
          <cell r="DO927">
            <v>450</v>
          </cell>
          <cell r="DP927">
            <v>0</v>
          </cell>
          <cell r="DQ927">
            <v>0</v>
          </cell>
          <cell r="DR927">
            <v>28.3333333333333</v>
          </cell>
          <cell r="DS927">
            <v>38.812785388127807</v>
          </cell>
          <cell r="DT927">
            <v>10</v>
          </cell>
          <cell r="DU927">
            <v>41</v>
          </cell>
          <cell r="DV927">
            <v>24.390243902439025</v>
          </cell>
          <cell r="DW927">
            <v>24</v>
          </cell>
          <cell r="DX927">
            <v>36</v>
          </cell>
          <cell r="DY927">
            <v>0</v>
          </cell>
          <cell r="DZ927">
            <v>0</v>
          </cell>
          <cell r="EA927" t="str">
            <v>YES</v>
          </cell>
          <cell r="EB927" t="str">
            <v>Placement</v>
          </cell>
          <cell r="EC927" t="str">
            <v>Placement</v>
          </cell>
          <cell r="ED927" t="str">
            <v>Placement</v>
          </cell>
          <cell r="EE927" t="str">
            <v>Placement</v>
          </cell>
          <cell r="EF927" t="str">
            <v>Placement</v>
          </cell>
          <cell r="EG927">
            <v>0</v>
          </cell>
          <cell r="EH927" t="str">
            <v>PLI</v>
          </cell>
          <cell r="EI927" t="str">
            <v>No</v>
          </cell>
          <cell r="EJ927">
            <v>0</v>
          </cell>
          <cell r="EK927" t="str">
            <v>Batch-9</v>
          </cell>
          <cell r="EL927">
            <v>0</v>
          </cell>
          <cell r="EM927" t="str">
            <v>Paid</v>
          </cell>
          <cell r="EN927">
            <v>45141</v>
          </cell>
          <cell r="EO927" t="str">
            <v>IT+Core</v>
          </cell>
          <cell r="EP927">
            <v>0</v>
          </cell>
          <cell r="EQ927" t="str">
            <v>CAT-3</v>
          </cell>
        </row>
        <row r="928">
          <cell r="B928" t="str">
            <v>21-MECH13-25</v>
          </cell>
          <cell r="C928" t="str">
            <v>MECH</v>
          </cell>
          <cell r="D928">
            <v>13</v>
          </cell>
          <cell r="E928" t="str">
            <v>GUPTA OM SANJAY VIJAYALAXMI</v>
          </cell>
          <cell r="F928" t="str">
            <v>Male</v>
          </cell>
          <cell r="G928" t="str">
            <v>08/10/2003</v>
          </cell>
          <cell r="H928">
            <v>9892959413</v>
          </cell>
          <cell r="I928">
            <v>8108366910</v>
          </cell>
          <cell r="J928" t="str">
            <v>omsgupta619@gmail.com</v>
          </cell>
          <cell r="K928" t="str">
            <v>1032210716@tcetmumbai.in</v>
          </cell>
          <cell r="L928" t="str">
            <v>Bldg no.7/701 Saki Vihar Complex, Saki Naka, Andheri East.</v>
          </cell>
          <cell r="M928">
            <v>400072</v>
          </cell>
          <cell r="N928">
            <v>0</v>
          </cell>
          <cell r="O928" t="str">
            <v xml:space="preserve">Business </v>
          </cell>
          <cell r="P928" t="str">
            <v>8,00,001 - 9,00,000</v>
          </cell>
          <cell r="Q928" t="str">
            <v>Normal</v>
          </cell>
          <cell r="R928" t="str">
            <v>Open</v>
          </cell>
          <cell r="S928">
            <v>2021</v>
          </cell>
          <cell r="T928" t="str">
            <v>FE</v>
          </cell>
          <cell r="U928" t="str">
            <v>MH-CET</v>
          </cell>
          <cell r="V928">
            <v>75</v>
          </cell>
          <cell r="W928" t="str">
            <v>NA</v>
          </cell>
          <cell r="X928" t="str">
            <v>Institute</v>
          </cell>
          <cell r="Y928">
            <v>290</v>
          </cell>
          <cell r="Z928">
            <v>500</v>
          </cell>
          <cell r="AA928">
            <v>58</v>
          </cell>
          <cell r="AB928">
            <v>2019</v>
          </cell>
          <cell r="AC928" t="str">
            <v>Maharashtra</v>
          </cell>
          <cell r="AD928" t="str">
            <v>S N Shetty High School</v>
          </cell>
          <cell r="AE928">
            <v>445</v>
          </cell>
          <cell r="AF928">
            <v>600</v>
          </cell>
          <cell r="AG928">
            <v>74.1666666666667</v>
          </cell>
          <cell r="AH928">
            <v>2021</v>
          </cell>
          <cell r="AI928" t="str">
            <v>Maharashtra</v>
          </cell>
          <cell r="AJ928" t="str">
            <v>S N Shetty High School</v>
          </cell>
          <cell r="AK928">
            <v>112</v>
          </cell>
          <cell r="AL928">
            <v>22</v>
          </cell>
          <cell r="AM928">
            <v>5.0909090909090908</v>
          </cell>
          <cell r="AN928">
            <v>83</v>
          </cell>
          <cell r="AO928">
            <v>157</v>
          </cell>
          <cell r="AP928">
            <v>27</v>
          </cell>
          <cell r="AQ928">
            <v>5.8148148148148149</v>
          </cell>
          <cell r="AR928">
            <v>79.260000000000005</v>
          </cell>
          <cell r="AS928">
            <v>269</v>
          </cell>
          <cell r="AT928">
            <v>49</v>
          </cell>
          <cell r="AU928">
            <v>5.4897959183673466</v>
          </cell>
          <cell r="AV928">
            <v>153</v>
          </cell>
          <cell r="AW928">
            <v>25</v>
          </cell>
          <cell r="AX928">
            <v>6.12</v>
          </cell>
          <cell r="AY928">
            <v>81.13</v>
          </cell>
          <cell r="AZ928">
            <v>183</v>
          </cell>
          <cell r="BA928">
            <v>29</v>
          </cell>
          <cell r="BB928">
            <v>6.3103448275862073</v>
          </cell>
          <cell r="BC928">
            <v>79</v>
          </cell>
          <cell r="BD928">
            <v>336</v>
          </cell>
          <cell r="BE928">
            <v>54</v>
          </cell>
          <cell r="BF928">
            <v>6.2222222222222223</v>
          </cell>
          <cell r="BG928">
            <v>138</v>
          </cell>
          <cell r="BH928">
            <v>24</v>
          </cell>
          <cell r="BI928">
            <v>5.75</v>
          </cell>
          <cell r="BJ928">
            <v>77</v>
          </cell>
          <cell r="BK928">
            <v>179</v>
          </cell>
          <cell r="BL928">
            <v>28</v>
          </cell>
          <cell r="BM928">
            <v>6.3928571428571432</v>
          </cell>
          <cell r="BN928">
            <v>78</v>
          </cell>
          <cell r="BO928">
            <v>317</v>
          </cell>
          <cell r="BP928">
            <v>52</v>
          </cell>
          <cell r="BQ928">
            <v>6.0961538461538458</v>
          </cell>
          <cell r="BR928">
            <v>107</v>
          </cell>
          <cell r="BS928">
            <v>24</v>
          </cell>
          <cell r="BT928">
            <v>79.376666666666694</v>
          </cell>
          <cell r="BU928">
            <v>107</v>
          </cell>
          <cell r="BV928">
            <v>24</v>
          </cell>
          <cell r="BW928">
            <v>1029</v>
          </cell>
          <cell r="BX928">
            <v>179</v>
          </cell>
          <cell r="BY928">
            <v>5.7486033519553077</v>
          </cell>
          <cell r="BZ928">
            <v>82.677999999999997</v>
          </cell>
          <cell r="CA928">
            <v>0</v>
          </cell>
          <cell r="CB928">
            <v>0</v>
          </cell>
          <cell r="CC928">
            <v>0</v>
          </cell>
          <cell r="CD928">
            <v>0</v>
          </cell>
          <cell r="CE928">
            <v>0</v>
          </cell>
          <cell r="CF928">
            <v>0</v>
          </cell>
          <cell r="CG928">
            <v>0</v>
          </cell>
          <cell r="CH928" t="str">
            <v>Green</v>
          </cell>
          <cell r="CI928">
            <v>0</v>
          </cell>
          <cell r="CJ928">
            <v>0</v>
          </cell>
          <cell r="CK928">
            <v>0</v>
          </cell>
          <cell r="CL928">
            <v>13</v>
          </cell>
          <cell r="CM928">
            <v>13</v>
          </cell>
          <cell r="CN928">
            <v>0</v>
          </cell>
          <cell r="CO928">
            <v>19</v>
          </cell>
          <cell r="CP928">
            <v>60</v>
          </cell>
          <cell r="CQ928">
            <v>31.666666666666664</v>
          </cell>
          <cell r="CR928">
            <v>1</v>
          </cell>
          <cell r="CS928">
            <v>8</v>
          </cell>
          <cell r="CT928">
            <v>7</v>
          </cell>
          <cell r="CU928">
            <v>70</v>
          </cell>
          <cell r="CV928">
            <v>4</v>
          </cell>
          <cell r="CW928">
            <v>18</v>
          </cell>
          <cell r="CX928">
            <v>0</v>
          </cell>
          <cell r="CY928">
            <v>12</v>
          </cell>
          <cell r="CZ928">
            <v>12</v>
          </cell>
          <cell r="DA928">
            <v>58</v>
          </cell>
          <cell r="DB928">
            <v>21</v>
          </cell>
          <cell r="DC928">
            <v>0</v>
          </cell>
          <cell r="DD928">
            <v>0</v>
          </cell>
          <cell r="DE928">
            <v>0</v>
          </cell>
          <cell r="DF928">
            <v>0</v>
          </cell>
          <cell r="DG928">
            <v>4</v>
          </cell>
          <cell r="DH928">
            <v>0</v>
          </cell>
          <cell r="DI928">
            <v>0</v>
          </cell>
          <cell r="DJ928">
            <v>600</v>
          </cell>
          <cell r="DK928">
            <v>0</v>
          </cell>
          <cell r="DL928">
            <v>3</v>
          </cell>
          <cell r="DM928">
            <v>0</v>
          </cell>
          <cell r="DN928">
            <v>0</v>
          </cell>
          <cell r="DO928">
            <v>450</v>
          </cell>
          <cell r="DP928">
            <v>0</v>
          </cell>
          <cell r="DQ928">
            <v>0</v>
          </cell>
          <cell r="DR928">
            <v>31.6666666666667</v>
          </cell>
          <cell r="DS928">
            <v>43.378995433790003</v>
          </cell>
          <cell r="DT928">
            <v>8</v>
          </cell>
          <cell r="DU928">
            <v>41</v>
          </cell>
          <cell r="DV928">
            <v>19.512195121951219</v>
          </cell>
          <cell r="DW928">
            <v>24</v>
          </cell>
          <cell r="DX928">
            <v>29</v>
          </cell>
          <cell r="DY928">
            <v>0</v>
          </cell>
          <cell r="DZ928">
            <v>0</v>
          </cell>
          <cell r="EA928" t="str">
            <v>YES</v>
          </cell>
          <cell r="EB928" t="str">
            <v>Placement</v>
          </cell>
          <cell r="EC928" t="str">
            <v>Placement</v>
          </cell>
          <cell r="ED928" t="str">
            <v>Placement</v>
          </cell>
          <cell r="EE928" t="str">
            <v>Placement</v>
          </cell>
          <cell r="EF928" t="str">
            <v>Placement</v>
          </cell>
          <cell r="EG928">
            <v>0</v>
          </cell>
          <cell r="EH928">
            <v>0</v>
          </cell>
          <cell r="EI928" t="str">
            <v>Yes</v>
          </cell>
          <cell r="EJ928">
            <v>0</v>
          </cell>
          <cell r="EK928" t="str">
            <v>Batch-10</v>
          </cell>
          <cell r="EL928">
            <v>0</v>
          </cell>
          <cell r="EM928" t="str">
            <v>PAID</v>
          </cell>
          <cell r="EN928">
            <v>45148</v>
          </cell>
          <cell r="EO928" t="str">
            <v>IT+Core</v>
          </cell>
          <cell r="EP928">
            <v>0</v>
          </cell>
          <cell r="EQ928" t="str">
            <v>CAT-3</v>
          </cell>
        </row>
        <row r="929">
          <cell r="B929" t="str">
            <v>21-MECH14-25</v>
          </cell>
          <cell r="C929" t="str">
            <v>MECH</v>
          </cell>
          <cell r="D929">
            <v>14</v>
          </cell>
          <cell r="E929" t="str">
            <v>JADHAV PRASAD ASHOK VIDYA</v>
          </cell>
          <cell r="F929" t="str">
            <v>Male</v>
          </cell>
          <cell r="G929" t="str">
            <v>21/07/2003</v>
          </cell>
          <cell r="H929">
            <v>7039178216</v>
          </cell>
          <cell r="I929">
            <v>9004934096</v>
          </cell>
          <cell r="J929" t="str">
            <v>prasadashokjadhav2003@gmail.com</v>
          </cell>
          <cell r="K929" t="str">
            <v>1032210717@tcetmumbai.in</v>
          </cell>
          <cell r="L929" t="str">
            <v>Opp pradip niwas, Behind Old Janta Bank, Kolsewadi, kalyan east, kalyan</v>
          </cell>
          <cell r="M929">
            <v>421306</v>
          </cell>
          <cell r="N929">
            <v>0</v>
          </cell>
          <cell r="O929" t="str">
            <v>Retired</v>
          </cell>
          <cell r="P929" t="str">
            <v>2,00,001 -2,50,000</v>
          </cell>
          <cell r="Q929" t="str">
            <v>Normal</v>
          </cell>
          <cell r="R929" t="str">
            <v>OBC</v>
          </cell>
          <cell r="S929">
            <v>2021</v>
          </cell>
          <cell r="T929" t="str">
            <v>FE</v>
          </cell>
          <cell r="U929" t="str">
            <v>MH-CET</v>
          </cell>
          <cell r="V929">
            <v>70</v>
          </cell>
          <cell r="W929">
            <v>45</v>
          </cell>
          <cell r="X929" t="str">
            <v>Minority</v>
          </cell>
          <cell r="Y929">
            <v>385</v>
          </cell>
          <cell r="Z929">
            <v>500</v>
          </cell>
          <cell r="AA929">
            <v>77</v>
          </cell>
          <cell r="AB929">
            <v>2019</v>
          </cell>
          <cell r="AC929" t="str">
            <v>Maharashtra</v>
          </cell>
          <cell r="AD929" t="str">
            <v>GANESH VIDYA MANDIR</v>
          </cell>
          <cell r="AE929">
            <v>448</v>
          </cell>
          <cell r="AF929">
            <v>600</v>
          </cell>
          <cell r="AG929">
            <v>74.6666666666667</v>
          </cell>
          <cell r="AH929">
            <v>2021</v>
          </cell>
          <cell r="AI929" t="str">
            <v>Maharashtra</v>
          </cell>
          <cell r="AJ929" t="str">
            <v>MODEL COLLEGE</v>
          </cell>
          <cell r="AK929">
            <v>166</v>
          </cell>
          <cell r="AL929">
            <v>22</v>
          </cell>
          <cell r="AM929">
            <v>7.5454545454545459</v>
          </cell>
          <cell r="AN929">
            <v>78</v>
          </cell>
          <cell r="AO929">
            <v>160</v>
          </cell>
          <cell r="AP929">
            <v>27</v>
          </cell>
          <cell r="AQ929">
            <v>5.9259259259259256</v>
          </cell>
          <cell r="AR929">
            <v>86.05</v>
          </cell>
          <cell r="AS929">
            <v>326</v>
          </cell>
          <cell r="AT929">
            <v>49</v>
          </cell>
          <cell r="AU929">
            <v>6.6530612244897958</v>
          </cell>
          <cell r="AV929">
            <v>146</v>
          </cell>
          <cell r="AW929">
            <v>25</v>
          </cell>
          <cell r="AX929">
            <v>5.84</v>
          </cell>
          <cell r="AY929">
            <v>82.025000000000006</v>
          </cell>
          <cell r="AZ929">
            <v>174.87</v>
          </cell>
          <cell r="BA929">
            <v>29</v>
          </cell>
          <cell r="BB929">
            <v>6.03</v>
          </cell>
          <cell r="BC929">
            <v>86</v>
          </cell>
          <cell r="BD929">
            <v>320.87</v>
          </cell>
          <cell r="BE929">
            <v>54</v>
          </cell>
          <cell r="BF929">
            <v>5.9420370370370375</v>
          </cell>
          <cell r="BG929">
            <v>139</v>
          </cell>
          <cell r="BH929">
            <v>24</v>
          </cell>
          <cell r="BI929">
            <v>5.791666666666667</v>
          </cell>
          <cell r="BJ929">
            <v>77.058823529411796</v>
          </cell>
          <cell r="BK929">
            <v>188</v>
          </cell>
          <cell r="BL929">
            <v>28</v>
          </cell>
          <cell r="BM929">
            <v>6.7142857142857144</v>
          </cell>
          <cell r="BN929">
            <v>76</v>
          </cell>
          <cell r="BO929">
            <v>327</v>
          </cell>
          <cell r="BP929">
            <v>52</v>
          </cell>
          <cell r="BQ929">
            <v>6.2884615384615383</v>
          </cell>
          <cell r="BR929">
            <v>178</v>
          </cell>
          <cell r="BS929">
            <v>24</v>
          </cell>
          <cell r="BT929">
            <v>81.341666666666697</v>
          </cell>
          <cell r="BU929">
            <v>178</v>
          </cell>
          <cell r="BV929">
            <v>24</v>
          </cell>
          <cell r="BW929">
            <v>1151.8699999999999</v>
          </cell>
          <cell r="BX929">
            <v>179</v>
          </cell>
          <cell r="BY929">
            <v>6.4350279329608933</v>
          </cell>
          <cell r="BZ929">
            <v>81.415000000000006</v>
          </cell>
          <cell r="CA929" t="str">
            <v>WPS Pools LLP</v>
          </cell>
          <cell r="CB929">
            <v>0</v>
          </cell>
          <cell r="CC929">
            <v>0</v>
          </cell>
          <cell r="CD929">
            <v>0</v>
          </cell>
          <cell r="CE929" t="str">
            <v>PLI</v>
          </cell>
          <cell r="CF929">
            <v>3</v>
          </cell>
          <cell r="CG929" t="str">
            <v>Yes</v>
          </cell>
          <cell r="CH929" t="str">
            <v>Green</v>
          </cell>
          <cell r="CI929">
            <v>0</v>
          </cell>
          <cell r="CJ929">
            <v>0</v>
          </cell>
          <cell r="CK929">
            <v>0</v>
          </cell>
          <cell r="CL929">
            <v>13</v>
          </cell>
          <cell r="CM929">
            <v>13</v>
          </cell>
          <cell r="CN929">
            <v>0</v>
          </cell>
          <cell r="CO929" t="str">
            <v>Absent</v>
          </cell>
          <cell r="CP929">
            <v>60</v>
          </cell>
          <cell r="CQ929">
            <v>0</v>
          </cell>
          <cell r="CR929">
            <v>2</v>
          </cell>
          <cell r="CS929">
            <v>15</v>
          </cell>
          <cell r="CT929">
            <v>1</v>
          </cell>
          <cell r="CU929">
            <v>10</v>
          </cell>
          <cell r="CV929">
            <v>2</v>
          </cell>
          <cell r="CW929">
            <v>18</v>
          </cell>
          <cell r="CX929">
            <v>0</v>
          </cell>
          <cell r="CY929">
            <v>6</v>
          </cell>
          <cell r="CZ929">
            <v>41</v>
          </cell>
          <cell r="DA929">
            <v>58</v>
          </cell>
          <cell r="DB929">
            <v>9</v>
          </cell>
          <cell r="DC929">
            <v>70.666666666666671</v>
          </cell>
          <cell r="DD929" t="str">
            <v>Ch 21/08/2024</v>
          </cell>
          <cell r="DE929" t="str">
            <v>Upgraded to Cat 1</v>
          </cell>
          <cell r="DF929">
            <v>0</v>
          </cell>
          <cell r="DG929">
            <v>4</v>
          </cell>
          <cell r="DH929">
            <v>0</v>
          </cell>
          <cell r="DI929">
            <v>0</v>
          </cell>
          <cell r="DJ929">
            <v>600</v>
          </cell>
          <cell r="DK929">
            <v>0</v>
          </cell>
          <cell r="DL929">
            <v>3</v>
          </cell>
          <cell r="DM929">
            <v>0</v>
          </cell>
          <cell r="DN929">
            <v>0</v>
          </cell>
          <cell r="DO929">
            <v>450</v>
          </cell>
          <cell r="DP929">
            <v>0</v>
          </cell>
          <cell r="DQ929">
            <v>0</v>
          </cell>
          <cell r="DR929">
            <v>0</v>
          </cell>
          <cell r="DS929">
            <v>0</v>
          </cell>
          <cell r="DT929">
            <v>3</v>
          </cell>
          <cell r="DU929">
            <v>41</v>
          </cell>
          <cell r="DV929">
            <v>7.3170731707317067</v>
          </cell>
          <cell r="DW929">
            <v>8</v>
          </cell>
          <cell r="DX929">
            <v>11</v>
          </cell>
          <cell r="DY929">
            <v>0</v>
          </cell>
          <cell r="DZ929">
            <v>0</v>
          </cell>
          <cell r="EA929" t="str">
            <v>YES</v>
          </cell>
          <cell r="EB929" t="str">
            <v>Placement</v>
          </cell>
          <cell r="EC929" t="str">
            <v>Placement</v>
          </cell>
          <cell r="ED929" t="str">
            <v>Placement</v>
          </cell>
          <cell r="EE929" t="str">
            <v>Placement</v>
          </cell>
          <cell r="EF929" t="str">
            <v>Placement</v>
          </cell>
          <cell r="EG929">
            <v>0</v>
          </cell>
          <cell r="EH929" t="str">
            <v>PLI</v>
          </cell>
          <cell r="EI929" t="str">
            <v>No</v>
          </cell>
          <cell r="EJ929">
            <v>0</v>
          </cell>
          <cell r="EK929" t="str">
            <v>Batch-10</v>
          </cell>
          <cell r="EL929">
            <v>0</v>
          </cell>
          <cell r="EM929" t="str">
            <v>PAID</v>
          </cell>
          <cell r="EN929">
            <v>45147</v>
          </cell>
          <cell r="EO929" t="str">
            <v>IT+Core</v>
          </cell>
          <cell r="EP929">
            <v>0</v>
          </cell>
          <cell r="EQ929" t="str">
            <v>CAT-3</v>
          </cell>
        </row>
        <row r="930">
          <cell r="B930" t="str">
            <v>21-MECH15-25</v>
          </cell>
          <cell r="C930" t="str">
            <v>MECH</v>
          </cell>
          <cell r="D930">
            <v>15</v>
          </cell>
          <cell r="E930" t="str">
            <v>JAIN PRATHAM RAKESH RUPALI</v>
          </cell>
          <cell r="F930" t="str">
            <v>Male</v>
          </cell>
          <cell r="G930" t="str">
            <v>30/12/2002</v>
          </cell>
          <cell r="H930">
            <v>8822255599</v>
          </cell>
          <cell r="I930">
            <v>9930156995</v>
          </cell>
          <cell r="J930" t="str">
            <v>prathamrakeshjain@gmail.com</v>
          </cell>
          <cell r="K930" t="str">
            <v>1032210718@tcetmumbai.in</v>
          </cell>
          <cell r="L930" t="str">
            <v>House no. 33 , Rathgalli , Faizpur , Tal - Yawal , Dist - Jalgaon</v>
          </cell>
          <cell r="M930">
            <v>425503</v>
          </cell>
          <cell r="N930">
            <v>0</v>
          </cell>
          <cell r="O930" t="str">
            <v>Shopkeeper</v>
          </cell>
          <cell r="P930" t="str">
            <v>8,00,001 - 9,00,000</v>
          </cell>
          <cell r="Q930" t="str">
            <v>Normal</v>
          </cell>
          <cell r="R930" t="str">
            <v>Open</v>
          </cell>
          <cell r="S930">
            <v>2021</v>
          </cell>
          <cell r="T930" t="str">
            <v>FE</v>
          </cell>
          <cell r="U930" t="str">
            <v>MH-CET</v>
          </cell>
          <cell r="V930">
            <v>72.58</v>
          </cell>
          <cell r="W930">
            <v>59.915975000000003</v>
          </cell>
          <cell r="X930" t="str">
            <v>Minority</v>
          </cell>
          <cell r="Y930">
            <v>450</v>
          </cell>
          <cell r="Z930">
            <v>500</v>
          </cell>
          <cell r="AA930">
            <v>90</v>
          </cell>
          <cell r="AB930">
            <v>2019</v>
          </cell>
          <cell r="AC930" t="str">
            <v>CBSE</v>
          </cell>
          <cell r="AD930" t="str">
            <v>THE ICON PUBLIC SCHOOL</v>
          </cell>
          <cell r="AE930">
            <v>519</v>
          </cell>
          <cell r="AF930">
            <v>600</v>
          </cell>
          <cell r="AG930">
            <v>86.5</v>
          </cell>
          <cell r="AH930">
            <v>2021</v>
          </cell>
          <cell r="AI930" t="str">
            <v>Maharashtra</v>
          </cell>
          <cell r="AJ930" t="str">
            <v>MOUNTCARMEL</v>
          </cell>
          <cell r="AK930">
            <v>195</v>
          </cell>
          <cell r="AL930">
            <v>22</v>
          </cell>
          <cell r="AM930">
            <v>8.8636363636363633</v>
          </cell>
          <cell r="AN930">
            <v>75</v>
          </cell>
          <cell r="AO930">
            <v>254</v>
          </cell>
          <cell r="AP930">
            <v>27</v>
          </cell>
          <cell r="AQ930">
            <v>9.4074074074074066</v>
          </cell>
          <cell r="AR930">
            <v>91.71</v>
          </cell>
          <cell r="AS930">
            <v>449</v>
          </cell>
          <cell r="AT930">
            <v>49</v>
          </cell>
          <cell r="AU930">
            <v>9.1632653061224492</v>
          </cell>
          <cell r="AV930">
            <v>180</v>
          </cell>
          <cell r="AW930">
            <v>25</v>
          </cell>
          <cell r="AX930">
            <v>7.2</v>
          </cell>
          <cell r="AY930">
            <v>83.355000000000004</v>
          </cell>
          <cell r="AZ930">
            <v>229</v>
          </cell>
          <cell r="BA930">
            <v>29</v>
          </cell>
          <cell r="BB930">
            <v>7.8965517241379306</v>
          </cell>
          <cell r="BC930">
            <v>83</v>
          </cell>
          <cell r="BD930">
            <v>409</v>
          </cell>
          <cell r="BE930">
            <v>54</v>
          </cell>
          <cell r="BF930">
            <v>7.5740740740740744</v>
          </cell>
          <cell r="BG930">
            <v>185</v>
          </cell>
          <cell r="BH930">
            <v>24</v>
          </cell>
          <cell r="BI930">
            <v>7.708333333333333</v>
          </cell>
          <cell r="BJ930">
            <v>86</v>
          </cell>
          <cell r="BK930">
            <v>252</v>
          </cell>
          <cell r="BL930">
            <v>28</v>
          </cell>
          <cell r="BM930">
            <v>9</v>
          </cell>
          <cell r="BN930">
            <v>76</v>
          </cell>
          <cell r="BO930">
            <v>437</v>
          </cell>
          <cell r="BP930">
            <v>52</v>
          </cell>
          <cell r="BQ930">
            <v>8.4038461538461533</v>
          </cell>
          <cell r="BR930">
            <v>219</v>
          </cell>
          <cell r="BS930">
            <v>24</v>
          </cell>
          <cell r="BT930">
            <v>80.784999999999997</v>
          </cell>
          <cell r="BU930">
            <v>219</v>
          </cell>
          <cell r="BV930">
            <v>24</v>
          </cell>
          <cell r="BW930">
            <v>1514</v>
          </cell>
          <cell r="BX930">
            <v>179</v>
          </cell>
          <cell r="BY930">
            <v>8.4581005586592184</v>
          </cell>
          <cell r="BZ930">
            <v>80.212999999999994</v>
          </cell>
          <cell r="CA930">
            <v>0</v>
          </cell>
          <cell r="CB930">
            <v>0</v>
          </cell>
          <cell r="CC930">
            <v>0</v>
          </cell>
          <cell r="CD930">
            <v>0</v>
          </cell>
          <cell r="CE930">
            <v>0</v>
          </cell>
          <cell r="CF930">
            <v>0</v>
          </cell>
          <cell r="CG930">
            <v>0</v>
          </cell>
          <cell r="CH930" t="str">
            <v>Green</v>
          </cell>
          <cell r="CI930">
            <v>0</v>
          </cell>
          <cell r="CJ930">
            <v>0</v>
          </cell>
          <cell r="CK930">
            <v>0</v>
          </cell>
          <cell r="CL930">
            <v>13</v>
          </cell>
          <cell r="CM930">
            <v>13</v>
          </cell>
          <cell r="CN930">
            <v>0</v>
          </cell>
          <cell r="CO930">
            <v>20</v>
          </cell>
          <cell r="CP930">
            <v>60</v>
          </cell>
          <cell r="CQ930">
            <v>33.333333333333329</v>
          </cell>
          <cell r="CR930">
            <v>4</v>
          </cell>
          <cell r="CS930">
            <v>29</v>
          </cell>
          <cell r="CT930">
            <v>1</v>
          </cell>
          <cell r="CU930">
            <v>10</v>
          </cell>
          <cell r="CV930">
            <v>6</v>
          </cell>
          <cell r="CW930">
            <v>18</v>
          </cell>
          <cell r="CX930">
            <v>3</v>
          </cell>
          <cell r="CY930">
            <v>27</v>
          </cell>
          <cell r="CZ930">
            <v>14</v>
          </cell>
          <cell r="DA930">
            <v>58</v>
          </cell>
          <cell r="DB930">
            <v>25</v>
          </cell>
          <cell r="DC930">
            <v>0</v>
          </cell>
          <cell r="DD930">
            <v>0</v>
          </cell>
          <cell r="DE930">
            <v>0</v>
          </cell>
          <cell r="DF930">
            <v>0</v>
          </cell>
          <cell r="DG930">
            <v>4</v>
          </cell>
          <cell r="DH930">
            <v>0</v>
          </cell>
          <cell r="DI930">
            <v>0</v>
          </cell>
          <cell r="DJ930">
            <v>600</v>
          </cell>
          <cell r="DK930">
            <v>0</v>
          </cell>
          <cell r="DL930">
            <v>3</v>
          </cell>
          <cell r="DM930">
            <v>0</v>
          </cell>
          <cell r="DN930">
            <v>0</v>
          </cell>
          <cell r="DO930">
            <v>450</v>
          </cell>
          <cell r="DP930">
            <v>0</v>
          </cell>
          <cell r="DQ930">
            <v>0</v>
          </cell>
          <cell r="DR930">
            <v>33.3333333333333</v>
          </cell>
          <cell r="DS930">
            <v>45.662100456620955</v>
          </cell>
          <cell r="DT930">
            <v>5</v>
          </cell>
          <cell r="DU930">
            <v>41</v>
          </cell>
          <cell r="DV930">
            <v>12.195121951219512</v>
          </cell>
          <cell r="DW930">
            <v>12</v>
          </cell>
          <cell r="DX930">
            <v>18</v>
          </cell>
          <cell r="DY930">
            <v>0</v>
          </cell>
          <cell r="DZ930">
            <v>0</v>
          </cell>
          <cell r="EA930" t="str">
            <v>YES</v>
          </cell>
          <cell r="EB930" t="str">
            <v>Higher Studies</v>
          </cell>
          <cell r="EC930" t="str">
            <v>Higher Studies</v>
          </cell>
          <cell r="ED930" t="str">
            <v>Higher Studies</v>
          </cell>
          <cell r="EE930" t="str">
            <v>Higher Studies</v>
          </cell>
          <cell r="EF930" t="str">
            <v>Higher Studies</v>
          </cell>
          <cell r="EG930">
            <v>0</v>
          </cell>
          <cell r="EH930">
            <v>0</v>
          </cell>
          <cell r="EI930" t="str">
            <v>Yes</v>
          </cell>
          <cell r="EJ930">
            <v>0</v>
          </cell>
          <cell r="EK930" t="str">
            <v>Batch-9</v>
          </cell>
          <cell r="EL930">
            <v>0</v>
          </cell>
          <cell r="EM930" t="str">
            <v>PAID</v>
          </cell>
          <cell r="EN930">
            <v>45148</v>
          </cell>
          <cell r="EO930">
            <v>0</v>
          </cell>
          <cell r="EP930">
            <v>0</v>
          </cell>
          <cell r="EQ930" t="str">
            <v>CAT-3</v>
          </cell>
        </row>
        <row r="931">
          <cell r="B931" t="str">
            <v>21-MECH16-25</v>
          </cell>
          <cell r="C931" t="str">
            <v>MECH</v>
          </cell>
          <cell r="D931">
            <v>16</v>
          </cell>
          <cell r="E931" t="str">
            <v>JAISWAL JATIN ANIL SANGITA</v>
          </cell>
          <cell r="F931" t="str">
            <v>Male</v>
          </cell>
          <cell r="G931" t="str">
            <v>05/10/2003</v>
          </cell>
          <cell r="H931">
            <v>9359608486</v>
          </cell>
          <cell r="I931">
            <v>9096981022</v>
          </cell>
          <cell r="J931" t="str">
            <v>jatinjasiwal55@gmail.com</v>
          </cell>
          <cell r="K931" t="str">
            <v>1032210719@tcetmumbai.in</v>
          </cell>
          <cell r="L931" t="str">
            <v>Ram rahim tower samta nager vasai west A-402</v>
          </cell>
          <cell r="M931">
            <v>401202</v>
          </cell>
          <cell r="N931">
            <v>0</v>
          </cell>
          <cell r="O931" t="str">
            <v xml:space="preserve">Teacher </v>
          </cell>
          <cell r="P931" t="str">
            <v>6,00,001 - 7,00,000</v>
          </cell>
          <cell r="Q931" t="str">
            <v>Normal</v>
          </cell>
          <cell r="R931" t="str">
            <v>Open</v>
          </cell>
          <cell r="S931">
            <v>2021</v>
          </cell>
          <cell r="T931" t="str">
            <v>FE</v>
          </cell>
          <cell r="U931" t="str">
            <v>MH-CET</v>
          </cell>
          <cell r="V931">
            <v>30</v>
          </cell>
          <cell r="W931">
            <v>135</v>
          </cell>
          <cell r="X931" t="str">
            <v>Institute</v>
          </cell>
          <cell r="Y931">
            <v>416</v>
          </cell>
          <cell r="Z931">
            <v>500</v>
          </cell>
          <cell r="AA931">
            <v>83.2</v>
          </cell>
          <cell r="AB931">
            <v>2019</v>
          </cell>
          <cell r="AC931" t="str">
            <v>Maharashtra</v>
          </cell>
          <cell r="AD931" t="str">
            <v>Tarmelite Convent High School</v>
          </cell>
          <cell r="AE931">
            <v>550</v>
          </cell>
          <cell r="AF931">
            <v>600</v>
          </cell>
          <cell r="AG931">
            <v>91.6666666666667</v>
          </cell>
          <cell r="AH931">
            <v>2021</v>
          </cell>
          <cell r="AI931" t="str">
            <v>Maharashtra</v>
          </cell>
          <cell r="AJ931" t="str">
            <v>MOUNTCARMEL</v>
          </cell>
          <cell r="AK931">
            <v>205</v>
          </cell>
          <cell r="AL931">
            <v>22</v>
          </cell>
          <cell r="AM931">
            <v>9.3181818181818183</v>
          </cell>
          <cell r="AN931">
            <v>75</v>
          </cell>
          <cell r="AO931">
            <v>263</v>
          </cell>
          <cell r="AP931">
            <v>27</v>
          </cell>
          <cell r="AQ931">
            <v>9.7407407407407405</v>
          </cell>
          <cell r="AR931">
            <v>95.39</v>
          </cell>
          <cell r="AS931">
            <v>468</v>
          </cell>
          <cell r="AT931">
            <v>49</v>
          </cell>
          <cell r="AU931">
            <v>9.5510204081632661</v>
          </cell>
          <cell r="AV931">
            <v>232</v>
          </cell>
          <cell r="AW931">
            <v>25</v>
          </cell>
          <cell r="AX931">
            <v>9.2799999999999994</v>
          </cell>
          <cell r="AY931">
            <v>85.194999999999993</v>
          </cell>
          <cell r="AZ931">
            <v>269</v>
          </cell>
          <cell r="BA931">
            <v>29</v>
          </cell>
          <cell r="BB931">
            <v>9.2758620689655178</v>
          </cell>
          <cell r="BC931">
            <v>82</v>
          </cell>
          <cell r="BD931">
            <v>501</v>
          </cell>
          <cell r="BE931">
            <v>54</v>
          </cell>
          <cell r="BF931">
            <v>9.2777777777777786</v>
          </cell>
          <cell r="BG931">
            <v>214</v>
          </cell>
          <cell r="BH931">
            <v>24</v>
          </cell>
          <cell r="BI931">
            <v>8.9166666666666661</v>
          </cell>
          <cell r="BJ931">
            <v>76</v>
          </cell>
          <cell r="BK931">
            <v>267</v>
          </cell>
          <cell r="BL931">
            <v>28</v>
          </cell>
          <cell r="BM931">
            <v>9.5357142857142865</v>
          </cell>
          <cell r="BN931">
            <v>79</v>
          </cell>
          <cell r="BO931">
            <v>481</v>
          </cell>
          <cell r="BP931">
            <v>52</v>
          </cell>
          <cell r="BQ931">
            <v>9.25</v>
          </cell>
          <cell r="BR931">
            <v>221</v>
          </cell>
          <cell r="BS931">
            <v>24</v>
          </cell>
          <cell r="BT931">
            <v>82.064999999999998</v>
          </cell>
          <cell r="BU931">
            <v>221</v>
          </cell>
          <cell r="BV931">
            <v>24</v>
          </cell>
          <cell r="BW931">
            <v>1671</v>
          </cell>
          <cell r="BX931">
            <v>179</v>
          </cell>
          <cell r="BY931">
            <v>9.3351955307262564</v>
          </cell>
          <cell r="BZ931">
            <v>68.516999999999996</v>
          </cell>
          <cell r="CA931">
            <v>0</v>
          </cell>
          <cell r="CB931">
            <v>0</v>
          </cell>
          <cell r="CC931">
            <v>0</v>
          </cell>
          <cell r="CD931">
            <v>0</v>
          </cell>
          <cell r="CE931">
            <v>0</v>
          </cell>
          <cell r="CF931">
            <v>0</v>
          </cell>
          <cell r="CG931">
            <v>0</v>
          </cell>
          <cell r="CH931" t="str">
            <v>Green</v>
          </cell>
          <cell r="CI931">
            <v>0</v>
          </cell>
          <cell r="CJ931">
            <v>0</v>
          </cell>
          <cell r="CK931">
            <v>0</v>
          </cell>
          <cell r="CL931">
            <v>13</v>
          </cell>
          <cell r="CM931">
            <v>13</v>
          </cell>
          <cell r="CN931">
            <v>0</v>
          </cell>
          <cell r="CO931" t="str">
            <v>Absent</v>
          </cell>
          <cell r="CP931">
            <v>60</v>
          </cell>
          <cell r="CQ931">
            <v>0</v>
          </cell>
          <cell r="CR931">
            <v>0</v>
          </cell>
          <cell r="CS931">
            <v>0</v>
          </cell>
          <cell r="CT931">
            <v>0</v>
          </cell>
          <cell r="CU931">
            <v>0</v>
          </cell>
          <cell r="CV931">
            <v>0</v>
          </cell>
          <cell r="CW931">
            <v>22</v>
          </cell>
          <cell r="CX931">
            <v>0</v>
          </cell>
          <cell r="CY931">
            <v>0</v>
          </cell>
          <cell r="CZ931">
            <v>0</v>
          </cell>
          <cell r="DA931">
            <v>62</v>
          </cell>
          <cell r="DB931">
            <v>0</v>
          </cell>
          <cell r="DC931">
            <v>0</v>
          </cell>
          <cell r="DD931">
            <v>0</v>
          </cell>
          <cell r="DE931">
            <v>0</v>
          </cell>
          <cell r="DF931">
            <v>0</v>
          </cell>
          <cell r="DG931">
            <v>0</v>
          </cell>
          <cell r="DH931">
            <v>0</v>
          </cell>
          <cell r="DI931">
            <v>0</v>
          </cell>
          <cell r="DJ931">
            <v>0</v>
          </cell>
          <cell r="DK931">
            <v>0</v>
          </cell>
          <cell r="DL931">
            <v>0</v>
          </cell>
          <cell r="DM931">
            <v>0</v>
          </cell>
          <cell r="DN931">
            <v>0</v>
          </cell>
          <cell r="DO931">
            <v>0</v>
          </cell>
          <cell r="DP931">
            <v>0</v>
          </cell>
          <cell r="DQ931">
            <v>0</v>
          </cell>
          <cell r="DR931">
            <v>0</v>
          </cell>
          <cell r="DS931">
            <v>0</v>
          </cell>
          <cell r="DT931">
            <v>0</v>
          </cell>
          <cell r="DU931">
            <v>41</v>
          </cell>
          <cell r="DV931">
            <v>0</v>
          </cell>
          <cell r="DW931">
            <v>0</v>
          </cell>
          <cell r="DX931">
            <v>0</v>
          </cell>
          <cell r="DY931">
            <v>0</v>
          </cell>
          <cell r="DZ931">
            <v>0</v>
          </cell>
          <cell r="EA931" t="str">
            <v>NO</v>
          </cell>
          <cell r="EB931" t="str">
            <v>Higher Studies</v>
          </cell>
          <cell r="EC931" t="str">
            <v>Higher Studies</v>
          </cell>
          <cell r="ED931" t="str">
            <v>Higher Studies</v>
          </cell>
          <cell r="EE931" t="str">
            <v>Higher Studies</v>
          </cell>
          <cell r="EF931" t="str">
            <v>Higher Studies</v>
          </cell>
          <cell r="EG931">
            <v>0</v>
          </cell>
          <cell r="EH931">
            <v>0</v>
          </cell>
          <cell r="EI931" t="str">
            <v>Yes</v>
          </cell>
          <cell r="EJ931">
            <v>0</v>
          </cell>
          <cell r="EK931">
            <v>0</v>
          </cell>
          <cell r="EL931">
            <v>0</v>
          </cell>
          <cell r="EM931">
            <v>0</v>
          </cell>
          <cell r="EN931">
            <v>0</v>
          </cell>
          <cell r="EO931">
            <v>0</v>
          </cell>
          <cell r="EP931">
            <v>0</v>
          </cell>
          <cell r="EQ931" t="str">
            <v>CAT-3</v>
          </cell>
        </row>
        <row r="932">
          <cell r="B932" t="str">
            <v>21-MECH17-25</v>
          </cell>
          <cell r="C932" t="str">
            <v>MECH</v>
          </cell>
          <cell r="D932">
            <v>17</v>
          </cell>
          <cell r="E932" t="str">
            <v>JAISWAR RAJ KIRAN  SUMITRA</v>
          </cell>
          <cell r="F932" t="str">
            <v>Male</v>
          </cell>
          <cell r="G932" t="str">
            <v>19/03/2003</v>
          </cell>
          <cell r="H932">
            <v>9967769313</v>
          </cell>
          <cell r="I932">
            <v>9967770986</v>
          </cell>
          <cell r="J932" t="str">
            <v>rajjaiswal2927@gmail.com</v>
          </cell>
          <cell r="K932" t="str">
            <v>1032210720@tcetmumbai.in</v>
          </cell>
          <cell r="L932" t="str">
            <v>F15 Bhagat Singh Nagar no 2 Buddha Mandir goregaon West Mumbai 400104</v>
          </cell>
          <cell r="M932">
            <v>400104</v>
          </cell>
          <cell r="N932">
            <v>0</v>
          </cell>
          <cell r="O932" t="str">
            <v>Driving</v>
          </cell>
          <cell r="P932" t="str">
            <v>1,00,001 - 1,50,000</v>
          </cell>
          <cell r="Q932" t="str">
            <v>Normal</v>
          </cell>
          <cell r="R932" t="str">
            <v>Open</v>
          </cell>
          <cell r="S932">
            <v>2021</v>
          </cell>
          <cell r="T932" t="str">
            <v>FE</v>
          </cell>
          <cell r="U932" t="str">
            <v>MH-CET</v>
          </cell>
          <cell r="V932">
            <v>85.4</v>
          </cell>
          <cell r="W932" t="str">
            <v>NA</v>
          </cell>
          <cell r="X932" t="str">
            <v>Institute</v>
          </cell>
          <cell r="Y932">
            <v>430</v>
          </cell>
          <cell r="Z932">
            <v>500</v>
          </cell>
          <cell r="AA932">
            <v>86</v>
          </cell>
          <cell r="AB932">
            <v>2018</v>
          </cell>
          <cell r="AC932" t="str">
            <v>Maharashtra</v>
          </cell>
          <cell r="AD932" t="str">
            <v>MTS KHALSA HIGH SCHOOL</v>
          </cell>
          <cell r="AE932">
            <v>533</v>
          </cell>
          <cell r="AF932">
            <v>650</v>
          </cell>
          <cell r="AG932">
            <v>82</v>
          </cell>
          <cell r="AH932">
            <v>2020</v>
          </cell>
          <cell r="AI932" t="str">
            <v>Maharashtra</v>
          </cell>
          <cell r="AJ932" t="str">
            <v>SANSKARDHAM</v>
          </cell>
          <cell r="AK932">
            <v>169</v>
          </cell>
          <cell r="AL932">
            <v>22</v>
          </cell>
          <cell r="AM932">
            <v>7.6818181818181817</v>
          </cell>
          <cell r="AN932">
            <v>76</v>
          </cell>
          <cell r="AO932">
            <v>228</v>
          </cell>
          <cell r="AP932">
            <v>27</v>
          </cell>
          <cell r="AQ932">
            <v>8.4444444444444446</v>
          </cell>
          <cell r="AR932">
            <v>94.47</v>
          </cell>
          <cell r="AS932">
            <v>397</v>
          </cell>
          <cell r="AT932">
            <v>49</v>
          </cell>
          <cell r="AU932">
            <v>8.1020408163265305</v>
          </cell>
          <cell r="AV932">
            <v>208</v>
          </cell>
          <cell r="AW932">
            <v>25</v>
          </cell>
          <cell r="AX932">
            <v>8.32</v>
          </cell>
          <cell r="AY932">
            <v>85.234999999999999</v>
          </cell>
          <cell r="AZ932">
            <v>242</v>
          </cell>
          <cell r="BA932">
            <v>29</v>
          </cell>
          <cell r="BB932">
            <v>8.3448275862068968</v>
          </cell>
          <cell r="BC932">
            <v>82</v>
          </cell>
          <cell r="BD932">
            <v>450</v>
          </cell>
          <cell r="BE932">
            <v>54</v>
          </cell>
          <cell r="BF932">
            <v>8.3333333333333339</v>
          </cell>
          <cell r="BG932">
            <v>199</v>
          </cell>
          <cell r="BH932">
            <v>24</v>
          </cell>
          <cell r="BI932">
            <v>8.2916666666666661</v>
          </cell>
          <cell r="BJ932">
            <v>75</v>
          </cell>
          <cell r="BK932">
            <v>266</v>
          </cell>
          <cell r="BL932">
            <v>28</v>
          </cell>
          <cell r="BM932">
            <v>9.5</v>
          </cell>
          <cell r="BN932">
            <v>87</v>
          </cell>
          <cell r="BO932">
            <v>465</v>
          </cell>
          <cell r="BP932">
            <v>52</v>
          </cell>
          <cell r="BQ932">
            <v>8.9423076923076916</v>
          </cell>
          <cell r="BR932">
            <v>208</v>
          </cell>
          <cell r="BS932">
            <v>24</v>
          </cell>
          <cell r="BT932">
            <v>84.745000000000005</v>
          </cell>
          <cell r="BU932">
            <v>208</v>
          </cell>
          <cell r="BV932">
            <v>24</v>
          </cell>
          <cell r="BW932">
            <v>1520</v>
          </cell>
          <cell r="BX932">
            <v>179</v>
          </cell>
          <cell r="BY932">
            <v>8.4916201117318444</v>
          </cell>
          <cell r="BZ932">
            <v>71.540999999999997</v>
          </cell>
          <cell r="CA932">
            <v>0</v>
          </cell>
          <cell r="CB932">
            <v>0</v>
          </cell>
          <cell r="CC932">
            <v>0</v>
          </cell>
          <cell r="CD932">
            <v>0</v>
          </cell>
          <cell r="CE932">
            <v>0</v>
          </cell>
          <cell r="CF932">
            <v>0</v>
          </cell>
          <cell r="CG932">
            <v>0</v>
          </cell>
          <cell r="CH932" t="str">
            <v>Green</v>
          </cell>
          <cell r="CI932">
            <v>0</v>
          </cell>
          <cell r="CJ932">
            <v>0</v>
          </cell>
          <cell r="CK932">
            <v>0</v>
          </cell>
          <cell r="CL932">
            <v>13</v>
          </cell>
          <cell r="CM932">
            <v>13</v>
          </cell>
          <cell r="CN932">
            <v>0</v>
          </cell>
          <cell r="CO932">
            <v>14</v>
          </cell>
          <cell r="CP932">
            <v>60</v>
          </cell>
          <cell r="CQ932">
            <v>23.333333333333332</v>
          </cell>
          <cell r="CR932">
            <v>0</v>
          </cell>
          <cell r="CS932">
            <v>0</v>
          </cell>
          <cell r="CT932">
            <v>0</v>
          </cell>
          <cell r="CU932">
            <v>0</v>
          </cell>
          <cell r="CV932">
            <v>0</v>
          </cell>
          <cell r="CW932">
            <v>22</v>
          </cell>
          <cell r="CX932">
            <v>0</v>
          </cell>
          <cell r="CY932">
            <v>0</v>
          </cell>
          <cell r="CZ932">
            <v>0</v>
          </cell>
          <cell r="DA932">
            <v>62</v>
          </cell>
          <cell r="DB932">
            <v>0</v>
          </cell>
          <cell r="DC932">
            <v>0</v>
          </cell>
          <cell r="DD932">
            <v>0</v>
          </cell>
          <cell r="DE932">
            <v>0</v>
          </cell>
          <cell r="DF932">
            <v>0</v>
          </cell>
          <cell r="DG932">
            <v>0</v>
          </cell>
          <cell r="DH932">
            <v>0</v>
          </cell>
          <cell r="DI932">
            <v>0</v>
          </cell>
          <cell r="DJ932">
            <v>0</v>
          </cell>
          <cell r="DK932">
            <v>0</v>
          </cell>
          <cell r="DL932">
            <v>0</v>
          </cell>
          <cell r="DM932">
            <v>0</v>
          </cell>
          <cell r="DN932">
            <v>0</v>
          </cell>
          <cell r="DO932">
            <v>0</v>
          </cell>
          <cell r="DP932">
            <v>0</v>
          </cell>
          <cell r="DQ932">
            <v>0</v>
          </cell>
          <cell r="DR932">
            <v>23.3333333333333</v>
          </cell>
          <cell r="DS932">
            <v>31.963470319634656</v>
          </cell>
          <cell r="DT932">
            <v>0</v>
          </cell>
          <cell r="DU932">
            <v>41</v>
          </cell>
          <cell r="DV932">
            <v>0</v>
          </cell>
          <cell r="DW932">
            <v>0</v>
          </cell>
          <cell r="DX932">
            <v>0</v>
          </cell>
          <cell r="DY932">
            <v>0</v>
          </cell>
          <cell r="DZ932">
            <v>0</v>
          </cell>
          <cell r="EA932" t="str">
            <v>YES</v>
          </cell>
          <cell r="EB932" t="str">
            <v>Placement</v>
          </cell>
          <cell r="EC932" t="str">
            <v>Placement</v>
          </cell>
          <cell r="ED932" t="str">
            <v>Placement</v>
          </cell>
          <cell r="EE932" t="str">
            <v>Placement</v>
          </cell>
          <cell r="EF932" t="str">
            <v>Placement</v>
          </cell>
          <cell r="EG932">
            <v>0</v>
          </cell>
          <cell r="EH932">
            <v>0</v>
          </cell>
          <cell r="EI932" t="str">
            <v>Yes</v>
          </cell>
          <cell r="EJ932">
            <v>0</v>
          </cell>
          <cell r="EK932">
            <v>0</v>
          </cell>
          <cell r="EL932">
            <v>0</v>
          </cell>
          <cell r="EM932">
            <v>0</v>
          </cell>
          <cell r="EN932">
            <v>0</v>
          </cell>
          <cell r="EO932" t="str">
            <v>IT+Core</v>
          </cell>
          <cell r="EP932">
            <v>0</v>
          </cell>
          <cell r="EQ932" t="str">
            <v>CAT-3</v>
          </cell>
        </row>
        <row r="933">
          <cell r="B933" t="str">
            <v>21-MECH18-25</v>
          </cell>
          <cell r="C933" t="str">
            <v>MECH</v>
          </cell>
          <cell r="D933">
            <v>18</v>
          </cell>
          <cell r="E933" t="str">
            <v xml:space="preserve">KAPOOR AKASH VISHAL NIDHI </v>
          </cell>
          <cell r="F933" t="str">
            <v>Male</v>
          </cell>
          <cell r="G933" t="str">
            <v>05/11/2003</v>
          </cell>
          <cell r="H933">
            <v>8104017950</v>
          </cell>
          <cell r="I933">
            <v>7506985487</v>
          </cell>
          <cell r="J933" t="str">
            <v>kapoorakash932@gmail.com</v>
          </cell>
          <cell r="K933" t="str">
            <v>1032210721@tcetmumbai.in</v>
          </cell>
          <cell r="L933" t="str">
            <v>Chawl No.172/1376, Road No.4, Motilal Nagar No.1, Goregaon West, Mumbai, Maharasthra.</v>
          </cell>
          <cell r="M933">
            <v>400104</v>
          </cell>
          <cell r="N933">
            <v>0</v>
          </cell>
          <cell r="O933" t="str">
            <v>Fashion Designer</v>
          </cell>
          <cell r="P933" t="str">
            <v>7,00,001 - 8,00,000</v>
          </cell>
          <cell r="Q933" t="str">
            <v>Normal</v>
          </cell>
          <cell r="R933" t="str">
            <v>Open</v>
          </cell>
          <cell r="S933">
            <v>2021</v>
          </cell>
          <cell r="T933" t="str">
            <v>FE</v>
          </cell>
          <cell r="U933" t="str">
            <v>MH-CET</v>
          </cell>
          <cell r="V933">
            <v>23.38</v>
          </cell>
          <cell r="W933">
            <v>16.575595499999999</v>
          </cell>
          <cell r="X933" t="str">
            <v>Minority</v>
          </cell>
          <cell r="Y933">
            <v>579</v>
          </cell>
          <cell r="Z933">
            <v>700</v>
          </cell>
          <cell r="AA933">
            <v>82.714285714285694</v>
          </cell>
          <cell r="AB933">
            <v>2019</v>
          </cell>
          <cell r="AC933" t="str">
            <v>ICSE</v>
          </cell>
          <cell r="AD933" t="str">
            <v>RYAN INTERNATIONAL SCHOOL</v>
          </cell>
          <cell r="AE933">
            <v>517</v>
          </cell>
          <cell r="AF933">
            <v>600</v>
          </cell>
          <cell r="AG933">
            <v>86.1666666666667</v>
          </cell>
          <cell r="AH933">
            <v>2021</v>
          </cell>
          <cell r="AI933" t="str">
            <v>Maharashtra</v>
          </cell>
          <cell r="AJ933" t="str">
            <v>THAKUR VIDYA MANDIR COLLEGE</v>
          </cell>
          <cell r="AK933">
            <v>165</v>
          </cell>
          <cell r="AL933">
            <v>22</v>
          </cell>
          <cell r="AM933">
            <v>7.5</v>
          </cell>
          <cell r="AN933">
            <v>93</v>
          </cell>
          <cell r="AO933">
            <v>187.92</v>
          </cell>
          <cell r="AP933">
            <v>27</v>
          </cell>
          <cell r="AQ933">
            <v>6.96</v>
          </cell>
          <cell r="AR933">
            <v>76.959999999999994</v>
          </cell>
          <cell r="AS933">
            <v>352.91999999999996</v>
          </cell>
          <cell r="AT933">
            <v>49</v>
          </cell>
          <cell r="AU933">
            <v>7.2024489795918356</v>
          </cell>
          <cell r="AV933">
            <v>167</v>
          </cell>
          <cell r="AW933">
            <v>25</v>
          </cell>
          <cell r="AX933">
            <v>6.68</v>
          </cell>
          <cell r="AY933">
            <v>84.98</v>
          </cell>
          <cell r="AZ933">
            <v>197</v>
          </cell>
          <cell r="BA933">
            <v>29</v>
          </cell>
          <cell r="BB933">
            <v>6.7931034482758621</v>
          </cell>
          <cell r="BC933">
            <v>84</v>
          </cell>
          <cell r="BD933">
            <v>364</v>
          </cell>
          <cell r="BE933">
            <v>54</v>
          </cell>
          <cell r="BF933">
            <v>6.7407407407407405</v>
          </cell>
          <cell r="BG933">
            <v>188</v>
          </cell>
          <cell r="BH933">
            <v>24</v>
          </cell>
          <cell r="BI933">
            <v>7.833333333333333</v>
          </cell>
          <cell r="BJ933">
            <v>76</v>
          </cell>
          <cell r="BK933">
            <v>255</v>
          </cell>
          <cell r="BL933">
            <v>28</v>
          </cell>
          <cell r="BM933">
            <v>9.1071428571428577</v>
          </cell>
          <cell r="BN933">
            <v>85</v>
          </cell>
          <cell r="BO933">
            <v>443</v>
          </cell>
          <cell r="BP933">
            <v>52</v>
          </cell>
          <cell r="BQ933">
            <v>8.5192307692307701</v>
          </cell>
          <cell r="BR933">
            <v>194</v>
          </cell>
          <cell r="BS933">
            <v>24</v>
          </cell>
          <cell r="BT933">
            <v>84.66</v>
          </cell>
          <cell r="BU933">
            <v>194</v>
          </cell>
          <cell r="BV933">
            <v>24</v>
          </cell>
          <cell r="BW933">
            <v>1353.92</v>
          </cell>
          <cell r="BX933">
            <v>179</v>
          </cell>
          <cell r="BY933">
            <v>7.5637988826815645</v>
          </cell>
          <cell r="BZ933">
            <v>76.388000000000005</v>
          </cell>
          <cell r="CA933">
            <v>0</v>
          </cell>
          <cell r="CB933">
            <v>0</v>
          </cell>
          <cell r="CC933">
            <v>0</v>
          </cell>
          <cell r="CD933">
            <v>0</v>
          </cell>
          <cell r="CE933">
            <v>0</v>
          </cell>
          <cell r="CF933">
            <v>0</v>
          </cell>
          <cell r="CG933">
            <v>0</v>
          </cell>
          <cell r="CH933" t="str">
            <v>Green</v>
          </cell>
          <cell r="CI933">
            <v>0</v>
          </cell>
          <cell r="CJ933">
            <v>0</v>
          </cell>
          <cell r="CK933">
            <v>0</v>
          </cell>
          <cell r="CL933">
            <v>13</v>
          </cell>
          <cell r="CM933">
            <v>13</v>
          </cell>
          <cell r="CN933">
            <v>0</v>
          </cell>
          <cell r="CO933">
            <v>28</v>
          </cell>
          <cell r="CP933">
            <v>60</v>
          </cell>
          <cell r="CQ933">
            <v>46.666666666666664</v>
          </cell>
          <cell r="CR933">
            <v>0</v>
          </cell>
          <cell r="CS933">
            <v>0</v>
          </cell>
          <cell r="CT933">
            <v>0</v>
          </cell>
          <cell r="CU933">
            <v>0</v>
          </cell>
          <cell r="CV933">
            <v>0</v>
          </cell>
          <cell r="CW933">
            <v>22</v>
          </cell>
          <cell r="CX933">
            <v>0</v>
          </cell>
          <cell r="CY933">
            <v>0</v>
          </cell>
          <cell r="CZ933">
            <v>0</v>
          </cell>
          <cell r="DA933">
            <v>62</v>
          </cell>
          <cell r="DB933">
            <v>0</v>
          </cell>
          <cell r="DC933">
            <v>0</v>
          </cell>
          <cell r="DD933">
            <v>0</v>
          </cell>
          <cell r="DE933">
            <v>0</v>
          </cell>
          <cell r="DF933">
            <v>0</v>
          </cell>
          <cell r="DG933">
            <v>0</v>
          </cell>
          <cell r="DH933">
            <v>0</v>
          </cell>
          <cell r="DI933">
            <v>0</v>
          </cell>
          <cell r="DJ933">
            <v>0</v>
          </cell>
          <cell r="DK933">
            <v>0</v>
          </cell>
          <cell r="DL933">
            <v>0</v>
          </cell>
          <cell r="DM933">
            <v>0</v>
          </cell>
          <cell r="DN933">
            <v>0</v>
          </cell>
          <cell r="DO933">
            <v>0</v>
          </cell>
          <cell r="DP933">
            <v>0</v>
          </cell>
          <cell r="DQ933">
            <v>0</v>
          </cell>
          <cell r="DR933">
            <v>46.6666666666667</v>
          </cell>
          <cell r="DS933">
            <v>63.926940639269446</v>
          </cell>
          <cell r="DT933">
            <v>0</v>
          </cell>
          <cell r="DU933">
            <v>41</v>
          </cell>
          <cell r="DV933">
            <v>0</v>
          </cell>
          <cell r="DW933">
            <v>0</v>
          </cell>
          <cell r="DX933">
            <v>0</v>
          </cell>
          <cell r="DY933">
            <v>0</v>
          </cell>
          <cell r="DZ933">
            <v>0</v>
          </cell>
          <cell r="EA933" t="str">
            <v>YES</v>
          </cell>
          <cell r="EB933" t="str">
            <v>Higher Studies</v>
          </cell>
          <cell r="EC933" t="str">
            <v>Higher Studies</v>
          </cell>
          <cell r="ED933" t="str">
            <v>Higher Studies</v>
          </cell>
          <cell r="EE933" t="str">
            <v>Higher Studies</v>
          </cell>
          <cell r="EF933" t="str">
            <v>Higher Studies</v>
          </cell>
          <cell r="EG933">
            <v>0</v>
          </cell>
          <cell r="EH933">
            <v>0</v>
          </cell>
          <cell r="EI933" t="str">
            <v>Yes</v>
          </cell>
          <cell r="EJ933">
            <v>0</v>
          </cell>
          <cell r="EK933">
            <v>0</v>
          </cell>
          <cell r="EL933">
            <v>0</v>
          </cell>
          <cell r="EM933">
            <v>0</v>
          </cell>
          <cell r="EN933">
            <v>0</v>
          </cell>
          <cell r="EO933">
            <v>0</v>
          </cell>
          <cell r="EP933">
            <v>0</v>
          </cell>
          <cell r="EQ933" t="str">
            <v>CAT-3</v>
          </cell>
        </row>
        <row r="934">
          <cell r="B934" t="str">
            <v>21-MECH19-25</v>
          </cell>
          <cell r="C934" t="str">
            <v>MECH</v>
          </cell>
          <cell r="D934">
            <v>19</v>
          </cell>
          <cell r="E934" t="str">
            <v>KHAIRNAR YASH ASHOK SONALI</v>
          </cell>
          <cell r="F934" t="str">
            <v>Male</v>
          </cell>
          <cell r="G934" t="str">
            <v>22/08/2002</v>
          </cell>
          <cell r="H934">
            <v>9167371490</v>
          </cell>
          <cell r="I934">
            <v>9967715839</v>
          </cell>
          <cell r="J934" t="str">
            <v>yashv.088@gmail.com</v>
          </cell>
          <cell r="K934" t="str">
            <v>1032210722@tcetmumbai.in</v>
          </cell>
          <cell r="L934" t="str">
            <v>B-7, 001, Poonam Nagar, Phase 3, Near Axis bank, Mira road ( E ).</v>
          </cell>
          <cell r="M934">
            <v>401107</v>
          </cell>
          <cell r="N934">
            <v>0</v>
          </cell>
          <cell r="O934" t="str">
            <v>Service</v>
          </cell>
          <cell r="P934" t="str">
            <v>1,50,001 - 2,00,000</v>
          </cell>
          <cell r="Q934" t="str">
            <v>Normal</v>
          </cell>
          <cell r="R934" t="str">
            <v>Open</v>
          </cell>
          <cell r="S934">
            <v>2021</v>
          </cell>
          <cell r="T934" t="str">
            <v>FE</v>
          </cell>
          <cell r="U934" t="str">
            <v>MH-CET</v>
          </cell>
          <cell r="V934">
            <v>30</v>
          </cell>
          <cell r="W934" t="str">
            <v>NA</v>
          </cell>
          <cell r="X934" t="str">
            <v>Institute</v>
          </cell>
          <cell r="Y934">
            <v>343</v>
          </cell>
          <cell r="Z934">
            <v>500</v>
          </cell>
          <cell r="AA934">
            <v>68.599999999999994</v>
          </cell>
          <cell r="AB934">
            <v>2018</v>
          </cell>
          <cell r="AC934" t="str">
            <v>Maharashtra</v>
          </cell>
          <cell r="AD934" t="str">
            <v>ST XAVIER'S HIGH SCHOOL</v>
          </cell>
          <cell r="AE934">
            <v>1562</v>
          </cell>
          <cell r="AF934">
            <v>1950</v>
          </cell>
          <cell r="AG934">
            <v>80.102564102564102</v>
          </cell>
          <cell r="AH934" t="str">
            <v>Diploma passed in 2021</v>
          </cell>
          <cell r="AI934" t="str">
            <v>Maharashtra State board of Technical Education</v>
          </cell>
          <cell r="AJ934" t="str">
            <v>PRAVIN PATIL COLLEGE OF DIPLOMA ENGINEERING AND TECHNOLOGY</v>
          </cell>
          <cell r="AK934">
            <v>167</v>
          </cell>
          <cell r="AL934">
            <v>22</v>
          </cell>
          <cell r="AM934">
            <v>7.5909090909090908</v>
          </cell>
          <cell r="AN934">
            <v>96</v>
          </cell>
          <cell r="AO934">
            <v>167.13000000000002</v>
          </cell>
          <cell r="AP934">
            <v>27</v>
          </cell>
          <cell r="AQ934">
            <v>6.1900000000000013</v>
          </cell>
          <cell r="AR934">
            <v>97.67</v>
          </cell>
          <cell r="AS934">
            <v>334.13</v>
          </cell>
          <cell r="AT934">
            <v>49</v>
          </cell>
          <cell r="AU934">
            <v>6.8189795918367349</v>
          </cell>
          <cell r="AV934">
            <v>154</v>
          </cell>
          <cell r="AW934">
            <v>25</v>
          </cell>
          <cell r="AX934">
            <v>6.16</v>
          </cell>
          <cell r="AY934">
            <v>96.834999999999994</v>
          </cell>
          <cell r="AZ934">
            <v>182</v>
          </cell>
          <cell r="BA934">
            <v>29</v>
          </cell>
          <cell r="BB934">
            <v>6.2758620689655169</v>
          </cell>
          <cell r="BC934">
            <v>87</v>
          </cell>
          <cell r="BD934">
            <v>336</v>
          </cell>
          <cell r="BE934">
            <v>54</v>
          </cell>
          <cell r="BF934">
            <v>6.2222222222222223</v>
          </cell>
          <cell r="BG934">
            <v>151</v>
          </cell>
          <cell r="BH934">
            <v>24</v>
          </cell>
          <cell r="BI934">
            <v>6.291666666666667</v>
          </cell>
          <cell r="BJ934">
            <v>91.176470588235304</v>
          </cell>
          <cell r="BK934">
            <v>219</v>
          </cell>
          <cell r="BL934">
            <v>28</v>
          </cell>
          <cell r="BM934">
            <v>7.8214285714285712</v>
          </cell>
          <cell r="BN934">
            <v>79</v>
          </cell>
          <cell r="BO934">
            <v>370</v>
          </cell>
          <cell r="BP934">
            <v>52</v>
          </cell>
          <cell r="BQ934">
            <v>7.115384615384615</v>
          </cell>
          <cell r="BR934">
            <v>165</v>
          </cell>
          <cell r="BS934">
            <v>24</v>
          </cell>
          <cell r="BT934">
            <v>87.611666666666693</v>
          </cell>
          <cell r="BU934">
            <v>165</v>
          </cell>
          <cell r="BV934">
            <v>24</v>
          </cell>
          <cell r="BW934">
            <v>1205.1300000000001</v>
          </cell>
          <cell r="BX934">
            <v>179</v>
          </cell>
          <cell r="BY934">
            <v>6.7325698324022349</v>
          </cell>
          <cell r="BZ934">
            <v>91.849547717842327</v>
          </cell>
          <cell r="CA934" t="str">
            <v>Arihant Industrial Corporation Ltd.</v>
          </cell>
          <cell r="CB934">
            <v>0</v>
          </cell>
          <cell r="CC934">
            <v>0</v>
          </cell>
          <cell r="CD934">
            <v>0</v>
          </cell>
          <cell r="CE934" t="str">
            <v>Normal</v>
          </cell>
          <cell r="CF934">
            <v>3.5</v>
          </cell>
          <cell r="CG934">
            <v>0</v>
          </cell>
          <cell r="CH934" t="str">
            <v>Green</v>
          </cell>
          <cell r="CI934">
            <v>0</v>
          </cell>
          <cell r="CJ934">
            <v>0</v>
          </cell>
          <cell r="CK934">
            <v>0</v>
          </cell>
          <cell r="CL934">
            <v>13</v>
          </cell>
          <cell r="CM934">
            <v>13</v>
          </cell>
          <cell r="CN934">
            <v>0</v>
          </cell>
          <cell r="CO934">
            <v>15</v>
          </cell>
          <cell r="CP934">
            <v>60</v>
          </cell>
          <cell r="CQ934">
            <v>25</v>
          </cell>
          <cell r="CR934">
            <v>3</v>
          </cell>
          <cell r="CS934">
            <v>22</v>
          </cell>
          <cell r="CT934">
            <v>2</v>
          </cell>
          <cell r="CU934">
            <v>20</v>
          </cell>
          <cell r="CV934">
            <v>1</v>
          </cell>
          <cell r="CW934">
            <v>18</v>
          </cell>
          <cell r="CX934">
            <v>0</v>
          </cell>
          <cell r="CY934">
            <v>3</v>
          </cell>
          <cell r="CZ934">
            <v>6</v>
          </cell>
          <cell r="DA934">
            <v>58</v>
          </cell>
          <cell r="DB934">
            <v>11</v>
          </cell>
          <cell r="DC934">
            <v>0</v>
          </cell>
          <cell r="DD934">
            <v>0</v>
          </cell>
          <cell r="DE934">
            <v>0</v>
          </cell>
          <cell r="DF934">
            <v>0</v>
          </cell>
          <cell r="DG934">
            <v>4</v>
          </cell>
          <cell r="DH934">
            <v>0</v>
          </cell>
          <cell r="DI934">
            <v>0</v>
          </cell>
          <cell r="DJ934">
            <v>600</v>
          </cell>
          <cell r="DK934">
            <v>0</v>
          </cell>
          <cell r="DL934">
            <v>3</v>
          </cell>
          <cell r="DM934">
            <v>0</v>
          </cell>
          <cell r="DN934">
            <v>0</v>
          </cell>
          <cell r="DO934">
            <v>450</v>
          </cell>
          <cell r="DP934">
            <v>0</v>
          </cell>
          <cell r="DQ934">
            <v>0</v>
          </cell>
          <cell r="DR934">
            <v>25</v>
          </cell>
          <cell r="DS934">
            <v>34.246575342465754</v>
          </cell>
          <cell r="DT934">
            <v>5</v>
          </cell>
          <cell r="DU934">
            <v>41</v>
          </cell>
          <cell r="DV934">
            <v>12.195121951219512</v>
          </cell>
          <cell r="DW934">
            <v>13</v>
          </cell>
          <cell r="DX934">
            <v>18</v>
          </cell>
          <cell r="DY934">
            <v>0</v>
          </cell>
          <cell r="DZ934">
            <v>0</v>
          </cell>
          <cell r="EA934" t="str">
            <v>YES</v>
          </cell>
          <cell r="EB934" t="str">
            <v>Placement</v>
          </cell>
          <cell r="EC934" t="str">
            <v>Placement</v>
          </cell>
          <cell r="ED934" t="str">
            <v>Placement</v>
          </cell>
          <cell r="EE934" t="str">
            <v>Placement</v>
          </cell>
          <cell r="EF934" t="str">
            <v>Placement</v>
          </cell>
          <cell r="EG934">
            <v>0</v>
          </cell>
          <cell r="EH934">
            <v>0</v>
          </cell>
          <cell r="EI934" t="str">
            <v>Yes</v>
          </cell>
          <cell r="EJ934">
            <v>0</v>
          </cell>
          <cell r="EK934" t="str">
            <v>Batch-9</v>
          </cell>
          <cell r="EL934">
            <v>0</v>
          </cell>
          <cell r="EM934" t="str">
            <v>PAID</v>
          </cell>
          <cell r="EN934">
            <v>45147</v>
          </cell>
          <cell r="EO934" t="str">
            <v>IT+Core</v>
          </cell>
          <cell r="EP934">
            <v>0</v>
          </cell>
          <cell r="EQ934" t="str">
            <v>CAT-3</v>
          </cell>
        </row>
        <row r="935">
          <cell r="B935" t="str">
            <v>21-MECH20-25</v>
          </cell>
          <cell r="C935" t="str">
            <v>MECH</v>
          </cell>
          <cell r="D935">
            <v>20</v>
          </cell>
          <cell r="E935" t="str">
            <v xml:space="preserve">KUSHWAHA AGNESH KUMAR SHASHI SANTARA DEVI </v>
          </cell>
          <cell r="F935" t="str">
            <v>Male</v>
          </cell>
          <cell r="G935" t="str">
            <v>26/09/2002</v>
          </cell>
          <cell r="H935">
            <v>7208236834</v>
          </cell>
          <cell r="I935">
            <v>9892612239</v>
          </cell>
          <cell r="J935" t="str">
            <v>agneshkushwaha@gmail.com</v>
          </cell>
          <cell r="K935" t="str">
            <v>1032210723@tcetmumbai.in</v>
          </cell>
          <cell r="L935" t="str">
            <v>404 naina3 gunaji vasudeo complex umroli palghar</v>
          </cell>
          <cell r="M935">
            <v>401404</v>
          </cell>
          <cell r="N935">
            <v>0</v>
          </cell>
          <cell r="O935" t="str">
            <v>Self employed</v>
          </cell>
          <cell r="P935" t="str">
            <v>5,50,001 - 6,00,000</v>
          </cell>
          <cell r="Q935" t="str">
            <v>Normal</v>
          </cell>
          <cell r="R935" t="str">
            <v>Open</v>
          </cell>
          <cell r="S935">
            <v>2021</v>
          </cell>
          <cell r="T935" t="str">
            <v>FE</v>
          </cell>
          <cell r="U935" t="str">
            <v>MH-CET</v>
          </cell>
          <cell r="V935">
            <v>30</v>
          </cell>
          <cell r="W935">
            <v>84</v>
          </cell>
          <cell r="X935" t="str">
            <v>Institute</v>
          </cell>
          <cell r="Y935">
            <v>455</v>
          </cell>
          <cell r="Z935">
            <v>500</v>
          </cell>
          <cell r="AA935">
            <v>91</v>
          </cell>
          <cell r="AB935">
            <v>2018</v>
          </cell>
          <cell r="AC935" t="str">
            <v>Maharashtra</v>
          </cell>
          <cell r="AD935" t="str">
            <v>HOLY INFANT HIGH SCHOOL</v>
          </cell>
          <cell r="AE935">
            <v>437</v>
          </cell>
          <cell r="AF935">
            <v>650</v>
          </cell>
          <cell r="AG935">
            <v>67.230769230769198</v>
          </cell>
          <cell r="AH935">
            <v>2020</v>
          </cell>
          <cell r="AI935" t="str">
            <v>Maharashtra</v>
          </cell>
          <cell r="AJ935" t="str">
            <v>BOMBAY SUBURBAN GRAIN DEALER'S COLLEGE OF ARTS COMMERCE AND SCIENCE</v>
          </cell>
          <cell r="AK935">
            <v>157</v>
          </cell>
          <cell r="AL935">
            <v>22</v>
          </cell>
          <cell r="AM935">
            <v>7.1363636363636367</v>
          </cell>
          <cell r="AN935">
            <v>75</v>
          </cell>
          <cell r="AO935">
            <v>248</v>
          </cell>
          <cell r="AP935">
            <v>27</v>
          </cell>
          <cell r="AQ935">
            <v>9.1851851851851851</v>
          </cell>
          <cell r="AR935">
            <v>91.71</v>
          </cell>
          <cell r="AS935">
            <v>405</v>
          </cell>
          <cell r="AT935">
            <v>49</v>
          </cell>
          <cell r="AU935">
            <v>8.2653061224489797</v>
          </cell>
          <cell r="AV935">
            <v>207</v>
          </cell>
          <cell r="AW935">
            <v>25</v>
          </cell>
          <cell r="AX935">
            <v>8.2799999999999994</v>
          </cell>
          <cell r="AY935">
            <v>83.355000000000004</v>
          </cell>
          <cell r="AZ935">
            <v>259</v>
          </cell>
          <cell r="BA935">
            <v>29</v>
          </cell>
          <cell r="BB935">
            <v>8.931034482758621</v>
          </cell>
          <cell r="BC935">
            <v>84</v>
          </cell>
          <cell r="BD935">
            <v>466</v>
          </cell>
          <cell r="BE935">
            <v>54</v>
          </cell>
          <cell r="BF935">
            <v>8.6296296296296298</v>
          </cell>
          <cell r="BG935">
            <v>219</v>
          </cell>
          <cell r="BH935">
            <v>24</v>
          </cell>
          <cell r="BI935">
            <v>9.125</v>
          </cell>
          <cell r="BJ935">
            <v>77</v>
          </cell>
          <cell r="BK935">
            <v>264</v>
          </cell>
          <cell r="BL935">
            <v>28</v>
          </cell>
          <cell r="BM935">
            <v>9.4285714285714288</v>
          </cell>
          <cell r="BN935">
            <v>92</v>
          </cell>
          <cell r="BO935">
            <v>483</v>
          </cell>
          <cell r="BP935">
            <v>52</v>
          </cell>
          <cell r="BQ935">
            <v>9.2884615384615383</v>
          </cell>
          <cell r="BR935">
            <v>216</v>
          </cell>
          <cell r="BS935">
            <v>24</v>
          </cell>
          <cell r="BT935">
            <v>86.451666666666696</v>
          </cell>
          <cell r="BU935">
            <v>216</v>
          </cell>
          <cell r="BV935">
            <v>24</v>
          </cell>
          <cell r="BW935">
            <v>1570</v>
          </cell>
          <cell r="BX935">
            <v>179</v>
          </cell>
          <cell r="BY935">
            <v>8.7709497206703908</v>
          </cell>
          <cell r="BZ935">
            <v>82.995572614107886</v>
          </cell>
          <cell r="CA935" t="str">
            <v>Gemini Engi Feb(Going to join Gemini feb) /  Arihant Industrial Corporation Ltd.</v>
          </cell>
          <cell r="CB935">
            <v>0</v>
          </cell>
          <cell r="CC935">
            <v>0</v>
          </cell>
          <cell r="CD935">
            <v>0</v>
          </cell>
          <cell r="CE935" t="str">
            <v>PLI/Normal</v>
          </cell>
          <cell r="CF935" t="str">
            <v>3.5/ 3.5</v>
          </cell>
          <cell r="CG935">
            <v>0</v>
          </cell>
          <cell r="CH935" t="str">
            <v>Green</v>
          </cell>
          <cell r="CI935">
            <v>0</v>
          </cell>
          <cell r="CJ935">
            <v>0</v>
          </cell>
          <cell r="CK935">
            <v>0</v>
          </cell>
          <cell r="CL935">
            <v>13</v>
          </cell>
          <cell r="CM935">
            <v>13</v>
          </cell>
          <cell r="CN935">
            <v>0</v>
          </cell>
          <cell r="CO935">
            <v>22</v>
          </cell>
          <cell r="CP935">
            <v>60</v>
          </cell>
          <cell r="CQ935">
            <v>36.666666666666664</v>
          </cell>
          <cell r="CR935">
            <v>0</v>
          </cell>
          <cell r="CS935">
            <v>0</v>
          </cell>
          <cell r="CT935">
            <v>0</v>
          </cell>
          <cell r="CU935">
            <v>0</v>
          </cell>
          <cell r="CV935">
            <v>0</v>
          </cell>
          <cell r="CW935">
            <v>22</v>
          </cell>
          <cell r="CX935">
            <v>0</v>
          </cell>
          <cell r="CY935">
            <v>0</v>
          </cell>
          <cell r="CZ935">
            <v>0</v>
          </cell>
          <cell r="DA935">
            <v>62</v>
          </cell>
          <cell r="DB935">
            <v>0</v>
          </cell>
          <cell r="DC935">
            <v>0</v>
          </cell>
          <cell r="DD935">
            <v>0</v>
          </cell>
          <cell r="DE935">
            <v>0</v>
          </cell>
          <cell r="DF935">
            <v>0</v>
          </cell>
          <cell r="DG935">
            <v>0</v>
          </cell>
          <cell r="DH935">
            <v>0</v>
          </cell>
          <cell r="DI935">
            <v>0</v>
          </cell>
          <cell r="DJ935">
            <v>0</v>
          </cell>
          <cell r="DK935">
            <v>0</v>
          </cell>
          <cell r="DL935">
            <v>0</v>
          </cell>
          <cell r="DM935">
            <v>0</v>
          </cell>
          <cell r="DN935">
            <v>0</v>
          </cell>
          <cell r="DO935">
            <v>0</v>
          </cell>
          <cell r="DP935">
            <v>0</v>
          </cell>
          <cell r="DQ935">
            <v>0</v>
          </cell>
          <cell r="DR935">
            <v>36.6666666666667</v>
          </cell>
          <cell r="DS935">
            <v>50.228310502283144</v>
          </cell>
          <cell r="DT935">
            <v>0</v>
          </cell>
          <cell r="DU935">
            <v>41</v>
          </cell>
          <cell r="DV935">
            <v>0</v>
          </cell>
          <cell r="DW935">
            <v>0</v>
          </cell>
          <cell r="DX935">
            <v>0</v>
          </cell>
          <cell r="DY935">
            <v>0</v>
          </cell>
          <cell r="DZ935">
            <v>0</v>
          </cell>
          <cell r="EA935" t="str">
            <v>YES</v>
          </cell>
          <cell r="EB935" t="str">
            <v>Placement</v>
          </cell>
          <cell r="EC935" t="str">
            <v>Placement</v>
          </cell>
          <cell r="ED935" t="str">
            <v>Placement</v>
          </cell>
          <cell r="EE935" t="str">
            <v>Placement</v>
          </cell>
          <cell r="EF935" t="str">
            <v>Placement</v>
          </cell>
          <cell r="EG935">
            <v>0</v>
          </cell>
          <cell r="EH935">
            <v>0</v>
          </cell>
          <cell r="EI935" t="str">
            <v>Yes</v>
          </cell>
          <cell r="EJ935">
            <v>0</v>
          </cell>
          <cell r="EK935">
            <v>0</v>
          </cell>
          <cell r="EL935">
            <v>0</v>
          </cell>
          <cell r="EM935">
            <v>0</v>
          </cell>
          <cell r="EN935">
            <v>0</v>
          </cell>
          <cell r="EO935" t="str">
            <v>IT+Core</v>
          </cell>
          <cell r="EP935">
            <v>0</v>
          </cell>
          <cell r="EQ935" t="str">
            <v>CAT-3</v>
          </cell>
        </row>
        <row r="936">
          <cell r="B936" t="str">
            <v>21-MECH21-25</v>
          </cell>
          <cell r="C936" t="str">
            <v>MECH</v>
          </cell>
          <cell r="D936">
            <v>21</v>
          </cell>
          <cell r="E936" t="str">
            <v>MORE HARSH RAKESH RUTA</v>
          </cell>
          <cell r="F936" t="str">
            <v>Male</v>
          </cell>
          <cell r="G936" t="str">
            <v>29/05/2003</v>
          </cell>
          <cell r="H936">
            <v>9820320675</v>
          </cell>
          <cell r="I936">
            <v>9867770433</v>
          </cell>
          <cell r="J936" t="str">
            <v>harshmore529@gmail.com</v>
          </cell>
          <cell r="K936" t="str">
            <v>1032210724@tcetmumbai.in</v>
          </cell>
          <cell r="L936" t="str">
            <v>304, Satlaj Building, Vasant Complex, Kandivali West, Mumbai</v>
          </cell>
          <cell r="M936">
            <v>400067</v>
          </cell>
          <cell r="N936">
            <v>0</v>
          </cell>
          <cell r="O936" t="str">
            <v xml:space="preserve">Service </v>
          </cell>
          <cell r="P936" t="str">
            <v>1,00,001 - 1,50,000</v>
          </cell>
          <cell r="Q936" t="str">
            <v>Normal</v>
          </cell>
          <cell r="R936" t="str">
            <v>Open</v>
          </cell>
          <cell r="S936">
            <v>2021</v>
          </cell>
          <cell r="T936" t="str">
            <v>FE</v>
          </cell>
          <cell r="U936" t="str">
            <v>MH-CET</v>
          </cell>
          <cell r="V936">
            <v>83.7</v>
          </cell>
          <cell r="W936" t="str">
            <v>NA</v>
          </cell>
          <cell r="X936" t="str">
            <v>Institute</v>
          </cell>
          <cell r="Y936">
            <v>424</v>
          </cell>
          <cell r="Z936">
            <v>500</v>
          </cell>
          <cell r="AA936">
            <v>84.8</v>
          </cell>
          <cell r="AB936">
            <v>2019</v>
          </cell>
          <cell r="AC936" t="str">
            <v>Maharashtra</v>
          </cell>
          <cell r="AD936" t="str">
            <v>OUR LADY OF REMEDY HIGH SCHOOL</v>
          </cell>
          <cell r="AE936">
            <v>544</v>
          </cell>
          <cell r="AF936">
            <v>600</v>
          </cell>
          <cell r="AG936">
            <v>90.6666666666667</v>
          </cell>
          <cell r="AH936">
            <v>2021</v>
          </cell>
          <cell r="AI936" t="str">
            <v>Maharashtra</v>
          </cell>
          <cell r="AJ936" t="str">
            <v>NIRMALA MEMORIAL FOUNDATION COLLEGE OF COMMERCE AND SCIENCE</v>
          </cell>
          <cell r="AK936">
            <v>160</v>
          </cell>
          <cell r="AL936">
            <v>22</v>
          </cell>
          <cell r="AM936">
            <v>7.2727272727272725</v>
          </cell>
          <cell r="AN936">
            <v>84</v>
          </cell>
          <cell r="AO936">
            <v>203</v>
          </cell>
          <cell r="AP936">
            <v>27</v>
          </cell>
          <cell r="AQ936">
            <v>7.5185185185185182</v>
          </cell>
          <cell r="AR936">
            <v>90.23</v>
          </cell>
          <cell r="AS936">
            <v>363</v>
          </cell>
          <cell r="AT936">
            <v>49</v>
          </cell>
          <cell r="AU936">
            <v>7.408163265306122</v>
          </cell>
          <cell r="AV936">
            <v>182</v>
          </cell>
          <cell r="AW936">
            <v>25</v>
          </cell>
          <cell r="AX936">
            <v>7.28</v>
          </cell>
          <cell r="AY936">
            <v>87.114999999999995</v>
          </cell>
          <cell r="AZ936">
            <v>233</v>
          </cell>
          <cell r="BA936">
            <v>29</v>
          </cell>
          <cell r="BB936">
            <v>8.0344827586206904</v>
          </cell>
          <cell r="BC936">
            <v>82</v>
          </cell>
          <cell r="BD936">
            <v>415</v>
          </cell>
          <cell r="BE936">
            <v>54</v>
          </cell>
          <cell r="BF936">
            <v>7.6851851851851851</v>
          </cell>
          <cell r="BG936">
            <v>191</v>
          </cell>
          <cell r="BH936">
            <v>24</v>
          </cell>
          <cell r="BI936">
            <v>7.958333333333333</v>
          </cell>
          <cell r="BJ936">
            <v>75</v>
          </cell>
          <cell r="BK936">
            <v>240</v>
          </cell>
          <cell r="BL936">
            <v>28</v>
          </cell>
          <cell r="BM936">
            <v>8.5714285714285712</v>
          </cell>
          <cell r="BN936">
            <v>79</v>
          </cell>
          <cell r="BO936">
            <v>431</v>
          </cell>
          <cell r="BP936">
            <v>52</v>
          </cell>
          <cell r="BQ936">
            <v>8.2884615384615383</v>
          </cell>
          <cell r="BR936">
            <v>205</v>
          </cell>
          <cell r="BS936">
            <v>24</v>
          </cell>
          <cell r="BT936">
            <v>82.704999999999998</v>
          </cell>
          <cell r="BU936">
            <v>205</v>
          </cell>
          <cell r="BV936">
            <v>24</v>
          </cell>
          <cell r="BW936">
            <v>1414</v>
          </cell>
          <cell r="BX936">
            <v>179</v>
          </cell>
          <cell r="BY936">
            <v>7.8994413407821229</v>
          </cell>
          <cell r="BZ936">
            <v>85.836250000000007</v>
          </cell>
          <cell r="CA936" t="str">
            <v>Selead Air Packaging Materials (India) LLP</v>
          </cell>
          <cell r="CB936">
            <v>0</v>
          </cell>
          <cell r="CC936">
            <v>0</v>
          </cell>
          <cell r="CD936">
            <v>0</v>
          </cell>
          <cell r="CE936" t="str">
            <v>PLI</v>
          </cell>
          <cell r="CF936">
            <v>4</v>
          </cell>
          <cell r="CG936">
            <v>0</v>
          </cell>
          <cell r="CH936" t="str">
            <v>Green</v>
          </cell>
          <cell r="CI936">
            <v>0</v>
          </cell>
          <cell r="CJ936">
            <v>0</v>
          </cell>
          <cell r="CK936">
            <v>0</v>
          </cell>
          <cell r="CL936">
            <v>13</v>
          </cell>
          <cell r="CM936">
            <v>13</v>
          </cell>
          <cell r="CN936">
            <v>0</v>
          </cell>
          <cell r="CO936">
            <v>23</v>
          </cell>
          <cell r="CP936">
            <v>60</v>
          </cell>
          <cell r="CQ936">
            <v>38.333333333333336</v>
          </cell>
          <cell r="CR936">
            <v>6</v>
          </cell>
          <cell r="CS936">
            <v>43</v>
          </cell>
          <cell r="CT936">
            <v>2</v>
          </cell>
          <cell r="CU936">
            <v>20</v>
          </cell>
          <cell r="CV936">
            <v>1</v>
          </cell>
          <cell r="CW936">
            <v>18</v>
          </cell>
          <cell r="CX936">
            <v>0</v>
          </cell>
          <cell r="CY936">
            <v>3</v>
          </cell>
          <cell r="CZ936">
            <v>9</v>
          </cell>
          <cell r="DA936">
            <v>58</v>
          </cell>
          <cell r="DB936">
            <v>16</v>
          </cell>
          <cell r="DC936">
            <v>0</v>
          </cell>
          <cell r="DD936">
            <v>0</v>
          </cell>
          <cell r="DE936">
            <v>0</v>
          </cell>
          <cell r="DF936">
            <v>0</v>
          </cell>
          <cell r="DG936">
            <v>4</v>
          </cell>
          <cell r="DH936">
            <v>0</v>
          </cell>
          <cell r="DI936">
            <v>0</v>
          </cell>
          <cell r="DJ936">
            <v>600</v>
          </cell>
          <cell r="DK936">
            <v>0</v>
          </cell>
          <cell r="DL936">
            <v>3</v>
          </cell>
          <cell r="DM936">
            <v>0</v>
          </cell>
          <cell r="DN936">
            <v>0</v>
          </cell>
          <cell r="DO936">
            <v>450</v>
          </cell>
          <cell r="DP936">
            <v>0</v>
          </cell>
          <cell r="DQ936">
            <v>0</v>
          </cell>
          <cell r="DR936">
            <v>38.3333333333333</v>
          </cell>
          <cell r="DS936">
            <v>52.511415525114117</v>
          </cell>
          <cell r="DT936">
            <v>8</v>
          </cell>
          <cell r="DU936">
            <v>41</v>
          </cell>
          <cell r="DV936">
            <v>19.512195121951219</v>
          </cell>
          <cell r="DW936">
            <v>19</v>
          </cell>
          <cell r="DX936">
            <v>29</v>
          </cell>
          <cell r="DY936">
            <v>0</v>
          </cell>
          <cell r="DZ936">
            <v>0</v>
          </cell>
          <cell r="EA936" t="str">
            <v>YES</v>
          </cell>
          <cell r="EB936" t="str">
            <v>Placement</v>
          </cell>
          <cell r="EC936" t="str">
            <v>Placement</v>
          </cell>
          <cell r="ED936" t="str">
            <v>Placement</v>
          </cell>
          <cell r="EE936" t="str">
            <v>Placement</v>
          </cell>
          <cell r="EF936" t="str">
            <v>Placement</v>
          </cell>
          <cell r="EG936">
            <v>45606</v>
          </cell>
          <cell r="EH936" t="str">
            <v>PLI</v>
          </cell>
          <cell r="EI936" t="str">
            <v>Yes</v>
          </cell>
          <cell r="EJ936">
            <v>45414</v>
          </cell>
          <cell r="EK936" t="str">
            <v>Batch-10</v>
          </cell>
          <cell r="EL936">
            <v>0</v>
          </cell>
          <cell r="EM936">
            <v>0</v>
          </cell>
          <cell r="EN936">
            <v>0</v>
          </cell>
          <cell r="EO936" t="str">
            <v>Core</v>
          </cell>
          <cell r="EP936">
            <v>0</v>
          </cell>
          <cell r="EQ936" t="str">
            <v>CAT-3</v>
          </cell>
        </row>
        <row r="937">
          <cell r="B937" t="str">
            <v>21-MECH23-25</v>
          </cell>
          <cell r="C937" t="str">
            <v>MECH</v>
          </cell>
          <cell r="D937">
            <v>23</v>
          </cell>
          <cell r="E937" t="str">
            <v>KUMAR NARESH SUBASH CHANDER NITA DEVI</v>
          </cell>
          <cell r="F937" t="str">
            <v>Male</v>
          </cell>
          <cell r="G937" t="str">
            <v>13/05/1979</v>
          </cell>
          <cell r="H937">
            <v>6005174748</v>
          </cell>
          <cell r="I937">
            <v>9469015474</v>
          </cell>
          <cell r="J937" t="str">
            <v>nk2246406@gmail.com</v>
          </cell>
          <cell r="K937" t="str">
            <v>1032210726@tcetmumbai.in</v>
          </cell>
          <cell r="L937" t="str">
            <v>P.O-Saruinsar,Jammu-180017</v>
          </cell>
          <cell r="M937">
            <v>180017</v>
          </cell>
          <cell r="N937">
            <v>0</v>
          </cell>
          <cell r="O937" t="str">
            <v>Driver</v>
          </cell>
          <cell r="P937" t="str">
            <v>9,00,001 - 10,00,000</v>
          </cell>
          <cell r="Q937" t="str">
            <v>Normal</v>
          </cell>
          <cell r="R937" t="str">
            <v>Open</v>
          </cell>
          <cell r="S937">
            <v>2021</v>
          </cell>
          <cell r="T937" t="str">
            <v>FE</v>
          </cell>
          <cell r="U937" t="str">
            <v>MH-CET</v>
          </cell>
          <cell r="V937">
            <v>30</v>
          </cell>
          <cell r="W937">
            <v>2.4</v>
          </cell>
          <cell r="X937" t="str">
            <v>J&amp;K</v>
          </cell>
          <cell r="Y937">
            <v>279</v>
          </cell>
          <cell r="Z937">
            <v>500</v>
          </cell>
          <cell r="AA937">
            <v>55.8</v>
          </cell>
          <cell r="AB937">
            <v>2019</v>
          </cell>
          <cell r="AC937" t="str">
            <v>Jk Bose</v>
          </cell>
          <cell r="AD937" t="str">
            <v>GHSS SARUINSAR</v>
          </cell>
          <cell r="AE937">
            <v>409</v>
          </cell>
          <cell r="AF937">
            <v>500</v>
          </cell>
          <cell r="AG937">
            <v>81.8</v>
          </cell>
          <cell r="AH937">
            <v>2021</v>
          </cell>
          <cell r="AI937" t="str">
            <v>Jk Bose</v>
          </cell>
          <cell r="AJ937" t="str">
            <v>GHSS SARUINSAR</v>
          </cell>
          <cell r="AK937">
            <v>147</v>
          </cell>
          <cell r="AL937">
            <v>22</v>
          </cell>
          <cell r="AM937">
            <v>6.6818181818181817</v>
          </cell>
          <cell r="AN937">
            <v>96</v>
          </cell>
          <cell r="AO937">
            <v>188</v>
          </cell>
          <cell r="AP937">
            <v>27</v>
          </cell>
          <cell r="AQ937">
            <v>6.9629629629629628</v>
          </cell>
          <cell r="AR937">
            <v>97.67</v>
          </cell>
          <cell r="AS937">
            <v>335</v>
          </cell>
          <cell r="AT937">
            <v>49</v>
          </cell>
          <cell r="AU937">
            <v>6.8367346938775508</v>
          </cell>
          <cell r="AV937">
            <v>143</v>
          </cell>
          <cell r="AW937">
            <v>25</v>
          </cell>
          <cell r="AX937">
            <v>5.72</v>
          </cell>
          <cell r="AY937">
            <v>96.834999999999994</v>
          </cell>
          <cell r="AZ937">
            <v>198.07</v>
          </cell>
          <cell r="BA937">
            <v>29</v>
          </cell>
          <cell r="BB937">
            <v>6.83</v>
          </cell>
          <cell r="BC937">
            <v>84</v>
          </cell>
          <cell r="BD937">
            <v>341.07</v>
          </cell>
          <cell r="BE937">
            <v>54</v>
          </cell>
          <cell r="BF937">
            <v>6.3161111111111108</v>
          </cell>
          <cell r="BG937">
            <v>133.92000000000002</v>
          </cell>
          <cell r="BH937">
            <v>24</v>
          </cell>
          <cell r="BI937">
            <v>5.580000000000001</v>
          </cell>
          <cell r="BJ937">
            <v>83.529411764705898</v>
          </cell>
          <cell r="BK937">
            <v>190</v>
          </cell>
          <cell r="BL937">
            <v>28</v>
          </cell>
          <cell r="BM937">
            <v>6.7857142857142856</v>
          </cell>
          <cell r="BN937">
            <v>75</v>
          </cell>
          <cell r="BO937">
            <v>323.92</v>
          </cell>
          <cell r="BP937">
            <v>52</v>
          </cell>
          <cell r="BQ937">
            <v>6.2292307692307691</v>
          </cell>
          <cell r="BR937">
            <v>165</v>
          </cell>
          <cell r="BS937">
            <v>24</v>
          </cell>
          <cell r="BT937">
            <v>85.278333333333293</v>
          </cell>
          <cell r="BU937">
            <v>165</v>
          </cell>
          <cell r="BV937">
            <v>24</v>
          </cell>
          <cell r="BW937">
            <v>1164.99</v>
          </cell>
          <cell r="BX937">
            <v>179</v>
          </cell>
          <cell r="BY937">
            <v>6.5083240223463692</v>
          </cell>
          <cell r="BZ937">
            <v>93.626249999999999</v>
          </cell>
          <cell r="CA937">
            <v>0</v>
          </cell>
          <cell r="CB937">
            <v>0</v>
          </cell>
          <cell r="CC937">
            <v>0</v>
          </cell>
          <cell r="CD937">
            <v>0</v>
          </cell>
          <cell r="CE937">
            <v>0</v>
          </cell>
          <cell r="CF937">
            <v>0</v>
          </cell>
          <cell r="CG937">
            <v>0</v>
          </cell>
          <cell r="CH937" t="str">
            <v>Green</v>
          </cell>
          <cell r="CI937">
            <v>0</v>
          </cell>
          <cell r="CJ937">
            <v>0</v>
          </cell>
          <cell r="CK937">
            <v>0</v>
          </cell>
          <cell r="CL937">
            <v>13</v>
          </cell>
          <cell r="CM937">
            <v>13</v>
          </cell>
          <cell r="CN937">
            <v>0</v>
          </cell>
          <cell r="CO937" t="str">
            <v>Absent</v>
          </cell>
          <cell r="CP937">
            <v>60</v>
          </cell>
          <cell r="CQ937">
            <v>0</v>
          </cell>
          <cell r="CR937">
            <v>0</v>
          </cell>
          <cell r="CS937">
            <v>0</v>
          </cell>
          <cell r="CT937">
            <v>10</v>
          </cell>
          <cell r="CU937">
            <v>100</v>
          </cell>
          <cell r="CV937">
            <v>3</v>
          </cell>
          <cell r="CW937">
            <v>18</v>
          </cell>
          <cell r="CX937">
            <v>11</v>
          </cell>
          <cell r="CY937">
            <v>42</v>
          </cell>
          <cell r="CZ937">
            <v>24</v>
          </cell>
          <cell r="DA937">
            <v>58</v>
          </cell>
          <cell r="DB937">
            <v>42</v>
          </cell>
          <cell r="DC937">
            <v>0</v>
          </cell>
          <cell r="DD937">
            <v>0</v>
          </cell>
          <cell r="DE937">
            <v>0</v>
          </cell>
          <cell r="DF937">
            <v>0</v>
          </cell>
          <cell r="DG937">
            <v>4</v>
          </cell>
          <cell r="DH937">
            <v>0</v>
          </cell>
          <cell r="DI937">
            <v>0</v>
          </cell>
          <cell r="DJ937">
            <v>600</v>
          </cell>
          <cell r="DK937">
            <v>0</v>
          </cell>
          <cell r="DL937">
            <v>3</v>
          </cell>
          <cell r="DM937">
            <v>0</v>
          </cell>
          <cell r="DN937">
            <v>0</v>
          </cell>
          <cell r="DO937">
            <v>450</v>
          </cell>
          <cell r="DP937">
            <v>0</v>
          </cell>
          <cell r="DQ937">
            <v>0</v>
          </cell>
          <cell r="DR937">
            <v>0</v>
          </cell>
          <cell r="DS937">
            <v>0</v>
          </cell>
          <cell r="DT937">
            <v>10</v>
          </cell>
          <cell r="DU937">
            <v>41</v>
          </cell>
          <cell r="DV937">
            <v>24.390243902439025</v>
          </cell>
          <cell r="DW937">
            <v>30</v>
          </cell>
          <cell r="DX937">
            <v>36</v>
          </cell>
          <cell r="DY937">
            <v>0</v>
          </cell>
          <cell r="DZ937">
            <v>0</v>
          </cell>
          <cell r="EA937" t="str">
            <v>YES</v>
          </cell>
          <cell r="EB937" t="str">
            <v>Placement</v>
          </cell>
          <cell r="EC937" t="str">
            <v>Placement</v>
          </cell>
          <cell r="ED937" t="str">
            <v>Placement</v>
          </cell>
          <cell r="EE937" t="str">
            <v>Placement</v>
          </cell>
          <cell r="EF937" t="str">
            <v>Placement</v>
          </cell>
          <cell r="EG937">
            <v>0</v>
          </cell>
          <cell r="EH937">
            <v>0</v>
          </cell>
          <cell r="EI937" t="str">
            <v>Yes</v>
          </cell>
          <cell r="EJ937">
            <v>0</v>
          </cell>
          <cell r="EK937" t="str">
            <v>Batch-10</v>
          </cell>
          <cell r="EL937">
            <v>0</v>
          </cell>
          <cell r="EM937" t="str">
            <v>PAID</v>
          </cell>
          <cell r="EN937">
            <v>45148</v>
          </cell>
          <cell r="EO937" t="str">
            <v>IT+Core</v>
          </cell>
          <cell r="EP937">
            <v>0</v>
          </cell>
          <cell r="EQ937" t="str">
            <v>CAT-3</v>
          </cell>
        </row>
        <row r="938">
          <cell r="B938" t="str">
            <v>21-MECH25-25</v>
          </cell>
          <cell r="C938" t="str">
            <v>MECH</v>
          </cell>
          <cell r="D938">
            <v>25</v>
          </cell>
          <cell r="E938" t="str">
            <v>PANDEY DAKSH DILIPKUMAR SANGEETA</v>
          </cell>
          <cell r="F938" t="str">
            <v>Male</v>
          </cell>
          <cell r="G938" t="str">
            <v>23/02/2004</v>
          </cell>
          <cell r="H938">
            <v>9619423470</v>
          </cell>
          <cell r="I938">
            <v>9920670087</v>
          </cell>
          <cell r="J938" t="str">
            <v>dakshpandey23@gmail.com</v>
          </cell>
          <cell r="K938" t="str">
            <v>1032210728@tcetmumbai.in</v>
          </cell>
          <cell r="L938" t="str">
            <v>Ascent residency B1/203 poonam Nagar, Andheri East, Mumbai.</v>
          </cell>
          <cell r="M938">
            <v>400093</v>
          </cell>
          <cell r="N938">
            <v>0</v>
          </cell>
          <cell r="O938" t="str">
            <v>Service</v>
          </cell>
          <cell r="P938" t="str">
            <v>1,00,001 - 1,50,000</v>
          </cell>
          <cell r="Q938" t="str">
            <v>Normal</v>
          </cell>
          <cell r="R938" t="str">
            <v>Open</v>
          </cell>
          <cell r="S938">
            <v>2021</v>
          </cell>
          <cell r="T938" t="str">
            <v>FE</v>
          </cell>
          <cell r="U938" t="str">
            <v>MH-CET</v>
          </cell>
          <cell r="V938">
            <v>73.81</v>
          </cell>
          <cell r="W938">
            <v>47.31</v>
          </cell>
          <cell r="X938" t="str">
            <v>Minority</v>
          </cell>
          <cell r="Y938">
            <v>362</v>
          </cell>
          <cell r="Z938">
            <v>500</v>
          </cell>
          <cell r="AA938">
            <v>72.400000000000006</v>
          </cell>
          <cell r="AB938">
            <v>2019</v>
          </cell>
          <cell r="AC938" t="str">
            <v>Maharashtra</v>
          </cell>
          <cell r="AD938" t="str">
            <v>ST.XAVIER'S HIGH SCHOOL</v>
          </cell>
          <cell r="AE938">
            <v>480</v>
          </cell>
          <cell r="AF938">
            <v>600</v>
          </cell>
          <cell r="AG938">
            <v>80</v>
          </cell>
          <cell r="AH938">
            <v>2021</v>
          </cell>
          <cell r="AI938" t="str">
            <v>Maharashtra</v>
          </cell>
          <cell r="AJ938" t="str">
            <v>HOLY FAMILY JR. COLLAGE</v>
          </cell>
          <cell r="AK938">
            <v>164</v>
          </cell>
          <cell r="AL938">
            <v>22</v>
          </cell>
          <cell r="AM938">
            <v>7.4545454545454541</v>
          </cell>
          <cell r="AN938">
            <v>96</v>
          </cell>
          <cell r="AO938">
            <v>212</v>
          </cell>
          <cell r="AP938">
            <v>27</v>
          </cell>
          <cell r="AQ938">
            <v>7.8518518518518521</v>
          </cell>
          <cell r="AR938">
            <v>75</v>
          </cell>
          <cell r="AS938">
            <v>376</v>
          </cell>
          <cell r="AT938">
            <v>49</v>
          </cell>
          <cell r="AU938">
            <v>7.6734693877551017</v>
          </cell>
          <cell r="AV938">
            <v>177</v>
          </cell>
          <cell r="AW938">
            <v>25</v>
          </cell>
          <cell r="AX938">
            <v>7.08</v>
          </cell>
          <cell r="AY938">
            <v>85.5</v>
          </cell>
          <cell r="AZ938">
            <v>222</v>
          </cell>
          <cell r="BA938">
            <v>29</v>
          </cell>
          <cell r="BB938">
            <v>7.6551724137931032</v>
          </cell>
          <cell r="BC938">
            <v>81</v>
          </cell>
          <cell r="BD938">
            <v>399</v>
          </cell>
          <cell r="BE938">
            <v>54</v>
          </cell>
          <cell r="BF938">
            <v>7.3888888888888893</v>
          </cell>
          <cell r="BG938">
            <v>0</v>
          </cell>
          <cell r="BH938">
            <v>24</v>
          </cell>
          <cell r="BI938">
            <v>0</v>
          </cell>
          <cell r="BJ938">
            <v>84.117647058823493</v>
          </cell>
          <cell r="BK938">
            <v>224</v>
          </cell>
          <cell r="BL938">
            <v>28</v>
          </cell>
          <cell r="BM938">
            <v>8</v>
          </cell>
          <cell r="BN938">
            <v>78</v>
          </cell>
          <cell r="BO938">
            <v>224</v>
          </cell>
          <cell r="BP938">
            <v>52</v>
          </cell>
          <cell r="BQ938">
            <v>4.3076923076923075</v>
          </cell>
          <cell r="BR938">
            <v>213</v>
          </cell>
          <cell r="BS938">
            <v>24</v>
          </cell>
          <cell r="BT938">
            <v>81.5</v>
          </cell>
          <cell r="BU938">
            <v>213</v>
          </cell>
          <cell r="BV938">
            <v>24</v>
          </cell>
          <cell r="BW938">
            <v>1212</v>
          </cell>
          <cell r="BX938">
            <v>179</v>
          </cell>
          <cell r="BY938">
            <v>6.7709497206703908</v>
          </cell>
          <cell r="BZ938">
            <v>75.3</v>
          </cell>
          <cell r="CA938" t="str">
            <v xml:space="preserve">BSL Group </v>
          </cell>
          <cell r="CB938">
            <v>0</v>
          </cell>
          <cell r="CC938">
            <v>0</v>
          </cell>
          <cell r="CD938">
            <v>0</v>
          </cell>
          <cell r="CE938" t="str">
            <v>Normal</v>
          </cell>
          <cell r="CF938">
            <v>4.8</v>
          </cell>
          <cell r="CG938">
            <v>0</v>
          </cell>
          <cell r="CH938" t="str">
            <v>Green</v>
          </cell>
          <cell r="CI938">
            <v>0</v>
          </cell>
          <cell r="CJ938">
            <v>0</v>
          </cell>
          <cell r="CK938">
            <v>0</v>
          </cell>
          <cell r="CL938">
            <v>13</v>
          </cell>
          <cell r="CM938">
            <v>13</v>
          </cell>
          <cell r="CN938">
            <v>0</v>
          </cell>
          <cell r="CO938">
            <v>26</v>
          </cell>
          <cell r="CP938">
            <v>60</v>
          </cell>
          <cell r="CQ938">
            <v>43.333333333333336</v>
          </cell>
          <cell r="CR938">
            <v>8</v>
          </cell>
          <cell r="CS938">
            <v>58</v>
          </cell>
          <cell r="CT938">
            <v>8</v>
          </cell>
          <cell r="CU938">
            <v>80</v>
          </cell>
          <cell r="CV938">
            <v>9</v>
          </cell>
          <cell r="CW938">
            <v>18</v>
          </cell>
          <cell r="CX938">
            <v>0</v>
          </cell>
          <cell r="CY938">
            <v>27</v>
          </cell>
          <cell r="CZ938">
            <v>25</v>
          </cell>
          <cell r="DA938">
            <v>58</v>
          </cell>
          <cell r="DB938">
            <v>44</v>
          </cell>
          <cell r="DC938">
            <v>0</v>
          </cell>
          <cell r="DD938">
            <v>0</v>
          </cell>
          <cell r="DE938">
            <v>0</v>
          </cell>
          <cell r="DF938">
            <v>0</v>
          </cell>
          <cell r="DG938">
            <v>4</v>
          </cell>
          <cell r="DH938">
            <v>0</v>
          </cell>
          <cell r="DI938">
            <v>0</v>
          </cell>
          <cell r="DJ938">
            <v>600</v>
          </cell>
          <cell r="DK938">
            <v>0</v>
          </cell>
          <cell r="DL938">
            <v>3</v>
          </cell>
          <cell r="DM938">
            <v>0</v>
          </cell>
          <cell r="DN938">
            <v>0</v>
          </cell>
          <cell r="DO938">
            <v>450</v>
          </cell>
          <cell r="DP938">
            <v>0</v>
          </cell>
          <cell r="DQ938">
            <v>0</v>
          </cell>
          <cell r="DR938">
            <v>43.3333333333333</v>
          </cell>
          <cell r="DS938">
            <v>59.360730593607258</v>
          </cell>
          <cell r="DT938">
            <v>16</v>
          </cell>
          <cell r="DU938">
            <v>41</v>
          </cell>
          <cell r="DV938">
            <v>39.024390243902438</v>
          </cell>
          <cell r="DW938">
            <v>42</v>
          </cell>
          <cell r="DX938">
            <v>58</v>
          </cell>
          <cell r="DY938">
            <v>0</v>
          </cell>
          <cell r="DZ938">
            <v>0</v>
          </cell>
          <cell r="EA938" t="str">
            <v>YES</v>
          </cell>
          <cell r="EB938" t="str">
            <v>Placement</v>
          </cell>
          <cell r="EC938" t="str">
            <v>Placement</v>
          </cell>
          <cell r="ED938" t="str">
            <v>Placement</v>
          </cell>
          <cell r="EE938" t="str">
            <v>Placement</v>
          </cell>
          <cell r="EF938" t="str">
            <v>Placement</v>
          </cell>
          <cell r="EG938">
            <v>0</v>
          </cell>
          <cell r="EH938" t="str">
            <v>PLI</v>
          </cell>
          <cell r="EI938" t="str">
            <v>No</v>
          </cell>
          <cell r="EJ938">
            <v>0</v>
          </cell>
          <cell r="EK938" t="str">
            <v>Batch-7</v>
          </cell>
          <cell r="EL938">
            <v>0</v>
          </cell>
          <cell r="EM938" t="str">
            <v>PAID</v>
          </cell>
          <cell r="EN938">
            <v>45148</v>
          </cell>
          <cell r="EO938" t="str">
            <v>IT+Core</v>
          </cell>
          <cell r="EP938">
            <v>0</v>
          </cell>
          <cell r="EQ938" t="str">
            <v>CAT-3</v>
          </cell>
        </row>
        <row r="939">
          <cell r="B939" t="str">
            <v>21-MECH26-25</v>
          </cell>
          <cell r="C939" t="str">
            <v>MECH</v>
          </cell>
          <cell r="D939">
            <v>26</v>
          </cell>
          <cell r="E939" t="str">
            <v>PATIL VAIBHAV SUNIL SUNANDA</v>
          </cell>
          <cell r="F939" t="str">
            <v>Male</v>
          </cell>
          <cell r="G939" t="str">
            <v>12/12/2002</v>
          </cell>
          <cell r="H939">
            <v>9970263372</v>
          </cell>
          <cell r="I939">
            <v>8766437679</v>
          </cell>
          <cell r="J939" t="str">
            <v>vaibhav.p.23456@gmail.com</v>
          </cell>
          <cell r="K939" t="str">
            <v>1032210729@tcetmumbai.in</v>
          </cell>
          <cell r="L939" t="str">
            <v>Ta karla tq ausa dist latur</v>
          </cell>
          <cell r="M939">
            <v>413516</v>
          </cell>
          <cell r="N939">
            <v>0</v>
          </cell>
          <cell r="O939" t="str">
            <v>Farmer</v>
          </cell>
          <cell r="P939" t="str">
            <v>8,00,001 - 9,00,000</v>
          </cell>
          <cell r="Q939" t="str">
            <v>Normal</v>
          </cell>
          <cell r="R939" t="str">
            <v>Open</v>
          </cell>
          <cell r="S939">
            <v>2021</v>
          </cell>
          <cell r="T939" t="str">
            <v>FE</v>
          </cell>
          <cell r="U939" t="str">
            <v>MH-CET</v>
          </cell>
          <cell r="V939">
            <v>75.430000000000007</v>
          </cell>
          <cell r="W939">
            <v>52.87</v>
          </cell>
          <cell r="X939" t="str">
            <v>Minority</v>
          </cell>
          <cell r="Y939">
            <v>447</v>
          </cell>
          <cell r="Z939">
            <v>500</v>
          </cell>
          <cell r="AA939">
            <v>89.4</v>
          </cell>
          <cell r="AB939">
            <v>2019</v>
          </cell>
          <cell r="AC939" t="str">
            <v>Maharashtra</v>
          </cell>
          <cell r="AD939" t="str">
            <v>R. N MOTEGAONKAR HIGHSCHOOL LATUR</v>
          </cell>
          <cell r="AE939">
            <v>554</v>
          </cell>
          <cell r="AF939">
            <v>600</v>
          </cell>
          <cell r="AG939">
            <v>92.3333333333333</v>
          </cell>
          <cell r="AH939">
            <v>2021</v>
          </cell>
          <cell r="AI939" t="str">
            <v>Maharashtra</v>
          </cell>
          <cell r="AJ939" t="str">
            <v>DNYANDAND SCIENCE COLLEGE</v>
          </cell>
          <cell r="AK939">
            <v>149</v>
          </cell>
          <cell r="AL939">
            <v>22</v>
          </cell>
          <cell r="AM939">
            <v>6.7727272727272725</v>
          </cell>
          <cell r="AN939">
            <v>95</v>
          </cell>
          <cell r="AO939">
            <v>213</v>
          </cell>
          <cell r="AP939">
            <v>27</v>
          </cell>
          <cell r="AQ939">
            <v>7.8888888888888893</v>
          </cell>
          <cell r="AR939">
            <v>75</v>
          </cell>
          <cell r="AS939">
            <v>362</v>
          </cell>
          <cell r="AT939">
            <v>49</v>
          </cell>
          <cell r="AU939">
            <v>7.3877551020408161</v>
          </cell>
          <cell r="AV939">
            <v>156</v>
          </cell>
          <cell r="AW939">
            <v>25</v>
          </cell>
          <cell r="AX939">
            <v>6.24</v>
          </cell>
          <cell r="AY939">
            <v>85</v>
          </cell>
          <cell r="AZ939">
            <v>199</v>
          </cell>
          <cell r="BA939">
            <v>29</v>
          </cell>
          <cell r="BB939">
            <v>6.8620689655172411</v>
          </cell>
          <cell r="BC939">
            <v>85</v>
          </cell>
          <cell r="BD939">
            <v>355</v>
          </cell>
          <cell r="BE939">
            <v>54</v>
          </cell>
          <cell r="BF939">
            <v>6.5740740740740744</v>
          </cell>
          <cell r="BG939">
            <v>171</v>
          </cell>
          <cell r="BH939">
            <v>24</v>
          </cell>
          <cell r="BI939">
            <v>7.125</v>
          </cell>
          <cell r="BJ939">
            <v>75</v>
          </cell>
          <cell r="BK939">
            <v>224</v>
          </cell>
          <cell r="BL939">
            <v>28</v>
          </cell>
          <cell r="BM939">
            <v>8</v>
          </cell>
          <cell r="BN939">
            <v>76</v>
          </cell>
          <cell r="BO939">
            <v>395</v>
          </cell>
          <cell r="BP939">
            <v>52</v>
          </cell>
          <cell r="BQ939">
            <v>7.5961538461538458</v>
          </cell>
          <cell r="BR939">
            <v>207</v>
          </cell>
          <cell r="BS939">
            <v>24</v>
          </cell>
          <cell r="BT939">
            <v>82</v>
          </cell>
          <cell r="BU939">
            <v>207</v>
          </cell>
          <cell r="BV939">
            <v>24</v>
          </cell>
          <cell r="BW939">
            <v>1319</v>
          </cell>
          <cell r="BX939">
            <v>179</v>
          </cell>
          <cell r="BY939">
            <v>7.3687150837988824</v>
          </cell>
          <cell r="BZ939">
            <v>85</v>
          </cell>
          <cell r="CA939" t="str">
            <v xml:space="preserve">Tata Consultancy Services </v>
          </cell>
          <cell r="CB939">
            <v>0</v>
          </cell>
          <cell r="CC939">
            <v>0</v>
          </cell>
          <cell r="CD939">
            <v>0</v>
          </cell>
          <cell r="CE939" t="str">
            <v>Normal</v>
          </cell>
          <cell r="CF939">
            <v>3.6</v>
          </cell>
          <cell r="CG939">
            <v>0</v>
          </cell>
          <cell r="CH939" t="str">
            <v>Green</v>
          </cell>
          <cell r="CI939">
            <v>0</v>
          </cell>
          <cell r="CJ939">
            <v>0</v>
          </cell>
          <cell r="CK939">
            <v>0</v>
          </cell>
          <cell r="CL939">
            <v>13</v>
          </cell>
          <cell r="CM939">
            <v>13</v>
          </cell>
          <cell r="CN939">
            <v>0</v>
          </cell>
          <cell r="CO939" t="str">
            <v>Absent</v>
          </cell>
          <cell r="CP939">
            <v>60</v>
          </cell>
          <cell r="CQ939">
            <v>0</v>
          </cell>
          <cell r="CR939">
            <v>7</v>
          </cell>
          <cell r="CS939">
            <v>50</v>
          </cell>
          <cell r="CT939">
            <v>9</v>
          </cell>
          <cell r="CU939">
            <v>90</v>
          </cell>
          <cell r="CV939">
            <v>8</v>
          </cell>
          <cell r="CW939">
            <v>18</v>
          </cell>
          <cell r="CX939">
            <v>3</v>
          </cell>
          <cell r="CY939">
            <v>33</v>
          </cell>
          <cell r="CZ939">
            <v>45</v>
          </cell>
          <cell r="DA939">
            <v>58</v>
          </cell>
          <cell r="DB939">
            <v>47</v>
          </cell>
          <cell r="DC939">
            <v>79</v>
          </cell>
          <cell r="DD939" t="str">
            <v>Ch 21/08/2024</v>
          </cell>
          <cell r="DE939" t="str">
            <v>Upgraded to Cat 1</v>
          </cell>
          <cell r="DF939">
            <v>3</v>
          </cell>
          <cell r="DG939">
            <v>4</v>
          </cell>
          <cell r="DH939">
            <v>75</v>
          </cell>
          <cell r="DI939">
            <v>397</v>
          </cell>
          <cell r="DJ939">
            <v>600</v>
          </cell>
          <cell r="DK939">
            <v>66.1666666666667</v>
          </cell>
          <cell r="DL939">
            <v>3</v>
          </cell>
          <cell r="DM939">
            <v>3</v>
          </cell>
          <cell r="DN939">
            <v>100</v>
          </cell>
          <cell r="DO939">
            <v>450</v>
          </cell>
          <cell r="DP939">
            <v>350</v>
          </cell>
          <cell r="DQ939">
            <v>77.7777777777778</v>
          </cell>
          <cell r="DR939">
            <v>0</v>
          </cell>
          <cell r="DS939">
            <v>0</v>
          </cell>
          <cell r="DT939">
            <v>19</v>
          </cell>
          <cell r="DU939">
            <v>41</v>
          </cell>
          <cell r="DV939">
            <v>46.341463414634148</v>
          </cell>
          <cell r="DW939">
            <v>65</v>
          </cell>
          <cell r="DX939">
            <v>68</v>
          </cell>
          <cell r="DY939">
            <v>0</v>
          </cell>
          <cell r="DZ939">
            <v>0</v>
          </cell>
          <cell r="EA939" t="str">
            <v>YES</v>
          </cell>
          <cell r="EB939" t="str">
            <v>Placement</v>
          </cell>
          <cell r="EC939" t="str">
            <v>Placement</v>
          </cell>
          <cell r="ED939" t="str">
            <v>Placement</v>
          </cell>
          <cell r="EE939" t="str">
            <v>Placement</v>
          </cell>
          <cell r="EF939" t="str">
            <v>Placement</v>
          </cell>
          <cell r="EG939">
            <v>0</v>
          </cell>
          <cell r="EH939" t="str">
            <v>PLI</v>
          </cell>
          <cell r="EI939" t="str">
            <v>Yes</v>
          </cell>
          <cell r="EJ939">
            <v>0</v>
          </cell>
          <cell r="EK939" t="str">
            <v>Batch-10</v>
          </cell>
          <cell r="EL939">
            <v>0</v>
          </cell>
          <cell r="EM939" t="str">
            <v>PAID</v>
          </cell>
          <cell r="EN939">
            <v>45148</v>
          </cell>
          <cell r="EO939" t="str">
            <v>IT+Core</v>
          </cell>
          <cell r="EP939">
            <v>0</v>
          </cell>
          <cell r="EQ939" t="str">
            <v>CAT-3</v>
          </cell>
        </row>
        <row r="940">
          <cell r="B940" t="str">
            <v>21-MECH27-25</v>
          </cell>
          <cell r="C940" t="str">
            <v>MECH</v>
          </cell>
          <cell r="D940">
            <v>27</v>
          </cell>
          <cell r="E940" t="str">
            <v>PATWAL ARYAN VIRENDRA RAKHI</v>
          </cell>
          <cell r="F940" t="str">
            <v>Male</v>
          </cell>
          <cell r="G940" t="str">
            <v>05/06/2003</v>
          </cell>
          <cell r="H940">
            <v>7900052223</v>
          </cell>
          <cell r="I940">
            <v>7718001856</v>
          </cell>
          <cell r="J940" t="str">
            <v>aryanpatwal01@gmail.com</v>
          </cell>
          <cell r="K940" t="str">
            <v>1032210730@tcetmumbai.in</v>
          </cell>
          <cell r="L940" t="str">
            <v>A wing/304,Anita Vihar,Lokhandwala Complex, Kandivali East</v>
          </cell>
          <cell r="M940">
            <v>400101</v>
          </cell>
          <cell r="N940">
            <v>0</v>
          </cell>
          <cell r="O940" t="str">
            <v>Chef</v>
          </cell>
          <cell r="P940" t="str">
            <v>&gt;= 15,00,001</v>
          </cell>
          <cell r="Q940" t="str">
            <v>Normal</v>
          </cell>
          <cell r="R940" t="str">
            <v>Open</v>
          </cell>
          <cell r="S940">
            <v>2021</v>
          </cell>
          <cell r="T940" t="str">
            <v>FE</v>
          </cell>
          <cell r="U940" t="str">
            <v>MH-CET</v>
          </cell>
          <cell r="V940">
            <v>82</v>
          </cell>
          <cell r="W940" t="str">
            <v>NA</v>
          </cell>
          <cell r="X940" t="str">
            <v>Minority</v>
          </cell>
          <cell r="Y940">
            <v>549</v>
          </cell>
          <cell r="Z940">
            <v>600</v>
          </cell>
          <cell r="AA940">
            <v>91.5</v>
          </cell>
          <cell r="AB940">
            <v>2019</v>
          </cell>
          <cell r="AC940" t="str">
            <v>ICSE</v>
          </cell>
          <cell r="AD940" t="str">
            <v>LOKHANDWALA</v>
          </cell>
          <cell r="AE940">
            <v>493</v>
          </cell>
          <cell r="AF940">
            <v>600</v>
          </cell>
          <cell r="AG940">
            <v>82.1666666666667</v>
          </cell>
          <cell r="AH940">
            <v>2021</v>
          </cell>
          <cell r="AI940" t="str">
            <v>Maharashtra</v>
          </cell>
          <cell r="AJ940" t="str">
            <v>MITHIBAI COLLEGE</v>
          </cell>
          <cell r="AK940">
            <v>162</v>
          </cell>
          <cell r="AL940">
            <v>22</v>
          </cell>
          <cell r="AM940">
            <v>7.3636363636363633</v>
          </cell>
          <cell r="AN940">
            <v>78</v>
          </cell>
          <cell r="AO940">
            <v>217</v>
          </cell>
          <cell r="AP940">
            <v>27</v>
          </cell>
          <cell r="AQ940">
            <v>8.0370370370370363</v>
          </cell>
          <cell r="AR940">
            <v>95.06</v>
          </cell>
          <cell r="AS940">
            <v>379</v>
          </cell>
          <cell r="AT940">
            <v>49</v>
          </cell>
          <cell r="AU940">
            <v>7.7346938775510203</v>
          </cell>
          <cell r="AV940">
            <v>201</v>
          </cell>
          <cell r="AW940">
            <v>25</v>
          </cell>
          <cell r="AX940">
            <v>8.0399999999999991</v>
          </cell>
          <cell r="AY940">
            <v>86.53</v>
          </cell>
          <cell r="AZ940">
            <v>235</v>
          </cell>
          <cell r="BA940">
            <v>29</v>
          </cell>
          <cell r="BB940">
            <v>8.1034482758620694</v>
          </cell>
          <cell r="BC940">
            <v>84</v>
          </cell>
          <cell r="BD940">
            <v>436</v>
          </cell>
          <cell r="BE940">
            <v>54</v>
          </cell>
          <cell r="BF940">
            <v>8.0740740740740744</v>
          </cell>
          <cell r="BG940">
            <v>215</v>
          </cell>
          <cell r="BH940">
            <v>24</v>
          </cell>
          <cell r="BI940">
            <v>8.9583333333333339</v>
          </cell>
          <cell r="BJ940">
            <v>77</v>
          </cell>
          <cell r="BK940">
            <v>231</v>
          </cell>
          <cell r="BL940">
            <v>28</v>
          </cell>
          <cell r="BM940">
            <v>8.25</v>
          </cell>
          <cell r="BN940">
            <v>77</v>
          </cell>
          <cell r="BO940">
            <v>446</v>
          </cell>
          <cell r="BP940">
            <v>52</v>
          </cell>
          <cell r="BQ940">
            <v>8.5769230769230766</v>
          </cell>
          <cell r="BR940">
            <v>238</v>
          </cell>
          <cell r="BS940">
            <v>24</v>
          </cell>
          <cell r="BT940">
            <v>82.51</v>
          </cell>
          <cell r="BU940">
            <v>238</v>
          </cell>
          <cell r="BV940">
            <v>24</v>
          </cell>
          <cell r="BW940">
            <v>1499</v>
          </cell>
          <cell r="BX940">
            <v>179</v>
          </cell>
          <cell r="BY940">
            <v>8.3743016759776534</v>
          </cell>
          <cell r="BZ940">
            <v>85.647460580912863</v>
          </cell>
          <cell r="CA940" t="str">
            <v>Kirloskar Pneumatic Company Ltd./BIS(Only Internship No placement)</v>
          </cell>
          <cell r="CB940">
            <v>0</v>
          </cell>
          <cell r="CC940">
            <v>0</v>
          </cell>
          <cell r="CD940">
            <v>0</v>
          </cell>
          <cell r="CE940" t="str">
            <v>Normal</v>
          </cell>
          <cell r="CF940">
            <v>5</v>
          </cell>
          <cell r="CG940">
            <v>0</v>
          </cell>
          <cell r="CH940" t="str">
            <v>Green</v>
          </cell>
          <cell r="CI940">
            <v>0</v>
          </cell>
          <cell r="CJ940">
            <v>0</v>
          </cell>
          <cell r="CK940">
            <v>0</v>
          </cell>
          <cell r="CL940">
            <v>13</v>
          </cell>
          <cell r="CM940">
            <v>13</v>
          </cell>
          <cell r="CN940">
            <v>0</v>
          </cell>
          <cell r="CO940">
            <v>24</v>
          </cell>
          <cell r="CP940">
            <v>60</v>
          </cell>
          <cell r="CQ940">
            <v>40</v>
          </cell>
          <cell r="CR940">
            <v>8</v>
          </cell>
          <cell r="CS940">
            <v>58</v>
          </cell>
          <cell r="CT940">
            <v>3</v>
          </cell>
          <cell r="CU940">
            <v>30</v>
          </cell>
          <cell r="CV940">
            <v>1</v>
          </cell>
          <cell r="CW940">
            <v>18</v>
          </cell>
          <cell r="CX940">
            <v>0</v>
          </cell>
          <cell r="CY940">
            <v>3</v>
          </cell>
          <cell r="CZ940">
            <v>12</v>
          </cell>
          <cell r="DA940">
            <v>58</v>
          </cell>
          <cell r="DB940">
            <v>21</v>
          </cell>
          <cell r="DC940">
            <v>0</v>
          </cell>
          <cell r="DD940">
            <v>0</v>
          </cell>
          <cell r="DE940">
            <v>0</v>
          </cell>
          <cell r="DF940">
            <v>0</v>
          </cell>
          <cell r="DG940">
            <v>4</v>
          </cell>
          <cell r="DH940">
            <v>0</v>
          </cell>
          <cell r="DI940">
            <v>0</v>
          </cell>
          <cell r="DJ940">
            <v>600</v>
          </cell>
          <cell r="DK940">
            <v>0</v>
          </cell>
          <cell r="DL940">
            <v>3</v>
          </cell>
          <cell r="DM940">
            <v>0</v>
          </cell>
          <cell r="DN940">
            <v>0</v>
          </cell>
          <cell r="DO940">
            <v>450</v>
          </cell>
          <cell r="DP940">
            <v>0</v>
          </cell>
          <cell r="DQ940">
            <v>0</v>
          </cell>
          <cell r="DR940">
            <v>40</v>
          </cell>
          <cell r="DS940">
            <v>54.794520547945204</v>
          </cell>
          <cell r="DT940">
            <v>11</v>
          </cell>
          <cell r="DU940">
            <v>41</v>
          </cell>
          <cell r="DV940">
            <v>26.829268292682929</v>
          </cell>
          <cell r="DW940">
            <v>27</v>
          </cell>
          <cell r="DX940">
            <v>40</v>
          </cell>
          <cell r="DY940">
            <v>0</v>
          </cell>
          <cell r="DZ940">
            <v>0</v>
          </cell>
          <cell r="EA940" t="str">
            <v>YES</v>
          </cell>
          <cell r="EB940" t="str">
            <v>Placement</v>
          </cell>
          <cell r="EC940" t="str">
            <v>Placement</v>
          </cell>
          <cell r="ED940" t="str">
            <v>Placement</v>
          </cell>
          <cell r="EE940" t="str">
            <v>Placement</v>
          </cell>
          <cell r="EF940" t="str">
            <v>Placement</v>
          </cell>
          <cell r="EG940">
            <v>0</v>
          </cell>
          <cell r="EH940" t="str">
            <v>PLI</v>
          </cell>
          <cell r="EI940" t="str">
            <v>No</v>
          </cell>
          <cell r="EJ940">
            <v>0</v>
          </cell>
          <cell r="EK940" t="str">
            <v>Batch-6</v>
          </cell>
          <cell r="EL940">
            <v>0</v>
          </cell>
          <cell r="EM940" t="str">
            <v>PAID</v>
          </cell>
          <cell r="EN940">
            <v>45148</v>
          </cell>
          <cell r="EO940" t="str">
            <v>IT+Core</v>
          </cell>
          <cell r="EP940">
            <v>0</v>
          </cell>
          <cell r="EQ940" t="str">
            <v>CAT-3</v>
          </cell>
        </row>
        <row r="941">
          <cell r="B941" t="str">
            <v>21-MECH28-25</v>
          </cell>
          <cell r="C941" t="str">
            <v>MECH</v>
          </cell>
          <cell r="D941">
            <v>28</v>
          </cell>
          <cell r="E941" t="str">
            <v>PAWAR SAHIL SANDESH AARTI</v>
          </cell>
          <cell r="F941" t="str">
            <v>Male</v>
          </cell>
          <cell r="G941" t="str">
            <v>04/06/2003</v>
          </cell>
          <cell r="H941">
            <v>8390084481</v>
          </cell>
          <cell r="I941">
            <v>9881457891</v>
          </cell>
          <cell r="J941" t="str">
            <v>sahilpawar0403@gmail.com</v>
          </cell>
          <cell r="K941" t="str">
            <v>1032210731@tcetmumbai.in</v>
          </cell>
          <cell r="L941" t="str">
            <v>At. post kalkai kond , sukhashanti niwas,angarbudi tal. dapoli dist.Ratnagiri pin code - 415712</v>
          </cell>
          <cell r="M941">
            <v>415712</v>
          </cell>
          <cell r="N941">
            <v>0</v>
          </cell>
          <cell r="O941" t="str">
            <v>small business</v>
          </cell>
          <cell r="P941" t="str">
            <v>50,001 - 1,00,000</v>
          </cell>
          <cell r="Q941" t="str">
            <v>Normal</v>
          </cell>
          <cell r="R941" t="str">
            <v>Open</v>
          </cell>
          <cell r="S941">
            <v>2021</v>
          </cell>
          <cell r="T941" t="str">
            <v>FE</v>
          </cell>
          <cell r="U941" t="str">
            <v>MH-CET</v>
          </cell>
          <cell r="V941">
            <v>80.23</v>
          </cell>
          <cell r="W941">
            <v>39.229999999999997</v>
          </cell>
          <cell r="X941" t="str">
            <v>Minority</v>
          </cell>
          <cell r="Y941">
            <v>543</v>
          </cell>
          <cell r="Z941">
            <v>600</v>
          </cell>
          <cell r="AA941">
            <v>90.5</v>
          </cell>
          <cell r="AB941">
            <v>2019</v>
          </cell>
          <cell r="AC941" t="str">
            <v>CBSE</v>
          </cell>
          <cell r="AD941" t="str">
            <v>SARASWATI VIDYAMANDIR ENGLISH MEDIUM SCHOOL JALGAON DAPOLI</v>
          </cell>
          <cell r="AE941">
            <v>540</v>
          </cell>
          <cell r="AF941">
            <v>600</v>
          </cell>
          <cell r="AG941">
            <v>90</v>
          </cell>
          <cell r="AH941">
            <v>2021</v>
          </cell>
          <cell r="AI941" t="str">
            <v>Maharashtra</v>
          </cell>
          <cell r="AJ941" t="str">
            <v>ALFRED GADNEY HIGHSCHOOL DAPOLI</v>
          </cell>
          <cell r="AK941">
            <v>173</v>
          </cell>
          <cell r="AL941">
            <v>22</v>
          </cell>
          <cell r="AM941">
            <v>7.8636363636363633</v>
          </cell>
          <cell r="AN941">
            <v>84</v>
          </cell>
          <cell r="AO941">
            <v>251</v>
          </cell>
          <cell r="AP941">
            <v>27</v>
          </cell>
          <cell r="AQ941">
            <v>9.2962962962962958</v>
          </cell>
          <cell r="AR941">
            <v>97.53</v>
          </cell>
          <cell r="AS941">
            <v>424</v>
          </cell>
          <cell r="AT941">
            <v>49</v>
          </cell>
          <cell r="AU941">
            <v>8.6530612244897966</v>
          </cell>
          <cell r="AV941">
            <v>241</v>
          </cell>
          <cell r="AW941">
            <v>25</v>
          </cell>
          <cell r="AX941">
            <v>9.64</v>
          </cell>
          <cell r="AY941">
            <v>90.765000000000001</v>
          </cell>
          <cell r="AZ941">
            <v>285</v>
          </cell>
          <cell r="BA941">
            <v>29</v>
          </cell>
          <cell r="BB941">
            <v>9.8275862068965516</v>
          </cell>
          <cell r="BC941">
            <v>86</v>
          </cell>
          <cell r="BD941">
            <v>526</v>
          </cell>
          <cell r="BE941">
            <v>54</v>
          </cell>
          <cell r="BF941">
            <v>9.7407407407407405</v>
          </cell>
          <cell r="BG941">
            <v>238</v>
          </cell>
          <cell r="BH941">
            <v>24</v>
          </cell>
          <cell r="BI941">
            <v>9.9166666666666661</v>
          </cell>
          <cell r="BJ941">
            <v>77</v>
          </cell>
          <cell r="BK941">
            <v>276</v>
          </cell>
          <cell r="BL941">
            <v>28</v>
          </cell>
          <cell r="BM941">
            <v>9.8571428571428577</v>
          </cell>
          <cell r="BN941">
            <v>88</v>
          </cell>
          <cell r="BO941">
            <v>514</v>
          </cell>
          <cell r="BP941">
            <v>52</v>
          </cell>
          <cell r="BQ941">
            <v>9.884615384615385</v>
          </cell>
          <cell r="BR941">
            <v>237</v>
          </cell>
          <cell r="BS941">
            <v>24</v>
          </cell>
          <cell r="BT941">
            <v>88.254999999999995</v>
          </cell>
          <cell r="BU941">
            <v>237</v>
          </cell>
          <cell r="BV941">
            <v>24</v>
          </cell>
          <cell r="BW941">
            <v>1701</v>
          </cell>
          <cell r="BX941">
            <v>179</v>
          </cell>
          <cell r="BY941">
            <v>9.5027932960893846</v>
          </cell>
          <cell r="BZ941">
            <v>89.573750000000004</v>
          </cell>
          <cell r="CA941" t="str">
            <v>Ritikaa Wood</v>
          </cell>
          <cell r="CB941">
            <v>0</v>
          </cell>
          <cell r="CC941">
            <v>0</v>
          </cell>
          <cell r="CD941">
            <v>0</v>
          </cell>
          <cell r="CE941" t="str">
            <v>PLI</v>
          </cell>
          <cell r="CF941">
            <v>3</v>
          </cell>
          <cell r="CG941">
            <v>0</v>
          </cell>
          <cell r="CH941" t="str">
            <v>Green</v>
          </cell>
          <cell r="CI941">
            <v>0</v>
          </cell>
          <cell r="CJ941">
            <v>0</v>
          </cell>
          <cell r="CK941">
            <v>0</v>
          </cell>
          <cell r="CL941">
            <v>13</v>
          </cell>
          <cell r="CM941">
            <v>13</v>
          </cell>
          <cell r="CN941">
            <v>0</v>
          </cell>
          <cell r="CO941">
            <v>25</v>
          </cell>
          <cell r="CP941">
            <v>60</v>
          </cell>
          <cell r="CQ941">
            <v>41.666666666666671</v>
          </cell>
          <cell r="CR941">
            <v>10</v>
          </cell>
          <cell r="CS941">
            <v>72</v>
          </cell>
          <cell r="CT941">
            <v>9</v>
          </cell>
          <cell r="CU941">
            <v>90</v>
          </cell>
          <cell r="CV941">
            <v>14</v>
          </cell>
          <cell r="CW941">
            <v>20</v>
          </cell>
          <cell r="CX941">
            <v>12</v>
          </cell>
          <cell r="CY941">
            <v>73</v>
          </cell>
          <cell r="CZ941">
            <v>45</v>
          </cell>
          <cell r="DA941">
            <v>60</v>
          </cell>
          <cell r="DB941">
            <v>75</v>
          </cell>
          <cell r="DC941">
            <v>0</v>
          </cell>
          <cell r="DD941">
            <v>0</v>
          </cell>
          <cell r="DE941">
            <v>0</v>
          </cell>
          <cell r="DF941">
            <v>1</v>
          </cell>
          <cell r="DG941">
            <v>4</v>
          </cell>
          <cell r="DH941">
            <v>25</v>
          </cell>
          <cell r="DI941">
            <v>150</v>
          </cell>
          <cell r="DJ941">
            <v>600</v>
          </cell>
          <cell r="DK941">
            <v>25</v>
          </cell>
          <cell r="DL941">
            <v>3</v>
          </cell>
          <cell r="DM941">
            <v>0</v>
          </cell>
          <cell r="DN941">
            <v>0</v>
          </cell>
          <cell r="DO941">
            <v>450</v>
          </cell>
          <cell r="DP941">
            <v>0</v>
          </cell>
          <cell r="DQ941">
            <v>0</v>
          </cell>
          <cell r="DR941">
            <v>41.6666666666667</v>
          </cell>
          <cell r="DS941">
            <v>57.077625570776306</v>
          </cell>
          <cell r="DT941">
            <v>20</v>
          </cell>
          <cell r="DU941">
            <v>41</v>
          </cell>
          <cell r="DV941">
            <v>48.780487804878049</v>
          </cell>
          <cell r="DW941">
            <v>57</v>
          </cell>
          <cell r="DX941">
            <v>72</v>
          </cell>
          <cell r="DY941">
            <v>0</v>
          </cell>
          <cell r="DZ941">
            <v>0</v>
          </cell>
          <cell r="EA941" t="str">
            <v>YES</v>
          </cell>
          <cell r="EB941" t="str">
            <v>Placement</v>
          </cell>
          <cell r="EC941" t="str">
            <v>Placement</v>
          </cell>
          <cell r="ED941" t="str">
            <v>Placement</v>
          </cell>
          <cell r="EE941" t="str">
            <v>Placement</v>
          </cell>
          <cell r="EF941" t="str">
            <v>Placement</v>
          </cell>
          <cell r="EG941">
            <v>0</v>
          </cell>
          <cell r="EH941" t="str">
            <v>PLI</v>
          </cell>
          <cell r="EI941" t="str">
            <v>Yes</v>
          </cell>
          <cell r="EJ941">
            <v>0</v>
          </cell>
          <cell r="EK941" t="str">
            <v>Batch-4</v>
          </cell>
          <cell r="EL941">
            <v>0</v>
          </cell>
          <cell r="EM941" t="str">
            <v>PAID</v>
          </cell>
          <cell r="EN941">
            <v>45147</v>
          </cell>
          <cell r="EO941" t="str">
            <v>IT+Core</v>
          </cell>
          <cell r="EP941">
            <v>0</v>
          </cell>
          <cell r="EQ941" t="str">
            <v>CAT-1</v>
          </cell>
        </row>
        <row r="942">
          <cell r="B942" t="str">
            <v>21-MECH29-25</v>
          </cell>
          <cell r="C942" t="str">
            <v>MECH</v>
          </cell>
          <cell r="D942">
            <v>29</v>
          </cell>
          <cell r="E942" t="str">
            <v>RUHAL VISHRUT VIRESH SHRUTIKA</v>
          </cell>
          <cell r="F942" t="str">
            <v>Male</v>
          </cell>
          <cell r="G942" t="str">
            <v>04/06/2003</v>
          </cell>
          <cell r="H942">
            <v>9819094380</v>
          </cell>
          <cell r="I942">
            <v>9892556150</v>
          </cell>
          <cell r="J942" t="str">
            <v>ruhalvishrutrocks@gmail.com</v>
          </cell>
          <cell r="K942" t="str">
            <v>1032210732@tcetmumbai.in</v>
          </cell>
          <cell r="L942" t="str">
            <v>B 102,TECHNOPARK 2,THAKUR VILLAGE,KANDIVALI EAST,MUMBAI</v>
          </cell>
          <cell r="M942">
            <v>400101</v>
          </cell>
          <cell r="N942">
            <v>0</v>
          </cell>
          <cell r="O942" t="str">
            <v>SERVICE</v>
          </cell>
          <cell r="P942" t="str">
            <v>7,00,001 - 8,00,000</v>
          </cell>
          <cell r="Q942" t="str">
            <v>Normal</v>
          </cell>
          <cell r="R942" t="str">
            <v>Open</v>
          </cell>
          <cell r="S942">
            <v>2021</v>
          </cell>
          <cell r="T942" t="str">
            <v>FE</v>
          </cell>
          <cell r="U942" t="str">
            <v>MH-CET</v>
          </cell>
          <cell r="V942">
            <v>82.26</v>
          </cell>
          <cell r="W942">
            <v>41.658000000000001</v>
          </cell>
          <cell r="X942" t="str">
            <v>Minority</v>
          </cell>
          <cell r="Y942">
            <v>553</v>
          </cell>
          <cell r="Z942">
            <v>600</v>
          </cell>
          <cell r="AA942">
            <v>92.1666666666667</v>
          </cell>
          <cell r="AB942">
            <v>2019</v>
          </cell>
          <cell r="AC942" t="str">
            <v>ICSE</v>
          </cell>
          <cell r="AD942" t="str">
            <v>THAKUR PUBLIC SCHOOL</v>
          </cell>
          <cell r="AE942">
            <v>508</v>
          </cell>
          <cell r="AF942">
            <v>600</v>
          </cell>
          <cell r="AG942">
            <v>84.6666666666667</v>
          </cell>
          <cell r="AH942">
            <v>2021</v>
          </cell>
          <cell r="AI942" t="str">
            <v>Maharashtra</v>
          </cell>
          <cell r="AJ942" t="str">
            <v>PACE JUNIOR SCIENCE COLLEGE</v>
          </cell>
          <cell r="AK942">
            <v>176</v>
          </cell>
          <cell r="AL942">
            <v>22</v>
          </cell>
          <cell r="AM942">
            <v>8</v>
          </cell>
          <cell r="AN942">
            <v>87</v>
          </cell>
          <cell r="AO942">
            <v>233</v>
          </cell>
          <cell r="AP942">
            <v>27</v>
          </cell>
          <cell r="AQ942">
            <v>8.6296296296296298</v>
          </cell>
          <cell r="AR942">
            <v>99.18</v>
          </cell>
          <cell r="AS942">
            <v>409</v>
          </cell>
          <cell r="AT942">
            <v>49</v>
          </cell>
          <cell r="AU942">
            <v>8.3469387755102034</v>
          </cell>
          <cell r="AV942">
            <v>217</v>
          </cell>
          <cell r="AW942">
            <v>25</v>
          </cell>
          <cell r="AX942">
            <v>8.68</v>
          </cell>
          <cell r="AY942">
            <v>93.09</v>
          </cell>
          <cell r="AZ942">
            <v>263</v>
          </cell>
          <cell r="BA942">
            <v>29</v>
          </cell>
          <cell r="BB942">
            <v>9.068965517241379</v>
          </cell>
          <cell r="BC942">
            <v>83</v>
          </cell>
          <cell r="BD942">
            <v>480</v>
          </cell>
          <cell r="BE942">
            <v>54</v>
          </cell>
          <cell r="BF942">
            <v>8.8888888888888893</v>
          </cell>
          <cell r="BG942">
            <v>210</v>
          </cell>
          <cell r="BH942">
            <v>24</v>
          </cell>
          <cell r="BI942">
            <v>8.75</v>
          </cell>
          <cell r="BJ942">
            <v>78.235294117647101</v>
          </cell>
          <cell r="BK942">
            <v>268</v>
          </cell>
          <cell r="BL942">
            <v>28</v>
          </cell>
          <cell r="BM942">
            <v>9.5714285714285712</v>
          </cell>
          <cell r="BN942">
            <v>98</v>
          </cell>
          <cell r="BO942">
            <v>478</v>
          </cell>
          <cell r="BP942">
            <v>52</v>
          </cell>
          <cell r="BQ942">
            <v>9.1923076923076916</v>
          </cell>
          <cell r="BR942">
            <v>231</v>
          </cell>
          <cell r="BS942">
            <v>24</v>
          </cell>
          <cell r="BT942">
            <v>91.363333333333301</v>
          </cell>
          <cell r="BU942">
            <v>231</v>
          </cell>
          <cell r="BV942">
            <v>24</v>
          </cell>
          <cell r="BW942">
            <v>1598</v>
          </cell>
          <cell r="BX942">
            <v>179</v>
          </cell>
          <cell r="BY942">
            <v>8.927374301675977</v>
          </cell>
          <cell r="BZ942">
            <v>90.567499999999995</v>
          </cell>
          <cell r="CA942">
            <v>0</v>
          </cell>
          <cell r="CB942">
            <v>0</v>
          </cell>
          <cell r="CC942">
            <v>0</v>
          </cell>
          <cell r="CD942">
            <v>0</v>
          </cell>
          <cell r="CE942">
            <v>0</v>
          </cell>
          <cell r="CF942">
            <v>0</v>
          </cell>
          <cell r="CG942">
            <v>0</v>
          </cell>
          <cell r="CH942" t="str">
            <v>Green</v>
          </cell>
          <cell r="CI942">
            <v>0</v>
          </cell>
          <cell r="CJ942">
            <v>0</v>
          </cell>
          <cell r="CK942">
            <v>0</v>
          </cell>
          <cell r="CL942">
            <v>13</v>
          </cell>
          <cell r="CM942">
            <v>13</v>
          </cell>
          <cell r="CN942">
            <v>0</v>
          </cell>
          <cell r="CO942" t="str">
            <v>Absent</v>
          </cell>
          <cell r="CP942">
            <v>60</v>
          </cell>
          <cell r="CQ942">
            <v>0</v>
          </cell>
          <cell r="CR942">
            <v>0</v>
          </cell>
          <cell r="CS942">
            <v>0</v>
          </cell>
          <cell r="CT942">
            <v>0</v>
          </cell>
          <cell r="CU942">
            <v>0</v>
          </cell>
          <cell r="CV942">
            <v>0</v>
          </cell>
          <cell r="CW942">
            <v>22</v>
          </cell>
          <cell r="CX942">
            <v>0</v>
          </cell>
          <cell r="CY942">
            <v>0</v>
          </cell>
          <cell r="CZ942">
            <v>0</v>
          </cell>
          <cell r="DA942">
            <v>62</v>
          </cell>
          <cell r="DB942">
            <v>0</v>
          </cell>
          <cell r="DC942">
            <v>0</v>
          </cell>
          <cell r="DD942">
            <v>0</v>
          </cell>
          <cell r="DE942">
            <v>0</v>
          </cell>
          <cell r="DF942">
            <v>0</v>
          </cell>
          <cell r="DG942">
            <v>0</v>
          </cell>
          <cell r="DH942">
            <v>0</v>
          </cell>
          <cell r="DI942">
            <v>0</v>
          </cell>
          <cell r="DJ942">
            <v>0</v>
          </cell>
          <cell r="DK942">
            <v>0</v>
          </cell>
          <cell r="DL942">
            <v>0</v>
          </cell>
          <cell r="DM942">
            <v>0</v>
          </cell>
          <cell r="DN942">
            <v>0</v>
          </cell>
          <cell r="DO942">
            <v>0</v>
          </cell>
          <cell r="DP942">
            <v>0</v>
          </cell>
          <cell r="DQ942">
            <v>0</v>
          </cell>
          <cell r="DR942">
            <v>0</v>
          </cell>
          <cell r="DS942">
            <v>0</v>
          </cell>
          <cell r="DT942">
            <v>0</v>
          </cell>
          <cell r="DU942">
            <v>41</v>
          </cell>
          <cell r="DV942">
            <v>0</v>
          </cell>
          <cell r="DW942">
            <v>0</v>
          </cell>
          <cell r="DX942">
            <v>0</v>
          </cell>
          <cell r="DY942">
            <v>0</v>
          </cell>
          <cell r="DZ942">
            <v>0</v>
          </cell>
          <cell r="EA942" t="str">
            <v>NO</v>
          </cell>
          <cell r="EB942" t="str">
            <v>Higher Studies</v>
          </cell>
          <cell r="EC942" t="str">
            <v>Higher Studies</v>
          </cell>
          <cell r="ED942" t="str">
            <v>Higher Studies</v>
          </cell>
          <cell r="EE942" t="str">
            <v>Higher Studies</v>
          </cell>
          <cell r="EF942" t="str">
            <v>Higher Studies</v>
          </cell>
          <cell r="EG942">
            <v>0</v>
          </cell>
          <cell r="EH942">
            <v>0</v>
          </cell>
          <cell r="EI942" t="str">
            <v>Yes</v>
          </cell>
          <cell r="EJ942">
            <v>0</v>
          </cell>
          <cell r="EK942">
            <v>0</v>
          </cell>
          <cell r="EL942">
            <v>0</v>
          </cell>
          <cell r="EM942">
            <v>0</v>
          </cell>
          <cell r="EN942">
            <v>0</v>
          </cell>
          <cell r="EO942">
            <v>0</v>
          </cell>
          <cell r="EP942">
            <v>0</v>
          </cell>
          <cell r="EQ942" t="str">
            <v>CAT-3</v>
          </cell>
        </row>
        <row r="943">
          <cell r="B943" t="str">
            <v>21-MECH30-25</v>
          </cell>
          <cell r="C943" t="str">
            <v>MECH</v>
          </cell>
          <cell r="D943">
            <v>30</v>
          </cell>
          <cell r="E943" t="str">
            <v xml:space="preserve">SALIAN KETAN SRINIVAS REKHA </v>
          </cell>
          <cell r="F943" t="str">
            <v>Male</v>
          </cell>
          <cell r="G943" t="str">
            <v>02/02/2004</v>
          </cell>
          <cell r="H943">
            <v>9967078723</v>
          </cell>
          <cell r="I943">
            <v>9324571126</v>
          </cell>
          <cell r="J943" t="str">
            <v>ketansalian7@gmail.com</v>
          </cell>
          <cell r="K943" t="str">
            <v>1032210733@tcetmumbai.in</v>
          </cell>
          <cell r="L943" t="str">
            <v>503, Water lily Sector R18, near D'mart, Chandivali, Mumbai, Maharashtra 400072</v>
          </cell>
          <cell r="M943">
            <v>400072</v>
          </cell>
          <cell r="N943">
            <v>0</v>
          </cell>
          <cell r="O943" t="str">
            <v xml:space="preserve">Buisness </v>
          </cell>
          <cell r="P943" t="str">
            <v>3,50,001 - 4,00,000</v>
          </cell>
          <cell r="Q943" t="str">
            <v>Normal</v>
          </cell>
          <cell r="R943" t="str">
            <v>Open</v>
          </cell>
          <cell r="S943">
            <v>2021</v>
          </cell>
          <cell r="T943" t="str">
            <v>FE</v>
          </cell>
          <cell r="U943" t="str">
            <v>MH-CET</v>
          </cell>
          <cell r="V943">
            <v>24.35</v>
          </cell>
          <cell r="W943" t="str">
            <v>NA</v>
          </cell>
          <cell r="X943" t="str">
            <v>Institute</v>
          </cell>
          <cell r="Y943">
            <v>363</v>
          </cell>
          <cell r="Z943">
            <v>500</v>
          </cell>
          <cell r="AA943">
            <v>72.599999999999994</v>
          </cell>
          <cell r="AB943">
            <v>2019</v>
          </cell>
          <cell r="AC943" t="str">
            <v>Maharashtra</v>
          </cell>
          <cell r="AD943" t="str">
            <v>BUNTS SANGHA'S S.M.SHETTY COLLEGE OF SCIENCE COMMERCE AND MANAGEMENT STUDIES</v>
          </cell>
          <cell r="AE943">
            <v>485</v>
          </cell>
          <cell r="AF943">
            <v>600</v>
          </cell>
          <cell r="AG943">
            <v>80.8333333333333</v>
          </cell>
          <cell r="AH943">
            <v>2021</v>
          </cell>
          <cell r="AI943" t="str">
            <v>Maharashtra</v>
          </cell>
          <cell r="AJ943" t="str">
            <v>BUNTSSANGHAS SM SHETTY COLLEGE</v>
          </cell>
          <cell r="AK943">
            <v>148.94</v>
          </cell>
          <cell r="AL943">
            <v>22</v>
          </cell>
          <cell r="AM943">
            <v>6.77</v>
          </cell>
          <cell r="AN943">
            <v>96</v>
          </cell>
          <cell r="AO943">
            <v>144</v>
          </cell>
          <cell r="AP943">
            <v>27</v>
          </cell>
          <cell r="AQ943">
            <v>5.333333333333333</v>
          </cell>
          <cell r="AR943">
            <v>89.71</v>
          </cell>
          <cell r="AS943">
            <v>292.94</v>
          </cell>
          <cell r="AT943">
            <v>49</v>
          </cell>
          <cell r="AU943">
            <v>5.978367346938775</v>
          </cell>
          <cell r="AV943">
            <v>72</v>
          </cell>
          <cell r="AW943">
            <v>25</v>
          </cell>
          <cell r="AX943">
            <v>2.88</v>
          </cell>
          <cell r="AY943">
            <v>92.855000000000004</v>
          </cell>
          <cell r="AZ943">
            <v>169.07</v>
          </cell>
          <cell r="BA943">
            <v>29</v>
          </cell>
          <cell r="BB943">
            <v>5.83</v>
          </cell>
          <cell r="BC943">
            <v>82</v>
          </cell>
          <cell r="BD943">
            <v>241.07</v>
          </cell>
          <cell r="BE943">
            <v>54</v>
          </cell>
          <cell r="BF943">
            <v>4.4642592592592587</v>
          </cell>
          <cell r="BG943">
            <v>0</v>
          </cell>
          <cell r="BH943">
            <v>24</v>
          </cell>
          <cell r="BI943">
            <v>0</v>
          </cell>
          <cell r="BJ943">
            <v>75.882352941176507</v>
          </cell>
          <cell r="BK943">
            <v>0</v>
          </cell>
          <cell r="BL943">
            <v>28</v>
          </cell>
          <cell r="BM943">
            <v>0</v>
          </cell>
          <cell r="BN943">
            <v>78</v>
          </cell>
          <cell r="BO943">
            <v>0</v>
          </cell>
          <cell r="BP943">
            <v>52</v>
          </cell>
          <cell r="BQ943">
            <v>0</v>
          </cell>
          <cell r="BR943">
            <v>0</v>
          </cell>
          <cell r="BS943">
            <v>24</v>
          </cell>
          <cell r="BT943">
            <v>84.284999999999997</v>
          </cell>
          <cell r="BU943">
            <v>0</v>
          </cell>
          <cell r="BV943">
            <v>24</v>
          </cell>
          <cell r="BW943">
            <v>534.01</v>
          </cell>
          <cell r="BX943">
            <v>179</v>
          </cell>
          <cell r="BY943">
            <v>2.9832960893854747</v>
          </cell>
          <cell r="BZ943">
            <v>90.141249999999999</v>
          </cell>
          <cell r="CA943">
            <v>0</v>
          </cell>
          <cell r="CB943" t="str">
            <v>KT</v>
          </cell>
          <cell r="CC943">
            <v>0</v>
          </cell>
          <cell r="CD943">
            <v>0</v>
          </cell>
          <cell r="CE943">
            <v>0</v>
          </cell>
          <cell r="CF943">
            <v>0</v>
          </cell>
          <cell r="CG943">
            <v>0</v>
          </cell>
          <cell r="CH943" t="str">
            <v>Green</v>
          </cell>
          <cell r="CI943">
            <v>0</v>
          </cell>
          <cell r="CJ943">
            <v>0</v>
          </cell>
          <cell r="CK943">
            <v>0</v>
          </cell>
          <cell r="CL943">
            <v>13</v>
          </cell>
          <cell r="CM943">
            <v>13</v>
          </cell>
          <cell r="CN943">
            <v>0</v>
          </cell>
          <cell r="CO943" t="str">
            <v>Absent</v>
          </cell>
          <cell r="CP943">
            <v>60</v>
          </cell>
          <cell r="CQ943">
            <v>0</v>
          </cell>
          <cell r="CR943">
            <v>0</v>
          </cell>
          <cell r="CS943">
            <v>0</v>
          </cell>
          <cell r="CT943">
            <v>0</v>
          </cell>
          <cell r="CU943">
            <v>0</v>
          </cell>
          <cell r="CV943">
            <v>0</v>
          </cell>
          <cell r="CW943">
            <v>22</v>
          </cell>
          <cell r="CX943">
            <v>0</v>
          </cell>
          <cell r="CY943">
            <v>0</v>
          </cell>
          <cell r="CZ943">
            <v>0</v>
          </cell>
          <cell r="DA943">
            <v>62</v>
          </cell>
          <cell r="DB943">
            <v>0</v>
          </cell>
          <cell r="DC943">
            <v>0</v>
          </cell>
          <cell r="DD943">
            <v>0</v>
          </cell>
          <cell r="DE943">
            <v>0</v>
          </cell>
          <cell r="DF943">
            <v>0</v>
          </cell>
          <cell r="DG943">
            <v>0</v>
          </cell>
          <cell r="DH943">
            <v>0</v>
          </cell>
          <cell r="DI943">
            <v>0</v>
          </cell>
          <cell r="DJ943">
            <v>0</v>
          </cell>
          <cell r="DK943">
            <v>0</v>
          </cell>
          <cell r="DL943">
            <v>0</v>
          </cell>
          <cell r="DM943">
            <v>0</v>
          </cell>
          <cell r="DN943">
            <v>0</v>
          </cell>
          <cell r="DO943">
            <v>0</v>
          </cell>
          <cell r="DP943">
            <v>0</v>
          </cell>
          <cell r="DQ943">
            <v>0</v>
          </cell>
          <cell r="DR943">
            <v>0</v>
          </cell>
          <cell r="DS943">
            <v>0</v>
          </cell>
          <cell r="DT943">
            <v>0</v>
          </cell>
          <cell r="DU943">
            <v>41</v>
          </cell>
          <cell r="DV943">
            <v>0</v>
          </cell>
          <cell r="DW943">
            <v>0</v>
          </cell>
          <cell r="DX943">
            <v>0</v>
          </cell>
          <cell r="DY943">
            <v>0</v>
          </cell>
          <cell r="DZ943">
            <v>0</v>
          </cell>
          <cell r="EA943" t="str">
            <v>NO</v>
          </cell>
          <cell r="EB943" t="str">
            <v>Higher Studies</v>
          </cell>
          <cell r="EC943" t="str">
            <v>Higher Studies</v>
          </cell>
          <cell r="ED943" t="str">
            <v>Higher Studies</v>
          </cell>
          <cell r="EE943" t="str">
            <v>Higher Studies</v>
          </cell>
          <cell r="EF943" t="str">
            <v>Higher Studies</v>
          </cell>
          <cell r="EG943">
            <v>0</v>
          </cell>
          <cell r="EH943">
            <v>0</v>
          </cell>
          <cell r="EI943" t="str">
            <v>Yes</v>
          </cell>
          <cell r="EJ943">
            <v>0</v>
          </cell>
          <cell r="EK943">
            <v>0</v>
          </cell>
          <cell r="EL943">
            <v>0</v>
          </cell>
          <cell r="EM943">
            <v>0</v>
          </cell>
          <cell r="EN943">
            <v>0</v>
          </cell>
          <cell r="EO943">
            <v>0</v>
          </cell>
          <cell r="EP943">
            <v>0</v>
          </cell>
          <cell r="EQ943" t="str">
            <v>CAT-3</v>
          </cell>
        </row>
        <row r="944">
          <cell r="B944" t="str">
            <v>21-MECH31-25</v>
          </cell>
          <cell r="C944" t="str">
            <v>MECH</v>
          </cell>
          <cell r="D944">
            <v>31</v>
          </cell>
          <cell r="E944" t="str">
            <v>SAROJ ANKUR RAMESH GEETA</v>
          </cell>
          <cell r="F944" t="str">
            <v>Male</v>
          </cell>
          <cell r="G944" t="str">
            <v>08/08/2003</v>
          </cell>
          <cell r="H944">
            <v>9833570143</v>
          </cell>
          <cell r="I944">
            <v>9892890383</v>
          </cell>
          <cell r="J944" t="str">
            <v>sarojankur05@gmail.com</v>
          </cell>
          <cell r="K944" t="str">
            <v>1032210734@tcetmumbai.in</v>
          </cell>
          <cell r="L944" t="str">
            <v>1118, Garden View, Royal Palms, Aarey Colony Road, Goregaon East, Mumbai - 65</v>
          </cell>
          <cell r="M944">
            <v>400065</v>
          </cell>
          <cell r="N944">
            <v>0</v>
          </cell>
          <cell r="O944" t="str">
            <v>Businessman</v>
          </cell>
          <cell r="P944" t="str">
            <v>7,00,001 - 8,00,000</v>
          </cell>
          <cell r="Q944" t="str">
            <v>Normal</v>
          </cell>
          <cell r="R944" t="str">
            <v>Open</v>
          </cell>
          <cell r="S944">
            <v>2021</v>
          </cell>
          <cell r="T944" t="str">
            <v>FE</v>
          </cell>
          <cell r="U944" t="str">
            <v>MH-CET</v>
          </cell>
          <cell r="V944">
            <v>17.7</v>
          </cell>
          <cell r="W944">
            <v>77.618311599999998</v>
          </cell>
          <cell r="X944" t="str">
            <v>Institute</v>
          </cell>
          <cell r="Y944">
            <v>350</v>
          </cell>
          <cell r="Z944">
            <v>500</v>
          </cell>
          <cell r="AA944">
            <v>70</v>
          </cell>
          <cell r="AB944">
            <v>2019</v>
          </cell>
          <cell r="AC944" t="str">
            <v>Maharashtra</v>
          </cell>
          <cell r="AD944">
            <v>0</v>
          </cell>
          <cell r="AE944">
            <v>521</v>
          </cell>
          <cell r="AF944">
            <v>600</v>
          </cell>
          <cell r="AG944">
            <v>86.8333333333333</v>
          </cell>
          <cell r="AH944">
            <v>2021</v>
          </cell>
          <cell r="AI944" t="str">
            <v>Maharashtra</v>
          </cell>
          <cell r="AJ944">
            <v>0</v>
          </cell>
          <cell r="AK944">
            <v>162</v>
          </cell>
          <cell r="AL944">
            <v>22</v>
          </cell>
          <cell r="AM944">
            <v>7.3636363636363633</v>
          </cell>
          <cell r="AN944">
            <v>91</v>
          </cell>
          <cell r="AO944">
            <v>188</v>
          </cell>
          <cell r="AP944">
            <v>27</v>
          </cell>
          <cell r="AQ944">
            <v>6.9629629629629628</v>
          </cell>
          <cell r="AR944">
            <v>87.6</v>
          </cell>
          <cell r="AS944">
            <v>350</v>
          </cell>
          <cell r="AT944">
            <v>49</v>
          </cell>
          <cell r="AU944">
            <v>7.1428571428571432</v>
          </cell>
          <cell r="AV944">
            <v>160</v>
          </cell>
          <cell r="AW944">
            <v>25</v>
          </cell>
          <cell r="AX944">
            <v>6.4</v>
          </cell>
          <cell r="AY944">
            <v>89.3</v>
          </cell>
          <cell r="AZ944">
            <v>200.97</v>
          </cell>
          <cell r="BA944">
            <v>29</v>
          </cell>
          <cell r="BB944">
            <v>6.93</v>
          </cell>
          <cell r="BC944">
            <v>86</v>
          </cell>
          <cell r="BD944">
            <v>360.97</v>
          </cell>
          <cell r="BE944">
            <v>54</v>
          </cell>
          <cell r="BF944">
            <v>6.6846296296296304</v>
          </cell>
          <cell r="BG944">
            <v>179</v>
          </cell>
          <cell r="BH944">
            <v>24</v>
          </cell>
          <cell r="BI944">
            <v>7.458333333333333</v>
          </cell>
          <cell r="BJ944">
            <v>85.294117647058798</v>
          </cell>
          <cell r="BK944">
            <v>251</v>
          </cell>
          <cell r="BL944">
            <v>28</v>
          </cell>
          <cell r="BM944">
            <v>8.9642857142857135</v>
          </cell>
          <cell r="BN944">
            <v>85</v>
          </cell>
          <cell r="BO944">
            <v>430</v>
          </cell>
          <cell r="BP944">
            <v>52</v>
          </cell>
          <cell r="BQ944">
            <v>8.2692307692307701</v>
          </cell>
          <cell r="BR944">
            <v>191</v>
          </cell>
          <cell r="BS944">
            <v>24</v>
          </cell>
          <cell r="BT944">
            <v>86.766666666666694</v>
          </cell>
          <cell r="BU944">
            <v>191</v>
          </cell>
          <cell r="BV944">
            <v>24</v>
          </cell>
          <cell r="BW944">
            <v>1331.97</v>
          </cell>
          <cell r="BX944">
            <v>179</v>
          </cell>
          <cell r="BY944">
            <v>7.4411731843575417</v>
          </cell>
          <cell r="BZ944">
            <v>88.474999999999994</v>
          </cell>
          <cell r="CA944">
            <v>0</v>
          </cell>
          <cell r="CB944">
            <v>0</v>
          </cell>
          <cell r="CC944">
            <v>0</v>
          </cell>
          <cell r="CD944">
            <v>0</v>
          </cell>
          <cell r="CE944">
            <v>0</v>
          </cell>
          <cell r="CF944">
            <v>0</v>
          </cell>
          <cell r="CG944">
            <v>0</v>
          </cell>
          <cell r="CH944" t="str">
            <v>Green</v>
          </cell>
          <cell r="CI944">
            <v>0</v>
          </cell>
          <cell r="CJ944">
            <v>0</v>
          </cell>
          <cell r="CK944">
            <v>0</v>
          </cell>
          <cell r="CL944">
            <v>13</v>
          </cell>
          <cell r="CM944">
            <v>13</v>
          </cell>
          <cell r="CN944">
            <v>0</v>
          </cell>
          <cell r="CO944">
            <v>27</v>
          </cell>
          <cell r="CP944">
            <v>60</v>
          </cell>
          <cell r="CQ944">
            <v>45</v>
          </cell>
          <cell r="CR944">
            <v>0</v>
          </cell>
          <cell r="CS944">
            <v>0</v>
          </cell>
          <cell r="CT944">
            <v>0</v>
          </cell>
          <cell r="CU944">
            <v>0</v>
          </cell>
          <cell r="CV944">
            <v>0</v>
          </cell>
          <cell r="CW944">
            <v>22</v>
          </cell>
          <cell r="CX944">
            <v>0</v>
          </cell>
          <cell r="CY944">
            <v>0</v>
          </cell>
          <cell r="CZ944">
            <v>0</v>
          </cell>
          <cell r="DA944">
            <v>62</v>
          </cell>
          <cell r="DB944">
            <v>0</v>
          </cell>
          <cell r="DC944">
            <v>0</v>
          </cell>
          <cell r="DD944">
            <v>0</v>
          </cell>
          <cell r="DE944">
            <v>0</v>
          </cell>
          <cell r="DF944">
            <v>0</v>
          </cell>
          <cell r="DG944">
            <v>0</v>
          </cell>
          <cell r="DH944">
            <v>0</v>
          </cell>
          <cell r="DI944">
            <v>0</v>
          </cell>
          <cell r="DJ944">
            <v>0</v>
          </cell>
          <cell r="DK944">
            <v>0</v>
          </cell>
          <cell r="DL944">
            <v>0</v>
          </cell>
          <cell r="DM944">
            <v>0</v>
          </cell>
          <cell r="DN944">
            <v>0</v>
          </cell>
          <cell r="DO944">
            <v>0</v>
          </cell>
          <cell r="DP944">
            <v>0</v>
          </cell>
          <cell r="DQ944">
            <v>0</v>
          </cell>
          <cell r="DR944">
            <v>45</v>
          </cell>
          <cell r="DS944">
            <v>61.643835616438359</v>
          </cell>
          <cell r="DT944">
            <v>0</v>
          </cell>
          <cell r="DU944">
            <v>41</v>
          </cell>
          <cell r="DV944">
            <v>0</v>
          </cell>
          <cell r="DW944">
            <v>0</v>
          </cell>
          <cell r="DX944">
            <v>0</v>
          </cell>
          <cell r="DY944">
            <v>0</v>
          </cell>
          <cell r="DZ944">
            <v>0</v>
          </cell>
          <cell r="EA944" t="str">
            <v>YES</v>
          </cell>
          <cell r="EB944" t="str">
            <v>Higher Studies</v>
          </cell>
          <cell r="EC944" t="str">
            <v>Higher Studies</v>
          </cell>
          <cell r="ED944" t="str">
            <v>Higher Studies</v>
          </cell>
          <cell r="EE944" t="str">
            <v>Higher Studies</v>
          </cell>
          <cell r="EF944" t="str">
            <v>Higher Studies</v>
          </cell>
          <cell r="EG944">
            <v>0</v>
          </cell>
          <cell r="EH944">
            <v>0</v>
          </cell>
          <cell r="EI944" t="str">
            <v>Yes</v>
          </cell>
          <cell r="EJ944">
            <v>0</v>
          </cell>
          <cell r="EK944">
            <v>0</v>
          </cell>
          <cell r="EL944">
            <v>0</v>
          </cell>
          <cell r="EM944">
            <v>0</v>
          </cell>
          <cell r="EN944">
            <v>0</v>
          </cell>
          <cell r="EO944">
            <v>0</v>
          </cell>
          <cell r="EP944">
            <v>0</v>
          </cell>
          <cell r="EQ944" t="str">
            <v>CAT-3</v>
          </cell>
        </row>
        <row r="945">
          <cell r="B945" t="str">
            <v>21-MECH32-25</v>
          </cell>
          <cell r="C945" t="str">
            <v>MECH</v>
          </cell>
          <cell r="D945">
            <v>32</v>
          </cell>
          <cell r="E945" t="str">
            <v>SAVE YASH VIVEKANAND VRUSHALI</v>
          </cell>
          <cell r="F945" t="str">
            <v>Male</v>
          </cell>
          <cell r="G945" t="str">
            <v>18/05/2003</v>
          </cell>
          <cell r="H945">
            <v>8928754610</v>
          </cell>
          <cell r="I945">
            <v>9820192089</v>
          </cell>
          <cell r="J945" t="str">
            <v>yashsave1805@gmail.com</v>
          </cell>
          <cell r="K945" t="str">
            <v>1032210735@tcetmumbai.in</v>
          </cell>
          <cell r="L945" t="str">
            <v xml:space="preserve">501,shreenath apartment, liberty garden, cross road no.3,malad west, Mumbai </v>
          </cell>
          <cell r="M945">
            <v>400064</v>
          </cell>
          <cell r="N945">
            <v>0</v>
          </cell>
          <cell r="O945" t="str">
            <v xml:space="preserve">Business </v>
          </cell>
          <cell r="P945" t="str">
            <v>6,00,001 - 7,00,000</v>
          </cell>
          <cell r="Q945" t="str">
            <v>Normal</v>
          </cell>
          <cell r="R945" t="str">
            <v>Open</v>
          </cell>
          <cell r="S945">
            <v>2021</v>
          </cell>
          <cell r="T945" t="str">
            <v>FE</v>
          </cell>
          <cell r="U945" t="str">
            <v>MH-CET</v>
          </cell>
          <cell r="V945">
            <v>55.67</v>
          </cell>
          <cell r="W945">
            <v>27.56</v>
          </cell>
          <cell r="X945" t="str">
            <v>Institute</v>
          </cell>
          <cell r="Y945">
            <v>384</v>
          </cell>
          <cell r="Z945">
            <v>500</v>
          </cell>
          <cell r="AA945">
            <v>76.8</v>
          </cell>
          <cell r="AB945">
            <v>2019</v>
          </cell>
          <cell r="AC945" t="str">
            <v>Maharashtra</v>
          </cell>
          <cell r="AD945" t="str">
            <v>DR. S RADHAKRISHNAN INTERNATIONAL SCHOOL</v>
          </cell>
          <cell r="AE945">
            <v>526</v>
          </cell>
          <cell r="AF945">
            <v>600</v>
          </cell>
          <cell r="AG945">
            <v>87.6666666666667</v>
          </cell>
          <cell r="AH945">
            <v>2021</v>
          </cell>
          <cell r="AI945" t="str">
            <v>Maharashtra</v>
          </cell>
          <cell r="AJ945" t="str">
            <v>NIRMALA MEMORIAL FOUNDATION COLLEGE OF COMMERCE AND SCIENCE</v>
          </cell>
          <cell r="AK945">
            <v>173</v>
          </cell>
          <cell r="AL945">
            <v>22</v>
          </cell>
          <cell r="AM945">
            <v>7.8636363636363633</v>
          </cell>
          <cell r="AN945">
            <v>82</v>
          </cell>
          <cell r="AO945">
            <v>184</v>
          </cell>
          <cell r="AP945">
            <v>27</v>
          </cell>
          <cell r="AQ945">
            <v>6.8148148148148149</v>
          </cell>
          <cell r="AR945">
            <v>98.35</v>
          </cell>
          <cell r="AS945">
            <v>357</v>
          </cell>
          <cell r="AT945">
            <v>49</v>
          </cell>
          <cell r="AU945">
            <v>7.2857142857142856</v>
          </cell>
          <cell r="AV945">
            <v>165</v>
          </cell>
          <cell r="AW945">
            <v>25</v>
          </cell>
          <cell r="AX945">
            <v>6.6</v>
          </cell>
          <cell r="AY945">
            <v>90.174999999999997</v>
          </cell>
          <cell r="AZ945">
            <v>217</v>
          </cell>
          <cell r="BA945">
            <v>29</v>
          </cell>
          <cell r="BB945">
            <v>7.4827586206896548</v>
          </cell>
          <cell r="BC945">
            <v>85</v>
          </cell>
          <cell r="BD945">
            <v>382</v>
          </cell>
          <cell r="BE945">
            <v>54</v>
          </cell>
          <cell r="BF945">
            <v>7.0740740740740744</v>
          </cell>
          <cell r="BG945">
            <v>180</v>
          </cell>
          <cell r="BH945">
            <v>24</v>
          </cell>
          <cell r="BI945">
            <v>7.5</v>
          </cell>
          <cell r="BJ945">
            <v>82.941176470588204</v>
          </cell>
          <cell r="BK945">
            <v>264</v>
          </cell>
          <cell r="BL945">
            <v>28</v>
          </cell>
          <cell r="BM945">
            <v>9.4285714285714288</v>
          </cell>
          <cell r="BN945">
            <v>88</v>
          </cell>
          <cell r="BO945">
            <v>444</v>
          </cell>
          <cell r="BP945">
            <v>52</v>
          </cell>
          <cell r="BQ945">
            <v>8.5384615384615383</v>
          </cell>
          <cell r="BR945">
            <v>192</v>
          </cell>
          <cell r="BS945">
            <v>24</v>
          </cell>
          <cell r="BT945">
            <v>87.724999999999994</v>
          </cell>
          <cell r="BU945">
            <v>192</v>
          </cell>
          <cell r="BV945">
            <v>24</v>
          </cell>
          <cell r="BW945">
            <v>1375</v>
          </cell>
          <cell r="BX945">
            <v>179</v>
          </cell>
          <cell r="BY945">
            <v>7.6815642458100557</v>
          </cell>
          <cell r="BZ945">
            <v>88.881249999999994</v>
          </cell>
          <cell r="CA945">
            <v>0</v>
          </cell>
          <cell r="CB945">
            <v>0</v>
          </cell>
          <cell r="CC945">
            <v>0</v>
          </cell>
          <cell r="CD945">
            <v>0</v>
          </cell>
          <cell r="CE945">
            <v>0</v>
          </cell>
          <cell r="CF945">
            <v>0</v>
          </cell>
          <cell r="CG945">
            <v>0</v>
          </cell>
          <cell r="CH945" t="str">
            <v>Green</v>
          </cell>
          <cell r="CI945">
            <v>0</v>
          </cell>
          <cell r="CJ945">
            <v>0</v>
          </cell>
          <cell r="CK945">
            <v>0</v>
          </cell>
          <cell r="CL945">
            <v>13</v>
          </cell>
          <cell r="CM945">
            <v>13</v>
          </cell>
          <cell r="CN945">
            <v>0</v>
          </cell>
          <cell r="CO945" t="str">
            <v>Absent</v>
          </cell>
          <cell r="CP945">
            <v>60</v>
          </cell>
          <cell r="CQ945">
            <v>0</v>
          </cell>
          <cell r="CR945">
            <v>0</v>
          </cell>
          <cell r="CS945">
            <v>0</v>
          </cell>
          <cell r="CT945">
            <v>0</v>
          </cell>
          <cell r="CU945">
            <v>0</v>
          </cell>
          <cell r="CV945">
            <v>0</v>
          </cell>
          <cell r="CW945">
            <v>22</v>
          </cell>
          <cell r="CX945">
            <v>0</v>
          </cell>
          <cell r="CY945">
            <v>0</v>
          </cell>
          <cell r="CZ945">
            <v>0</v>
          </cell>
          <cell r="DA945">
            <v>62</v>
          </cell>
          <cell r="DB945">
            <v>0</v>
          </cell>
          <cell r="DC945">
            <v>0</v>
          </cell>
          <cell r="DD945">
            <v>0</v>
          </cell>
          <cell r="DE945">
            <v>0</v>
          </cell>
          <cell r="DF945">
            <v>0</v>
          </cell>
          <cell r="DG945">
            <v>0</v>
          </cell>
          <cell r="DH945">
            <v>0</v>
          </cell>
          <cell r="DI945">
            <v>0</v>
          </cell>
          <cell r="DJ945">
            <v>0</v>
          </cell>
          <cell r="DK945">
            <v>0</v>
          </cell>
          <cell r="DL945">
            <v>0</v>
          </cell>
          <cell r="DM945">
            <v>0</v>
          </cell>
          <cell r="DN945">
            <v>0</v>
          </cell>
          <cell r="DO945">
            <v>0</v>
          </cell>
          <cell r="DP945">
            <v>0</v>
          </cell>
          <cell r="DQ945">
            <v>0</v>
          </cell>
          <cell r="DR945">
            <v>0</v>
          </cell>
          <cell r="DS945">
            <v>0</v>
          </cell>
          <cell r="DT945">
            <v>0</v>
          </cell>
          <cell r="DU945">
            <v>41</v>
          </cell>
          <cell r="DV945">
            <v>0</v>
          </cell>
          <cell r="DW945">
            <v>0</v>
          </cell>
          <cell r="DX945">
            <v>0</v>
          </cell>
          <cell r="DY945">
            <v>0</v>
          </cell>
          <cell r="DZ945">
            <v>0</v>
          </cell>
          <cell r="EA945" t="str">
            <v>YES</v>
          </cell>
          <cell r="EB945" t="str">
            <v>Placement</v>
          </cell>
          <cell r="EC945" t="str">
            <v>Placement</v>
          </cell>
          <cell r="ED945" t="str">
            <v>Placement</v>
          </cell>
          <cell r="EE945" t="str">
            <v>Placement</v>
          </cell>
          <cell r="EF945" t="str">
            <v>Placement</v>
          </cell>
          <cell r="EG945">
            <v>0</v>
          </cell>
          <cell r="EH945">
            <v>0</v>
          </cell>
          <cell r="EI945" t="str">
            <v>Yes</v>
          </cell>
          <cell r="EJ945">
            <v>0</v>
          </cell>
          <cell r="EK945">
            <v>0</v>
          </cell>
          <cell r="EL945">
            <v>0</v>
          </cell>
          <cell r="EM945">
            <v>0</v>
          </cell>
          <cell r="EN945">
            <v>0</v>
          </cell>
          <cell r="EO945" t="str">
            <v>IT+Core</v>
          </cell>
          <cell r="EP945">
            <v>0</v>
          </cell>
          <cell r="EQ945" t="str">
            <v>CAT-3</v>
          </cell>
        </row>
        <row r="946">
          <cell r="B946" t="str">
            <v>21-MECH33-25</v>
          </cell>
          <cell r="C946" t="str">
            <v>MECH</v>
          </cell>
          <cell r="D946">
            <v>33</v>
          </cell>
          <cell r="E946" t="str">
            <v>SHAH ANJALI ANILKUMAR CHANDA</v>
          </cell>
          <cell r="F946" t="str">
            <v>Female</v>
          </cell>
          <cell r="G946" t="str">
            <v>09/03/2004</v>
          </cell>
          <cell r="H946">
            <v>9324185162</v>
          </cell>
          <cell r="I946">
            <v>8898435715</v>
          </cell>
          <cell r="J946" t="str">
            <v>shahanjali580@gmail.com</v>
          </cell>
          <cell r="K946" t="str">
            <v>1032210736@tcetmumbai.in</v>
          </cell>
          <cell r="L946" t="str">
            <v>Jai bhavani chawl datta Mandir road, wadar pada, road no-2 neat jagdamba chawl Kandivali east Mumbai 400101 Maharashtra</v>
          </cell>
          <cell r="M946">
            <v>400101</v>
          </cell>
          <cell r="N946">
            <v>0</v>
          </cell>
          <cell r="O946" t="str">
            <v>Self employed</v>
          </cell>
          <cell r="P946" t="str">
            <v>1,00,001 - 1,50,000</v>
          </cell>
          <cell r="Q946" t="str">
            <v>Normal</v>
          </cell>
          <cell r="R946" t="str">
            <v>Open</v>
          </cell>
          <cell r="S946">
            <v>2021</v>
          </cell>
          <cell r="T946" t="str">
            <v>FE</v>
          </cell>
          <cell r="U946" t="str">
            <v>MH-CET</v>
          </cell>
          <cell r="V946">
            <v>61.71</v>
          </cell>
          <cell r="W946" t="str">
            <v>NA</v>
          </cell>
          <cell r="X946" t="str">
            <v>CAP</v>
          </cell>
          <cell r="Y946">
            <v>385</v>
          </cell>
          <cell r="Z946">
            <v>500</v>
          </cell>
          <cell r="AA946">
            <v>77</v>
          </cell>
          <cell r="AB946">
            <v>2019</v>
          </cell>
          <cell r="AC946" t="str">
            <v>Maharashtra</v>
          </cell>
          <cell r="AD946" t="str">
            <v>SHRI RAGHUBIR ENGLISH HIGH SCHOOL</v>
          </cell>
          <cell r="AE946">
            <v>506</v>
          </cell>
          <cell r="AF946">
            <v>600</v>
          </cell>
          <cell r="AG946">
            <v>84.3333333333333</v>
          </cell>
          <cell r="AH946">
            <v>2021</v>
          </cell>
          <cell r="AI946" t="str">
            <v>Maharashtra</v>
          </cell>
          <cell r="AJ946" t="str">
            <v>SHRI TIKAMDAS PURSHOTAM BHATIA COLLEGE OF SCIENCE</v>
          </cell>
          <cell r="AK946">
            <v>164</v>
          </cell>
          <cell r="AL946">
            <v>22</v>
          </cell>
          <cell r="AM946">
            <v>7.4545454545454541</v>
          </cell>
          <cell r="AN946">
            <v>75</v>
          </cell>
          <cell r="AO946">
            <v>202</v>
          </cell>
          <cell r="AP946">
            <v>27</v>
          </cell>
          <cell r="AQ946">
            <v>7.4814814814814818</v>
          </cell>
          <cell r="AR946">
            <v>94.88</v>
          </cell>
          <cell r="AS946">
            <v>366</v>
          </cell>
          <cell r="AT946">
            <v>49</v>
          </cell>
          <cell r="AU946">
            <v>7.4693877551020407</v>
          </cell>
          <cell r="AV946">
            <v>178</v>
          </cell>
          <cell r="AW946">
            <v>25</v>
          </cell>
          <cell r="AX946">
            <v>7.12</v>
          </cell>
          <cell r="AY946">
            <v>84.94</v>
          </cell>
          <cell r="AZ946">
            <v>224</v>
          </cell>
          <cell r="BA946">
            <v>29</v>
          </cell>
          <cell r="BB946">
            <v>7.7241379310344831</v>
          </cell>
          <cell r="BC946">
            <v>84</v>
          </cell>
          <cell r="BD946">
            <v>402</v>
          </cell>
          <cell r="BE946">
            <v>54</v>
          </cell>
          <cell r="BF946">
            <v>7.4444444444444446</v>
          </cell>
          <cell r="BG946">
            <v>172</v>
          </cell>
          <cell r="BH946">
            <v>24</v>
          </cell>
          <cell r="BI946">
            <v>7.166666666666667</v>
          </cell>
          <cell r="BJ946">
            <v>88.823529411764696</v>
          </cell>
          <cell r="BK946">
            <v>263</v>
          </cell>
          <cell r="BL946">
            <v>28</v>
          </cell>
          <cell r="BM946">
            <v>9.3928571428571423</v>
          </cell>
          <cell r="BN946">
            <v>82</v>
          </cell>
          <cell r="BO946">
            <v>435</v>
          </cell>
          <cell r="BP946">
            <v>52</v>
          </cell>
          <cell r="BQ946">
            <v>8.365384615384615</v>
          </cell>
          <cell r="BR946">
            <v>216</v>
          </cell>
          <cell r="BS946">
            <v>24</v>
          </cell>
          <cell r="BT946">
            <v>83.646666666666704</v>
          </cell>
          <cell r="BU946">
            <v>216</v>
          </cell>
          <cell r="BV946">
            <v>24</v>
          </cell>
          <cell r="BW946">
            <v>1419</v>
          </cell>
          <cell r="BX946">
            <v>179</v>
          </cell>
          <cell r="BY946">
            <v>7.9273743016759779</v>
          </cell>
          <cell r="BZ946">
            <v>84.704999999999998</v>
          </cell>
          <cell r="CA946">
            <v>0</v>
          </cell>
          <cell r="CB946">
            <v>0</v>
          </cell>
          <cell r="CC946">
            <v>0</v>
          </cell>
          <cell r="CD946">
            <v>0</v>
          </cell>
          <cell r="CE946">
            <v>0</v>
          </cell>
          <cell r="CF946">
            <v>0</v>
          </cell>
          <cell r="CG946">
            <v>0</v>
          </cell>
          <cell r="CH946" t="str">
            <v>Green</v>
          </cell>
          <cell r="CI946">
            <v>0</v>
          </cell>
          <cell r="CJ946">
            <v>0</v>
          </cell>
          <cell r="CK946">
            <v>0</v>
          </cell>
          <cell r="CL946">
            <v>13</v>
          </cell>
          <cell r="CM946">
            <v>13</v>
          </cell>
          <cell r="CN946">
            <v>0</v>
          </cell>
          <cell r="CO946">
            <v>20</v>
          </cell>
          <cell r="CP946">
            <v>60</v>
          </cell>
          <cell r="CQ946">
            <v>33.333333333333329</v>
          </cell>
          <cell r="CR946">
            <v>2</v>
          </cell>
          <cell r="CS946">
            <v>15</v>
          </cell>
          <cell r="CT946">
            <v>3</v>
          </cell>
          <cell r="CU946">
            <v>30</v>
          </cell>
          <cell r="CV946">
            <v>2</v>
          </cell>
          <cell r="CW946">
            <v>18</v>
          </cell>
          <cell r="CX946">
            <v>0</v>
          </cell>
          <cell r="CY946">
            <v>6</v>
          </cell>
          <cell r="CZ946">
            <v>7</v>
          </cell>
          <cell r="DA946">
            <v>58</v>
          </cell>
          <cell r="DB946">
            <v>13</v>
          </cell>
          <cell r="DC946">
            <v>0</v>
          </cell>
          <cell r="DD946">
            <v>0</v>
          </cell>
          <cell r="DE946">
            <v>0</v>
          </cell>
          <cell r="DF946">
            <v>2</v>
          </cell>
          <cell r="DG946">
            <v>4</v>
          </cell>
          <cell r="DH946">
            <v>50</v>
          </cell>
          <cell r="DI946">
            <v>300</v>
          </cell>
          <cell r="DJ946">
            <v>600</v>
          </cell>
          <cell r="DK946">
            <v>50</v>
          </cell>
          <cell r="DL946">
            <v>3</v>
          </cell>
          <cell r="DM946">
            <v>0</v>
          </cell>
          <cell r="DN946">
            <v>0</v>
          </cell>
          <cell r="DO946">
            <v>450</v>
          </cell>
          <cell r="DP946">
            <v>0</v>
          </cell>
          <cell r="DQ946">
            <v>0</v>
          </cell>
          <cell r="DR946">
            <v>33.3333333333333</v>
          </cell>
          <cell r="DS946">
            <v>45.662100456620955</v>
          </cell>
          <cell r="DT946">
            <v>7</v>
          </cell>
          <cell r="DU946">
            <v>41</v>
          </cell>
          <cell r="DV946">
            <v>17.073170731707318</v>
          </cell>
          <cell r="DW946">
            <v>29</v>
          </cell>
          <cell r="DX946">
            <v>25</v>
          </cell>
          <cell r="DY946">
            <v>0</v>
          </cell>
          <cell r="DZ946">
            <v>0</v>
          </cell>
          <cell r="EA946" t="str">
            <v>YES</v>
          </cell>
          <cell r="EB946" t="str">
            <v>Placement</v>
          </cell>
          <cell r="EC946" t="str">
            <v>Placement</v>
          </cell>
          <cell r="ED946" t="str">
            <v>Placement</v>
          </cell>
          <cell r="EE946" t="str">
            <v>Higher Studies</v>
          </cell>
          <cell r="EF946" t="str">
            <v>Higher Studies</v>
          </cell>
          <cell r="EG946">
            <v>45606</v>
          </cell>
          <cell r="EH946">
            <v>0</v>
          </cell>
          <cell r="EI946" t="str">
            <v>Yes</v>
          </cell>
          <cell r="EJ946">
            <v>0</v>
          </cell>
          <cell r="EK946" t="str">
            <v>Batch-8</v>
          </cell>
          <cell r="EL946">
            <v>0</v>
          </cell>
          <cell r="EM946" t="str">
            <v>PAID</v>
          </cell>
          <cell r="EN946">
            <v>45147</v>
          </cell>
          <cell r="EO946">
            <v>0</v>
          </cell>
          <cell r="EP946">
            <v>0</v>
          </cell>
          <cell r="EQ946" t="str">
            <v>CAT-3</v>
          </cell>
        </row>
        <row r="947">
          <cell r="B947" t="str">
            <v>21-MECH34-25</v>
          </cell>
          <cell r="C947" t="str">
            <v>MECH</v>
          </cell>
          <cell r="D947">
            <v>34</v>
          </cell>
          <cell r="E947" t="str">
            <v>SHAHU SHYAM ASHOK  REETA</v>
          </cell>
          <cell r="F947" t="str">
            <v>Male</v>
          </cell>
          <cell r="G947" t="str">
            <v>21/10/2003</v>
          </cell>
          <cell r="H947">
            <v>9967739774</v>
          </cell>
          <cell r="I947">
            <v>9022399191</v>
          </cell>
          <cell r="J947" t="str">
            <v>shyamshahu007@gmail.com</v>
          </cell>
          <cell r="K947" t="str">
            <v>1032210737@tcetmumbai.in</v>
          </cell>
          <cell r="L947" t="str">
            <v>Shahu Chawl ,. Tunga Village , Saki Vihar Road , Powai, Mumbai</v>
          </cell>
          <cell r="M947">
            <v>400072</v>
          </cell>
          <cell r="N947">
            <v>0</v>
          </cell>
          <cell r="O947" t="str">
            <v>Business</v>
          </cell>
          <cell r="P947" t="str">
            <v>50,001 - 1,00,000</v>
          </cell>
          <cell r="Q947" t="str">
            <v>Normal</v>
          </cell>
          <cell r="R947" t="str">
            <v>Open</v>
          </cell>
          <cell r="S947">
            <v>2021</v>
          </cell>
          <cell r="T947" t="str">
            <v>FE</v>
          </cell>
          <cell r="U947" t="str">
            <v>MH-CET</v>
          </cell>
          <cell r="V947">
            <v>44</v>
          </cell>
          <cell r="W947" t="str">
            <v>NA</v>
          </cell>
          <cell r="X947" t="str">
            <v>Institute</v>
          </cell>
          <cell r="Y947">
            <v>307</v>
          </cell>
          <cell r="Z947">
            <v>500</v>
          </cell>
          <cell r="AA947">
            <v>61.4</v>
          </cell>
          <cell r="AB947">
            <v>2019</v>
          </cell>
          <cell r="AC947" t="str">
            <v>Maharashtra</v>
          </cell>
          <cell r="AD947" t="str">
            <v>POWAI ENGLISH HIGH SCHOOL</v>
          </cell>
          <cell r="AE947">
            <v>473</v>
          </cell>
          <cell r="AF947">
            <v>600</v>
          </cell>
          <cell r="AG947">
            <v>78.8333333333333</v>
          </cell>
          <cell r="AH947">
            <v>2021</v>
          </cell>
          <cell r="AI947" t="str">
            <v>Maharashtra</v>
          </cell>
          <cell r="AJ947" t="str">
            <v>SM SHETTY JR COLLEGE</v>
          </cell>
          <cell r="AK947">
            <v>158</v>
          </cell>
          <cell r="AL947">
            <v>22</v>
          </cell>
          <cell r="AM947">
            <v>7.1818181818181817</v>
          </cell>
          <cell r="AN947">
            <v>97</v>
          </cell>
          <cell r="AO947">
            <v>179</v>
          </cell>
          <cell r="AP947">
            <v>27</v>
          </cell>
          <cell r="AQ947">
            <v>6.6296296296296298</v>
          </cell>
          <cell r="AR947">
            <v>84.65</v>
          </cell>
          <cell r="AS947">
            <v>337</v>
          </cell>
          <cell r="AT947">
            <v>49</v>
          </cell>
          <cell r="AU947">
            <v>6.8775510204081636</v>
          </cell>
          <cell r="AV947">
            <v>174</v>
          </cell>
          <cell r="AW947">
            <v>25</v>
          </cell>
          <cell r="AX947">
            <v>6.96</v>
          </cell>
          <cell r="AY947">
            <v>90.825000000000003</v>
          </cell>
          <cell r="AZ947">
            <v>213</v>
          </cell>
          <cell r="BA947">
            <v>29</v>
          </cell>
          <cell r="BB947">
            <v>7.3448275862068968</v>
          </cell>
          <cell r="BC947">
            <v>83</v>
          </cell>
          <cell r="BD947">
            <v>387</v>
          </cell>
          <cell r="BE947">
            <v>54</v>
          </cell>
          <cell r="BF947">
            <v>7.166666666666667</v>
          </cell>
          <cell r="BG947">
            <v>156</v>
          </cell>
          <cell r="BH947">
            <v>24</v>
          </cell>
          <cell r="BI947">
            <v>6.5</v>
          </cell>
          <cell r="BJ947">
            <v>89.411764705882405</v>
          </cell>
          <cell r="BK947">
            <v>214</v>
          </cell>
          <cell r="BL947">
            <v>28</v>
          </cell>
          <cell r="BM947">
            <v>7.6428571428571432</v>
          </cell>
          <cell r="BN947">
            <v>76</v>
          </cell>
          <cell r="BO947">
            <v>370</v>
          </cell>
          <cell r="BP947">
            <v>52</v>
          </cell>
          <cell r="BQ947">
            <v>7.115384615384615</v>
          </cell>
          <cell r="BR947">
            <v>176</v>
          </cell>
          <cell r="BS947">
            <v>24</v>
          </cell>
          <cell r="BT947">
            <v>83.275000000000006</v>
          </cell>
          <cell r="BU947">
            <v>176</v>
          </cell>
          <cell r="BV947">
            <v>24</v>
          </cell>
          <cell r="BW947">
            <v>1270</v>
          </cell>
          <cell r="BX947">
            <v>179</v>
          </cell>
          <cell r="BY947">
            <v>7.0949720670391061</v>
          </cell>
          <cell r="BZ947">
            <v>88.868750000000006</v>
          </cell>
          <cell r="CA947" t="str">
            <v>XS-CAD</v>
          </cell>
          <cell r="CB947">
            <v>0</v>
          </cell>
          <cell r="CC947">
            <v>0</v>
          </cell>
          <cell r="CD947">
            <v>0</v>
          </cell>
          <cell r="CE947" t="str">
            <v>PLI</v>
          </cell>
          <cell r="CF947">
            <v>3.6</v>
          </cell>
          <cell r="CG947" t="str">
            <v>Yes</v>
          </cell>
          <cell r="CH947" t="str">
            <v>Green</v>
          </cell>
          <cell r="CI947">
            <v>0</v>
          </cell>
          <cell r="CJ947">
            <v>0</v>
          </cell>
          <cell r="CK947">
            <v>0</v>
          </cell>
          <cell r="CL947">
            <v>13</v>
          </cell>
          <cell r="CM947">
            <v>13</v>
          </cell>
          <cell r="CN947">
            <v>0</v>
          </cell>
          <cell r="CO947">
            <v>21</v>
          </cell>
          <cell r="CP947">
            <v>60</v>
          </cell>
          <cell r="CQ947">
            <v>35</v>
          </cell>
          <cell r="CR947">
            <v>6</v>
          </cell>
          <cell r="CS947">
            <v>43</v>
          </cell>
          <cell r="CT947">
            <v>0</v>
          </cell>
          <cell r="CU947">
            <v>0</v>
          </cell>
          <cell r="CV947">
            <v>2</v>
          </cell>
          <cell r="CW947">
            <v>18</v>
          </cell>
          <cell r="CX947">
            <v>5</v>
          </cell>
          <cell r="CY947">
            <v>21</v>
          </cell>
          <cell r="CZ947">
            <v>13</v>
          </cell>
          <cell r="DA947">
            <v>58</v>
          </cell>
          <cell r="DB947">
            <v>23</v>
          </cell>
          <cell r="DC947">
            <v>0</v>
          </cell>
          <cell r="DD947">
            <v>0</v>
          </cell>
          <cell r="DE947">
            <v>0</v>
          </cell>
          <cell r="DF947">
            <v>1</v>
          </cell>
          <cell r="DG947">
            <v>4</v>
          </cell>
          <cell r="DH947">
            <v>25</v>
          </cell>
          <cell r="DI947">
            <v>150</v>
          </cell>
          <cell r="DJ947">
            <v>600</v>
          </cell>
          <cell r="DK947">
            <v>25</v>
          </cell>
          <cell r="DL947">
            <v>3</v>
          </cell>
          <cell r="DM947">
            <v>0</v>
          </cell>
          <cell r="DN947">
            <v>0</v>
          </cell>
          <cell r="DO947">
            <v>450</v>
          </cell>
          <cell r="DP947">
            <v>0</v>
          </cell>
          <cell r="DQ947">
            <v>0</v>
          </cell>
          <cell r="DR947">
            <v>35</v>
          </cell>
          <cell r="DS947">
            <v>47.945205479452049</v>
          </cell>
          <cell r="DT947">
            <v>7</v>
          </cell>
          <cell r="DU947">
            <v>41</v>
          </cell>
          <cell r="DV947">
            <v>17.073170731707318</v>
          </cell>
          <cell r="DW947">
            <v>21</v>
          </cell>
          <cell r="DX947">
            <v>25</v>
          </cell>
          <cell r="DY947">
            <v>0</v>
          </cell>
          <cell r="DZ947">
            <v>0</v>
          </cell>
          <cell r="EA947" t="str">
            <v>YES</v>
          </cell>
          <cell r="EB947" t="str">
            <v>Placement</v>
          </cell>
          <cell r="EC947" t="str">
            <v>Placement</v>
          </cell>
          <cell r="ED947" t="str">
            <v>Placement</v>
          </cell>
          <cell r="EE947" t="str">
            <v>Placement</v>
          </cell>
          <cell r="EF947" t="str">
            <v>Placement</v>
          </cell>
          <cell r="EG947">
            <v>0</v>
          </cell>
          <cell r="EH947" t="str">
            <v>PLI</v>
          </cell>
          <cell r="EI947" t="str">
            <v>Yes</v>
          </cell>
          <cell r="EJ947">
            <v>0</v>
          </cell>
          <cell r="EK947" t="str">
            <v>Batch-9</v>
          </cell>
          <cell r="EL947">
            <v>0</v>
          </cell>
          <cell r="EM947" t="str">
            <v>PAID</v>
          </cell>
          <cell r="EN947">
            <v>45147</v>
          </cell>
          <cell r="EO947" t="str">
            <v>IT+Core</v>
          </cell>
          <cell r="EP947">
            <v>0</v>
          </cell>
          <cell r="EQ947" t="str">
            <v>CAT-3</v>
          </cell>
        </row>
        <row r="948">
          <cell r="B948" t="str">
            <v>21-MECH35-25</v>
          </cell>
          <cell r="C948" t="str">
            <v>MECH</v>
          </cell>
          <cell r="D948">
            <v>35</v>
          </cell>
          <cell r="E948" t="str">
            <v>SHAIKH SOHEL AHMED ABDUL HASAN  NASREEN BANO</v>
          </cell>
          <cell r="F948" t="str">
            <v>Male</v>
          </cell>
          <cell r="G948" t="str">
            <v>16/10/2002</v>
          </cell>
          <cell r="H948">
            <v>8689818517</v>
          </cell>
          <cell r="I948">
            <v>9322212382</v>
          </cell>
          <cell r="J948" t="str">
            <v>imsohailahmed84@gmail.com</v>
          </cell>
          <cell r="K948" t="str">
            <v>1032210738@tcetmumbai.in</v>
          </cell>
          <cell r="L948" t="str">
            <v>ROOM NO 4, Kawale chawl, social nagar, Dharavi mumbai</v>
          </cell>
          <cell r="M948">
            <v>400017</v>
          </cell>
          <cell r="N948">
            <v>0</v>
          </cell>
          <cell r="O948" t="str">
            <v>Garments Business</v>
          </cell>
          <cell r="P948" t="str">
            <v>10,00,001 - 15,00,000</v>
          </cell>
          <cell r="Q948" t="str">
            <v>Normal</v>
          </cell>
          <cell r="R948" t="str">
            <v>Open</v>
          </cell>
          <cell r="S948">
            <v>2021</v>
          </cell>
          <cell r="T948" t="str">
            <v>FE</v>
          </cell>
          <cell r="U948" t="str">
            <v>MH-CET</v>
          </cell>
          <cell r="V948">
            <v>93.56</v>
          </cell>
          <cell r="W948">
            <v>79</v>
          </cell>
          <cell r="X948" t="str">
            <v>CAP</v>
          </cell>
          <cell r="Y948">
            <v>412</v>
          </cell>
          <cell r="Z948">
            <v>500</v>
          </cell>
          <cell r="AA948">
            <v>82.4</v>
          </cell>
          <cell r="AB948">
            <v>2018</v>
          </cell>
          <cell r="AC948" t="str">
            <v>Maharashtra</v>
          </cell>
          <cell r="AD948" t="str">
            <v>SHRI S.K ROY MEMORIAL ENGLISH HIGH SCHOOL</v>
          </cell>
          <cell r="AE948">
            <v>543</v>
          </cell>
          <cell r="AF948">
            <v>650</v>
          </cell>
          <cell r="AG948">
            <v>83.538461538461505</v>
          </cell>
          <cell r="AH948">
            <v>2020</v>
          </cell>
          <cell r="AI948" t="str">
            <v>Maharashtra</v>
          </cell>
          <cell r="AJ948" t="str">
            <v>SIWS NR SWAMY COLLEGE WADALA</v>
          </cell>
          <cell r="AK948">
            <v>173</v>
          </cell>
          <cell r="AL948">
            <v>22</v>
          </cell>
          <cell r="AM948">
            <v>7.8636363636363633</v>
          </cell>
          <cell r="AN948">
            <v>75</v>
          </cell>
          <cell r="AO948">
            <v>217</v>
          </cell>
          <cell r="AP948">
            <v>27</v>
          </cell>
          <cell r="AQ948">
            <v>8.0370370370370363</v>
          </cell>
          <cell r="AR948">
            <v>97.7</v>
          </cell>
          <cell r="AS948">
            <v>390</v>
          </cell>
          <cell r="AT948">
            <v>49</v>
          </cell>
          <cell r="AU948">
            <v>7.9591836734693882</v>
          </cell>
          <cell r="AV948">
            <v>174</v>
          </cell>
          <cell r="AW948">
            <v>25</v>
          </cell>
          <cell r="AX948">
            <v>6.96</v>
          </cell>
          <cell r="AY948">
            <v>86.35</v>
          </cell>
          <cell r="AZ948">
            <v>208.8</v>
          </cell>
          <cell r="BA948">
            <v>29</v>
          </cell>
          <cell r="BB948">
            <v>7.2</v>
          </cell>
          <cell r="BC948">
            <v>88</v>
          </cell>
          <cell r="BD948">
            <v>382.8</v>
          </cell>
          <cell r="BE948">
            <v>54</v>
          </cell>
          <cell r="BF948">
            <v>7.0888888888888895</v>
          </cell>
          <cell r="BG948">
            <v>175</v>
          </cell>
          <cell r="BH948">
            <v>24</v>
          </cell>
          <cell r="BI948">
            <v>7.291666666666667</v>
          </cell>
          <cell r="BJ948">
            <v>75</v>
          </cell>
          <cell r="BK948">
            <v>248</v>
          </cell>
          <cell r="BL948">
            <v>28</v>
          </cell>
          <cell r="BM948">
            <v>8.8571428571428577</v>
          </cell>
          <cell r="BN948">
            <v>77</v>
          </cell>
          <cell r="BO948">
            <v>423</v>
          </cell>
          <cell r="BP948">
            <v>52</v>
          </cell>
          <cell r="BQ948">
            <v>8.134615384615385</v>
          </cell>
          <cell r="BR948">
            <v>240</v>
          </cell>
          <cell r="BS948">
            <v>24</v>
          </cell>
          <cell r="BT948">
            <v>83.783333333333303</v>
          </cell>
          <cell r="BU948">
            <v>240</v>
          </cell>
          <cell r="BV948">
            <v>24</v>
          </cell>
          <cell r="BW948">
            <v>1435.8</v>
          </cell>
          <cell r="BX948">
            <v>179</v>
          </cell>
          <cell r="BY948">
            <v>8.0212290502793291</v>
          </cell>
          <cell r="BZ948">
            <v>86.762499999999989</v>
          </cell>
          <cell r="CA948">
            <v>0</v>
          </cell>
          <cell r="CB948">
            <v>0</v>
          </cell>
          <cell r="CC948">
            <v>0</v>
          </cell>
          <cell r="CD948">
            <v>0</v>
          </cell>
          <cell r="CE948">
            <v>0</v>
          </cell>
          <cell r="CF948">
            <v>0</v>
          </cell>
          <cell r="CG948">
            <v>0</v>
          </cell>
          <cell r="CH948" t="str">
            <v>Green</v>
          </cell>
          <cell r="CI948">
            <v>0</v>
          </cell>
          <cell r="CJ948">
            <v>0</v>
          </cell>
          <cell r="CK948">
            <v>0</v>
          </cell>
          <cell r="CL948">
            <v>13</v>
          </cell>
          <cell r="CM948">
            <v>13</v>
          </cell>
          <cell r="CN948">
            <v>0</v>
          </cell>
          <cell r="CO948">
            <v>27</v>
          </cell>
          <cell r="CP948">
            <v>60</v>
          </cell>
          <cell r="CQ948">
            <v>45</v>
          </cell>
          <cell r="CR948">
            <v>4</v>
          </cell>
          <cell r="CS948">
            <v>29</v>
          </cell>
          <cell r="CT948">
            <v>6</v>
          </cell>
          <cell r="CU948">
            <v>60</v>
          </cell>
          <cell r="CV948">
            <v>13</v>
          </cell>
          <cell r="CW948">
            <v>20</v>
          </cell>
          <cell r="CX948">
            <v>9</v>
          </cell>
          <cell r="CY948">
            <v>62</v>
          </cell>
          <cell r="CZ948">
            <v>32</v>
          </cell>
          <cell r="DA948">
            <v>60</v>
          </cell>
          <cell r="DB948">
            <v>54</v>
          </cell>
          <cell r="DC948">
            <v>0</v>
          </cell>
          <cell r="DD948">
            <v>0</v>
          </cell>
          <cell r="DE948">
            <v>0</v>
          </cell>
          <cell r="DF948">
            <v>0</v>
          </cell>
          <cell r="DG948">
            <v>4</v>
          </cell>
          <cell r="DH948">
            <v>0</v>
          </cell>
          <cell r="DI948">
            <v>0</v>
          </cell>
          <cell r="DJ948">
            <v>600</v>
          </cell>
          <cell r="DK948">
            <v>0</v>
          </cell>
          <cell r="DL948">
            <v>3</v>
          </cell>
          <cell r="DM948">
            <v>3</v>
          </cell>
          <cell r="DN948">
            <v>100</v>
          </cell>
          <cell r="DO948">
            <v>450</v>
          </cell>
          <cell r="DP948">
            <v>450</v>
          </cell>
          <cell r="DQ948">
            <v>100</v>
          </cell>
          <cell r="DR948">
            <v>45</v>
          </cell>
          <cell r="DS948">
            <v>61.643835616438359</v>
          </cell>
          <cell r="DT948">
            <v>10</v>
          </cell>
          <cell r="DU948">
            <v>41</v>
          </cell>
          <cell r="DV948">
            <v>24.390243902439025</v>
          </cell>
          <cell r="DW948">
            <v>27</v>
          </cell>
          <cell r="DX948">
            <v>36</v>
          </cell>
          <cell r="DY948">
            <v>0</v>
          </cell>
          <cell r="DZ948">
            <v>0</v>
          </cell>
          <cell r="EA948" t="str">
            <v>YES</v>
          </cell>
          <cell r="EB948" t="str">
            <v>Placement</v>
          </cell>
          <cell r="EC948" t="str">
            <v>Placement</v>
          </cell>
          <cell r="ED948" t="str">
            <v>Placement</v>
          </cell>
          <cell r="EE948" t="str">
            <v>Placement</v>
          </cell>
          <cell r="EF948" t="str">
            <v>Placement</v>
          </cell>
          <cell r="EG948">
            <v>0</v>
          </cell>
          <cell r="EH948" t="str">
            <v>PLI</v>
          </cell>
          <cell r="EI948" t="str">
            <v>No</v>
          </cell>
          <cell r="EJ948">
            <v>0</v>
          </cell>
          <cell r="EK948" t="str">
            <v>Batch-10</v>
          </cell>
          <cell r="EL948">
            <v>0</v>
          </cell>
          <cell r="EM948">
            <v>0</v>
          </cell>
          <cell r="EN948">
            <v>0</v>
          </cell>
          <cell r="EO948" t="str">
            <v>IT+Core</v>
          </cell>
          <cell r="EP948">
            <v>0</v>
          </cell>
          <cell r="EQ948" t="str">
            <v>CAT-3</v>
          </cell>
        </row>
        <row r="949">
          <cell r="B949" t="str">
            <v>21-MECH36-25</v>
          </cell>
          <cell r="C949" t="str">
            <v>MECH</v>
          </cell>
          <cell r="D949">
            <v>36</v>
          </cell>
          <cell r="E949" t="str">
            <v>SHARMA KUNJ RAJESH BHAVNA</v>
          </cell>
          <cell r="F949" t="str">
            <v>Male</v>
          </cell>
          <cell r="G949" t="str">
            <v>19/09/2003</v>
          </cell>
          <cell r="H949">
            <v>7977447900</v>
          </cell>
          <cell r="I949">
            <v>9892299345</v>
          </cell>
          <cell r="J949" t="str">
            <v>kunjrsharma1919@gmail.com</v>
          </cell>
          <cell r="K949" t="str">
            <v>1032210739@tcetmumbai.in</v>
          </cell>
          <cell r="L949" t="str">
            <v xml:space="preserve">903/Dheeraj savera tower CHS LTD, Khatav mill compund, W E highway opp, Siddharth Nagar Complex , Borivali East, Mumbai </v>
          </cell>
          <cell r="M949">
            <v>400066</v>
          </cell>
          <cell r="N949">
            <v>0</v>
          </cell>
          <cell r="O949" t="str">
            <v xml:space="preserve">Business </v>
          </cell>
          <cell r="P949" t="str">
            <v>2,00,001 -2,50,000</v>
          </cell>
          <cell r="Q949" t="str">
            <v>Normal</v>
          </cell>
          <cell r="R949" t="str">
            <v>Open</v>
          </cell>
          <cell r="S949">
            <v>2021</v>
          </cell>
          <cell r="T949" t="str">
            <v>FE</v>
          </cell>
          <cell r="U949" t="str">
            <v>MH-CET</v>
          </cell>
          <cell r="V949">
            <v>66.14</v>
          </cell>
          <cell r="W949">
            <v>65.989999999999995</v>
          </cell>
          <cell r="X949" t="str">
            <v>Institute</v>
          </cell>
          <cell r="Y949">
            <v>385</v>
          </cell>
          <cell r="Z949">
            <v>500</v>
          </cell>
          <cell r="AA949">
            <v>77</v>
          </cell>
          <cell r="AB949">
            <v>2019</v>
          </cell>
          <cell r="AC949" t="str">
            <v>Maharashtra</v>
          </cell>
          <cell r="AD949" t="str">
            <v>ST JOHNS HIGH SCHOOL</v>
          </cell>
          <cell r="AE949">
            <v>506</v>
          </cell>
          <cell r="AF949">
            <v>600</v>
          </cell>
          <cell r="AG949">
            <v>84.3333333333333</v>
          </cell>
          <cell r="AH949">
            <v>2021</v>
          </cell>
          <cell r="AI949" t="str">
            <v>Maharashtra</v>
          </cell>
          <cell r="AJ949" t="str">
            <v>THE NEW SARVAJANIK EDUCATION SOCIETY'S JUNIOR COLLEGE OF SCIENCE</v>
          </cell>
          <cell r="AK949">
            <v>166</v>
          </cell>
          <cell r="AL949">
            <v>22</v>
          </cell>
          <cell r="AM949">
            <v>7.5454545454545459</v>
          </cell>
          <cell r="AN949">
            <v>94.88</v>
          </cell>
          <cell r="AO949">
            <v>236</v>
          </cell>
          <cell r="AP949">
            <v>27</v>
          </cell>
          <cell r="AQ949">
            <v>8.7407407407407405</v>
          </cell>
          <cell r="AR949">
            <v>86.05</v>
          </cell>
          <cell r="AS949">
            <v>402</v>
          </cell>
          <cell r="AT949">
            <v>49</v>
          </cell>
          <cell r="AU949">
            <v>8.204081632653061</v>
          </cell>
          <cell r="AV949">
            <v>226</v>
          </cell>
          <cell r="AW949">
            <v>25</v>
          </cell>
          <cell r="AX949">
            <v>9.0399999999999991</v>
          </cell>
          <cell r="AY949">
            <v>90.465000000000003</v>
          </cell>
          <cell r="AZ949">
            <v>257</v>
          </cell>
          <cell r="BA949">
            <v>29</v>
          </cell>
          <cell r="BB949">
            <v>8.862068965517242</v>
          </cell>
          <cell r="BC949">
            <v>85</v>
          </cell>
          <cell r="BD949">
            <v>483</v>
          </cell>
          <cell r="BE949">
            <v>54</v>
          </cell>
          <cell r="BF949">
            <v>8.9444444444444446</v>
          </cell>
          <cell r="BG949">
            <v>216</v>
          </cell>
          <cell r="BH949">
            <v>24</v>
          </cell>
          <cell r="BI949">
            <v>9</v>
          </cell>
          <cell r="BJ949">
            <v>77</v>
          </cell>
          <cell r="BK949">
            <v>280</v>
          </cell>
          <cell r="BL949">
            <v>28</v>
          </cell>
          <cell r="BM949">
            <v>10</v>
          </cell>
          <cell r="BN949">
            <v>89</v>
          </cell>
          <cell r="BO949">
            <v>496</v>
          </cell>
          <cell r="BP949">
            <v>52</v>
          </cell>
          <cell r="BQ949">
            <v>9.5384615384615383</v>
          </cell>
          <cell r="BR949">
            <v>237</v>
          </cell>
          <cell r="BS949">
            <v>24</v>
          </cell>
          <cell r="BT949">
            <v>88.155000000000001</v>
          </cell>
          <cell r="BU949">
            <v>237</v>
          </cell>
          <cell r="BV949">
            <v>24</v>
          </cell>
          <cell r="BW949">
            <v>1618</v>
          </cell>
          <cell r="BX949">
            <v>179</v>
          </cell>
          <cell r="BY949">
            <v>9.039106145251397</v>
          </cell>
          <cell r="BZ949">
            <v>89.098749999999995</v>
          </cell>
          <cell r="CA949">
            <v>0</v>
          </cell>
          <cell r="CB949">
            <v>0</v>
          </cell>
          <cell r="CC949">
            <v>0</v>
          </cell>
          <cell r="CD949">
            <v>0</v>
          </cell>
          <cell r="CE949">
            <v>0</v>
          </cell>
          <cell r="CF949">
            <v>0</v>
          </cell>
          <cell r="CG949">
            <v>0</v>
          </cell>
          <cell r="CH949" t="str">
            <v>Green</v>
          </cell>
          <cell r="CI949">
            <v>0</v>
          </cell>
          <cell r="CJ949">
            <v>0</v>
          </cell>
          <cell r="CK949">
            <v>0</v>
          </cell>
          <cell r="CL949">
            <v>13</v>
          </cell>
          <cell r="CM949">
            <v>13</v>
          </cell>
          <cell r="CN949">
            <v>0</v>
          </cell>
          <cell r="CO949" t="str">
            <v>Absent</v>
          </cell>
          <cell r="CP949">
            <v>60</v>
          </cell>
          <cell r="CQ949">
            <v>0</v>
          </cell>
          <cell r="CR949">
            <v>1</v>
          </cell>
          <cell r="CS949">
            <v>8</v>
          </cell>
          <cell r="CT949">
            <v>0</v>
          </cell>
          <cell r="CU949">
            <v>0</v>
          </cell>
          <cell r="CV949">
            <v>0</v>
          </cell>
          <cell r="CW949">
            <v>18</v>
          </cell>
          <cell r="CX949">
            <v>0</v>
          </cell>
          <cell r="CY949">
            <v>0</v>
          </cell>
          <cell r="CZ949">
            <v>1</v>
          </cell>
          <cell r="DA949">
            <v>58</v>
          </cell>
          <cell r="DB949">
            <v>2</v>
          </cell>
          <cell r="DC949">
            <v>0</v>
          </cell>
          <cell r="DD949">
            <v>0</v>
          </cell>
          <cell r="DE949">
            <v>0</v>
          </cell>
          <cell r="DF949">
            <v>0</v>
          </cell>
          <cell r="DG949">
            <v>4</v>
          </cell>
          <cell r="DH949">
            <v>0</v>
          </cell>
          <cell r="DI949">
            <v>0</v>
          </cell>
          <cell r="DJ949">
            <v>600</v>
          </cell>
          <cell r="DK949">
            <v>0</v>
          </cell>
          <cell r="DL949">
            <v>3</v>
          </cell>
          <cell r="DM949">
            <v>0</v>
          </cell>
          <cell r="DN949">
            <v>0</v>
          </cell>
          <cell r="DO949">
            <v>450</v>
          </cell>
          <cell r="DP949">
            <v>0</v>
          </cell>
          <cell r="DQ949">
            <v>0</v>
          </cell>
          <cell r="DR949">
            <v>0</v>
          </cell>
          <cell r="DS949">
            <v>0</v>
          </cell>
          <cell r="DT949">
            <v>1</v>
          </cell>
          <cell r="DU949">
            <v>41</v>
          </cell>
          <cell r="DV949">
            <v>2.4390243902439024</v>
          </cell>
          <cell r="DW949">
            <v>3</v>
          </cell>
          <cell r="DX949">
            <v>4</v>
          </cell>
          <cell r="DY949">
            <v>0</v>
          </cell>
          <cell r="DZ949">
            <v>0</v>
          </cell>
          <cell r="EA949" t="str">
            <v>NO</v>
          </cell>
          <cell r="EB949" t="str">
            <v>Higher Studies</v>
          </cell>
          <cell r="EC949" t="str">
            <v>Higher Studies</v>
          </cell>
          <cell r="ED949" t="str">
            <v>Higher Studies</v>
          </cell>
          <cell r="EE949" t="str">
            <v>Placement</v>
          </cell>
          <cell r="EF949" t="str">
            <v>Placement</v>
          </cell>
          <cell r="EG949">
            <v>0</v>
          </cell>
          <cell r="EH949">
            <v>0</v>
          </cell>
          <cell r="EI949" t="str">
            <v>Yes</v>
          </cell>
          <cell r="EJ949">
            <v>45805</v>
          </cell>
          <cell r="EK949" t="str">
            <v>Batch-9</v>
          </cell>
          <cell r="EL949">
            <v>0</v>
          </cell>
          <cell r="EM949">
            <v>0</v>
          </cell>
          <cell r="EN949">
            <v>0</v>
          </cell>
          <cell r="EO949">
            <v>0</v>
          </cell>
          <cell r="EP949">
            <v>0</v>
          </cell>
          <cell r="EQ949" t="str">
            <v>CAT-3</v>
          </cell>
        </row>
        <row r="950">
          <cell r="B950" t="str">
            <v>21-MECH37-25</v>
          </cell>
          <cell r="C950" t="str">
            <v>MECH</v>
          </cell>
          <cell r="D950">
            <v>37</v>
          </cell>
          <cell r="E950" t="str">
            <v>SHERSIYA SUFIYAN SHOEB ANISA</v>
          </cell>
          <cell r="F950" t="str">
            <v>Male</v>
          </cell>
          <cell r="G950" t="str">
            <v>20/07/2002</v>
          </cell>
          <cell r="H950">
            <v>9324794940</v>
          </cell>
          <cell r="I950">
            <v>9324794940</v>
          </cell>
          <cell r="J950" t="str">
            <v>sufiyanshersiya@789gmail.com</v>
          </cell>
          <cell r="K950" t="str">
            <v>1032210740@tcetmumbai.in</v>
          </cell>
          <cell r="L950" t="str">
            <v xml:space="preserve">201 noor castle bldg pathanwadi malad (e) </v>
          </cell>
          <cell r="M950">
            <v>400097</v>
          </cell>
          <cell r="N950">
            <v>0</v>
          </cell>
          <cell r="O950" t="str">
            <v>Business</v>
          </cell>
          <cell r="P950" t="str">
            <v>5,00,001 - 5,50,000</v>
          </cell>
          <cell r="Q950" t="str">
            <v>Normal</v>
          </cell>
          <cell r="R950" t="str">
            <v>Open</v>
          </cell>
          <cell r="S950">
            <v>2021</v>
          </cell>
          <cell r="T950" t="str">
            <v>FE</v>
          </cell>
          <cell r="U950" t="str">
            <v>MH-CET</v>
          </cell>
          <cell r="V950">
            <v>18.23</v>
          </cell>
          <cell r="W950">
            <v>38.3271978</v>
          </cell>
          <cell r="X950" t="str">
            <v>ACAP</v>
          </cell>
          <cell r="Y950">
            <v>274</v>
          </cell>
          <cell r="Z950">
            <v>500</v>
          </cell>
          <cell r="AA950">
            <v>54.8</v>
          </cell>
          <cell r="AB950">
            <v>2019</v>
          </cell>
          <cell r="AC950" t="str">
            <v>Maharashtra</v>
          </cell>
          <cell r="AD950" t="str">
            <v>YASHODHAM HIGH SCHOOL</v>
          </cell>
          <cell r="AE950">
            <v>442</v>
          </cell>
          <cell r="AF950">
            <v>600</v>
          </cell>
          <cell r="AG950">
            <v>73.6666666666667</v>
          </cell>
          <cell r="AH950">
            <v>2021</v>
          </cell>
          <cell r="AI950" t="str">
            <v>Maharashtra</v>
          </cell>
          <cell r="AJ950" t="str">
            <v>SHRI.T.P.BHATIA COLLEGE</v>
          </cell>
          <cell r="AK950">
            <v>155</v>
          </cell>
          <cell r="AL950">
            <v>22</v>
          </cell>
          <cell r="AM950">
            <v>7.0454545454545459</v>
          </cell>
          <cell r="AN950">
            <v>84.65</v>
          </cell>
          <cell r="AO950">
            <v>140.13000000000002</v>
          </cell>
          <cell r="AP950">
            <v>27</v>
          </cell>
          <cell r="AQ950">
            <v>5.1900000000000013</v>
          </cell>
          <cell r="AR950">
            <v>79.260000000000005</v>
          </cell>
          <cell r="AS950">
            <v>295.13</v>
          </cell>
          <cell r="AT950">
            <v>49</v>
          </cell>
          <cell r="AU950">
            <v>6.0230612244897959</v>
          </cell>
          <cell r="AV950">
            <v>134</v>
          </cell>
          <cell r="AW950">
            <v>25</v>
          </cell>
          <cell r="AX950">
            <v>5.36</v>
          </cell>
          <cell r="AY950">
            <v>81.954999999999998</v>
          </cell>
          <cell r="AZ950">
            <v>154</v>
          </cell>
          <cell r="BA950">
            <v>29</v>
          </cell>
          <cell r="BB950">
            <v>5.3103448275862073</v>
          </cell>
          <cell r="BC950">
            <v>88</v>
          </cell>
          <cell r="BD950">
            <v>288</v>
          </cell>
          <cell r="BE950">
            <v>54</v>
          </cell>
          <cell r="BF950">
            <v>5.333333333333333</v>
          </cell>
          <cell r="BG950">
            <v>150.96</v>
          </cell>
          <cell r="BH950">
            <v>24</v>
          </cell>
          <cell r="BI950">
            <v>6.29</v>
          </cell>
          <cell r="BJ950">
            <v>75</v>
          </cell>
          <cell r="BK950">
            <v>200</v>
          </cell>
          <cell r="BL950">
            <v>28</v>
          </cell>
          <cell r="BM950">
            <v>7.1428571428571432</v>
          </cell>
          <cell r="BN950">
            <v>76</v>
          </cell>
          <cell r="BO950">
            <v>350.96000000000004</v>
          </cell>
          <cell r="BP950">
            <v>52</v>
          </cell>
          <cell r="BQ950">
            <v>6.7492307692307696</v>
          </cell>
          <cell r="BR950">
            <v>167</v>
          </cell>
          <cell r="BS950">
            <v>24</v>
          </cell>
          <cell r="BT950">
            <v>81.984999999999999</v>
          </cell>
          <cell r="BU950">
            <v>167</v>
          </cell>
          <cell r="BV950">
            <v>24</v>
          </cell>
          <cell r="BW950">
            <v>1101.0900000000001</v>
          </cell>
          <cell r="BX950">
            <v>179</v>
          </cell>
          <cell r="BY950">
            <v>6.1513407821229062</v>
          </cell>
          <cell r="BZ950">
            <v>83.466250000000002</v>
          </cell>
          <cell r="CA950">
            <v>0</v>
          </cell>
          <cell r="CB950">
            <v>0</v>
          </cell>
          <cell r="CC950">
            <v>0</v>
          </cell>
          <cell r="CD950">
            <v>0</v>
          </cell>
          <cell r="CE950">
            <v>0</v>
          </cell>
          <cell r="CF950">
            <v>0</v>
          </cell>
          <cell r="CG950">
            <v>0</v>
          </cell>
          <cell r="CH950" t="str">
            <v>Green</v>
          </cell>
          <cell r="CI950">
            <v>0</v>
          </cell>
          <cell r="CJ950">
            <v>0</v>
          </cell>
          <cell r="CK950">
            <v>0</v>
          </cell>
          <cell r="CL950">
            <v>13</v>
          </cell>
          <cell r="CM950">
            <v>13</v>
          </cell>
          <cell r="CN950">
            <v>0</v>
          </cell>
          <cell r="CO950" t="str">
            <v>Absent</v>
          </cell>
          <cell r="CP950">
            <v>60</v>
          </cell>
          <cell r="CQ950">
            <v>0</v>
          </cell>
          <cell r="CR950">
            <v>0</v>
          </cell>
          <cell r="CS950">
            <v>0</v>
          </cell>
          <cell r="CT950">
            <v>0</v>
          </cell>
          <cell r="CU950">
            <v>0</v>
          </cell>
          <cell r="CV950">
            <v>0</v>
          </cell>
          <cell r="CW950">
            <v>18</v>
          </cell>
          <cell r="CX950">
            <v>0</v>
          </cell>
          <cell r="CY950">
            <v>0</v>
          </cell>
          <cell r="CZ950">
            <v>0</v>
          </cell>
          <cell r="DA950">
            <v>58</v>
          </cell>
          <cell r="DB950">
            <v>0</v>
          </cell>
          <cell r="DC950">
            <v>0</v>
          </cell>
          <cell r="DD950">
            <v>0</v>
          </cell>
          <cell r="DE950">
            <v>0</v>
          </cell>
          <cell r="DF950">
            <v>0</v>
          </cell>
          <cell r="DG950">
            <v>4</v>
          </cell>
          <cell r="DH950">
            <v>0</v>
          </cell>
          <cell r="DI950">
            <v>0</v>
          </cell>
          <cell r="DJ950">
            <v>600</v>
          </cell>
          <cell r="DK950">
            <v>0</v>
          </cell>
          <cell r="DL950">
            <v>0</v>
          </cell>
          <cell r="DM950">
            <v>0</v>
          </cell>
          <cell r="DN950">
            <v>0</v>
          </cell>
          <cell r="DO950">
            <v>0</v>
          </cell>
          <cell r="DP950">
            <v>0</v>
          </cell>
          <cell r="DQ950">
            <v>0</v>
          </cell>
          <cell r="DR950">
            <v>0</v>
          </cell>
          <cell r="DS950">
            <v>0</v>
          </cell>
          <cell r="DT950">
            <v>0</v>
          </cell>
          <cell r="DU950">
            <v>41</v>
          </cell>
          <cell r="DV950">
            <v>0</v>
          </cell>
          <cell r="DW950">
            <v>0</v>
          </cell>
          <cell r="DX950">
            <v>0</v>
          </cell>
          <cell r="DY950">
            <v>0</v>
          </cell>
          <cell r="DZ950">
            <v>0</v>
          </cell>
          <cell r="EA950" t="str">
            <v>No</v>
          </cell>
          <cell r="EB950" t="str">
            <v>Higher Studies</v>
          </cell>
          <cell r="EC950" t="str">
            <v>Higher Studies</v>
          </cell>
          <cell r="ED950" t="str">
            <v>Higher Studies</v>
          </cell>
          <cell r="EE950" t="str">
            <v>Higher Studies</v>
          </cell>
          <cell r="EF950" t="str">
            <v>Higher Studies</v>
          </cell>
          <cell r="EG950">
            <v>0</v>
          </cell>
          <cell r="EH950">
            <v>0</v>
          </cell>
          <cell r="EI950" t="str">
            <v>Yes</v>
          </cell>
          <cell r="EJ950">
            <v>0</v>
          </cell>
          <cell r="EK950" t="str">
            <v>Batch-10</v>
          </cell>
          <cell r="EL950">
            <v>0</v>
          </cell>
          <cell r="EM950" t="str">
            <v>PAID</v>
          </cell>
          <cell r="EN950">
            <v>45147</v>
          </cell>
          <cell r="EO950">
            <v>0</v>
          </cell>
          <cell r="EP950">
            <v>0</v>
          </cell>
          <cell r="EQ950" t="str">
            <v>CAT-3</v>
          </cell>
        </row>
        <row r="951">
          <cell r="B951" t="str">
            <v>21-MECH38-25</v>
          </cell>
          <cell r="C951" t="str">
            <v>MECH</v>
          </cell>
          <cell r="D951">
            <v>38</v>
          </cell>
          <cell r="E951" t="str">
            <v>SHINDE PRATHAMESH  RAVINDRA JAYASHRI</v>
          </cell>
          <cell r="F951" t="str">
            <v>Male</v>
          </cell>
          <cell r="G951" t="str">
            <v>07/07/2003</v>
          </cell>
          <cell r="H951">
            <v>7700928397</v>
          </cell>
          <cell r="I951">
            <v>9892797800</v>
          </cell>
          <cell r="J951" t="str">
            <v>shinde_pratham@rediffmail.com</v>
          </cell>
          <cell r="K951" t="str">
            <v>1032210741@tcetmumbai.in</v>
          </cell>
          <cell r="L951" t="str">
            <v xml:space="preserve">C-204, Prarthana society, Hanuman Road, Vile Parla East, Mumbai </v>
          </cell>
          <cell r="M951">
            <v>400057</v>
          </cell>
          <cell r="N951">
            <v>0</v>
          </cell>
          <cell r="O951" t="str">
            <v>Service</v>
          </cell>
          <cell r="P951" t="str">
            <v>&gt;= 15,00,001</v>
          </cell>
          <cell r="Q951" t="str">
            <v>Normal</v>
          </cell>
          <cell r="R951" t="str">
            <v>Open</v>
          </cell>
          <cell r="S951">
            <v>2021</v>
          </cell>
          <cell r="T951" t="str">
            <v>FE</v>
          </cell>
          <cell r="U951" t="str">
            <v>MH-CET</v>
          </cell>
          <cell r="V951">
            <v>90.17</v>
          </cell>
          <cell r="W951" t="str">
            <v>NA</v>
          </cell>
          <cell r="X951" t="str">
            <v>CAP</v>
          </cell>
          <cell r="Y951">
            <v>528</v>
          </cell>
          <cell r="Z951">
            <v>600</v>
          </cell>
          <cell r="AA951">
            <v>88</v>
          </cell>
          <cell r="AB951">
            <v>2019</v>
          </cell>
          <cell r="AC951" t="str">
            <v>Igcse</v>
          </cell>
          <cell r="AD951" t="str">
            <v>SVKM JV PAREKH INTERNATIONAL SCHOOL</v>
          </cell>
          <cell r="AE951">
            <v>525</v>
          </cell>
          <cell r="AF951">
            <v>600</v>
          </cell>
          <cell r="AG951">
            <v>87.5</v>
          </cell>
          <cell r="AH951">
            <v>2021</v>
          </cell>
          <cell r="AI951" t="str">
            <v>Maharashtra</v>
          </cell>
          <cell r="AJ951" t="str">
            <v>SAMATA VIDYA MANDIR JUNIOR COLLEGE OF SCIENCE AND COMMERCE</v>
          </cell>
          <cell r="AK951">
            <v>179</v>
          </cell>
          <cell r="AL951">
            <v>22</v>
          </cell>
          <cell r="AM951">
            <v>8.1363636363636367</v>
          </cell>
          <cell r="AN951">
            <v>97.7</v>
          </cell>
          <cell r="AO951">
            <v>226</v>
          </cell>
          <cell r="AP951">
            <v>27</v>
          </cell>
          <cell r="AQ951">
            <v>8.3703703703703702</v>
          </cell>
          <cell r="AR951">
            <v>86.05</v>
          </cell>
          <cell r="AS951">
            <v>405</v>
          </cell>
          <cell r="AT951">
            <v>49</v>
          </cell>
          <cell r="AU951">
            <v>8.2653061224489797</v>
          </cell>
          <cell r="AV951">
            <v>213</v>
          </cell>
          <cell r="AW951">
            <v>25</v>
          </cell>
          <cell r="AX951">
            <v>8.52</v>
          </cell>
          <cell r="AY951">
            <v>91.875</v>
          </cell>
          <cell r="AZ951">
            <v>237</v>
          </cell>
          <cell r="BA951">
            <v>29</v>
          </cell>
          <cell r="BB951">
            <v>8.1724137931034484</v>
          </cell>
          <cell r="BC951">
            <v>86</v>
          </cell>
          <cell r="BD951">
            <v>450</v>
          </cell>
          <cell r="BE951">
            <v>54</v>
          </cell>
          <cell r="BF951">
            <v>8.3333333333333339</v>
          </cell>
          <cell r="BG951">
            <v>220</v>
          </cell>
          <cell r="BH951">
            <v>24</v>
          </cell>
          <cell r="BI951">
            <v>9.1666666666666661</v>
          </cell>
          <cell r="BJ951">
            <v>77</v>
          </cell>
          <cell r="BK951">
            <v>271</v>
          </cell>
          <cell r="BL951">
            <v>28</v>
          </cell>
          <cell r="BM951">
            <v>9.6785714285714288</v>
          </cell>
          <cell r="BN951">
            <v>94</v>
          </cell>
          <cell r="BO951">
            <v>491</v>
          </cell>
          <cell r="BP951">
            <v>52</v>
          </cell>
          <cell r="BQ951">
            <v>9.4423076923076916</v>
          </cell>
          <cell r="BR951">
            <v>229</v>
          </cell>
          <cell r="BS951">
            <v>24</v>
          </cell>
          <cell r="BT951">
            <v>90.625</v>
          </cell>
          <cell r="BU951">
            <v>229</v>
          </cell>
          <cell r="BV951">
            <v>24</v>
          </cell>
          <cell r="BW951">
            <v>1575</v>
          </cell>
          <cell r="BX951">
            <v>179</v>
          </cell>
          <cell r="BY951">
            <v>8.7988826815642458</v>
          </cell>
          <cell r="BZ951">
            <v>90.40625</v>
          </cell>
          <cell r="CA951">
            <v>0</v>
          </cell>
          <cell r="CB951">
            <v>0</v>
          </cell>
          <cell r="CC951">
            <v>0</v>
          </cell>
          <cell r="CD951">
            <v>0</v>
          </cell>
          <cell r="CE951">
            <v>0</v>
          </cell>
          <cell r="CF951">
            <v>0</v>
          </cell>
          <cell r="CG951">
            <v>0</v>
          </cell>
          <cell r="CH951" t="str">
            <v>Green</v>
          </cell>
          <cell r="CI951">
            <v>0</v>
          </cell>
          <cell r="CJ951">
            <v>0</v>
          </cell>
          <cell r="CK951">
            <v>0</v>
          </cell>
          <cell r="CL951">
            <v>13</v>
          </cell>
          <cell r="CM951">
            <v>13</v>
          </cell>
          <cell r="CN951">
            <v>0</v>
          </cell>
          <cell r="CO951" t="str">
            <v>Absent</v>
          </cell>
          <cell r="CP951">
            <v>60</v>
          </cell>
          <cell r="CQ951">
            <v>0</v>
          </cell>
          <cell r="CR951">
            <v>0</v>
          </cell>
          <cell r="CS951">
            <v>0</v>
          </cell>
          <cell r="CT951">
            <v>0</v>
          </cell>
          <cell r="CU951">
            <v>0</v>
          </cell>
          <cell r="CV951">
            <v>0</v>
          </cell>
          <cell r="CW951">
            <v>22</v>
          </cell>
          <cell r="CX951">
            <v>0</v>
          </cell>
          <cell r="CY951">
            <v>0</v>
          </cell>
          <cell r="CZ951">
            <v>0</v>
          </cell>
          <cell r="DA951">
            <v>62</v>
          </cell>
          <cell r="DB951">
            <v>0</v>
          </cell>
          <cell r="DC951">
            <v>0</v>
          </cell>
          <cell r="DD951">
            <v>0</v>
          </cell>
          <cell r="DE951">
            <v>0</v>
          </cell>
          <cell r="DF951">
            <v>0</v>
          </cell>
          <cell r="DG951">
            <v>0</v>
          </cell>
          <cell r="DH951">
            <v>0</v>
          </cell>
          <cell r="DI951">
            <v>0</v>
          </cell>
          <cell r="DJ951">
            <v>0</v>
          </cell>
          <cell r="DK951">
            <v>0</v>
          </cell>
          <cell r="DL951">
            <v>0</v>
          </cell>
          <cell r="DM951">
            <v>0</v>
          </cell>
          <cell r="DN951">
            <v>0</v>
          </cell>
          <cell r="DO951">
            <v>0</v>
          </cell>
          <cell r="DP951">
            <v>0</v>
          </cell>
          <cell r="DQ951">
            <v>0</v>
          </cell>
          <cell r="DR951">
            <v>0</v>
          </cell>
          <cell r="DS951">
            <v>0</v>
          </cell>
          <cell r="DT951">
            <v>0</v>
          </cell>
          <cell r="DU951">
            <v>41</v>
          </cell>
          <cell r="DV951">
            <v>0</v>
          </cell>
          <cell r="DW951">
            <v>0</v>
          </cell>
          <cell r="DX951">
            <v>0</v>
          </cell>
          <cell r="DY951">
            <v>0</v>
          </cell>
          <cell r="DZ951">
            <v>0</v>
          </cell>
          <cell r="EA951" t="str">
            <v>NO</v>
          </cell>
          <cell r="EB951" t="str">
            <v>Higher Studies</v>
          </cell>
          <cell r="EC951" t="str">
            <v>Higher Studies</v>
          </cell>
          <cell r="ED951" t="str">
            <v>Higher Studies</v>
          </cell>
          <cell r="EE951" t="str">
            <v>Higher Studies</v>
          </cell>
          <cell r="EF951" t="str">
            <v>Higher Studies</v>
          </cell>
          <cell r="EG951">
            <v>0</v>
          </cell>
          <cell r="EH951">
            <v>0</v>
          </cell>
          <cell r="EI951" t="str">
            <v>Yes</v>
          </cell>
          <cell r="EJ951">
            <v>0</v>
          </cell>
          <cell r="EK951">
            <v>0</v>
          </cell>
          <cell r="EL951">
            <v>0</v>
          </cell>
          <cell r="EM951">
            <v>0</v>
          </cell>
          <cell r="EN951">
            <v>0</v>
          </cell>
          <cell r="EO951">
            <v>0</v>
          </cell>
          <cell r="EP951">
            <v>0</v>
          </cell>
          <cell r="EQ951" t="str">
            <v>CAT-3</v>
          </cell>
        </row>
        <row r="952">
          <cell r="B952" t="str">
            <v>21-MECH39-25</v>
          </cell>
          <cell r="C952" t="str">
            <v>MECH</v>
          </cell>
          <cell r="D952">
            <v>39</v>
          </cell>
          <cell r="E952" t="str">
            <v>SHINGARE VEDANT SHEKHAR DIPALI</v>
          </cell>
          <cell r="F952" t="str">
            <v>Male</v>
          </cell>
          <cell r="G952" t="str">
            <v>25/11/2003</v>
          </cell>
          <cell r="H952">
            <v>9321254910</v>
          </cell>
          <cell r="I952">
            <v>9004686526</v>
          </cell>
          <cell r="J952" t="str">
            <v>vedantshingare77@gmail.com</v>
          </cell>
          <cell r="K952" t="str">
            <v>1032210742@tcetmumbai.in</v>
          </cell>
          <cell r="L952" t="str">
            <v>B2/23, shaktidham complex, near durga mata mandir, kolsewadi,kalyan east</v>
          </cell>
          <cell r="M952">
            <v>421306</v>
          </cell>
          <cell r="N952">
            <v>0</v>
          </cell>
          <cell r="O952" t="str">
            <v>Service</v>
          </cell>
          <cell r="P952" t="str">
            <v>1,00,001 - 1,50,000</v>
          </cell>
          <cell r="Q952" t="str">
            <v>Normal</v>
          </cell>
          <cell r="R952" t="str">
            <v>Open</v>
          </cell>
          <cell r="S952">
            <v>2021</v>
          </cell>
          <cell r="T952" t="str">
            <v>FE</v>
          </cell>
          <cell r="U952" t="str">
            <v>MH-CET</v>
          </cell>
          <cell r="V952">
            <v>74.349999999999994</v>
          </cell>
          <cell r="W952">
            <v>28.23</v>
          </cell>
          <cell r="X952" t="str">
            <v>Minority</v>
          </cell>
          <cell r="Y952">
            <v>422</v>
          </cell>
          <cell r="Z952">
            <v>500</v>
          </cell>
          <cell r="AA952">
            <v>84.4</v>
          </cell>
          <cell r="AB952">
            <v>2019</v>
          </cell>
          <cell r="AC952" t="str">
            <v>Maharashtra</v>
          </cell>
          <cell r="AD952" t="str">
            <v>SHRI VANI VIDHYALAY HIGH SCHOOL</v>
          </cell>
          <cell r="AE952">
            <v>465</v>
          </cell>
          <cell r="AF952">
            <v>600</v>
          </cell>
          <cell r="AG952">
            <v>77.5</v>
          </cell>
          <cell r="AH952">
            <v>2021</v>
          </cell>
          <cell r="AI952" t="str">
            <v>Maharashtra</v>
          </cell>
          <cell r="AJ952" t="str">
            <v>THE MODEL COLLEGE DOMBIVALI</v>
          </cell>
          <cell r="AK952">
            <v>175</v>
          </cell>
          <cell r="AL952">
            <v>22</v>
          </cell>
          <cell r="AM952">
            <v>7.9545454545454541</v>
          </cell>
          <cell r="AN952">
            <v>86.05</v>
          </cell>
          <cell r="AO952">
            <v>218</v>
          </cell>
          <cell r="AP952">
            <v>27</v>
          </cell>
          <cell r="AQ952">
            <v>8.0740740740740744</v>
          </cell>
          <cell r="AR952">
            <v>91.71</v>
          </cell>
          <cell r="AS952">
            <v>393</v>
          </cell>
          <cell r="AT952">
            <v>49</v>
          </cell>
          <cell r="AU952">
            <v>8.0204081632653068</v>
          </cell>
          <cell r="AV952">
            <v>181</v>
          </cell>
          <cell r="AW952">
            <v>25</v>
          </cell>
          <cell r="AX952">
            <v>7.24</v>
          </cell>
          <cell r="AY952">
            <v>88.88</v>
          </cell>
          <cell r="AZ952">
            <v>234</v>
          </cell>
          <cell r="BA952">
            <v>29</v>
          </cell>
          <cell r="BB952">
            <v>8.068965517241379</v>
          </cell>
          <cell r="BC952">
            <v>85</v>
          </cell>
          <cell r="BD952">
            <v>415</v>
          </cell>
          <cell r="BE952">
            <v>54</v>
          </cell>
          <cell r="BF952">
            <v>7.6851851851851851</v>
          </cell>
          <cell r="BG952">
            <v>184</v>
          </cell>
          <cell r="BH952">
            <v>24</v>
          </cell>
          <cell r="BI952">
            <v>7.666666666666667</v>
          </cell>
          <cell r="BJ952">
            <v>75</v>
          </cell>
          <cell r="BK952">
            <v>249</v>
          </cell>
          <cell r="BL952">
            <v>28</v>
          </cell>
          <cell r="BM952">
            <v>8.8928571428571423</v>
          </cell>
          <cell r="BN952">
            <v>79</v>
          </cell>
          <cell r="BO952">
            <v>433</v>
          </cell>
          <cell r="BP952">
            <v>52</v>
          </cell>
          <cell r="BQ952">
            <v>8.3269230769230766</v>
          </cell>
          <cell r="BR952">
            <v>187</v>
          </cell>
          <cell r="BS952">
            <v>24</v>
          </cell>
          <cell r="BT952">
            <v>84.293333333333294</v>
          </cell>
          <cell r="BU952">
            <v>187</v>
          </cell>
          <cell r="BV952">
            <v>24</v>
          </cell>
          <cell r="BW952">
            <v>1428</v>
          </cell>
          <cell r="BX952">
            <v>179</v>
          </cell>
          <cell r="BY952">
            <v>7.977653631284916</v>
          </cell>
          <cell r="BZ952">
            <v>87.91</v>
          </cell>
          <cell r="CA952">
            <v>0</v>
          </cell>
          <cell r="CB952">
            <v>0</v>
          </cell>
          <cell r="CC952">
            <v>0</v>
          </cell>
          <cell r="CD952">
            <v>0</v>
          </cell>
          <cell r="CE952">
            <v>0</v>
          </cell>
          <cell r="CF952">
            <v>0</v>
          </cell>
          <cell r="CG952">
            <v>0</v>
          </cell>
          <cell r="CH952" t="str">
            <v>Green</v>
          </cell>
          <cell r="CI952">
            <v>0</v>
          </cell>
          <cell r="CJ952">
            <v>0</v>
          </cell>
          <cell r="CK952">
            <v>0</v>
          </cell>
          <cell r="CL952">
            <v>13</v>
          </cell>
          <cell r="CM952">
            <v>13</v>
          </cell>
          <cell r="CN952">
            <v>0</v>
          </cell>
          <cell r="CO952" t="str">
            <v>Absent</v>
          </cell>
          <cell r="CP952">
            <v>60</v>
          </cell>
          <cell r="CQ952">
            <v>0</v>
          </cell>
          <cell r="CR952">
            <v>0</v>
          </cell>
          <cell r="CS952">
            <v>0</v>
          </cell>
          <cell r="CT952">
            <v>0</v>
          </cell>
          <cell r="CU952">
            <v>0</v>
          </cell>
          <cell r="CV952">
            <v>2</v>
          </cell>
          <cell r="CW952">
            <v>18</v>
          </cell>
          <cell r="CX952">
            <v>0</v>
          </cell>
          <cell r="CY952">
            <v>6</v>
          </cell>
          <cell r="CZ952">
            <v>2</v>
          </cell>
          <cell r="DA952">
            <v>58</v>
          </cell>
          <cell r="DB952">
            <v>4</v>
          </cell>
          <cell r="DC952">
            <v>0</v>
          </cell>
          <cell r="DD952">
            <v>0</v>
          </cell>
          <cell r="DE952">
            <v>0</v>
          </cell>
          <cell r="DF952">
            <v>0</v>
          </cell>
          <cell r="DG952">
            <v>4</v>
          </cell>
          <cell r="DH952">
            <v>0</v>
          </cell>
          <cell r="DI952">
            <v>0</v>
          </cell>
          <cell r="DJ952">
            <v>600</v>
          </cell>
          <cell r="DK952">
            <v>0</v>
          </cell>
          <cell r="DL952">
            <v>0</v>
          </cell>
          <cell r="DM952">
            <v>0</v>
          </cell>
          <cell r="DN952">
            <v>0</v>
          </cell>
          <cell r="DO952">
            <v>0</v>
          </cell>
          <cell r="DP952">
            <v>0</v>
          </cell>
          <cell r="DQ952">
            <v>0</v>
          </cell>
          <cell r="DR952">
            <v>0</v>
          </cell>
          <cell r="DS952">
            <v>0</v>
          </cell>
          <cell r="DT952">
            <v>0</v>
          </cell>
          <cell r="DU952">
            <v>41</v>
          </cell>
          <cell r="DV952">
            <v>0</v>
          </cell>
          <cell r="DW952">
            <v>0</v>
          </cell>
          <cell r="DX952">
            <v>0</v>
          </cell>
          <cell r="DY952">
            <v>0</v>
          </cell>
          <cell r="DZ952">
            <v>0</v>
          </cell>
          <cell r="EA952" t="str">
            <v>YES</v>
          </cell>
          <cell r="EB952" t="str">
            <v>Placement</v>
          </cell>
          <cell r="EC952" t="str">
            <v>Placement</v>
          </cell>
          <cell r="ED952" t="str">
            <v>Placement</v>
          </cell>
          <cell r="EE952" t="str">
            <v>Placement</v>
          </cell>
          <cell r="EF952" t="str">
            <v>Placement</v>
          </cell>
          <cell r="EG952">
            <v>0</v>
          </cell>
          <cell r="EH952">
            <v>0</v>
          </cell>
          <cell r="EI952" t="str">
            <v>Yes</v>
          </cell>
          <cell r="EJ952">
            <v>0</v>
          </cell>
          <cell r="EK952" t="str">
            <v>Batch-10</v>
          </cell>
          <cell r="EL952">
            <v>0</v>
          </cell>
          <cell r="EM952" t="str">
            <v>PAID</v>
          </cell>
          <cell r="EN952">
            <v>45147</v>
          </cell>
          <cell r="EO952" t="str">
            <v>IT+Core</v>
          </cell>
          <cell r="EP952">
            <v>0</v>
          </cell>
          <cell r="EQ952" t="str">
            <v>CAT-3</v>
          </cell>
        </row>
        <row r="953">
          <cell r="B953" t="str">
            <v>21-MECH40-25</v>
          </cell>
          <cell r="C953" t="str">
            <v>MECH</v>
          </cell>
          <cell r="D953">
            <v>40</v>
          </cell>
          <cell r="E953" t="str">
            <v xml:space="preserve">BAJETHA ADITYA SHIVRAJ  ANITA </v>
          </cell>
          <cell r="F953" t="str">
            <v>Male</v>
          </cell>
          <cell r="G953" t="str">
            <v>05/05/2004</v>
          </cell>
          <cell r="H953">
            <v>7498962977</v>
          </cell>
          <cell r="I953">
            <v>8446410083</v>
          </cell>
          <cell r="J953" t="str">
            <v>bajethaaditya@gmail.com</v>
          </cell>
          <cell r="K953" t="str">
            <v>1032210743@tcetmumbai.in</v>
          </cell>
          <cell r="L953" t="str">
            <v>C/104, chandresh siddhi, Shankeshwar nagar, Achole road, Nalasopara east palghar- 401209</v>
          </cell>
          <cell r="M953">
            <v>401209</v>
          </cell>
          <cell r="N953">
            <v>0</v>
          </cell>
          <cell r="O953" t="str">
            <v>Service</v>
          </cell>
          <cell r="P953" t="str">
            <v>1,50,001 - 2,00,000</v>
          </cell>
          <cell r="Q953" t="str">
            <v>Normal</v>
          </cell>
          <cell r="R953" t="str">
            <v>Open</v>
          </cell>
          <cell r="S953">
            <v>2021</v>
          </cell>
          <cell r="T953" t="str">
            <v>FE</v>
          </cell>
          <cell r="U953" t="str">
            <v>MH-CET</v>
          </cell>
          <cell r="V953">
            <v>56</v>
          </cell>
          <cell r="W953">
            <v>40</v>
          </cell>
          <cell r="X953" t="str">
            <v>Minority</v>
          </cell>
          <cell r="Y953">
            <v>356</v>
          </cell>
          <cell r="Z953">
            <v>500</v>
          </cell>
          <cell r="AA953">
            <v>71.2</v>
          </cell>
          <cell r="AB953">
            <v>2019</v>
          </cell>
          <cell r="AC953" t="str">
            <v>Maharashtra</v>
          </cell>
          <cell r="AD953" t="str">
            <v>ST ALOYSIUS HIGH SCHOOL</v>
          </cell>
          <cell r="AE953">
            <v>535</v>
          </cell>
          <cell r="AF953">
            <v>600</v>
          </cell>
          <cell r="AG953">
            <v>89.1666666666667</v>
          </cell>
          <cell r="AH953">
            <v>2021</v>
          </cell>
          <cell r="AI953" t="str">
            <v>Maharashtra</v>
          </cell>
          <cell r="AJ953" t="str">
            <v>GYANDEEP  MULTIPURPOSE HIGH SCHOOL AND JR. COLLEGE</v>
          </cell>
          <cell r="AK953">
            <v>159</v>
          </cell>
          <cell r="AL953">
            <v>22</v>
          </cell>
          <cell r="AM953">
            <v>7.2272727272727275</v>
          </cell>
          <cell r="AN953">
            <v>79.260000000000005</v>
          </cell>
          <cell r="AO953">
            <v>191</v>
          </cell>
          <cell r="AP953">
            <v>27</v>
          </cell>
          <cell r="AQ953">
            <v>7.0740740740740744</v>
          </cell>
          <cell r="AR953">
            <v>95.39</v>
          </cell>
          <cell r="AS953">
            <v>350</v>
          </cell>
          <cell r="AT953">
            <v>49</v>
          </cell>
          <cell r="AU953">
            <v>7.1428571428571432</v>
          </cell>
          <cell r="AV953">
            <v>143</v>
          </cell>
          <cell r="AW953">
            <v>25</v>
          </cell>
          <cell r="AX953">
            <v>5.72</v>
          </cell>
          <cell r="AY953">
            <v>87.325000000000003</v>
          </cell>
          <cell r="AZ953">
            <v>200</v>
          </cell>
          <cell r="BA953">
            <v>29</v>
          </cell>
          <cell r="BB953">
            <v>6.8965517241379306</v>
          </cell>
          <cell r="BC953">
            <v>84</v>
          </cell>
          <cell r="BD953">
            <v>343</v>
          </cell>
          <cell r="BE953">
            <v>54</v>
          </cell>
          <cell r="BF953">
            <v>6.3518518518518521</v>
          </cell>
          <cell r="BG953">
            <v>164</v>
          </cell>
          <cell r="BH953">
            <v>24</v>
          </cell>
          <cell r="BI953">
            <v>6.833333333333333</v>
          </cell>
          <cell r="BJ953">
            <v>75</v>
          </cell>
          <cell r="BK953">
            <v>206</v>
          </cell>
          <cell r="BL953">
            <v>28</v>
          </cell>
          <cell r="BM953">
            <v>7.3571428571428568</v>
          </cell>
          <cell r="BN953">
            <v>78</v>
          </cell>
          <cell r="BO953">
            <v>370</v>
          </cell>
          <cell r="BP953">
            <v>52</v>
          </cell>
          <cell r="BQ953">
            <v>7.115384615384615</v>
          </cell>
          <cell r="BR953">
            <v>177</v>
          </cell>
          <cell r="BS953">
            <v>24</v>
          </cell>
          <cell r="BT953">
            <v>83.108333333333306</v>
          </cell>
          <cell r="BU953">
            <v>177</v>
          </cell>
          <cell r="BV953">
            <v>24</v>
          </cell>
          <cell r="BW953">
            <v>1240</v>
          </cell>
          <cell r="BX953">
            <v>179</v>
          </cell>
          <cell r="BY953">
            <v>6.9273743016759779</v>
          </cell>
          <cell r="BZ953">
            <v>86.493750000000006</v>
          </cell>
          <cell r="CA953" t="str">
            <v>Jakson Ltd.</v>
          </cell>
          <cell r="CB953">
            <v>0</v>
          </cell>
          <cell r="CC953">
            <v>0</v>
          </cell>
          <cell r="CD953">
            <v>0</v>
          </cell>
          <cell r="CE953" t="str">
            <v>PLI</v>
          </cell>
          <cell r="CF953" t="str">
            <v xml:space="preserve">As per Industry </v>
          </cell>
          <cell r="CG953">
            <v>0</v>
          </cell>
          <cell r="CH953" t="str">
            <v>Green</v>
          </cell>
          <cell r="CI953">
            <v>0</v>
          </cell>
          <cell r="CJ953">
            <v>0</v>
          </cell>
          <cell r="CK953">
            <v>0</v>
          </cell>
          <cell r="CL953">
            <v>13</v>
          </cell>
          <cell r="CM953">
            <v>13</v>
          </cell>
          <cell r="CN953">
            <v>0</v>
          </cell>
          <cell r="CO953">
            <v>27</v>
          </cell>
          <cell r="CP953">
            <v>60</v>
          </cell>
          <cell r="CQ953">
            <v>45</v>
          </cell>
          <cell r="CR953">
            <v>0</v>
          </cell>
          <cell r="CS953">
            <v>0</v>
          </cell>
          <cell r="CT953">
            <v>2</v>
          </cell>
          <cell r="CU953">
            <v>20</v>
          </cell>
          <cell r="CV953">
            <v>1</v>
          </cell>
          <cell r="CW953">
            <v>18</v>
          </cell>
          <cell r="CX953">
            <v>3</v>
          </cell>
          <cell r="CY953">
            <v>12</v>
          </cell>
          <cell r="CZ953">
            <v>6</v>
          </cell>
          <cell r="DA953">
            <v>58</v>
          </cell>
          <cell r="DB953">
            <v>11</v>
          </cell>
          <cell r="DC953">
            <v>0</v>
          </cell>
          <cell r="DD953">
            <v>0</v>
          </cell>
          <cell r="DE953">
            <v>0</v>
          </cell>
          <cell r="DF953">
            <v>0</v>
          </cell>
          <cell r="DG953">
            <v>4</v>
          </cell>
          <cell r="DH953">
            <v>0</v>
          </cell>
          <cell r="DI953">
            <v>0</v>
          </cell>
          <cell r="DJ953">
            <v>600</v>
          </cell>
          <cell r="DK953">
            <v>0</v>
          </cell>
          <cell r="DL953">
            <v>3</v>
          </cell>
          <cell r="DM953">
            <v>0</v>
          </cell>
          <cell r="DN953">
            <v>0</v>
          </cell>
          <cell r="DO953">
            <v>450</v>
          </cell>
          <cell r="DP953">
            <v>0</v>
          </cell>
          <cell r="DQ953">
            <v>0</v>
          </cell>
          <cell r="DR953">
            <v>45</v>
          </cell>
          <cell r="DS953">
            <v>61.643835616438359</v>
          </cell>
          <cell r="DT953">
            <v>2</v>
          </cell>
          <cell r="DU953">
            <v>41</v>
          </cell>
          <cell r="DV953">
            <v>4.8780487804878048</v>
          </cell>
          <cell r="DW953">
            <v>6</v>
          </cell>
          <cell r="DX953">
            <v>8</v>
          </cell>
          <cell r="DY953">
            <v>0</v>
          </cell>
          <cell r="DZ953">
            <v>0</v>
          </cell>
          <cell r="EA953" t="str">
            <v>YES</v>
          </cell>
          <cell r="EB953" t="str">
            <v>Placement</v>
          </cell>
          <cell r="EC953" t="str">
            <v>Placement</v>
          </cell>
          <cell r="ED953" t="str">
            <v>Placement</v>
          </cell>
          <cell r="EE953" t="str">
            <v>Placement</v>
          </cell>
          <cell r="EF953" t="str">
            <v>Placement</v>
          </cell>
          <cell r="EG953">
            <v>0</v>
          </cell>
          <cell r="EH953" t="str">
            <v>PLI</v>
          </cell>
          <cell r="EI953" t="str">
            <v>Yes</v>
          </cell>
          <cell r="EJ953">
            <v>0</v>
          </cell>
          <cell r="EK953" t="str">
            <v>Batch-8</v>
          </cell>
          <cell r="EL953">
            <v>0</v>
          </cell>
          <cell r="EM953" t="str">
            <v>PAID</v>
          </cell>
          <cell r="EN953">
            <v>45148</v>
          </cell>
          <cell r="EO953" t="str">
            <v>IT+Core</v>
          </cell>
          <cell r="EP953">
            <v>0</v>
          </cell>
          <cell r="EQ953" t="str">
            <v>CAT-3</v>
          </cell>
        </row>
        <row r="954">
          <cell r="B954" t="str">
            <v>21-MECH41-25</v>
          </cell>
          <cell r="C954" t="str">
            <v>MECH</v>
          </cell>
          <cell r="D954">
            <v>41</v>
          </cell>
          <cell r="E954" t="str">
            <v>SINGH SHIVANG SANJAY RAGINI</v>
          </cell>
          <cell r="F954" t="str">
            <v>Male</v>
          </cell>
          <cell r="G954" t="str">
            <v>13/08/2003</v>
          </cell>
          <cell r="H954">
            <v>8087608585</v>
          </cell>
          <cell r="I954" t="str">
            <v>74989 62977</v>
          </cell>
          <cell r="J954" t="str">
            <v>kikkiesingh@gmail.com</v>
          </cell>
          <cell r="K954" t="str">
            <v>1032210744@tcetmumbai.in</v>
          </cell>
          <cell r="L954" t="str">
            <v xml:space="preserve">Neelganga apt shriprastha nallasopara west </v>
          </cell>
          <cell r="M954">
            <v>401203</v>
          </cell>
          <cell r="N954">
            <v>0</v>
          </cell>
          <cell r="O954" t="str">
            <v xml:space="preserve">Businessman </v>
          </cell>
          <cell r="P954" t="str">
            <v>10,00,001 - 15,00,000</v>
          </cell>
          <cell r="Q954" t="str">
            <v>Normal</v>
          </cell>
          <cell r="R954" t="str">
            <v>Open</v>
          </cell>
          <cell r="S954">
            <v>2021</v>
          </cell>
          <cell r="T954" t="str">
            <v>FE</v>
          </cell>
          <cell r="U954" t="str">
            <v>MH-CET</v>
          </cell>
          <cell r="V954">
            <v>10</v>
          </cell>
          <cell r="W954">
            <v>58</v>
          </cell>
          <cell r="X954" t="str">
            <v>ACAP</v>
          </cell>
          <cell r="Y954">
            <v>399</v>
          </cell>
          <cell r="Z954">
            <v>600</v>
          </cell>
          <cell r="AA954">
            <v>66.5</v>
          </cell>
          <cell r="AB954">
            <v>2019</v>
          </cell>
          <cell r="AC954" t="str">
            <v>CBSE</v>
          </cell>
          <cell r="AD954" t="str">
            <v>N</v>
          </cell>
          <cell r="AE954">
            <v>519</v>
          </cell>
          <cell r="AF954">
            <v>600</v>
          </cell>
          <cell r="AG954">
            <v>86.5</v>
          </cell>
          <cell r="AH954">
            <v>2021</v>
          </cell>
          <cell r="AI954" t="str">
            <v>Maharashtra</v>
          </cell>
          <cell r="AJ954" t="str">
            <v>GYANDEEP MULTIPURPOSE HIGH SCHOOL</v>
          </cell>
          <cell r="AK954">
            <v>157</v>
          </cell>
          <cell r="AL954">
            <v>22</v>
          </cell>
          <cell r="AM954">
            <v>7.1363636363636367</v>
          </cell>
          <cell r="AN954">
            <v>86.05</v>
          </cell>
          <cell r="AO954">
            <v>156</v>
          </cell>
          <cell r="AP954">
            <v>27</v>
          </cell>
          <cell r="AQ954">
            <v>5.7777777777777777</v>
          </cell>
          <cell r="AR954">
            <v>94.47</v>
          </cell>
          <cell r="AS954">
            <v>313</v>
          </cell>
          <cell r="AT954">
            <v>49</v>
          </cell>
          <cell r="AU954">
            <v>6.3877551020408161</v>
          </cell>
          <cell r="AV954">
            <v>140</v>
          </cell>
          <cell r="AW954">
            <v>25</v>
          </cell>
          <cell r="AX954">
            <v>5.6</v>
          </cell>
          <cell r="AY954">
            <v>90.26</v>
          </cell>
          <cell r="AZ954">
            <v>178.93</v>
          </cell>
          <cell r="BA954">
            <v>29</v>
          </cell>
          <cell r="BB954">
            <v>6.17</v>
          </cell>
          <cell r="BC954">
            <v>85</v>
          </cell>
          <cell r="BD954">
            <v>318.93</v>
          </cell>
          <cell r="BE954">
            <v>54</v>
          </cell>
          <cell r="BF954">
            <v>5.9061111111111115</v>
          </cell>
          <cell r="BG954">
            <v>135</v>
          </cell>
          <cell r="BH954">
            <v>24</v>
          </cell>
          <cell r="BI954">
            <v>5.625</v>
          </cell>
          <cell r="BJ954">
            <v>85.882352941176507</v>
          </cell>
          <cell r="BK954">
            <v>160</v>
          </cell>
          <cell r="BL954">
            <v>28</v>
          </cell>
          <cell r="BM954">
            <v>5.7142857142857144</v>
          </cell>
          <cell r="BN954">
            <v>79</v>
          </cell>
          <cell r="BO954">
            <v>295</v>
          </cell>
          <cell r="BP954">
            <v>52</v>
          </cell>
          <cell r="BQ954">
            <v>5.6730769230769234</v>
          </cell>
          <cell r="BR954">
            <v>147</v>
          </cell>
          <cell r="BS954">
            <v>24</v>
          </cell>
          <cell r="BT954">
            <v>84.753333333333302</v>
          </cell>
          <cell r="BU954">
            <v>147</v>
          </cell>
          <cell r="BV954">
            <v>24</v>
          </cell>
          <cell r="BW954">
            <v>1073.93</v>
          </cell>
          <cell r="BX954">
            <v>179</v>
          </cell>
          <cell r="BY954">
            <v>5.9996089385474862</v>
          </cell>
          <cell r="BZ954">
            <v>88.944999999999993</v>
          </cell>
          <cell r="CA954">
            <v>0</v>
          </cell>
          <cell r="CB954" t="str">
            <v>KT</v>
          </cell>
          <cell r="CC954">
            <v>0</v>
          </cell>
          <cell r="CD954">
            <v>0</v>
          </cell>
          <cell r="CE954">
            <v>0</v>
          </cell>
          <cell r="CF954">
            <v>0</v>
          </cell>
          <cell r="CG954">
            <v>0</v>
          </cell>
          <cell r="CH954" t="str">
            <v>Green</v>
          </cell>
          <cell r="CI954">
            <v>0</v>
          </cell>
          <cell r="CJ954">
            <v>0</v>
          </cell>
          <cell r="CK954">
            <v>0</v>
          </cell>
          <cell r="CL954">
            <v>13</v>
          </cell>
          <cell r="CM954">
            <v>13</v>
          </cell>
          <cell r="CN954">
            <v>0</v>
          </cell>
          <cell r="CO954" t="str">
            <v>Absent</v>
          </cell>
          <cell r="CP954">
            <v>60</v>
          </cell>
          <cell r="CQ954">
            <v>0</v>
          </cell>
          <cell r="CR954">
            <v>2</v>
          </cell>
          <cell r="CS954">
            <v>15</v>
          </cell>
          <cell r="CT954">
            <v>2</v>
          </cell>
          <cell r="CU954">
            <v>20</v>
          </cell>
          <cell r="CV954">
            <v>0</v>
          </cell>
          <cell r="CW954">
            <v>18</v>
          </cell>
          <cell r="CX954">
            <v>0</v>
          </cell>
          <cell r="CY954">
            <v>0</v>
          </cell>
          <cell r="CZ954">
            <v>4</v>
          </cell>
          <cell r="DA954">
            <v>58</v>
          </cell>
          <cell r="DB954">
            <v>7</v>
          </cell>
          <cell r="DC954">
            <v>0</v>
          </cell>
          <cell r="DD954">
            <v>0</v>
          </cell>
          <cell r="DE954">
            <v>0</v>
          </cell>
          <cell r="DF954">
            <v>2</v>
          </cell>
          <cell r="DG954">
            <v>4</v>
          </cell>
          <cell r="DH954">
            <v>50</v>
          </cell>
          <cell r="DI954">
            <v>300</v>
          </cell>
          <cell r="DJ954">
            <v>600</v>
          </cell>
          <cell r="DK954">
            <v>50</v>
          </cell>
          <cell r="DL954">
            <v>3</v>
          </cell>
          <cell r="DM954">
            <v>0</v>
          </cell>
          <cell r="DN954">
            <v>0</v>
          </cell>
          <cell r="DO954">
            <v>450</v>
          </cell>
          <cell r="DP954">
            <v>0</v>
          </cell>
          <cell r="DQ954">
            <v>0</v>
          </cell>
          <cell r="DR954">
            <v>0</v>
          </cell>
          <cell r="DS954">
            <v>0</v>
          </cell>
          <cell r="DT954">
            <v>6</v>
          </cell>
          <cell r="DU954">
            <v>41</v>
          </cell>
          <cell r="DV954">
            <v>14.634146341463413</v>
          </cell>
          <cell r="DW954">
            <v>26</v>
          </cell>
          <cell r="DX954">
            <v>22</v>
          </cell>
          <cell r="DY954">
            <v>0</v>
          </cell>
          <cell r="DZ954">
            <v>0</v>
          </cell>
          <cell r="EA954" t="str">
            <v>YES</v>
          </cell>
          <cell r="EB954" t="str">
            <v>Placement</v>
          </cell>
          <cell r="EC954" t="str">
            <v>Placement</v>
          </cell>
          <cell r="ED954" t="str">
            <v>Placement</v>
          </cell>
          <cell r="EE954" t="str">
            <v>Placement</v>
          </cell>
          <cell r="EF954" t="str">
            <v>Placement</v>
          </cell>
          <cell r="EG954">
            <v>0</v>
          </cell>
          <cell r="EH954">
            <v>0</v>
          </cell>
          <cell r="EI954" t="str">
            <v>Yes</v>
          </cell>
          <cell r="EJ954">
            <v>0</v>
          </cell>
          <cell r="EK954" t="str">
            <v>Batch-10</v>
          </cell>
          <cell r="EL954">
            <v>0</v>
          </cell>
          <cell r="EM954">
            <v>0</v>
          </cell>
          <cell r="EN954">
            <v>0</v>
          </cell>
          <cell r="EO954" t="str">
            <v>IT+Core</v>
          </cell>
          <cell r="EP954">
            <v>0</v>
          </cell>
          <cell r="EQ954" t="str">
            <v>CAT-3</v>
          </cell>
        </row>
        <row r="955">
          <cell r="B955" t="str">
            <v>21-MECH42-25</v>
          </cell>
          <cell r="C955" t="str">
            <v>MECH</v>
          </cell>
          <cell r="D955">
            <v>42</v>
          </cell>
          <cell r="E955" t="str">
            <v>SONAWANE CHETAN NANA  ANITA</v>
          </cell>
          <cell r="F955" t="str">
            <v>Male</v>
          </cell>
          <cell r="G955" t="str">
            <v>13/09/2003</v>
          </cell>
          <cell r="H955">
            <v>9653287769</v>
          </cell>
          <cell r="I955">
            <v>8369358443</v>
          </cell>
          <cell r="J955" t="str">
            <v>chetan20003@gmail.com</v>
          </cell>
          <cell r="K955" t="str">
            <v>1032210745@tcetmumbai.in</v>
          </cell>
          <cell r="L955" t="str">
            <v xml:space="preserve">403 Dwing royal complex Kasam baug Malad </v>
          </cell>
          <cell r="M955">
            <v>400097</v>
          </cell>
          <cell r="N955">
            <v>0</v>
          </cell>
          <cell r="O955" t="str">
            <v>Service</v>
          </cell>
          <cell r="P955" t="str">
            <v>1,50,001 - 2,00,000</v>
          </cell>
          <cell r="Q955" t="str">
            <v>Normal</v>
          </cell>
          <cell r="R955" t="str">
            <v>Open</v>
          </cell>
          <cell r="S955">
            <v>2021</v>
          </cell>
          <cell r="T955" t="str">
            <v>FE</v>
          </cell>
          <cell r="U955" t="str">
            <v>MH-CET</v>
          </cell>
          <cell r="V955">
            <v>56</v>
          </cell>
          <cell r="W955">
            <v>74</v>
          </cell>
          <cell r="X955" t="str">
            <v>CAP</v>
          </cell>
          <cell r="Y955">
            <v>505</v>
          </cell>
          <cell r="Z955">
            <v>600</v>
          </cell>
          <cell r="AA955">
            <v>84.1666666666667</v>
          </cell>
          <cell r="AB955">
            <v>2019</v>
          </cell>
          <cell r="AC955" t="str">
            <v>ICSE</v>
          </cell>
          <cell r="AD955" t="str">
            <v>SHARADA GYAN PEETH INTERNATIONAL SCHOOL</v>
          </cell>
          <cell r="AE955">
            <v>470</v>
          </cell>
          <cell r="AF955">
            <v>600</v>
          </cell>
          <cell r="AG955">
            <v>78.3333333333333</v>
          </cell>
          <cell r="AH955">
            <v>2021</v>
          </cell>
          <cell r="AI955" t="str">
            <v>Maharashtra</v>
          </cell>
          <cell r="AJ955" t="str">
            <v>T P BHATIA COLLEGE OF SCIENCE</v>
          </cell>
          <cell r="AK955">
            <v>181</v>
          </cell>
          <cell r="AL955">
            <v>22</v>
          </cell>
          <cell r="AM955">
            <v>8.2272727272727266</v>
          </cell>
          <cell r="AN955">
            <v>91.71</v>
          </cell>
          <cell r="AO955">
            <v>220</v>
          </cell>
          <cell r="AP955">
            <v>27</v>
          </cell>
          <cell r="AQ955">
            <v>8.1481481481481488</v>
          </cell>
          <cell r="AR955">
            <v>76.959999999999994</v>
          </cell>
          <cell r="AS955">
            <v>401</v>
          </cell>
          <cell r="AT955">
            <v>49</v>
          </cell>
          <cell r="AU955">
            <v>8.183673469387756</v>
          </cell>
          <cell r="AV955">
            <v>192</v>
          </cell>
          <cell r="AW955">
            <v>25</v>
          </cell>
          <cell r="AX955">
            <v>7.68</v>
          </cell>
          <cell r="AY955">
            <v>84.334999999999994</v>
          </cell>
          <cell r="AZ955">
            <v>199</v>
          </cell>
          <cell r="BA955">
            <v>29</v>
          </cell>
          <cell r="BB955">
            <v>6.8620689655172411</v>
          </cell>
          <cell r="BC955">
            <v>86</v>
          </cell>
          <cell r="BD955">
            <v>391</v>
          </cell>
          <cell r="BE955">
            <v>54</v>
          </cell>
          <cell r="BF955">
            <v>7.2407407407407405</v>
          </cell>
          <cell r="BG955">
            <v>162</v>
          </cell>
          <cell r="BH955">
            <v>24</v>
          </cell>
          <cell r="BI955">
            <v>6.75</v>
          </cell>
          <cell r="BJ955">
            <v>77.647058823529406</v>
          </cell>
          <cell r="BK955">
            <v>196</v>
          </cell>
          <cell r="BL955">
            <v>28</v>
          </cell>
          <cell r="BM955">
            <v>7</v>
          </cell>
          <cell r="BN955">
            <v>76</v>
          </cell>
          <cell r="BO955">
            <v>358</v>
          </cell>
          <cell r="BP955">
            <v>52</v>
          </cell>
          <cell r="BQ955">
            <v>6.884615384615385</v>
          </cell>
          <cell r="BR955">
            <v>148</v>
          </cell>
          <cell r="BS955">
            <v>24</v>
          </cell>
          <cell r="BT955">
            <v>82.111666666666693</v>
          </cell>
          <cell r="BU955">
            <v>148</v>
          </cell>
          <cell r="BV955">
            <v>24</v>
          </cell>
          <cell r="BW955">
            <v>1298</v>
          </cell>
          <cell r="BX955">
            <v>179</v>
          </cell>
          <cell r="BY955">
            <v>7.2513966480446923</v>
          </cell>
          <cell r="BZ955">
            <v>84.751249999999999</v>
          </cell>
          <cell r="CA955">
            <v>0</v>
          </cell>
          <cell r="CB955">
            <v>0</v>
          </cell>
          <cell r="CC955">
            <v>0</v>
          </cell>
          <cell r="CD955">
            <v>0</v>
          </cell>
          <cell r="CE955">
            <v>0</v>
          </cell>
          <cell r="CF955">
            <v>0</v>
          </cell>
          <cell r="CG955">
            <v>0</v>
          </cell>
          <cell r="CH955" t="str">
            <v>Green</v>
          </cell>
          <cell r="CI955">
            <v>0</v>
          </cell>
          <cell r="CJ955">
            <v>0</v>
          </cell>
          <cell r="CK955">
            <v>0</v>
          </cell>
          <cell r="CL955">
            <v>13</v>
          </cell>
          <cell r="CM955">
            <v>13</v>
          </cell>
          <cell r="CN955">
            <v>0</v>
          </cell>
          <cell r="CO955">
            <v>29</v>
          </cell>
          <cell r="CP955">
            <v>60</v>
          </cell>
          <cell r="CQ955">
            <v>48.333333333333336</v>
          </cell>
          <cell r="CR955">
            <v>0</v>
          </cell>
          <cell r="CS955">
            <v>0</v>
          </cell>
          <cell r="CT955">
            <v>0</v>
          </cell>
          <cell r="CU955">
            <v>0</v>
          </cell>
          <cell r="CV955">
            <v>0</v>
          </cell>
          <cell r="CW955">
            <v>22</v>
          </cell>
          <cell r="CX955">
            <v>0</v>
          </cell>
          <cell r="CY955">
            <v>0</v>
          </cell>
          <cell r="CZ955">
            <v>0</v>
          </cell>
          <cell r="DA955">
            <v>62</v>
          </cell>
          <cell r="DB955">
            <v>0</v>
          </cell>
          <cell r="DC955">
            <v>0</v>
          </cell>
          <cell r="DD955">
            <v>0</v>
          </cell>
          <cell r="DE955">
            <v>0</v>
          </cell>
          <cell r="DF955">
            <v>0</v>
          </cell>
          <cell r="DG955">
            <v>0</v>
          </cell>
          <cell r="DH955">
            <v>0</v>
          </cell>
          <cell r="DI955">
            <v>0</v>
          </cell>
          <cell r="DJ955">
            <v>0</v>
          </cell>
          <cell r="DK955">
            <v>0</v>
          </cell>
          <cell r="DL955">
            <v>0</v>
          </cell>
          <cell r="DM955">
            <v>0</v>
          </cell>
          <cell r="DN955">
            <v>0</v>
          </cell>
          <cell r="DO955">
            <v>0</v>
          </cell>
          <cell r="DP955">
            <v>0</v>
          </cell>
          <cell r="DQ955">
            <v>0</v>
          </cell>
          <cell r="DR955">
            <v>48.3333333333333</v>
          </cell>
          <cell r="DS955">
            <v>66.210045662100413</v>
          </cell>
          <cell r="DT955">
            <v>0</v>
          </cell>
          <cell r="DU955">
            <v>41</v>
          </cell>
          <cell r="DV955">
            <v>0</v>
          </cell>
          <cell r="DW955">
            <v>0</v>
          </cell>
          <cell r="DX955">
            <v>0</v>
          </cell>
          <cell r="DY955">
            <v>0</v>
          </cell>
          <cell r="DZ955">
            <v>0</v>
          </cell>
          <cell r="EA955" t="str">
            <v>YES</v>
          </cell>
          <cell r="EB955" t="str">
            <v>Placement</v>
          </cell>
          <cell r="EC955" t="str">
            <v>Placement</v>
          </cell>
          <cell r="ED955" t="str">
            <v>Placement</v>
          </cell>
          <cell r="EE955" t="str">
            <v>Placement</v>
          </cell>
          <cell r="EF955" t="str">
            <v>Placement</v>
          </cell>
          <cell r="EG955">
            <v>0</v>
          </cell>
          <cell r="EH955">
            <v>0</v>
          </cell>
          <cell r="EI955" t="str">
            <v>Yes</v>
          </cell>
          <cell r="EJ955">
            <v>0</v>
          </cell>
          <cell r="EK955">
            <v>0</v>
          </cell>
          <cell r="EL955">
            <v>0</v>
          </cell>
          <cell r="EM955">
            <v>0</v>
          </cell>
          <cell r="EN955">
            <v>0</v>
          </cell>
          <cell r="EO955" t="str">
            <v>IT+Core</v>
          </cell>
          <cell r="EP955">
            <v>0</v>
          </cell>
          <cell r="EQ955" t="str">
            <v>CAT-3</v>
          </cell>
        </row>
        <row r="956">
          <cell r="B956" t="str">
            <v>21-MECH43-25</v>
          </cell>
          <cell r="C956" t="str">
            <v>MECH</v>
          </cell>
          <cell r="D956">
            <v>43</v>
          </cell>
          <cell r="E956" t="str">
            <v xml:space="preserve">TARADE SUMIT SURESH  BHARTI </v>
          </cell>
          <cell r="F956" t="str">
            <v>Male</v>
          </cell>
          <cell r="G956" t="str">
            <v>04/04/2003</v>
          </cell>
          <cell r="H956">
            <v>9372878224</v>
          </cell>
          <cell r="I956">
            <v>9967432877</v>
          </cell>
          <cell r="J956" t="str">
            <v>sumittarade67@gmail.com</v>
          </cell>
          <cell r="K956" t="str">
            <v>1032210746@tcetmumbai.in</v>
          </cell>
          <cell r="L956" t="str">
            <v>Room no.28 Â²/Â², Kadarbhai chawl Laxmi baug, near Sion railway station, Sion , Mumbai</v>
          </cell>
          <cell r="M956">
            <v>400022</v>
          </cell>
          <cell r="N956">
            <v>0</v>
          </cell>
          <cell r="O956" t="str">
            <v>Business</v>
          </cell>
          <cell r="P956" t="str">
            <v>1,00,001 - 1,50,000</v>
          </cell>
          <cell r="Q956" t="str">
            <v>Normal</v>
          </cell>
          <cell r="R956" t="str">
            <v>Open</v>
          </cell>
          <cell r="S956">
            <v>2021</v>
          </cell>
          <cell r="T956" t="str">
            <v>FE</v>
          </cell>
          <cell r="U956" t="str">
            <v>MH-CET</v>
          </cell>
          <cell r="V956">
            <v>79.069999999999993</v>
          </cell>
          <cell r="W956">
            <v>27.52</v>
          </cell>
          <cell r="X956" t="str">
            <v>Minority</v>
          </cell>
          <cell r="Y956">
            <v>437</v>
          </cell>
          <cell r="Z956">
            <v>500</v>
          </cell>
          <cell r="AA956">
            <v>87.4</v>
          </cell>
          <cell r="AB956">
            <v>2019</v>
          </cell>
          <cell r="AC956" t="str">
            <v>Maharashtra</v>
          </cell>
          <cell r="AD956" t="str">
            <v>D. S. HIGHSCHOOL</v>
          </cell>
          <cell r="AE956">
            <v>555</v>
          </cell>
          <cell r="AF956">
            <v>600</v>
          </cell>
          <cell r="AG956">
            <v>92.5</v>
          </cell>
          <cell r="AH956">
            <v>2021</v>
          </cell>
          <cell r="AI956" t="str">
            <v>Maharashtra</v>
          </cell>
          <cell r="AJ956" t="str">
            <v>RAMNIVAS RUIA</v>
          </cell>
          <cell r="AK956">
            <v>183</v>
          </cell>
          <cell r="AL956">
            <v>22</v>
          </cell>
          <cell r="AM956">
            <v>8.3181818181818183</v>
          </cell>
          <cell r="AN956">
            <v>95.39</v>
          </cell>
          <cell r="AO956">
            <v>256</v>
          </cell>
          <cell r="AP956">
            <v>27</v>
          </cell>
          <cell r="AQ956">
            <v>9.481481481481481</v>
          </cell>
          <cell r="AR956">
            <v>97.67</v>
          </cell>
          <cell r="AS956">
            <v>439</v>
          </cell>
          <cell r="AT956">
            <v>49</v>
          </cell>
          <cell r="AU956">
            <v>8.9591836734693882</v>
          </cell>
          <cell r="AV956">
            <v>227</v>
          </cell>
          <cell r="AW956">
            <v>25</v>
          </cell>
          <cell r="AX956">
            <v>9.08</v>
          </cell>
          <cell r="AY956">
            <v>96.53</v>
          </cell>
          <cell r="AZ956">
            <v>261</v>
          </cell>
          <cell r="BA956">
            <v>29</v>
          </cell>
          <cell r="BB956">
            <v>9</v>
          </cell>
          <cell r="BC956">
            <v>81</v>
          </cell>
          <cell r="BD956">
            <v>488</v>
          </cell>
          <cell r="BE956">
            <v>54</v>
          </cell>
          <cell r="BF956">
            <v>9.0370370370370363</v>
          </cell>
          <cell r="BG956">
            <v>209</v>
          </cell>
          <cell r="BH956">
            <v>24</v>
          </cell>
          <cell r="BI956">
            <v>8.7083333333333339</v>
          </cell>
          <cell r="BJ956">
            <v>75</v>
          </cell>
          <cell r="BK956">
            <v>278</v>
          </cell>
          <cell r="BL956">
            <v>28</v>
          </cell>
          <cell r="BM956">
            <v>9.9285714285714288</v>
          </cell>
          <cell r="BN956">
            <v>92</v>
          </cell>
          <cell r="BO956">
            <v>487</v>
          </cell>
          <cell r="BP956">
            <v>52</v>
          </cell>
          <cell r="BQ956">
            <v>9.365384615384615</v>
          </cell>
          <cell r="BR956">
            <v>234</v>
          </cell>
          <cell r="BS956">
            <v>24</v>
          </cell>
          <cell r="BT956">
            <v>89.843333333333305</v>
          </cell>
          <cell r="BU956">
            <v>234</v>
          </cell>
          <cell r="BV956">
            <v>24</v>
          </cell>
          <cell r="BW956">
            <v>1648</v>
          </cell>
          <cell r="BX956">
            <v>179</v>
          </cell>
          <cell r="BY956">
            <v>9.2067039106145252</v>
          </cell>
          <cell r="BZ956">
            <v>92.647500000000008</v>
          </cell>
          <cell r="CA956" t="str">
            <v>Ritikaa Wood</v>
          </cell>
          <cell r="CB956">
            <v>0</v>
          </cell>
          <cell r="CC956">
            <v>0</v>
          </cell>
          <cell r="CD956">
            <v>0</v>
          </cell>
          <cell r="CE956" t="str">
            <v>PLI</v>
          </cell>
          <cell r="CF956">
            <v>3</v>
          </cell>
          <cell r="CG956">
            <v>0</v>
          </cell>
          <cell r="CH956" t="str">
            <v>Green</v>
          </cell>
          <cell r="CI956">
            <v>0</v>
          </cell>
          <cell r="CJ956">
            <v>0</v>
          </cell>
          <cell r="CK956">
            <v>0</v>
          </cell>
          <cell r="CL956">
            <v>13</v>
          </cell>
          <cell r="CM956">
            <v>13</v>
          </cell>
          <cell r="CN956">
            <v>0</v>
          </cell>
          <cell r="CO956">
            <v>28</v>
          </cell>
          <cell r="CP956">
            <v>60</v>
          </cell>
          <cell r="CQ956">
            <v>46.666666666666664</v>
          </cell>
          <cell r="CR956">
            <v>10</v>
          </cell>
          <cell r="CS956">
            <v>72</v>
          </cell>
          <cell r="CT956">
            <v>10</v>
          </cell>
          <cell r="CU956">
            <v>100</v>
          </cell>
          <cell r="CV956">
            <v>12</v>
          </cell>
          <cell r="CW956">
            <v>19</v>
          </cell>
          <cell r="CX956">
            <v>14</v>
          </cell>
          <cell r="CY956">
            <v>75</v>
          </cell>
          <cell r="CZ956">
            <v>46</v>
          </cell>
          <cell r="DA956">
            <v>59</v>
          </cell>
          <cell r="DB956">
            <v>78</v>
          </cell>
          <cell r="DC956">
            <v>0</v>
          </cell>
          <cell r="DD956">
            <v>0</v>
          </cell>
          <cell r="DE956">
            <v>0</v>
          </cell>
          <cell r="DF956">
            <v>2</v>
          </cell>
          <cell r="DG956">
            <v>4</v>
          </cell>
          <cell r="DH956">
            <v>50</v>
          </cell>
          <cell r="DI956">
            <v>150</v>
          </cell>
          <cell r="DJ956">
            <v>600</v>
          </cell>
          <cell r="DK956">
            <v>25</v>
          </cell>
          <cell r="DL956">
            <v>3</v>
          </cell>
          <cell r="DM956">
            <v>0</v>
          </cell>
          <cell r="DN956">
            <v>0</v>
          </cell>
          <cell r="DO956">
            <v>450</v>
          </cell>
          <cell r="DP956">
            <v>0</v>
          </cell>
          <cell r="DQ956">
            <v>0</v>
          </cell>
          <cell r="DR956">
            <v>46.6666666666667</v>
          </cell>
          <cell r="DS956">
            <v>63.926940639269446</v>
          </cell>
          <cell r="DT956">
            <v>22</v>
          </cell>
          <cell r="DU956">
            <v>41</v>
          </cell>
          <cell r="DV956">
            <v>53.658536585365859</v>
          </cell>
          <cell r="DW956">
            <v>67</v>
          </cell>
          <cell r="DX956">
            <v>79</v>
          </cell>
          <cell r="DY956">
            <v>0</v>
          </cell>
          <cell r="DZ956">
            <v>0</v>
          </cell>
          <cell r="EA956" t="str">
            <v>YES</v>
          </cell>
          <cell r="EB956" t="str">
            <v>Placement</v>
          </cell>
          <cell r="EC956" t="str">
            <v>Placement</v>
          </cell>
          <cell r="ED956" t="str">
            <v>Placement</v>
          </cell>
          <cell r="EE956" t="str">
            <v>Placement</v>
          </cell>
          <cell r="EF956" t="str">
            <v>Placement</v>
          </cell>
          <cell r="EG956">
            <v>0</v>
          </cell>
          <cell r="EH956" t="str">
            <v>PLI</v>
          </cell>
          <cell r="EI956" t="str">
            <v>Yes</v>
          </cell>
          <cell r="EJ956">
            <v>0</v>
          </cell>
          <cell r="EK956" t="str">
            <v>Batch-3</v>
          </cell>
          <cell r="EL956">
            <v>0</v>
          </cell>
          <cell r="EM956" t="str">
            <v>PAID</v>
          </cell>
          <cell r="EN956">
            <v>45147</v>
          </cell>
          <cell r="EO956" t="str">
            <v>IT+Core</v>
          </cell>
          <cell r="EP956">
            <v>0</v>
          </cell>
          <cell r="EQ956" t="str">
            <v>CAT-1</v>
          </cell>
        </row>
        <row r="957">
          <cell r="B957" t="str">
            <v>21-MECH44-25</v>
          </cell>
          <cell r="C957" t="str">
            <v>MECH</v>
          </cell>
          <cell r="D957">
            <v>44</v>
          </cell>
          <cell r="E957" t="str">
            <v>TIPNIS AARYAN VINAY MEGHANA</v>
          </cell>
          <cell r="F957" t="str">
            <v>Male</v>
          </cell>
          <cell r="G957" t="str">
            <v>19/09/2003</v>
          </cell>
          <cell r="H957">
            <v>9987082476</v>
          </cell>
          <cell r="I957">
            <v>9867971300</v>
          </cell>
          <cell r="J957" t="str">
            <v>aaryan.tipnis.1993@gmail.com</v>
          </cell>
          <cell r="K957" t="str">
            <v>1032210747@tcetmumbai.in</v>
          </cell>
          <cell r="L957" t="str">
            <v>163, Sushil Kunj, Shree Krishna Nagar, Borivali East, Mumbai - 400066</v>
          </cell>
          <cell r="M957">
            <v>400066</v>
          </cell>
          <cell r="N957">
            <v>0</v>
          </cell>
          <cell r="O957" t="str">
            <v>Service</v>
          </cell>
          <cell r="P957" t="str">
            <v>50,001 - 1,00,000</v>
          </cell>
          <cell r="Q957" t="str">
            <v>Normal</v>
          </cell>
          <cell r="R957" t="str">
            <v>Open</v>
          </cell>
          <cell r="S957">
            <v>2021</v>
          </cell>
          <cell r="T957" t="str">
            <v>FE</v>
          </cell>
          <cell r="U957" t="str">
            <v>MH-CET</v>
          </cell>
          <cell r="V957">
            <v>75.709999999999994</v>
          </cell>
          <cell r="W957" t="str">
            <v>NA</v>
          </cell>
          <cell r="X957" t="str">
            <v>Institute</v>
          </cell>
          <cell r="Y957">
            <v>455</v>
          </cell>
          <cell r="Z957">
            <v>500</v>
          </cell>
          <cell r="AA957">
            <v>91</v>
          </cell>
          <cell r="AB957">
            <v>2019</v>
          </cell>
          <cell r="AC957" t="str">
            <v>Maharashtra</v>
          </cell>
          <cell r="AD957" t="str">
            <v>THAKUR VIDYA MANDIR HIGH SCHOOL</v>
          </cell>
          <cell r="AE957">
            <v>484</v>
          </cell>
          <cell r="AF957">
            <v>600</v>
          </cell>
          <cell r="AG957">
            <v>80.6666666666667</v>
          </cell>
          <cell r="AH957">
            <v>2021</v>
          </cell>
          <cell r="AI957" t="str">
            <v>Maharashtra</v>
          </cell>
          <cell r="AJ957" t="str">
            <v>THAKUR VIDYA MANDIR JUNIOR COLLEGE</v>
          </cell>
          <cell r="AK957">
            <v>171</v>
          </cell>
          <cell r="AL957">
            <v>22</v>
          </cell>
          <cell r="AM957">
            <v>7.7727272727272725</v>
          </cell>
          <cell r="AN957">
            <v>94.47</v>
          </cell>
          <cell r="AO957">
            <v>212</v>
          </cell>
          <cell r="AP957">
            <v>27</v>
          </cell>
          <cell r="AQ957">
            <v>7.8518518518518521</v>
          </cell>
          <cell r="AR957">
            <v>91.71</v>
          </cell>
          <cell r="AS957">
            <v>383</v>
          </cell>
          <cell r="AT957">
            <v>49</v>
          </cell>
          <cell r="AU957">
            <v>7.8163265306122449</v>
          </cell>
          <cell r="AV957">
            <v>185</v>
          </cell>
          <cell r="AW957">
            <v>25</v>
          </cell>
          <cell r="AX957">
            <v>7.4</v>
          </cell>
          <cell r="AY957">
            <v>93.09</v>
          </cell>
          <cell r="AZ957">
            <v>230</v>
          </cell>
          <cell r="BA957">
            <v>29</v>
          </cell>
          <cell r="BB957">
            <v>7.931034482758621</v>
          </cell>
          <cell r="BC957">
            <v>87</v>
          </cell>
          <cell r="BD957">
            <v>415</v>
          </cell>
          <cell r="BE957">
            <v>54</v>
          </cell>
          <cell r="BF957">
            <v>7.6851851851851851</v>
          </cell>
          <cell r="BG957">
            <v>211</v>
          </cell>
          <cell r="BH957">
            <v>24</v>
          </cell>
          <cell r="BI957">
            <v>8.7916666666666661</v>
          </cell>
          <cell r="BJ957">
            <v>76</v>
          </cell>
          <cell r="BK957">
            <v>274</v>
          </cell>
          <cell r="BL957">
            <v>28</v>
          </cell>
          <cell r="BM957">
            <v>9.7857142857142865</v>
          </cell>
          <cell r="BN957">
            <v>97</v>
          </cell>
          <cell r="BO957">
            <v>485</v>
          </cell>
          <cell r="BP957">
            <v>52</v>
          </cell>
          <cell r="BQ957">
            <v>9.3269230769230766</v>
          </cell>
          <cell r="BR957">
            <v>220</v>
          </cell>
          <cell r="BS957">
            <v>24</v>
          </cell>
          <cell r="BT957">
            <v>92.363333333333301</v>
          </cell>
          <cell r="BU957">
            <v>220</v>
          </cell>
          <cell r="BV957">
            <v>24</v>
          </cell>
          <cell r="BW957">
            <v>1503</v>
          </cell>
          <cell r="BX957">
            <v>179</v>
          </cell>
          <cell r="BY957">
            <v>8.3966480446927374</v>
          </cell>
          <cell r="BZ957">
            <v>91.567499999999995</v>
          </cell>
          <cell r="CA957" t="str">
            <v>Wattnexx Pvt.Ltd.</v>
          </cell>
          <cell r="CB957">
            <v>0</v>
          </cell>
          <cell r="CC957">
            <v>0</v>
          </cell>
          <cell r="CD957">
            <v>0</v>
          </cell>
          <cell r="CE957" t="str">
            <v>PLI</v>
          </cell>
          <cell r="CF957">
            <v>3.5</v>
          </cell>
          <cell r="CG957">
            <v>0</v>
          </cell>
          <cell r="CH957" t="str">
            <v>Green</v>
          </cell>
          <cell r="CI957">
            <v>0</v>
          </cell>
          <cell r="CJ957">
            <v>0</v>
          </cell>
          <cell r="CK957">
            <v>0</v>
          </cell>
          <cell r="CL957">
            <v>13</v>
          </cell>
          <cell r="CM957">
            <v>13</v>
          </cell>
          <cell r="CN957">
            <v>0</v>
          </cell>
          <cell r="CO957">
            <v>31</v>
          </cell>
          <cell r="CP957">
            <v>60</v>
          </cell>
          <cell r="CQ957">
            <v>51.666666666666671</v>
          </cell>
          <cell r="CR957">
            <v>7</v>
          </cell>
          <cell r="CS957">
            <v>50</v>
          </cell>
          <cell r="CT957">
            <v>10</v>
          </cell>
          <cell r="CU957">
            <v>100</v>
          </cell>
          <cell r="CV957">
            <v>15</v>
          </cell>
          <cell r="CW957">
            <v>21</v>
          </cell>
          <cell r="CX957">
            <v>2</v>
          </cell>
          <cell r="CY957">
            <v>46</v>
          </cell>
          <cell r="CZ957">
            <v>34</v>
          </cell>
          <cell r="DA957">
            <v>61</v>
          </cell>
          <cell r="DB957">
            <v>56</v>
          </cell>
          <cell r="DC957">
            <v>0</v>
          </cell>
          <cell r="DD957">
            <v>0</v>
          </cell>
          <cell r="DE957">
            <v>0</v>
          </cell>
          <cell r="DF957">
            <v>1</v>
          </cell>
          <cell r="DG957">
            <v>4</v>
          </cell>
          <cell r="DH957">
            <v>25</v>
          </cell>
          <cell r="DI957">
            <v>150</v>
          </cell>
          <cell r="DJ957">
            <v>600</v>
          </cell>
          <cell r="DK957">
            <v>25</v>
          </cell>
          <cell r="DL957">
            <v>3</v>
          </cell>
          <cell r="DM957">
            <v>0</v>
          </cell>
          <cell r="DN957">
            <v>0</v>
          </cell>
          <cell r="DO957">
            <v>450</v>
          </cell>
          <cell r="DP957">
            <v>0</v>
          </cell>
          <cell r="DQ957">
            <v>0</v>
          </cell>
          <cell r="DR957">
            <v>51.6666666666667</v>
          </cell>
          <cell r="DS957">
            <v>70.776255707762601</v>
          </cell>
          <cell r="DT957">
            <v>18</v>
          </cell>
          <cell r="DU957">
            <v>41</v>
          </cell>
          <cell r="DV957">
            <v>43.902439024390247</v>
          </cell>
          <cell r="DW957">
            <v>53</v>
          </cell>
          <cell r="DX957">
            <v>65</v>
          </cell>
          <cell r="DY957">
            <v>0</v>
          </cell>
          <cell r="DZ957">
            <v>0</v>
          </cell>
          <cell r="EA957" t="str">
            <v>YES</v>
          </cell>
          <cell r="EB957" t="str">
            <v>Placement</v>
          </cell>
          <cell r="EC957" t="str">
            <v>Placement</v>
          </cell>
          <cell r="ED957" t="str">
            <v>Placement</v>
          </cell>
          <cell r="EE957" t="str">
            <v>Placement</v>
          </cell>
          <cell r="EF957" t="str">
            <v>Placement</v>
          </cell>
          <cell r="EG957">
            <v>0</v>
          </cell>
          <cell r="EH957">
            <v>0</v>
          </cell>
          <cell r="EI957" t="str">
            <v>Yes</v>
          </cell>
          <cell r="EJ957">
            <v>0</v>
          </cell>
          <cell r="EK957" t="str">
            <v>Batch-4</v>
          </cell>
          <cell r="EL957">
            <v>0</v>
          </cell>
          <cell r="EM957" t="str">
            <v>Paid</v>
          </cell>
          <cell r="EN957">
            <v>45141</v>
          </cell>
          <cell r="EO957" t="str">
            <v>IT+Core</v>
          </cell>
          <cell r="EP957">
            <v>0</v>
          </cell>
          <cell r="EQ957" t="str">
            <v>CAT-3</v>
          </cell>
        </row>
        <row r="958">
          <cell r="B958" t="str">
            <v>21-MECH45-25</v>
          </cell>
          <cell r="C958" t="str">
            <v>MECH</v>
          </cell>
          <cell r="D958">
            <v>45</v>
          </cell>
          <cell r="E958" t="str">
            <v xml:space="preserve">TIWARI MRIDUL RAJNEESH  MAYA </v>
          </cell>
          <cell r="F958" t="str">
            <v>Male</v>
          </cell>
          <cell r="G958" t="str">
            <v>26/10/2003</v>
          </cell>
          <cell r="H958">
            <v>9307044975</v>
          </cell>
          <cell r="I958">
            <v>9673807868</v>
          </cell>
          <cell r="J958" t="str">
            <v>mridultiwari953@gmail.com</v>
          </cell>
          <cell r="K958" t="str">
            <v>1032210748@tcetmumbai.in</v>
          </cell>
          <cell r="L958" t="str">
            <v>104,SHEBRO COMPLEX BUILDING NO.5, FATHERWADI GOKHIVARE, VASAI EAST</v>
          </cell>
          <cell r="M958">
            <v>401208</v>
          </cell>
          <cell r="N958">
            <v>0</v>
          </cell>
          <cell r="O958" t="str">
            <v>Business</v>
          </cell>
          <cell r="P958" t="str">
            <v>5,50,001 - 6,00,000</v>
          </cell>
          <cell r="Q958" t="str">
            <v>Normal</v>
          </cell>
          <cell r="R958" t="str">
            <v>Open</v>
          </cell>
          <cell r="S958">
            <v>2021</v>
          </cell>
          <cell r="T958" t="str">
            <v>FE</v>
          </cell>
          <cell r="U958" t="str">
            <v>MH-CET</v>
          </cell>
          <cell r="V958">
            <v>23.71</v>
          </cell>
          <cell r="W958">
            <v>53.5100829</v>
          </cell>
          <cell r="X958" t="str">
            <v>Minority</v>
          </cell>
          <cell r="Y958">
            <v>365</v>
          </cell>
          <cell r="Z958">
            <v>500</v>
          </cell>
          <cell r="AA958">
            <v>73</v>
          </cell>
          <cell r="AB958">
            <v>2019</v>
          </cell>
          <cell r="AC958" t="str">
            <v>Maharashtra</v>
          </cell>
          <cell r="AD958" t="str">
            <v>HOLY FAMILY CONVENT HIGH SCHOOL AND JUNIOR COLLEGE</v>
          </cell>
          <cell r="AE958">
            <v>470</v>
          </cell>
          <cell r="AF958">
            <v>600</v>
          </cell>
          <cell r="AG958">
            <v>78.3333333333333</v>
          </cell>
          <cell r="AH958">
            <v>2021</v>
          </cell>
          <cell r="AI958" t="str">
            <v>Maharashtra</v>
          </cell>
          <cell r="AJ958" t="str">
            <v>HOLY FAMILY CONVENT HIGH SCHOOL AND JUNIOR COLLEGE</v>
          </cell>
          <cell r="AK958">
            <v>163</v>
          </cell>
          <cell r="AL958">
            <v>22</v>
          </cell>
          <cell r="AM958">
            <v>7.4090909090909092</v>
          </cell>
          <cell r="AN958">
            <v>76.959999999999994</v>
          </cell>
          <cell r="AO958">
            <v>172</v>
          </cell>
          <cell r="AP958">
            <v>27</v>
          </cell>
          <cell r="AQ958">
            <v>6.3703703703703702</v>
          </cell>
          <cell r="AR958">
            <v>90.23</v>
          </cell>
          <cell r="AS958">
            <v>335</v>
          </cell>
          <cell r="AT958">
            <v>49</v>
          </cell>
          <cell r="AU958">
            <v>6.8367346938775508</v>
          </cell>
          <cell r="AV958">
            <v>190</v>
          </cell>
          <cell r="AW958">
            <v>25</v>
          </cell>
          <cell r="AX958">
            <v>7.6</v>
          </cell>
          <cell r="AY958">
            <v>83.594999999999999</v>
          </cell>
          <cell r="AZ958">
            <v>227</v>
          </cell>
          <cell r="BA958">
            <v>29</v>
          </cell>
          <cell r="BB958">
            <v>7.8275862068965516</v>
          </cell>
          <cell r="BC958">
            <v>81</v>
          </cell>
          <cell r="BD958">
            <v>417</v>
          </cell>
          <cell r="BE958">
            <v>54</v>
          </cell>
          <cell r="BF958">
            <v>7.7222222222222223</v>
          </cell>
          <cell r="BG958">
            <v>175</v>
          </cell>
          <cell r="BH958">
            <v>24</v>
          </cell>
          <cell r="BI958">
            <v>7.291666666666667</v>
          </cell>
          <cell r="BJ958">
            <v>86</v>
          </cell>
          <cell r="BK958">
            <v>231</v>
          </cell>
          <cell r="BL958">
            <v>28</v>
          </cell>
          <cell r="BM958">
            <v>8.25</v>
          </cell>
          <cell r="BN958">
            <v>82</v>
          </cell>
          <cell r="BO958">
            <v>406</v>
          </cell>
          <cell r="BP958">
            <v>52</v>
          </cell>
          <cell r="BQ958">
            <v>7.8076923076923075</v>
          </cell>
          <cell r="BR958">
            <v>203</v>
          </cell>
          <cell r="BS958">
            <v>24</v>
          </cell>
          <cell r="BT958">
            <v>82.198333333333295</v>
          </cell>
          <cell r="BU958">
            <v>203</v>
          </cell>
          <cell r="BV958">
            <v>24</v>
          </cell>
          <cell r="BW958">
            <v>1361</v>
          </cell>
          <cell r="BX958">
            <v>179</v>
          </cell>
          <cell r="BY958">
            <v>7.6033519553072626</v>
          </cell>
          <cell r="BZ958">
            <v>82.946249999999992</v>
          </cell>
          <cell r="CA958" t="str">
            <v>Wattnexx Pvt.Ltd./Hydrodyne</v>
          </cell>
          <cell r="CB958">
            <v>0</v>
          </cell>
          <cell r="CC958">
            <v>0</v>
          </cell>
          <cell r="CD958">
            <v>0</v>
          </cell>
          <cell r="CE958" t="str">
            <v>PLI</v>
          </cell>
          <cell r="CF958">
            <v>3.5</v>
          </cell>
          <cell r="CG958">
            <v>0</v>
          </cell>
          <cell r="CH958" t="str">
            <v>Green</v>
          </cell>
          <cell r="CI958">
            <v>0</v>
          </cell>
          <cell r="CJ958">
            <v>0</v>
          </cell>
          <cell r="CK958">
            <v>0</v>
          </cell>
          <cell r="CL958">
            <v>13</v>
          </cell>
          <cell r="CM958">
            <v>13</v>
          </cell>
          <cell r="CN958">
            <v>0</v>
          </cell>
          <cell r="CO958">
            <v>18</v>
          </cell>
          <cell r="CP958">
            <v>60</v>
          </cell>
          <cell r="CQ958">
            <v>30</v>
          </cell>
          <cell r="CR958">
            <v>6</v>
          </cell>
          <cell r="CS958">
            <v>43</v>
          </cell>
          <cell r="CT958">
            <v>0</v>
          </cell>
          <cell r="CU958">
            <v>0</v>
          </cell>
          <cell r="CV958">
            <v>0</v>
          </cell>
          <cell r="CW958">
            <v>18</v>
          </cell>
          <cell r="CX958">
            <v>0</v>
          </cell>
          <cell r="CY958">
            <v>0</v>
          </cell>
          <cell r="CZ958">
            <v>6</v>
          </cell>
          <cell r="DA958">
            <v>58</v>
          </cell>
          <cell r="DB958">
            <v>11</v>
          </cell>
          <cell r="DC958">
            <v>0</v>
          </cell>
          <cell r="DD958">
            <v>0</v>
          </cell>
          <cell r="DE958">
            <v>0</v>
          </cell>
          <cell r="DF958">
            <v>1</v>
          </cell>
          <cell r="DG958">
            <v>4</v>
          </cell>
          <cell r="DH958">
            <v>25</v>
          </cell>
          <cell r="DI958">
            <v>150</v>
          </cell>
          <cell r="DJ958">
            <v>600</v>
          </cell>
          <cell r="DK958">
            <v>25</v>
          </cell>
          <cell r="DL958">
            <v>3</v>
          </cell>
          <cell r="DM958">
            <v>0</v>
          </cell>
          <cell r="DN958">
            <v>0</v>
          </cell>
          <cell r="DO958">
            <v>450</v>
          </cell>
          <cell r="DP958">
            <v>0</v>
          </cell>
          <cell r="DQ958">
            <v>0</v>
          </cell>
          <cell r="DR958">
            <v>30</v>
          </cell>
          <cell r="DS958">
            <v>41.095890410958901</v>
          </cell>
          <cell r="DT958">
            <v>7</v>
          </cell>
          <cell r="DU958">
            <v>41</v>
          </cell>
          <cell r="DV958">
            <v>17.073170731707318</v>
          </cell>
          <cell r="DW958">
            <v>21</v>
          </cell>
          <cell r="DX958">
            <v>25</v>
          </cell>
          <cell r="DY958">
            <v>0</v>
          </cell>
          <cell r="DZ958">
            <v>0</v>
          </cell>
          <cell r="EA958" t="str">
            <v>YES</v>
          </cell>
          <cell r="EB958" t="str">
            <v>Placement</v>
          </cell>
          <cell r="EC958" t="str">
            <v>Placement</v>
          </cell>
          <cell r="ED958" t="str">
            <v>Placement</v>
          </cell>
          <cell r="EE958" t="str">
            <v>Placement</v>
          </cell>
          <cell r="EF958" t="str">
            <v>Placement</v>
          </cell>
          <cell r="EG958">
            <v>0</v>
          </cell>
          <cell r="EH958">
            <v>0</v>
          </cell>
          <cell r="EI958" t="str">
            <v>Yes</v>
          </cell>
          <cell r="EJ958">
            <v>0</v>
          </cell>
          <cell r="EK958" t="str">
            <v>Batch-9</v>
          </cell>
          <cell r="EL958">
            <v>0</v>
          </cell>
          <cell r="EM958" t="str">
            <v>PAID</v>
          </cell>
          <cell r="EN958">
            <v>45148</v>
          </cell>
          <cell r="EO958" t="str">
            <v>IT+Core</v>
          </cell>
          <cell r="EP958">
            <v>0</v>
          </cell>
          <cell r="EQ958" t="str">
            <v>CAT-3</v>
          </cell>
        </row>
        <row r="959">
          <cell r="B959" t="str">
            <v>21-MECH46-25</v>
          </cell>
          <cell r="C959" t="str">
            <v>MECH</v>
          </cell>
          <cell r="D959">
            <v>46</v>
          </cell>
          <cell r="E959" t="str">
            <v>UPADHYAY VAIBHAV NARENDRA KIRAN</v>
          </cell>
          <cell r="F959" t="str">
            <v>Male</v>
          </cell>
          <cell r="G959" t="str">
            <v>02/10/2002</v>
          </cell>
          <cell r="H959">
            <v>7045063214</v>
          </cell>
          <cell r="I959">
            <v>9326227209</v>
          </cell>
          <cell r="J959" t="str">
            <v>vaibhavupadhyay1327@gmail.com</v>
          </cell>
          <cell r="K959" t="str">
            <v>1032210749@tcetmumbai.in</v>
          </cell>
          <cell r="L959" t="str">
            <v>002/2A Sarthak Society opp to Samna Parivar behind Sunrise society near wageshwari temple, film city road Dindoshi, Malad East Mumbai 400097</v>
          </cell>
          <cell r="M959">
            <v>400097</v>
          </cell>
          <cell r="N959">
            <v>0</v>
          </cell>
          <cell r="O959" t="str">
            <v>Self-employed</v>
          </cell>
          <cell r="P959" t="str">
            <v>&gt;= 15,00,001</v>
          </cell>
          <cell r="Q959" t="str">
            <v>Normal</v>
          </cell>
          <cell r="R959" t="str">
            <v>Open</v>
          </cell>
          <cell r="S959">
            <v>2021</v>
          </cell>
          <cell r="T959" t="str">
            <v>FE</v>
          </cell>
          <cell r="U959" t="str">
            <v>MH-CET</v>
          </cell>
          <cell r="V959">
            <v>52</v>
          </cell>
          <cell r="W959" t="str">
            <v>NA</v>
          </cell>
          <cell r="X959" t="str">
            <v>Minority</v>
          </cell>
          <cell r="Y959">
            <v>389</v>
          </cell>
          <cell r="Z959">
            <v>500</v>
          </cell>
          <cell r="AA959">
            <v>77.8</v>
          </cell>
          <cell r="AB959">
            <v>2018</v>
          </cell>
          <cell r="AC959" t="str">
            <v>Maharashtra</v>
          </cell>
          <cell r="AD959" t="str">
            <v>PARLE TILAK VIDYALAYA ENGLISH MEDIUM SCHOOL</v>
          </cell>
          <cell r="AE959">
            <v>377</v>
          </cell>
          <cell r="AF959">
            <v>650</v>
          </cell>
          <cell r="AG959">
            <v>58</v>
          </cell>
          <cell r="AH959">
            <v>2020</v>
          </cell>
          <cell r="AI959" t="str">
            <v>Maharashtra</v>
          </cell>
          <cell r="AJ959" t="str">
            <v>SATHAYE COLLEGE</v>
          </cell>
          <cell r="AK959">
            <v>171</v>
          </cell>
          <cell r="AL959">
            <v>22</v>
          </cell>
          <cell r="AM959">
            <v>7.7727272727272725</v>
          </cell>
          <cell r="AN959">
            <v>97.67</v>
          </cell>
          <cell r="AO959">
            <v>199</v>
          </cell>
          <cell r="AP959">
            <v>27</v>
          </cell>
          <cell r="AQ959">
            <v>7.3703703703703702</v>
          </cell>
          <cell r="AR959">
            <v>84.79</v>
          </cell>
          <cell r="AS959">
            <v>370</v>
          </cell>
          <cell r="AT959">
            <v>49</v>
          </cell>
          <cell r="AU959">
            <v>7.5510204081632653</v>
          </cell>
          <cell r="AV959">
            <v>184</v>
          </cell>
          <cell r="AW959">
            <v>25</v>
          </cell>
          <cell r="AX959">
            <v>7.36</v>
          </cell>
          <cell r="AY959">
            <v>91.23</v>
          </cell>
          <cell r="AZ959">
            <v>194.88</v>
          </cell>
          <cell r="BA959">
            <v>29</v>
          </cell>
          <cell r="BB959">
            <v>6.72</v>
          </cell>
          <cell r="BC959">
            <v>85</v>
          </cell>
          <cell r="BD959">
            <v>378.88</v>
          </cell>
          <cell r="BE959">
            <v>54</v>
          </cell>
          <cell r="BF959">
            <v>7.0162962962962965</v>
          </cell>
          <cell r="BG959">
            <v>177</v>
          </cell>
          <cell r="BH959">
            <v>24</v>
          </cell>
          <cell r="BI959">
            <v>7.375</v>
          </cell>
          <cell r="BJ959">
            <v>79</v>
          </cell>
          <cell r="BK959">
            <v>215</v>
          </cell>
          <cell r="BL959">
            <v>28</v>
          </cell>
          <cell r="BM959">
            <v>7.6785714285714288</v>
          </cell>
          <cell r="BN959">
            <v>77</v>
          </cell>
          <cell r="BO959">
            <v>392</v>
          </cell>
          <cell r="BP959">
            <v>52</v>
          </cell>
          <cell r="BQ959">
            <v>7.5384615384615383</v>
          </cell>
          <cell r="BR959">
            <v>199</v>
          </cell>
          <cell r="BS959">
            <v>24</v>
          </cell>
          <cell r="BT959">
            <v>84.41</v>
          </cell>
          <cell r="BU959">
            <v>199</v>
          </cell>
          <cell r="BV959">
            <v>24</v>
          </cell>
          <cell r="BW959">
            <v>1339.88</v>
          </cell>
          <cell r="BX959">
            <v>179</v>
          </cell>
          <cell r="BY959">
            <v>7.4853631284916204</v>
          </cell>
          <cell r="BZ959">
            <v>89.672499999999999</v>
          </cell>
          <cell r="CA959" t="str">
            <v>Wattnexx Pvt.Ltd.</v>
          </cell>
          <cell r="CB959">
            <v>0</v>
          </cell>
          <cell r="CC959" t="str">
            <v>Black listed in XS Cad By zahir Sir</v>
          </cell>
          <cell r="CD959">
            <v>0</v>
          </cell>
          <cell r="CE959" t="str">
            <v>PLI</v>
          </cell>
          <cell r="CF959">
            <v>3.5</v>
          </cell>
          <cell r="CG959">
            <v>0</v>
          </cell>
          <cell r="CH959" t="str">
            <v>Green</v>
          </cell>
          <cell r="CI959">
            <v>0</v>
          </cell>
          <cell r="CJ959">
            <v>0</v>
          </cell>
          <cell r="CK959">
            <v>0</v>
          </cell>
          <cell r="CL959">
            <v>13</v>
          </cell>
          <cell r="CM959">
            <v>13</v>
          </cell>
          <cell r="CN959">
            <v>0</v>
          </cell>
          <cell r="CO959" t="str">
            <v>Absent</v>
          </cell>
          <cell r="CP959">
            <v>60</v>
          </cell>
          <cell r="CQ959">
            <v>0</v>
          </cell>
          <cell r="CR959">
            <v>0</v>
          </cell>
          <cell r="CS959">
            <v>0</v>
          </cell>
          <cell r="CT959">
            <v>0</v>
          </cell>
          <cell r="CU959">
            <v>0</v>
          </cell>
          <cell r="CV959">
            <v>0</v>
          </cell>
          <cell r="CW959">
            <v>22</v>
          </cell>
          <cell r="CX959">
            <v>0</v>
          </cell>
          <cell r="CY959">
            <v>0</v>
          </cell>
          <cell r="CZ959">
            <v>0</v>
          </cell>
          <cell r="DA959">
            <v>62</v>
          </cell>
          <cell r="DB959">
            <v>0</v>
          </cell>
          <cell r="DC959">
            <v>0</v>
          </cell>
          <cell r="DD959">
            <v>0</v>
          </cell>
          <cell r="DE959">
            <v>0</v>
          </cell>
          <cell r="DF959">
            <v>0</v>
          </cell>
          <cell r="DG959">
            <v>0</v>
          </cell>
          <cell r="DH959">
            <v>0</v>
          </cell>
          <cell r="DI959">
            <v>0</v>
          </cell>
          <cell r="DJ959">
            <v>0</v>
          </cell>
          <cell r="DK959">
            <v>0</v>
          </cell>
          <cell r="DL959">
            <v>0</v>
          </cell>
          <cell r="DM959">
            <v>0</v>
          </cell>
          <cell r="DN959">
            <v>0</v>
          </cell>
          <cell r="DO959">
            <v>0</v>
          </cell>
          <cell r="DP959">
            <v>0</v>
          </cell>
          <cell r="DQ959">
            <v>0</v>
          </cell>
          <cell r="DR959">
            <v>0</v>
          </cell>
          <cell r="DS959">
            <v>0</v>
          </cell>
          <cell r="DT959">
            <v>0</v>
          </cell>
          <cell r="DU959">
            <v>41</v>
          </cell>
          <cell r="DV959">
            <v>0</v>
          </cell>
          <cell r="DW959">
            <v>0</v>
          </cell>
          <cell r="DX959">
            <v>0</v>
          </cell>
          <cell r="DY959">
            <v>0</v>
          </cell>
          <cell r="DZ959">
            <v>0</v>
          </cell>
          <cell r="EA959" t="str">
            <v>YES</v>
          </cell>
          <cell r="EB959" t="str">
            <v>Placement</v>
          </cell>
          <cell r="EC959" t="str">
            <v>Placement</v>
          </cell>
          <cell r="ED959" t="str">
            <v>Placement</v>
          </cell>
          <cell r="EE959" t="str">
            <v>Placement</v>
          </cell>
          <cell r="EF959" t="str">
            <v>Placement</v>
          </cell>
          <cell r="EG959">
            <v>0</v>
          </cell>
          <cell r="EH959" t="str">
            <v>PLI</v>
          </cell>
          <cell r="EI959" t="str">
            <v>No</v>
          </cell>
          <cell r="EJ959">
            <v>0</v>
          </cell>
          <cell r="EK959">
            <v>0</v>
          </cell>
          <cell r="EL959">
            <v>0</v>
          </cell>
          <cell r="EM959">
            <v>0</v>
          </cell>
          <cell r="EN959">
            <v>0</v>
          </cell>
          <cell r="EO959" t="str">
            <v>IT+Core</v>
          </cell>
          <cell r="EP959">
            <v>0</v>
          </cell>
          <cell r="EQ959" t="str">
            <v>CAT-3</v>
          </cell>
        </row>
        <row r="960">
          <cell r="B960" t="str">
            <v>21-MECH47-25</v>
          </cell>
          <cell r="C960" t="str">
            <v>MECH</v>
          </cell>
          <cell r="D960">
            <v>47</v>
          </cell>
          <cell r="E960" t="str">
            <v>VISHWAKARMA UTSAV RAJKUMAR  RAGINI</v>
          </cell>
          <cell r="F960" t="str">
            <v>Male</v>
          </cell>
          <cell r="G960" t="str">
            <v>23/10/2002</v>
          </cell>
          <cell r="H960">
            <v>9867410906</v>
          </cell>
          <cell r="I960">
            <v>9867410906</v>
          </cell>
          <cell r="J960" t="str">
            <v>utsavvishwakarma005@gmail.com</v>
          </cell>
          <cell r="K960" t="str">
            <v>1032210750@tcetmumbai.in</v>
          </cell>
          <cell r="L960" t="str">
            <v xml:space="preserve">K-3/301 Happy home complex, Shanti Park, Mira road </v>
          </cell>
          <cell r="M960">
            <v>401107</v>
          </cell>
          <cell r="N960">
            <v>0</v>
          </cell>
          <cell r="O960" t="str">
            <v>Teacher</v>
          </cell>
          <cell r="P960" t="str">
            <v>7,00,001 - 8,00,000</v>
          </cell>
          <cell r="Q960" t="str">
            <v>Normal</v>
          </cell>
          <cell r="R960" t="str">
            <v>Open</v>
          </cell>
          <cell r="S960">
            <v>2021</v>
          </cell>
          <cell r="T960" t="str">
            <v>FE</v>
          </cell>
          <cell r="U960" t="str">
            <v>MH-CET</v>
          </cell>
          <cell r="V960">
            <v>74.260000000000005</v>
          </cell>
          <cell r="W960">
            <v>39.980903900000001</v>
          </cell>
          <cell r="X960" t="str">
            <v>Minority</v>
          </cell>
          <cell r="Y960">
            <v>377</v>
          </cell>
          <cell r="Z960">
            <v>500</v>
          </cell>
          <cell r="AA960">
            <v>75.400000000000006</v>
          </cell>
          <cell r="AB960">
            <v>2019</v>
          </cell>
          <cell r="AC960" t="str">
            <v>Maharashtra</v>
          </cell>
          <cell r="AD960" t="str">
            <v>COSMOPOLITAN HIGH SCHOOL</v>
          </cell>
          <cell r="AE960">
            <v>448</v>
          </cell>
          <cell r="AF960">
            <v>600</v>
          </cell>
          <cell r="AG960">
            <v>74.6666666666667</v>
          </cell>
          <cell r="AH960">
            <v>2021</v>
          </cell>
          <cell r="AI960" t="str">
            <v>Maharashtra</v>
          </cell>
          <cell r="AJ960" t="str">
            <v>ROYAL COLLEGE OF ARTS SCIENCE AND COMMERCE</v>
          </cell>
          <cell r="AK960">
            <v>177</v>
          </cell>
          <cell r="AL960">
            <v>22</v>
          </cell>
          <cell r="AM960">
            <v>8.045454545454545</v>
          </cell>
          <cell r="AN960">
            <v>91.71</v>
          </cell>
          <cell r="AO960">
            <v>208</v>
          </cell>
          <cell r="AP960">
            <v>27</v>
          </cell>
          <cell r="AQ960">
            <v>7.7037037037037033</v>
          </cell>
          <cell r="AR960">
            <v>97.67</v>
          </cell>
          <cell r="AS960">
            <v>385</v>
          </cell>
          <cell r="AT960">
            <v>49</v>
          </cell>
          <cell r="AU960">
            <v>7.8571428571428568</v>
          </cell>
          <cell r="AV960">
            <v>197</v>
          </cell>
          <cell r="AW960">
            <v>25</v>
          </cell>
          <cell r="AX960">
            <v>7.88</v>
          </cell>
          <cell r="AY960">
            <v>94.69</v>
          </cell>
          <cell r="AZ960">
            <v>237</v>
          </cell>
          <cell r="BA960">
            <v>29</v>
          </cell>
          <cell r="BB960">
            <v>8.1724137931034484</v>
          </cell>
          <cell r="BC960">
            <v>85</v>
          </cell>
          <cell r="BD960">
            <v>434</v>
          </cell>
          <cell r="BE960">
            <v>54</v>
          </cell>
          <cell r="BF960">
            <v>8.0370370370370363</v>
          </cell>
          <cell r="BG960">
            <v>199</v>
          </cell>
          <cell r="BH960">
            <v>24</v>
          </cell>
          <cell r="BI960">
            <v>8.2916666666666661</v>
          </cell>
          <cell r="BJ960">
            <v>86</v>
          </cell>
          <cell r="BK960">
            <v>256</v>
          </cell>
          <cell r="BL960">
            <v>28</v>
          </cell>
          <cell r="BM960">
            <v>9.1428571428571423</v>
          </cell>
          <cell r="BN960">
            <v>80</v>
          </cell>
          <cell r="BO960">
            <v>455</v>
          </cell>
          <cell r="BP960">
            <v>52</v>
          </cell>
          <cell r="BQ960">
            <v>8.75</v>
          </cell>
          <cell r="BR960">
            <v>222</v>
          </cell>
          <cell r="BS960">
            <v>24</v>
          </cell>
          <cell r="BT960">
            <v>86.563333333333304</v>
          </cell>
          <cell r="BU960">
            <v>222</v>
          </cell>
          <cell r="BV960">
            <v>24</v>
          </cell>
          <cell r="BW960">
            <v>1496</v>
          </cell>
          <cell r="BX960">
            <v>179</v>
          </cell>
          <cell r="BY960">
            <v>8.3575418994413404</v>
          </cell>
          <cell r="BZ960">
            <v>92.267499999999998</v>
          </cell>
          <cell r="CA960" t="str">
            <v>Tata Consultancy Services /Shapoorjee Palanji</v>
          </cell>
          <cell r="CB960">
            <v>0</v>
          </cell>
          <cell r="CC960">
            <v>0</v>
          </cell>
          <cell r="CD960">
            <v>0</v>
          </cell>
          <cell r="CE960" t="str">
            <v>Normal</v>
          </cell>
          <cell r="CF960" t="str">
            <v>3.60/3.75</v>
          </cell>
          <cell r="CG960">
            <v>0</v>
          </cell>
          <cell r="CH960" t="str">
            <v>Green</v>
          </cell>
          <cell r="CI960">
            <v>0</v>
          </cell>
          <cell r="CJ960">
            <v>0</v>
          </cell>
          <cell r="CK960">
            <v>0</v>
          </cell>
          <cell r="CL960">
            <v>13</v>
          </cell>
          <cell r="CM960">
            <v>13</v>
          </cell>
          <cell r="CN960">
            <v>0</v>
          </cell>
          <cell r="CO960">
            <v>21</v>
          </cell>
          <cell r="CP960">
            <v>60</v>
          </cell>
          <cell r="CQ960">
            <v>35</v>
          </cell>
          <cell r="CR960">
            <v>12</v>
          </cell>
          <cell r="CS960">
            <v>86</v>
          </cell>
          <cell r="CT960">
            <v>9</v>
          </cell>
          <cell r="CU960">
            <v>90</v>
          </cell>
          <cell r="CV960">
            <v>14</v>
          </cell>
          <cell r="CW960">
            <v>19</v>
          </cell>
          <cell r="CX960">
            <v>11</v>
          </cell>
          <cell r="CY960">
            <v>72</v>
          </cell>
          <cell r="CZ960">
            <v>46</v>
          </cell>
          <cell r="DA960">
            <v>59</v>
          </cell>
          <cell r="DB960">
            <v>78</v>
          </cell>
          <cell r="DC960">
            <v>0</v>
          </cell>
          <cell r="DD960">
            <v>0</v>
          </cell>
          <cell r="DE960">
            <v>0</v>
          </cell>
          <cell r="DF960">
            <v>4</v>
          </cell>
          <cell r="DG960">
            <v>4</v>
          </cell>
          <cell r="DH960">
            <v>100</v>
          </cell>
          <cell r="DI960">
            <v>600</v>
          </cell>
          <cell r="DJ960">
            <v>600</v>
          </cell>
          <cell r="DK960">
            <v>100</v>
          </cell>
          <cell r="DL960">
            <v>3</v>
          </cell>
          <cell r="DM960">
            <v>2</v>
          </cell>
          <cell r="DN960">
            <v>66.6666666666667</v>
          </cell>
          <cell r="DO960">
            <v>450</v>
          </cell>
          <cell r="DP960">
            <v>300</v>
          </cell>
          <cell r="DQ960">
            <v>66.6666666666667</v>
          </cell>
          <cell r="DR960">
            <v>35</v>
          </cell>
          <cell r="DS960">
            <v>47.945205479452049</v>
          </cell>
          <cell r="DT960">
            <v>25</v>
          </cell>
          <cell r="DU960">
            <v>41</v>
          </cell>
          <cell r="DV960">
            <v>60.975609756097562</v>
          </cell>
          <cell r="DW960">
            <v>83</v>
          </cell>
          <cell r="DX960">
            <v>90</v>
          </cell>
          <cell r="DY960">
            <v>0</v>
          </cell>
          <cell r="DZ960">
            <v>0</v>
          </cell>
          <cell r="EA960" t="str">
            <v>YES</v>
          </cell>
          <cell r="EB960" t="str">
            <v>Placement</v>
          </cell>
          <cell r="EC960" t="str">
            <v>Placement</v>
          </cell>
          <cell r="ED960" t="str">
            <v>Placement</v>
          </cell>
          <cell r="EE960" t="str">
            <v>Placement</v>
          </cell>
          <cell r="EF960" t="str">
            <v>Placement</v>
          </cell>
          <cell r="EG960">
            <v>0</v>
          </cell>
          <cell r="EH960" t="str">
            <v>PLI</v>
          </cell>
          <cell r="EI960" t="str">
            <v>Yes</v>
          </cell>
          <cell r="EJ960">
            <v>0</v>
          </cell>
          <cell r="EK960" t="str">
            <v>Batch-6</v>
          </cell>
          <cell r="EL960">
            <v>0</v>
          </cell>
          <cell r="EM960" t="str">
            <v>PAID</v>
          </cell>
          <cell r="EN960">
            <v>45147</v>
          </cell>
          <cell r="EO960" t="str">
            <v>IT+Core</v>
          </cell>
          <cell r="EP960">
            <v>0</v>
          </cell>
          <cell r="EQ960" t="str">
            <v>CAT-1</v>
          </cell>
        </row>
        <row r="961">
          <cell r="B961" t="str">
            <v>21-MECH48-25</v>
          </cell>
          <cell r="C961" t="str">
            <v>MECH</v>
          </cell>
          <cell r="D961">
            <v>48</v>
          </cell>
          <cell r="E961" t="str">
            <v xml:space="preserve">YADAV ADARSH SARVESH SEEMA </v>
          </cell>
          <cell r="F961" t="str">
            <v>Male</v>
          </cell>
          <cell r="G961" t="str">
            <v>17/11/2003</v>
          </cell>
          <cell r="H961">
            <v>9372828268</v>
          </cell>
          <cell r="I961">
            <v>9823194453</v>
          </cell>
          <cell r="J961" t="str">
            <v>adarsh.sy31@gmail.com</v>
          </cell>
          <cell r="K961" t="str">
            <v>1032210751@tcetmumbai.in</v>
          </cell>
          <cell r="L961" t="str">
            <v>C/201 , Jay Vijay Nagar Green, New link road Nallasopara (East)</v>
          </cell>
          <cell r="M961">
            <v>401209</v>
          </cell>
          <cell r="N961">
            <v>0</v>
          </cell>
          <cell r="O961" t="str">
            <v>Private service</v>
          </cell>
          <cell r="P961" t="str">
            <v>50,001 - 1,00,000</v>
          </cell>
          <cell r="Q961" t="str">
            <v>Normal</v>
          </cell>
          <cell r="R961" t="str">
            <v>Open</v>
          </cell>
          <cell r="S961">
            <v>2021</v>
          </cell>
          <cell r="T961" t="str">
            <v>FE</v>
          </cell>
          <cell r="U961" t="str">
            <v>MH-CET</v>
          </cell>
          <cell r="V961">
            <v>26.74</v>
          </cell>
          <cell r="W961">
            <v>75.014848200000003</v>
          </cell>
          <cell r="X961" t="str">
            <v>Minority</v>
          </cell>
          <cell r="Y961">
            <v>377</v>
          </cell>
          <cell r="Z961">
            <v>500</v>
          </cell>
          <cell r="AA961">
            <v>75.400000000000006</v>
          </cell>
          <cell r="AB961">
            <v>2019</v>
          </cell>
          <cell r="AC961" t="str">
            <v>Maharashtra</v>
          </cell>
          <cell r="AD961" t="str">
            <v>SHETH VIDYA MANDIR ENGLISH HIGH SCHOOL</v>
          </cell>
          <cell r="AE961">
            <v>494</v>
          </cell>
          <cell r="AF961">
            <v>600</v>
          </cell>
          <cell r="AG961">
            <v>82.3333333333333</v>
          </cell>
          <cell r="AH961">
            <v>2021</v>
          </cell>
          <cell r="AI961" t="str">
            <v>Maharashtra</v>
          </cell>
          <cell r="AJ961" t="str">
            <v>HOLY FAMILY CONVENT HIGH SCHOOL AND JUNIOR COLLEGE</v>
          </cell>
          <cell r="AK961">
            <v>172</v>
          </cell>
          <cell r="AL961">
            <v>22</v>
          </cell>
          <cell r="AM961">
            <v>7.8181818181818183</v>
          </cell>
          <cell r="AN961">
            <v>90.23</v>
          </cell>
          <cell r="AO961">
            <v>208</v>
          </cell>
          <cell r="AP961">
            <v>27</v>
          </cell>
          <cell r="AQ961">
            <v>7.7037037037037033</v>
          </cell>
          <cell r="AR961">
            <v>75</v>
          </cell>
          <cell r="AS961">
            <v>380</v>
          </cell>
          <cell r="AT961">
            <v>49</v>
          </cell>
          <cell r="AU961">
            <v>7.7551020408163263</v>
          </cell>
          <cell r="AV961">
            <v>197</v>
          </cell>
          <cell r="AW961">
            <v>25</v>
          </cell>
          <cell r="AX961">
            <v>7.88</v>
          </cell>
          <cell r="AY961">
            <v>82.614999999999995</v>
          </cell>
          <cell r="AZ961">
            <v>230</v>
          </cell>
          <cell r="BA961">
            <v>29</v>
          </cell>
          <cell r="BB961">
            <v>7.931034482758621</v>
          </cell>
          <cell r="BC961">
            <v>84</v>
          </cell>
          <cell r="BD961">
            <v>427</v>
          </cell>
          <cell r="BE961">
            <v>54</v>
          </cell>
          <cell r="BF961">
            <v>7.9074074074074074</v>
          </cell>
          <cell r="BG961">
            <v>187</v>
          </cell>
          <cell r="BH961">
            <v>24</v>
          </cell>
          <cell r="BI961">
            <v>7.791666666666667</v>
          </cell>
          <cell r="BJ961">
            <v>76</v>
          </cell>
          <cell r="BK961">
            <v>253</v>
          </cell>
          <cell r="BL961">
            <v>28</v>
          </cell>
          <cell r="BM961">
            <v>9.0357142857142865</v>
          </cell>
          <cell r="BN961">
            <v>79</v>
          </cell>
          <cell r="BO961">
            <v>440</v>
          </cell>
          <cell r="BP961">
            <v>52</v>
          </cell>
          <cell r="BQ961">
            <v>8.4615384615384617</v>
          </cell>
          <cell r="BR961">
            <v>203</v>
          </cell>
          <cell r="BS961">
            <v>24</v>
          </cell>
          <cell r="BT961">
            <v>81.871666666666698</v>
          </cell>
          <cell r="BU961">
            <v>203</v>
          </cell>
          <cell r="BV961">
            <v>24</v>
          </cell>
          <cell r="BW961">
            <v>1450</v>
          </cell>
          <cell r="BX961">
            <v>179</v>
          </cell>
          <cell r="BY961">
            <v>8.1005586592178762</v>
          </cell>
          <cell r="BZ961">
            <v>82.961250000000007</v>
          </cell>
          <cell r="CA961">
            <v>0</v>
          </cell>
          <cell r="CB961">
            <v>0</v>
          </cell>
          <cell r="CC961">
            <v>0</v>
          </cell>
          <cell r="CD961">
            <v>0</v>
          </cell>
          <cell r="CE961">
            <v>0</v>
          </cell>
          <cell r="CF961">
            <v>0</v>
          </cell>
          <cell r="CG961">
            <v>0</v>
          </cell>
          <cell r="CH961" t="str">
            <v>Green</v>
          </cell>
          <cell r="CI961">
            <v>0</v>
          </cell>
          <cell r="CJ961">
            <v>0</v>
          </cell>
          <cell r="CK961">
            <v>0</v>
          </cell>
          <cell r="CL961">
            <v>13</v>
          </cell>
          <cell r="CM961">
            <v>13</v>
          </cell>
          <cell r="CN961">
            <v>0</v>
          </cell>
          <cell r="CO961" t="str">
            <v>Absent</v>
          </cell>
          <cell r="CP961">
            <v>60</v>
          </cell>
          <cell r="CQ961">
            <v>0</v>
          </cell>
          <cell r="CR961">
            <v>0</v>
          </cell>
          <cell r="CS961">
            <v>0</v>
          </cell>
          <cell r="CT961">
            <v>3</v>
          </cell>
          <cell r="CU961">
            <v>30</v>
          </cell>
          <cell r="CV961">
            <v>0</v>
          </cell>
          <cell r="CW961">
            <v>18</v>
          </cell>
          <cell r="CX961">
            <v>0</v>
          </cell>
          <cell r="CY961">
            <v>0</v>
          </cell>
          <cell r="CZ961">
            <v>3</v>
          </cell>
          <cell r="DA961">
            <v>58</v>
          </cell>
          <cell r="DB961">
            <v>6</v>
          </cell>
          <cell r="DC961">
            <v>0</v>
          </cell>
          <cell r="DD961">
            <v>0</v>
          </cell>
          <cell r="DE961">
            <v>0</v>
          </cell>
          <cell r="DF961">
            <v>0</v>
          </cell>
          <cell r="DG961">
            <v>4</v>
          </cell>
          <cell r="DH961">
            <v>0</v>
          </cell>
          <cell r="DI961">
            <v>0</v>
          </cell>
          <cell r="DJ961">
            <v>600</v>
          </cell>
          <cell r="DK961">
            <v>0</v>
          </cell>
          <cell r="DL961">
            <v>3</v>
          </cell>
          <cell r="DM961">
            <v>0</v>
          </cell>
          <cell r="DN961">
            <v>0</v>
          </cell>
          <cell r="DO961">
            <v>450</v>
          </cell>
          <cell r="DP961">
            <v>0</v>
          </cell>
          <cell r="DQ961">
            <v>0</v>
          </cell>
          <cell r="DR961">
            <v>0</v>
          </cell>
          <cell r="DS961">
            <v>0</v>
          </cell>
          <cell r="DT961">
            <v>3</v>
          </cell>
          <cell r="DU961">
            <v>41</v>
          </cell>
          <cell r="DV961">
            <v>7.3170731707317067</v>
          </cell>
          <cell r="DW961">
            <v>9</v>
          </cell>
          <cell r="DX961">
            <v>11</v>
          </cell>
          <cell r="DY961">
            <v>0</v>
          </cell>
          <cell r="DZ961">
            <v>0</v>
          </cell>
          <cell r="EA961" t="str">
            <v>YES</v>
          </cell>
          <cell r="EB961" t="str">
            <v>Placement</v>
          </cell>
          <cell r="EC961" t="str">
            <v>Placement</v>
          </cell>
          <cell r="ED961" t="str">
            <v>Placement</v>
          </cell>
          <cell r="EE961" t="str">
            <v>Placement</v>
          </cell>
          <cell r="EF961" t="str">
            <v>Placement</v>
          </cell>
          <cell r="EG961">
            <v>0</v>
          </cell>
          <cell r="EH961">
            <v>0</v>
          </cell>
          <cell r="EI961" t="str">
            <v>Yes</v>
          </cell>
          <cell r="EJ961">
            <v>0</v>
          </cell>
          <cell r="EK961" t="str">
            <v>Batch-10</v>
          </cell>
          <cell r="EL961">
            <v>0</v>
          </cell>
          <cell r="EM961" t="str">
            <v>PAID</v>
          </cell>
          <cell r="EN961">
            <v>45148</v>
          </cell>
          <cell r="EO961" t="str">
            <v>IT+Core</v>
          </cell>
          <cell r="EP961">
            <v>0</v>
          </cell>
          <cell r="EQ961" t="str">
            <v>CAT-3</v>
          </cell>
        </row>
        <row r="962">
          <cell r="B962" t="str">
            <v>21-MECH49-25</v>
          </cell>
          <cell r="C962" t="str">
            <v>MECH</v>
          </cell>
          <cell r="D962">
            <v>49</v>
          </cell>
          <cell r="E962" t="str">
            <v>YADAV SHIVANAND HARENDRA  CHANDRAREKHA</v>
          </cell>
          <cell r="F962" t="str">
            <v>Male</v>
          </cell>
          <cell r="G962" t="str">
            <v>08/09/2003</v>
          </cell>
          <cell r="H962">
            <v>9970255655</v>
          </cell>
          <cell r="I962">
            <v>9890536540</v>
          </cell>
          <cell r="J962" t="str">
            <v>ydv.shivanand08@gmail.com</v>
          </cell>
          <cell r="K962" t="str">
            <v>1032210752@tcetmumbai.in</v>
          </cell>
          <cell r="L962" t="str">
            <v>Bhagirath Apartment bldg 1/8 l, A-wing ,Ameya park Boisar 401501</v>
          </cell>
          <cell r="M962">
            <v>401501</v>
          </cell>
          <cell r="N962">
            <v>0</v>
          </cell>
          <cell r="O962" t="str">
            <v>Service</v>
          </cell>
          <cell r="P962" t="str">
            <v>3,50,001 - 4,00,000</v>
          </cell>
          <cell r="Q962" t="str">
            <v>Normal</v>
          </cell>
          <cell r="R962" t="str">
            <v>Open</v>
          </cell>
          <cell r="S962">
            <v>2021</v>
          </cell>
          <cell r="T962" t="str">
            <v>FE</v>
          </cell>
          <cell r="U962" t="str">
            <v>MH-CET</v>
          </cell>
          <cell r="V962">
            <v>71.25</v>
          </cell>
          <cell r="W962">
            <v>66.221484500000003</v>
          </cell>
          <cell r="X962" t="str">
            <v>Minority</v>
          </cell>
          <cell r="Y962">
            <v>400</v>
          </cell>
          <cell r="Z962">
            <v>500</v>
          </cell>
          <cell r="AA962">
            <v>80</v>
          </cell>
          <cell r="AB962">
            <v>2019</v>
          </cell>
          <cell r="AC962" t="str">
            <v>Maharashtra</v>
          </cell>
          <cell r="AD962" t="str">
            <v>TARAPUR VIDYA MANDIR</v>
          </cell>
          <cell r="AE962">
            <v>464</v>
          </cell>
          <cell r="AF962">
            <v>600</v>
          </cell>
          <cell r="AG962">
            <v>77.3333333333333</v>
          </cell>
          <cell r="AH962">
            <v>2021</v>
          </cell>
          <cell r="AI962" t="str">
            <v>Maharashtra</v>
          </cell>
          <cell r="AJ962" t="str">
            <v>LATE SAU VIDYA VINOD ADHIKARI COLLEGE</v>
          </cell>
          <cell r="AK962">
            <v>166</v>
          </cell>
          <cell r="AL962">
            <v>22</v>
          </cell>
          <cell r="AM962">
            <v>7.5454545454545459</v>
          </cell>
          <cell r="AN962">
            <v>84.79</v>
          </cell>
          <cell r="AO962">
            <v>198</v>
          </cell>
          <cell r="AP962">
            <v>27</v>
          </cell>
          <cell r="AQ962">
            <v>7.333333333333333</v>
          </cell>
          <cell r="AR962">
            <v>75</v>
          </cell>
          <cell r="AS962">
            <v>364</v>
          </cell>
          <cell r="AT962">
            <v>49</v>
          </cell>
          <cell r="AU962">
            <v>7.4285714285714288</v>
          </cell>
          <cell r="AV962">
            <v>192</v>
          </cell>
          <cell r="AW962">
            <v>25</v>
          </cell>
          <cell r="AX962">
            <v>7.68</v>
          </cell>
          <cell r="AY962">
            <v>79.894999999999996</v>
          </cell>
          <cell r="AZ962">
            <v>206</v>
          </cell>
          <cell r="BA962">
            <v>29</v>
          </cell>
          <cell r="BB962">
            <v>7.1034482758620694</v>
          </cell>
          <cell r="BC962">
            <v>86</v>
          </cell>
          <cell r="BD962">
            <v>398</v>
          </cell>
          <cell r="BE962">
            <v>54</v>
          </cell>
          <cell r="BF962">
            <v>7.3703703703703702</v>
          </cell>
          <cell r="BG962">
            <v>174</v>
          </cell>
          <cell r="BH962">
            <v>24</v>
          </cell>
          <cell r="BI962">
            <v>7.25</v>
          </cell>
          <cell r="BJ962">
            <v>78.235294117647101</v>
          </cell>
          <cell r="BK962">
            <v>244</v>
          </cell>
          <cell r="BL962">
            <v>28</v>
          </cell>
          <cell r="BM962">
            <v>8.7142857142857135</v>
          </cell>
          <cell r="BN962">
            <v>78</v>
          </cell>
          <cell r="BO962">
            <v>418</v>
          </cell>
          <cell r="BP962">
            <v>52</v>
          </cell>
          <cell r="BQ962">
            <v>8.0384615384615383</v>
          </cell>
          <cell r="BR962">
            <v>200</v>
          </cell>
          <cell r="BS962">
            <v>24</v>
          </cell>
          <cell r="BT962">
            <v>81.298333333333304</v>
          </cell>
          <cell r="BU962">
            <v>200</v>
          </cell>
          <cell r="BV962">
            <v>24</v>
          </cell>
          <cell r="BW962">
            <v>1380</v>
          </cell>
          <cell r="BX962">
            <v>179</v>
          </cell>
          <cell r="BY962">
            <v>7.7094972067039107</v>
          </cell>
          <cell r="BZ962">
            <v>81.421250000000001</v>
          </cell>
          <cell r="CA962" t="str">
            <v>Wattnexx Pvt.Ltd.</v>
          </cell>
          <cell r="CB962">
            <v>0</v>
          </cell>
          <cell r="CC962">
            <v>0</v>
          </cell>
          <cell r="CD962">
            <v>0</v>
          </cell>
          <cell r="CE962" t="str">
            <v>PLI</v>
          </cell>
          <cell r="CF962">
            <v>3.5</v>
          </cell>
          <cell r="CG962">
            <v>0</v>
          </cell>
          <cell r="CH962" t="str">
            <v>Green</v>
          </cell>
          <cell r="CI962">
            <v>0</v>
          </cell>
          <cell r="CJ962">
            <v>0</v>
          </cell>
          <cell r="CK962">
            <v>0</v>
          </cell>
          <cell r="CL962">
            <v>13</v>
          </cell>
          <cell r="CM962">
            <v>13</v>
          </cell>
          <cell r="CN962">
            <v>0</v>
          </cell>
          <cell r="CO962" t="str">
            <v>Absent</v>
          </cell>
          <cell r="CP962">
            <v>60</v>
          </cell>
          <cell r="CQ962">
            <v>0</v>
          </cell>
          <cell r="CR962">
            <v>0</v>
          </cell>
          <cell r="CS962">
            <v>0</v>
          </cell>
          <cell r="CT962">
            <v>0</v>
          </cell>
          <cell r="CU962">
            <v>0</v>
          </cell>
          <cell r="CV962">
            <v>0</v>
          </cell>
          <cell r="CW962">
            <v>22</v>
          </cell>
          <cell r="CX962">
            <v>0</v>
          </cell>
          <cell r="CY962">
            <v>0</v>
          </cell>
          <cell r="CZ962">
            <v>0</v>
          </cell>
          <cell r="DA962">
            <v>62</v>
          </cell>
          <cell r="DB962">
            <v>0</v>
          </cell>
          <cell r="DC962">
            <v>0</v>
          </cell>
          <cell r="DD962">
            <v>0</v>
          </cell>
          <cell r="DE962">
            <v>0</v>
          </cell>
          <cell r="DF962">
            <v>0</v>
          </cell>
          <cell r="DG962">
            <v>0</v>
          </cell>
          <cell r="DH962">
            <v>0</v>
          </cell>
          <cell r="DI962">
            <v>0</v>
          </cell>
          <cell r="DJ962">
            <v>0</v>
          </cell>
          <cell r="DK962">
            <v>0</v>
          </cell>
          <cell r="DL962">
            <v>0</v>
          </cell>
          <cell r="DM962">
            <v>0</v>
          </cell>
          <cell r="DN962">
            <v>0</v>
          </cell>
          <cell r="DO962">
            <v>0</v>
          </cell>
          <cell r="DP962">
            <v>0</v>
          </cell>
          <cell r="DQ962">
            <v>0</v>
          </cell>
          <cell r="DR962">
            <v>0</v>
          </cell>
          <cell r="DS962">
            <v>0</v>
          </cell>
          <cell r="DT962">
            <v>0</v>
          </cell>
          <cell r="DU962">
            <v>41</v>
          </cell>
          <cell r="DV962">
            <v>0</v>
          </cell>
          <cell r="DW962">
            <v>0</v>
          </cell>
          <cell r="DX962">
            <v>0</v>
          </cell>
          <cell r="DY962">
            <v>0</v>
          </cell>
          <cell r="DZ962">
            <v>0</v>
          </cell>
          <cell r="EA962" t="str">
            <v>YES</v>
          </cell>
          <cell r="EB962" t="str">
            <v>Placement</v>
          </cell>
          <cell r="EC962" t="str">
            <v>Placement</v>
          </cell>
          <cell r="ED962" t="str">
            <v>Placement</v>
          </cell>
          <cell r="EE962" t="str">
            <v>Placement</v>
          </cell>
          <cell r="EF962" t="str">
            <v>Placement</v>
          </cell>
          <cell r="EG962">
            <v>0</v>
          </cell>
          <cell r="EH962">
            <v>0</v>
          </cell>
          <cell r="EI962" t="str">
            <v>Yes</v>
          </cell>
          <cell r="EJ962">
            <v>0</v>
          </cell>
          <cell r="EK962">
            <v>0</v>
          </cell>
          <cell r="EL962">
            <v>0</v>
          </cell>
          <cell r="EM962">
            <v>0</v>
          </cell>
          <cell r="EN962">
            <v>0</v>
          </cell>
          <cell r="EO962" t="str">
            <v>IT+Core</v>
          </cell>
          <cell r="EP962">
            <v>0</v>
          </cell>
          <cell r="EQ962" t="str">
            <v>CAT-3</v>
          </cell>
        </row>
        <row r="963">
          <cell r="B963" t="str">
            <v>21-MECH50-25</v>
          </cell>
          <cell r="C963" t="str">
            <v>MECH</v>
          </cell>
          <cell r="D963">
            <v>50</v>
          </cell>
          <cell r="E963" t="str">
            <v xml:space="preserve">YADAV SUMEET SURAJBHAN RAJWATI </v>
          </cell>
          <cell r="F963" t="str">
            <v>Male</v>
          </cell>
          <cell r="G963" t="str">
            <v>30/06/2002</v>
          </cell>
          <cell r="H963">
            <v>9136267661</v>
          </cell>
          <cell r="I963">
            <v>9892089765</v>
          </cell>
          <cell r="J963" t="str">
            <v>yadavsumeet89@gmail.com</v>
          </cell>
          <cell r="K963" t="str">
            <v>1032210753@tcetmumbai.in</v>
          </cell>
          <cell r="L963" t="str">
            <v>Malad east</v>
          </cell>
          <cell r="M963">
            <v>400097</v>
          </cell>
          <cell r="N963">
            <v>0</v>
          </cell>
          <cell r="O963" t="str">
            <v>Retire</v>
          </cell>
          <cell r="P963" t="str">
            <v>50,001 - 1,00,000</v>
          </cell>
          <cell r="Q963" t="str">
            <v>Normal</v>
          </cell>
          <cell r="R963" t="str">
            <v>Open</v>
          </cell>
          <cell r="S963">
            <v>2021</v>
          </cell>
          <cell r="T963" t="str">
            <v>FE</v>
          </cell>
          <cell r="U963" t="str">
            <v>MH-CET</v>
          </cell>
          <cell r="V963">
            <v>88</v>
          </cell>
          <cell r="W963" t="str">
            <v>NA</v>
          </cell>
          <cell r="X963" t="str">
            <v>Minority</v>
          </cell>
          <cell r="Y963">
            <v>403</v>
          </cell>
          <cell r="Z963">
            <v>500</v>
          </cell>
          <cell r="AA963">
            <v>80.599999999999994</v>
          </cell>
          <cell r="AB963">
            <v>2018</v>
          </cell>
          <cell r="AC963" t="str">
            <v>Maharashtra</v>
          </cell>
          <cell r="AD963" t="str">
            <v>KUDILAL GOVINDRAM SEKSERIA ENGLISH SCHOOL</v>
          </cell>
          <cell r="AE963">
            <v>399</v>
          </cell>
          <cell r="AF963">
            <v>650</v>
          </cell>
          <cell r="AG963">
            <v>61.384615384615401</v>
          </cell>
          <cell r="AH963">
            <v>2020</v>
          </cell>
          <cell r="AI963" t="str">
            <v>Maharashtra</v>
          </cell>
          <cell r="AJ963" t="str">
            <v>PATKAR VARDE COLLEGE</v>
          </cell>
          <cell r="AK963">
            <v>177</v>
          </cell>
          <cell r="AL963">
            <v>22</v>
          </cell>
          <cell r="AM963">
            <v>8.045454545454545</v>
          </cell>
          <cell r="AN963">
            <v>97.67</v>
          </cell>
          <cell r="AO963">
            <v>234</v>
          </cell>
          <cell r="AP963">
            <v>27</v>
          </cell>
          <cell r="AQ963">
            <v>8.6666666666666661</v>
          </cell>
          <cell r="AR963">
            <v>75</v>
          </cell>
          <cell r="AS963">
            <v>411</v>
          </cell>
          <cell r="AT963">
            <v>49</v>
          </cell>
          <cell r="AU963">
            <v>8.387755102040817</v>
          </cell>
          <cell r="AV963">
            <v>210</v>
          </cell>
          <cell r="AW963">
            <v>25</v>
          </cell>
          <cell r="AX963">
            <v>8.4</v>
          </cell>
          <cell r="AY963">
            <v>86.334999999999994</v>
          </cell>
          <cell r="AZ963">
            <v>244</v>
          </cell>
          <cell r="BA963">
            <v>29</v>
          </cell>
          <cell r="BB963">
            <v>8.4137931034482758</v>
          </cell>
          <cell r="BC963">
            <v>87</v>
          </cell>
          <cell r="BD963">
            <v>454</v>
          </cell>
          <cell r="BE963">
            <v>54</v>
          </cell>
          <cell r="BF963">
            <v>8.4074074074074066</v>
          </cell>
          <cell r="BG963">
            <v>205</v>
          </cell>
          <cell r="BH963">
            <v>24</v>
          </cell>
          <cell r="BI963">
            <v>8.5416666666666661</v>
          </cell>
          <cell r="BJ963">
            <v>75</v>
          </cell>
          <cell r="BK963">
            <v>276</v>
          </cell>
          <cell r="BL963">
            <v>28</v>
          </cell>
          <cell r="BM963">
            <v>9.8571428571428577</v>
          </cell>
          <cell r="BN963">
            <v>86</v>
          </cell>
          <cell r="BO963">
            <v>481</v>
          </cell>
          <cell r="BP963">
            <v>52</v>
          </cell>
          <cell r="BQ963">
            <v>9.25</v>
          </cell>
          <cell r="BR963">
            <v>231</v>
          </cell>
          <cell r="BS963">
            <v>24</v>
          </cell>
          <cell r="BT963">
            <v>86.444999999999993</v>
          </cell>
          <cell r="BU963">
            <v>231</v>
          </cell>
          <cell r="BV963">
            <v>24</v>
          </cell>
          <cell r="BW963">
            <v>1577</v>
          </cell>
          <cell r="BX963">
            <v>179</v>
          </cell>
          <cell r="BY963">
            <v>8.8100558659217878</v>
          </cell>
          <cell r="BZ963">
            <v>86.501249999999999</v>
          </cell>
          <cell r="CA963">
            <v>0</v>
          </cell>
          <cell r="CB963">
            <v>0</v>
          </cell>
          <cell r="CC963">
            <v>0</v>
          </cell>
          <cell r="CD963">
            <v>0</v>
          </cell>
          <cell r="CE963">
            <v>0</v>
          </cell>
          <cell r="CF963">
            <v>0</v>
          </cell>
          <cell r="CG963">
            <v>0</v>
          </cell>
          <cell r="CH963" t="str">
            <v>Green</v>
          </cell>
          <cell r="CI963">
            <v>0</v>
          </cell>
          <cell r="CJ963">
            <v>0</v>
          </cell>
          <cell r="CK963">
            <v>0</v>
          </cell>
          <cell r="CL963">
            <v>13</v>
          </cell>
          <cell r="CM963">
            <v>13</v>
          </cell>
          <cell r="CN963">
            <v>0</v>
          </cell>
          <cell r="CO963">
            <v>22</v>
          </cell>
          <cell r="CP963">
            <v>60</v>
          </cell>
          <cell r="CQ963">
            <v>36.666666666666664</v>
          </cell>
          <cell r="CR963">
            <v>0</v>
          </cell>
          <cell r="CS963">
            <v>0</v>
          </cell>
          <cell r="CT963">
            <v>0</v>
          </cell>
          <cell r="CU963">
            <v>0</v>
          </cell>
          <cell r="CV963">
            <v>0</v>
          </cell>
          <cell r="CW963">
            <v>22</v>
          </cell>
          <cell r="CX963">
            <v>0</v>
          </cell>
          <cell r="CY963">
            <v>0</v>
          </cell>
          <cell r="CZ963">
            <v>0</v>
          </cell>
          <cell r="DA963">
            <v>62</v>
          </cell>
          <cell r="DB963">
            <v>0</v>
          </cell>
          <cell r="DC963">
            <v>0</v>
          </cell>
          <cell r="DD963">
            <v>0</v>
          </cell>
          <cell r="DE963">
            <v>0</v>
          </cell>
          <cell r="DF963">
            <v>0</v>
          </cell>
          <cell r="DG963">
            <v>0</v>
          </cell>
          <cell r="DH963">
            <v>0</v>
          </cell>
          <cell r="DI963">
            <v>0</v>
          </cell>
          <cell r="DJ963">
            <v>0</v>
          </cell>
          <cell r="DK963">
            <v>0</v>
          </cell>
          <cell r="DL963">
            <v>0</v>
          </cell>
          <cell r="DM963">
            <v>0</v>
          </cell>
          <cell r="DN963">
            <v>0</v>
          </cell>
          <cell r="DO963">
            <v>0</v>
          </cell>
          <cell r="DP963">
            <v>0</v>
          </cell>
          <cell r="DQ963">
            <v>0</v>
          </cell>
          <cell r="DR963">
            <v>36.6666666666667</v>
          </cell>
          <cell r="DS963">
            <v>50.228310502283144</v>
          </cell>
          <cell r="DT963">
            <v>0</v>
          </cell>
          <cell r="DU963">
            <v>41</v>
          </cell>
          <cell r="DV963">
            <v>0</v>
          </cell>
          <cell r="DW963">
            <v>0</v>
          </cell>
          <cell r="DX963">
            <v>0</v>
          </cell>
          <cell r="DY963">
            <v>0</v>
          </cell>
          <cell r="DZ963">
            <v>0</v>
          </cell>
          <cell r="EA963" t="str">
            <v>YES</v>
          </cell>
          <cell r="EB963" t="str">
            <v>Placement</v>
          </cell>
          <cell r="EC963" t="str">
            <v>Placement</v>
          </cell>
          <cell r="ED963" t="str">
            <v>Placement</v>
          </cell>
          <cell r="EE963" t="str">
            <v>Placement</v>
          </cell>
          <cell r="EF963" t="str">
            <v>Placement</v>
          </cell>
          <cell r="EG963">
            <v>0</v>
          </cell>
          <cell r="EH963">
            <v>0</v>
          </cell>
          <cell r="EI963" t="str">
            <v>Yes</v>
          </cell>
          <cell r="EJ963">
            <v>0</v>
          </cell>
          <cell r="EK963">
            <v>0</v>
          </cell>
          <cell r="EL963">
            <v>0</v>
          </cell>
          <cell r="EM963">
            <v>0</v>
          </cell>
          <cell r="EN963">
            <v>0</v>
          </cell>
          <cell r="EO963" t="str">
            <v>IT+Core</v>
          </cell>
          <cell r="EP963">
            <v>0</v>
          </cell>
          <cell r="EQ963" t="str">
            <v>CAT-3</v>
          </cell>
        </row>
        <row r="964">
          <cell r="B964" t="str">
            <v>22-MECH51-25</v>
          </cell>
          <cell r="C964" t="str">
            <v>MECH</v>
          </cell>
          <cell r="D964">
            <v>51</v>
          </cell>
          <cell r="E964" t="str">
            <v>BHATKAR AVDHOOT MANGESH MANALI</v>
          </cell>
          <cell r="F964" t="str">
            <v>Male</v>
          </cell>
          <cell r="G964" t="str">
            <v>2003-12-25</v>
          </cell>
          <cell r="H964">
            <v>8879136455</v>
          </cell>
          <cell r="I964" t="str">
            <v>9869849871</v>
          </cell>
          <cell r="J964" t="str">
            <v>avdhootbhatkar03@gmail.com</v>
          </cell>
          <cell r="K964" t="str">
            <v>1032221455@tcetmumbai.in</v>
          </cell>
          <cell r="L964" t="str">
            <v>B/501 NEELYOG ANAND CHS,OPP. MHADA COLONY, LAXMI NAGAR,GHATKOPAR EAST, MUMBAI,NEAR SAWLI SOCIETY,Mumbai Suburban,400075</v>
          </cell>
          <cell r="M964">
            <v>0</v>
          </cell>
          <cell r="N964" t="str">
            <v>Maharashtra</v>
          </cell>
          <cell r="O964" t="str">
            <v>Retired</v>
          </cell>
          <cell r="P964" t="str">
            <v>3,50,001 - 4,00,000</v>
          </cell>
          <cell r="Q964" t="str">
            <v>Normal</v>
          </cell>
          <cell r="R964" t="str">
            <v>Open</v>
          </cell>
          <cell r="S964">
            <v>2022</v>
          </cell>
          <cell r="T964" t="str">
            <v>DSE</v>
          </cell>
          <cell r="U964" t="str">
            <v>NA</v>
          </cell>
          <cell r="V964" t="str">
            <v>NA</v>
          </cell>
          <cell r="W964" t="str">
            <v>NA</v>
          </cell>
          <cell r="X964" t="str">
            <v>CAP</v>
          </cell>
          <cell r="Y964" t="str">
            <v>408.00</v>
          </cell>
          <cell r="Z964" t="str">
            <v>500.00</v>
          </cell>
          <cell r="AA964" t="str">
            <v>81.60</v>
          </cell>
          <cell r="AB964" t="str">
            <v>2019</v>
          </cell>
          <cell r="AC964" t="str">
            <v>MAHARASHTRA STATE BOARD OF SECONDARY AND HIGHER SECONDARY EDUCATION</v>
          </cell>
          <cell r="AD964" t="str">
            <v>IES MODERN ENGLISH SCHOOL</v>
          </cell>
          <cell r="AE964" t="str">
            <v>1390.00</v>
          </cell>
          <cell r="AF964" t="str">
            <v>1600.00</v>
          </cell>
          <cell r="AG964">
            <v>86.875</v>
          </cell>
          <cell r="AH964" t="str">
            <v>2022</v>
          </cell>
          <cell r="AI964" t="str">
            <v>-</v>
          </cell>
          <cell r="AJ964" t="str">
            <v>SHRI BHAGUBHAI MAFATLAL POLYTECHNIC MUMBAI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  <cell r="AU964" t="e">
            <v>#DIV/0!</v>
          </cell>
          <cell r="AV964">
            <v>201</v>
          </cell>
          <cell r="AW964">
            <v>25</v>
          </cell>
          <cell r="AX964">
            <v>8.0399999999999991</v>
          </cell>
          <cell r="AY964">
            <v>81</v>
          </cell>
          <cell r="AZ964">
            <v>280</v>
          </cell>
          <cell r="BA964">
            <v>29</v>
          </cell>
          <cell r="BB964">
            <v>9.6551724137931032</v>
          </cell>
          <cell r="BC964">
            <v>82</v>
          </cell>
          <cell r="BD964">
            <v>481</v>
          </cell>
          <cell r="BE964">
            <v>54</v>
          </cell>
          <cell r="BF964">
            <v>8.9074074074074066</v>
          </cell>
          <cell r="BG964">
            <v>221</v>
          </cell>
          <cell r="BH964">
            <v>24</v>
          </cell>
          <cell r="BI964">
            <v>9.2083333333333339</v>
          </cell>
          <cell r="BJ964">
            <v>77</v>
          </cell>
          <cell r="BK964">
            <v>274</v>
          </cell>
          <cell r="BL964">
            <v>28</v>
          </cell>
          <cell r="BM964">
            <v>9.7857142857142865</v>
          </cell>
          <cell r="BN964">
            <v>80</v>
          </cell>
          <cell r="BO964">
            <v>495</v>
          </cell>
          <cell r="BP964">
            <v>52</v>
          </cell>
          <cell r="BQ964">
            <v>9.5192307692307701</v>
          </cell>
          <cell r="BR964">
            <v>226</v>
          </cell>
          <cell r="BS964">
            <v>24</v>
          </cell>
          <cell r="BT964">
            <v>81</v>
          </cell>
          <cell r="BU964">
            <v>226</v>
          </cell>
          <cell r="BV964">
            <v>24</v>
          </cell>
          <cell r="BW964">
            <v>1202</v>
          </cell>
          <cell r="BX964">
            <v>130</v>
          </cell>
          <cell r="BY964">
            <v>9.2461538461538453</v>
          </cell>
          <cell r="BZ964">
            <v>81.5</v>
          </cell>
          <cell r="CA964">
            <v>0</v>
          </cell>
          <cell r="CB964">
            <v>0</v>
          </cell>
          <cell r="CC964">
            <v>0</v>
          </cell>
          <cell r="CD964">
            <v>0</v>
          </cell>
          <cell r="CE964">
            <v>0</v>
          </cell>
          <cell r="CF964">
            <v>0</v>
          </cell>
          <cell r="CG964">
            <v>0</v>
          </cell>
          <cell r="CH964" t="str">
            <v>Yellow</v>
          </cell>
          <cell r="CI964" t="str">
            <v>absent in H&amp; K rolling</v>
          </cell>
          <cell r="CJ964">
            <v>0</v>
          </cell>
          <cell r="CK964">
            <v>0</v>
          </cell>
          <cell r="CL964">
            <v>8</v>
          </cell>
          <cell r="CM964">
            <v>8</v>
          </cell>
          <cell r="CN964">
            <v>0</v>
          </cell>
          <cell r="CO964">
            <v>23</v>
          </cell>
          <cell r="CP964">
            <v>60</v>
          </cell>
          <cell r="CQ964">
            <v>38.333333333333336</v>
          </cell>
          <cell r="CR964">
            <v>0</v>
          </cell>
          <cell r="CS964">
            <v>0</v>
          </cell>
          <cell r="CT964">
            <v>0</v>
          </cell>
          <cell r="CU964">
            <v>0</v>
          </cell>
          <cell r="CV964">
            <v>0</v>
          </cell>
          <cell r="CW964">
            <v>22</v>
          </cell>
          <cell r="CX964">
            <v>0</v>
          </cell>
          <cell r="CY964">
            <v>0</v>
          </cell>
          <cell r="CZ964">
            <v>40</v>
          </cell>
          <cell r="DA964">
            <v>62</v>
          </cell>
          <cell r="DB964">
            <v>0</v>
          </cell>
          <cell r="DC964">
            <v>64</v>
          </cell>
          <cell r="DD964" t="str">
            <v>Ch 21/08/2024</v>
          </cell>
          <cell r="DE964" t="str">
            <v>Upgraded to Cat 2</v>
          </cell>
          <cell r="DF964">
            <v>0</v>
          </cell>
          <cell r="DG964">
            <v>0</v>
          </cell>
          <cell r="DH964">
            <v>0</v>
          </cell>
          <cell r="DI964">
            <v>0</v>
          </cell>
          <cell r="DJ964">
            <v>0</v>
          </cell>
          <cell r="DK964">
            <v>0</v>
          </cell>
          <cell r="DL964">
            <v>0</v>
          </cell>
          <cell r="DM964">
            <v>0</v>
          </cell>
          <cell r="DN964">
            <v>0</v>
          </cell>
          <cell r="DO964">
            <v>0</v>
          </cell>
          <cell r="DP964">
            <v>0</v>
          </cell>
          <cell r="DQ964">
            <v>0</v>
          </cell>
          <cell r="DR964">
            <v>38.3333333333333</v>
          </cell>
          <cell r="DS964">
            <v>52.511415525114117</v>
          </cell>
          <cell r="DT964">
            <v>0</v>
          </cell>
          <cell r="DU964">
            <v>41</v>
          </cell>
          <cell r="DV964">
            <v>0</v>
          </cell>
          <cell r="DW964">
            <v>0</v>
          </cell>
          <cell r="DX964">
            <v>0</v>
          </cell>
          <cell r="DY964">
            <v>0</v>
          </cell>
          <cell r="DZ964">
            <v>0</v>
          </cell>
          <cell r="EA964" t="str">
            <v>YES</v>
          </cell>
          <cell r="EB964" t="str">
            <v>Placement</v>
          </cell>
          <cell r="EC964" t="str">
            <v>Placement</v>
          </cell>
          <cell r="ED964" t="str">
            <v>Placement</v>
          </cell>
          <cell r="EE964" t="str">
            <v>Placement</v>
          </cell>
          <cell r="EF964" t="str">
            <v>Placement</v>
          </cell>
          <cell r="EG964">
            <v>0</v>
          </cell>
          <cell r="EH964" t="str">
            <v>PLI</v>
          </cell>
          <cell r="EI964" t="str">
            <v>Yes</v>
          </cell>
          <cell r="EJ964">
            <v>0</v>
          </cell>
          <cell r="EK964">
            <v>0</v>
          </cell>
          <cell r="EL964">
            <v>0</v>
          </cell>
          <cell r="EM964">
            <v>0</v>
          </cell>
          <cell r="EN964">
            <v>0</v>
          </cell>
          <cell r="EO964" t="str">
            <v>IT+Core</v>
          </cell>
          <cell r="EP964">
            <v>0</v>
          </cell>
          <cell r="EQ964" t="str">
            <v>CAT-3</v>
          </cell>
        </row>
        <row r="965">
          <cell r="B965" t="str">
            <v>22-MECH52-25</v>
          </cell>
          <cell r="C965" t="str">
            <v>MECH</v>
          </cell>
          <cell r="D965">
            <v>52</v>
          </cell>
          <cell r="E965" t="str">
            <v>SHAIKH AYMAN SHAHID NAMRATA</v>
          </cell>
          <cell r="F965" t="str">
            <v>Male</v>
          </cell>
          <cell r="G965" t="str">
            <v>2003-11-04</v>
          </cell>
          <cell r="H965">
            <v>9987204118</v>
          </cell>
          <cell r="I965" t="str">
            <v>9967265566</v>
          </cell>
          <cell r="J965" t="str">
            <v>aymannamrata4444@gmail.com</v>
          </cell>
          <cell r="K965" t="str">
            <v>1032221456@tcetmumbai.in</v>
          </cell>
          <cell r="L965" t="str">
            <v>B/003, Godavari CHS,Kasturba Rd No 1, Borivali (East),Mumbai,400066</v>
          </cell>
          <cell r="M965">
            <v>0</v>
          </cell>
          <cell r="N965" t="str">
            <v>Maharashtra</v>
          </cell>
          <cell r="O965" t="str">
            <v>Business</v>
          </cell>
          <cell r="P965" t="str">
            <v>8,00,001 - 9,00,000</v>
          </cell>
          <cell r="Q965" t="str">
            <v>Normal</v>
          </cell>
          <cell r="R965" t="str">
            <v>Open</v>
          </cell>
          <cell r="S965">
            <v>2022</v>
          </cell>
          <cell r="T965" t="str">
            <v>DSE</v>
          </cell>
          <cell r="U965" t="str">
            <v>NA</v>
          </cell>
          <cell r="V965" t="str">
            <v>NA</v>
          </cell>
          <cell r="W965" t="str">
            <v>NA</v>
          </cell>
          <cell r="X965" t="str">
            <v>CAP</v>
          </cell>
          <cell r="Y965" t="str">
            <v>435.00</v>
          </cell>
          <cell r="Z965" t="str">
            <v>600.00</v>
          </cell>
          <cell r="AA965" t="str">
            <v>72.50</v>
          </cell>
          <cell r="AB965" t="str">
            <v>2019</v>
          </cell>
          <cell r="AC965" t="str">
            <v>COUNCIL FOR THE INDIAN SCHOOL CERTIFICATE EXAMINATIONS</v>
          </cell>
          <cell r="AD965" t="str">
            <v>UNIVERSAL HIGH SCHOOL</v>
          </cell>
          <cell r="AE965" t="str">
            <v>1688.00</v>
          </cell>
          <cell r="AF965" t="str">
            <v>1950.00</v>
          </cell>
          <cell r="AG965">
            <v>86.564102564102569</v>
          </cell>
          <cell r="AH965" t="str">
            <v>2022</v>
          </cell>
          <cell r="AI965" t="str">
            <v>Maharashtra State Board of Technical Education</v>
          </cell>
          <cell r="AJ965" t="str">
            <v>ZAGDU SINGH CHARITABLE TRUST THAKUR POLYTECHNIC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179</v>
          </cell>
          <cell r="AW965">
            <v>25</v>
          </cell>
          <cell r="AX965">
            <v>7.16</v>
          </cell>
          <cell r="AY965">
            <v>82</v>
          </cell>
          <cell r="AZ965">
            <v>212</v>
          </cell>
          <cell r="BA965">
            <v>29</v>
          </cell>
          <cell r="BB965">
            <v>7.3103448275862073</v>
          </cell>
          <cell r="BC965">
            <v>82</v>
          </cell>
          <cell r="BD965">
            <v>391</v>
          </cell>
          <cell r="BE965">
            <v>54</v>
          </cell>
          <cell r="BF965">
            <v>7.2407407407407405</v>
          </cell>
          <cell r="BG965">
            <v>185</v>
          </cell>
          <cell r="BH965">
            <v>24</v>
          </cell>
          <cell r="BI965">
            <v>7.708333333333333</v>
          </cell>
          <cell r="BJ965">
            <v>77.058823529411796</v>
          </cell>
          <cell r="BK965">
            <v>237</v>
          </cell>
          <cell r="BL965">
            <v>28</v>
          </cell>
          <cell r="BM965">
            <v>8.4642857142857135</v>
          </cell>
          <cell r="BN965">
            <v>76</v>
          </cell>
          <cell r="BO965">
            <v>422</v>
          </cell>
          <cell r="BP965">
            <v>52</v>
          </cell>
          <cell r="BQ965">
            <v>8.115384615384615</v>
          </cell>
          <cell r="BR965">
            <v>192</v>
          </cell>
          <cell r="BS965">
            <v>24</v>
          </cell>
          <cell r="BT965">
            <v>80</v>
          </cell>
          <cell r="BU965">
            <v>192</v>
          </cell>
          <cell r="BV965">
            <v>24</v>
          </cell>
          <cell r="BW965">
            <v>1005</v>
          </cell>
          <cell r="BX965">
            <v>130</v>
          </cell>
          <cell r="BY965">
            <v>7.7307692307692308</v>
          </cell>
          <cell r="BZ965">
            <v>82</v>
          </cell>
          <cell r="CA965" t="str">
            <v>Jerai Fitness</v>
          </cell>
          <cell r="CB965">
            <v>0</v>
          </cell>
          <cell r="CC965">
            <v>0</v>
          </cell>
          <cell r="CD965">
            <v>0</v>
          </cell>
          <cell r="CE965" t="str">
            <v>Normal</v>
          </cell>
          <cell r="CF965">
            <v>4.2</v>
          </cell>
          <cell r="CG965" t="str">
            <v>Yes</v>
          </cell>
          <cell r="CH965" t="str">
            <v>Red</v>
          </cell>
          <cell r="CI965" t="str">
            <v>Red in Quantiphi</v>
          </cell>
          <cell r="CJ965">
            <v>0</v>
          </cell>
          <cell r="CK965">
            <v>0</v>
          </cell>
          <cell r="CL965">
            <v>8</v>
          </cell>
          <cell r="CM965">
            <v>8</v>
          </cell>
          <cell r="CN965">
            <v>0</v>
          </cell>
          <cell r="CO965">
            <v>27</v>
          </cell>
          <cell r="CP965">
            <v>60</v>
          </cell>
          <cell r="CQ965">
            <v>45</v>
          </cell>
          <cell r="CR965">
            <v>10</v>
          </cell>
          <cell r="CS965">
            <v>72</v>
          </cell>
          <cell r="CT965">
            <v>10</v>
          </cell>
          <cell r="CU965">
            <v>100</v>
          </cell>
          <cell r="CV965">
            <v>14</v>
          </cell>
          <cell r="CW965">
            <v>19</v>
          </cell>
          <cell r="CX965">
            <v>15</v>
          </cell>
          <cell r="CY965">
            <v>83</v>
          </cell>
          <cell r="CZ965">
            <v>49</v>
          </cell>
          <cell r="DA965">
            <v>59</v>
          </cell>
          <cell r="DB965">
            <v>84</v>
          </cell>
          <cell r="DC965">
            <v>0</v>
          </cell>
          <cell r="DD965">
            <v>0</v>
          </cell>
          <cell r="DE965">
            <v>0</v>
          </cell>
          <cell r="DF965">
            <v>4</v>
          </cell>
          <cell r="DG965">
            <v>4</v>
          </cell>
          <cell r="DH965">
            <v>100</v>
          </cell>
          <cell r="DI965">
            <v>590</v>
          </cell>
          <cell r="DJ965">
            <v>600</v>
          </cell>
          <cell r="DK965">
            <v>98.3333333333333</v>
          </cell>
          <cell r="DL965">
            <v>3</v>
          </cell>
          <cell r="DM965">
            <v>3</v>
          </cell>
          <cell r="DN965">
            <v>100</v>
          </cell>
          <cell r="DO965">
            <v>450</v>
          </cell>
          <cell r="DP965">
            <v>400</v>
          </cell>
          <cell r="DQ965">
            <v>88.8888888888889</v>
          </cell>
          <cell r="DR965">
            <v>45</v>
          </cell>
          <cell r="DS965">
            <v>61.643835616438359</v>
          </cell>
          <cell r="DT965">
            <v>24</v>
          </cell>
          <cell r="DU965">
            <v>41</v>
          </cell>
          <cell r="DV965">
            <v>58.536585365853654</v>
          </cell>
          <cell r="DW965">
            <v>82</v>
          </cell>
          <cell r="DX965">
            <v>86</v>
          </cell>
          <cell r="DY965">
            <v>0</v>
          </cell>
          <cell r="DZ965">
            <v>0</v>
          </cell>
          <cell r="EA965" t="str">
            <v>YES</v>
          </cell>
          <cell r="EB965" t="str">
            <v>Placement</v>
          </cell>
          <cell r="EC965" t="str">
            <v>Placement</v>
          </cell>
          <cell r="ED965" t="str">
            <v>Placement</v>
          </cell>
          <cell r="EE965" t="str">
            <v>Placement</v>
          </cell>
          <cell r="EF965" t="str">
            <v>Placement</v>
          </cell>
          <cell r="EG965">
            <v>0</v>
          </cell>
          <cell r="EH965" t="str">
            <v>PLI</v>
          </cell>
          <cell r="EI965" t="str">
            <v>No</v>
          </cell>
          <cell r="EJ965">
            <v>0</v>
          </cell>
          <cell r="EK965" t="str">
            <v>Batch-8</v>
          </cell>
          <cell r="EL965">
            <v>0</v>
          </cell>
          <cell r="EM965" t="str">
            <v>PAID</v>
          </cell>
          <cell r="EN965">
            <v>45147</v>
          </cell>
          <cell r="EO965" t="str">
            <v>IT+Core</v>
          </cell>
          <cell r="EP965">
            <v>0</v>
          </cell>
          <cell r="EQ965" t="str">
            <v>CAT-1</v>
          </cell>
        </row>
        <row r="966">
          <cell r="B966" t="str">
            <v>22-MECH53-25</v>
          </cell>
          <cell r="C966" t="str">
            <v>MECH</v>
          </cell>
          <cell r="D966">
            <v>53</v>
          </cell>
          <cell r="E966" t="str">
            <v>BOTADRA HARSH PARESH MONA</v>
          </cell>
          <cell r="F966" t="str">
            <v>Male</v>
          </cell>
          <cell r="G966" t="str">
            <v>2003-04-10</v>
          </cell>
          <cell r="H966">
            <v>7385320244</v>
          </cell>
          <cell r="I966">
            <v>0</v>
          </cell>
          <cell r="J966" t="str">
            <v>botadraharsh@gmail.com</v>
          </cell>
          <cell r="K966" t="str">
            <v>1032221777@tcetmumbai.in</v>
          </cell>
          <cell r="L966" t="str">
            <v>C-101 EVEREST GARDEN,LINK ROAD LAXMI NAGAR ,GHATKOPAR ,NEAR KBC PANT NAGAR ,MUMBAI ,400075</v>
          </cell>
          <cell r="M966">
            <v>0</v>
          </cell>
          <cell r="N966" t="str">
            <v>Maharashtra</v>
          </cell>
          <cell r="O966" t="str">
            <v>Business</v>
          </cell>
          <cell r="P966" t="str">
            <v>50,001 - 1,00,000</v>
          </cell>
          <cell r="Q966" t="str">
            <v>Normal</v>
          </cell>
          <cell r="R966" t="str">
            <v>Open</v>
          </cell>
          <cell r="S966">
            <v>2022</v>
          </cell>
          <cell r="T966" t="str">
            <v>DSE</v>
          </cell>
          <cell r="U966" t="str">
            <v>NA</v>
          </cell>
          <cell r="V966" t="str">
            <v>NA</v>
          </cell>
          <cell r="W966" t="str">
            <v>NA</v>
          </cell>
          <cell r="X966" t="str">
            <v>CAP</v>
          </cell>
          <cell r="Y966" t="str">
            <v>422.00</v>
          </cell>
          <cell r="Z966" t="str">
            <v>500.00</v>
          </cell>
          <cell r="AA966" t="str">
            <v>84.40</v>
          </cell>
          <cell r="AB966" t="str">
            <v>2019</v>
          </cell>
          <cell r="AC966" t="str">
            <v>MAHARASHTRA STATE BOARD OF SECONDARY AND HIGHER SECONDARY EDUCATION</v>
          </cell>
          <cell r="AD966" t="str">
            <v>SVDD ENGLISH MEDIUM HIGH SCHOOL</v>
          </cell>
          <cell r="AE966" t="str">
            <v>1377.00</v>
          </cell>
          <cell r="AF966" t="str">
            <v>1600.00</v>
          </cell>
          <cell r="AG966">
            <v>86.0625</v>
          </cell>
          <cell r="AH966" t="str">
            <v>2022</v>
          </cell>
          <cell r="AI966" t="str">
            <v>-</v>
          </cell>
          <cell r="AJ966" t="str">
            <v>SHRI BHAGUBHAI MAFATLAL POLYTECHNIC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 t="e">
            <v>#DIV/0!</v>
          </cell>
          <cell r="AV966">
            <v>212</v>
          </cell>
          <cell r="AW966">
            <v>25</v>
          </cell>
          <cell r="AX966">
            <v>8.48</v>
          </cell>
          <cell r="AY966">
            <v>80</v>
          </cell>
          <cell r="AZ966">
            <v>276</v>
          </cell>
          <cell r="BA966">
            <v>29</v>
          </cell>
          <cell r="BB966">
            <v>9.5172413793103452</v>
          </cell>
          <cell r="BC966">
            <v>87</v>
          </cell>
          <cell r="BD966">
            <v>488</v>
          </cell>
          <cell r="BE966">
            <v>54</v>
          </cell>
          <cell r="BF966">
            <v>9.0370370370370363</v>
          </cell>
          <cell r="BG966">
            <v>215</v>
          </cell>
          <cell r="BH966">
            <v>24</v>
          </cell>
          <cell r="BI966">
            <v>8.9583333333333339</v>
          </cell>
          <cell r="BJ966">
            <v>86</v>
          </cell>
          <cell r="BK966">
            <v>275</v>
          </cell>
          <cell r="BL966">
            <v>28</v>
          </cell>
          <cell r="BM966">
            <v>9.8214285714285712</v>
          </cell>
          <cell r="BN966">
            <v>76</v>
          </cell>
          <cell r="BO966">
            <v>490</v>
          </cell>
          <cell r="BP966">
            <v>52</v>
          </cell>
          <cell r="BQ966">
            <v>9.4230769230769234</v>
          </cell>
          <cell r="BR966">
            <v>236</v>
          </cell>
          <cell r="BS966">
            <v>24</v>
          </cell>
          <cell r="BT966">
            <v>81</v>
          </cell>
          <cell r="BU966">
            <v>236</v>
          </cell>
          <cell r="BV966">
            <v>24</v>
          </cell>
          <cell r="BW966">
            <v>1214</v>
          </cell>
          <cell r="BX966">
            <v>130</v>
          </cell>
          <cell r="BY966">
            <v>9.338461538461539</v>
          </cell>
          <cell r="BZ966">
            <v>83.5</v>
          </cell>
          <cell r="CA966">
            <v>0</v>
          </cell>
          <cell r="CB966">
            <v>0</v>
          </cell>
          <cell r="CC966">
            <v>0</v>
          </cell>
          <cell r="CD966">
            <v>0</v>
          </cell>
          <cell r="CE966">
            <v>0</v>
          </cell>
          <cell r="CF966">
            <v>0</v>
          </cell>
          <cell r="CG966">
            <v>0</v>
          </cell>
          <cell r="CH966" t="str">
            <v>Green</v>
          </cell>
          <cell r="CI966">
            <v>0</v>
          </cell>
          <cell r="CJ966">
            <v>0</v>
          </cell>
          <cell r="CK966">
            <v>0</v>
          </cell>
          <cell r="CL966">
            <v>8</v>
          </cell>
          <cell r="CM966">
            <v>8</v>
          </cell>
          <cell r="CN966">
            <v>0</v>
          </cell>
          <cell r="CO966" t="str">
            <v>Absent</v>
          </cell>
          <cell r="CP966">
            <v>60</v>
          </cell>
          <cell r="CQ966">
            <v>0</v>
          </cell>
          <cell r="CR966">
            <v>0</v>
          </cell>
          <cell r="CS966">
            <v>0</v>
          </cell>
          <cell r="CT966">
            <v>0</v>
          </cell>
          <cell r="CU966">
            <v>0</v>
          </cell>
          <cell r="CV966">
            <v>0</v>
          </cell>
          <cell r="CW966">
            <v>22</v>
          </cell>
          <cell r="CX966">
            <v>0</v>
          </cell>
          <cell r="CY966">
            <v>0</v>
          </cell>
          <cell r="CZ966">
            <v>0</v>
          </cell>
          <cell r="DA966">
            <v>62</v>
          </cell>
          <cell r="DB966">
            <v>0</v>
          </cell>
          <cell r="DC966">
            <v>0</v>
          </cell>
          <cell r="DD966">
            <v>0</v>
          </cell>
          <cell r="DE966">
            <v>0</v>
          </cell>
          <cell r="DF966">
            <v>0</v>
          </cell>
          <cell r="DG966">
            <v>0</v>
          </cell>
          <cell r="DH966">
            <v>0</v>
          </cell>
          <cell r="DI966">
            <v>0</v>
          </cell>
          <cell r="DJ966">
            <v>0</v>
          </cell>
          <cell r="DK966">
            <v>0</v>
          </cell>
          <cell r="DL966">
            <v>0</v>
          </cell>
          <cell r="DM966">
            <v>0</v>
          </cell>
          <cell r="DN966">
            <v>0</v>
          </cell>
          <cell r="DO966">
            <v>0</v>
          </cell>
          <cell r="DP966">
            <v>0</v>
          </cell>
          <cell r="DQ966">
            <v>0</v>
          </cell>
          <cell r="DR966">
            <v>0</v>
          </cell>
          <cell r="DS966">
            <v>0</v>
          </cell>
          <cell r="DT966">
            <v>0</v>
          </cell>
          <cell r="DU966">
            <v>41</v>
          </cell>
          <cell r="DV966">
            <v>0</v>
          </cell>
          <cell r="DW966">
            <v>0</v>
          </cell>
          <cell r="DX966">
            <v>0</v>
          </cell>
          <cell r="DY966">
            <v>0</v>
          </cell>
          <cell r="DZ966">
            <v>0</v>
          </cell>
          <cell r="EA966" t="str">
            <v>NO</v>
          </cell>
          <cell r="EB966" t="str">
            <v>Higher Studies</v>
          </cell>
          <cell r="EC966" t="str">
            <v>Higher Studies</v>
          </cell>
          <cell r="ED966" t="str">
            <v>Higher Studies</v>
          </cell>
          <cell r="EE966" t="str">
            <v>Higher Studies</v>
          </cell>
          <cell r="EF966" t="str">
            <v>Higher Studies</v>
          </cell>
          <cell r="EG966">
            <v>0</v>
          </cell>
          <cell r="EH966">
            <v>0</v>
          </cell>
          <cell r="EI966" t="str">
            <v>Yes</v>
          </cell>
          <cell r="EJ966">
            <v>0</v>
          </cell>
          <cell r="EK966">
            <v>0</v>
          </cell>
          <cell r="EL966">
            <v>0</v>
          </cell>
          <cell r="EM966">
            <v>0</v>
          </cell>
          <cell r="EN966">
            <v>0</v>
          </cell>
          <cell r="EO966">
            <v>0</v>
          </cell>
          <cell r="EP966">
            <v>0</v>
          </cell>
          <cell r="EQ966" t="str">
            <v>CAT-3</v>
          </cell>
        </row>
        <row r="967">
          <cell r="B967" t="str">
            <v>22-MECH54-25</v>
          </cell>
          <cell r="C967" t="str">
            <v>MECH</v>
          </cell>
          <cell r="D967">
            <v>54</v>
          </cell>
          <cell r="E967" t="str">
            <v>GAIKWAD SHUBHAM ARUN SAVITA</v>
          </cell>
          <cell r="F967" t="str">
            <v>Male</v>
          </cell>
          <cell r="G967" t="str">
            <v>2002-09-28</v>
          </cell>
          <cell r="H967">
            <v>8669882304</v>
          </cell>
          <cell r="I967">
            <v>0</v>
          </cell>
          <cell r="J967" t="str">
            <v>shubhgaikwad2002@gmail.com</v>
          </cell>
          <cell r="K967" t="str">
            <v>1032221355@tcetmumbai.in</v>
          </cell>
          <cell r="L967" t="str">
            <v>11 H 2007 MHADA COLONY,BOLINJ,VIRAR WEST,VIRAR,401303</v>
          </cell>
          <cell r="M967">
            <v>0</v>
          </cell>
          <cell r="N967" t="str">
            <v>Maharashtra</v>
          </cell>
          <cell r="O967" t="str">
            <v>Service</v>
          </cell>
          <cell r="P967" t="str">
            <v>2,00,001 -2,50,000</v>
          </cell>
          <cell r="Q967" t="str">
            <v>Normal</v>
          </cell>
          <cell r="R967" t="str">
            <v>Open</v>
          </cell>
          <cell r="S967">
            <v>2022</v>
          </cell>
          <cell r="T967" t="str">
            <v>DSE</v>
          </cell>
          <cell r="U967" t="str">
            <v>NA</v>
          </cell>
          <cell r="V967" t="str">
            <v>NA</v>
          </cell>
          <cell r="W967" t="str">
            <v>NA</v>
          </cell>
          <cell r="X967" t="str">
            <v>CAP</v>
          </cell>
          <cell r="Y967" t="str">
            <v>440.00</v>
          </cell>
          <cell r="Z967" t="str">
            <v>500.00</v>
          </cell>
          <cell r="AA967" t="str">
            <v>88.00</v>
          </cell>
          <cell r="AB967" t="str">
            <v>2019</v>
          </cell>
          <cell r="AC967" t="str">
            <v>MAHARASHTRA STATE BOARD OF SECONDARY AND HIGHER SECONDARY EDUCATION</v>
          </cell>
          <cell r="AD967" t="str">
            <v>ST FRANCIS DE SALES SCHOOL</v>
          </cell>
          <cell r="AE967" t="str">
            <v>1734.00</v>
          </cell>
          <cell r="AF967" t="str">
            <v>1950.00</v>
          </cell>
          <cell r="AG967">
            <v>88.923076923076934</v>
          </cell>
          <cell r="AH967" t="str">
            <v>2022</v>
          </cell>
          <cell r="AI967" t="str">
            <v>-</v>
          </cell>
          <cell r="AJ967" t="str">
            <v>VEERMATA JIJABAI TECHNOLOGICAL INSTITUTE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S967">
            <v>0</v>
          </cell>
          <cell r="AT967">
            <v>0</v>
          </cell>
          <cell r="AU967" t="e">
            <v>#DIV/0!</v>
          </cell>
          <cell r="AV967">
            <v>216</v>
          </cell>
          <cell r="AW967">
            <v>25</v>
          </cell>
          <cell r="AX967">
            <v>8.64</v>
          </cell>
          <cell r="AY967">
            <v>79</v>
          </cell>
          <cell r="AZ967">
            <v>278</v>
          </cell>
          <cell r="BA967">
            <v>29</v>
          </cell>
          <cell r="BB967">
            <v>9.5862068965517242</v>
          </cell>
          <cell r="BC967">
            <v>85</v>
          </cell>
          <cell r="BD967">
            <v>494</v>
          </cell>
          <cell r="BE967">
            <v>54</v>
          </cell>
          <cell r="BF967">
            <v>9.1481481481481488</v>
          </cell>
          <cell r="BG967">
            <v>207</v>
          </cell>
          <cell r="BH967">
            <v>24</v>
          </cell>
          <cell r="BI967">
            <v>8.625</v>
          </cell>
          <cell r="BJ967">
            <v>76</v>
          </cell>
          <cell r="BK967">
            <v>268</v>
          </cell>
          <cell r="BL967">
            <v>28</v>
          </cell>
          <cell r="BM967">
            <v>9.5714285714285712</v>
          </cell>
          <cell r="BN967">
            <v>75</v>
          </cell>
          <cell r="BO967">
            <v>475</v>
          </cell>
          <cell r="BP967">
            <v>52</v>
          </cell>
          <cell r="BQ967">
            <v>9.134615384615385</v>
          </cell>
          <cell r="BR967">
            <v>221</v>
          </cell>
          <cell r="BS967">
            <v>24</v>
          </cell>
          <cell r="BT967">
            <v>79.6666666666667</v>
          </cell>
          <cell r="BU967">
            <v>221</v>
          </cell>
          <cell r="BV967">
            <v>24</v>
          </cell>
          <cell r="BW967">
            <v>1190</v>
          </cell>
          <cell r="BX967">
            <v>130</v>
          </cell>
          <cell r="BY967">
            <v>9.1538461538461533</v>
          </cell>
          <cell r="BZ967">
            <v>82</v>
          </cell>
          <cell r="CA967" t="str">
            <v>Capgemini</v>
          </cell>
          <cell r="CB967">
            <v>0</v>
          </cell>
          <cell r="CC967">
            <v>0</v>
          </cell>
          <cell r="CD967">
            <v>0</v>
          </cell>
          <cell r="CE967" t="str">
            <v>PLI</v>
          </cell>
          <cell r="CF967">
            <v>4.25</v>
          </cell>
          <cell r="CG967">
            <v>0</v>
          </cell>
          <cell r="CH967" t="str">
            <v>Green</v>
          </cell>
          <cell r="CI967">
            <v>0</v>
          </cell>
          <cell r="CJ967">
            <v>0</v>
          </cell>
          <cell r="CK967">
            <v>0</v>
          </cell>
          <cell r="CL967">
            <v>8</v>
          </cell>
          <cell r="CM967">
            <v>8</v>
          </cell>
          <cell r="CN967">
            <v>0</v>
          </cell>
          <cell r="CO967">
            <v>26</v>
          </cell>
          <cell r="CP967">
            <v>60</v>
          </cell>
          <cell r="CQ967">
            <v>43.333333333333336</v>
          </cell>
          <cell r="CR967">
            <v>12</v>
          </cell>
          <cell r="CS967">
            <v>86</v>
          </cell>
          <cell r="CT967">
            <v>6</v>
          </cell>
          <cell r="CU967">
            <v>60</v>
          </cell>
          <cell r="CV967">
            <v>9</v>
          </cell>
          <cell r="CW967">
            <v>18</v>
          </cell>
          <cell r="CX967">
            <v>14</v>
          </cell>
          <cell r="CY967">
            <v>68</v>
          </cell>
          <cell r="CZ967">
            <v>41</v>
          </cell>
          <cell r="DA967">
            <v>58</v>
          </cell>
          <cell r="DB967">
            <v>71</v>
          </cell>
          <cell r="DC967">
            <v>0</v>
          </cell>
          <cell r="DD967">
            <v>0</v>
          </cell>
          <cell r="DE967">
            <v>0</v>
          </cell>
          <cell r="DF967">
            <v>4</v>
          </cell>
          <cell r="DG967">
            <v>4</v>
          </cell>
          <cell r="DH967">
            <v>100</v>
          </cell>
          <cell r="DI967">
            <v>600</v>
          </cell>
          <cell r="DJ967">
            <v>600</v>
          </cell>
          <cell r="DK967">
            <v>100</v>
          </cell>
          <cell r="DL967">
            <v>3</v>
          </cell>
          <cell r="DM967">
            <v>1</v>
          </cell>
          <cell r="DN967">
            <v>33.3333333333333</v>
          </cell>
          <cell r="DO967">
            <v>450</v>
          </cell>
          <cell r="DP967">
            <v>150</v>
          </cell>
          <cell r="DQ967">
            <v>33.3333333333333</v>
          </cell>
          <cell r="DR967">
            <v>43.3333333333333</v>
          </cell>
          <cell r="DS967">
            <v>59.360730593607258</v>
          </cell>
          <cell r="DT967">
            <v>22</v>
          </cell>
          <cell r="DU967">
            <v>41</v>
          </cell>
          <cell r="DV967">
            <v>53.658536585365859</v>
          </cell>
          <cell r="DW967">
            <v>74</v>
          </cell>
          <cell r="DX967">
            <v>79</v>
          </cell>
          <cell r="DY967">
            <v>0</v>
          </cell>
          <cell r="DZ967">
            <v>0</v>
          </cell>
          <cell r="EA967" t="str">
            <v>YES</v>
          </cell>
          <cell r="EB967" t="str">
            <v>Placement</v>
          </cell>
          <cell r="EC967" t="str">
            <v>Placement</v>
          </cell>
          <cell r="ED967" t="str">
            <v>Placement</v>
          </cell>
          <cell r="EE967" t="str">
            <v>Placement</v>
          </cell>
          <cell r="EF967" t="str">
            <v>Placement</v>
          </cell>
          <cell r="EG967">
            <v>0</v>
          </cell>
          <cell r="EH967" t="str">
            <v>PLI</v>
          </cell>
          <cell r="EI967" t="str">
            <v>Yes</v>
          </cell>
          <cell r="EJ967">
            <v>0</v>
          </cell>
          <cell r="EK967" t="str">
            <v>Batch-5</v>
          </cell>
          <cell r="EL967">
            <v>0</v>
          </cell>
          <cell r="EM967" t="str">
            <v>PAID</v>
          </cell>
          <cell r="EN967">
            <v>45148</v>
          </cell>
          <cell r="EO967" t="str">
            <v>IT+Core</v>
          </cell>
          <cell r="EP967">
            <v>0</v>
          </cell>
          <cell r="EQ967" t="str">
            <v>CAT-2</v>
          </cell>
        </row>
        <row r="968">
          <cell r="B968" t="str">
            <v>22-MECH55-25</v>
          </cell>
          <cell r="C968" t="str">
            <v>MECH</v>
          </cell>
          <cell r="D968">
            <v>55</v>
          </cell>
          <cell r="E968" t="str">
            <v>GAONKAR DIPRAJ DIVAKAR NANDITA</v>
          </cell>
          <cell r="F968" t="str">
            <v>Male</v>
          </cell>
          <cell r="G968" t="str">
            <v>2003-01-28</v>
          </cell>
          <cell r="H968">
            <v>9594450329</v>
          </cell>
          <cell r="I968" t="str">
            <v>9594450329</v>
          </cell>
          <cell r="J968" t="str">
            <v>diprajgaonkar28@gmail.com</v>
          </cell>
          <cell r="K968" t="str">
            <v>1032221321@tcetmumbai.in</v>
          </cell>
          <cell r="L968" t="str">
            <v>Jay Bhavani Mane Chawl,  Shiv Tekdi,Shivaji Nagar,Malad East Mumbai 400097,Mumbai,400097</v>
          </cell>
          <cell r="M968">
            <v>0</v>
          </cell>
          <cell r="N968" t="str">
            <v>Maharashtra</v>
          </cell>
          <cell r="O968" t="str">
            <v>Laborer</v>
          </cell>
          <cell r="P968" t="str">
            <v>3,00,001 - 3,50,000</v>
          </cell>
          <cell r="Q968" t="str">
            <v>Normal</v>
          </cell>
          <cell r="R968" t="str">
            <v>Open</v>
          </cell>
          <cell r="S968">
            <v>2022</v>
          </cell>
          <cell r="T968" t="str">
            <v>DSE</v>
          </cell>
          <cell r="U968" t="str">
            <v>NA</v>
          </cell>
          <cell r="V968" t="str">
            <v>NA</v>
          </cell>
          <cell r="W968" t="str">
            <v>NA</v>
          </cell>
          <cell r="X968" t="str">
            <v>CAP</v>
          </cell>
          <cell r="Y968" t="str">
            <v>430.00</v>
          </cell>
          <cell r="Z968" t="str">
            <v>500.00</v>
          </cell>
          <cell r="AA968" t="str">
            <v>86.00</v>
          </cell>
          <cell r="AB968" t="str">
            <v>2018</v>
          </cell>
          <cell r="AC968" t="str">
            <v>MAHARASHTRA STATE BOARD OF SECONDARY AND HIGHER SECONDARY EDUCATION</v>
          </cell>
          <cell r="AD968" t="str">
            <v>NUTAN VIDYA MANDIR HIGH SCHOOL</v>
          </cell>
          <cell r="AE968" t="str">
            <v>1803.00</v>
          </cell>
          <cell r="AF968" t="str">
            <v>1950.00</v>
          </cell>
          <cell r="AG968">
            <v>92.461538461538467</v>
          </cell>
          <cell r="AH968" t="str">
            <v>2021</v>
          </cell>
          <cell r="AI968" t="str">
            <v>Maharashtra State Board of Technical Education</v>
          </cell>
          <cell r="AJ968" t="str">
            <v>THAKUR POLYTECHNIC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 t="e">
            <v>#DIV/0!</v>
          </cell>
          <cell r="AV968">
            <v>210</v>
          </cell>
          <cell r="AW968">
            <v>25</v>
          </cell>
          <cell r="AX968">
            <v>8.4</v>
          </cell>
          <cell r="AY968">
            <v>78</v>
          </cell>
          <cell r="AZ968">
            <v>269</v>
          </cell>
          <cell r="BA968">
            <v>29</v>
          </cell>
          <cell r="BB968">
            <v>9.2758620689655178</v>
          </cell>
          <cell r="BC968">
            <v>89</v>
          </cell>
          <cell r="BD968">
            <v>479</v>
          </cell>
          <cell r="BE968">
            <v>54</v>
          </cell>
          <cell r="BF968">
            <v>8.8703703703703702</v>
          </cell>
          <cell r="BG968">
            <v>219</v>
          </cell>
          <cell r="BH968">
            <v>24</v>
          </cell>
          <cell r="BI968">
            <v>9.125</v>
          </cell>
          <cell r="BJ968">
            <v>75</v>
          </cell>
          <cell r="BK968">
            <v>280</v>
          </cell>
          <cell r="BL968">
            <v>28</v>
          </cell>
          <cell r="BM968">
            <v>10</v>
          </cell>
          <cell r="BN968">
            <v>87</v>
          </cell>
          <cell r="BO968">
            <v>499</v>
          </cell>
          <cell r="BP968">
            <v>52</v>
          </cell>
          <cell r="BQ968">
            <v>9.5961538461538467</v>
          </cell>
          <cell r="BR968">
            <v>240</v>
          </cell>
          <cell r="BS968">
            <v>24</v>
          </cell>
          <cell r="BT968">
            <v>84.6666666666667</v>
          </cell>
          <cell r="BU968">
            <v>240</v>
          </cell>
          <cell r="BV968">
            <v>24</v>
          </cell>
          <cell r="BW968">
            <v>1218</v>
          </cell>
          <cell r="BX968">
            <v>130</v>
          </cell>
          <cell r="BY968">
            <v>9.3692307692307697</v>
          </cell>
          <cell r="BZ968">
            <v>83.5</v>
          </cell>
          <cell r="CA968" t="str">
            <v>Jerai Fitness</v>
          </cell>
          <cell r="CB968">
            <v>0</v>
          </cell>
          <cell r="CC968">
            <v>0</v>
          </cell>
          <cell r="CD968">
            <v>0</v>
          </cell>
          <cell r="CE968" t="str">
            <v>Normal</v>
          </cell>
          <cell r="CF968">
            <v>4.2</v>
          </cell>
          <cell r="CG968">
            <v>0</v>
          </cell>
          <cell r="CH968" t="str">
            <v>Green</v>
          </cell>
          <cell r="CI968">
            <v>0</v>
          </cell>
          <cell r="CJ968">
            <v>0</v>
          </cell>
          <cell r="CK968">
            <v>0</v>
          </cell>
          <cell r="CL968">
            <v>8</v>
          </cell>
          <cell r="CM968">
            <v>8</v>
          </cell>
          <cell r="CN968">
            <v>0</v>
          </cell>
          <cell r="CO968">
            <v>15</v>
          </cell>
          <cell r="CP968">
            <v>60</v>
          </cell>
          <cell r="CQ968">
            <v>25</v>
          </cell>
          <cell r="CR968">
            <v>7</v>
          </cell>
          <cell r="CS968">
            <v>50</v>
          </cell>
          <cell r="CT968">
            <v>8</v>
          </cell>
          <cell r="CU968">
            <v>80</v>
          </cell>
          <cell r="CV968">
            <v>10</v>
          </cell>
          <cell r="CW968">
            <v>18</v>
          </cell>
          <cell r="CX968">
            <v>6</v>
          </cell>
          <cell r="CY968">
            <v>48</v>
          </cell>
          <cell r="CZ968">
            <v>31</v>
          </cell>
          <cell r="DA968">
            <v>58</v>
          </cell>
          <cell r="DB968">
            <v>54</v>
          </cell>
          <cell r="DC968">
            <v>0</v>
          </cell>
          <cell r="DD968">
            <v>0</v>
          </cell>
          <cell r="DE968">
            <v>0</v>
          </cell>
          <cell r="DF968">
            <v>2</v>
          </cell>
          <cell r="DG968">
            <v>4</v>
          </cell>
          <cell r="DH968">
            <v>50</v>
          </cell>
          <cell r="DI968">
            <v>190</v>
          </cell>
          <cell r="DJ968">
            <v>600</v>
          </cell>
          <cell r="DK968">
            <v>31.6666666666667</v>
          </cell>
          <cell r="DL968">
            <v>3</v>
          </cell>
          <cell r="DM968">
            <v>1</v>
          </cell>
          <cell r="DN968">
            <v>33.3333333333333</v>
          </cell>
          <cell r="DO968">
            <v>450</v>
          </cell>
          <cell r="DP968">
            <v>120</v>
          </cell>
          <cell r="DQ968">
            <v>26.6666666666667</v>
          </cell>
          <cell r="DR968">
            <v>25</v>
          </cell>
          <cell r="DS968">
            <v>34.246575342465754</v>
          </cell>
          <cell r="DT968">
            <v>17</v>
          </cell>
          <cell r="DU968">
            <v>41</v>
          </cell>
          <cell r="DV968">
            <v>41.463414634146339</v>
          </cell>
          <cell r="DW968">
            <v>54</v>
          </cell>
          <cell r="DX968">
            <v>61</v>
          </cell>
          <cell r="DY968">
            <v>0</v>
          </cell>
          <cell r="DZ968">
            <v>0</v>
          </cell>
          <cell r="EA968" t="str">
            <v>YES</v>
          </cell>
          <cell r="EB968" t="str">
            <v>Placement</v>
          </cell>
          <cell r="EC968" t="str">
            <v>Placement</v>
          </cell>
          <cell r="ED968" t="str">
            <v>Placement</v>
          </cell>
          <cell r="EE968" t="str">
            <v>Placement</v>
          </cell>
          <cell r="EF968" t="str">
            <v>Placement</v>
          </cell>
          <cell r="EG968">
            <v>0</v>
          </cell>
          <cell r="EH968" t="str">
            <v>PLI</v>
          </cell>
          <cell r="EI968" t="str">
            <v>Yes</v>
          </cell>
          <cell r="EJ968">
            <v>0</v>
          </cell>
          <cell r="EK968" t="str">
            <v>Batch-8</v>
          </cell>
          <cell r="EL968">
            <v>0</v>
          </cell>
          <cell r="EM968" t="str">
            <v>PAID</v>
          </cell>
          <cell r="EN968">
            <v>45148</v>
          </cell>
          <cell r="EO968" t="str">
            <v>IT+Core</v>
          </cell>
          <cell r="EP968">
            <v>0</v>
          </cell>
          <cell r="EQ968" t="str">
            <v>CAT-3</v>
          </cell>
        </row>
        <row r="969">
          <cell r="B969" t="str">
            <v>22-MECH56-25</v>
          </cell>
          <cell r="C969" t="str">
            <v>MECH</v>
          </cell>
          <cell r="D969">
            <v>56</v>
          </cell>
          <cell r="E969" t="str">
            <v>GAUTAM ASHISH PARAS PHOOLMATI</v>
          </cell>
          <cell r="F969" t="str">
            <v>Male</v>
          </cell>
          <cell r="G969" t="str">
            <v>2004-06-13</v>
          </cell>
          <cell r="H969">
            <v>8879440674</v>
          </cell>
          <cell r="I969" t="str">
            <v>8452831789</v>
          </cell>
          <cell r="J969" t="str">
            <v>ashish.ag2004@gmail.com</v>
          </cell>
          <cell r="K969" t="str">
            <v>1032221331@tcetmumbai.in</v>
          </cell>
          <cell r="L969" t="str">
            <v>Room No. 2 ,Aadarsh Nagar , Kurar Village ,Mumbai ,400097</v>
          </cell>
          <cell r="M969">
            <v>0</v>
          </cell>
          <cell r="N969" t="str">
            <v>Maharashtra</v>
          </cell>
          <cell r="O969" t="str">
            <v>Service</v>
          </cell>
          <cell r="P969" t="str">
            <v>2,00,001 -2,50,000</v>
          </cell>
          <cell r="Q969" t="str">
            <v>Normal</v>
          </cell>
          <cell r="R969" t="str">
            <v>Open</v>
          </cell>
          <cell r="S969">
            <v>2022</v>
          </cell>
          <cell r="T969" t="str">
            <v>DSE</v>
          </cell>
          <cell r="U969" t="str">
            <v>NA</v>
          </cell>
          <cell r="V969" t="str">
            <v>NA</v>
          </cell>
          <cell r="W969" t="str">
            <v>NA</v>
          </cell>
          <cell r="X969" t="str">
            <v>CAP</v>
          </cell>
          <cell r="Y969" t="str">
            <v>373.00</v>
          </cell>
          <cell r="Z969" t="str">
            <v>500.00</v>
          </cell>
          <cell r="AA969" t="str">
            <v>74.60</v>
          </cell>
          <cell r="AB969" t="str">
            <v>2019</v>
          </cell>
          <cell r="AC969" t="str">
            <v>MAHARASHTRA STATE BOARD OF SECONDARY AND HIGHER SECONDARY EDUCATION</v>
          </cell>
          <cell r="AD969" t="str">
            <v>A.V.M ACADEMY</v>
          </cell>
          <cell r="AE969" t="str">
            <v>1677.00</v>
          </cell>
          <cell r="AF969" t="str">
            <v>1950.00</v>
          </cell>
          <cell r="AG969">
            <v>86</v>
          </cell>
          <cell r="AH969" t="str">
            <v>2022</v>
          </cell>
          <cell r="AI969" t="str">
            <v>-</v>
          </cell>
          <cell r="AJ969" t="str">
            <v>THAKUR POLYTECHNIC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 t="e">
            <v>#DIV/0!</v>
          </cell>
          <cell r="AV969">
            <v>187</v>
          </cell>
          <cell r="AW969">
            <v>25</v>
          </cell>
          <cell r="AX969">
            <v>7.48</v>
          </cell>
          <cell r="AY969">
            <v>74</v>
          </cell>
          <cell r="AZ969">
            <v>272</v>
          </cell>
          <cell r="BA969">
            <v>29</v>
          </cell>
          <cell r="BB969">
            <v>9.3793103448275854</v>
          </cell>
          <cell r="BC969">
            <v>81</v>
          </cell>
          <cell r="BD969">
            <v>459</v>
          </cell>
          <cell r="BE969">
            <v>54</v>
          </cell>
          <cell r="BF969">
            <v>8.5</v>
          </cell>
          <cell r="BG969">
            <v>234</v>
          </cell>
          <cell r="BH969">
            <v>24</v>
          </cell>
          <cell r="BI969">
            <v>9.75</v>
          </cell>
          <cell r="BJ969">
            <v>76</v>
          </cell>
          <cell r="BK969">
            <v>271</v>
          </cell>
          <cell r="BL969">
            <v>28</v>
          </cell>
          <cell r="BM969">
            <v>9.6785714285714288</v>
          </cell>
          <cell r="BN969">
            <v>87</v>
          </cell>
          <cell r="BO969">
            <v>505</v>
          </cell>
          <cell r="BP969">
            <v>52</v>
          </cell>
          <cell r="BQ969">
            <v>9.7115384615384617</v>
          </cell>
          <cell r="BR969">
            <v>240</v>
          </cell>
          <cell r="BS969">
            <v>24</v>
          </cell>
          <cell r="BT969">
            <v>80.6666666666667</v>
          </cell>
          <cell r="BU969">
            <v>240</v>
          </cell>
          <cell r="BV969">
            <v>24</v>
          </cell>
          <cell r="BW969">
            <v>1204</v>
          </cell>
          <cell r="BX969">
            <v>130</v>
          </cell>
          <cell r="BY969">
            <v>9.2615384615384624</v>
          </cell>
          <cell r="BZ969">
            <v>77.5</v>
          </cell>
          <cell r="CA969" t="str">
            <v>Jerai Fitness</v>
          </cell>
          <cell r="CB969">
            <v>0</v>
          </cell>
          <cell r="CC969">
            <v>0</v>
          </cell>
          <cell r="CD969">
            <v>0</v>
          </cell>
          <cell r="CE969" t="str">
            <v>Normal</v>
          </cell>
          <cell r="CF969">
            <v>4.2</v>
          </cell>
          <cell r="CG969">
            <v>0</v>
          </cell>
          <cell r="CH969" t="str">
            <v>Green</v>
          </cell>
          <cell r="CI969">
            <v>0</v>
          </cell>
          <cell r="CJ969">
            <v>0</v>
          </cell>
          <cell r="CK969">
            <v>0</v>
          </cell>
          <cell r="CL969">
            <v>8</v>
          </cell>
          <cell r="CM969">
            <v>8</v>
          </cell>
          <cell r="CN969">
            <v>0</v>
          </cell>
          <cell r="CO969">
            <v>20</v>
          </cell>
          <cell r="CP969">
            <v>60</v>
          </cell>
          <cell r="CQ969">
            <v>33.333333333333329</v>
          </cell>
          <cell r="CR969">
            <v>6</v>
          </cell>
          <cell r="CS969">
            <v>43</v>
          </cell>
          <cell r="CT969">
            <v>7</v>
          </cell>
          <cell r="CU969">
            <v>70</v>
          </cell>
          <cell r="CV969">
            <v>4</v>
          </cell>
          <cell r="CW969">
            <v>18</v>
          </cell>
          <cell r="CX969">
            <v>0</v>
          </cell>
          <cell r="CY969">
            <v>12</v>
          </cell>
          <cell r="CZ969">
            <v>17</v>
          </cell>
          <cell r="DA969">
            <v>58</v>
          </cell>
          <cell r="DB969">
            <v>30</v>
          </cell>
          <cell r="DC969">
            <v>0</v>
          </cell>
          <cell r="DD969">
            <v>0</v>
          </cell>
          <cell r="DE969">
            <v>0</v>
          </cell>
          <cell r="DF969">
            <v>2</v>
          </cell>
          <cell r="DG969">
            <v>4</v>
          </cell>
          <cell r="DH969">
            <v>50</v>
          </cell>
          <cell r="DI969">
            <v>150</v>
          </cell>
          <cell r="DJ969">
            <v>600</v>
          </cell>
          <cell r="DK969">
            <v>25</v>
          </cell>
          <cell r="DL969">
            <v>3</v>
          </cell>
          <cell r="DM969">
            <v>0</v>
          </cell>
          <cell r="DN969">
            <v>0</v>
          </cell>
          <cell r="DO969">
            <v>450</v>
          </cell>
          <cell r="DP969">
            <v>0</v>
          </cell>
          <cell r="DQ969">
            <v>0</v>
          </cell>
          <cell r="DR969">
            <v>33.3333333333333</v>
          </cell>
          <cell r="DS969">
            <v>45.662100456620955</v>
          </cell>
          <cell r="DT969">
            <v>15</v>
          </cell>
          <cell r="DU969">
            <v>41</v>
          </cell>
          <cell r="DV969">
            <v>36.585365853658537</v>
          </cell>
          <cell r="DW969">
            <v>49</v>
          </cell>
          <cell r="DX969">
            <v>54</v>
          </cell>
          <cell r="DY969">
            <v>0</v>
          </cell>
          <cell r="DZ969">
            <v>0</v>
          </cell>
          <cell r="EA969" t="str">
            <v>YES</v>
          </cell>
          <cell r="EB969" t="str">
            <v>Placement</v>
          </cell>
          <cell r="EC969" t="str">
            <v>Placement</v>
          </cell>
          <cell r="ED969" t="str">
            <v>Placement</v>
          </cell>
          <cell r="EE969" t="str">
            <v>Placement</v>
          </cell>
          <cell r="EF969" t="str">
            <v>Placement</v>
          </cell>
          <cell r="EG969">
            <v>0</v>
          </cell>
          <cell r="EH969" t="str">
            <v>PLI</v>
          </cell>
          <cell r="EI969" t="str">
            <v>Yes</v>
          </cell>
          <cell r="EJ969">
            <v>0</v>
          </cell>
          <cell r="EK969" t="str">
            <v>Batch-8</v>
          </cell>
          <cell r="EL969">
            <v>0</v>
          </cell>
          <cell r="EM969" t="str">
            <v>PAID</v>
          </cell>
          <cell r="EN969">
            <v>45148</v>
          </cell>
          <cell r="EO969" t="str">
            <v>IT+Core</v>
          </cell>
          <cell r="EP969">
            <v>0</v>
          </cell>
          <cell r="EQ969" t="str">
            <v>CAT-3</v>
          </cell>
        </row>
        <row r="970">
          <cell r="B970" t="str">
            <v>22-MECH57-25</v>
          </cell>
          <cell r="C970" t="str">
            <v>MECH</v>
          </cell>
          <cell r="D970">
            <v>57</v>
          </cell>
          <cell r="E970" t="str">
            <v>HATHI TUHIN TARAK CHANDRA</v>
          </cell>
          <cell r="F970" t="str">
            <v>Male</v>
          </cell>
          <cell r="G970" t="str">
            <v>2002-11-29</v>
          </cell>
          <cell r="H970">
            <v>9867261930</v>
          </cell>
          <cell r="I970" t="str">
            <v>9769235009</v>
          </cell>
          <cell r="J970" t="str">
            <v>tuhin.hathi@gmail.com</v>
          </cell>
          <cell r="K970" t="str">
            <v>1032221327@tcetmumbai.in</v>
          </cell>
          <cell r="L970" t="str">
            <v>C51/Aanuraj/403,SECTOR NO.8/SHANTINAGAR,MIRA ROAD,NEAR GANESH MAIDAN,THANE,401107</v>
          </cell>
          <cell r="M970">
            <v>0</v>
          </cell>
          <cell r="N970" t="str">
            <v>Maharashtra</v>
          </cell>
          <cell r="O970" t="str">
            <v>Service</v>
          </cell>
          <cell r="P970" t="str">
            <v>10,00,001 - 15,00,000</v>
          </cell>
          <cell r="Q970" t="str">
            <v>Normal</v>
          </cell>
          <cell r="R970" t="str">
            <v>Open</v>
          </cell>
          <cell r="S970">
            <v>2022</v>
          </cell>
          <cell r="T970" t="str">
            <v>DSE</v>
          </cell>
          <cell r="U970" t="str">
            <v>NA</v>
          </cell>
          <cell r="V970" t="str">
            <v>NA</v>
          </cell>
          <cell r="W970" t="str">
            <v>NA</v>
          </cell>
          <cell r="X970" t="str">
            <v>CAP</v>
          </cell>
          <cell r="Y970" t="str">
            <v>361.00</v>
          </cell>
          <cell r="Z970" t="str">
            <v>500.00</v>
          </cell>
          <cell r="AA970" t="str">
            <v>72.20</v>
          </cell>
          <cell r="AB970" t="str">
            <v>2018</v>
          </cell>
          <cell r="AC970" t="str">
            <v>MAHARASHTRA STATE BOARD OF SECONDARY AND HIGHER SECONDARY EDUCATION</v>
          </cell>
          <cell r="AD970" t="str">
            <v>ST JOSEPH'S HIGH SCHOOL</v>
          </cell>
          <cell r="AE970" t="str">
            <v>1676.00</v>
          </cell>
          <cell r="AF970" t="str">
            <v>1950.00</v>
          </cell>
          <cell r="AG970">
            <v>85.948717948717942</v>
          </cell>
          <cell r="AH970" t="str">
            <v>2021</v>
          </cell>
          <cell r="AI970" t="str">
            <v>Maharashtra State Board of Technical Education</v>
          </cell>
          <cell r="AJ970" t="str">
            <v>THAKUR POLYTECHNIC</v>
          </cell>
          <cell r="AK970">
            <v>0</v>
          </cell>
          <cell r="AL970">
            <v>0</v>
          </cell>
          <cell r="AM970">
            <v>0</v>
          </cell>
          <cell r="AN970">
            <v>0</v>
          </cell>
          <cell r="AO970">
            <v>0</v>
          </cell>
          <cell r="AP970">
            <v>0</v>
          </cell>
          <cell r="AQ970">
            <v>0</v>
          </cell>
          <cell r="AR970">
            <v>0</v>
          </cell>
          <cell r="AS970">
            <v>0</v>
          </cell>
          <cell r="AT970">
            <v>0</v>
          </cell>
          <cell r="AU970">
            <v>0</v>
          </cell>
          <cell r="AV970">
            <v>173</v>
          </cell>
          <cell r="AW970">
            <v>25</v>
          </cell>
          <cell r="AX970">
            <v>6.92</v>
          </cell>
          <cell r="AY970">
            <v>75</v>
          </cell>
          <cell r="AZ970">
            <v>213</v>
          </cell>
          <cell r="BA970">
            <v>29</v>
          </cell>
          <cell r="BB970">
            <v>7.3448275862068968</v>
          </cell>
          <cell r="BC970">
            <v>82</v>
          </cell>
          <cell r="BD970">
            <v>386</v>
          </cell>
          <cell r="BE970">
            <v>54</v>
          </cell>
          <cell r="BF970">
            <v>7.1481481481481479</v>
          </cell>
          <cell r="BG970">
            <v>149</v>
          </cell>
          <cell r="BH970">
            <v>24</v>
          </cell>
          <cell r="BI970">
            <v>6.208333333333333</v>
          </cell>
          <cell r="BJ970">
            <v>91.176470588235304</v>
          </cell>
          <cell r="BK970">
            <v>214</v>
          </cell>
          <cell r="BL970">
            <v>28</v>
          </cell>
          <cell r="BM970">
            <v>7.6428571428571432</v>
          </cell>
          <cell r="BN970">
            <v>76</v>
          </cell>
          <cell r="BO970">
            <v>363</v>
          </cell>
          <cell r="BP970">
            <v>52</v>
          </cell>
          <cell r="BQ970">
            <v>6.9807692307692308</v>
          </cell>
          <cell r="BR970">
            <v>196</v>
          </cell>
          <cell r="BS970">
            <v>24</v>
          </cell>
          <cell r="BT970">
            <v>77.6666666666667</v>
          </cell>
          <cell r="BU970">
            <v>196</v>
          </cell>
          <cell r="BV970">
            <v>24</v>
          </cell>
          <cell r="BW970">
            <v>945</v>
          </cell>
          <cell r="BX970">
            <v>130</v>
          </cell>
          <cell r="BY970">
            <v>7.2692307692307692</v>
          </cell>
          <cell r="BZ970">
            <v>78.5</v>
          </cell>
          <cell r="CA970" t="str">
            <v>Nisiki India Pvt.Ltd.</v>
          </cell>
          <cell r="CB970">
            <v>0</v>
          </cell>
          <cell r="CC970">
            <v>0</v>
          </cell>
          <cell r="CD970">
            <v>0</v>
          </cell>
          <cell r="CE970" t="str">
            <v>Normal</v>
          </cell>
          <cell r="CF970">
            <v>5.6</v>
          </cell>
          <cell r="CG970" t="str">
            <v>Yes</v>
          </cell>
          <cell r="CH970" t="str">
            <v>Green</v>
          </cell>
          <cell r="CI970">
            <v>0</v>
          </cell>
          <cell r="CJ970">
            <v>0</v>
          </cell>
          <cell r="CK970">
            <v>0</v>
          </cell>
          <cell r="CL970">
            <v>8</v>
          </cell>
          <cell r="CM970">
            <v>8</v>
          </cell>
          <cell r="CN970">
            <v>0</v>
          </cell>
          <cell r="CO970">
            <v>20</v>
          </cell>
          <cell r="CP970">
            <v>60</v>
          </cell>
          <cell r="CQ970">
            <v>33.333333333333329</v>
          </cell>
          <cell r="CR970">
            <v>12</v>
          </cell>
          <cell r="CS970">
            <v>86</v>
          </cell>
          <cell r="CT970">
            <v>6</v>
          </cell>
          <cell r="CU970">
            <v>60</v>
          </cell>
          <cell r="CV970">
            <v>11</v>
          </cell>
          <cell r="CW970">
            <v>19</v>
          </cell>
          <cell r="CX970">
            <v>9</v>
          </cell>
          <cell r="CY970">
            <v>58</v>
          </cell>
          <cell r="CZ970">
            <v>38</v>
          </cell>
          <cell r="DA970">
            <v>59</v>
          </cell>
          <cell r="DB970">
            <v>65</v>
          </cell>
          <cell r="DC970">
            <v>0</v>
          </cell>
          <cell r="DD970" t="str">
            <v>Ch 21/08/2024</v>
          </cell>
          <cell r="DE970" t="str">
            <v>No upgradation</v>
          </cell>
          <cell r="DF970">
            <v>0</v>
          </cell>
          <cell r="DG970">
            <v>4</v>
          </cell>
          <cell r="DH970">
            <v>0</v>
          </cell>
          <cell r="DI970">
            <v>0</v>
          </cell>
          <cell r="DJ970">
            <v>600</v>
          </cell>
          <cell r="DK970">
            <v>0</v>
          </cell>
          <cell r="DL970">
            <v>3</v>
          </cell>
          <cell r="DM970">
            <v>0</v>
          </cell>
          <cell r="DN970">
            <v>0</v>
          </cell>
          <cell r="DO970">
            <v>450</v>
          </cell>
          <cell r="DP970">
            <v>0</v>
          </cell>
          <cell r="DQ970">
            <v>0</v>
          </cell>
          <cell r="DR970">
            <v>33.3333333333333</v>
          </cell>
          <cell r="DS970">
            <v>45.662100456620955</v>
          </cell>
          <cell r="DT970">
            <v>18</v>
          </cell>
          <cell r="DU970">
            <v>41</v>
          </cell>
          <cell r="DV970">
            <v>43.902439024390247</v>
          </cell>
          <cell r="DW970">
            <v>44</v>
          </cell>
          <cell r="DX970">
            <v>65</v>
          </cell>
          <cell r="DY970">
            <v>0</v>
          </cell>
          <cell r="DZ970">
            <v>0</v>
          </cell>
          <cell r="EA970" t="str">
            <v>YES</v>
          </cell>
          <cell r="EB970" t="str">
            <v>Placement</v>
          </cell>
          <cell r="EC970" t="str">
            <v>Placement</v>
          </cell>
          <cell r="ED970" t="str">
            <v>Placement</v>
          </cell>
          <cell r="EE970" t="str">
            <v>Placement</v>
          </cell>
          <cell r="EF970" t="str">
            <v>Placement</v>
          </cell>
          <cell r="EG970">
            <v>0</v>
          </cell>
          <cell r="EH970" t="str">
            <v>PLI</v>
          </cell>
          <cell r="EI970" t="str">
            <v>Yes</v>
          </cell>
          <cell r="EJ970">
            <v>45414</v>
          </cell>
          <cell r="EK970" t="str">
            <v>Batch-9</v>
          </cell>
          <cell r="EL970">
            <v>0</v>
          </cell>
          <cell r="EM970" t="str">
            <v>PAID</v>
          </cell>
          <cell r="EN970">
            <v>45147</v>
          </cell>
          <cell r="EO970" t="str">
            <v>IT+Core</v>
          </cell>
          <cell r="EP970">
            <v>0</v>
          </cell>
          <cell r="EQ970" t="str">
            <v>CAT-2</v>
          </cell>
        </row>
        <row r="971">
          <cell r="B971" t="str">
            <v>22-MECH58-25</v>
          </cell>
          <cell r="C971" t="str">
            <v>MECH</v>
          </cell>
          <cell r="D971">
            <v>58</v>
          </cell>
          <cell r="E971" t="str">
            <v>HELIYA BHAVISHA RAJESH  HANSA</v>
          </cell>
          <cell r="F971" t="str">
            <v>Female</v>
          </cell>
          <cell r="G971" t="str">
            <v>2001-02-19</v>
          </cell>
          <cell r="H971">
            <v>9930484419</v>
          </cell>
          <cell r="I971">
            <v>0</v>
          </cell>
          <cell r="J971" t="str">
            <v>bhavishaheliya19@gmail.com</v>
          </cell>
          <cell r="K971" t="str">
            <v>1032221329@tcetmumbai.in</v>
          </cell>
          <cell r="L971" t="str">
            <v>Room No 1 Opp Jiajamta Housing Society,Mahalaxmi Race Course Mumbai 400034,MUMBAI,400034</v>
          </cell>
          <cell r="M971">
            <v>0</v>
          </cell>
          <cell r="N971" t="str">
            <v>Maharashtra</v>
          </cell>
          <cell r="O971" t="str">
            <v>Service</v>
          </cell>
          <cell r="P971" t="str">
            <v>&gt;= 15,00,001</v>
          </cell>
          <cell r="Q971" t="str">
            <v>Normal</v>
          </cell>
          <cell r="R971" t="str">
            <v>Open</v>
          </cell>
          <cell r="S971">
            <v>2022</v>
          </cell>
          <cell r="T971" t="str">
            <v>DSE</v>
          </cell>
          <cell r="U971" t="str">
            <v>NA</v>
          </cell>
          <cell r="V971" t="str">
            <v>NA</v>
          </cell>
          <cell r="W971" t="str">
            <v>NA</v>
          </cell>
          <cell r="X971" t="str">
            <v>CAP</v>
          </cell>
          <cell r="Y971" t="str">
            <v>334.00</v>
          </cell>
          <cell r="Z971" t="str">
            <v>500.00</v>
          </cell>
          <cell r="AA971" t="str">
            <v>66.80</v>
          </cell>
          <cell r="AB971" t="str">
            <v>2017</v>
          </cell>
          <cell r="AC971" t="str">
            <v>MAHARASHTRA STATE BOARD OF SECONDARY AND HIGHER SECONDARY EDUCATION</v>
          </cell>
          <cell r="AD971" t="str">
            <v>GIRTON HIGH SCHOOL</v>
          </cell>
          <cell r="AE971" t="str">
            <v>792.00</v>
          </cell>
          <cell r="AF971" t="str">
            <v>1000.00</v>
          </cell>
          <cell r="AG971">
            <v>79.2</v>
          </cell>
          <cell r="AH971" t="str">
            <v>2022</v>
          </cell>
          <cell r="AI971" t="str">
            <v>-</v>
          </cell>
          <cell r="AJ971" t="str">
            <v>K.J. SOMAIYA POLYTECHNIC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P971">
            <v>0</v>
          </cell>
          <cell r="AQ971">
            <v>0</v>
          </cell>
          <cell r="AR971">
            <v>0</v>
          </cell>
          <cell r="AS971">
            <v>0</v>
          </cell>
          <cell r="AT971">
            <v>0</v>
          </cell>
          <cell r="AU971">
            <v>0</v>
          </cell>
          <cell r="AV971">
            <v>162</v>
          </cell>
          <cell r="AW971">
            <v>25</v>
          </cell>
          <cell r="AX971">
            <v>6.48</v>
          </cell>
          <cell r="AY971">
            <v>76</v>
          </cell>
          <cell r="AZ971">
            <v>215</v>
          </cell>
          <cell r="BA971">
            <v>29</v>
          </cell>
          <cell r="BB971">
            <v>7.4137931034482758</v>
          </cell>
          <cell r="BC971">
            <v>79</v>
          </cell>
          <cell r="BD971">
            <v>377</v>
          </cell>
          <cell r="BE971">
            <v>54</v>
          </cell>
          <cell r="BF971">
            <v>6.9814814814814818</v>
          </cell>
          <cell r="BG971">
            <v>164</v>
          </cell>
          <cell r="BH971">
            <v>24</v>
          </cell>
          <cell r="BI971">
            <v>6.833333333333333</v>
          </cell>
          <cell r="BJ971">
            <v>77</v>
          </cell>
          <cell r="BK971">
            <v>243</v>
          </cell>
          <cell r="BL971">
            <v>28</v>
          </cell>
          <cell r="BM971">
            <v>8.6785714285714288</v>
          </cell>
          <cell r="BN971">
            <v>76</v>
          </cell>
          <cell r="BO971">
            <v>407</v>
          </cell>
          <cell r="BP971">
            <v>52</v>
          </cell>
          <cell r="BQ971">
            <v>7.8269230769230766</v>
          </cell>
          <cell r="BR971">
            <v>234</v>
          </cell>
          <cell r="BS971">
            <v>24</v>
          </cell>
          <cell r="BT971">
            <v>77</v>
          </cell>
          <cell r="BU971">
            <v>234</v>
          </cell>
          <cell r="BV971">
            <v>24</v>
          </cell>
          <cell r="BW971">
            <v>1018</v>
          </cell>
          <cell r="BX971">
            <v>130</v>
          </cell>
          <cell r="BY971">
            <v>7.8307692307692305</v>
          </cell>
          <cell r="BZ971">
            <v>77.5</v>
          </cell>
          <cell r="CA971">
            <v>0</v>
          </cell>
          <cell r="CB971">
            <v>0</v>
          </cell>
          <cell r="CC971">
            <v>0</v>
          </cell>
          <cell r="CD971">
            <v>0</v>
          </cell>
          <cell r="CE971">
            <v>0</v>
          </cell>
          <cell r="CF971">
            <v>0</v>
          </cell>
          <cell r="CG971">
            <v>0</v>
          </cell>
          <cell r="CH971" t="str">
            <v>Green</v>
          </cell>
          <cell r="CI971">
            <v>0</v>
          </cell>
          <cell r="CJ971">
            <v>0</v>
          </cell>
          <cell r="CK971">
            <v>0</v>
          </cell>
          <cell r="CL971">
            <v>8</v>
          </cell>
          <cell r="CM971">
            <v>8</v>
          </cell>
          <cell r="CN971">
            <v>0</v>
          </cell>
          <cell r="CO971" t="str">
            <v>Absent</v>
          </cell>
          <cell r="CP971">
            <v>60</v>
          </cell>
          <cell r="CQ971">
            <v>0</v>
          </cell>
          <cell r="CR971">
            <v>8</v>
          </cell>
          <cell r="CS971">
            <v>58</v>
          </cell>
          <cell r="CT971">
            <v>8</v>
          </cell>
          <cell r="CU971">
            <v>80</v>
          </cell>
          <cell r="CV971">
            <v>8</v>
          </cell>
          <cell r="CW971">
            <v>20</v>
          </cell>
          <cell r="CX971">
            <v>4</v>
          </cell>
          <cell r="CY971">
            <v>34</v>
          </cell>
          <cell r="CZ971">
            <v>28</v>
          </cell>
          <cell r="DA971">
            <v>60</v>
          </cell>
          <cell r="DB971">
            <v>47</v>
          </cell>
          <cell r="DC971">
            <v>0</v>
          </cell>
          <cell r="DD971">
            <v>0</v>
          </cell>
          <cell r="DE971">
            <v>0</v>
          </cell>
          <cell r="DF971">
            <v>2</v>
          </cell>
          <cell r="DG971">
            <v>4</v>
          </cell>
          <cell r="DH971">
            <v>50</v>
          </cell>
          <cell r="DI971">
            <v>200</v>
          </cell>
          <cell r="DJ971">
            <v>600</v>
          </cell>
          <cell r="DK971">
            <v>33.3333333333333</v>
          </cell>
          <cell r="DL971">
            <v>3</v>
          </cell>
          <cell r="DM971">
            <v>0</v>
          </cell>
          <cell r="DN971">
            <v>0</v>
          </cell>
          <cell r="DO971">
            <v>450</v>
          </cell>
          <cell r="DP971">
            <v>0</v>
          </cell>
          <cell r="DQ971">
            <v>0</v>
          </cell>
          <cell r="DR971">
            <v>0</v>
          </cell>
          <cell r="DS971">
            <v>0</v>
          </cell>
          <cell r="DT971">
            <v>18</v>
          </cell>
          <cell r="DU971">
            <v>41</v>
          </cell>
          <cell r="DV971">
            <v>43.902439024390247</v>
          </cell>
          <cell r="DW971">
            <v>57</v>
          </cell>
          <cell r="DX971">
            <v>65</v>
          </cell>
          <cell r="DY971">
            <v>0</v>
          </cell>
          <cell r="DZ971">
            <v>0</v>
          </cell>
          <cell r="EA971" t="str">
            <v>YES</v>
          </cell>
          <cell r="EB971" t="str">
            <v>Placement</v>
          </cell>
          <cell r="EC971" t="str">
            <v>Placement</v>
          </cell>
          <cell r="ED971" t="str">
            <v>Placement</v>
          </cell>
          <cell r="EE971" t="str">
            <v>Higher Studies</v>
          </cell>
          <cell r="EF971" t="str">
            <v>Higher Studies</v>
          </cell>
          <cell r="EG971">
            <v>45606</v>
          </cell>
          <cell r="EH971">
            <v>0</v>
          </cell>
          <cell r="EI971" t="str">
            <v>Yes</v>
          </cell>
          <cell r="EJ971">
            <v>0</v>
          </cell>
          <cell r="EK971" t="str">
            <v>Batch-10</v>
          </cell>
          <cell r="EL971">
            <v>0</v>
          </cell>
          <cell r="EM971" t="str">
            <v>PAID</v>
          </cell>
          <cell r="EN971">
            <v>45148</v>
          </cell>
          <cell r="EO971">
            <v>0</v>
          </cell>
          <cell r="EP971">
            <v>0</v>
          </cell>
          <cell r="EQ971" t="str">
            <v>CAT-3</v>
          </cell>
        </row>
        <row r="972">
          <cell r="B972" t="str">
            <v>22-MECH59-25</v>
          </cell>
          <cell r="C972" t="str">
            <v>MECH</v>
          </cell>
          <cell r="D972">
            <v>59</v>
          </cell>
          <cell r="E972" t="str">
            <v>PARMAR VISHAL HEMRAJ SINGH SUNITA</v>
          </cell>
          <cell r="F972" t="str">
            <v>Male</v>
          </cell>
          <cell r="G972" t="str">
            <v>2001-03-08</v>
          </cell>
          <cell r="H972">
            <v>9867416216</v>
          </cell>
          <cell r="I972" t="str">
            <v>9769844623</v>
          </cell>
          <cell r="J972" t="str">
            <v>vishalsinghparmar2001@gmail.com</v>
          </cell>
          <cell r="K972" t="str">
            <v>1032221333@tcetmumbai.in</v>
          </cell>
          <cell r="L972" t="str">
            <v>B-302,BANSY TOWER,SHANTI PARK,MIRA ROAD EAST,OPP- BANK OF INDIA,MIRA ROAD EAST,401107</v>
          </cell>
          <cell r="M972">
            <v>0</v>
          </cell>
          <cell r="N972" t="str">
            <v>Maharashtra</v>
          </cell>
          <cell r="O972" t="str">
            <v>Business</v>
          </cell>
          <cell r="P972" t="str">
            <v>6,00,001 - 7,00,000</v>
          </cell>
          <cell r="Q972" t="str">
            <v>Normal</v>
          </cell>
          <cell r="R972" t="str">
            <v>Open</v>
          </cell>
          <cell r="S972">
            <v>2022</v>
          </cell>
          <cell r="T972" t="str">
            <v>DSE</v>
          </cell>
          <cell r="U972" t="str">
            <v>NA</v>
          </cell>
          <cell r="V972" t="str">
            <v>NA</v>
          </cell>
          <cell r="W972" t="str">
            <v>NA</v>
          </cell>
          <cell r="X972" t="str">
            <v>CAP</v>
          </cell>
          <cell r="Y972" t="str">
            <v>370.00</v>
          </cell>
          <cell r="Z972" t="str">
            <v>500.00</v>
          </cell>
          <cell r="AA972" t="str">
            <v>74.00</v>
          </cell>
          <cell r="AB972" t="str">
            <v>2017</v>
          </cell>
          <cell r="AC972" t="str">
            <v>MAHARASHTRA STATE BOARD OF SECONDARY AND HIGHER SECONDARY EDUCATION</v>
          </cell>
          <cell r="AD972" t="str">
            <v>ST.XAVIER'S HIGH SCHOOL</v>
          </cell>
          <cell r="AE972" t="str">
            <v>1622.00</v>
          </cell>
          <cell r="AF972" t="str">
            <v>1950.00</v>
          </cell>
          <cell r="AG972">
            <v>83.179487179487182</v>
          </cell>
          <cell r="AH972" t="str">
            <v>2020</v>
          </cell>
          <cell r="AI972" t="str">
            <v>Maharashtra State Board of Technical Education</v>
          </cell>
          <cell r="AJ972" t="str">
            <v>THAKUR POLYTECHNIC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161</v>
          </cell>
          <cell r="AW972">
            <v>25</v>
          </cell>
          <cell r="AX972">
            <v>6.44</v>
          </cell>
          <cell r="AY972">
            <v>78</v>
          </cell>
          <cell r="AZ972">
            <v>162</v>
          </cell>
          <cell r="BA972">
            <v>29</v>
          </cell>
          <cell r="BB972">
            <v>5.5862068965517242</v>
          </cell>
          <cell r="BC972">
            <v>83</v>
          </cell>
          <cell r="BD972">
            <v>323</v>
          </cell>
          <cell r="BE972">
            <v>54</v>
          </cell>
          <cell r="BF972">
            <v>5.9814814814814818</v>
          </cell>
          <cell r="BG972">
            <v>136</v>
          </cell>
          <cell r="BH972">
            <v>24</v>
          </cell>
          <cell r="BI972">
            <v>5.666666666666667</v>
          </cell>
          <cell r="BJ972">
            <v>75</v>
          </cell>
          <cell r="BK972">
            <v>166</v>
          </cell>
          <cell r="BL972">
            <v>28</v>
          </cell>
          <cell r="BM972">
            <v>5.9285714285714288</v>
          </cell>
          <cell r="BN972">
            <v>78</v>
          </cell>
          <cell r="BO972">
            <v>302</v>
          </cell>
          <cell r="BP972">
            <v>52</v>
          </cell>
          <cell r="BQ972">
            <v>5.8076923076923075</v>
          </cell>
          <cell r="BR972">
            <v>0</v>
          </cell>
          <cell r="BS972">
            <v>24</v>
          </cell>
          <cell r="BT972">
            <v>79.6666666666667</v>
          </cell>
          <cell r="BU972">
            <v>0</v>
          </cell>
          <cell r="BV972">
            <v>24</v>
          </cell>
          <cell r="BW972">
            <v>625</v>
          </cell>
          <cell r="BX972">
            <v>130</v>
          </cell>
          <cell r="BY972">
            <v>4.8076923076923075</v>
          </cell>
          <cell r="BZ972">
            <v>80.5</v>
          </cell>
          <cell r="CA972">
            <v>0</v>
          </cell>
          <cell r="CB972" t="str">
            <v>KT</v>
          </cell>
          <cell r="CC972">
            <v>0</v>
          </cell>
          <cell r="CD972">
            <v>0</v>
          </cell>
          <cell r="CE972">
            <v>0</v>
          </cell>
          <cell r="CF972">
            <v>0</v>
          </cell>
          <cell r="CG972">
            <v>0</v>
          </cell>
          <cell r="CH972" t="str">
            <v>Green</v>
          </cell>
          <cell r="CI972">
            <v>0</v>
          </cell>
          <cell r="CJ972">
            <v>0</v>
          </cell>
          <cell r="CK972">
            <v>0</v>
          </cell>
          <cell r="CL972">
            <v>8</v>
          </cell>
          <cell r="CM972">
            <v>8</v>
          </cell>
          <cell r="CN972">
            <v>0</v>
          </cell>
          <cell r="CO972" t="str">
            <v>Absent</v>
          </cell>
          <cell r="CP972">
            <v>60</v>
          </cell>
          <cell r="CQ972">
            <v>0</v>
          </cell>
          <cell r="CR972">
            <v>0</v>
          </cell>
          <cell r="CS972">
            <v>0</v>
          </cell>
          <cell r="CT972">
            <v>0</v>
          </cell>
          <cell r="CU972">
            <v>0</v>
          </cell>
          <cell r="CV972">
            <v>0</v>
          </cell>
          <cell r="CW972">
            <v>22</v>
          </cell>
          <cell r="CX972">
            <v>0</v>
          </cell>
          <cell r="CY972">
            <v>0</v>
          </cell>
          <cell r="CZ972">
            <v>0</v>
          </cell>
          <cell r="DA972">
            <v>62</v>
          </cell>
          <cell r="DB972">
            <v>0</v>
          </cell>
          <cell r="DC972">
            <v>0</v>
          </cell>
          <cell r="DD972">
            <v>0</v>
          </cell>
          <cell r="DE972">
            <v>0</v>
          </cell>
          <cell r="DF972">
            <v>0</v>
          </cell>
          <cell r="DG972">
            <v>0</v>
          </cell>
          <cell r="DH972">
            <v>0</v>
          </cell>
          <cell r="DI972">
            <v>0</v>
          </cell>
          <cell r="DJ972">
            <v>0</v>
          </cell>
          <cell r="DK972">
            <v>0</v>
          </cell>
          <cell r="DL972">
            <v>0</v>
          </cell>
          <cell r="DM972">
            <v>0</v>
          </cell>
          <cell r="DN972">
            <v>0</v>
          </cell>
          <cell r="DO972">
            <v>0</v>
          </cell>
          <cell r="DP972">
            <v>0</v>
          </cell>
          <cell r="DQ972">
            <v>0</v>
          </cell>
          <cell r="DR972">
            <v>0</v>
          </cell>
          <cell r="DS972">
            <v>0</v>
          </cell>
          <cell r="DT972">
            <v>0</v>
          </cell>
          <cell r="DU972">
            <v>41</v>
          </cell>
          <cell r="DV972">
            <v>0</v>
          </cell>
          <cell r="DW972">
            <v>0</v>
          </cell>
          <cell r="DX972">
            <v>0</v>
          </cell>
          <cell r="DY972">
            <v>0</v>
          </cell>
          <cell r="DZ972">
            <v>0</v>
          </cell>
          <cell r="EA972" t="str">
            <v>YES</v>
          </cell>
          <cell r="EB972" t="str">
            <v>Placement</v>
          </cell>
          <cell r="EC972" t="str">
            <v>Placement</v>
          </cell>
          <cell r="ED972" t="str">
            <v>Placement</v>
          </cell>
          <cell r="EE972" t="str">
            <v>Placement</v>
          </cell>
          <cell r="EF972" t="str">
            <v>Placement</v>
          </cell>
          <cell r="EG972">
            <v>0</v>
          </cell>
          <cell r="EH972">
            <v>0</v>
          </cell>
          <cell r="EI972" t="str">
            <v>Yes</v>
          </cell>
          <cell r="EJ972">
            <v>0</v>
          </cell>
          <cell r="EK972">
            <v>0</v>
          </cell>
          <cell r="EL972">
            <v>0</v>
          </cell>
          <cell r="EM972">
            <v>0</v>
          </cell>
          <cell r="EN972">
            <v>0</v>
          </cell>
          <cell r="EO972" t="str">
            <v>IT+Core</v>
          </cell>
          <cell r="EP972">
            <v>0</v>
          </cell>
          <cell r="EQ972" t="str">
            <v>CAT-3</v>
          </cell>
        </row>
        <row r="973">
          <cell r="B973" t="str">
            <v>22-MECH60-25</v>
          </cell>
          <cell r="C973" t="str">
            <v>MECH</v>
          </cell>
          <cell r="D973">
            <v>60</v>
          </cell>
          <cell r="E973" t="str">
            <v>PRAJAPATI RITIK RAKESH DROPATI</v>
          </cell>
          <cell r="F973" t="str">
            <v>Male</v>
          </cell>
          <cell r="G973" t="str">
            <v>2003-09-23</v>
          </cell>
          <cell r="H973">
            <v>9930973520</v>
          </cell>
          <cell r="I973" t="str">
            <v>8369119469</v>
          </cell>
          <cell r="J973" t="str">
            <v>hritikprajapati770@gmail.com</v>
          </cell>
          <cell r="K973" t="str">
            <v>1032221338@tcetmumbai.in</v>
          </cell>
          <cell r="L973" t="str">
            <v>340 ,Varchi Aali,Dapoli,Paragon ,Panvel,410206</v>
          </cell>
          <cell r="M973">
            <v>0</v>
          </cell>
          <cell r="N973" t="str">
            <v>Maharashtra</v>
          </cell>
          <cell r="O973" t="str">
            <v>Service</v>
          </cell>
          <cell r="P973" t="str">
            <v>50,001 - 1,00,000</v>
          </cell>
          <cell r="Q973" t="str">
            <v>Normal</v>
          </cell>
          <cell r="R973" t="str">
            <v>Open</v>
          </cell>
          <cell r="S973">
            <v>2022</v>
          </cell>
          <cell r="T973" t="str">
            <v>DSE</v>
          </cell>
          <cell r="U973" t="str">
            <v>NA</v>
          </cell>
          <cell r="V973" t="str">
            <v>NA</v>
          </cell>
          <cell r="W973" t="str">
            <v>NA</v>
          </cell>
          <cell r="X973" t="str">
            <v>CAP</v>
          </cell>
          <cell r="Y973" t="str">
            <v>320.00</v>
          </cell>
          <cell r="Z973" t="str">
            <v>500.00</v>
          </cell>
          <cell r="AA973" t="str">
            <v>64.00</v>
          </cell>
          <cell r="AB973" t="str">
            <v>2019</v>
          </cell>
          <cell r="AC973" t="str">
            <v>MAHARASHTRA STATE BOARD OF SECONDARY AND HIGHER SECONDARY EDUCATION</v>
          </cell>
          <cell r="AD973" t="str">
            <v>ANANT PANDURAN BHOIR VIDYALAYA DAPOLI</v>
          </cell>
          <cell r="AE973" t="str">
            <v>590.00</v>
          </cell>
          <cell r="AF973" t="str">
            <v>900.00</v>
          </cell>
          <cell r="AG973">
            <v>65.555555555555557</v>
          </cell>
          <cell r="AH973" t="str">
            <v>2022</v>
          </cell>
          <cell r="AI973" t="str">
            <v>Maharashtra State Board of Technical Education</v>
          </cell>
          <cell r="AJ973" t="str">
            <v>NJBSPM'S SHANTINIKETAN POLYTECHNIC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161</v>
          </cell>
          <cell r="AW973">
            <v>25</v>
          </cell>
          <cell r="AX973">
            <v>6.44</v>
          </cell>
          <cell r="AY973">
            <v>79</v>
          </cell>
          <cell r="AZ973">
            <v>194.88</v>
          </cell>
          <cell r="BA973">
            <v>29</v>
          </cell>
          <cell r="BB973">
            <v>6.72</v>
          </cell>
          <cell r="BC973">
            <v>83</v>
          </cell>
          <cell r="BD973">
            <v>355.88</v>
          </cell>
          <cell r="BE973">
            <v>54</v>
          </cell>
          <cell r="BF973">
            <v>6.59037037037037</v>
          </cell>
          <cell r="BG973">
            <v>146</v>
          </cell>
          <cell r="BH973">
            <v>24</v>
          </cell>
          <cell r="BI973">
            <v>6.083333333333333</v>
          </cell>
          <cell r="BJ973">
            <v>77</v>
          </cell>
          <cell r="BK973">
            <v>171</v>
          </cell>
          <cell r="BL973">
            <v>28</v>
          </cell>
          <cell r="BM973">
            <v>6.1071428571428568</v>
          </cell>
          <cell r="BN973">
            <v>76</v>
          </cell>
          <cell r="BO973">
            <v>317</v>
          </cell>
          <cell r="BP973">
            <v>52</v>
          </cell>
          <cell r="BQ973">
            <v>6.0961538461538458</v>
          </cell>
          <cell r="BR973">
            <v>81</v>
          </cell>
          <cell r="BS973">
            <v>24</v>
          </cell>
          <cell r="BT973">
            <v>79.3333333333333</v>
          </cell>
          <cell r="BU973">
            <v>81</v>
          </cell>
          <cell r="BV973">
            <v>24</v>
          </cell>
          <cell r="BW973">
            <v>753.88</v>
          </cell>
          <cell r="BX973">
            <v>130</v>
          </cell>
          <cell r="BY973">
            <v>5.7990769230769228</v>
          </cell>
          <cell r="BZ973">
            <v>81</v>
          </cell>
          <cell r="CA973">
            <v>0</v>
          </cell>
          <cell r="CB973">
            <v>0</v>
          </cell>
          <cell r="CC973">
            <v>0</v>
          </cell>
          <cell r="CD973">
            <v>0</v>
          </cell>
          <cell r="CE973">
            <v>0</v>
          </cell>
          <cell r="CF973">
            <v>0</v>
          </cell>
          <cell r="CG973">
            <v>0</v>
          </cell>
          <cell r="CH973" t="str">
            <v>Green</v>
          </cell>
          <cell r="CI973">
            <v>0</v>
          </cell>
          <cell r="CJ973">
            <v>0</v>
          </cell>
          <cell r="CK973">
            <v>0</v>
          </cell>
          <cell r="CL973">
            <v>8</v>
          </cell>
          <cell r="CM973">
            <v>8</v>
          </cell>
          <cell r="CN973">
            <v>0</v>
          </cell>
          <cell r="CO973" t="str">
            <v>Absent</v>
          </cell>
          <cell r="CP973">
            <v>60</v>
          </cell>
          <cell r="CQ973">
            <v>0</v>
          </cell>
          <cell r="CR973">
            <v>0</v>
          </cell>
          <cell r="CS973">
            <v>0</v>
          </cell>
          <cell r="CT973">
            <v>0</v>
          </cell>
          <cell r="CU973">
            <v>0</v>
          </cell>
          <cell r="CV973">
            <v>0</v>
          </cell>
          <cell r="CW973">
            <v>22</v>
          </cell>
          <cell r="CX973">
            <v>0</v>
          </cell>
          <cell r="CY973">
            <v>0</v>
          </cell>
          <cell r="CZ973">
            <v>0</v>
          </cell>
          <cell r="DA973">
            <v>62</v>
          </cell>
          <cell r="DB973">
            <v>0</v>
          </cell>
          <cell r="DC973">
            <v>0</v>
          </cell>
          <cell r="DD973">
            <v>0</v>
          </cell>
          <cell r="DE973">
            <v>0</v>
          </cell>
          <cell r="DF973">
            <v>0</v>
          </cell>
          <cell r="DG973">
            <v>0</v>
          </cell>
          <cell r="DH973">
            <v>0</v>
          </cell>
          <cell r="DI973">
            <v>0</v>
          </cell>
          <cell r="DJ973">
            <v>0</v>
          </cell>
          <cell r="DK973">
            <v>0</v>
          </cell>
          <cell r="DL973">
            <v>0</v>
          </cell>
          <cell r="DM973">
            <v>0</v>
          </cell>
          <cell r="DN973">
            <v>0</v>
          </cell>
          <cell r="DO973">
            <v>0</v>
          </cell>
          <cell r="DP973">
            <v>0</v>
          </cell>
          <cell r="DQ973">
            <v>0</v>
          </cell>
          <cell r="DR973">
            <v>0</v>
          </cell>
          <cell r="DS973">
            <v>0</v>
          </cell>
          <cell r="DT973">
            <v>0</v>
          </cell>
          <cell r="DU973">
            <v>41</v>
          </cell>
          <cell r="DV973">
            <v>0</v>
          </cell>
          <cell r="DW973">
            <v>0</v>
          </cell>
          <cell r="DX973">
            <v>0</v>
          </cell>
          <cell r="DY973">
            <v>0</v>
          </cell>
          <cell r="DZ973">
            <v>0</v>
          </cell>
          <cell r="EA973" t="str">
            <v>YES</v>
          </cell>
          <cell r="EB973" t="str">
            <v>Placement</v>
          </cell>
          <cell r="EC973" t="str">
            <v>Placement</v>
          </cell>
          <cell r="ED973" t="str">
            <v>Placement</v>
          </cell>
          <cell r="EE973" t="str">
            <v>Placement</v>
          </cell>
          <cell r="EF973" t="str">
            <v>Placement</v>
          </cell>
          <cell r="EG973">
            <v>0</v>
          </cell>
          <cell r="EH973">
            <v>0</v>
          </cell>
          <cell r="EI973" t="str">
            <v>Yes</v>
          </cell>
          <cell r="EJ973">
            <v>0</v>
          </cell>
          <cell r="EK973">
            <v>0</v>
          </cell>
          <cell r="EL973">
            <v>0</v>
          </cell>
          <cell r="EM973">
            <v>0</v>
          </cell>
          <cell r="EN973">
            <v>0</v>
          </cell>
          <cell r="EO973" t="str">
            <v>IT+Core</v>
          </cell>
          <cell r="EP973">
            <v>0</v>
          </cell>
          <cell r="EQ973" t="str">
            <v>CAT-3</v>
          </cell>
        </row>
        <row r="974">
          <cell r="B974" t="str">
            <v>22-MECH61-25</v>
          </cell>
          <cell r="C974" t="str">
            <v>MECH</v>
          </cell>
          <cell r="D974">
            <v>61</v>
          </cell>
          <cell r="E974" t="str">
            <v>SAWANT NIDHI SANTOSH SAMPADA</v>
          </cell>
          <cell r="F974" t="str">
            <v>Female</v>
          </cell>
          <cell r="G974" t="str">
            <v>2002-09-26</v>
          </cell>
          <cell r="H974">
            <v>8779932628</v>
          </cell>
          <cell r="I974">
            <v>0</v>
          </cell>
          <cell r="J974" t="str">
            <v>nidhisawant2617@gmail.com</v>
          </cell>
          <cell r="K974" t="str">
            <v>1032221328@tcetmumbai.in</v>
          </cell>
          <cell r="L974" t="str">
            <v>L7/20, Jal Ratan Deep Society ,Bangur Nagar ,Goregaon West ,Mumbai,400104</v>
          </cell>
          <cell r="M974">
            <v>0</v>
          </cell>
          <cell r="N974" t="str">
            <v>Maharashtra</v>
          </cell>
          <cell r="O974" t="str">
            <v>Service</v>
          </cell>
          <cell r="P974" t="str">
            <v>1,00,001 - 1,50,000</v>
          </cell>
          <cell r="Q974" t="str">
            <v>Normal</v>
          </cell>
          <cell r="R974" t="str">
            <v>Open</v>
          </cell>
          <cell r="S974">
            <v>2022</v>
          </cell>
          <cell r="T974" t="str">
            <v>DSE</v>
          </cell>
          <cell r="U974" t="str">
            <v>NA</v>
          </cell>
          <cell r="V974" t="str">
            <v>NA</v>
          </cell>
          <cell r="W974" t="str">
            <v>NA</v>
          </cell>
          <cell r="X974" t="str">
            <v>CAP</v>
          </cell>
          <cell r="Y974" t="str">
            <v>444.00</v>
          </cell>
          <cell r="Z974" t="str">
            <v>500.00</v>
          </cell>
          <cell r="AA974" t="str">
            <v>88.80</v>
          </cell>
          <cell r="AB974" t="str">
            <v>2018</v>
          </cell>
          <cell r="AC974" t="str">
            <v>MAHARASHTRA STATE BOARD OF SECONDARY AND HIGHER SECONDARY EDUCATION</v>
          </cell>
          <cell r="AD974" t="str">
            <v>DSRV MALAD</v>
          </cell>
          <cell r="AE974" t="str">
            <v>1069.00</v>
          </cell>
          <cell r="AF974" t="str">
            <v>1250.00</v>
          </cell>
          <cell r="AG974">
            <v>85.52</v>
          </cell>
          <cell r="AH974" t="str">
            <v>2021</v>
          </cell>
          <cell r="AI974" t="str">
            <v>-</v>
          </cell>
          <cell r="AJ974" t="str">
            <v>GOVERNMENT POLYTECHNIC MUMBAI</v>
          </cell>
          <cell r="AK974">
            <v>0</v>
          </cell>
          <cell r="AL974">
            <v>0</v>
          </cell>
          <cell r="AM974" t="e">
            <v>#DIV/0!</v>
          </cell>
          <cell r="AN974">
            <v>0</v>
          </cell>
          <cell r="AO974">
            <v>0</v>
          </cell>
          <cell r="AP974">
            <v>0</v>
          </cell>
          <cell r="AQ974" t="e">
            <v>#DIV/0!</v>
          </cell>
          <cell r="AR974">
            <v>0</v>
          </cell>
          <cell r="AS974">
            <v>0</v>
          </cell>
          <cell r="AT974">
            <v>0</v>
          </cell>
          <cell r="AU974" t="e">
            <v>#DIV/0!</v>
          </cell>
          <cell r="AV974">
            <v>233</v>
          </cell>
          <cell r="AW974">
            <v>25</v>
          </cell>
          <cell r="AX974">
            <v>9.32</v>
          </cell>
          <cell r="AY974">
            <v>76</v>
          </cell>
          <cell r="AZ974">
            <v>284</v>
          </cell>
          <cell r="BA974">
            <v>29</v>
          </cell>
          <cell r="BB974">
            <v>9.7931034482758612</v>
          </cell>
          <cell r="BC974">
            <v>84</v>
          </cell>
          <cell r="BD974">
            <v>517</v>
          </cell>
          <cell r="BE974">
            <v>54</v>
          </cell>
          <cell r="BF974">
            <v>9.5740740740740744</v>
          </cell>
          <cell r="BG974">
            <v>233</v>
          </cell>
          <cell r="BH974">
            <v>24</v>
          </cell>
          <cell r="BI974">
            <v>9.7083333333333339</v>
          </cell>
          <cell r="BJ974">
            <v>83.529411764705898</v>
          </cell>
          <cell r="BK974">
            <v>269</v>
          </cell>
          <cell r="BL974">
            <v>28</v>
          </cell>
          <cell r="BM974">
            <v>9.6071428571428577</v>
          </cell>
          <cell r="BN974">
            <v>79</v>
          </cell>
          <cell r="BO974">
            <v>502</v>
          </cell>
          <cell r="BP974">
            <v>52</v>
          </cell>
          <cell r="BQ974">
            <v>9.6538461538461533</v>
          </cell>
          <cell r="BR974">
            <v>227</v>
          </cell>
          <cell r="BS974">
            <v>24</v>
          </cell>
          <cell r="BT974">
            <v>79.6666666666667</v>
          </cell>
          <cell r="BU974">
            <v>227</v>
          </cell>
          <cell r="BV974">
            <v>24</v>
          </cell>
          <cell r="BW974">
            <v>1246</v>
          </cell>
          <cell r="BX974">
            <v>130</v>
          </cell>
          <cell r="BY974">
            <v>9.5846153846153843</v>
          </cell>
          <cell r="BZ974">
            <v>80</v>
          </cell>
          <cell r="CA974">
            <v>0</v>
          </cell>
          <cell r="CB974">
            <v>0</v>
          </cell>
          <cell r="CC974">
            <v>0</v>
          </cell>
          <cell r="CD974">
            <v>0</v>
          </cell>
          <cell r="CE974">
            <v>0</v>
          </cell>
          <cell r="CF974">
            <v>0</v>
          </cell>
          <cell r="CG974">
            <v>0</v>
          </cell>
          <cell r="CH974" t="str">
            <v>Green</v>
          </cell>
          <cell r="CI974">
            <v>0</v>
          </cell>
          <cell r="CJ974">
            <v>0</v>
          </cell>
          <cell r="CK974">
            <v>0</v>
          </cell>
          <cell r="CL974">
            <v>8</v>
          </cell>
          <cell r="CM974">
            <v>8</v>
          </cell>
          <cell r="CN974">
            <v>0</v>
          </cell>
          <cell r="CO974" t="str">
            <v>Absent</v>
          </cell>
          <cell r="CP974">
            <v>60</v>
          </cell>
          <cell r="CQ974">
            <v>0</v>
          </cell>
          <cell r="CR974">
            <v>0</v>
          </cell>
          <cell r="CS974">
            <v>0</v>
          </cell>
          <cell r="CT974">
            <v>0</v>
          </cell>
          <cell r="CU974">
            <v>0</v>
          </cell>
          <cell r="CV974">
            <v>0</v>
          </cell>
          <cell r="CW974">
            <v>22</v>
          </cell>
          <cell r="CX974">
            <v>0</v>
          </cell>
          <cell r="CY974">
            <v>0</v>
          </cell>
          <cell r="CZ974">
            <v>46</v>
          </cell>
          <cell r="DA974">
            <v>62</v>
          </cell>
          <cell r="DB974">
            <v>0</v>
          </cell>
          <cell r="DC974">
            <v>70.333333333333343</v>
          </cell>
          <cell r="DD974" t="str">
            <v>Ch 21/08/2024</v>
          </cell>
          <cell r="DE974" t="str">
            <v>Upgraded to Cat 1</v>
          </cell>
          <cell r="DF974">
            <v>0</v>
          </cell>
          <cell r="DG974">
            <v>0</v>
          </cell>
          <cell r="DH974">
            <v>0</v>
          </cell>
          <cell r="DI974">
            <v>0</v>
          </cell>
          <cell r="DJ974">
            <v>0</v>
          </cell>
          <cell r="DK974">
            <v>0</v>
          </cell>
          <cell r="DL974">
            <v>0</v>
          </cell>
          <cell r="DM974">
            <v>0</v>
          </cell>
          <cell r="DN974">
            <v>0</v>
          </cell>
          <cell r="DO974">
            <v>0</v>
          </cell>
          <cell r="DP974">
            <v>0</v>
          </cell>
          <cell r="DQ974">
            <v>0</v>
          </cell>
          <cell r="DR974">
            <v>0</v>
          </cell>
          <cell r="DS974">
            <v>0</v>
          </cell>
          <cell r="DT974">
            <v>0</v>
          </cell>
          <cell r="DU974">
            <v>41</v>
          </cell>
          <cell r="DV974">
            <v>0</v>
          </cell>
          <cell r="DW974">
            <v>0</v>
          </cell>
          <cell r="DX974">
            <v>0</v>
          </cell>
          <cell r="DY974">
            <v>0</v>
          </cell>
          <cell r="DZ974">
            <v>0</v>
          </cell>
          <cell r="EA974" t="str">
            <v>NO</v>
          </cell>
          <cell r="EB974" t="str">
            <v>Higher Studies</v>
          </cell>
          <cell r="EC974" t="str">
            <v>Higher Studies</v>
          </cell>
          <cell r="ED974" t="str">
            <v>Placement</v>
          </cell>
          <cell r="EE974" t="str">
            <v>Placement</v>
          </cell>
          <cell r="EF974" t="str">
            <v>Placement</v>
          </cell>
          <cell r="EG974">
            <v>0</v>
          </cell>
          <cell r="EH974" t="str">
            <v>PLI</v>
          </cell>
          <cell r="EI974" t="str">
            <v>Yes</v>
          </cell>
          <cell r="EJ974">
            <v>45498</v>
          </cell>
          <cell r="EK974">
            <v>0</v>
          </cell>
          <cell r="EL974">
            <v>0</v>
          </cell>
          <cell r="EM974">
            <v>0</v>
          </cell>
          <cell r="EN974">
            <v>0</v>
          </cell>
          <cell r="EO974" t="str">
            <v>IT+Core</v>
          </cell>
          <cell r="EP974">
            <v>0</v>
          </cell>
          <cell r="EQ974" t="str">
            <v>CAT-3</v>
          </cell>
        </row>
        <row r="975">
          <cell r="B975" t="str">
            <v>22-MECH62-25</v>
          </cell>
          <cell r="C975" t="str">
            <v>MECH</v>
          </cell>
          <cell r="D975">
            <v>62</v>
          </cell>
          <cell r="E975" t="str">
            <v>SAWANT YASHRAJ VIDYADHAR VAISHALI</v>
          </cell>
          <cell r="F975" t="str">
            <v>Male</v>
          </cell>
          <cell r="G975" t="str">
            <v>2003-12-22</v>
          </cell>
          <cell r="H975">
            <v>8850923150</v>
          </cell>
          <cell r="I975" t="str">
            <v>9167133520</v>
          </cell>
          <cell r="J975" t="str">
            <v>yashrajsawant0002@gmail.com</v>
          </cell>
          <cell r="K975" t="str">
            <v>1032221325@tcetmumbai.in</v>
          </cell>
          <cell r="L975" t="str">
            <v>C-6 , New Dahisar Apt,Vidyamandir Road,Dahisar,Opposite BMC Hospital,Mumbai,400068</v>
          </cell>
          <cell r="M975">
            <v>0</v>
          </cell>
          <cell r="N975" t="str">
            <v>Maharashtra</v>
          </cell>
          <cell r="O975" t="str">
            <v>Business</v>
          </cell>
          <cell r="P975" t="str">
            <v>15,001 - 50,000</v>
          </cell>
          <cell r="Q975" t="str">
            <v>Normal</v>
          </cell>
          <cell r="R975" t="str">
            <v>Open</v>
          </cell>
          <cell r="S975">
            <v>2022</v>
          </cell>
          <cell r="T975" t="str">
            <v>DSE</v>
          </cell>
          <cell r="U975" t="str">
            <v>NA</v>
          </cell>
          <cell r="V975" t="str">
            <v>NA</v>
          </cell>
          <cell r="W975" t="str">
            <v>NA</v>
          </cell>
          <cell r="X975" t="str">
            <v>CAP</v>
          </cell>
          <cell r="Y975" t="str">
            <v>376.00</v>
          </cell>
          <cell r="Z975" t="str">
            <v>500.00</v>
          </cell>
          <cell r="AA975" t="str">
            <v>75.20</v>
          </cell>
          <cell r="AB975" t="str">
            <v>2019</v>
          </cell>
          <cell r="AC975" t="str">
            <v>MAHARASHTRA STATE BOARD OF SECONDARY AND HIGHER SECONDARY EDUCATION</v>
          </cell>
          <cell r="AD975" t="str">
            <v>POORNA PRAJNA</v>
          </cell>
          <cell r="AE975" t="str">
            <v>1690.00</v>
          </cell>
          <cell r="AF975" t="str">
            <v>1950.00</v>
          </cell>
          <cell r="AG975">
            <v>86.666666666666671</v>
          </cell>
          <cell r="AH975" t="str">
            <v>2022</v>
          </cell>
          <cell r="AI975" t="str">
            <v>Maharashtra State Board of Technical Education</v>
          </cell>
          <cell r="AJ975" t="str">
            <v>ZADGU SINGH THAKUR POLYTECHNIC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193</v>
          </cell>
          <cell r="AW975">
            <v>25</v>
          </cell>
          <cell r="AX975">
            <v>7.72</v>
          </cell>
          <cell r="AY975">
            <v>78</v>
          </cell>
          <cell r="AZ975">
            <v>283.90999999999997</v>
          </cell>
          <cell r="BA975">
            <v>29</v>
          </cell>
          <cell r="BB975">
            <v>9.7899999999999991</v>
          </cell>
          <cell r="BC975">
            <v>83</v>
          </cell>
          <cell r="BD975">
            <v>476.90999999999997</v>
          </cell>
          <cell r="BE975">
            <v>54</v>
          </cell>
          <cell r="BF975">
            <v>8.8316666666666652</v>
          </cell>
          <cell r="BG975">
            <v>194</v>
          </cell>
          <cell r="BH975">
            <v>24</v>
          </cell>
          <cell r="BI975">
            <v>8.0833333333333339</v>
          </cell>
          <cell r="BJ975">
            <v>77</v>
          </cell>
          <cell r="BK975">
            <v>254</v>
          </cell>
          <cell r="BL975">
            <v>28</v>
          </cell>
          <cell r="BM975">
            <v>9.0714285714285712</v>
          </cell>
          <cell r="BN975">
            <v>80</v>
          </cell>
          <cell r="BO975">
            <v>448</v>
          </cell>
          <cell r="BP975">
            <v>52</v>
          </cell>
          <cell r="BQ975">
            <v>8.615384615384615</v>
          </cell>
          <cell r="BR975">
            <v>202</v>
          </cell>
          <cell r="BS975">
            <v>24</v>
          </cell>
          <cell r="BT975">
            <v>80.3333333333333</v>
          </cell>
          <cell r="BU975">
            <v>202</v>
          </cell>
          <cell r="BV975">
            <v>24</v>
          </cell>
          <cell r="BW975">
            <v>1126.9099999999999</v>
          </cell>
          <cell r="BX975">
            <v>130</v>
          </cell>
          <cell r="BY975">
            <v>8.6685384615384606</v>
          </cell>
          <cell r="BZ975">
            <v>80.5</v>
          </cell>
          <cell r="CA975">
            <v>0</v>
          </cell>
          <cell r="CB975">
            <v>0</v>
          </cell>
          <cell r="CC975">
            <v>0</v>
          </cell>
          <cell r="CD975">
            <v>0</v>
          </cell>
          <cell r="CE975">
            <v>0</v>
          </cell>
          <cell r="CF975">
            <v>0</v>
          </cell>
          <cell r="CG975">
            <v>0</v>
          </cell>
          <cell r="CH975" t="str">
            <v>Green</v>
          </cell>
          <cell r="CI975">
            <v>0</v>
          </cell>
          <cell r="CJ975">
            <v>0</v>
          </cell>
          <cell r="CK975">
            <v>0</v>
          </cell>
          <cell r="CL975">
            <v>8</v>
          </cell>
          <cell r="CM975">
            <v>8</v>
          </cell>
          <cell r="CN975">
            <v>0</v>
          </cell>
          <cell r="CO975">
            <v>21</v>
          </cell>
          <cell r="CP975">
            <v>60</v>
          </cell>
          <cell r="CQ975">
            <v>35</v>
          </cell>
          <cell r="CR975">
            <v>0</v>
          </cell>
          <cell r="CS975">
            <v>0</v>
          </cell>
          <cell r="CT975">
            <v>0</v>
          </cell>
          <cell r="CU975">
            <v>0</v>
          </cell>
          <cell r="CV975">
            <v>0</v>
          </cell>
          <cell r="CW975">
            <v>22</v>
          </cell>
          <cell r="CX975">
            <v>0</v>
          </cell>
          <cell r="CY975">
            <v>0</v>
          </cell>
          <cell r="CZ975">
            <v>0</v>
          </cell>
          <cell r="DA975">
            <v>62</v>
          </cell>
          <cell r="DB975">
            <v>0</v>
          </cell>
          <cell r="DC975">
            <v>0</v>
          </cell>
          <cell r="DD975">
            <v>0</v>
          </cell>
          <cell r="DE975">
            <v>0</v>
          </cell>
          <cell r="DF975">
            <v>0</v>
          </cell>
          <cell r="DG975">
            <v>0</v>
          </cell>
          <cell r="DH975">
            <v>0</v>
          </cell>
          <cell r="DI975">
            <v>0</v>
          </cell>
          <cell r="DJ975">
            <v>0</v>
          </cell>
          <cell r="DK975">
            <v>0</v>
          </cell>
          <cell r="DL975">
            <v>0</v>
          </cell>
          <cell r="DM975">
            <v>0</v>
          </cell>
          <cell r="DN975">
            <v>0</v>
          </cell>
          <cell r="DO975">
            <v>0</v>
          </cell>
          <cell r="DP975">
            <v>0</v>
          </cell>
          <cell r="DQ975">
            <v>0</v>
          </cell>
          <cell r="DR975">
            <v>35</v>
          </cell>
          <cell r="DS975">
            <v>47.945205479452049</v>
          </cell>
          <cell r="DT975">
            <v>0</v>
          </cell>
          <cell r="DU975">
            <v>41</v>
          </cell>
          <cell r="DV975">
            <v>0</v>
          </cell>
          <cell r="DW975">
            <v>0</v>
          </cell>
          <cell r="DX975">
            <v>0</v>
          </cell>
          <cell r="DY975">
            <v>0</v>
          </cell>
          <cell r="DZ975">
            <v>0</v>
          </cell>
          <cell r="EA975" t="str">
            <v>NO</v>
          </cell>
          <cell r="EB975" t="str">
            <v>Higher Studies</v>
          </cell>
          <cell r="EC975" t="str">
            <v>Higher Studies</v>
          </cell>
          <cell r="ED975" t="str">
            <v>Higher Studies</v>
          </cell>
          <cell r="EE975" t="str">
            <v>Higher Studies</v>
          </cell>
          <cell r="EF975" t="str">
            <v>Higher Studies</v>
          </cell>
          <cell r="EG975">
            <v>0</v>
          </cell>
          <cell r="EH975">
            <v>0</v>
          </cell>
          <cell r="EI975" t="str">
            <v>Yes</v>
          </cell>
          <cell r="EJ975">
            <v>0</v>
          </cell>
          <cell r="EK975">
            <v>0</v>
          </cell>
          <cell r="EL975">
            <v>0</v>
          </cell>
          <cell r="EM975">
            <v>0</v>
          </cell>
          <cell r="EN975">
            <v>0</v>
          </cell>
          <cell r="EO975">
            <v>0</v>
          </cell>
          <cell r="EP975">
            <v>0</v>
          </cell>
          <cell r="EQ975" t="str">
            <v>CAT-3</v>
          </cell>
        </row>
        <row r="976">
          <cell r="B976" t="str">
            <v>22-MECH63-25</v>
          </cell>
          <cell r="C976" t="str">
            <v>MECH</v>
          </cell>
          <cell r="D976">
            <v>63</v>
          </cell>
          <cell r="E976" t="str">
            <v>VOHRA SIDDESH SANJEEV JATINDER</v>
          </cell>
          <cell r="F976" t="str">
            <v>Male</v>
          </cell>
          <cell r="G976" t="str">
            <v>2003-05-13</v>
          </cell>
          <cell r="H976">
            <v>9930345172</v>
          </cell>
          <cell r="I976" t="str">
            <v>9136695588</v>
          </cell>
          <cell r="J976" t="str">
            <v>vohrahimanshi29@gmail.com</v>
          </cell>
          <cell r="K976" t="str">
            <v>1032221323@tcetmumbai.in</v>
          </cell>
          <cell r="L976" t="str">
            <v>Flat No 14 7A D Wing Dattani Park ,Dattani Park Sai Green Vatika,Mumbai ,Opp Sai Dham Temple,Mumbai,400101</v>
          </cell>
          <cell r="M976">
            <v>0</v>
          </cell>
          <cell r="N976" t="str">
            <v>Maharashtra</v>
          </cell>
          <cell r="O976" t="str">
            <v>Professional</v>
          </cell>
          <cell r="P976" t="str">
            <v>6,00,001 - 7,00,000</v>
          </cell>
          <cell r="Q976" t="str">
            <v>Normal</v>
          </cell>
          <cell r="R976" t="str">
            <v>Open</v>
          </cell>
          <cell r="S976">
            <v>2022</v>
          </cell>
          <cell r="T976" t="str">
            <v>DSE</v>
          </cell>
          <cell r="U976" t="str">
            <v>NA</v>
          </cell>
          <cell r="V976" t="str">
            <v>NA</v>
          </cell>
          <cell r="W976" t="str">
            <v>NA</v>
          </cell>
          <cell r="X976" t="str">
            <v>CAP</v>
          </cell>
          <cell r="Y976" t="str">
            <v>497.00</v>
          </cell>
          <cell r="Z976" t="str">
            <v>600.00</v>
          </cell>
          <cell r="AA976" t="str">
            <v>82.83</v>
          </cell>
          <cell r="AB976" t="str">
            <v>2019</v>
          </cell>
          <cell r="AC976" t="str">
            <v>COUNCIL FOR THE INDIAN SCHOOL CERTIFICATE EXAMINATIONS</v>
          </cell>
          <cell r="AD976" t="str">
            <v>CHILDREN ACADEMY</v>
          </cell>
          <cell r="AE976" t="str">
            <v>1718.00</v>
          </cell>
          <cell r="AF976" t="str">
            <v>1950.00</v>
          </cell>
          <cell r="AG976">
            <v>88.102564102564102</v>
          </cell>
          <cell r="AH976" t="str">
            <v>2022</v>
          </cell>
          <cell r="AI976" t="str">
            <v>-</v>
          </cell>
          <cell r="AJ976" t="str">
            <v>THAKUR POLYTECHNIC</v>
          </cell>
          <cell r="AK976">
            <v>0</v>
          </cell>
          <cell r="AL976">
            <v>0</v>
          </cell>
          <cell r="AM976" t="e">
            <v>#DIV/0!</v>
          </cell>
          <cell r="AN976">
            <v>0</v>
          </cell>
          <cell r="AO976">
            <v>0</v>
          </cell>
          <cell r="AP976">
            <v>0</v>
          </cell>
          <cell r="AQ976" t="e">
            <v>#DIV/0!</v>
          </cell>
          <cell r="AR976">
            <v>0</v>
          </cell>
          <cell r="AS976">
            <v>0</v>
          </cell>
          <cell r="AT976">
            <v>0</v>
          </cell>
          <cell r="AU976" t="e">
            <v>#DIV/0!</v>
          </cell>
          <cell r="AV976">
            <v>208</v>
          </cell>
          <cell r="AW976">
            <v>25</v>
          </cell>
          <cell r="AX976">
            <v>8.32</v>
          </cell>
          <cell r="AY976">
            <v>80</v>
          </cell>
          <cell r="AZ976">
            <v>265</v>
          </cell>
          <cell r="BA976">
            <v>29</v>
          </cell>
          <cell r="BB976">
            <v>9.137931034482758</v>
          </cell>
          <cell r="BC976">
            <v>87</v>
          </cell>
          <cell r="BD976">
            <v>473</v>
          </cell>
          <cell r="BE976">
            <v>54</v>
          </cell>
          <cell r="BF976">
            <v>8.7592592592592595</v>
          </cell>
          <cell r="BG976">
            <v>216</v>
          </cell>
          <cell r="BH976">
            <v>24</v>
          </cell>
          <cell r="BI976">
            <v>9</v>
          </cell>
          <cell r="BJ976">
            <v>84.117647058823493</v>
          </cell>
          <cell r="BK976">
            <v>280</v>
          </cell>
          <cell r="BL976">
            <v>28</v>
          </cell>
          <cell r="BM976">
            <v>10</v>
          </cell>
          <cell r="BN976">
            <v>91</v>
          </cell>
          <cell r="BO976">
            <v>496</v>
          </cell>
          <cell r="BP976">
            <v>52</v>
          </cell>
          <cell r="BQ976">
            <v>9.5384615384615383</v>
          </cell>
          <cell r="BR976">
            <v>240</v>
          </cell>
          <cell r="BS976">
            <v>24</v>
          </cell>
          <cell r="BT976">
            <v>86</v>
          </cell>
          <cell r="BU976">
            <v>240</v>
          </cell>
          <cell r="BV976">
            <v>24</v>
          </cell>
          <cell r="BW976">
            <v>1209</v>
          </cell>
          <cell r="BX976">
            <v>130</v>
          </cell>
          <cell r="BY976">
            <v>9.3000000000000007</v>
          </cell>
          <cell r="BZ976">
            <v>83.5</v>
          </cell>
          <cell r="CA976" t="str">
            <v>Rustamjee Construction Pvt.Ltd.</v>
          </cell>
          <cell r="CB976">
            <v>0</v>
          </cell>
          <cell r="CC976">
            <v>0</v>
          </cell>
          <cell r="CD976">
            <v>0</v>
          </cell>
          <cell r="CE976" t="str">
            <v>Normal</v>
          </cell>
          <cell r="CF976">
            <v>5</v>
          </cell>
          <cell r="CG976">
            <v>0</v>
          </cell>
          <cell r="CH976" t="str">
            <v>Green</v>
          </cell>
          <cell r="CI976">
            <v>0</v>
          </cell>
          <cell r="CJ976">
            <v>0</v>
          </cell>
          <cell r="CK976">
            <v>0</v>
          </cell>
          <cell r="CL976">
            <v>8</v>
          </cell>
          <cell r="CM976">
            <v>8</v>
          </cell>
          <cell r="CN976">
            <v>0</v>
          </cell>
          <cell r="CO976">
            <v>17</v>
          </cell>
          <cell r="CP976">
            <v>60</v>
          </cell>
          <cell r="CQ976">
            <v>28.333333333333332</v>
          </cell>
          <cell r="CR976">
            <v>5</v>
          </cell>
          <cell r="CS976">
            <v>36</v>
          </cell>
          <cell r="CT976">
            <v>8</v>
          </cell>
          <cell r="CU976">
            <v>80</v>
          </cell>
          <cell r="CV976">
            <v>7</v>
          </cell>
          <cell r="CW976">
            <v>18</v>
          </cell>
          <cell r="CX976">
            <v>0</v>
          </cell>
          <cell r="CY976">
            <v>21</v>
          </cell>
          <cell r="CZ976">
            <v>20</v>
          </cell>
          <cell r="DA976">
            <v>58</v>
          </cell>
          <cell r="DB976">
            <v>35</v>
          </cell>
          <cell r="DC976">
            <v>0</v>
          </cell>
          <cell r="DD976">
            <v>0</v>
          </cell>
          <cell r="DE976">
            <v>0</v>
          </cell>
          <cell r="DF976">
            <v>3</v>
          </cell>
          <cell r="DG976">
            <v>4</v>
          </cell>
          <cell r="DH976">
            <v>75</v>
          </cell>
          <cell r="DI976">
            <v>450</v>
          </cell>
          <cell r="DJ976">
            <v>600</v>
          </cell>
          <cell r="DK976">
            <v>75</v>
          </cell>
          <cell r="DL976">
            <v>3</v>
          </cell>
          <cell r="DM976">
            <v>1</v>
          </cell>
          <cell r="DN976">
            <v>33.3333333333333</v>
          </cell>
          <cell r="DO976">
            <v>450</v>
          </cell>
          <cell r="DP976">
            <v>120</v>
          </cell>
          <cell r="DQ976">
            <v>26.6666666666667</v>
          </cell>
          <cell r="DR976">
            <v>28.3333333333333</v>
          </cell>
          <cell r="DS976">
            <v>38.812785388127807</v>
          </cell>
          <cell r="DT976">
            <v>16</v>
          </cell>
          <cell r="DU976">
            <v>41</v>
          </cell>
          <cell r="DV976">
            <v>39.024390243902438</v>
          </cell>
          <cell r="DW976">
            <v>58</v>
          </cell>
          <cell r="DX976">
            <v>58</v>
          </cell>
          <cell r="DY976">
            <v>0</v>
          </cell>
          <cell r="DZ976">
            <v>0</v>
          </cell>
          <cell r="EA976" t="str">
            <v>YES</v>
          </cell>
          <cell r="EB976" t="str">
            <v>Placement</v>
          </cell>
          <cell r="EC976" t="str">
            <v>Placement</v>
          </cell>
          <cell r="ED976" t="str">
            <v>Placement</v>
          </cell>
          <cell r="EE976" t="str">
            <v>Placement</v>
          </cell>
          <cell r="EF976" t="str">
            <v>Placement</v>
          </cell>
          <cell r="EG976">
            <v>0</v>
          </cell>
          <cell r="EH976" t="str">
            <v>PLI</v>
          </cell>
          <cell r="EI976" t="str">
            <v>Yes</v>
          </cell>
          <cell r="EJ976">
            <v>0</v>
          </cell>
          <cell r="EK976" t="str">
            <v>Batch-8</v>
          </cell>
          <cell r="EL976">
            <v>0</v>
          </cell>
          <cell r="EM976" t="str">
            <v>PAID</v>
          </cell>
          <cell r="EN976">
            <v>45147</v>
          </cell>
          <cell r="EO976" t="str">
            <v>IT+Core</v>
          </cell>
          <cell r="EP976">
            <v>0</v>
          </cell>
          <cell r="EQ976" t="str">
            <v>CAT-3</v>
          </cell>
        </row>
        <row r="977">
          <cell r="B977" t="str">
            <v>22-MECH64-25</v>
          </cell>
          <cell r="C977" t="str">
            <v>MECH</v>
          </cell>
          <cell r="D977">
            <v>64</v>
          </cell>
          <cell r="E977" t="str">
            <v>SINGH VATSAL RAKESH RITA</v>
          </cell>
          <cell r="F977" t="str">
            <v>Male</v>
          </cell>
          <cell r="G977" t="str">
            <v>2002-11-22</v>
          </cell>
          <cell r="H977">
            <v>9082910509</v>
          </cell>
          <cell r="I977">
            <v>0</v>
          </cell>
          <cell r="J977" t="str">
            <v>vatsal.rita22@gmail.com</v>
          </cell>
          <cell r="K977" t="str">
            <v>1032221337@tcetmumbai.in</v>
          </cell>
          <cell r="L977" t="str">
            <v>1A,501,N.G.SUNCITY, PHASE 2,THAKUR VILLAGE,MUMBAI,400101</v>
          </cell>
          <cell r="M977">
            <v>0</v>
          </cell>
          <cell r="N977" t="str">
            <v>Maharashtra</v>
          </cell>
          <cell r="O977" t="str">
            <v>Service</v>
          </cell>
          <cell r="P977" t="str">
            <v>50,001 - 1,00,000</v>
          </cell>
          <cell r="Q977" t="str">
            <v>Normal</v>
          </cell>
          <cell r="R977" t="str">
            <v>Open</v>
          </cell>
          <cell r="S977">
            <v>2022</v>
          </cell>
          <cell r="T977" t="str">
            <v>DSE</v>
          </cell>
          <cell r="U977" t="str">
            <v>NA</v>
          </cell>
          <cell r="V977" t="str">
            <v>NA</v>
          </cell>
          <cell r="W977" t="str">
            <v>NA</v>
          </cell>
          <cell r="X977" t="str">
            <v>CAP</v>
          </cell>
          <cell r="Y977" t="str">
            <v>187.00</v>
          </cell>
          <cell r="Z977" t="str">
            <v>500.00</v>
          </cell>
          <cell r="AA977" t="str">
            <v>37.40</v>
          </cell>
          <cell r="AB977" t="str">
            <v>2019</v>
          </cell>
          <cell r="AC977" t="str">
            <v>MAHARASHTRA STATE BOARD OF SECONDARY AND HIGHER SECONDARY EDUCATION</v>
          </cell>
          <cell r="AD977" t="str">
            <v>SARDAR VALLABHBHAI PATEL VIDYALAYA</v>
          </cell>
          <cell r="AE977" t="str">
            <v>1432.00</v>
          </cell>
          <cell r="AF977" t="str">
            <v>1950.00</v>
          </cell>
          <cell r="AG977">
            <v>73.435897435897431</v>
          </cell>
          <cell r="AH977" t="str">
            <v>2022</v>
          </cell>
          <cell r="AI977" t="str">
            <v>Maharashtra State Board of Technical Education</v>
          </cell>
          <cell r="AJ977" t="str">
            <v>ZAGDU SINGH CHARITABLE TRUST THAKUR POLYTECHNIC</v>
          </cell>
          <cell r="AK977">
            <v>0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P977">
            <v>0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U977">
            <v>0</v>
          </cell>
          <cell r="AV977">
            <v>165</v>
          </cell>
          <cell r="AW977">
            <v>25</v>
          </cell>
          <cell r="AX977">
            <v>6.6</v>
          </cell>
          <cell r="AY977">
            <v>81</v>
          </cell>
          <cell r="AZ977">
            <v>169.94</v>
          </cell>
          <cell r="BA977">
            <v>29</v>
          </cell>
          <cell r="BB977">
            <v>5.86</v>
          </cell>
          <cell r="BC977">
            <v>83</v>
          </cell>
          <cell r="BD977">
            <v>334.94</v>
          </cell>
          <cell r="BE977">
            <v>54</v>
          </cell>
          <cell r="BF977">
            <v>6.2025925925925929</v>
          </cell>
          <cell r="BG977">
            <v>146</v>
          </cell>
          <cell r="BH977">
            <v>24</v>
          </cell>
          <cell r="BI977">
            <v>6.083333333333333</v>
          </cell>
          <cell r="BJ977">
            <v>75</v>
          </cell>
          <cell r="BK977">
            <v>155</v>
          </cell>
          <cell r="BL977">
            <v>28</v>
          </cell>
          <cell r="BM977">
            <v>5.5357142857142856</v>
          </cell>
          <cell r="BN977">
            <v>79</v>
          </cell>
          <cell r="BO977">
            <v>301</v>
          </cell>
          <cell r="BP977">
            <v>52</v>
          </cell>
          <cell r="BQ977">
            <v>5.7884615384615383</v>
          </cell>
          <cell r="BR977">
            <v>120</v>
          </cell>
          <cell r="BS977">
            <v>24</v>
          </cell>
          <cell r="BT977">
            <v>81</v>
          </cell>
          <cell r="BU977">
            <v>120</v>
          </cell>
          <cell r="BV977">
            <v>24</v>
          </cell>
          <cell r="BW977">
            <v>755.94</v>
          </cell>
          <cell r="BX977">
            <v>130</v>
          </cell>
          <cell r="BY977">
            <v>5.8149230769230771</v>
          </cell>
          <cell r="BZ977">
            <v>82</v>
          </cell>
          <cell r="CA977">
            <v>0</v>
          </cell>
          <cell r="CB977" t="str">
            <v>KT</v>
          </cell>
          <cell r="CC977">
            <v>0</v>
          </cell>
          <cell r="CD977">
            <v>0</v>
          </cell>
          <cell r="CE977">
            <v>0</v>
          </cell>
          <cell r="CF977">
            <v>0</v>
          </cell>
          <cell r="CG977">
            <v>0</v>
          </cell>
          <cell r="CH977" t="str">
            <v>Green</v>
          </cell>
          <cell r="CI977">
            <v>0</v>
          </cell>
          <cell r="CJ977">
            <v>0</v>
          </cell>
          <cell r="CK977">
            <v>0</v>
          </cell>
          <cell r="CL977">
            <v>8</v>
          </cell>
          <cell r="CM977">
            <v>8</v>
          </cell>
          <cell r="CN977">
            <v>0</v>
          </cell>
          <cell r="CO977" t="str">
            <v>Absent</v>
          </cell>
          <cell r="CP977">
            <v>60</v>
          </cell>
          <cell r="CQ977">
            <v>0</v>
          </cell>
          <cell r="CR977">
            <v>0</v>
          </cell>
          <cell r="CS977">
            <v>0</v>
          </cell>
          <cell r="CT977">
            <v>0</v>
          </cell>
          <cell r="CU977">
            <v>0</v>
          </cell>
          <cell r="CV977">
            <v>0</v>
          </cell>
          <cell r="CW977">
            <v>22</v>
          </cell>
          <cell r="CX977">
            <v>0</v>
          </cell>
          <cell r="CY977">
            <v>0</v>
          </cell>
          <cell r="CZ977">
            <v>0</v>
          </cell>
          <cell r="DA977">
            <v>62</v>
          </cell>
          <cell r="DB977">
            <v>0</v>
          </cell>
          <cell r="DC977">
            <v>0</v>
          </cell>
          <cell r="DD977">
            <v>0</v>
          </cell>
          <cell r="DE977">
            <v>0</v>
          </cell>
          <cell r="DF977">
            <v>0</v>
          </cell>
          <cell r="DG977">
            <v>0</v>
          </cell>
          <cell r="DH977">
            <v>0</v>
          </cell>
          <cell r="DI977">
            <v>0</v>
          </cell>
          <cell r="DJ977">
            <v>0</v>
          </cell>
          <cell r="DK977">
            <v>0</v>
          </cell>
          <cell r="DL977">
            <v>0</v>
          </cell>
          <cell r="DM977">
            <v>0</v>
          </cell>
          <cell r="DN977">
            <v>0</v>
          </cell>
          <cell r="DO977">
            <v>0</v>
          </cell>
          <cell r="DP977">
            <v>0</v>
          </cell>
          <cell r="DQ977">
            <v>0</v>
          </cell>
          <cell r="DR977">
            <v>0</v>
          </cell>
          <cell r="DS977">
            <v>0</v>
          </cell>
          <cell r="DT977">
            <v>0</v>
          </cell>
          <cell r="DU977">
            <v>41</v>
          </cell>
          <cell r="DV977">
            <v>0</v>
          </cell>
          <cell r="DW977">
            <v>0</v>
          </cell>
          <cell r="DX977">
            <v>0</v>
          </cell>
          <cell r="DY977">
            <v>0</v>
          </cell>
          <cell r="DZ977">
            <v>0</v>
          </cell>
          <cell r="EA977" t="str">
            <v>YES</v>
          </cell>
          <cell r="EB977" t="str">
            <v>Placement</v>
          </cell>
          <cell r="EC977" t="str">
            <v>Placement</v>
          </cell>
          <cell r="ED977" t="str">
            <v>Placement</v>
          </cell>
          <cell r="EE977" t="str">
            <v>Placement</v>
          </cell>
          <cell r="EF977" t="str">
            <v>Placement</v>
          </cell>
          <cell r="EG977">
            <v>0</v>
          </cell>
          <cell r="EH977">
            <v>0</v>
          </cell>
          <cell r="EI977" t="str">
            <v>Yes</v>
          </cell>
          <cell r="EJ977">
            <v>0</v>
          </cell>
          <cell r="EK977">
            <v>0</v>
          </cell>
          <cell r="EL977">
            <v>0</v>
          </cell>
          <cell r="EM977">
            <v>0</v>
          </cell>
          <cell r="EN977">
            <v>0</v>
          </cell>
          <cell r="EO977" t="str">
            <v>IT+Core</v>
          </cell>
          <cell r="EP977">
            <v>0</v>
          </cell>
          <cell r="EQ977" t="str">
            <v>CAT-3</v>
          </cell>
        </row>
        <row r="978">
          <cell r="B978" t="str">
            <v>22-MECH65-25</v>
          </cell>
          <cell r="C978" t="str">
            <v>MECH</v>
          </cell>
          <cell r="D978">
            <v>65</v>
          </cell>
          <cell r="E978" t="str">
            <v>YADAV ABHISHEK VIJAY SHARMILA</v>
          </cell>
          <cell r="F978" t="str">
            <v>Male</v>
          </cell>
          <cell r="G978" t="str">
            <v>2001-09-30</v>
          </cell>
          <cell r="H978">
            <v>8484873532</v>
          </cell>
          <cell r="I978">
            <v>0</v>
          </cell>
          <cell r="J978" t="str">
            <v>abhishekyadav848487@gmail.com</v>
          </cell>
          <cell r="K978" t="str">
            <v>1032221336@tcetmumbai.in</v>
          </cell>
          <cell r="L978" t="str">
            <v>03, Shree Ganesh Apt.,Valai Pada Road ,Santosh Bhuvan,Nallasopara,401209</v>
          </cell>
          <cell r="M978">
            <v>0</v>
          </cell>
          <cell r="N978" t="str">
            <v>Maharashtra</v>
          </cell>
          <cell r="O978" t="str">
            <v>Service</v>
          </cell>
          <cell r="P978" t="str">
            <v>2,00,001 -2,50,000</v>
          </cell>
          <cell r="Q978" t="str">
            <v>Normal</v>
          </cell>
          <cell r="R978" t="str">
            <v>Open</v>
          </cell>
          <cell r="S978">
            <v>2022</v>
          </cell>
          <cell r="T978" t="str">
            <v>DSE</v>
          </cell>
          <cell r="U978" t="str">
            <v>NA</v>
          </cell>
          <cell r="V978" t="str">
            <v>NA</v>
          </cell>
          <cell r="W978" t="str">
            <v>NA</v>
          </cell>
          <cell r="X978" t="str">
            <v>CAP</v>
          </cell>
          <cell r="Y978" t="str">
            <v>391.00</v>
          </cell>
          <cell r="Z978" t="str">
            <v>500.00</v>
          </cell>
          <cell r="AA978" t="str">
            <v>78.20</v>
          </cell>
          <cell r="AB978" t="str">
            <v>2017</v>
          </cell>
          <cell r="AC978" t="str">
            <v>MAHARASHTRA STATE BOARD OF SECONDARY AND HIGHER SECONDARY EDUCATION</v>
          </cell>
          <cell r="AD978" t="str">
            <v>SMT. INDIRA GANDHI VIDYALAYA</v>
          </cell>
          <cell r="AE978" t="str">
            <v>496.00</v>
          </cell>
          <cell r="AF978" t="str">
            <v>650.00</v>
          </cell>
          <cell r="AG978">
            <v>76.307692307692307</v>
          </cell>
          <cell r="AH978" t="str">
            <v>2019</v>
          </cell>
          <cell r="AI978" t="str">
            <v>MAHARASHTRA STATE BOARD OF SECONDARY AND HIGHER SECONDARY EDUCATION</v>
          </cell>
          <cell r="AJ978" t="str">
            <v>LOKMANYA HIGH SCHOOL AND JUNIOR COLLEGE</v>
          </cell>
          <cell r="AK978">
            <v>0</v>
          </cell>
          <cell r="AL978">
            <v>0</v>
          </cell>
          <cell r="AM978" t="e">
            <v>#DIV/0!</v>
          </cell>
          <cell r="AN978">
            <v>0</v>
          </cell>
          <cell r="AO978">
            <v>0</v>
          </cell>
          <cell r="AP978">
            <v>0</v>
          </cell>
          <cell r="AQ978" t="e">
            <v>#DIV/0!</v>
          </cell>
          <cell r="AR978">
            <v>0</v>
          </cell>
          <cell r="AS978">
            <v>0</v>
          </cell>
          <cell r="AT978">
            <v>0</v>
          </cell>
          <cell r="AU978" t="e">
            <v>#DIV/0!</v>
          </cell>
          <cell r="AV978">
            <v>194</v>
          </cell>
          <cell r="AW978">
            <v>25</v>
          </cell>
          <cell r="AX978">
            <v>7.76</v>
          </cell>
          <cell r="AY978">
            <v>82</v>
          </cell>
          <cell r="AZ978">
            <v>260</v>
          </cell>
          <cell r="BA978">
            <v>29</v>
          </cell>
          <cell r="BB978">
            <v>8.9655172413793096</v>
          </cell>
          <cell r="BC978">
            <v>80</v>
          </cell>
          <cell r="BD978">
            <v>454</v>
          </cell>
          <cell r="BE978">
            <v>54</v>
          </cell>
          <cell r="BF978">
            <v>8.4074074074074066</v>
          </cell>
          <cell r="BG978">
            <v>225</v>
          </cell>
          <cell r="BH978">
            <v>24</v>
          </cell>
          <cell r="BI978">
            <v>9.375</v>
          </cell>
          <cell r="BJ978">
            <v>77</v>
          </cell>
          <cell r="BK978">
            <v>275</v>
          </cell>
          <cell r="BL978">
            <v>28</v>
          </cell>
          <cell r="BM978">
            <v>9.8214285714285712</v>
          </cell>
          <cell r="BN978">
            <v>94</v>
          </cell>
          <cell r="BO978">
            <v>500</v>
          </cell>
          <cell r="BP978">
            <v>52</v>
          </cell>
          <cell r="BQ978">
            <v>9.615384615384615</v>
          </cell>
          <cell r="BR978">
            <v>233</v>
          </cell>
          <cell r="BS978">
            <v>24</v>
          </cell>
          <cell r="BT978">
            <v>85.3333333333333</v>
          </cell>
          <cell r="BU978">
            <v>233</v>
          </cell>
          <cell r="BV978">
            <v>24</v>
          </cell>
          <cell r="BW978">
            <v>1187</v>
          </cell>
          <cell r="BX978">
            <v>130</v>
          </cell>
          <cell r="BY978">
            <v>9.1307692307692303</v>
          </cell>
          <cell r="BZ978">
            <v>81</v>
          </cell>
          <cell r="CA978" t="str">
            <v>XS Cad (Axium Global)</v>
          </cell>
          <cell r="CB978">
            <v>0</v>
          </cell>
          <cell r="CC978">
            <v>0</v>
          </cell>
          <cell r="CD978">
            <v>0</v>
          </cell>
          <cell r="CE978" t="str">
            <v>Normal</v>
          </cell>
          <cell r="CF978">
            <v>3.6</v>
          </cell>
          <cell r="CG978">
            <v>0</v>
          </cell>
          <cell r="CH978" t="str">
            <v>Green</v>
          </cell>
          <cell r="CI978">
            <v>0</v>
          </cell>
          <cell r="CJ978">
            <v>0</v>
          </cell>
          <cell r="CK978">
            <v>0</v>
          </cell>
          <cell r="CL978">
            <v>8</v>
          </cell>
          <cell r="CM978">
            <v>8</v>
          </cell>
          <cell r="CN978">
            <v>0</v>
          </cell>
          <cell r="CO978">
            <v>17</v>
          </cell>
          <cell r="CP978">
            <v>60</v>
          </cell>
          <cell r="CQ978">
            <v>28.333333333333332</v>
          </cell>
          <cell r="CR978">
            <v>8</v>
          </cell>
          <cell r="CS978">
            <v>58</v>
          </cell>
          <cell r="CT978">
            <v>8</v>
          </cell>
          <cell r="CU978">
            <v>80</v>
          </cell>
          <cell r="CV978">
            <v>13</v>
          </cell>
          <cell r="CW978">
            <v>19</v>
          </cell>
          <cell r="CX978">
            <v>4</v>
          </cell>
          <cell r="CY978">
            <v>49</v>
          </cell>
          <cell r="CZ978">
            <v>33</v>
          </cell>
          <cell r="DA978">
            <v>59</v>
          </cell>
          <cell r="DB978">
            <v>56</v>
          </cell>
          <cell r="DC978">
            <v>0</v>
          </cell>
          <cell r="DD978">
            <v>0</v>
          </cell>
          <cell r="DE978">
            <v>0</v>
          </cell>
          <cell r="DF978">
            <v>3</v>
          </cell>
          <cell r="DG978">
            <v>4</v>
          </cell>
          <cell r="DH978">
            <v>75</v>
          </cell>
          <cell r="DI978">
            <v>450</v>
          </cell>
          <cell r="DJ978">
            <v>600</v>
          </cell>
          <cell r="DK978">
            <v>75</v>
          </cell>
          <cell r="DL978">
            <v>3</v>
          </cell>
          <cell r="DM978">
            <v>1</v>
          </cell>
          <cell r="DN978">
            <v>33.3333333333333</v>
          </cell>
          <cell r="DO978">
            <v>450</v>
          </cell>
          <cell r="DP978">
            <v>120</v>
          </cell>
          <cell r="DQ978">
            <v>26.6666666666667</v>
          </cell>
          <cell r="DR978">
            <v>28.3333333333333</v>
          </cell>
          <cell r="DS978">
            <v>38.812785388127807</v>
          </cell>
          <cell r="DT978">
            <v>19</v>
          </cell>
          <cell r="DU978">
            <v>41</v>
          </cell>
          <cell r="DV978">
            <v>46.341463414634148</v>
          </cell>
          <cell r="DW978">
            <v>64</v>
          </cell>
          <cell r="DX978">
            <v>68</v>
          </cell>
          <cell r="DY978">
            <v>0</v>
          </cell>
          <cell r="DZ978">
            <v>0</v>
          </cell>
          <cell r="EA978" t="str">
            <v>YES</v>
          </cell>
          <cell r="EB978" t="str">
            <v>Placement</v>
          </cell>
          <cell r="EC978" t="str">
            <v>Placement</v>
          </cell>
          <cell r="ED978" t="str">
            <v>Placement</v>
          </cell>
          <cell r="EE978" t="str">
            <v>Placement</v>
          </cell>
          <cell r="EF978" t="str">
            <v>Placement</v>
          </cell>
          <cell r="EG978">
            <v>0</v>
          </cell>
          <cell r="EH978" t="str">
            <v>PLI</v>
          </cell>
          <cell r="EI978" t="str">
            <v>Yes</v>
          </cell>
          <cell r="EJ978">
            <v>0</v>
          </cell>
          <cell r="EK978" t="str">
            <v>Batch-8</v>
          </cell>
          <cell r="EL978">
            <v>0</v>
          </cell>
          <cell r="EM978" t="str">
            <v>PAID</v>
          </cell>
          <cell r="EN978">
            <v>45148</v>
          </cell>
          <cell r="EO978" t="str">
            <v>IT+Core</v>
          </cell>
          <cell r="EP978">
            <v>0</v>
          </cell>
          <cell r="EQ978" t="str">
            <v>CAT-3</v>
          </cell>
        </row>
        <row r="979">
          <cell r="B979" t="str">
            <v>22-MECH66-25</v>
          </cell>
          <cell r="C979" t="str">
            <v>MECH</v>
          </cell>
          <cell r="D979">
            <v>66</v>
          </cell>
          <cell r="E979" t="str">
            <v>YADAV AKASH RAMASHANKAR ASHA</v>
          </cell>
          <cell r="F979" t="str">
            <v>Male</v>
          </cell>
          <cell r="G979" t="str">
            <v>2004-03-25</v>
          </cell>
          <cell r="H979">
            <v>8655510118</v>
          </cell>
          <cell r="I979" t="str">
            <v>9920810747</v>
          </cell>
          <cell r="J979" t="str">
            <v>ay261517@gmail.com</v>
          </cell>
          <cell r="K979" t="str">
            <v>1032221335@tcetmumbai.in</v>
          </cell>
          <cell r="L979" t="str">
            <v>2C 303 Great Eastern Link Society ,Ram Mandir Station ,Goregaon ,Near Ram Mandir Station ,Mumbai,400104</v>
          </cell>
          <cell r="M979">
            <v>0</v>
          </cell>
          <cell r="N979" t="str">
            <v>Maharashtra</v>
          </cell>
          <cell r="O979" t="str">
            <v>Service</v>
          </cell>
          <cell r="P979" t="str">
            <v>10,00,001 - 15,00,000</v>
          </cell>
          <cell r="Q979" t="str">
            <v>Normal</v>
          </cell>
          <cell r="R979" t="str">
            <v>Open</v>
          </cell>
          <cell r="S979">
            <v>2022</v>
          </cell>
          <cell r="T979" t="str">
            <v>DSE</v>
          </cell>
          <cell r="U979" t="str">
            <v>NA</v>
          </cell>
          <cell r="V979" t="str">
            <v>NA</v>
          </cell>
          <cell r="W979" t="str">
            <v>NA</v>
          </cell>
          <cell r="X979" t="str">
            <v>CAP</v>
          </cell>
          <cell r="Y979" t="str">
            <v>346.00</v>
          </cell>
          <cell r="Z979" t="str">
            <v>500.00</v>
          </cell>
          <cell r="AA979" t="str">
            <v>69.20</v>
          </cell>
          <cell r="AB979" t="str">
            <v>2019</v>
          </cell>
          <cell r="AC979" t="str">
            <v>MAHARASHTRA STATE BOARD OF SECONDARY AND HIGHER SECONDARY EDUCATION</v>
          </cell>
          <cell r="AD979" t="str">
            <v>R.C MARUTI HIGH SCHOOL</v>
          </cell>
          <cell r="AE979" t="str">
            <v>1532.00</v>
          </cell>
          <cell r="AF979" t="str">
            <v>1950.00</v>
          </cell>
          <cell r="AG979">
            <v>78.564102564102569</v>
          </cell>
          <cell r="AH979" t="str">
            <v>2022</v>
          </cell>
          <cell r="AI979" t="str">
            <v>Maharashtra State Board of Technical Education</v>
          </cell>
          <cell r="AJ979" t="str">
            <v>ZAGDU SINGH CHARITABLE TRUST THAKUR POLYTECHNIC</v>
          </cell>
          <cell r="AK979">
            <v>0</v>
          </cell>
          <cell r="AL979">
            <v>0</v>
          </cell>
          <cell r="AM979" t="e">
            <v>#DIV/0!</v>
          </cell>
          <cell r="AN979">
            <v>0</v>
          </cell>
          <cell r="AO979">
            <v>0</v>
          </cell>
          <cell r="AP979">
            <v>0</v>
          </cell>
          <cell r="AQ979" t="e">
            <v>#DIV/0!</v>
          </cell>
          <cell r="AR979">
            <v>0</v>
          </cell>
          <cell r="AS979">
            <v>0</v>
          </cell>
          <cell r="AT979">
            <v>0</v>
          </cell>
          <cell r="AU979" t="e">
            <v>#DIV/0!</v>
          </cell>
          <cell r="AV979">
            <v>175</v>
          </cell>
          <cell r="AW979">
            <v>25</v>
          </cell>
          <cell r="AX979">
            <v>7</v>
          </cell>
          <cell r="AY979">
            <v>83</v>
          </cell>
          <cell r="AZ979">
            <v>229</v>
          </cell>
          <cell r="BA979">
            <v>29</v>
          </cell>
          <cell r="BB979">
            <v>7.8965517241379306</v>
          </cell>
          <cell r="BC979">
            <v>80</v>
          </cell>
          <cell r="BD979">
            <v>404</v>
          </cell>
          <cell r="BE979">
            <v>54</v>
          </cell>
          <cell r="BF979">
            <v>7.4814814814814818</v>
          </cell>
          <cell r="BG979">
            <v>195</v>
          </cell>
          <cell r="BH979">
            <v>24</v>
          </cell>
          <cell r="BI979">
            <v>8.125</v>
          </cell>
          <cell r="BJ979">
            <v>77</v>
          </cell>
          <cell r="BK979">
            <v>261</v>
          </cell>
          <cell r="BL979">
            <v>28</v>
          </cell>
          <cell r="BM979">
            <v>9.3214285714285712</v>
          </cell>
          <cell r="BN979">
            <v>86</v>
          </cell>
          <cell r="BO979">
            <v>456</v>
          </cell>
          <cell r="BP979">
            <v>52</v>
          </cell>
          <cell r="BQ979">
            <v>8.7692307692307701</v>
          </cell>
          <cell r="BR979">
            <v>225</v>
          </cell>
          <cell r="BS979">
            <v>24</v>
          </cell>
          <cell r="BT979">
            <v>83</v>
          </cell>
          <cell r="BU979">
            <v>225</v>
          </cell>
          <cell r="BV979">
            <v>24</v>
          </cell>
          <cell r="BW979">
            <v>1085</v>
          </cell>
          <cell r="BX979">
            <v>130</v>
          </cell>
          <cell r="BY979">
            <v>8.3461538461538467</v>
          </cell>
          <cell r="BZ979">
            <v>81.5</v>
          </cell>
          <cell r="CA979" t="str">
            <v>Thermax Ltd. /(offer reject of Packaging  Machinery Pvt.Ltd)</v>
          </cell>
          <cell r="CB979">
            <v>0</v>
          </cell>
          <cell r="CC979">
            <v>0</v>
          </cell>
          <cell r="CD979">
            <v>0</v>
          </cell>
          <cell r="CE979" t="str">
            <v>Normal</v>
          </cell>
          <cell r="CF979" t="str">
            <v>5.00/3</v>
          </cell>
          <cell r="CG979">
            <v>0</v>
          </cell>
          <cell r="CH979" t="str">
            <v>Green</v>
          </cell>
          <cell r="CI979">
            <v>0</v>
          </cell>
          <cell r="CJ979">
            <v>0</v>
          </cell>
          <cell r="CK979">
            <v>0</v>
          </cell>
          <cell r="CL979">
            <v>8</v>
          </cell>
          <cell r="CM979">
            <v>8</v>
          </cell>
          <cell r="CN979">
            <v>0</v>
          </cell>
          <cell r="CO979">
            <v>18</v>
          </cell>
          <cell r="CP979">
            <v>60</v>
          </cell>
          <cell r="CQ979">
            <v>30</v>
          </cell>
          <cell r="CR979">
            <v>13</v>
          </cell>
          <cell r="CS979">
            <v>93</v>
          </cell>
          <cell r="CT979">
            <v>10</v>
          </cell>
          <cell r="CU979">
            <v>100</v>
          </cell>
          <cell r="CV979">
            <v>15</v>
          </cell>
          <cell r="CW979">
            <v>20</v>
          </cell>
          <cell r="CX979">
            <v>9</v>
          </cell>
          <cell r="CY979">
            <v>67</v>
          </cell>
          <cell r="CZ979">
            <v>47</v>
          </cell>
          <cell r="DA979">
            <v>60</v>
          </cell>
          <cell r="DB979">
            <v>79</v>
          </cell>
          <cell r="DC979">
            <v>0</v>
          </cell>
          <cell r="DD979">
            <v>0</v>
          </cell>
          <cell r="DE979">
            <v>0</v>
          </cell>
          <cell r="DF979">
            <v>2</v>
          </cell>
          <cell r="DG979">
            <v>4</v>
          </cell>
          <cell r="DH979">
            <v>50</v>
          </cell>
          <cell r="DI979">
            <v>300</v>
          </cell>
          <cell r="DJ979">
            <v>600</v>
          </cell>
          <cell r="DK979">
            <v>50</v>
          </cell>
          <cell r="DL979">
            <v>3</v>
          </cell>
          <cell r="DM979">
            <v>1</v>
          </cell>
          <cell r="DN979">
            <v>33.3333333333333</v>
          </cell>
          <cell r="DO979">
            <v>450</v>
          </cell>
          <cell r="DP979">
            <v>10</v>
          </cell>
          <cell r="DQ979">
            <v>2.2222222222222201</v>
          </cell>
          <cell r="DR979">
            <v>30</v>
          </cell>
          <cell r="DS979">
            <v>41.095890410958901</v>
          </cell>
          <cell r="DT979">
            <v>25</v>
          </cell>
          <cell r="DU979">
            <v>41</v>
          </cell>
          <cell r="DV979">
            <v>60.975609756097562</v>
          </cell>
          <cell r="DW979">
            <v>73</v>
          </cell>
          <cell r="DX979">
            <v>90</v>
          </cell>
          <cell r="DY979">
            <v>0</v>
          </cell>
          <cell r="DZ979">
            <v>0</v>
          </cell>
          <cell r="EA979" t="str">
            <v>YES</v>
          </cell>
          <cell r="EB979" t="str">
            <v>Placement</v>
          </cell>
          <cell r="EC979" t="str">
            <v>Placement</v>
          </cell>
          <cell r="ED979" t="str">
            <v>Placement</v>
          </cell>
          <cell r="EE979" t="str">
            <v>Placement</v>
          </cell>
          <cell r="EF979" t="str">
            <v>Placement</v>
          </cell>
          <cell r="EG979">
            <v>0</v>
          </cell>
          <cell r="EH979" t="str">
            <v>PLI</v>
          </cell>
          <cell r="EI979" t="str">
            <v>Yes</v>
          </cell>
          <cell r="EJ979">
            <v>0</v>
          </cell>
          <cell r="EK979" t="str">
            <v>Batch-9</v>
          </cell>
          <cell r="EL979">
            <v>0</v>
          </cell>
          <cell r="EM979" t="str">
            <v>PAID</v>
          </cell>
          <cell r="EN979">
            <v>45147</v>
          </cell>
          <cell r="EO979" t="str">
            <v>IT+Core</v>
          </cell>
          <cell r="EP979">
            <v>0</v>
          </cell>
          <cell r="EQ979" t="str">
            <v>CAT-1</v>
          </cell>
        </row>
        <row r="980">
          <cell r="B980" t="str">
            <v>22-MECH67-25</v>
          </cell>
          <cell r="C980" t="str">
            <v>MECH</v>
          </cell>
          <cell r="D980">
            <v>67</v>
          </cell>
          <cell r="E980" t="str">
            <v>YADAV DIGAMBAR JAYPRAKASH PRAMILA</v>
          </cell>
          <cell r="F980" t="str">
            <v>Male</v>
          </cell>
          <cell r="G980" t="str">
            <v>2004-12-30</v>
          </cell>
          <cell r="H980">
            <v>9967113906</v>
          </cell>
          <cell r="I980" t="str">
            <v>9763356947</v>
          </cell>
          <cell r="J980" t="str">
            <v>digambaryadav2000@gmail.com</v>
          </cell>
          <cell r="K980" t="str">
            <v>1032221339@tcetmumbai.in</v>
          </cell>
          <cell r="L980" t="str">
            <v>A-104 NIRAJ APARTMENT,PHOOLPADA ROAD ,VIRAR,NEAR MAMTA GARDEN,MUMBAI,401305</v>
          </cell>
          <cell r="M980">
            <v>0</v>
          </cell>
          <cell r="N980" t="str">
            <v>Maharashtra</v>
          </cell>
          <cell r="O980" t="str">
            <v>Service</v>
          </cell>
          <cell r="P980" t="str">
            <v>50,001 - 1,00,000</v>
          </cell>
          <cell r="Q980" t="str">
            <v>Normal</v>
          </cell>
          <cell r="R980" t="str">
            <v>Open</v>
          </cell>
          <cell r="S980">
            <v>2022</v>
          </cell>
          <cell r="T980" t="str">
            <v>DSE</v>
          </cell>
          <cell r="U980" t="str">
            <v>NA</v>
          </cell>
          <cell r="V980" t="str">
            <v>NA</v>
          </cell>
          <cell r="W980" t="str">
            <v>NA</v>
          </cell>
          <cell r="X980" t="str">
            <v>CAP</v>
          </cell>
          <cell r="Y980" t="str">
            <v>360.00</v>
          </cell>
          <cell r="Z980" t="str">
            <v>500.00</v>
          </cell>
          <cell r="AA980" t="str">
            <v>72.00</v>
          </cell>
          <cell r="AB980" t="str">
            <v>2019</v>
          </cell>
          <cell r="AC980" t="str">
            <v>MAHARASHTRA STATE BOARD OF SECONDARY AND HIGHER SECONDARY EDUCATION</v>
          </cell>
          <cell r="AD980" t="str">
            <v>MOUNT MARY ENGLISH HIGH SCHOOL</v>
          </cell>
          <cell r="AE980" t="str">
            <v>1421.00</v>
          </cell>
          <cell r="AF980" t="str">
            <v>1950.00</v>
          </cell>
          <cell r="AG980">
            <v>72.871794871794876</v>
          </cell>
          <cell r="AH980" t="str">
            <v>2022</v>
          </cell>
          <cell r="AI980" t="str">
            <v>Maharashtra State Board of Technical Education</v>
          </cell>
          <cell r="AJ980" t="str">
            <v>VIDYAVARDHINI BHAUSAHEB VARTAK POLYTECHNIC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P980">
            <v>0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  <cell r="AV980">
            <v>167</v>
          </cell>
          <cell r="AW980">
            <v>25</v>
          </cell>
          <cell r="AX980">
            <v>6.68</v>
          </cell>
          <cell r="AY980">
            <v>84</v>
          </cell>
          <cell r="AZ980">
            <v>222</v>
          </cell>
          <cell r="BA980">
            <v>29</v>
          </cell>
          <cell r="BB980">
            <v>7.6551724137931032</v>
          </cell>
          <cell r="BC980">
            <v>85</v>
          </cell>
          <cell r="BD980">
            <v>389</v>
          </cell>
          <cell r="BE980">
            <v>54</v>
          </cell>
          <cell r="BF980">
            <v>7.2037037037037033</v>
          </cell>
          <cell r="BG980">
            <v>181</v>
          </cell>
          <cell r="BH980">
            <v>24</v>
          </cell>
          <cell r="BI980">
            <v>7.541666666666667</v>
          </cell>
          <cell r="BJ980">
            <v>78.235294117647101</v>
          </cell>
          <cell r="BK980">
            <v>223</v>
          </cell>
          <cell r="BL980">
            <v>28</v>
          </cell>
          <cell r="BM980">
            <v>7.9642857142857144</v>
          </cell>
          <cell r="BN980">
            <v>88</v>
          </cell>
          <cell r="BO980">
            <v>404</v>
          </cell>
          <cell r="BP980">
            <v>52</v>
          </cell>
          <cell r="BQ980">
            <v>7.7692307692307692</v>
          </cell>
          <cell r="BR980">
            <v>172</v>
          </cell>
          <cell r="BS980">
            <v>24</v>
          </cell>
          <cell r="BT980">
            <v>85.6666666666667</v>
          </cell>
          <cell r="BU980">
            <v>172</v>
          </cell>
          <cell r="BV980">
            <v>24</v>
          </cell>
          <cell r="BW980">
            <v>965</v>
          </cell>
          <cell r="BX980">
            <v>130</v>
          </cell>
          <cell r="BY980">
            <v>7.4230769230769234</v>
          </cell>
          <cell r="BZ980">
            <v>84.5</v>
          </cell>
          <cell r="CA980" t="str">
            <v>XS Cad (Axium Global)</v>
          </cell>
          <cell r="CB980">
            <v>0</v>
          </cell>
          <cell r="CC980">
            <v>0</v>
          </cell>
          <cell r="CD980">
            <v>0</v>
          </cell>
          <cell r="CE980" t="str">
            <v>Normal</v>
          </cell>
          <cell r="CF980">
            <v>3.6</v>
          </cell>
          <cell r="CG980">
            <v>0</v>
          </cell>
          <cell r="CH980" t="str">
            <v>Green</v>
          </cell>
          <cell r="CI980">
            <v>0</v>
          </cell>
          <cell r="CJ980">
            <v>0</v>
          </cell>
          <cell r="CK980">
            <v>0</v>
          </cell>
          <cell r="CL980">
            <v>8</v>
          </cell>
          <cell r="CM980">
            <v>8</v>
          </cell>
          <cell r="CN980">
            <v>0</v>
          </cell>
          <cell r="CO980">
            <v>20</v>
          </cell>
          <cell r="CP980">
            <v>60</v>
          </cell>
          <cell r="CQ980">
            <v>33.333333333333329</v>
          </cell>
          <cell r="CR980">
            <v>0</v>
          </cell>
          <cell r="CS980">
            <v>0</v>
          </cell>
          <cell r="CT980">
            <v>0</v>
          </cell>
          <cell r="CU980">
            <v>0</v>
          </cell>
          <cell r="CV980">
            <v>0</v>
          </cell>
          <cell r="CW980">
            <v>22</v>
          </cell>
          <cell r="CX980">
            <v>0</v>
          </cell>
          <cell r="CY980">
            <v>0</v>
          </cell>
          <cell r="CZ980">
            <v>0</v>
          </cell>
          <cell r="DA980">
            <v>62</v>
          </cell>
          <cell r="DB980">
            <v>0</v>
          </cell>
          <cell r="DC980">
            <v>0</v>
          </cell>
          <cell r="DD980">
            <v>0</v>
          </cell>
          <cell r="DE980">
            <v>0</v>
          </cell>
          <cell r="DF980">
            <v>0</v>
          </cell>
          <cell r="DG980">
            <v>0</v>
          </cell>
          <cell r="DH980">
            <v>0</v>
          </cell>
          <cell r="DI980">
            <v>0</v>
          </cell>
          <cell r="DJ980">
            <v>0</v>
          </cell>
          <cell r="DK980">
            <v>0</v>
          </cell>
          <cell r="DL980">
            <v>0</v>
          </cell>
          <cell r="DM980">
            <v>0</v>
          </cell>
          <cell r="DN980">
            <v>0</v>
          </cell>
          <cell r="DO980">
            <v>0</v>
          </cell>
          <cell r="DP980">
            <v>0</v>
          </cell>
          <cell r="DQ980">
            <v>0</v>
          </cell>
          <cell r="DR980">
            <v>33.3333333333333</v>
          </cell>
          <cell r="DS980">
            <v>45.662100456620955</v>
          </cell>
          <cell r="DT980">
            <v>0</v>
          </cell>
          <cell r="DU980">
            <v>41</v>
          </cell>
          <cell r="DV980">
            <v>0</v>
          </cell>
          <cell r="DW980">
            <v>0</v>
          </cell>
          <cell r="DX980">
            <v>0</v>
          </cell>
          <cell r="DY980">
            <v>0</v>
          </cell>
          <cell r="DZ980">
            <v>0</v>
          </cell>
          <cell r="EA980" t="str">
            <v>YES</v>
          </cell>
          <cell r="EB980" t="str">
            <v>Placement</v>
          </cell>
          <cell r="EC980" t="str">
            <v>Placement</v>
          </cell>
          <cell r="ED980" t="str">
            <v>Placement</v>
          </cell>
          <cell r="EE980" t="str">
            <v>Placement</v>
          </cell>
          <cell r="EF980" t="str">
            <v>Placement</v>
          </cell>
          <cell r="EG980">
            <v>0</v>
          </cell>
          <cell r="EH980">
            <v>0</v>
          </cell>
          <cell r="EI980" t="str">
            <v>Yes</v>
          </cell>
          <cell r="EJ980">
            <v>0</v>
          </cell>
          <cell r="EK980">
            <v>0</v>
          </cell>
          <cell r="EL980">
            <v>0</v>
          </cell>
          <cell r="EM980">
            <v>0</v>
          </cell>
          <cell r="EN980">
            <v>0</v>
          </cell>
          <cell r="EO980" t="str">
            <v>IT+Core</v>
          </cell>
          <cell r="EP980">
            <v>0</v>
          </cell>
          <cell r="EQ980" t="str">
            <v>CAT-3</v>
          </cell>
        </row>
        <row r="981">
          <cell r="B981" t="str">
            <v>22-MECH68-25</v>
          </cell>
          <cell r="C981" t="str">
            <v>MECH</v>
          </cell>
          <cell r="D981">
            <v>68</v>
          </cell>
          <cell r="E981" t="str">
            <v>YADAV VINITA SHRIPAL USHA</v>
          </cell>
          <cell r="F981" t="str">
            <v>Female</v>
          </cell>
          <cell r="G981" t="str">
            <v>1998-06-07</v>
          </cell>
          <cell r="H981">
            <v>9987449913</v>
          </cell>
          <cell r="I981" t="str">
            <v>9967330814</v>
          </cell>
          <cell r="J981" t="str">
            <v>ydvini19@gmail.com</v>
          </cell>
          <cell r="K981" t="str">
            <v>1032221332@tcetmumbai.in</v>
          </cell>
          <cell r="L981" t="str">
            <v>Plot No 805 B/Wing New Parishram Sra ,Bhabrekar Nagar Charkop Kandivali West ,Mumbai,400067</v>
          </cell>
          <cell r="M981">
            <v>0</v>
          </cell>
          <cell r="N981" t="str">
            <v>Maharashtra</v>
          </cell>
          <cell r="O981" t="str">
            <v>Business</v>
          </cell>
          <cell r="P981" t="str">
            <v>1,50,001 - 2,00,000</v>
          </cell>
          <cell r="Q981" t="str">
            <v>Normal</v>
          </cell>
          <cell r="R981" t="str">
            <v>Open</v>
          </cell>
          <cell r="S981">
            <v>2022</v>
          </cell>
          <cell r="T981" t="str">
            <v>DSE</v>
          </cell>
          <cell r="U981" t="str">
            <v>NA</v>
          </cell>
          <cell r="V981" t="str">
            <v>NA</v>
          </cell>
          <cell r="W981" t="str">
            <v>NA</v>
          </cell>
          <cell r="X981" t="str">
            <v>CAP</v>
          </cell>
          <cell r="Y981" t="str">
            <v>429.00</v>
          </cell>
          <cell r="Z981" t="str">
            <v>500.00</v>
          </cell>
          <cell r="AA981" t="str">
            <v>85.80</v>
          </cell>
          <cell r="AB981" t="str">
            <v>2014</v>
          </cell>
          <cell r="AC981" t="str">
            <v>MAHARASHTRA STATE BOARD OF SECONDARY AND HIGHER SECONDARY EDUCATION</v>
          </cell>
          <cell r="AD981" t="str">
            <v>SHETH NL HIGH SCHOOL</v>
          </cell>
          <cell r="AE981" t="str">
            <v>1003.00</v>
          </cell>
          <cell r="AF981" t="str">
            <v>1200.00</v>
          </cell>
          <cell r="AG981">
            <v>83.583333333333329</v>
          </cell>
          <cell r="AH981" t="str">
            <v>2022</v>
          </cell>
          <cell r="AI981" t="str">
            <v>-</v>
          </cell>
          <cell r="AJ981" t="str">
            <v>GOVERNMENT POLYTECHNIC MUMBAI</v>
          </cell>
          <cell r="AK981">
            <v>0</v>
          </cell>
          <cell r="AL981">
            <v>0</v>
          </cell>
          <cell r="AM981" t="e">
            <v>#DIV/0!</v>
          </cell>
          <cell r="AN981">
            <v>0</v>
          </cell>
          <cell r="AO981">
            <v>0</v>
          </cell>
          <cell r="AP981">
            <v>0</v>
          </cell>
          <cell r="AQ981" t="e">
            <v>#DIV/0!</v>
          </cell>
          <cell r="AR981">
            <v>0</v>
          </cell>
          <cell r="AS981">
            <v>0</v>
          </cell>
          <cell r="AT981">
            <v>0</v>
          </cell>
          <cell r="AU981" t="e">
            <v>#DIV/0!</v>
          </cell>
          <cell r="AV981">
            <v>185</v>
          </cell>
          <cell r="AW981">
            <v>25</v>
          </cell>
          <cell r="AX981">
            <v>7.4</v>
          </cell>
          <cell r="AY981">
            <v>85</v>
          </cell>
          <cell r="AZ981">
            <v>272</v>
          </cell>
          <cell r="BA981">
            <v>29</v>
          </cell>
          <cell r="BB981">
            <v>9.3793103448275854</v>
          </cell>
          <cell r="BC981">
            <v>88</v>
          </cell>
          <cell r="BD981">
            <v>457</v>
          </cell>
          <cell r="BE981">
            <v>54</v>
          </cell>
          <cell r="BF981">
            <v>8.4629629629629637</v>
          </cell>
          <cell r="BG981">
            <v>222</v>
          </cell>
          <cell r="BH981">
            <v>24</v>
          </cell>
          <cell r="BI981">
            <v>9.25</v>
          </cell>
          <cell r="BJ981">
            <v>75.882352941176507</v>
          </cell>
          <cell r="BK981">
            <v>263</v>
          </cell>
          <cell r="BL981">
            <v>28</v>
          </cell>
          <cell r="BM981">
            <v>9.3928571428571423</v>
          </cell>
          <cell r="BN981">
            <v>77</v>
          </cell>
          <cell r="BO981">
            <v>485</v>
          </cell>
          <cell r="BP981">
            <v>52</v>
          </cell>
          <cell r="BQ981">
            <v>9.3269230769230766</v>
          </cell>
          <cell r="BR981">
            <v>215</v>
          </cell>
          <cell r="BS981">
            <v>24</v>
          </cell>
          <cell r="BT981">
            <v>83.3333333333333</v>
          </cell>
          <cell r="BU981">
            <v>215</v>
          </cell>
          <cell r="BV981">
            <v>24</v>
          </cell>
          <cell r="BW981">
            <v>1157</v>
          </cell>
          <cell r="BX981">
            <v>130</v>
          </cell>
          <cell r="BY981">
            <v>8.9</v>
          </cell>
          <cell r="BZ981">
            <v>86.5</v>
          </cell>
          <cell r="CA981" t="str">
            <v>Wattnexx Pvt.Ltd.</v>
          </cell>
          <cell r="CB981">
            <v>0</v>
          </cell>
          <cell r="CC981">
            <v>0</v>
          </cell>
          <cell r="CD981">
            <v>0</v>
          </cell>
          <cell r="CE981" t="str">
            <v>PLI</v>
          </cell>
          <cell r="CF981">
            <v>3.5</v>
          </cell>
          <cell r="CG981">
            <v>0</v>
          </cell>
          <cell r="CH981" t="str">
            <v>Green</v>
          </cell>
          <cell r="CI981">
            <v>0</v>
          </cell>
          <cell r="CJ981">
            <v>0</v>
          </cell>
          <cell r="CK981">
            <v>0</v>
          </cell>
          <cell r="CL981">
            <v>8</v>
          </cell>
          <cell r="CM981">
            <v>8</v>
          </cell>
          <cell r="CN981">
            <v>0</v>
          </cell>
          <cell r="CO981">
            <v>16</v>
          </cell>
          <cell r="CP981">
            <v>60</v>
          </cell>
          <cell r="CQ981">
            <v>26.666666666666668</v>
          </cell>
          <cell r="CR981">
            <v>5</v>
          </cell>
          <cell r="CS981">
            <v>36</v>
          </cell>
          <cell r="CT981">
            <v>3</v>
          </cell>
          <cell r="CU981">
            <v>30</v>
          </cell>
          <cell r="CV981">
            <v>5</v>
          </cell>
          <cell r="CW981">
            <v>18</v>
          </cell>
          <cell r="CX981">
            <v>0</v>
          </cell>
          <cell r="CY981">
            <v>15</v>
          </cell>
          <cell r="CZ981">
            <v>13</v>
          </cell>
          <cell r="DA981">
            <v>58</v>
          </cell>
          <cell r="DB981">
            <v>23</v>
          </cell>
          <cell r="DC981">
            <v>0</v>
          </cell>
          <cell r="DD981">
            <v>0</v>
          </cell>
          <cell r="DE981">
            <v>0</v>
          </cell>
          <cell r="DF981">
            <v>0</v>
          </cell>
          <cell r="DG981">
            <v>4</v>
          </cell>
          <cell r="DH981">
            <v>0</v>
          </cell>
          <cell r="DI981">
            <v>0</v>
          </cell>
          <cell r="DJ981">
            <v>600</v>
          </cell>
          <cell r="DK981">
            <v>0</v>
          </cell>
          <cell r="DL981">
            <v>3</v>
          </cell>
          <cell r="DM981">
            <v>0</v>
          </cell>
          <cell r="DN981">
            <v>0</v>
          </cell>
          <cell r="DO981">
            <v>450</v>
          </cell>
          <cell r="DP981">
            <v>0</v>
          </cell>
          <cell r="DQ981">
            <v>0</v>
          </cell>
          <cell r="DR981">
            <v>26.6666666666667</v>
          </cell>
          <cell r="DS981">
            <v>36.529680365296855</v>
          </cell>
          <cell r="DT981">
            <v>8</v>
          </cell>
          <cell r="DU981">
            <v>41</v>
          </cell>
          <cell r="DV981">
            <v>19.512195121951219</v>
          </cell>
          <cell r="DW981">
            <v>20</v>
          </cell>
          <cell r="DX981">
            <v>29</v>
          </cell>
          <cell r="DY981">
            <v>0</v>
          </cell>
          <cell r="DZ981">
            <v>0</v>
          </cell>
          <cell r="EA981" t="str">
            <v>YES</v>
          </cell>
          <cell r="EB981" t="str">
            <v>Placement</v>
          </cell>
          <cell r="EC981" t="str">
            <v>Placement</v>
          </cell>
          <cell r="ED981" t="str">
            <v>Placement</v>
          </cell>
          <cell r="EE981" t="str">
            <v>Placement</v>
          </cell>
          <cell r="EF981" t="str">
            <v>Placement</v>
          </cell>
          <cell r="EG981">
            <v>0</v>
          </cell>
          <cell r="EH981">
            <v>0</v>
          </cell>
          <cell r="EI981" t="str">
            <v>Yes</v>
          </cell>
          <cell r="EJ981">
            <v>0</v>
          </cell>
          <cell r="EK981" t="str">
            <v>Batch-8</v>
          </cell>
          <cell r="EL981">
            <v>0</v>
          </cell>
          <cell r="EM981" t="str">
            <v>PAID</v>
          </cell>
          <cell r="EN981">
            <v>45147</v>
          </cell>
          <cell r="EO981" t="str">
            <v>IT+Core</v>
          </cell>
          <cell r="EP981">
            <v>0</v>
          </cell>
          <cell r="EQ981" t="str">
            <v>CAT-3</v>
          </cell>
        </row>
        <row r="982">
          <cell r="B982" t="str">
            <v>22-MECH69-25</v>
          </cell>
          <cell r="C982" t="str">
            <v>MECH</v>
          </cell>
          <cell r="D982">
            <v>69</v>
          </cell>
          <cell r="E982" t="str">
            <v>DUBEY YASH BHOLASHANKAR SANGITA</v>
          </cell>
          <cell r="F982" t="str">
            <v>Male</v>
          </cell>
          <cell r="G982" t="str">
            <v>2003-07-04</v>
          </cell>
          <cell r="H982">
            <v>8425052505</v>
          </cell>
          <cell r="I982" t="str">
            <v>7020965799</v>
          </cell>
          <cell r="J982" t="str">
            <v>dubeyyash526@gmail.com</v>
          </cell>
          <cell r="K982" t="str">
            <v>1032221340@tcetmumbai.in</v>
          </cell>
          <cell r="L982" t="str">
            <v>B-306Shipra Apt Near Naniwadekar Hospita,Naniwadekar Street,Palghar,Jagdamba Hotel,Palghar ,401404</v>
          </cell>
          <cell r="M982">
            <v>0</v>
          </cell>
          <cell r="N982" t="str">
            <v>Maharashtra</v>
          </cell>
          <cell r="O982" t="str">
            <v>Service</v>
          </cell>
          <cell r="P982" t="str">
            <v>1,50,001 - 2,00,000</v>
          </cell>
          <cell r="Q982" t="str">
            <v>Normal</v>
          </cell>
          <cell r="R982" t="str">
            <v>Open</v>
          </cell>
          <cell r="S982">
            <v>2022</v>
          </cell>
          <cell r="T982" t="str">
            <v>DSE</v>
          </cell>
          <cell r="U982" t="str">
            <v>NA</v>
          </cell>
          <cell r="V982" t="str">
            <v>NA</v>
          </cell>
          <cell r="W982" t="str">
            <v>NA</v>
          </cell>
          <cell r="X982" t="str">
            <v>CAP</v>
          </cell>
          <cell r="Y982" t="str">
            <v>353.00</v>
          </cell>
          <cell r="Z982" t="str">
            <v>600.00</v>
          </cell>
          <cell r="AA982" t="str">
            <v>58.83</v>
          </cell>
          <cell r="AB982" t="str">
            <v>2019</v>
          </cell>
          <cell r="AC982" t="str">
            <v>CENTRAL BOARD OF SECONDARY EDUCATION</v>
          </cell>
          <cell r="AD982" t="str">
            <v>VIRAJ SHRI RAM CENTENNIAL SCHOOL</v>
          </cell>
          <cell r="AE982" t="str">
            <v>590.00</v>
          </cell>
          <cell r="AF982" t="str">
            <v>900.00</v>
          </cell>
          <cell r="AG982">
            <v>65.555555555555557</v>
          </cell>
          <cell r="AH982" t="str">
            <v>2022</v>
          </cell>
          <cell r="AI982" t="str">
            <v>Maharashtra State Board of Technical Education</v>
          </cell>
          <cell r="AJ982" t="str">
            <v>THAKUR POLYTECHNIC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167</v>
          </cell>
          <cell r="AW982">
            <v>25</v>
          </cell>
          <cell r="AX982">
            <v>6.68</v>
          </cell>
          <cell r="AY982">
            <v>86</v>
          </cell>
          <cell r="AZ982">
            <v>177</v>
          </cell>
          <cell r="BA982">
            <v>29</v>
          </cell>
          <cell r="BB982">
            <v>6.1034482758620694</v>
          </cell>
          <cell r="BC982">
            <v>83</v>
          </cell>
          <cell r="BD982">
            <v>344</v>
          </cell>
          <cell r="BE982">
            <v>54</v>
          </cell>
          <cell r="BF982">
            <v>6.3703703703703702</v>
          </cell>
          <cell r="BG982">
            <v>143.04</v>
          </cell>
          <cell r="BH982">
            <v>24</v>
          </cell>
          <cell r="BI982">
            <v>5.96</v>
          </cell>
          <cell r="BJ982">
            <v>85.294117647058798</v>
          </cell>
          <cell r="BK982">
            <v>190</v>
          </cell>
          <cell r="BL982">
            <v>28</v>
          </cell>
          <cell r="BM982">
            <v>6.7857142857142856</v>
          </cell>
          <cell r="BN982">
            <v>78</v>
          </cell>
          <cell r="BO982">
            <v>333.03999999999996</v>
          </cell>
          <cell r="BP982">
            <v>52</v>
          </cell>
          <cell r="BQ982">
            <v>6.4046153846153837</v>
          </cell>
          <cell r="BR982">
            <v>167</v>
          </cell>
          <cell r="BS982">
            <v>24</v>
          </cell>
          <cell r="BT982">
            <v>82.3333333333333</v>
          </cell>
          <cell r="BU982">
            <v>167</v>
          </cell>
          <cell r="BV982">
            <v>24</v>
          </cell>
          <cell r="BW982">
            <v>844.04</v>
          </cell>
          <cell r="BX982">
            <v>130</v>
          </cell>
          <cell r="BY982">
            <v>6.4926153846153847</v>
          </cell>
          <cell r="BZ982">
            <v>84.5</v>
          </cell>
          <cell r="CA982">
            <v>0</v>
          </cell>
          <cell r="CB982">
            <v>0</v>
          </cell>
          <cell r="CC982">
            <v>0</v>
          </cell>
          <cell r="CD982">
            <v>0</v>
          </cell>
          <cell r="CE982">
            <v>0</v>
          </cell>
          <cell r="CF982">
            <v>0</v>
          </cell>
          <cell r="CG982">
            <v>0</v>
          </cell>
          <cell r="CH982" t="str">
            <v>Green</v>
          </cell>
          <cell r="CI982">
            <v>0</v>
          </cell>
          <cell r="CJ982">
            <v>0</v>
          </cell>
          <cell r="CK982">
            <v>0</v>
          </cell>
          <cell r="CL982">
            <v>8</v>
          </cell>
          <cell r="CM982">
            <v>8</v>
          </cell>
          <cell r="CN982">
            <v>0</v>
          </cell>
          <cell r="CO982" t="str">
            <v>Absent</v>
          </cell>
          <cell r="CP982">
            <v>60</v>
          </cell>
          <cell r="CQ982">
            <v>0</v>
          </cell>
          <cell r="CR982">
            <v>0</v>
          </cell>
          <cell r="CS982">
            <v>0</v>
          </cell>
          <cell r="CT982">
            <v>0</v>
          </cell>
          <cell r="CU982">
            <v>0</v>
          </cell>
          <cell r="CV982">
            <v>0</v>
          </cell>
          <cell r="CW982">
            <v>22</v>
          </cell>
          <cell r="CX982">
            <v>0</v>
          </cell>
          <cell r="CY982">
            <v>0</v>
          </cell>
          <cell r="CZ982">
            <v>0</v>
          </cell>
          <cell r="DA982">
            <v>62</v>
          </cell>
          <cell r="DB982">
            <v>0</v>
          </cell>
          <cell r="DC982">
            <v>0</v>
          </cell>
          <cell r="DD982">
            <v>0</v>
          </cell>
          <cell r="DE982">
            <v>0</v>
          </cell>
          <cell r="DF982">
            <v>0</v>
          </cell>
          <cell r="DG982">
            <v>0</v>
          </cell>
          <cell r="DH982">
            <v>0</v>
          </cell>
          <cell r="DI982">
            <v>0</v>
          </cell>
          <cell r="DJ982">
            <v>0</v>
          </cell>
          <cell r="DK982">
            <v>0</v>
          </cell>
          <cell r="DL982">
            <v>0</v>
          </cell>
          <cell r="DM982">
            <v>0</v>
          </cell>
          <cell r="DN982">
            <v>0</v>
          </cell>
          <cell r="DO982">
            <v>0</v>
          </cell>
          <cell r="DP982">
            <v>0</v>
          </cell>
          <cell r="DQ982">
            <v>0</v>
          </cell>
          <cell r="DR982">
            <v>0</v>
          </cell>
          <cell r="DS982">
            <v>0</v>
          </cell>
          <cell r="DT982">
            <v>0</v>
          </cell>
          <cell r="DU982">
            <v>41</v>
          </cell>
          <cell r="DV982">
            <v>0</v>
          </cell>
          <cell r="DW982">
            <v>0</v>
          </cell>
          <cell r="DX982">
            <v>0</v>
          </cell>
          <cell r="DY982">
            <v>0</v>
          </cell>
          <cell r="DZ982">
            <v>0</v>
          </cell>
          <cell r="EA982" t="str">
            <v>YES</v>
          </cell>
          <cell r="EB982" t="str">
            <v>Placement</v>
          </cell>
          <cell r="EC982" t="str">
            <v>Placement</v>
          </cell>
          <cell r="ED982" t="str">
            <v>Placement</v>
          </cell>
          <cell r="EE982" t="str">
            <v>Placement</v>
          </cell>
          <cell r="EF982" t="str">
            <v>Placement</v>
          </cell>
          <cell r="EG982">
            <v>0</v>
          </cell>
          <cell r="EH982">
            <v>0</v>
          </cell>
          <cell r="EI982" t="str">
            <v>Yes</v>
          </cell>
          <cell r="EJ982">
            <v>0</v>
          </cell>
          <cell r="EK982">
            <v>0</v>
          </cell>
          <cell r="EL982">
            <v>0</v>
          </cell>
          <cell r="EM982">
            <v>0</v>
          </cell>
          <cell r="EN982">
            <v>0</v>
          </cell>
          <cell r="EO982" t="str">
            <v>IT+Core</v>
          </cell>
          <cell r="EP982">
            <v>0</v>
          </cell>
          <cell r="EQ982" t="str">
            <v>CAT-3</v>
          </cell>
        </row>
        <row r="983">
          <cell r="B983" t="str">
            <v>22-MECH70-25</v>
          </cell>
          <cell r="C983" t="str">
            <v>MECH</v>
          </cell>
          <cell r="D983">
            <v>70</v>
          </cell>
          <cell r="E983" t="str">
            <v>MISHRA NITYA PRAVEEN KUMAR SANGEETA</v>
          </cell>
          <cell r="F983" t="str">
            <v>Female</v>
          </cell>
          <cell r="G983" t="str">
            <v>2002-05-20</v>
          </cell>
          <cell r="H983">
            <v>7738051979</v>
          </cell>
          <cell r="I983">
            <v>0</v>
          </cell>
          <cell r="J983" t="str">
            <v>m.nitya2002@gmail.com</v>
          </cell>
          <cell r="K983" t="str">
            <v>1032221783@tcetmumbai.in</v>
          </cell>
          <cell r="L983" t="str">
            <v>101, B - Wing, C/70, Jaspark-2,Gokuldham, A. K. V. Marg,Goregaon East ,Mumbai ,400063</v>
          </cell>
          <cell r="M983" t="str">
            <v xml:space="preserve"> </v>
          </cell>
          <cell r="N983" t="str">
            <v>Maharashtra</v>
          </cell>
          <cell r="O983" t="str">
            <v>Service</v>
          </cell>
          <cell r="P983" t="str">
            <v>4,00,001 - 4,50,000</v>
          </cell>
          <cell r="Q983" t="str">
            <v>Normal</v>
          </cell>
          <cell r="R983" t="str">
            <v>Open</v>
          </cell>
          <cell r="S983">
            <v>2022</v>
          </cell>
          <cell r="T983" t="str">
            <v>DSE</v>
          </cell>
          <cell r="U983" t="str">
            <v>NA</v>
          </cell>
          <cell r="V983" t="str">
            <v>NA</v>
          </cell>
          <cell r="W983" t="str">
            <v>NA</v>
          </cell>
          <cell r="X983" t="str">
            <v>CAP</v>
          </cell>
          <cell r="Y983" t="str">
            <v>353.00</v>
          </cell>
          <cell r="Z983" t="str">
            <v>500.00</v>
          </cell>
          <cell r="AA983" t="str">
            <v>70.60</v>
          </cell>
          <cell r="AB983" t="str">
            <v>2017</v>
          </cell>
          <cell r="AC983" t="str">
            <v>MAHARASHTRA STATE BOARD OF SECONDARY AND HIGHER SECONDARY EDUCATION</v>
          </cell>
          <cell r="AD983" t="str">
            <v>ST. THOMAS HIGH SCHOOL AND JR. COLLEGE</v>
          </cell>
          <cell r="AE983" t="str">
            <v>1467.00</v>
          </cell>
          <cell r="AF983" t="str">
            <v>1950.00</v>
          </cell>
          <cell r="AG983">
            <v>75.230769230769241</v>
          </cell>
          <cell r="AH983" t="str">
            <v>2022</v>
          </cell>
          <cell r="AI983" t="str">
            <v>Maharashtra State Board of Technical Education</v>
          </cell>
          <cell r="AJ983" t="str">
            <v>ZAGDU SINGH CHARITABLE TRUST THAKUR POLYTECHNIC</v>
          </cell>
          <cell r="AK983">
            <v>0</v>
          </cell>
          <cell r="AL983">
            <v>0</v>
          </cell>
          <cell r="AM983">
            <v>0</v>
          </cell>
          <cell r="AN983">
            <v>0</v>
          </cell>
          <cell r="AO983">
            <v>0</v>
          </cell>
          <cell r="AP983">
            <v>0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  <cell r="AV983">
            <v>159</v>
          </cell>
          <cell r="AW983">
            <v>25</v>
          </cell>
          <cell r="AX983">
            <v>6.36</v>
          </cell>
          <cell r="AY983">
            <v>87</v>
          </cell>
          <cell r="AZ983">
            <v>206</v>
          </cell>
          <cell r="BA983">
            <v>29</v>
          </cell>
          <cell r="BB983">
            <v>7.1034482758620694</v>
          </cell>
          <cell r="BC983">
            <v>86</v>
          </cell>
          <cell r="BD983">
            <v>365</v>
          </cell>
          <cell r="BE983">
            <v>54</v>
          </cell>
          <cell r="BF983">
            <v>6.7592592592592595</v>
          </cell>
          <cell r="BG983">
            <v>164</v>
          </cell>
          <cell r="BH983">
            <v>24</v>
          </cell>
          <cell r="BI983">
            <v>6.833333333333333</v>
          </cell>
          <cell r="BJ983">
            <v>82.941176470588204</v>
          </cell>
          <cell r="BK983">
            <v>207</v>
          </cell>
          <cell r="BL983">
            <v>28</v>
          </cell>
          <cell r="BM983">
            <v>7.3928571428571432</v>
          </cell>
          <cell r="BN983">
            <v>79</v>
          </cell>
          <cell r="BO983">
            <v>371</v>
          </cell>
          <cell r="BP983">
            <v>52</v>
          </cell>
          <cell r="BQ983">
            <v>7.134615384615385</v>
          </cell>
          <cell r="BR983">
            <v>112</v>
          </cell>
          <cell r="BS983">
            <v>24</v>
          </cell>
          <cell r="BT983">
            <v>84</v>
          </cell>
          <cell r="BU983">
            <v>112</v>
          </cell>
          <cell r="BV983">
            <v>24</v>
          </cell>
          <cell r="BW983">
            <v>848</v>
          </cell>
          <cell r="BX983">
            <v>130</v>
          </cell>
          <cell r="BY983">
            <v>6.523076923076923</v>
          </cell>
          <cell r="BZ983">
            <v>86.5</v>
          </cell>
          <cell r="CA983" t="str">
            <v>WPS Pools LLP</v>
          </cell>
          <cell r="CB983">
            <v>0</v>
          </cell>
          <cell r="CC983">
            <v>0</v>
          </cell>
          <cell r="CD983">
            <v>0</v>
          </cell>
          <cell r="CE983" t="str">
            <v>PLI</v>
          </cell>
          <cell r="CF983">
            <v>3</v>
          </cell>
          <cell r="CG983">
            <v>0</v>
          </cell>
          <cell r="CH983" t="str">
            <v>Green</v>
          </cell>
          <cell r="CI983" t="str">
            <v>Red</v>
          </cell>
          <cell r="CJ983">
            <v>0</v>
          </cell>
          <cell r="CK983">
            <v>0</v>
          </cell>
          <cell r="CL983">
            <v>8</v>
          </cell>
          <cell r="CM983">
            <v>8</v>
          </cell>
          <cell r="CN983">
            <v>0</v>
          </cell>
          <cell r="CO983">
            <v>27</v>
          </cell>
          <cell r="CP983">
            <v>60</v>
          </cell>
          <cell r="CQ983">
            <v>45</v>
          </cell>
          <cell r="CR983">
            <v>4</v>
          </cell>
          <cell r="CS983">
            <v>29</v>
          </cell>
          <cell r="CT983">
            <v>4</v>
          </cell>
          <cell r="CU983">
            <v>40</v>
          </cell>
          <cell r="CV983">
            <v>2</v>
          </cell>
          <cell r="CW983">
            <v>18</v>
          </cell>
          <cell r="CX983">
            <v>4</v>
          </cell>
          <cell r="CY983">
            <v>18</v>
          </cell>
          <cell r="CZ983">
            <v>14</v>
          </cell>
          <cell r="DA983">
            <v>58</v>
          </cell>
          <cell r="DB983">
            <v>25</v>
          </cell>
          <cell r="DC983">
            <v>0</v>
          </cell>
          <cell r="DD983">
            <v>0</v>
          </cell>
          <cell r="DE983">
            <v>0</v>
          </cell>
          <cell r="DF983">
            <v>2</v>
          </cell>
          <cell r="DG983">
            <v>4</v>
          </cell>
          <cell r="DH983">
            <v>50</v>
          </cell>
          <cell r="DI983">
            <v>300</v>
          </cell>
          <cell r="DJ983">
            <v>600</v>
          </cell>
          <cell r="DK983">
            <v>50</v>
          </cell>
          <cell r="DL983">
            <v>3</v>
          </cell>
          <cell r="DM983">
            <v>0</v>
          </cell>
          <cell r="DN983">
            <v>0</v>
          </cell>
          <cell r="DO983">
            <v>450</v>
          </cell>
          <cell r="DP983">
            <v>0</v>
          </cell>
          <cell r="DQ983">
            <v>0</v>
          </cell>
          <cell r="DR983">
            <v>45</v>
          </cell>
          <cell r="DS983">
            <v>61.643835616438359</v>
          </cell>
          <cell r="DT983">
            <v>10</v>
          </cell>
          <cell r="DU983">
            <v>41</v>
          </cell>
          <cell r="DV983">
            <v>24.390243902439025</v>
          </cell>
          <cell r="DW983">
            <v>36</v>
          </cell>
          <cell r="DX983">
            <v>36</v>
          </cell>
          <cell r="DY983">
            <v>0</v>
          </cell>
          <cell r="DZ983">
            <v>0</v>
          </cell>
          <cell r="EA983" t="str">
            <v>YES</v>
          </cell>
          <cell r="EB983" t="str">
            <v>Placement</v>
          </cell>
          <cell r="EC983" t="str">
            <v>Placement</v>
          </cell>
          <cell r="ED983" t="str">
            <v>Placement</v>
          </cell>
          <cell r="EE983" t="str">
            <v>Placement</v>
          </cell>
          <cell r="EF983" t="str">
            <v>Placement</v>
          </cell>
          <cell r="EG983">
            <v>0</v>
          </cell>
          <cell r="EH983" t="str">
            <v>PLI</v>
          </cell>
          <cell r="EI983" t="str">
            <v>Yes</v>
          </cell>
          <cell r="EJ983">
            <v>0</v>
          </cell>
          <cell r="EK983" t="str">
            <v>Batch-8</v>
          </cell>
          <cell r="EL983">
            <v>0</v>
          </cell>
          <cell r="EM983" t="str">
            <v>PAID</v>
          </cell>
          <cell r="EN983">
            <v>45147</v>
          </cell>
          <cell r="EO983" t="str">
            <v>IT+Core</v>
          </cell>
          <cell r="EP983">
            <v>0</v>
          </cell>
          <cell r="EQ983" t="str">
            <v>CAT-3</v>
          </cell>
        </row>
        <row r="984">
          <cell r="B984" t="str">
            <v>21-CS&amp;E57-25</v>
          </cell>
          <cell r="C984">
            <v>0</v>
          </cell>
          <cell r="D984">
            <v>0</v>
          </cell>
          <cell r="E984" t="str">
            <v>UPADHYAY ANSH VIJAYKUMAR RITU</v>
          </cell>
          <cell r="F984" t="str">
            <v>Male</v>
          </cell>
          <cell r="G984">
            <v>38038</v>
          </cell>
          <cell r="H984">
            <v>9372569205</v>
          </cell>
          <cell r="I984">
            <v>9702011170</v>
          </cell>
          <cell r="J984" t="str">
            <v>upadhyayansh00@gmail.com</v>
          </cell>
          <cell r="K984" t="str">
            <v>1032210919@tcetmumbai.in</v>
          </cell>
          <cell r="L984" t="str">
            <v>B-101 Amiraj society, dahisar(east) S.V road, opposite manav kalyan hospital mumbai 400068</v>
          </cell>
          <cell r="M984">
            <v>400068</v>
          </cell>
          <cell r="N984">
            <v>0</v>
          </cell>
          <cell r="O984" t="str">
            <v>business</v>
          </cell>
          <cell r="P984" t="str">
            <v>50,001 - 1,00,000</v>
          </cell>
          <cell r="Q984" t="str">
            <v>Normal</v>
          </cell>
          <cell r="R984" t="str">
            <v>Open</v>
          </cell>
          <cell r="S984">
            <v>2021</v>
          </cell>
          <cell r="T984" t="str">
            <v>FE</v>
          </cell>
          <cell r="U984" t="str">
            <v>MH-CET</v>
          </cell>
          <cell r="V984">
            <v>61.89</v>
          </cell>
          <cell r="W984" t="str">
            <v>NA</v>
          </cell>
          <cell r="X984" t="str">
            <v>Institute</v>
          </cell>
          <cell r="Y984">
            <v>384</v>
          </cell>
          <cell r="Z984">
            <v>500</v>
          </cell>
          <cell r="AA984">
            <v>76.8</v>
          </cell>
          <cell r="AB984">
            <v>2019</v>
          </cell>
          <cell r="AC984" t="str">
            <v>Maharashtra</v>
          </cell>
          <cell r="AD984" t="str">
            <v>POORNA PRAJNA EDUCATION CENTRE</v>
          </cell>
          <cell r="AE984">
            <v>477</v>
          </cell>
          <cell r="AF984">
            <v>600</v>
          </cell>
          <cell r="AG984">
            <v>79.5</v>
          </cell>
          <cell r="AH984">
            <v>2021</v>
          </cell>
          <cell r="AI984" t="str">
            <v>Maharashtra</v>
          </cell>
          <cell r="AJ984" t="str">
            <v>THAKUR COLLEGE OF SCIENCE AND COMMERCE</v>
          </cell>
          <cell r="AK984">
            <v>103</v>
          </cell>
          <cell r="AL984">
            <v>23</v>
          </cell>
          <cell r="AM984">
            <v>4.4782608695652177</v>
          </cell>
          <cell r="AN984">
            <v>90</v>
          </cell>
          <cell r="AO984">
            <v>88</v>
          </cell>
          <cell r="AP984">
            <v>26</v>
          </cell>
          <cell r="AQ984">
            <v>3.3846153846153846</v>
          </cell>
          <cell r="AR984">
            <v>78</v>
          </cell>
          <cell r="AS984">
            <v>191</v>
          </cell>
          <cell r="AT984">
            <v>49</v>
          </cell>
          <cell r="AU984">
            <v>3.8979591836734695</v>
          </cell>
          <cell r="AV984">
            <v>0</v>
          </cell>
          <cell r="AW984">
            <v>25</v>
          </cell>
          <cell r="AX984">
            <v>0</v>
          </cell>
          <cell r="AY984">
            <v>84</v>
          </cell>
          <cell r="AZ984">
            <v>0</v>
          </cell>
          <cell r="BA984">
            <v>29</v>
          </cell>
          <cell r="BB984">
            <v>0</v>
          </cell>
          <cell r="BC984">
            <v>76</v>
          </cell>
          <cell r="BD984">
            <v>0</v>
          </cell>
          <cell r="BE984">
            <v>54</v>
          </cell>
          <cell r="BF984">
            <v>0</v>
          </cell>
          <cell r="BG984">
            <v>0</v>
          </cell>
          <cell r="BH984">
            <v>24</v>
          </cell>
          <cell r="BI984">
            <v>0</v>
          </cell>
          <cell r="BJ984">
            <v>85</v>
          </cell>
          <cell r="BK984">
            <v>0</v>
          </cell>
          <cell r="BL984">
            <v>29</v>
          </cell>
          <cell r="BM984">
            <v>0</v>
          </cell>
          <cell r="BN984">
            <v>80</v>
          </cell>
          <cell r="BO984">
            <v>0</v>
          </cell>
          <cell r="BP984">
            <v>53</v>
          </cell>
          <cell r="BQ984">
            <v>0</v>
          </cell>
          <cell r="BR984">
            <v>0</v>
          </cell>
          <cell r="BS984">
            <v>24</v>
          </cell>
          <cell r="BT984">
            <v>80</v>
          </cell>
          <cell r="BU984">
            <v>0</v>
          </cell>
          <cell r="BV984">
            <v>24</v>
          </cell>
          <cell r="BW984">
            <v>191</v>
          </cell>
          <cell r="BX984">
            <v>180</v>
          </cell>
          <cell r="BY984">
            <v>0</v>
          </cell>
          <cell r="BZ984">
            <v>82</v>
          </cell>
          <cell r="CA984">
            <v>0</v>
          </cell>
          <cell r="CB984" t="str">
            <v>Droup Out</v>
          </cell>
          <cell r="CC984">
            <v>0</v>
          </cell>
          <cell r="CD984">
            <v>0</v>
          </cell>
          <cell r="CE984">
            <v>0</v>
          </cell>
          <cell r="CF984">
            <v>0</v>
          </cell>
          <cell r="CG984">
            <v>0</v>
          </cell>
          <cell r="CH984">
            <v>0</v>
          </cell>
          <cell r="CI984">
            <v>0</v>
          </cell>
          <cell r="CJ984">
            <v>0</v>
          </cell>
          <cell r="CK984">
            <v>0</v>
          </cell>
          <cell r="CL984">
            <v>13</v>
          </cell>
          <cell r="CM984">
            <v>13</v>
          </cell>
          <cell r="CN984">
            <v>0</v>
          </cell>
          <cell r="CO984" t="str">
            <v>Absent</v>
          </cell>
          <cell r="CP984">
            <v>60</v>
          </cell>
          <cell r="CQ984">
            <v>0</v>
          </cell>
          <cell r="CR984">
            <v>0</v>
          </cell>
          <cell r="CS984">
            <v>0</v>
          </cell>
          <cell r="CT984">
            <v>0</v>
          </cell>
          <cell r="CU984">
            <v>0</v>
          </cell>
          <cell r="CV984">
            <v>0</v>
          </cell>
          <cell r="CW984">
            <v>22</v>
          </cell>
          <cell r="CX984">
            <v>0</v>
          </cell>
          <cell r="CY984">
            <v>0</v>
          </cell>
          <cell r="CZ984">
            <v>0</v>
          </cell>
          <cell r="DA984">
            <v>62</v>
          </cell>
          <cell r="DB984">
            <v>0</v>
          </cell>
          <cell r="DC984">
            <v>0</v>
          </cell>
          <cell r="DD984">
            <v>0</v>
          </cell>
          <cell r="DE984">
            <v>0</v>
          </cell>
          <cell r="DF984">
            <v>0</v>
          </cell>
          <cell r="DG984">
            <v>0</v>
          </cell>
          <cell r="DH984">
            <v>0</v>
          </cell>
          <cell r="DI984">
            <v>0</v>
          </cell>
          <cell r="DJ984">
            <v>0</v>
          </cell>
          <cell r="DK984">
            <v>0</v>
          </cell>
          <cell r="DL984">
            <v>0</v>
          </cell>
          <cell r="DM984">
            <v>0</v>
          </cell>
          <cell r="DN984">
            <v>0</v>
          </cell>
          <cell r="DO984">
            <v>0</v>
          </cell>
          <cell r="DP984">
            <v>0</v>
          </cell>
          <cell r="DQ984">
            <v>0</v>
          </cell>
          <cell r="DR984">
            <v>0</v>
          </cell>
          <cell r="DS984">
            <v>0</v>
          </cell>
          <cell r="DT984">
            <v>0</v>
          </cell>
          <cell r="DU984">
            <v>41</v>
          </cell>
          <cell r="DV984">
            <v>0</v>
          </cell>
          <cell r="DW984">
            <v>0</v>
          </cell>
          <cell r="DX984">
            <v>0</v>
          </cell>
          <cell r="DY984">
            <v>0</v>
          </cell>
          <cell r="DZ984">
            <v>0</v>
          </cell>
          <cell r="EA984" t="str">
            <v>No</v>
          </cell>
          <cell r="EB984" t="str">
            <v>Higher Studies</v>
          </cell>
          <cell r="EC984" t="str">
            <v>Higher Studies</v>
          </cell>
          <cell r="ED984">
            <v>0</v>
          </cell>
          <cell r="EE984">
            <v>0</v>
          </cell>
          <cell r="EF984">
            <v>0</v>
          </cell>
          <cell r="EG984">
            <v>0</v>
          </cell>
          <cell r="EH984">
            <v>0</v>
          </cell>
          <cell r="EI984" t="str">
            <v>Yes</v>
          </cell>
          <cell r="EJ984">
            <v>0</v>
          </cell>
          <cell r="EK984">
            <v>0</v>
          </cell>
          <cell r="EL984">
            <v>0</v>
          </cell>
          <cell r="EM984">
            <v>0</v>
          </cell>
          <cell r="EN984">
            <v>0</v>
          </cell>
          <cell r="EO984">
            <v>0</v>
          </cell>
          <cell r="EP984">
            <v>0</v>
          </cell>
          <cell r="EQ984" t="str">
            <v>CAT-3</v>
          </cell>
        </row>
        <row r="985">
          <cell r="B985" t="str">
            <v>21-E&amp;TCA62-25</v>
          </cell>
          <cell r="C985">
            <v>0</v>
          </cell>
          <cell r="D985">
            <v>0</v>
          </cell>
          <cell r="E985" t="str">
            <v xml:space="preserve">PANDIT NIKHIL MANOJ  PRAMILA </v>
          </cell>
          <cell r="F985" t="str">
            <v>Male</v>
          </cell>
          <cell r="G985" t="str">
            <v>12/11/2001</v>
          </cell>
          <cell r="H985">
            <v>9137423390</v>
          </cell>
          <cell r="I985">
            <v>9967100899</v>
          </cell>
          <cell r="J985" t="str">
            <v>panditco.333@gmail.com</v>
          </cell>
          <cell r="K985" t="str">
            <v>1032210254@tcetmumbai.in</v>
          </cell>
          <cell r="L985" t="str">
            <v>402 , ANAND APT , INDRALOK  PHASE 4 , BHAYANDAR (E)</v>
          </cell>
          <cell r="M985">
            <v>401105</v>
          </cell>
          <cell r="N985">
            <v>0</v>
          </cell>
          <cell r="O985" t="str">
            <v>Working in medical store</v>
          </cell>
          <cell r="P985" t="str">
            <v>4,00,001 - 4,50,000</v>
          </cell>
          <cell r="Q985" t="str">
            <v>Normal</v>
          </cell>
          <cell r="R985" t="str">
            <v>Open</v>
          </cell>
          <cell r="S985">
            <v>2021</v>
          </cell>
          <cell r="T985" t="str">
            <v>FE</v>
          </cell>
          <cell r="U985" t="str">
            <v>MH-CET</v>
          </cell>
          <cell r="V985">
            <v>78.430000000000007</v>
          </cell>
          <cell r="W985">
            <v>85.028999999999996</v>
          </cell>
          <cell r="X985" t="str">
            <v>Minority</v>
          </cell>
          <cell r="Y985">
            <v>432</v>
          </cell>
          <cell r="Z985">
            <v>500</v>
          </cell>
          <cell r="AA985">
            <v>86.4</v>
          </cell>
          <cell r="AB985">
            <v>2018</v>
          </cell>
          <cell r="AC985" t="str">
            <v>Maharashtra</v>
          </cell>
          <cell r="AD985" t="str">
            <v>S.T   ALOYSIUS  ENGLISH  HIGH  SCHOOL</v>
          </cell>
          <cell r="AE985">
            <v>453</v>
          </cell>
          <cell r="AF985">
            <v>650</v>
          </cell>
          <cell r="AG985">
            <v>69.692307692307693</v>
          </cell>
          <cell r="AH985">
            <v>2020</v>
          </cell>
          <cell r="AI985" t="str">
            <v>Maharashtra</v>
          </cell>
          <cell r="AJ985" t="str">
            <v>ABHINAV   VIDYA   MANDIR</v>
          </cell>
          <cell r="AK985">
            <v>150</v>
          </cell>
          <cell r="AL985">
            <v>22</v>
          </cell>
          <cell r="AM985">
            <v>6.8181818181818183</v>
          </cell>
          <cell r="AN985">
            <v>84</v>
          </cell>
          <cell r="AO985">
            <v>164</v>
          </cell>
          <cell r="AP985">
            <v>27</v>
          </cell>
          <cell r="AQ985">
            <v>6.0740740740740744</v>
          </cell>
          <cell r="AR985">
            <v>97</v>
          </cell>
          <cell r="AS985">
            <v>314</v>
          </cell>
          <cell r="AT985">
            <v>49</v>
          </cell>
          <cell r="AU985">
            <v>6.408163265306122</v>
          </cell>
          <cell r="AV985">
            <v>49</v>
          </cell>
          <cell r="AW985">
            <v>25</v>
          </cell>
          <cell r="AX985">
            <v>1.96</v>
          </cell>
          <cell r="AY985">
            <v>90.5</v>
          </cell>
          <cell r="AZ985">
            <v>0</v>
          </cell>
          <cell r="BA985">
            <v>29</v>
          </cell>
          <cell r="BB985">
            <v>0</v>
          </cell>
          <cell r="BC985">
            <v>14</v>
          </cell>
          <cell r="BD985">
            <v>49</v>
          </cell>
          <cell r="BE985">
            <v>54</v>
          </cell>
          <cell r="BF985">
            <v>0.90740740740740744</v>
          </cell>
          <cell r="BG985">
            <v>0</v>
          </cell>
          <cell r="BH985">
            <v>24</v>
          </cell>
          <cell r="BI985">
            <v>0</v>
          </cell>
          <cell r="BJ985">
            <v>5</v>
          </cell>
          <cell r="BK985">
            <v>0</v>
          </cell>
          <cell r="BL985">
            <v>29</v>
          </cell>
          <cell r="BM985">
            <v>0</v>
          </cell>
          <cell r="BN985">
            <v>87</v>
          </cell>
          <cell r="BO985">
            <v>0</v>
          </cell>
          <cell r="BP985">
            <v>53</v>
          </cell>
          <cell r="BQ985">
            <v>0</v>
          </cell>
          <cell r="BR985">
            <v>0</v>
          </cell>
          <cell r="BS985">
            <v>24</v>
          </cell>
          <cell r="BT985">
            <v>79</v>
          </cell>
          <cell r="BU985">
            <v>0</v>
          </cell>
          <cell r="BV985">
            <v>24</v>
          </cell>
          <cell r="BW985">
            <v>363</v>
          </cell>
          <cell r="BX985">
            <v>180</v>
          </cell>
          <cell r="BY985">
            <v>0</v>
          </cell>
          <cell r="BZ985">
            <v>71.375</v>
          </cell>
          <cell r="CA985">
            <v>0</v>
          </cell>
          <cell r="CB985" t="str">
            <v>Droup Out</v>
          </cell>
          <cell r="CC985">
            <v>0</v>
          </cell>
          <cell r="CD985">
            <v>0</v>
          </cell>
          <cell r="CE985">
            <v>0</v>
          </cell>
          <cell r="CF985">
            <v>0</v>
          </cell>
          <cell r="CG985">
            <v>0</v>
          </cell>
          <cell r="CH985">
            <v>0</v>
          </cell>
          <cell r="CI985">
            <v>0</v>
          </cell>
          <cell r="CJ985">
            <v>0</v>
          </cell>
          <cell r="CK985">
            <v>0</v>
          </cell>
          <cell r="CL985">
            <v>13</v>
          </cell>
          <cell r="CM985">
            <v>13</v>
          </cell>
          <cell r="CN985">
            <v>0</v>
          </cell>
          <cell r="CO985" t="str">
            <v>Absent</v>
          </cell>
          <cell r="CP985">
            <v>60</v>
          </cell>
          <cell r="CQ985">
            <v>0</v>
          </cell>
          <cell r="CR985">
            <v>0</v>
          </cell>
          <cell r="CS985">
            <v>0</v>
          </cell>
          <cell r="CT985">
            <v>0</v>
          </cell>
          <cell r="CU985">
            <v>0</v>
          </cell>
          <cell r="CV985">
            <v>0</v>
          </cell>
          <cell r="CW985">
            <v>22</v>
          </cell>
          <cell r="CX985">
            <v>0</v>
          </cell>
          <cell r="CY985">
            <v>0</v>
          </cell>
          <cell r="CZ985">
            <v>0</v>
          </cell>
          <cell r="DA985">
            <v>62</v>
          </cell>
          <cell r="DB985">
            <v>0</v>
          </cell>
          <cell r="DC985">
            <v>0</v>
          </cell>
          <cell r="DD985">
            <v>0</v>
          </cell>
          <cell r="DE985">
            <v>0</v>
          </cell>
          <cell r="DF985">
            <v>0</v>
          </cell>
          <cell r="DG985">
            <v>0</v>
          </cell>
          <cell r="DH985">
            <v>0</v>
          </cell>
          <cell r="DI985">
            <v>0</v>
          </cell>
          <cell r="DJ985">
            <v>0</v>
          </cell>
          <cell r="DK985">
            <v>0</v>
          </cell>
          <cell r="DL985">
            <v>0</v>
          </cell>
          <cell r="DM985">
            <v>0</v>
          </cell>
          <cell r="DN985">
            <v>0</v>
          </cell>
          <cell r="DO985">
            <v>0</v>
          </cell>
          <cell r="DP985">
            <v>0</v>
          </cell>
          <cell r="DQ985">
            <v>0</v>
          </cell>
          <cell r="DR985">
            <v>0</v>
          </cell>
          <cell r="DS985">
            <v>0</v>
          </cell>
          <cell r="DT985">
            <v>0</v>
          </cell>
          <cell r="DU985">
            <v>41</v>
          </cell>
          <cell r="DV985">
            <v>0</v>
          </cell>
          <cell r="DW985">
            <v>0</v>
          </cell>
          <cell r="DX985">
            <v>0</v>
          </cell>
          <cell r="DY985">
            <v>0</v>
          </cell>
          <cell r="DZ985">
            <v>0</v>
          </cell>
          <cell r="EA985" t="str">
            <v>NO</v>
          </cell>
          <cell r="EB985" t="str">
            <v>Higher Studies</v>
          </cell>
          <cell r="EC985" t="str">
            <v>Higher Studies</v>
          </cell>
          <cell r="ED985">
            <v>0</v>
          </cell>
          <cell r="EE985">
            <v>0</v>
          </cell>
          <cell r="EF985">
            <v>0</v>
          </cell>
          <cell r="EG985">
            <v>0</v>
          </cell>
          <cell r="EH985">
            <v>0</v>
          </cell>
          <cell r="EI985">
            <v>0</v>
          </cell>
          <cell r="EJ985">
            <v>0</v>
          </cell>
          <cell r="EK985">
            <v>0</v>
          </cell>
          <cell r="EL985">
            <v>0</v>
          </cell>
          <cell r="EM985">
            <v>0</v>
          </cell>
          <cell r="EN985">
            <v>0</v>
          </cell>
          <cell r="EO985">
            <v>0</v>
          </cell>
          <cell r="EP985">
            <v>0</v>
          </cell>
          <cell r="EQ985" t="str">
            <v>CAT-3</v>
          </cell>
        </row>
        <row r="986">
          <cell r="B986" t="str">
            <v>21-IoT01-25</v>
          </cell>
          <cell r="C986">
            <v>0</v>
          </cell>
          <cell r="D986">
            <v>0</v>
          </cell>
          <cell r="E986" t="str">
            <v>CHAVAN TANVIR RAGHUNATH PRITI CHAVAN</v>
          </cell>
          <cell r="F986" t="str">
            <v>Male</v>
          </cell>
          <cell r="G986" t="str">
            <v>09/07/2003</v>
          </cell>
          <cell r="H986">
            <v>8928859668</v>
          </cell>
          <cell r="I986">
            <v>9833918075</v>
          </cell>
          <cell r="J986" t="str">
            <v>tanvirchavan65@gmail.com</v>
          </cell>
          <cell r="K986" t="str">
            <v>1032210989@tcetmumbai.in</v>
          </cell>
          <cell r="L986" t="str">
            <v>R.K Sai Shraddha Chawl No.02, Ghaskopri Chandansar, Near khadi mshin, virar east.</v>
          </cell>
          <cell r="M986">
            <v>401303</v>
          </cell>
          <cell r="N986">
            <v>0</v>
          </cell>
          <cell r="O986" t="str">
            <v>Service</v>
          </cell>
          <cell r="P986" t="str">
            <v>4,00,001 - 4,50,000</v>
          </cell>
          <cell r="Q986" t="str">
            <v>Normal</v>
          </cell>
          <cell r="R986" t="str">
            <v>Open</v>
          </cell>
          <cell r="S986">
            <v>2021</v>
          </cell>
          <cell r="T986" t="str">
            <v>FE</v>
          </cell>
          <cell r="U986" t="str">
            <v>MH-CET</v>
          </cell>
          <cell r="V986">
            <v>79</v>
          </cell>
          <cell r="W986" t="str">
            <v>NA</v>
          </cell>
          <cell r="X986" t="str">
            <v>Institute</v>
          </cell>
          <cell r="Y986">
            <v>379</v>
          </cell>
          <cell r="Z986">
            <v>500</v>
          </cell>
          <cell r="AA986">
            <v>75.8</v>
          </cell>
          <cell r="AB986">
            <v>2019</v>
          </cell>
          <cell r="AC986" t="str">
            <v>Maharashtra</v>
          </cell>
          <cell r="AD986" t="str">
            <v>SINDHUDURG SAINIK SCHOOL AMBOLI</v>
          </cell>
          <cell r="AE986">
            <v>540</v>
          </cell>
          <cell r="AF986">
            <v>600</v>
          </cell>
          <cell r="AG986">
            <v>90</v>
          </cell>
          <cell r="AH986">
            <v>2021</v>
          </cell>
          <cell r="AI986" t="str">
            <v>Maharashtra</v>
          </cell>
          <cell r="AJ986" t="str">
            <v>RAO JUNIOR COLLEGE ANDHERI</v>
          </cell>
          <cell r="AK986">
            <v>183.08</v>
          </cell>
          <cell r="AL986">
            <v>23</v>
          </cell>
          <cell r="AM986">
            <v>7.9600000000000009</v>
          </cell>
          <cell r="AN986">
            <v>75</v>
          </cell>
          <cell r="AO986">
            <v>195</v>
          </cell>
          <cell r="AP986">
            <v>26</v>
          </cell>
          <cell r="AQ986">
            <v>7.5</v>
          </cell>
          <cell r="AR986">
            <v>91.67</v>
          </cell>
          <cell r="AS986">
            <v>378.08000000000004</v>
          </cell>
          <cell r="AT986">
            <v>49</v>
          </cell>
          <cell r="AU986">
            <v>7.7159183673469398</v>
          </cell>
          <cell r="AV986">
            <v>190</v>
          </cell>
          <cell r="AW986">
            <v>25</v>
          </cell>
          <cell r="AX986">
            <v>7.6</v>
          </cell>
          <cell r="AY986">
            <v>83.334999999999994</v>
          </cell>
          <cell r="AZ986">
            <v>186</v>
          </cell>
          <cell r="BA986">
            <v>29</v>
          </cell>
          <cell r="BB986">
            <v>6.4137931034482758</v>
          </cell>
          <cell r="BC986">
            <v>86.79</v>
          </cell>
          <cell r="BD986">
            <v>376</v>
          </cell>
          <cell r="BE986">
            <v>54</v>
          </cell>
          <cell r="BF986">
            <v>6.9629629629629628</v>
          </cell>
          <cell r="BG986">
            <v>214</v>
          </cell>
          <cell r="BH986">
            <v>24</v>
          </cell>
          <cell r="BI986">
            <v>8.9166666666666661</v>
          </cell>
          <cell r="BJ986">
            <v>84</v>
          </cell>
          <cell r="BK986">
            <v>218</v>
          </cell>
          <cell r="BL986">
            <v>29</v>
          </cell>
          <cell r="BM986">
            <v>7.5172413793103452</v>
          </cell>
          <cell r="BN986">
            <v>75</v>
          </cell>
          <cell r="BO986">
            <v>432</v>
          </cell>
          <cell r="BP986">
            <v>53</v>
          </cell>
          <cell r="BQ986">
            <v>8.1509433962264151</v>
          </cell>
          <cell r="BR986">
            <v>0</v>
          </cell>
          <cell r="BS986">
            <v>24</v>
          </cell>
          <cell r="BT986">
            <v>81.7083333333333</v>
          </cell>
          <cell r="BU986">
            <v>0</v>
          </cell>
          <cell r="BV986">
            <v>24</v>
          </cell>
          <cell r="BW986">
            <v>1186.08</v>
          </cell>
          <cell r="BX986">
            <v>180</v>
          </cell>
          <cell r="BY986">
            <v>0</v>
          </cell>
          <cell r="BZ986">
            <v>84.198750000000004</v>
          </cell>
          <cell r="CA986">
            <v>0</v>
          </cell>
          <cell r="CB986" t="str">
            <v>Dropu Out</v>
          </cell>
          <cell r="CC986">
            <v>0</v>
          </cell>
          <cell r="CD986">
            <v>0</v>
          </cell>
          <cell r="CE986">
            <v>0</v>
          </cell>
          <cell r="CF986">
            <v>0</v>
          </cell>
          <cell r="CG986">
            <v>0</v>
          </cell>
          <cell r="CH986">
            <v>0</v>
          </cell>
          <cell r="CI986">
            <v>0</v>
          </cell>
          <cell r="CJ986">
            <v>0</v>
          </cell>
          <cell r="CK986">
            <v>1</v>
          </cell>
          <cell r="CL986">
            <v>12</v>
          </cell>
          <cell r="CM986">
            <v>13</v>
          </cell>
          <cell r="CN986">
            <v>7.6923076923076925</v>
          </cell>
          <cell r="CO986">
            <v>21</v>
          </cell>
          <cell r="CP986">
            <v>60</v>
          </cell>
          <cell r="CQ986">
            <v>35</v>
          </cell>
          <cell r="CR986">
            <v>8</v>
          </cell>
          <cell r="CS986">
            <v>58</v>
          </cell>
          <cell r="CT986">
            <v>9</v>
          </cell>
          <cell r="CU986">
            <v>90</v>
          </cell>
          <cell r="CV986">
            <v>5</v>
          </cell>
          <cell r="CW986">
            <v>18</v>
          </cell>
          <cell r="CX986">
            <v>0</v>
          </cell>
          <cell r="CY986">
            <v>15</v>
          </cell>
          <cell r="CZ986">
            <v>22</v>
          </cell>
          <cell r="DA986">
            <v>58</v>
          </cell>
          <cell r="DB986">
            <v>38</v>
          </cell>
          <cell r="DC986">
            <v>0</v>
          </cell>
          <cell r="DD986">
            <v>0</v>
          </cell>
          <cell r="DE986">
            <v>0</v>
          </cell>
          <cell r="DF986">
            <v>2</v>
          </cell>
          <cell r="DG986">
            <v>4</v>
          </cell>
          <cell r="DH986">
            <v>50</v>
          </cell>
          <cell r="DI986">
            <v>250</v>
          </cell>
          <cell r="DJ986">
            <v>600</v>
          </cell>
          <cell r="DK986">
            <v>41.6666666666667</v>
          </cell>
          <cell r="DL986">
            <v>3</v>
          </cell>
          <cell r="DM986">
            <v>2</v>
          </cell>
          <cell r="DN986">
            <v>66.6666666666667</v>
          </cell>
          <cell r="DO986">
            <v>450</v>
          </cell>
          <cell r="DP986">
            <v>300</v>
          </cell>
          <cell r="DQ986">
            <v>66.6666666666667</v>
          </cell>
          <cell r="DR986">
            <v>35</v>
          </cell>
          <cell r="DS986">
            <v>47.945205479452049</v>
          </cell>
          <cell r="DT986">
            <v>20</v>
          </cell>
          <cell r="DU986">
            <v>41</v>
          </cell>
          <cell r="DV986">
            <v>48.780487804878049</v>
          </cell>
          <cell r="DW986">
            <v>61</v>
          </cell>
          <cell r="DX986">
            <v>68</v>
          </cell>
          <cell r="DY986">
            <v>0</v>
          </cell>
          <cell r="DZ986">
            <v>0</v>
          </cell>
          <cell r="EA986" t="str">
            <v>Yes</v>
          </cell>
          <cell r="EB986" t="str">
            <v>Placement</v>
          </cell>
          <cell r="EC986" t="str">
            <v>Placement</v>
          </cell>
          <cell r="ED986">
            <v>0</v>
          </cell>
          <cell r="EE986">
            <v>0</v>
          </cell>
          <cell r="EF986">
            <v>0</v>
          </cell>
          <cell r="EG986">
            <v>0</v>
          </cell>
          <cell r="EH986" t="str">
            <v>PLI</v>
          </cell>
          <cell r="EI986">
            <v>0</v>
          </cell>
          <cell r="EJ986">
            <v>0</v>
          </cell>
          <cell r="EK986" t="str">
            <v>Batch-8</v>
          </cell>
          <cell r="EL986">
            <v>0</v>
          </cell>
          <cell r="EM986" t="str">
            <v>PAID</v>
          </cell>
          <cell r="EN986">
            <v>45148</v>
          </cell>
          <cell r="EO986">
            <v>0</v>
          </cell>
          <cell r="EP986">
            <v>0</v>
          </cell>
          <cell r="EQ986" t="str">
            <v>CAT-3</v>
          </cell>
        </row>
        <row r="987">
          <cell r="B987" t="str">
            <v>21-M&amp;ME35-25</v>
          </cell>
          <cell r="C987">
            <v>0</v>
          </cell>
          <cell r="D987">
            <v>0</v>
          </cell>
          <cell r="E987" t="str">
            <v>PARMAR NEEL PANKAJ MITTAL</v>
          </cell>
          <cell r="F987" t="str">
            <v>Male</v>
          </cell>
          <cell r="G987" t="str">
            <v>29/09/2003</v>
          </cell>
          <cell r="H987">
            <v>9137204847</v>
          </cell>
          <cell r="I987">
            <v>8692040368</v>
          </cell>
          <cell r="J987" t="str">
            <v>neelparmar018@gmail.com</v>
          </cell>
          <cell r="K987" t="str">
            <v>1032210788@tcetmumbai.in</v>
          </cell>
          <cell r="L987" t="str">
            <v>1813/C2/OMKAR SRA/KURAR VILLAGE/MALAD EAST /MUMBAI</v>
          </cell>
          <cell r="M987">
            <v>400097</v>
          </cell>
          <cell r="N987">
            <v>0</v>
          </cell>
          <cell r="O987" t="str">
            <v>INSURANCE BUSINESS</v>
          </cell>
          <cell r="P987" t="str">
            <v>1,50,001 - 2,00,000</v>
          </cell>
          <cell r="Q987" t="str">
            <v>Normal</v>
          </cell>
          <cell r="R987" t="str">
            <v>Open</v>
          </cell>
          <cell r="S987">
            <v>2021</v>
          </cell>
          <cell r="T987" t="str">
            <v>FE</v>
          </cell>
          <cell r="U987" t="str">
            <v>MH-CET</v>
          </cell>
          <cell r="V987">
            <v>37</v>
          </cell>
          <cell r="W987">
            <v>41</v>
          </cell>
          <cell r="X987" t="str">
            <v>AMIN</v>
          </cell>
          <cell r="Y987">
            <v>401</v>
          </cell>
          <cell r="Z987">
            <v>600</v>
          </cell>
          <cell r="AA987">
            <v>66.8333333333333</v>
          </cell>
          <cell r="AB987">
            <v>2019</v>
          </cell>
          <cell r="AC987" t="str">
            <v>ICSE</v>
          </cell>
          <cell r="AD987" t="str">
            <v>SHARADA GYANPEETH INTERNATIONAL SCHOOL</v>
          </cell>
          <cell r="AE987">
            <v>427</v>
          </cell>
          <cell r="AF987">
            <v>600</v>
          </cell>
          <cell r="AG987">
            <v>71.1666666666667</v>
          </cell>
          <cell r="AH987">
            <v>2021</v>
          </cell>
          <cell r="AI987" t="str">
            <v>Maharashtra</v>
          </cell>
          <cell r="AJ987" t="str">
            <v>SHRI T.P. BHATIA COLLEGE OF SCIENCE</v>
          </cell>
          <cell r="AK987">
            <v>139</v>
          </cell>
          <cell r="AL987">
            <v>22</v>
          </cell>
          <cell r="AM987">
            <v>6.3181818181818183</v>
          </cell>
          <cell r="AN987">
            <v>95.39</v>
          </cell>
          <cell r="AO987">
            <v>128</v>
          </cell>
          <cell r="AP987">
            <v>27</v>
          </cell>
          <cell r="AQ987">
            <v>4.7407407407407405</v>
          </cell>
          <cell r="AR987">
            <v>86.05</v>
          </cell>
          <cell r="AS987">
            <v>267</v>
          </cell>
          <cell r="AT987">
            <v>49</v>
          </cell>
          <cell r="AU987">
            <v>5.4489795918367347</v>
          </cell>
          <cell r="AV987">
            <v>135</v>
          </cell>
          <cell r="AW987">
            <v>25</v>
          </cell>
          <cell r="AX987">
            <v>5.4</v>
          </cell>
          <cell r="AY987">
            <v>90.72</v>
          </cell>
          <cell r="AZ987">
            <v>214.02</v>
          </cell>
          <cell r="BA987">
            <v>29</v>
          </cell>
          <cell r="BB987">
            <v>7.3800000000000008</v>
          </cell>
          <cell r="BC987">
            <v>81</v>
          </cell>
          <cell r="BD987">
            <v>349.02</v>
          </cell>
          <cell r="BE987">
            <v>54</v>
          </cell>
          <cell r="BF987">
            <v>6.4633333333333329</v>
          </cell>
          <cell r="BG987">
            <v>172</v>
          </cell>
          <cell r="BH987">
            <v>24</v>
          </cell>
          <cell r="BI987">
            <v>7.166666666666667</v>
          </cell>
          <cell r="BJ987">
            <v>82</v>
          </cell>
          <cell r="BK987">
            <v>224</v>
          </cell>
          <cell r="BL987">
            <v>29</v>
          </cell>
          <cell r="BM987">
            <v>7.7241379310344831</v>
          </cell>
          <cell r="BN987">
            <v>86</v>
          </cell>
          <cell r="BO987">
            <v>396</v>
          </cell>
          <cell r="BP987">
            <v>53</v>
          </cell>
          <cell r="BQ987">
            <v>7.4716981132075473</v>
          </cell>
          <cell r="BR987">
            <v>0</v>
          </cell>
          <cell r="BS987">
            <v>24</v>
          </cell>
          <cell r="BT987">
            <v>85.906666666666695</v>
          </cell>
          <cell r="BU987">
            <v>0</v>
          </cell>
          <cell r="BV987">
            <v>24</v>
          </cell>
          <cell r="BW987">
            <v>1012.02</v>
          </cell>
          <cell r="BX987">
            <v>180</v>
          </cell>
          <cell r="BY987">
            <v>0</v>
          </cell>
          <cell r="BZ987">
            <v>88.289999999999992</v>
          </cell>
          <cell r="CA987">
            <v>0</v>
          </cell>
          <cell r="CB987" t="str">
            <v>drop Out</v>
          </cell>
          <cell r="CC987">
            <v>0</v>
          </cell>
          <cell r="CD987">
            <v>0</v>
          </cell>
          <cell r="CE987">
            <v>0</v>
          </cell>
          <cell r="CF987">
            <v>0</v>
          </cell>
          <cell r="CG987">
            <v>0</v>
          </cell>
          <cell r="CH987">
            <v>0</v>
          </cell>
          <cell r="CI987">
            <v>0</v>
          </cell>
          <cell r="CJ987">
            <v>0</v>
          </cell>
          <cell r="CK987">
            <v>1</v>
          </cell>
          <cell r="CL987">
            <v>12</v>
          </cell>
          <cell r="CM987">
            <v>13</v>
          </cell>
          <cell r="CN987">
            <v>7.6923076923076925</v>
          </cell>
          <cell r="CO987">
            <v>23</v>
          </cell>
          <cell r="CP987">
            <v>60</v>
          </cell>
          <cell r="CQ987">
            <v>38.333333333333336</v>
          </cell>
          <cell r="CR987">
            <v>0</v>
          </cell>
          <cell r="CS987">
            <v>0</v>
          </cell>
          <cell r="CT987">
            <v>0</v>
          </cell>
          <cell r="CU987">
            <v>0</v>
          </cell>
          <cell r="CV987">
            <v>0</v>
          </cell>
          <cell r="CW987">
            <v>22</v>
          </cell>
          <cell r="CX987">
            <v>0</v>
          </cell>
          <cell r="CY987">
            <v>0</v>
          </cell>
          <cell r="CZ987">
            <v>0</v>
          </cell>
          <cell r="DA987">
            <v>62</v>
          </cell>
          <cell r="DB987">
            <v>0</v>
          </cell>
          <cell r="DC987">
            <v>0</v>
          </cell>
          <cell r="DD987">
            <v>0</v>
          </cell>
          <cell r="DE987">
            <v>0</v>
          </cell>
          <cell r="DF987">
            <v>0</v>
          </cell>
          <cell r="DG987">
            <v>0</v>
          </cell>
          <cell r="DH987">
            <v>0</v>
          </cell>
          <cell r="DI987">
            <v>0</v>
          </cell>
          <cell r="DJ987">
            <v>0</v>
          </cell>
          <cell r="DK987">
            <v>0</v>
          </cell>
          <cell r="DL987">
            <v>0</v>
          </cell>
          <cell r="DM987">
            <v>0</v>
          </cell>
          <cell r="DN987">
            <v>0</v>
          </cell>
          <cell r="DO987">
            <v>0</v>
          </cell>
          <cell r="DP987">
            <v>0</v>
          </cell>
          <cell r="DQ987">
            <v>0</v>
          </cell>
          <cell r="DR987">
            <v>38.3333333333333</v>
          </cell>
          <cell r="DS987">
            <v>52.511415525114117</v>
          </cell>
          <cell r="DT987">
            <v>1</v>
          </cell>
          <cell r="DU987">
            <v>41</v>
          </cell>
          <cell r="DV987">
            <v>2.4390243902439024</v>
          </cell>
          <cell r="DW987">
            <v>1</v>
          </cell>
          <cell r="DX987">
            <v>0</v>
          </cell>
          <cell r="DY987">
            <v>0</v>
          </cell>
          <cell r="DZ987">
            <v>0</v>
          </cell>
          <cell r="EA987" t="str">
            <v>Yes</v>
          </cell>
          <cell r="EB987" t="str">
            <v>Placement</v>
          </cell>
          <cell r="EC987" t="str">
            <v>Placement</v>
          </cell>
          <cell r="ED987">
            <v>0</v>
          </cell>
          <cell r="EE987">
            <v>0</v>
          </cell>
          <cell r="EF987">
            <v>0</v>
          </cell>
          <cell r="EG987">
            <v>0</v>
          </cell>
          <cell r="EH987">
            <v>0</v>
          </cell>
          <cell r="EI987">
            <v>0</v>
          </cell>
          <cell r="EJ987">
            <v>0</v>
          </cell>
          <cell r="EK987">
            <v>0</v>
          </cell>
          <cell r="EL987">
            <v>0</v>
          </cell>
          <cell r="EM987">
            <v>0</v>
          </cell>
          <cell r="EN987">
            <v>0</v>
          </cell>
          <cell r="EO987">
            <v>0</v>
          </cell>
          <cell r="EP987">
            <v>0</v>
          </cell>
          <cell r="EQ987" t="str">
            <v>CAT-3</v>
          </cell>
        </row>
        <row r="988">
          <cell r="B988" t="str">
            <v>21-MECH22-25</v>
          </cell>
          <cell r="C988">
            <v>0</v>
          </cell>
          <cell r="D988">
            <v>0</v>
          </cell>
          <cell r="E988" t="str">
            <v>NARALE OMKAR JAGDISH MANISHA</v>
          </cell>
          <cell r="F988" t="str">
            <v>Male</v>
          </cell>
          <cell r="G988" t="str">
            <v>11/06/2003</v>
          </cell>
          <cell r="H988">
            <v>9167868209</v>
          </cell>
          <cell r="I988">
            <v>9322268209</v>
          </cell>
          <cell r="J988" t="str">
            <v>omkarnarale1@gmail.com</v>
          </cell>
          <cell r="K988" t="str">
            <v>1032210725@tcetmumbai.in</v>
          </cell>
          <cell r="L988" t="str">
            <v xml:space="preserve">1/4 M.H.B colony sarvodya Nagar jogeshwari east </v>
          </cell>
          <cell r="M988">
            <v>400060</v>
          </cell>
          <cell r="N988">
            <v>0</v>
          </cell>
          <cell r="O988" t="str">
            <v xml:space="preserve">Service </v>
          </cell>
          <cell r="P988" t="str">
            <v>4,00,001 - 4,50,000</v>
          </cell>
          <cell r="Q988" t="str">
            <v>Normal</v>
          </cell>
          <cell r="R988" t="str">
            <v>OBC</v>
          </cell>
          <cell r="S988">
            <v>2021</v>
          </cell>
          <cell r="T988" t="str">
            <v>FE</v>
          </cell>
          <cell r="U988" t="str">
            <v>MH-CET</v>
          </cell>
          <cell r="V988">
            <v>10.76</v>
          </cell>
          <cell r="W988" t="str">
            <v>NA</v>
          </cell>
          <cell r="X988" t="str">
            <v>Institute</v>
          </cell>
          <cell r="Y988">
            <v>287</v>
          </cell>
          <cell r="Z988">
            <v>500</v>
          </cell>
          <cell r="AA988">
            <v>57.4</v>
          </cell>
          <cell r="AB988">
            <v>2019</v>
          </cell>
          <cell r="AC988" t="str">
            <v>Maharashtra</v>
          </cell>
          <cell r="AD988" t="str">
            <v>SWAMI VIVEKANAND HIGH SCHOOL</v>
          </cell>
          <cell r="AE988">
            <v>473</v>
          </cell>
          <cell r="AF988">
            <v>600</v>
          </cell>
          <cell r="AG988">
            <v>78.8333333333333</v>
          </cell>
          <cell r="AH988">
            <v>2021</v>
          </cell>
          <cell r="AI988" t="str">
            <v>Maharashtra</v>
          </cell>
          <cell r="AJ988" t="str">
            <v>BHAVANS COLLEGE</v>
          </cell>
          <cell r="AK988">
            <v>87</v>
          </cell>
          <cell r="AL988">
            <v>22</v>
          </cell>
          <cell r="AM988">
            <v>3.9545454545454546</v>
          </cell>
          <cell r="AN988">
            <v>94</v>
          </cell>
          <cell r="AO988">
            <v>126</v>
          </cell>
          <cell r="AP988">
            <v>27</v>
          </cell>
          <cell r="AQ988">
            <v>4.666666666666667</v>
          </cell>
          <cell r="AR988">
            <v>84.79</v>
          </cell>
          <cell r="AS988">
            <v>213</v>
          </cell>
          <cell r="AT988">
            <v>49</v>
          </cell>
          <cell r="AU988">
            <v>4.3469387755102042</v>
          </cell>
          <cell r="AV988">
            <v>99</v>
          </cell>
          <cell r="AW988">
            <v>25</v>
          </cell>
          <cell r="AX988">
            <v>3.96</v>
          </cell>
          <cell r="AY988">
            <v>89.394999999999996</v>
          </cell>
          <cell r="AZ988">
            <v>151</v>
          </cell>
          <cell r="BA988">
            <v>29</v>
          </cell>
          <cell r="BB988">
            <v>5.2068965517241379</v>
          </cell>
          <cell r="BC988">
            <v>83</v>
          </cell>
          <cell r="BD988">
            <v>250</v>
          </cell>
          <cell r="BE988">
            <v>54</v>
          </cell>
          <cell r="BF988">
            <v>4.6296296296296298</v>
          </cell>
          <cell r="BG988">
            <v>190</v>
          </cell>
          <cell r="BH988">
            <v>24</v>
          </cell>
          <cell r="BI988">
            <v>7.916666666666667</v>
          </cell>
          <cell r="BJ988">
            <v>77</v>
          </cell>
          <cell r="BK988">
            <v>0</v>
          </cell>
          <cell r="BL988">
            <v>28</v>
          </cell>
          <cell r="BM988">
            <v>0</v>
          </cell>
          <cell r="BN988">
            <v>77</v>
          </cell>
          <cell r="BO988">
            <v>190</v>
          </cell>
          <cell r="BP988">
            <v>52</v>
          </cell>
          <cell r="BQ988">
            <v>3.6538461538461537</v>
          </cell>
          <cell r="BR988">
            <v>0</v>
          </cell>
          <cell r="BS988">
            <v>24</v>
          </cell>
          <cell r="BT988">
            <v>83.131666666666703</v>
          </cell>
          <cell r="BU988">
            <v>0</v>
          </cell>
          <cell r="BV988">
            <v>24</v>
          </cell>
          <cell r="BW988">
            <v>653</v>
          </cell>
          <cell r="BX988">
            <v>179</v>
          </cell>
          <cell r="BY988">
            <v>0</v>
          </cell>
          <cell r="BZ988">
            <v>87.796250000000001</v>
          </cell>
          <cell r="CA988">
            <v>0</v>
          </cell>
          <cell r="CB988" t="str">
            <v>droup Out</v>
          </cell>
          <cell r="CC988">
            <v>0</v>
          </cell>
          <cell r="CD988">
            <v>0</v>
          </cell>
          <cell r="CE988">
            <v>0</v>
          </cell>
          <cell r="CF988">
            <v>0</v>
          </cell>
          <cell r="CG988">
            <v>0</v>
          </cell>
          <cell r="CH988">
            <v>0</v>
          </cell>
          <cell r="CI988">
            <v>0</v>
          </cell>
          <cell r="CJ988">
            <v>0</v>
          </cell>
          <cell r="CK988">
            <v>0</v>
          </cell>
          <cell r="CL988">
            <v>13</v>
          </cell>
          <cell r="CM988">
            <v>13</v>
          </cell>
          <cell r="CN988">
            <v>0</v>
          </cell>
          <cell r="CO988">
            <v>16</v>
          </cell>
          <cell r="CP988">
            <v>60</v>
          </cell>
          <cell r="CQ988">
            <v>26.666666666666668</v>
          </cell>
          <cell r="CR988">
            <v>0</v>
          </cell>
          <cell r="CS988">
            <v>0</v>
          </cell>
          <cell r="CT988">
            <v>0</v>
          </cell>
          <cell r="CU988">
            <v>0</v>
          </cell>
          <cell r="CV988">
            <v>0</v>
          </cell>
          <cell r="CW988">
            <v>22</v>
          </cell>
          <cell r="CX988">
            <v>0</v>
          </cell>
          <cell r="CY988">
            <v>0</v>
          </cell>
          <cell r="CZ988">
            <v>0</v>
          </cell>
          <cell r="DA988">
            <v>62</v>
          </cell>
          <cell r="DB988">
            <v>0</v>
          </cell>
          <cell r="DC988">
            <v>0</v>
          </cell>
          <cell r="DD988">
            <v>0</v>
          </cell>
          <cell r="DE988">
            <v>0</v>
          </cell>
          <cell r="DF988">
            <v>0</v>
          </cell>
          <cell r="DG988">
            <v>0</v>
          </cell>
          <cell r="DH988">
            <v>0</v>
          </cell>
          <cell r="DI988">
            <v>0</v>
          </cell>
          <cell r="DJ988">
            <v>0</v>
          </cell>
          <cell r="DK988">
            <v>0</v>
          </cell>
          <cell r="DL988">
            <v>0</v>
          </cell>
          <cell r="DM988">
            <v>0</v>
          </cell>
          <cell r="DN988">
            <v>0</v>
          </cell>
          <cell r="DO988">
            <v>0</v>
          </cell>
          <cell r="DP988">
            <v>0</v>
          </cell>
          <cell r="DQ988">
            <v>0</v>
          </cell>
          <cell r="DR988">
            <v>26.6666666666667</v>
          </cell>
          <cell r="DS988">
            <v>36.529680365296855</v>
          </cell>
          <cell r="DT988">
            <v>0</v>
          </cell>
          <cell r="DU988">
            <v>41</v>
          </cell>
          <cell r="DV988">
            <v>0</v>
          </cell>
          <cell r="DW988">
            <v>0</v>
          </cell>
          <cell r="DX988">
            <v>0</v>
          </cell>
          <cell r="DY988">
            <v>0</v>
          </cell>
          <cell r="DZ988">
            <v>0</v>
          </cell>
          <cell r="EA988" t="str">
            <v>YES</v>
          </cell>
          <cell r="EB988">
            <v>0</v>
          </cell>
          <cell r="EC988">
            <v>0</v>
          </cell>
          <cell r="ED988">
            <v>0</v>
          </cell>
          <cell r="EE988">
            <v>0</v>
          </cell>
          <cell r="EF988">
            <v>0</v>
          </cell>
          <cell r="EG988">
            <v>0</v>
          </cell>
          <cell r="EH988">
            <v>0</v>
          </cell>
          <cell r="EI988">
            <v>0</v>
          </cell>
          <cell r="EJ988">
            <v>0</v>
          </cell>
          <cell r="EK988">
            <v>0</v>
          </cell>
          <cell r="EL988">
            <v>0</v>
          </cell>
          <cell r="EM988">
            <v>0</v>
          </cell>
          <cell r="EN988">
            <v>0</v>
          </cell>
          <cell r="EO988">
            <v>0</v>
          </cell>
          <cell r="EP988">
            <v>0</v>
          </cell>
          <cell r="EQ988" t="str">
            <v>CAT-3</v>
          </cell>
        </row>
        <row r="989">
          <cell r="B989" t="str">
            <v>21-MECH24-25</v>
          </cell>
          <cell r="C989">
            <v>0</v>
          </cell>
          <cell r="D989">
            <v>0</v>
          </cell>
          <cell r="E989" t="str">
            <v xml:space="preserve">PANDEY AADITYA  ASHOK  REKHA </v>
          </cell>
          <cell r="F989" t="str">
            <v>Male</v>
          </cell>
          <cell r="G989" t="str">
            <v>07/11/2003</v>
          </cell>
          <cell r="H989">
            <v>9372875124</v>
          </cell>
          <cell r="I989">
            <v>9769303496</v>
          </cell>
          <cell r="J989" t="str">
            <v>messi10aadi@gmail.com</v>
          </cell>
          <cell r="K989" t="str">
            <v>1032210727@tcetmumbai.in</v>
          </cell>
          <cell r="L989" t="str">
            <v>104, Shantadeep apt, Tejpal scheme rd no 2, Vile Parle East, Mumbai</v>
          </cell>
          <cell r="M989">
            <v>400057</v>
          </cell>
          <cell r="N989">
            <v>0</v>
          </cell>
          <cell r="O989" t="str">
            <v>Self employed</v>
          </cell>
          <cell r="P989" t="str">
            <v>4,00,001 - 4,50,000</v>
          </cell>
          <cell r="Q989" t="str">
            <v>Normal</v>
          </cell>
          <cell r="R989" t="str">
            <v>Open</v>
          </cell>
          <cell r="S989">
            <v>2021</v>
          </cell>
          <cell r="T989" t="str">
            <v>FE</v>
          </cell>
          <cell r="U989" t="str">
            <v>MH-CET</v>
          </cell>
          <cell r="V989">
            <v>71.069999999999993</v>
          </cell>
          <cell r="W989" t="str">
            <v>NA</v>
          </cell>
          <cell r="X989" t="str">
            <v>Minority</v>
          </cell>
          <cell r="Y989">
            <v>357</v>
          </cell>
          <cell r="Z989">
            <v>500</v>
          </cell>
          <cell r="AA989">
            <v>71.400000000000006</v>
          </cell>
          <cell r="AB989">
            <v>2019</v>
          </cell>
          <cell r="AC989" t="str">
            <v>Maharashtra</v>
          </cell>
          <cell r="AD989" t="str">
            <v>PARLE TILAK VIDYALAYA</v>
          </cell>
          <cell r="AE989">
            <v>432</v>
          </cell>
          <cell r="AF989">
            <v>600</v>
          </cell>
          <cell r="AG989">
            <v>72</v>
          </cell>
          <cell r="AH989">
            <v>2021</v>
          </cell>
          <cell r="AI989" t="str">
            <v>Maharashtra</v>
          </cell>
          <cell r="AJ989" t="str">
            <v>SATHAYE COLLEGE</v>
          </cell>
          <cell r="AK989">
            <v>157</v>
          </cell>
          <cell r="AL989">
            <v>22</v>
          </cell>
          <cell r="AM989">
            <v>7.1363636363636367</v>
          </cell>
          <cell r="AN989">
            <v>96</v>
          </cell>
          <cell r="AO989">
            <v>119</v>
          </cell>
          <cell r="AP989">
            <v>27</v>
          </cell>
          <cell r="AQ989">
            <v>4.4074074074074074</v>
          </cell>
          <cell r="AR989">
            <v>75</v>
          </cell>
          <cell r="AS989">
            <v>276</v>
          </cell>
          <cell r="AT989">
            <v>49</v>
          </cell>
          <cell r="AU989">
            <v>5.6326530612244898</v>
          </cell>
          <cell r="AV989">
            <v>61</v>
          </cell>
          <cell r="AW989">
            <v>25</v>
          </cell>
          <cell r="AX989">
            <v>2.44</v>
          </cell>
          <cell r="AY989">
            <v>85.5</v>
          </cell>
          <cell r="AZ989">
            <v>62</v>
          </cell>
          <cell r="BA989">
            <v>29</v>
          </cell>
          <cell r="BB989">
            <v>2.1379310344827585</v>
          </cell>
          <cell r="BC989">
            <v>85</v>
          </cell>
          <cell r="BD989">
            <v>123</v>
          </cell>
          <cell r="BE989">
            <v>54</v>
          </cell>
          <cell r="BF989">
            <v>2.2777777777777777</v>
          </cell>
          <cell r="BG989">
            <v>0</v>
          </cell>
          <cell r="BH989">
            <v>24</v>
          </cell>
          <cell r="BI989">
            <v>0</v>
          </cell>
          <cell r="BJ989">
            <v>77</v>
          </cell>
          <cell r="BK989">
            <v>0</v>
          </cell>
          <cell r="BL989">
            <v>28</v>
          </cell>
          <cell r="BM989">
            <v>0</v>
          </cell>
          <cell r="BN989">
            <v>78</v>
          </cell>
          <cell r="BO989">
            <v>0</v>
          </cell>
          <cell r="BP989">
            <v>52</v>
          </cell>
          <cell r="BQ989">
            <v>0</v>
          </cell>
          <cell r="BR989">
            <v>0</v>
          </cell>
          <cell r="BS989">
            <v>24</v>
          </cell>
          <cell r="BT989">
            <v>82.8333333333333</v>
          </cell>
          <cell r="BU989">
            <v>0</v>
          </cell>
          <cell r="BV989">
            <v>24</v>
          </cell>
          <cell r="BW989">
            <v>399</v>
          </cell>
          <cell r="BX989">
            <v>179</v>
          </cell>
          <cell r="BY989">
            <v>0</v>
          </cell>
          <cell r="BZ989">
            <v>85.375</v>
          </cell>
          <cell r="CA989">
            <v>0</v>
          </cell>
          <cell r="CB989" t="str">
            <v>droup Out</v>
          </cell>
          <cell r="CC989">
            <v>0</v>
          </cell>
          <cell r="CD989">
            <v>0</v>
          </cell>
          <cell r="CE989">
            <v>0</v>
          </cell>
          <cell r="CF989">
            <v>0</v>
          </cell>
          <cell r="CG989">
            <v>0</v>
          </cell>
          <cell r="CH989">
            <v>0</v>
          </cell>
          <cell r="CI989">
            <v>0</v>
          </cell>
          <cell r="CJ989">
            <v>0</v>
          </cell>
          <cell r="CK989">
            <v>0</v>
          </cell>
          <cell r="CL989">
            <v>13</v>
          </cell>
          <cell r="CM989">
            <v>13</v>
          </cell>
          <cell r="CN989">
            <v>0</v>
          </cell>
          <cell r="CO989" t="str">
            <v>Absent</v>
          </cell>
          <cell r="CP989">
            <v>60</v>
          </cell>
          <cell r="CQ989">
            <v>0</v>
          </cell>
          <cell r="CR989">
            <v>0</v>
          </cell>
          <cell r="CS989">
            <v>0</v>
          </cell>
          <cell r="CT989">
            <v>0</v>
          </cell>
          <cell r="CU989">
            <v>0</v>
          </cell>
          <cell r="CV989">
            <v>0</v>
          </cell>
          <cell r="CW989">
            <v>22</v>
          </cell>
          <cell r="CX989">
            <v>0</v>
          </cell>
          <cell r="CY989">
            <v>0</v>
          </cell>
          <cell r="CZ989">
            <v>0</v>
          </cell>
          <cell r="DA989">
            <v>62</v>
          </cell>
          <cell r="DB989">
            <v>0</v>
          </cell>
          <cell r="DC989">
            <v>0</v>
          </cell>
          <cell r="DD989">
            <v>0</v>
          </cell>
          <cell r="DE989">
            <v>0</v>
          </cell>
          <cell r="DF989">
            <v>0</v>
          </cell>
          <cell r="DG989">
            <v>0</v>
          </cell>
          <cell r="DH989">
            <v>0</v>
          </cell>
          <cell r="DI989">
            <v>0</v>
          </cell>
          <cell r="DJ989">
            <v>0</v>
          </cell>
          <cell r="DK989">
            <v>0</v>
          </cell>
          <cell r="DL989">
            <v>0</v>
          </cell>
          <cell r="DM989">
            <v>0</v>
          </cell>
          <cell r="DN989">
            <v>0</v>
          </cell>
          <cell r="DO989">
            <v>0</v>
          </cell>
          <cell r="DP989">
            <v>0</v>
          </cell>
          <cell r="DQ989">
            <v>0</v>
          </cell>
          <cell r="DR989">
            <v>0</v>
          </cell>
          <cell r="DS989">
            <v>0</v>
          </cell>
          <cell r="DT989">
            <v>0</v>
          </cell>
          <cell r="DU989">
            <v>41</v>
          </cell>
          <cell r="DV989">
            <v>0</v>
          </cell>
          <cell r="DW989">
            <v>0</v>
          </cell>
          <cell r="DX989">
            <v>0</v>
          </cell>
          <cell r="DY989">
            <v>0</v>
          </cell>
          <cell r="DZ989">
            <v>0</v>
          </cell>
          <cell r="EA989" t="str">
            <v>YES</v>
          </cell>
          <cell r="EB989">
            <v>0</v>
          </cell>
          <cell r="EC989">
            <v>0</v>
          </cell>
          <cell r="ED989">
            <v>0</v>
          </cell>
          <cell r="EE989">
            <v>0</v>
          </cell>
          <cell r="EF989">
            <v>0</v>
          </cell>
          <cell r="EG989">
            <v>0</v>
          </cell>
          <cell r="EH989">
            <v>0</v>
          </cell>
          <cell r="EI989">
            <v>0</v>
          </cell>
          <cell r="EJ989">
            <v>0</v>
          </cell>
          <cell r="EK989">
            <v>0</v>
          </cell>
          <cell r="EL989">
            <v>0</v>
          </cell>
          <cell r="EM989">
            <v>0</v>
          </cell>
          <cell r="EN989">
            <v>0</v>
          </cell>
          <cell r="EO989">
            <v>0</v>
          </cell>
          <cell r="EP989">
            <v>0</v>
          </cell>
          <cell r="EQ989" t="str">
            <v>CAT-3</v>
          </cell>
        </row>
        <row r="990">
          <cell r="B990" t="str">
            <v>21-MECH03-25</v>
          </cell>
          <cell r="C990">
            <v>0</v>
          </cell>
          <cell r="D990">
            <v>0</v>
          </cell>
          <cell r="E990" t="str">
            <v>BOMBAYWALA TAHA IDRIS FATEMA</v>
          </cell>
          <cell r="F990" t="str">
            <v>Male</v>
          </cell>
          <cell r="G990" t="str">
            <v>16/07/2003</v>
          </cell>
          <cell r="H990">
            <v>9699460022</v>
          </cell>
          <cell r="I990">
            <v>9920370052</v>
          </cell>
          <cell r="J990" t="str">
            <v>taha.bombaywala@outlook.com</v>
          </cell>
          <cell r="K990" t="str">
            <v>1032210706@tcetmumbai.in</v>
          </cell>
          <cell r="L990" t="str">
            <v>303, Raj tower, vohra colony, mg road, kandivali (w) Mumbai</v>
          </cell>
          <cell r="M990">
            <v>400067</v>
          </cell>
          <cell r="N990">
            <v>0</v>
          </cell>
          <cell r="O990" t="str">
            <v>Business</v>
          </cell>
          <cell r="P990" t="str">
            <v>Above 15,00,000</v>
          </cell>
          <cell r="Q990" t="str">
            <v>Normal</v>
          </cell>
          <cell r="R990" t="str">
            <v>Open</v>
          </cell>
          <cell r="S990">
            <v>2021</v>
          </cell>
          <cell r="T990" t="str">
            <v>FE</v>
          </cell>
          <cell r="U990" t="str">
            <v>MH-CET</v>
          </cell>
          <cell r="V990">
            <v>76.150000000000006</v>
          </cell>
          <cell r="W990">
            <v>83.75</v>
          </cell>
          <cell r="X990" t="str">
            <v>Institute</v>
          </cell>
          <cell r="Y990">
            <v>523</v>
          </cell>
          <cell r="Z990">
            <v>600</v>
          </cell>
          <cell r="AA990">
            <v>87.1666666666667</v>
          </cell>
          <cell r="AB990">
            <v>2019</v>
          </cell>
          <cell r="AC990" t="str">
            <v>ICSE</v>
          </cell>
          <cell r="AD990" t="str">
            <v>HASANAT HIGH SCHOOL MAROL MUMBAI</v>
          </cell>
          <cell r="AE990">
            <v>525</v>
          </cell>
          <cell r="AF990">
            <v>600</v>
          </cell>
          <cell r="AG990">
            <v>87.5</v>
          </cell>
          <cell r="AH990">
            <v>2021</v>
          </cell>
          <cell r="AI990" t="str">
            <v>Maharashtra</v>
          </cell>
          <cell r="AJ990" t="str">
            <v>THE NEW SARVAJANIK EDUCATION SOCIETY JR. COLLEGE OF SCIENCE</v>
          </cell>
          <cell r="AK990">
            <v>136</v>
          </cell>
          <cell r="AL990">
            <v>22</v>
          </cell>
          <cell r="AM990">
            <v>6.1818181818181817</v>
          </cell>
          <cell r="AN990">
            <v>85</v>
          </cell>
          <cell r="AO990">
            <v>162</v>
          </cell>
          <cell r="AP990">
            <v>27</v>
          </cell>
          <cell r="AQ990">
            <v>6</v>
          </cell>
          <cell r="AR990">
            <v>95.06</v>
          </cell>
          <cell r="AS990">
            <v>298</v>
          </cell>
          <cell r="AT990">
            <v>49</v>
          </cell>
          <cell r="AU990">
            <v>6.0816326530612246</v>
          </cell>
          <cell r="AV990">
            <v>167</v>
          </cell>
          <cell r="AW990">
            <v>25</v>
          </cell>
          <cell r="AX990">
            <v>6.68</v>
          </cell>
          <cell r="AY990">
            <v>90.03</v>
          </cell>
          <cell r="AZ990">
            <v>0</v>
          </cell>
          <cell r="BA990">
            <v>29</v>
          </cell>
          <cell r="BB990">
            <v>0</v>
          </cell>
          <cell r="BC990">
            <v>83</v>
          </cell>
          <cell r="BD990">
            <v>167</v>
          </cell>
          <cell r="BE990">
            <v>54</v>
          </cell>
          <cell r="BF990">
            <v>3.0925925925925926</v>
          </cell>
          <cell r="BG990">
            <v>0</v>
          </cell>
          <cell r="BH990">
            <v>24</v>
          </cell>
          <cell r="BI990">
            <v>0</v>
          </cell>
          <cell r="BJ990">
            <v>85.882352941176507</v>
          </cell>
          <cell r="BK990">
            <v>0</v>
          </cell>
          <cell r="BL990">
            <v>0</v>
          </cell>
          <cell r="BM990">
            <v>0</v>
          </cell>
          <cell r="BN990">
            <v>0</v>
          </cell>
          <cell r="BO990">
            <v>0</v>
          </cell>
          <cell r="BP990">
            <v>24</v>
          </cell>
          <cell r="BQ990">
            <v>0</v>
          </cell>
          <cell r="BR990">
            <v>0</v>
          </cell>
          <cell r="BS990">
            <v>24</v>
          </cell>
          <cell r="BT990">
            <v>78</v>
          </cell>
          <cell r="BU990">
            <v>0</v>
          </cell>
          <cell r="BV990">
            <v>24</v>
          </cell>
          <cell r="BW990">
            <v>465</v>
          </cell>
          <cell r="BX990">
            <v>151</v>
          </cell>
          <cell r="BY990">
            <v>0</v>
          </cell>
          <cell r="BZ990">
            <v>88.272500000000008</v>
          </cell>
          <cell r="CA990">
            <v>0</v>
          </cell>
          <cell r="CB990" t="str">
            <v>left the college</v>
          </cell>
          <cell r="CC990">
            <v>0</v>
          </cell>
          <cell r="CD990">
            <v>0</v>
          </cell>
          <cell r="CE990">
            <v>0</v>
          </cell>
          <cell r="CF990">
            <v>0</v>
          </cell>
          <cell r="CG990">
            <v>0</v>
          </cell>
          <cell r="CH990">
            <v>0</v>
          </cell>
          <cell r="CI990">
            <v>0</v>
          </cell>
          <cell r="CJ990">
            <v>0</v>
          </cell>
          <cell r="CK990">
            <v>0</v>
          </cell>
          <cell r="CL990">
            <v>13</v>
          </cell>
          <cell r="CM990">
            <v>13</v>
          </cell>
          <cell r="CN990">
            <v>0</v>
          </cell>
          <cell r="CO990" t="str">
            <v>Absent</v>
          </cell>
          <cell r="CP990">
            <v>60</v>
          </cell>
          <cell r="CQ990">
            <v>0</v>
          </cell>
          <cell r="CR990">
            <v>0</v>
          </cell>
          <cell r="CS990">
            <v>0</v>
          </cell>
          <cell r="CT990">
            <v>0</v>
          </cell>
          <cell r="CU990">
            <v>0</v>
          </cell>
          <cell r="CV990">
            <v>0</v>
          </cell>
          <cell r="CW990">
            <v>22</v>
          </cell>
          <cell r="CX990">
            <v>0</v>
          </cell>
          <cell r="CY990">
            <v>0</v>
          </cell>
          <cell r="CZ990">
            <v>0</v>
          </cell>
          <cell r="DA990">
            <v>62</v>
          </cell>
          <cell r="DB990">
            <v>0</v>
          </cell>
          <cell r="DC990">
            <v>0</v>
          </cell>
          <cell r="DD990">
            <v>0</v>
          </cell>
          <cell r="DE990">
            <v>0</v>
          </cell>
          <cell r="DF990">
            <v>0</v>
          </cell>
          <cell r="DG990">
            <v>0</v>
          </cell>
          <cell r="DH990">
            <v>0</v>
          </cell>
          <cell r="DI990">
            <v>0</v>
          </cell>
          <cell r="DJ990">
            <v>0</v>
          </cell>
          <cell r="DK990">
            <v>0</v>
          </cell>
          <cell r="DL990">
            <v>0</v>
          </cell>
          <cell r="DM990">
            <v>0</v>
          </cell>
          <cell r="DN990">
            <v>0</v>
          </cell>
          <cell r="DO990">
            <v>0</v>
          </cell>
          <cell r="DP990">
            <v>0</v>
          </cell>
          <cell r="DQ990">
            <v>0</v>
          </cell>
          <cell r="DR990">
            <v>0</v>
          </cell>
          <cell r="DS990">
            <v>0</v>
          </cell>
          <cell r="DT990">
            <v>0</v>
          </cell>
          <cell r="DU990">
            <v>41</v>
          </cell>
          <cell r="DV990">
            <v>0</v>
          </cell>
          <cell r="DW990">
            <v>0</v>
          </cell>
          <cell r="DX990">
            <v>0</v>
          </cell>
          <cell r="DY990">
            <v>0</v>
          </cell>
          <cell r="DZ990">
            <v>0</v>
          </cell>
          <cell r="EA990" t="str">
            <v>No</v>
          </cell>
          <cell r="EB990" t="str">
            <v>Higher Studies</v>
          </cell>
          <cell r="EC990" t="str">
            <v>Higher Studies</v>
          </cell>
          <cell r="ED990">
            <v>0</v>
          </cell>
          <cell r="EE990">
            <v>0</v>
          </cell>
          <cell r="EF990">
            <v>0</v>
          </cell>
          <cell r="EG990">
            <v>0</v>
          </cell>
          <cell r="EH990">
            <v>0</v>
          </cell>
          <cell r="EI990">
            <v>0</v>
          </cell>
          <cell r="EJ990">
            <v>0</v>
          </cell>
          <cell r="EK990">
            <v>0</v>
          </cell>
          <cell r="EL990">
            <v>0</v>
          </cell>
          <cell r="EM990">
            <v>0</v>
          </cell>
          <cell r="EN990">
            <v>0</v>
          </cell>
          <cell r="EO990">
            <v>0</v>
          </cell>
          <cell r="EP990">
            <v>0</v>
          </cell>
          <cell r="EQ990" t="str">
            <v>CAT-3</v>
          </cell>
        </row>
        <row r="991">
          <cell r="B991" t="str">
            <v>21-CIVIL34-25</v>
          </cell>
          <cell r="C991">
            <v>0</v>
          </cell>
          <cell r="D991">
            <v>0</v>
          </cell>
          <cell r="E991" t="str">
            <v>PATIL UDBHAV PRAVIN  UJWALA</v>
          </cell>
          <cell r="F991" t="str">
            <v>Male</v>
          </cell>
          <cell r="G991" t="str">
            <v>03/05/2003</v>
          </cell>
          <cell r="H991">
            <v>7715952141</v>
          </cell>
          <cell r="I991">
            <v>9867761689</v>
          </cell>
          <cell r="J991" t="str">
            <v>pravinmpatildymayor@gmail.com</v>
          </cell>
          <cell r="K991" t="str">
            <v>1032210843@tcetmumbai.in</v>
          </cell>
          <cell r="L991" t="str">
            <v>Balyogi,near gavdevi mandir, navghar village, Bhayandar east, Thane, Maharashtra.</v>
          </cell>
          <cell r="M991">
            <v>401105</v>
          </cell>
          <cell r="N991">
            <v>0</v>
          </cell>
          <cell r="O991" t="str">
            <v>Farmer</v>
          </cell>
          <cell r="P991" t="str">
            <v>4,00,001 - 4,50,000</v>
          </cell>
          <cell r="Q991" t="str">
            <v>Normal</v>
          </cell>
          <cell r="R991" t="str">
            <v>Open</v>
          </cell>
          <cell r="S991">
            <v>2021</v>
          </cell>
          <cell r="T991" t="str">
            <v>FE</v>
          </cell>
          <cell r="U991" t="str">
            <v>MH-CET</v>
          </cell>
          <cell r="V991">
            <v>51</v>
          </cell>
          <cell r="W991" t="str">
            <v>NA</v>
          </cell>
          <cell r="X991" t="str">
            <v>Institute</v>
          </cell>
          <cell r="Y991">
            <v>302</v>
          </cell>
          <cell r="Z991">
            <v>500</v>
          </cell>
          <cell r="AA991">
            <v>60.4</v>
          </cell>
          <cell r="AB991">
            <v>2019</v>
          </cell>
          <cell r="AC991" t="str">
            <v>Maharashtra</v>
          </cell>
          <cell r="AD991" t="str">
            <v>ST.ALOYSIUS ENGLISH HIGH SCHOOL</v>
          </cell>
          <cell r="AE991">
            <v>436</v>
          </cell>
          <cell r="AF991">
            <v>600</v>
          </cell>
          <cell r="AG991">
            <v>72.6666666666667</v>
          </cell>
          <cell r="AH991">
            <v>2021</v>
          </cell>
          <cell r="AI991" t="str">
            <v>Maharashtra</v>
          </cell>
          <cell r="AJ991" t="str">
            <v>MOTHER MARY JUNIOR COLLEGE</v>
          </cell>
          <cell r="AK991">
            <v>117</v>
          </cell>
          <cell r="AL991">
            <v>23</v>
          </cell>
          <cell r="AM991">
            <v>5.0869565217391308</v>
          </cell>
          <cell r="AN991">
            <v>76.190476189999998</v>
          </cell>
          <cell r="AO991">
            <v>148</v>
          </cell>
          <cell r="AP991">
            <v>26</v>
          </cell>
          <cell r="AQ991">
            <v>5.6923076923076925</v>
          </cell>
          <cell r="AR991">
            <v>79</v>
          </cell>
          <cell r="AS991">
            <v>265</v>
          </cell>
          <cell r="AT991">
            <v>49</v>
          </cell>
          <cell r="AU991">
            <v>5.408163265306122</v>
          </cell>
          <cell r="AV991">
            <v>157</v>
          </cell>
          <cell r="AW991">
            <v>25</v>
          </cell>
          <cell r="AX991">
            <v>6.28</v>
          </cell>
          <cell r="AY991">
            <v>77.595238094999999</v>
          </cell>
          <cell r="AZ991">
            <v>106</v>
          </cell>
          <cell r="BA991">
            <v>29</v>
          </cell>
          <cell r="BB991">
            <v>3.6551724137931036</v>
          </cell>
          <cell r="BC991">
            <v>83</v>
          </cell>
          <cell r="BD991">
            <v>263</v>
          </cell>
          <cell r="BE991">
            <v>54</v>
          </cell>
          <cell r="BF991">
            <v>4.8703703703703702</v>
          </cell>
          <cell r="BG991">
            <v>0</v>
          </cell>
          <cell r="BH991">
            <v>24</v>
          </cell>
          <cell r="BI991">
            <v>0</v>
          </cell>
          <cell r="BJ991">
            <v>89.411764705882405</v>
          </cell>
          <cell r="BK991">
            <v>0</v>
          </cell>
          <cell r="BL991">
            <v>29</v>
          </cell>
          <cell r="BM991">
            <v>0</v>
          </cell>
          <cell r="BN991">
            <v>78</v>
          </cell>
          <cell r="BO991">
            <v>0</v>
          </cell>
          <cell r="BP991">
            <v>53</v>
          </cell>
          <cell r="BQ991">
            <v>0</v>
          </cell>
          <cell r="BR991">
            <v>0</v>
          </cell>
          <cell r="BS991">
            <v>24</v>
          </cell>
          <cell r="BT991">
            <v>79.5317460316667</v>
          </cell>
          <cell r="BU991">
            <v>0</v>
          </cell>
          <cell r="BV991">
            <v>24</v>
          </cell>
          <cell r="BW991">
            <v>528</v>
          </cell>
          <cell r="BX991">
            <v>180</v>
          </cell>
          <cell r="BY991">
            <v>0</v>
          </cell>
          <cell r="BZ991">
            <v>81.039495798176475</v>
          </cell>
          <cell r="CA991">
            <v>0</v>
          </cell>
          <cell r="CB991" t="str">
            <v>Droup Out</v>
          </cell>
          <cell r="CC991">
            <v>0</v>
          </cell>
          <cell r="CD991">
            <v>0</v>
          </cell>
          <cell r="CE991">
            <v>0</v>
          </cell>
          <cell r="CF991">
            <v>0</v>
          </cell>
          <cell r="CG991">
            <v>0</v>
          </cell>
          <cell r="CH991">
            <v>0</v>
          </cell>
          <cell r="CI991">
            <v>0</v>
          </cell>
          <cell r="CJ991">
            <v>0</v>
          </cell>
          <cell r="CK991">
            <v>0</v>
          </cell>
          <cell r="CL991">
            <v>13</v>
          </cell>
          <cell r="CM991">
            <v>13</v>
          </cell>
          <cell r="CN991">
            <v>0</v>
          </cell>
          <cell r="CO991">
            <v>22</v>
          </cell>
          <cell r="CP991">
            <v>60</v>
          </cell>
          <cell r="CQ991">
            <v>36.666666666666664</v>
          </cell>
          <cell r="CR991">
            <v>0</v>
          </cell>
          <cell r="CS991">
            <v>0</v>
          </cell>
          <cell r="CT991">
            <v>0</v>
          </cell>
          <cell r="CU991">
            <v>0</v>
          </cell>
          <cell r="CV991">
            <v>0</v>
          </cell>
          <cell r="CW991">
            <v>22</v>
          </cell>
          <cell r="CX991">
            <v>0</v>
          </cell>
          <cell r="CY991">
            <v>0</v>
          </cell>
          <cell r="CZ991">
            <v>0</v>
          </cell>
          <cell r="DA991">
            <v>62</v>
          </cell>
          <cell r="DB991">
            <v>0</v>
          </cell>
          <cell r="DC991">
            <v>0</v>
          </cell>
          <cell r="DD991">
            <v>0</v>
          </cell>
          <cell r="DE991">
            <v>0</v>
          </cell>
          <cell r="DF991">
            <v>0</v>
          </cell>
          <cell r="DG991">
            <v>0</v>
          </cell>
          <cell r="DH991">
            <v>0</v>
          </cell>
          <cell r="DI991">
            <v>0</v>
          </cell>
          <cell r="DJ991">
            <v>0</v>
          </cell>
          <cell r="DK991">
            <v>0</v>
          </cell>
          <cell r="DL991">
            <v>0</v>
          </cell>
          <cell r="DM991">
            <v>0</v>
          </cell>
          <cell r="DN991">
            <v>0</v>
          </cell>
          <cell r="DO991">
            <v>0</v>
          </cell>
          <cell r="DP991">
            <v>0</v>
          </cell>
          <cell r="DQ991">
            <v>0</v>
          </cell>
          <cell r="DR991">
            <v>36.6666666666667</v>
          </cell>
          <cell r="DS991">
            <v>50.228310502283144</v>
          </cell>
          <cell r="DT991">
            <v>0</v>
          </cell>
          <cell r="DU991">
            <v>41</v>
          </cell>
          <cell r="DV991">
            <v>0</v>
          </cell>
          <cell r="DW991">
            <v>0</v>
          </cell>
          <cell r="DX991">
            <v>0</v>
          </cell>
          <cell r="DY991">
            <v>0</v>
          </cell>
          <cell r="DZ991">
            <v>0</v>
          </cell>
          <cell r="EA991" t="str">
            <v>YES</v>
          </cell>
          <cell r="EB991" t="str">
            <v>Placement</v>
          </cell>
          <cell r="EC991" t="str">
            <v>Placement</v>
          </cell>
          <cell r="ED991">
            <v>0</v>
          </cell>
          <cell r="EE991">
            <v>0</v>
          </cell>
          <cell r="EF991">
            <v>0</v>
          </cell>
          <cell r="EG991">
            <v>0</v>
          </cell>
          <cell r="EH991">
            <v>0</v>
          </cell>
          <cell r="EI991">
            <v>0</v>
          </cell>
          <cell r="EJ991">
            <v>0</v>
          </cell>
          <cell r="EK991">
            <v>0</v>
          </cell>
          <cell r="EL991">
            <v>0</v>
          </cell>
          <cell r="EM991">
            <v>0</v>
          </cell>
          <cell r="EN991">
            <v>0</v>
          </cell>
          <cell r="EO991">
            <v>0</v>
          </cell>
          <cell r="EP991">
            <v>0</v>
          </cell>
          <cell r="EQ991" t="str">
            <v>CAT-3</v>
          </cell>
        </row>
        <row r="992">
          <cell r="B992" t="str">
            <v>22-E&amp;TCB64-25</v>
          </cell>
          <cell r="C992">
            <v>0</v>
          </cell>
          <cell r="D992">
            <v>0</v>
          </cell>
          <cell r="E992" t="str">
            <v>JAGUSTE AMEY MAHENDRA RADHIKA</v>
          </cell>
          <cell r="F992" t="str">
            <v>Male</v>
          </cell>
          <cell r="G992" t="str">
            <v>2003-12-12</v>
          </cell>
          <cell r="H992">
            <v>8657829148</v>
          </cell>
          <cell r="I992">
            <v>0</v>
          </cell>
          <cell r="J992" t="str">
            <v>jagusteamey3@gmail.com</v>
          </cell>
          <cell r="K992" t="str">
            <v>1032221785@tcetmumbai.in</v>
          </cell>
          <cell r="L992" t="str">
            <v>Aziz Compound Sangram Yadav Chawl,Sakinaka Mumbai ,Mohili Village ,Opp Peninsula Grand,Mumbai ,400072</v>
          </cell>
          <cell r="M992">
            <v>0</v>
          </cell>
          <cell r="N992" t="str">
            <v>Maharashtra</v>
          </cell>
          <cell r="O992" t="str">
            <v>Service</v>
          </cell>
          <cell r="P992" t="str">
            <v>4,00,001 - 4,50,000</v>
          </cell>
          <cell r="Q992" t="str">
            <v>Normal</v>
          </cell>
          <cell r="R992" t="str">
            <v>Open</v>
          </cell>
          <cell r="S992">
            <v>2022</v>
          </cell>
          <cell r="T992" t="str">
            <v>DSE</v>
          </cell>
          <cell r="U992" t="str">
            <v>NA</v>
          </cell>
          <cell r="V992" t="str">
            <v>NA</v>
          </cell>
          <cell r="W992" t="str">
            <v>NA</v>
          </cell>
          <cell r="X992" t="str">
            <v>CAP</v>
          </cell>
          <cell r="Y992" t="str">
            <v>281.00</v>
          </cell>
          <cell r="Z992" t="str">
            <v>500.00</v>
          </cell>
          <cell r="AA992" t="str">
            <v>56.20</v>
          </cell>
          <cell r="AB992" t="str">
            <v>2019</v>
          </cell>
          <cell r="AC992" t="str">
            <v>MAHARASHTRA STATE BOARD OF SECONDARY AND HIGHER SECONDARY EDUCATION</v>
          </cell>
          <cell r="AD992" t="str">
            <v>ST MARY MALANKARA HIGH SCHOOL</v>
          </cell>
          <cell r="AE992" t="str">
            <v>1255.00</v>
          </cell>
          <cell r="AF992" t="str">
            <v>1700.00</v>
          </cell>
          <cell r="AG992" t="str">
            <v>73.82</v>
          </cell>
          <cell r="AH992" t="str">
            <v>2022</v>
          </cell>
          <cell r="AI992" t="str">
            <v>Maharashtra State Board of Technical Education</v>
          </cell>
          <cell r="AJ992" t="str">
            <v>VIDYALAKAR POLYTECHNIC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94</v>
          </cell>
          <cell r="AW992">
            <v>25</v>
          </cell>
          <cell r="AX992">
            <v>3.76</v>
          </cell>
          <cell r="AY992">
            <v>87</v>
          </cell>
          <cell r="AZ992">
            <v>74</v>
          </cell>
          <cell r="BA992">
            <v>29</v>
          </cell>
          <cell r="BB992">
            <v>2.5517241379310347</v>
          </cell>
          <cell r="BC992">
            <v>75</v>
          </cell>
          <cell r="BD992">
            <v>168</v>
          </cell>
          <cell r="BE992">
            <v>54</v>
          </cell>
          <cell r="BF992">
            <v>3.1111111111111112</v>
          </cell>
          <cell r="BG992">
            <v>0</v>
          </cell>
          <cell r="BH992">
            <v>24</v>
          </cell>
          <cell r="BI992">
            <v>0</v>
          </cell>
          <cell r="BJ992">
            <v>91</v>
          </cell>
          <cell r="BK992">
            <v>207</v>
          </cell>
          <cell r="BL992">
            <v>29</v>
          </cell>
          <cell r="BM992">
            <v>7.1379310344827589</v>
          </cell>
          <cell r="BN992">
            <v>85</v>
          </cell>
          <cell r="BO992">
            <v>207</v>
          </cell>
          <cell r="BP992">
            <v>53</v>
          </cell>
          <cell r="BQ992">
            <v>3.9056603773584904</v>
          </cell>
          <cell r="BR992">
            <v>0</v>
          </cell>
          <cell r="BS992">
            <v>24</v>
          </cell>
          <cell r="BT992">
            <v>82.3333333333333</v>
          </cell>
          <cell r="BU992">
            <v>0</v>
          </cell>
          <cell r="BV992">
            <v>24</v>
          </cell>
          <cell r="BW992">
            <v>375</v>
          </cell>
          <cell r="BX992">
            <v>131</v>
          </cell>
          <cell r="BY992">
            <v>0</v>
          </cell>
          <cell r="BZ992">
            <v>81</v>
          </cell>
          <cell r="CA992">
            <v>0</v>
          </cell>
          <cell r="CB992" t="str">
            <v>Drop out</v>
          </cell>
          <cell r="CC992">
            <v>0</v>
          </cell>
          <cell r="CD992">
            <v>0</v>
          </cell>
          <cell r="CE992">
            <v>0</v>
          </cell>
          <cell r="CF992">
            <v>0</v>
          </cell>
          <cell r="CG992">
            <v>0</v>
          </cell>
          <cell r="CH992">
            <v>0</v>
          </cell>
          <cell r="CI992">
            <v>0</v>
          </cell>
          <cell r="CJ992">
            <v>0</v>
          </cell>
          <cell r="CK992">
            <v>0</v>
          </cell>
          <cell r="CL992">
            <v>8</v>
          </cell>
          <cell r="CM992">
            <v>8</v>
          </cell>
          <cell r="CN992">
            <v>0</v>
          </cell>
          <cell r="CO992">
            <v>18</v>
          </cell>
          <cell r="CP992">
            <v>60</v>
          </cell>
          <cell r="CQ992">
            <v>30</v>
          </cell>
          <cell r="CR992">
            <v>3</v>
          </cell>
          <cell r="CS992">
            <v>22</v>
          </cell>
          <cell r="CT992">
            <v>0</v>
          </cell>
          <cell r="CU992">
            <v>0</v>
          </cell>
          <cell r="CV992">
            <v>0</v>
          </cell>
          <cell r="CW992">
            <v>18</v>
          </cell>
          <cell r="CX992">
            <v>0</v>
          </cell>
          <cell r="CY992">
            <v>0</v>
          </cell>
          <cell r="CZ992">
            <v>3</v>
          </cell>
          <cell r="DA992">
            <v>58</v>
          </cell>
          <cell r="DB992">
            <v>6</v>
          </cell>
          <cell r="DC992">
            <v>0</v>
          </cell>
          <cell r="DD992">
            <v>0</v>
          </cell>
          <cell r="DE992">
            <v>0</v>
          </cell>
          <cell r="DF992">
            <v>1</v>
          </cell>
          <cell r="DG992">
            <v>4</v>
          </cell>
          <cell r="DH992">
            <v>25</v>
          </cell>
          <cell r="DI992">
            <v>0</v>
          </cell>
          <cell r="DJ992">
            <v>600</v>
          </cell>
          <cell r="DK992">
            <v>0</v>
          </cell>
          <cell r="DL992">
            <v>3</v>
          </cell>
          <cell r="DM992">
            <v>0</v>
          </cell>
          <cell r="DN992">
            <v>0</v>
          </cell>
          <cell r="DO992">
            <v>450</v>
          </cell>
          <cell r="DP992">
            <v>0</v>
          </cell>
          <cell r="DQ992">
            <v>0</v>
          </cell>
          <cell r="DR992">
            <v>30</v>
          </cell>
          <cell r="DS992">
            <v>41.095890410958901</v>
          </cell>
          <cell r="DT992">
            <v>4</v>
          </cell>
          <cell r="DU992">
            <v>41</v>
          </cell>
          <cell r="DV992">
            <v>9.7560975609756095</v>
          </cell>
          <cell r="DW992">
            <v>15</v>
          </cell>
          <cell r="DX992">
            <v>15</v>
          </cell>
          <cell r="DY992">
            <v>0</v>
          </cell>
          <cell r="DZ992">
            <v>0</v>
          </cell>
          <cell r="EA992" t="str">
            <v>Yes</v>
          </cell>
          <cell r="EB992" t="str">
            <v>Placement</v>
          </cell>
          <cell r="EC992" t="str">
            <v>Placement</v>
          </cell>
          <cell r="ED992">
            <v>0</v>
          </cell>
          <cell r="EE992">
            <v>0</v>
          </cell>
          <cell r="EF992">
            <v>0</v>
          </cell>
          <cell r="EG992">
            <v>0</v>
          </cell>
          <cell r="EH992">
            <v>0</v>
          </cell>
          <cell r="EI992">
            <v>0</v>
          </cell>
          <cell r="EJ992">
            <v>0</v>
          </cell>
          <cell r="EK992" t="str">
            <v>Batch-10</v>
          </cell>
          <cell r="EL992">
            <v>0</v>
          </cell>
          <cell r="EM992" t="str">
            <v>PAID</v>
          </cell>
          <cell r="EN992">
            <v>45148</v>
          </cell>
          <cell r="EO992">
            <v>0</v>
          </cell>
          <cell r="EP992">
            <v>0</v>
          </cell>
          <cell r="EQ992" t="str">
            <v>CAT-3</v>
          </cell>
        </row>
        <row r="993">
          <cell r="B993" t="str">
            <v>21-M&amp;ME48-25</v>
          </cell>
          <cell r="C993">
            <v>0</v>
          </cell>
          <cell r="D993">
            <v>0</v>
          </cell>
          <cell r="E993" t="str">
            <v xml:space="preserve">SINGH DEVIKA TRIBHUVAN  SHOBHA </v>
          </cell>
          <cell r="F993" t="str">
            <v>Female</v>
          </cell>
          <cell r="G993" t="str">
            <v>11/10/2000</v>
          </cell>
          <cell r="H993">
            <v>7977873667</v>
          </cell>
          <cell r="I993">
            <v>7977873667</v>
          </cell>
          <cell r="J993" t="str">
            <v>devikasingh662@gmail.com</v>
          </cell>
          <cell r="K993" t="str">
            <v>1032210801@tcetmumbai.in</v>
          </cell>
          <cell r="L993" t="str">
            <v>4/48, pipewala building b-block, 4th pasta lane, colaba market, colaba, mumbai</v>
          </cell>
          <cell r="M993">
            <v>400005</v>
          </cell>
          <cell r="N993">
            <v>0</v>
          </cell>
          <cell r="O993" t="str">
            <v>Doctor</v>
          </cell>
          <cell r="P993" t="str">
            <v>&gt;= 15,00,001</v>
          </cell>
          <cell r="Q993" t="str">
            <v>Normal</v>
          </cell>
          <cell r="R993" t="str">
            <v>Open</v>
          </cell>
          <cell r="S993">
            <v>2021</v>
          </cell>
          <cell r="T993" t="str">
            <v>FE</v>
          </cell>
          <cell r="U993" t="str">
            <v>MH-CET</v>
          </cell>
          <cell r="V993">
            <v>59</v>
          </cell>
          <cell r="W993" t="str">
            <v>NA</v>
          </cell>
          <cell r="X993" t="str">
            <v>CAP</v>
          </cell>
          <cell r="Y993">
            <v>235</v>
          </cell>
          <cell r="Z993">
            <v>500</v>
          </cell>
          <cell r="AA993">
            <v>47</v>
          </cell>
          <cell r="AB993">
            <v>2016</v>
          </cell>
          <cell r="AC993" t="str">
            <v>Maharashtra</v>
          </cell>
          <cell r="AD993" t="str">
            <v>ST ANNES HIGH SCHOOL FORT</v>
          </cell>
          <cell r="AE993">
            <v>395</v>
          </cell>
          <cell r="AF993">
            <v>600</v>
          </cell>
          <cell r="AG993">
            <v>65.8333333333333</v>
          </cell>
          <cell r="AH993">
            <v>2021</v>
          </cell>
          <cell r="AI993" t="str">
            <v>Maharashtra</v>
          </cell>
          <cell r="AJ993" t="str">
            <v>SIDDHARTH COLLEGE</v>
          </cell>
          <cell r="AK993">
            <v>69</v>
          </cell>
          <cell r="AL993">
            <v>22</v>
          </cell>
          <cell r="AM993">
            <v>3.1363636363636362</v>
          </cell>
          <cell r="AN993">
            <v>87</v>
          </cell>
          <cell r="AO993">
            <v>88</v>
          </cell>
          <cell r="AP993">
            <v>27</v>
          </cell>
          <cell r="AQ993">
            <v>3.2592592592592591</v>
          </cell>
          <cell r="AR993">
            <v>95.06</v>
          </cell>
          <cell r="AS993">
            <v>157</v>
          </cell>
          <cell r="AT993">
            <v>49</v>
          </cell>
          <cell r="AU993">
            <v>3.204081632653061</v>
          </cell>
          <cell r="AV993">
            <v>51</v>
          </cell>
          <cell r="AW993">
            <v>25</v>
          </cell>
          <cell r="AX993">
            <v>2.04</v>
          </cell>
          <cell r="AY993">
            <v>91.03</v>
          </cell>
          <cell r="AZ993">
            <v>0</v>
          </cell>
          <cell r="BA993">
            <v>29</v>
          </cell>
          <cell r="BB993">
            <v>0</v>
          </cell>
          <cell r="BC993">
            <v>76</v>
          </cell>
          <cell r="BD993">
            <v>51</v>
          </cell>
          <cell r="BE993">
            <v>54</v>
          </cell>
          <cell r="BF993">
            <v>0.94444444444444442</v>
          </cell>
          <cell r="BG993">
            <v>0</v>
          </cell>
          <cell r="BH993">
            <v>24</v>
          </cell>
          <cell r="BI993">
            <v>0</v>
          </cell>
          <cell r="BJ993">
            <v>75</v>
          </cell>
          <cell r="BK993">
            <v>0</v>
          </cell>
          <cell r="BL993">
            <v>0</v>
          </cell>
          <cell r="BM993">
            <v>0</v>
          </cell>
          <cell r="BN993">
            <v>0</v>
          </cell>
          <cell r="BO993">
            <v>0</v>
          </cell>
          <cell r="BP993">
            <v>24</v>
          </cell>
          <cell r="BQ993">
            <v>0</v>
          </cell>
          <cell r="BR993">
            <v>0</v>
          </cell>
          <cell r="BS993">
            <v>24</v>
          </cell>
          <cell r="BT993">
            <v>77</v>
          </cell>
          <cell r="BU993">
            <v>0</v>
          </cell>
          <cell r="BV993">
            <v>24</v>
          </cell>
          <cell r="BW993">
            <v>208</v>
          </cell>
          <cell r="BX993">
            <v>151</v>
          </cell>
          <cell r="BY993">
            <v>0</v>
          </cell>
          <cell r="BZ993">
            <v>87.272500000000008</v>
          </cell>
          <cell r="CA993">
            <v>0</v>
          </cell>
          <cell r="CB993" t="str">
            <v>Drop out</v>
          </cell>
          <cell r="CC993">
            <v>0</v>
          </cell>
          <cell r="CD993">
            <v>0</v>
          </cell>
          <cell r="CE993">
            <v>0</v>
          </cell>
          <cell r="CF993">
            <v>0</v>
          </cell>
          <cell r="CG993">
            <v>0</v>
          </cell>
          <cell r="CH993">
            <v>0</v>
          </cell>
          <cell r="CI993">
            <v>0</v>
          </cell>
          <cell r="CJ993">
            <v>0</v>
          </cell>
          <cell r="CK993">
            <v>0</v>
          </cell>
          <cell r="CL993">
            <v>13</v>
          </cell>
          <cell r="CM993">
            <v>13</v>
          </cell>
          <cell r="CN993">
            <v>0</v>
          </cell>
          <cell r="CO993" t="str">
            <v>Absent</v>
          </cell>
          <cell r="CP993">
            <v>60</v>
          </cell>
          <cell r="CQ993">
            <v>0</v>
          </cell>
          <cell r="CR993">
            <v>0</v>
          </cell>
          <cell r="CS993">
            <v>0</v>
          </cell>
          <cell r="CT993">
            <v>0</v>
          </cell>
          <cell r="CU993">
            <v>0</v>
          </cell>
          <cell r="CV993">
            <v>0</v>
          </cell>
          <cell r="CW993">
            <v>22</v>
          </cell>
          <cell r="CX993">
            <v>0</v>
          </cell>
          <cell r="CY993">
            <v>0</v>
          </cell>
          <cell r="CZ993">
            <v>0</v>
          </cell>
          <cell r="DA993">
            <v>62</v>
          </cell>
          <cell r="DB993">
            <v>0</v>
          </cell>
          <cell r="DC993">
            <v>0</v>
          </cell>
          <cell r="DD993">
            <v>0</v>
          </cell>
          <cell r="DE993">
            <v>0</v>
          </cell>
          <cell r="DF993">
            <v>0</v>
          </cell>
          <cell r="DG993">
            <v>0</v>
          </cell>
          <cell r="DH993">
            <v>0</v>
          </cell>
          <cell r="DI993">
            <v>0</v>
          </cell>
          <cell r="DJ993">
            <v>0</v>
          </cell>
          <cell r="DK993">
            <v>0</v>
          </cell>
          <cell r="DL993">
            <v>0</v>
          </cell>
          <cell r="DM993">
            <v>0</v>
          </cell>
          <cell r="DN993">
            <v>0</v>
          </cell>
          <cell r="DO993">
            <v>0</v>
          </cell>
          <cell r="DP993">
            <v>0</v>
          </cell>
          <cell r="DQ993">
            <v>0</v>
          </cell>
          <cell r="DR993">
            <v>0</v>
          </cell>
          <cell r="DS993">
            <v>0</v>
          </cell>
          <cell r="DT993">
            <v>0</v>
          </cell>
          <cell r="DU993">
            <v>41</v>
          </cell>
          <cell r="DV993">
            <v>0</v>
          </cell>
          <cell r="DW993">
            <v>0</v>
          </cell>
          <cell r="DX993">
            <v>0</v>
          </cell>
          <cell r="DY993">
            <v>0</v>
          </cell>
          <cell r="DZ993">
            <v>0</v>
          </cell>
          <cell r="EA993" t="str">
            <v>No</v>
          </cell>
          <cell r="EB993">
            <v>0</v>
          </cell>
          <cell r="EC993">
            <v>0</v>
          </cell>
          <cell r="ED993">
            <v>0</v>
          </cell>
          <cell r="EE993">
            <v>0</v>
          </cell>
          <cell r="EF993">
            <v>0</v>
          </cell>
          <cell r="EG993">
            <v>0</v>
          </cell>
          <cell r="EH993">
            <v>0</v>
          </cell>
          <cell r="EI993">
            <v>0</v>
          </cell>
          <cell r="EJ993">
            <v>0</v>
          </cell>
          <cell r="EK993">
            <v>0</v>
          </cell>
          <cell r="EL993">
            <v>0</v>
          </cell>
          <cell r="EM993">
            <v>0</v>
          </cell>
          <cell r="EN993">
            <v>0</v>
          </cell>
          <cell r="EO993">
            <v>0</v>
          </cell>
          <cell r="EP993">
            <v>0</v>
          </cell>
          <cell r="EQ993" t="str">
            <v>CAT-3</v>
          </cell>
        </row>
        <row r="994">
          <cell r="B994" t="str">
            <v>21-M&amp;ME41-25</v>
          </cell>
          <cell r="C994">
            <v>0</v>
          </cell>
          <cell r="D994">
            <v>0</v>
          </cell>
          <cell r="E994" t="str">
            <v>RATHVA ADITYA SURSINGBHAI  RENUKABEN</v>
          </cell>
          <cell r="F994" t="str">
            <v>Male</v>
          </cell>
          <cell r="G994" t="str">
            <v>07/03/2003</v>
          </cell>
          <cell r="H994">
            <v>9082206341</v>
          </cell>
          <cell r="I994">
            <v>9867445121</v>
          </cell>
          <cell r="J994" t="str">
            <v>adityaa.rathva@gmail.com</v>
          </cell>
          <cell r="K994" t="str">
            <v>1032210794@tcetmumbai.in</v>
          </cell>
          <cell r="L994" t="str">
            <v>C-71/203,SHREE ANAND NAGAR CHS, NEAR SHIV TEMPLE, LINK ROAD,  ANAND NAGAR,  DAHISAR EAST , MUMBAI</v>
          </cell>
          <cell r="M994">
            <v>400068</v>
          </cell>
          <cell r="N994">
            <v>0</v>
          </cell>
          <cell r="O994" t="str">
            <v xml:space="preserve">Laser engineer </v>
          </cell>
          <cell r="P994" t="str">
            <v>2,50,001 - 3,00,000</v>
          </cell>
          <cell r="Q994" t="str">
            <v>Normal</v>
          </cell>
          <cell r="R994" t="str">
            <v>Open</v>
          </cell>
          <cell r="S994">
            <v>2021</v>
          </cell>
          <cell r="T994" t="str">
            <v>FE</v>
          </cell>
          <cell r="U994" t="str">
            <v>MH-CET</v>
          </cell>
          <cell r="V994">
            <v>48.84</v>
          </cell>
          <cell r="W994">
            <v>20.5</v>
          </cell>
          <cell r="X994" t="str">
            <v>Institute</v>
          </cell>
          <cell r="Y994">
            <v>396</v>
          </cell>
          <cell r="Z994">
            <v>500</v>
          </cell>
          <cell r="AA994">
            <v>79.2</v>
          </cell>
          <cell r="AB994">
            <v>2019</v>
          </cell>
          <cell r="AC994" t="str">
            <v>Maharashtra</v>
          </cell>
          <cell r="AD994" t="str">
            <v>ST.LOUIS HIGH SCHOOL</v>
          </cell>
          <cell r="AE994">
            <v>535</v>
          </cell>
          <cell r="AF994">
            <v>600</v>
          </cell>
          <cell r="AG994">
            <v>89.1666666666667</v>
          </cell>
          <cell r="AH994">
            <v>2021</v>
          </cell>
          <cell r="AI994" t="str">
            <v>Maharashtra</v>
          </cell>
          <cell r="AJ994" t="str">
            <v>NMFC</v>
          </cell>
          <cell r="AK994">
            <v>111</v>
          </cell>
          <cell r="AL994">
            <v>22</v>
          </cell>
          <cell r="AM994">
            <v>5.0454545454545459</v>
          </cell>
          <cell r="AN994">
            <v>84.79</v>
          </cell>
          <cell r="AO994">
            <v>170</v>
          </cell>
          <cell r="AP994">
            <v>27</v>
          </cell>
          <cell r="AQ994">
            <v>6.2962962962962967</v>
          </cell>
          <cell r="AR994">
            <v>91.71</v>
          </cell>
          <cell r="AS994">
            <v>281</v>
          </cell>
          <cell r="AT994">
            <v>49</v>
          </cell>
          <cell r="AU994">
            <v>5.7346938775510203</v>
          </cell>
          <cell r="AV994">
            <v>114</v>
          </cell>
          <cell r="AW994">
            <v>25</v>
          </cell>
          <cell r="AX994">
            <v>4.5599999999999996</v>
          </cell>
          <cell r="AY994">
            <v>88.25</v>
          </cell>
          <cell r="AZ994">
            <v>53</v>
          </cell>
          <cell r="BA994">
            <v>29</v>
          </cell>
          <cell r="BB994">
            <v>1.8275862068965518</v>
          </cell>
          <cell r="BC994">
            <v>76</v>
          </cell>
          <cell r="BD994">
            <v>167</v>
          </cell>
          <cell r="BE994">
            <v>54</v>
          </cell>
          <cell r="BF994">
            <v>3.0925925925925926</v>
          </cell>
          <cell r="BG994">
            <v>0</v>
          </cell>
          <cell r="BH994">
            <v>24</v>
          </cell>
          <cell r="BI994">
            <v>0</v>
          </cell>
          <cell r="BJ994">
            <v>75</v>
          </cell>
          <cell r="BK994">
            <v>0</v>
          </cell>
          <cell r="BL994">
            <v>0</v>
          </cell>
          <cell r="BM994">
            <v>0</v>
          </cell>
          <cell r="BN994">
            <v>0</v>
          </cell>
          <cell r="BO994">
            <v>0</v>
          </cell>
          <cell r="BP994">
            <v>24</v>
          </cell>
          <cell r="BQ994">
            <v>0</v>
          </cell>
          <cell r="BR994">
            <v>0</v>
          </cell>
          <cell r="BS994">
            <v>24</v>
          </cell>
          <cell r="BT994">
            <v>76</v>
          </cell>
          <cell r="BU994">
            <v>0</v>
          </cell>
          <cell r="BV994">
            <v>24</v>
          </cell>
          <cell r="BW994">
            <v>448</v>
          </cell>
          <cell r="BX994">
            <v>151</v>
          </cell>
          <cell r="BY994">
            <v>0</v>
          </cell>
          <cell r="BZ994">
            <v>85.1875</v>
          </cell>
          <cell r="CA994">
            <v>0</v>
          </cell>
          <cell r="CB994" t="str">
            <v>Drop out</v>
          </cell>
          <cell r="CC994">
            <v>0</v>
          </cell>
          <cell r="CD994">
            <v>0</v>
          </cell>
          <cell r="CE994">
            <v>0</v>
          </cell>
          <cell r="CF994">
            <v>0</v>
          </cell>
          <cell r="CG994">
            <v>0</v>
          </cell>
          <cell r="CH994">
            <v>0</v>
          </cell>
          <cell r="CI994">
            <v>0</v>
          </cell>
          <cell r="CJ994">
            <v>0</v>
          </cell>
          <cell r="CK994">
            <v>0</v>
          </cell>
          <cell r="CL994">
            <v>13</v>
          </cell>
          <cell r="CM994">
            <v>13</v>
          </cell>
          <cell r="CN994">
            <v>0</v>
          </cell>
          <cell r="CO994">
            <v>23</v>
          </cell>
          <cell r="CP994">
            <v>60</v>
          </cell>
          <cell r="CQ994">
            <v>38.333333333333336</v>
          </cell>
          <cell r="CR994">
            <v>0</v>
          </cell>
          <cell r="CS994">
            <v>0</v>
          </cell>
          <cell r="CT994">
            <v>0</v>
          </cell>
          <cell r="CU994">
            <v>0</v>
          </cell>
          <cell r="CV994">
            <v>0</v>
          </cell>
          <cell r="CW994">
            <v>22</v>
          </cell>
          <cell r="CX994">
            <v>0</v>
          </cell>
          <cell r="CY994">
            <v>0</v>
          </cell>
          <cell r="CZ994">
            <v>0</v>
          </cell>
          <cell r="DA994">
            <v>62</v>
          </cell>
          <cell r="DB994">
            <v>0</v>
          </cell>
          <cell r="DC994">
            <v>0</v>
          </cell>
          <cell r="DD994">
            <v>0</v>
          </cell>
          <cell r="DE994">
            <v>0</v>
          </cell>
          <cell r="DF994">
            <v>0</v>
          </cell>
          <cell r="DG994">
            <v>0</v>
          </cell>
          <cell r="DH994">
            <v>0</v>
          </cell>
          <cell r="DI994">
            <v>0</v>
          </cell>
          <cell r="DJ994">
            <v>0</v>
          </cell>
          <cell r="DK994">
            <v>0</v>
          </cell>
          <cell r="DL994">
            <v>0</v>
          </cell>
          <cell r="DM994">
            <v>0</v>
          </cell>
          <cell r="DN994">
            <v>0</v>
          </cell>
          <cell r="DO994">
            <v>0</v>
          </cell>
          <cell r="DP994">
            <v>0</v>
          </cell>
          <cell r="DQ994">
            <v>0</v>
          </cell>
          <cell r="DR994">
            <v>38.3333333333333</v>
          </cell>
          <cell r="DS994">
            <v>52.511415525114117</v>
          </cell>
          <cell r="DT994">
            <v>0</v>
          </cell>
          <cell r="DU994">
            <v>41</v>
          </cell>
          <cell r="DV994">
            <v>0</v>
          </cell>
          <cell r="DW994">
            <v>0</v>
          </cell>
          <cell r="DX994">
            <v>0</v>
          </cell>
          <cell r="DY994">
            <v>0</v>
          </cell>
          <cell r="DZ994">
            <v>0</v>
          </cell>
          <cell r="EA994" t="str">
            <v>Yes</v>
          </cell>
          <cell r="EB994">
            <v>0</v>
          </cell>
          <cell r="EC994">
            <v>0</v>
          </cell>
          <cell r="ED994">
            <v>0</v>
          </cell>
          <cell r="EE994">
            <v>0</v>
          </cell>
          <cell r="EF994">
            <v>0</v>
          </cell>
          <cell r="EG994">
            <v>0</v>
          </cell>
          <cell r="EH994">
            <v>0</v>
          </cell>
          <cell r="EI994">
            <v>0</v>
          </cell>
          <cell r="EJ994">
            <v>0</v>
          </cell>
          <cell r="EK994">
            <v>0</v>
          </cell>
          <cell r="EL994">
            <v>0</v>
          </cell>
          <cell r="EM994">
            <v>0</v>
          </cell>
          <cell r="EN994">
            <v>0</v>
          </cell>
          <cell r="EO994">
            <v>0</v>
          </cell>
          <cell r="EP994">
            <v>0</v>
          </cell>
          <cell r="EQ994" t="str">
            <v>CAT-3</v>
          </cell>
        </row>
        <row r="995">
          <cell r="B995" t="str">
            <v>21-IoT23-25</v>
          </cell>
          <cell r="C995">
            <v>0</v>
          </cell>
          <cell r="D995">
            <v>0</v>
          </cell>
          <cell r="E995" t="str">
            <v>PATIL SIDDHESH NILESH SARIKA</v>
          </cell>
          <cell r="F995" t="str">
            <v>Male</v>
          </cell>
          <cell r="G995" t="str">
            <v>17/06/2003</v>
          </cell>
          <cell r="H995">
            <v>9511718925</v>
          </cell>
          <cell r="I995">
            <v>7768879987</v>
          </cell>
          <cell r="J995" t="str">
            <v>sidzpatil17@gmail.com</v>
          </cell>
          <cell r="K995" t="str">
            <v>1032211011@tcetmumbai.in</v>
          </cell>
          <cell r="L995" t="str">
            <v>Near Reliance Tower, Gawal Ali, Nagothane</v>
          </cell>
          <cell r="M995">
            <v>402106</v>
          </cell>
          <cell r="N995">
            <v>0</v>
          </cell>
          <cell r="O995" t="str">
            <v>Business</v>
          </cell>
          <cell r="P995" t="str">
            <v>50,001 - 1,00,000</v>
          </cell>
          <cell r="Q995" t="str">
            <v>Normal</v>
          </cell>
          <cell r="R995" t="str">
            <v>Open</v>
          </cell>
          <cell r="S995">
            <v>2021</v>
          </cell>
          <cell r="T995" t="str">
            <v>FE</v>
          </cell>
          <cell r="U995" t="str">
            <v>MH-CET</v>
          </cell>
          <cell r="V995">
            <v>17.66</v>
          </cell>
          <cell r="W995">
            <v>49.356020800000003</v>
          </cell>
          <cell r="X995" t="str">
            <v>ACAP</v>
          </cell>
          <cell r="Y995">
            <v>364</v>
          </cell>
          <cell r="Z995">
            <v>500</v>
          </cell>
          <cell r="AA995">
            <v>72.8</v>
          </cell>
          <cell r="AB995">
            <v>2019</v>
          </cell>
          <cell r="AC995" t="str">
            <v>Maharashtra</v>
          </cell>
          <cell r="AD995" t="str">
            <v>HOLY ANGELS SCHOOL</v>
          </cell>
          <cell r="AE995">
            <v>379</v>
          </cell>
          <cell r="AF995">
            <v>600</v>
          </cell>
          <cell r="AG995">
            <v>2021</v>
          </cell>
          <cell r="AH995">
            <v>2021</v>
          </cell>
          <cell r="AI995" t="str">
            <v>Maharashtra</v>
          </cell>
          <cell r="AJ995" t="str">
            <v>RELIANCE FOUNDATION SCHOOL NAGOTHANE</v>
          </cell>
          <cell r="AK995">
            <v>159</v>
          </cell>
          <cell r="AL995">
            <v>23</v>
          </cell>
          <cell r="AM995">
            <v>6.9130434782608692</v>
          </cell>
          <cell r="AN995">
            <v>90.23</v>
          </cell>
          <cell r="AO995">
            <v>101</v>
          </cell>
          <cell r="AP995">
            <v>26</v>
          </cell>
          <cell r="AQ995">
            <v>3.8846153846153846</v>
          </cell>
          <cell r="AR995">
            <v>86.05</v>
          </cell>
          <cell r="AS995">
            <v>260</v>
          </cell>
          <cell r="AT995">
            <v>49</v>
          </cell>
          <cell r="AU995">
            <v>5.3061224489795915</v>
          </cell>
          <cell r="AV995">
            <v>0</v>
          </cell>
          <cell r="AW995">
            <v>25</v>
          </cell>
          <cell r="AX995">
            <v>0</v>
          </cell>
          <cell r="AY995">
            <v>88.14</v>
          </cell>
          <cell r="AZ995">
            <v>120</v>
          </cell>
          <cell r="BA995">
            <v>29</v>
          </cell>
          <cell r="BB995">
            <v>4.1379310344827589</v>
          </cell>
          <cell r="BC995">
            <v>67.92</v>
          </cell>
          <cell r="BD995">
            <v>120</v>
          </cell>
          <cell r="BE995">
            <v>54</v>
          </cell>
          <cell r="BF995">
            <v>2.2222222222222223</v>
          </cell>
          <cell r="BG995">
            <v>0</v>
          </cell>
          <cell r="BH995">
            <v>24</v>
          </cell>
          <cell r="BI995">
            <v>0</v>
          </cell>
          <cell r="BJ995">
            <v>75</v>
          </cell>
          <cell r="BK995">
            <v>0</v>
          </cell>
          <cell r="BL995">
            <v>0</v>
          </cell>
          <cell r="BM995">
            <v>0</v>
          </cell>
          <cell r="BN995">
            <v>0</v>
          </cell>
          <cell r="BO995">
            <v>0</v>
          </cell>
          <cell r="BP995">
            <v>24</v>
          </cell>
          <cell r="BQ995">
            <v>0</v>
          </cell>
          <cell r="BR995">
            <v>0</v>
          </cell>
          <cell r="BS995">
            <v>24</v>
          </cell>
          <cell r="BT995">
            <v>77</v>
          </cell>
          <cell r="BU995">
            <v>0</v>
          </cell>
          <cell r="BV995">
            <v>24</v>
          </cell>
          <cell r="BW995">
            <v>380</v>
          </cell>
          <cell r="BX995">
            <v>151</v>
          </cell>
          <cell r="BY995">
            <v>0</v>
          </cell>
          <cell r="BZ995">
            <v>83.085000000000008</v>
          </cell>
          <cell r="CA995">
            <v>0</v>
          </cell>
          <cell r="CB995" t="str">
            <v>droup Out</v>
          </cell>
          <cell r="CC995">
            <v>0</v>
          </cell>
          <cell r="CD995">
            <v>0</v>
          </cell>
          <cell r="CE995">
            <v>0</v>
          </cell>
          <cell r="CF995">
            <v>0</v>
          </cell>
          <cell r="CG995">
            <v>0</v>
          </cell>
          <cell r="CH995">
            <v>0</v>
          </cell>
          <cell r="CI995">
            <v>0</v>
          </cell>
          <cell r="CJ995">
            <v>0</v>
          </cell>
          <cell r="CK995">
            <v>0</v>
          </cell>
          <cell r="CL995">
            <v>13</v>
          </cell>
          <cell r="CM995">
            <v>13</v>
          </cell>
          <cell r="CN995">
            <v>0</v>
          </cell>
          <cell r="CO995" t="str">
            <v>Absent</v>
          </cell>
          <cell r="CP995">
            <v>60</v>
          </cell>
          <cell r="CQ995">
            <v>0</v>
          </cell>
          <cell r="CR995">
            <v>0</v>
          </cell>
          <cell r="CS995">
            <v>0</v>
          </cell>
          <cell r="CT995">
            <v>0</v>
          </cell>
          <cell r="CU995">
            <v>0</v>
          </cell>
          <cell r="CV995">
            <v>0</v>
          </cell>
          <cell r="CW995">
            <v>22</v>
          </cell>
          <cell r="CX995">
            <v>0</v>
          </cell>
          <cell r="CY995">
            <v>0</v>
          </cell>
          <cell r="CZ995">
            <v>0</v>
          </cell>
          <cell r="DA995">
            <v>62</v>
          </cell>
          <cell r="DB995">
            <v>0</v>
          </cell>
          <cell r="DC995">
            <v>0</v>
          </cell>
          <cell r="DD995">
            <v>0</v>
          </cell>
          <cell r="DE995">
            <v>0</v>
          </cell>
          <cell r="DF995">
            <v>0</v>
          </cell>
          <cell r="DG995">
            <v>0</v>
          </cell>
          <cell r="DH995">
            <v>0</v>
          </cell>
          <cell r="DI995">
            <v>0</v>
          </cell>
          <cell r="DJ995">
            <v>0</v>
          </cell>
          <cell r="DK995">
            <v>0</v>
          </cell>
          <cell r="DL995">
            <v>0</v>
          </cell>
          <cell r="DM995">
            <v>0</v>
          </cell>
          <cell r="DN995">
            <v>0</v>
          </cell>
          <cell r="DO995">
            <v>0</v>
          </cell>
          <cell r="DP995">
            <v>0</v>
          </cell>
          <cell r="DQ995">
            <v>0</v>
          </cell>
          <cell r="DR995">
            <v>0</v>
          </cell>
          <cell r="DS995">
            <v>0</v>
          </cell>
          <cell r="DT995">
            <v>0</v>
          </cell>
          <cell r="DU995">
            <v>41</v>
          </cell>
          <cell r="DV995">
            <v>0</v>
          </cell>
          <cell r="DW995">
            <v>0</v>
          </cell>
          <cell r="DX995">
            <v>0</v>
          </cell>
          <cell r="DY995">
            <v>0</v>
          </cell>
          <cell r="DZ995">
            <v>0</v>
          </cell>
          <cell r="EA995" t="str">
            <v>Yes</v>
          </cell>
          <cell r="EB995">
            <v>0</v>
          </cell>
          <cell r="EC995">
            <v>0</v>
          </cell>
          <cell r="ED995">
            <v>0</v>
          </cell>
          <cell r="EE995">
            <v>0</v>
          </cell>
          <cell r="EF995">
            <v>0</v>
          </cell>
          <cell r="EG995">
            <v>0</v>
          </cell>
          <cell r="EH995">
            <v>0</v>
          </cell>
          <cell r="EI995">
            <v>0</v>
          </cell>
          <cell r="EJ995">
            <v>0</v>
          </cell>
          <cell r="EK995">
            <v>0</v>
          </cell>
          <cell r="EL995">
            <v>0</v>
          </cell>
          <cell r="EM995">
            <v>0</v>
          </cell>
          <cell r="EN995">
            <v>0</v>
          </cell>
          <cell r="EO995">
            <v>0</v>
          </cell>
          <cell r="EP995">
            <v>0</v>
          </cell>
          <cell r="EQ995" t="str">
            <v>CAT-3</v>
          </cell>
        </row>
        <row r="996">
          <cell r="B996" t="str">
            <v>21-E&amp;TCA04-25</v>
          </cell>
          <cell r="C996">
            <v>0</v>
          </cell>
          <cell r="D996">
            <v>0</v>
          </cell>
          <cell r="E996" t="str">
            <v>AYDE DEVARSH AJAY BHAVIKA</v>
          </cell>
          <cell r="F996" t="str">
            <v>Male</v>
          </cell>
          <cell r="G996" t="str">
            <v>12/09/2003</v>
          </cell>
          <cell r="H996">
            <v>9869663704</v>
          </cell>
          <cell r="I996" t="str">
            <v>r</v>
          </cell>
          <cell r="J996" t="str">
            <v>devarshaayde13@gmail.com</v>
          </cell>
          <cell r="K996" t="str">
            <v>1032210196@tcetmumbai.in</v>
          </cell>
          <cell r="L996" t="str">
            <v>D/2, Gayatri Appt,Laxmi Nagar,3rd Kasturba Road ,Borivali East,Mumbai 400 066.</v>
          </cell>
          <cell r="M996">
            <v>400066</v>
          </cell>
          <cell r="N996">
            <v>0</v>
          </cell>
          <cell r="O996" t="str">
            <v>Accountant</v>
          </cell>
          <cell r="P996" t="str">
            <v>7,00,001 - 8,00,000</v>
          </cell>
          <cell r="Q996" t="str">
            <v>Normal</v>
          </cell>
          <cell r="R996" t="str">
            <v>Open</v>
          </cell>
          <cell r="S996">
            <v>2021</v>
          </cell>
          <cell r="T996" t="str">
            <v>FE</v>
          </cell>
          <cell r="U996" t="str">
            <v>MH-CET</v>
          </cell>
          <cell r="V996">
            <v>43.09</v>
          </cell>
          <cell r="W996">
            <v>38.812174599999999</v>
          </cell>
          <cell r="X996" t="str">
            <v>Institute</v>
          </cell>
          <cell r="Y996">
            <v>400</v>
          </cell>
          <cell r="Z996">
            <v>500</v>
          </cell>
          <cell r="AA996">
            <v>80</v>
          </cell>
          <cell r="AB996">
            <v>2019</v>
          </cell>
          <cell r="AC996" t="str">
            <v>Maharashtra</v>
          </cell>
          <cell r="AD996" t="str">
            <v>THAKUR VIDYA MANDIR HIGH SCHOOL</v>
          </cell>
          <cell r="AE996">
            <v>511</v>
          </cell>
          <cell r="AF996">
            <v>600</v>
          </cell>
          <cell r="AG996">
            <v>85.1666666666667</v>
          </cell>
          <cell r="AH996">
            <v>2021</v>
          </cell>
          <cell r="AI996" t="str">
            <v>Maharashtra</v>
          </cell>
          <cell r="AJ996" t="str">
            <v>NIRMALA  MEMORIAL FOUNDATION JUNIOUR COLLEGE OF COMMERCE AND SCIENCE</v>
          </cell>
          <cell r="AK996">
            <v>159.94</v>
          </cell>
          <cell r="AL996">
            <v>22</v>
          </cell>
          <cell r="AM996">
            <v>7.27</v>
          </cell>
          <cell r="AN996">
            <v>97</v>
          </cell>
          <cell r="AO996">
            <v>163</v>
          </cell>
          <cell r="AP996">
            <v>27</v>
          </cell>
          <cell r="AQ996">
            <v>6.0370370370370372</v>
          </cell>
          <cell r="AR996">
            <v>97</v>
          </cell>
          <cell r="AS996">
            <v>322.94</v>
          </cell>
          <cell r="AT996">
            <v>49</v>
          </cell>
          <cell r="AU996">
            <v>6.5906122448979589</v>
          </cell>
          <cell r="AV996">
            <v>59</v>
          </cell>
          <cell r="AW996">
            <v>25</v>
          </cell>
          <cell r="AX996">
            <v>2.36</v>
          </cell>
          <cell r="AY996">
            <v>97</v>
          </cell>
          <cell r="AZ996">
            <v>128</v>
          </cell>
          <cell r="BA996">
            <v>29</v>
          </cell>
          <cell r="BB996">
            <v>4.4137931034482758</v>
          </cell>
          <cell r="BC996">
            <v>75</v>
          </cell>
          <cell r="BD996">
            <v>187</v>
          </cell>
          <cell r="BE996">
            <v>54</v>
          </cell>
          <cell r="BF996">
            <v>3.4629629629629628</v>
          </cell>
          <cell r="BG996">
            <v>0</v>
          </cell>
          <cell r="BH996">
            <v>24</v>
          </cell>
          <cell r="BI996">
            <v>0</v>
          </cell>
          <cell r="BJ996">
            <v>47</v>
          </cell>
          <cell r="BK996">
            <v>0</v>
          </cell>
          <cell r="BL996">
            <v>0</v>
          </cell>
          <cell r="BM996">
            <v>0</v>
          </cell>
          <cell r="BN996">
            <v>0</v>
          </cell>
          <cell r="BO996">
            <v>0</v>
          </cell>
          <cell r="BP996">
            <v>24</v>
          </cell>
          <cell r="BQ996">
            <v>0</v>
          </cell>
          <cell r="BR996">
            <v>0</v>
          </cell>
          <cell r="BS996">
            <v>24</v>
          </cell>
          <cell r="BT996">
            <v>78</v>
          </cell>
          <cell r="BU996">
            <v>0</v>
          </cell>
          <cell r="BV996">
            <v>24</v>
          </cell>
          <cell r="BW996">
            <v>509.94</v>
          </cell>
          <cell r="BX996">
            <v>151</v>
          </cell>
          <cell r="BY996">
            <v>0</v>
          </cell>
          <cell r="BZ996">
            <v>91.5</v>
          </cell>
          <cell r="CA996">
            <v>0</v>
          </cell>
          <cell r="CB996" t="str">
            <v>Droup Out</v>
          </cell>
          <cell r="CC996">
            <v>0</v>
          </cell>
          <cell r="CD996">
            <v>0</v>
          </cell>
          <cell r="CE996">
            <v>0</v>
          </cell>
          <cell r="CF996">
            <v>0</v>
          </cell>
          <cell r="CG996">
            <v>0</v>
          </cell>
          <cell r="CH996">
            <v>0</v>
          </cell>
          <cell r="CI996">
            <v>0</v>
          </cell>
          <cell r="CJ996">
            <v>0</v>
          </cell>
          <cell r="CK996">
            <v>1</v>
          </cell>
          <cell r="CL996">
            <v>12</v>
          </cell>
          <cell r="CM996">
            <v>13</v>
          </cell>
          <cell r="CN996">
            <v>7.6923076923076925</v>
          </cell>
          <cell r="CO996">
            <v>25</v>
          </cell>
          <cell r="CP996">
            <v>60</v>
          </cell>
          <cell r="CQ996">
            <v>41.666666666666671</v>
          </cell>
          <cell r="CR996">
            <v>5</v>
          </cell>
          <cell r="CS996">
            <v>36</v>
          </cell>
          <cell r="CT996">
            <v>0</v>
          </cell>
          <cell r="CU996">
            <v>0</v>
          </cell>
          <cell r="CV996">
            <v>4</v>
          </cell>
          <cell r="CW996">
            <v>18</v>
          </cell>
          <cell r="CX996">
            <v>1</v>
          </cell>
          <cell r="CY996">
            <v>15</v>
          </cell>
          <cell r="CZ996">
            <v>10</v>
          </cell>
          <cell r="DA996">
            <v>58</v>
          </cell>
          <cell r="DB996">
            <v>18</v>
          </cell>
          <cell r="DC996">
            <v>0</v>
          </cell>
          <cell r="DD996">
            <v>0</v>
          </cell>
          <cell r="DE996">
            <v>0</v>
          </cell>
          <cell r="DF996">
            <v>1</v>
          </cell>
          <cell r="DG996">
            <v>4</v>
          </cell>
          <cell r="DH996">
            <v>25</v>
          </cell>
          <cell r="DI996">
            <v>150</v>
          </cell>
          <cell r="DJ996">
            <v>600</v>
          </cell>
          <cell r="DK996">
            <v>25</v>
          </cell>
          <cell r="DL996">
            <v>3</v>
          </cell>
          <cell r="DM996">
            <v>0</v>
          </cell>
          <cell r="DN996">
            <v>0</v>
          </cell>
          <cell r="DO996">
            <v>450</v>
          </cell>
          <cell r="DP996">
            <v>0</v>
          </cell>
          <cell r="DQ996">
            <v>0</v>
          </cell>
          <cell r="DR996">
            <v>41.6666666666667</v>
          </cell>
          <cell r="DS996">
            <v>57.077625570776306</v>
          </cell>
          <cell r="DT996">
            <v>7</v>
          </cell>
          <cell r="DU996">
            <v>41</v>
          </cell>
          <cell r="DV996">
            <v>17.073170731707318</v>
          </cell>
          <cell r="DW996">
            <v>20</v>
          </cell>
          <cell r="DX996">
            <v>22</v>
          </cell>
          <cell r="DY996">
            <v>0</v>
          </cell>
          <cell r="DZ996">
            <v>0</v>
          </cell>
          <cell r="EA996" t="str">
            <v>Yes</v>
          </cell>
          <cell r="EB996">
            <v>0</v>
          </cell>
          <cell r="EC996">
            <v>0</v>
          </cell>
          <cell r="ED996">
            <v>0</v>
          </cell>
          <cell r="EE996">
            <v>0</v>
          </cell>
          <cell r="EF996">
            <v>0</v>
          </cell>
          <cell r="EG996">
            <v>0</v>
          </cell>
          <cell r="EH996">
            <v>0</v>
          </cell>
          <cell r="EI996">
            <v>0</v>
          </cell>
          <cell r="EJ996">
            <v>0</v>
          </cell>
          <cell r="EK996" t="str">
            <v>Batch-8</v>
          </cell>
          <cell r="EL996">
            <v>0</v>
          </cell>
          <cell r="EM996">
            <v>0</v>
          </cell>
          <cell r="EN996">
            <v>0</v>
          </cell>
          <cell r="EO996">
            <v>0</v>
          </cell>
          <cell r="EP996">
            <v>0</v>
          </cell>
          <cell r="EQ996" t="str">
            <v>CAT-3</v>
          </cell>
        </row>
        <row r="997">
          <cell r="B997" t="str">
            <v>21-M&amp;ME49-25</v>
          </cell>
          <cell r="C997">
            <v>0</v>
          </cell>
          <cell r="D997">
            <v>0</v>
          </cell>
          <cell r="E997" t="str">
            <v>SINGH MUSKAN ANIL  SUMITRA</v>
          </cell>
          <cell r="F997" t="str">
            <v>Female</v>
          </cell>
          <cell r="G997" t="str">
            <v>22/12/2003</v>
          </cell>
          <cell r="H997">
            <v>7900168995</v>
          </cell>
          <cell r="I997">
            <v>9867236996</v>
          </cell>
          <cell r="J997" t="str">
            <v>musbo2003@gmail.com</v>
          </cell>
          <cell r="K997" t="str">
            <v>1032210802@tcetmumbai.in</v>
          </cell>
          <cell r="L997" t="str">
            <v>2E/604, 
DHEERAJ UPVAN,
SIDDHARTH NAGAR,
BORIVALI EAST,
LANDMARK=THAKUR VILLAGE,
MUMBAI-400066.</v>
          </cell>
          <cell r="M997">
            <v>400066</v>
          </cell>
          <cell r="N997">
            <v>0</v>
          </cell>
          <cell r="O997" t="str">
            <v>SERVICE</v>
          </cell>
          <cell r="P997" t="str">
            <v>50,001 - 1,00,000</v>
          </cell>
          <cell r="Q997" t="str">
            <v>Normal</v>
          </cell>
          <cell r="R997" t="str">
            <v>Open</v>
          </cell>
          <cell r="S997">
            <v>2021</v>
          </cell>
          <cell r="T997" t="str">
            <v>FE</v>
          </cell>
          <cell r="U997" t="str">
            <v>MH-CET</v>
          </cell>
          <cell r="V997">
            <v>51.22</v>
          </cell>
          <cell r="W997" t="str">
            <v>NA</v>
          </cell>
          <cell r="X997" t="str">
            <v>CAP</v>
          </cell>
          <cell r="Y997">
            <v>300</v>
          </cell>
          <cell r="Z997">
            <v>500</v>
          </cell>
          <cell r="AA997">
            <v>60</v>
          </cell>
          <cell r="AB997">
            <v>2019</v>
          </cell>
          <cell r="AC997" t="str">
            <v>Maharashtra</v>
          </cell>
          <cell r="AD997" t="str">
            <v>BANGUR VIDYA BHAWAN AND JR COLLEGE</v>
          </cell>
          <cell r="AE997">
            <v>412</v>
          </cell>
          <cell r="AF997">
            <v>600</v>
          </cell>
          <cell r="AG997">
            <v>68.6666666666667</v>
          </cell>
          <cell r="AH997">
            <v>2021</v>
          </cell>
          <cell r="AI997" t="str">
            <v>Maharashtra</v>
          </cell>
          <cell r="AJ997" t="str">
            <v>THAKUR COLLEGE OF SCIENCE AND COMMERCE JUNIOR COLLEGE</v>
          </cell>
          <cell r="AK997">
            <v>80</v>
          </cell>
          <cell r="AL997">
            <v>22</v>
          </cell>
          <cell r="AM997">
            <v>3.6363636363636362</v>
          </cell>
          <cell r="AN997">
            <v>89.71</v>
          </cell>
          <cell r="AO997">
            <v>106</v>
          </cell>
          <cell r="AP997">
            <v>27</v>
          </cell>
          <cell r="AQ997">
            <v>3.925925925925926</v>
          </cell>
          <cell r="AR997">
            <v>97.53</v>
          </cell>
          <cell r="AS997">
            <v>186</v>
          </cell>
          <cell r="AT997">
            <v>49</v>
          </cell>
          <cell r="AU997">
            <v>3.795918367346939</v>
          </cell>
          <cell r="AV997">
            <v>127</v>
          </cell>
          <cell r="AW997">
            <v>25</v>
          </cell>
          <cell r="AX997">
            <v>5.08</v>
          </cell>
          <cell r="AY997">
            <v>93.62</v>
          </cell>
          <cell r="AZ997">
            <v>154</v>
          </cell>
          <cell r="BA997">
            <v>29</v>
          </cell>
          <cell r="BB997">
            <v>5.3103448275862073</v>
          </cell>
          <cell r="BC997">
            <v>77</v>
          </cell>
          <cell r="BD997">
            <v>281</v>
          </cell>
          <cell r="BE997">
            <v>54</v>
          </cell>
          <cell r="BF997">
            <v>5.2037037037037033</v>
          </cell>
          <cell r="BG997">
            <v>0</v>
          </cell>
          <cell r="BH997">
            <v>24</v>
          </cell>
          <cell r="BI997">
            <v>0</v>
          </cell>
          <cell r="BJ997">
            <v>91</v>
          </cell>
          <cell r="BK997">
            <v>0</v>
          </cell>
          <cell r="BL997">
            <v>0</v>
          </cell>
          <cell r="BM997">
            <v>0</v>
          </cell>
          <cell r="BN997">
            <v>0</v>
          </cell>
          <cell r="BO997">
            <v>0</v>
          </cell>
          <cell r="BP997">
            <v>24</v>
          </cell>
          <cell r="BQ997">
            <v>0</v>
          </cell>
          <cell r="BR997">
            <v>0</v>
          </cell>
          <cell r="BS997">
            <v>24</v>
          </cell>
          <cell r="BT997">
            <v>78</v>
          </cell>
          <cell r="BU997">
            <v>0</v>
          </cell>
          <cell r="BV997">
            <v>24</v>
          </cell>
          <cell r="BW997">
            <v>467</v>
          </cell>
          <cell r="BX997">
            <v>151</v>
          </cell>
          <cell r="BY997">
            <v>0</v>
          </cell>
          <cell r="BZ997">
            <v>89.465000000000003</v>
          </cell>
          <cell r="CA997">
            <v>0</v>
          </cell>
          <cell r="CB997" t="str">
            <v>Drop out</v>
          </cell>
          <cell r="CC997">
            <v>0</v>
          </cell>
          <cell r="CD997">
            <v>0</v>
          </cell>
          <cell r="CE997">
            <v>0</v>
          </cell>
          <cell r="CF997">
            <v>0</v>
          </cell>
          <cell r="CG997">
            <v>0</v>
          </cell>
          <cell r="CH997">
            <v>0</v>
          </cell>
          <cell r="CI997">
            <v>0</v>
          </cell>
          <cell r="CJ997">
            <v>0</v>
          </cell>
          <cell r="CK997">
            <v>0</v>
          </cell>
          <cell r="CL997">
            <v>13</v>
          </cell>
          <cell r="CM997">
            <v>13</v>
          </cell>
          <cell r="CN997">
            <v>0</v>
          </cell>
          <cell r="CO997" t="str">
            <v>Absent</v>
          </cell>
          <cell r="CP997">
            <v>60</v>
          </cell>
          <cell r="CQ997">
            <v>0</v>
          </cell>
          <cell r="CR997">
            <v>0</v>
          </cell>
          <cell r="CS997">
            <v>0</v>
          </cell>
          <cell r="CT997">
            <v>0</v>
          </cell>
          <cell r="CU997">
            <v>0</v>
          </cell>
          <cell r="CV997">
            <v>0</v>
          </cell>
          <cell r="CW997">
            <v>22</v>
          </cell>
          <cell r="CX997">
            <v>0</v>
          </cell>
          <cell r="CY997">
            <v>0</v>
          </cell>
          <cell r="CZ997">
            <v>0</v>
          </cell>
          <cell r="DA997">
            <v>62</v>
          </cell>
          <cell r="DB997">
            <v>0</v>
          </cell>
          <cell r="DC997">
            <v>0</v>
          </cell>
          <cell r="DD997">
            <v>0</v>
          </cell>
          <cell r="DE997">
            <v>0</v>
          </cell>
          <cell r="DF997">
            <v>0</v>
          </cell>
          <cell r="DG997">
            <v>0</v>
          </cell>
          <cell r="DH997">
            <v>0</v>
          </cell>
          <cell r="DI997">
            <v>0</v>
          </cell>
          <cell r="DJ997">
            <v>0</v>
          </cell>
          <cell r="DK997">
            <v>0</v>
          </cell>
          <cell r="DL997">
            <v>0</v>
          </cell>
          <cell r="DM997">
            <v>0</v>
          </cell>
          <cell r="DN997">
            <v>0</v>
          </cell>
          <cell r="DO997">
            <v>0</v>
          </cell>
          <cell r="DP997">
            <v>0</v>
          </cell>
          <cell r="DQ997">
            <v>0</v>
          </cell>
          <cell r="DR997">
            <v>0</v>
          </cell>
          <cell r="DS997">
            <v>0</v>
          </cell>
          <cell r="DT997">
            <v>0</v>
          </cell>
          <cell r="DU997">
            <v>41</v>
          </cell>
          <cell r="DV997">
            <v>0</v>
          </cell>
          <cell r="DW997">
            <v>0</v>
          </cell>
          <cell r="DX997">
            <v>0</v>
          </cell>
          <cell r="DY997">
            <v>0</v>
          </cell>
          <cell r="DZ997">
            <v>0</v>
          </cell>
          <cell r="EA997" t="str">
            <v>No</v>
          </cell>
          <cell r="EB997">
            <v>0</v>
          </cell>
          <cell r="EC997">
            <v>0</v>
          </cell>
          <cell r="ED997">
            <v>0</v>
          </cell>
          <cell r="EE997">
            <v>0</v>
          </cell>
          <cell r="EF997">
            <v>0</v>
          </cell>
          <cell r="EG997">
            <v>0</v>
          </cell>
          <cell r="EH997">
            <v>0</v>
          </cell>
          <cell r="EI997">
            <v>0</v>
          </cell>
          <cell r="EJ997">
            <v>0</v>
          </cell>
          <cell r="EK997">
            <v>0</v>
          </cell>
          <cell r="EL997">
            <v>0</v>
          </cell>
          <cell r="EM997">
            <v>0</v>
          </cell>
          <cell r="EN997">
            <v>0</v>
          </cell>
          <cell r="EO997">
            <v>0</v>
          </cell>
          <cell r="EP997">
            <v>0</v>
          </cell>
          <cell r="EQ997" t="str">
            <v>CAT-3</v>
          </cell>
        </row>
        <row r="998">
          <cell r="B998" t="str">
            <v>21-M&amp;ME24-25</v>
          </cell>
          <cell r="C998">
            <v>0</v>
          </cell>
          <cell r="D998">
            <v>0</v>
          </cell>
          <cell r="E998" t="str">
            <v>MISHRA AKASH MAHESH ANJU</v>
          </cell>
          <cell r="F998" t="str">
            <v>Male</v>
          </cell>
          <cell r="G998" t="str">
            <v>06/12/2003</v>
          </cell>
          <cell r="H998">
            <v>8422017103</v>
          </cell>
          <cell r="I998">
            <v>919820540511</v>
          </cell>
          <cell r="J998" t="str">
            <v>aakashmishra852@gmail.com</v>
          </cell>
          <cell r="K998" t="str">
            <v>1032210777@tcetmumbai.in</v>
          </cell>
          <cell r="L998" t="str">
            <v>Wing c-602 Anshul heights near vasant complex Mahavir nagar kandivali west -400067</v>
          </cell>
          <cell r="M998">
            <v>400067</v>
          </cell>
          <cell r="N998">
            <v>0</v>
          </cell>
          <cell r="O998" t="str">
            <v>Buisness</v>
          </cell>
          <cell r="P998" t="str">
            <v>2,50,001 - 3,00,000</v>
          </cell>
          <cell r="Q998" t="str">
            <v>Normal</v>
          </cell>
          <cell r="R998" t="str">
            <v>Open</v>
          </cell>
          <cell r="S998">
            <v>2021</v>
          </cell>
          <cell r="T998" t="str">
            <v>FE</v>
          </cell>
          <cell r="U998" t="str">
            <v>MH-CET</v>
          </cell>
          <cell r="V998">
            <v>10</v>
          </cell>
          <cell r="W998" t="str">
            <v>NA</v>
          </cell>
          <cell r="X998" t="str">
            <v>Institute</v>
          </cell>
          <cell r="Y998">
            <v>293</v>
          </cell>
          <cell r="Z998">
            <v>500</v>
          </cell>
          <cell r="AA998">
            <v>58.6</v>
          </cell>
          <cell r="AB998">
            <v>2019</v>
          </cell>
          <cell r="AC998" t="str">
            <v>Maharashtra</v>
          </cell>
          <cell r="AD998" t="str">
            <v>SHRI JAMNADAS ADUKIA ENGLISH SCHOOL</v>
          </cell>
          <cell r="AE998">
            <v>443</v>
          </cell>
          <cell r="AF998">
            <v>600</v>
          </cell>
          <cell r="AG998">
            <v>73.8333333333333</v>
          </cell>
          <cell r="AH998">
            <v>2021</v>
          </cell>
          <cell r="AI998" t="str">
            <v>Maharashtra</v>
          </cell>
          <cell r="AJ998" t="str">
            <v>SHRI TIKAMDAS PURSHOTAM BHATIA COLLEGE OF SCIENCE</v>
          </cell>
          <cell r="AK998">
            <v>60</v>
          </cell>
          <cell r="AL998">
            <v>22</v>
          </cell>
          <cell r="AM998">
            <v>2.7272727272727271</v>
          </cell>
          <cell r="AN998">
            <v>97</v>
          </cell>
          <cell r="AO998">
            <v>77</v>
          </cell>
          <cell r="AP998">
            <v>27</v>
          </cell>
          <cell r="AQ998">
            <v>2.8518518518518516</v>
          </cell>
          <cell r="AR998">
            <v>95.06</v>
          </cell>
          <cell r="AS998">
            <v>137</v>
          </cell>
          <cell r="AT998">
            <v>49</v>
          </cell>
          <cell r="AU998">
            <v>2.795918367346939</v>
          </cell>
          <cell r="AV998">
            <v>98</v>
          </cell>
          <cell r="AW998">
            <v>25</v>
          </cell>
          <cell r="AX998">
            <v>3.92</v>
          </cell>
          <cell r="AY998">
            <v>96.03</v>
          </cell>
          <cell r="AZ998">
            <v>173.13</v>
          </cell>
          <cell r="BA998">
            <v>29</v>
          </cell>
          <cell r="BB998">
            <v>5.97</v>
          </cell>
          <cell r="BC998">
            <v>76</v>
          </cell>
          <cell r="BD998">
            <v>271.13</v>
          </cell>
          <cell r="BE998">
            <v>54</v>
          </cell>
          <cell r="BF998">
            <v>5.0209259259259262</v>
          </cell>
          <cell r="BG998">
            <v>0</v>
          </cell>
          <cell r="BH998">
            <v>24</v>
          </cell>
          <cell r="BI998">
            <v>0</v>
          </cell>
          <cell r="BJ998">
            <v>75</v>
          </cell>
          <cell r="BK998">
            <v>0</v>
          </cell>
          <cell r="BL998">
            <v>0</v>
          </cell>
          <cell r="BM998">
            <v>0</v>
          </cell>
          <cell r="BN998">
            <v>0</v>
          </cell>
          <cell r="BO998">
            <v>0</v>
          </cell>
          <cell r="BP998">
            <v>24</v>
          </cell>
          <cell r="BQ998">
            <v>0</v>
          </cell>
          <cell r="BR998">
            <v>0</v>
          </cell>
          <cell r="BS998">
            <v>24</v>
          </cell>
          <cell r="BT998">
            <v>79</v>
          </cell>
          <cell r="BU998">
            <v>0</v>
          </cell>
          <cell r="BV998">
            <v>24</v>
          </cell>
          <cell r="BW998">
            <v>408.13</v>
          </cell>
          <cell r="BX998">
            <v>151</v>
          </cell>
          <cell r="BY998">
            <v>0</v>
          </cell>
          <cell r="BZ998">
            <v>91.022500000000008</v>
          </cell>
          <cell r="CA998">
            <v>0</v>
          </cell>
          <cell r="CB998" t="str">
            <v>Drop Out</v>
          </cell>
          <cell r="CC998">
            <v>0</v>
          </cell>
          <cell r="CD998">
            <v>0</v>
          </cell>
          <cell r="CE998">
            <v>0</v>
          </cell>
          <cell r="CF998">
            <v>0</v>
          </cell>
          <cell r="CG998">
            <v>0</v>
          </cell>
          <cell r="CH998">
            <v>0</v>
          </cell>
          <cell r="CI998">
            <v>0</v>
          </cell>
          <cell r="CJ998">
            <v>0</v>
          </cell>
          <cell r="CK998">
            <v>2</v>
          </cell>
          <cell r="CL998">
            <v>11</v>
          </cell>
          <cell r="CM998">
            <v>13</v>
          </cell>
          <cell r="CN998">
            <v>15.384615384615385</v>
          </cell>
          <cell r="CO998">
            <v>14</v>
          </cell>
          <cell r="CP998">
            <v>60</v>
          </cell>
          <cell r="CQ998">
            <v>23.333333333333332</v>
          </cell>
          <cell r="CR998">
            <v>0</v>
          </cell>
          <cell r="CS998">
            <v>0</v>
          </cell>
          <cell r="CT998">
            <v>0</v>
          </cell>
          <cell r="CU998">
            <v>0</v>
          </cell>
          <cell r="CV998">
            <v>0</v>
          </cell>
          <cell r="CW998">
            <v>22</v>
          </cell>
          <cell r="CX998">
            <v>0</v>
          </cell>
          <cell r="CY998">
            <v>0</v>
          </cell>
          <cell r="CZ998">
            <v>0</v>
          </cell>
          <cell r="DA998">
            <v>62</v>
          </cell>
          <cell r="DB998">
            <v>0</v>
          </cell>
          <cell r="DC998">
            <v>0</v>
          </cell>
          <cell r="DD998">
            <v>0</v>
          </cell>
          <cell r="DE998">
            <v>0</v>
          </cell>
          <cell r="DF998">
            <v>0</v>
          </cell>
          <cell r="DG998">
            <v>0</v>
          </cell>
          <cell r="DH998">
            <v>0</v>
          </cell>
          <cell r="DI998">
            <v>0</v>
          </cell>
          <cell r="DJ998">
            <v>0</v>
          </cell>
          <cell r="DK998">
            <v>0</v>
          </cell>
          <cell r="DL998">
            <v>0</v>
          </cell>
          <cell r="DM998">
            <v>0</v>
          </cell>
          <cell r="DN998">
            <v>0</v>
          </cell>
          <cell r="DO998">
            <v>0</v>
          </cell>
          <cell r="DP998">
            <v>0</v>
          </cell>
          <cell r="DQ998">
            <v>0</v>
          </cell>
          <cell r="DR998">
            <v>23.3333333333333</v>
          </cell>
          <cell r="DS998">
            <v>31.963470319634656</v>
          </cell>
          <cell r="DT998">
            <v>2</v>
          </cell>
          <cell r="DU998">
            <v>41</v>
          </cell>
          <cell r="DV998">
            <v>4.8780487804878048</v>
          </cell>
          <cell r="DW998">
            <v>2</v>
          </cell>
          <cell r="DX998">
            <v>0</v>
          </cell>
          <cell r="DY998">
            <v>0</v>
          </cell>
          <cell r="DZ998">
            <v>0</v>
          </cell>
          <cell r="EA998" t="str">
            <v>Yes</v>
          </cell>
          <cell r="EB998">
            <v>0</v>
          </cell>
          <cell r="EC998">
            <v>0</v>
          </cell>
          <cell r="ED998">
            <v>0</v>
          </cell>
          <cell r="EE998">
            <v>0</v>
          </cell>
          <cell r="EF998">
            <v>0</v>
          </cell>
          <cell r="EG998">
            <v>0</v>
          </cell>
          <cell r="EH998">
            <v>0</v>
          </cell>
          <cell r="EI998">
            <v>0</v>
          </cell>
          <cell r="EJ998">
            <v>0</v>
          </cell>
          <cell r="EK998">
            <v>0</v>
          </cell>
          <cell r="EL998">
            <v>0</v>
          </cell>
          <cell r="EM998">
            <v>0</v>
          </cell>
          <cell r="EN998">
            <v>0</v>
          </cell>
          <cell r="EO998">
            <v>0</v>
          </cell>
          <cell r="EP998">
            <v>0</v>
          </cell>
          <cell r="EQ998" t="str">
            <v>CAT-3</v>
          </cell>
        </row>
        <row r="999">
          <cell r="B999" t="str">
            <v>22-E&amp;TCB69-25</v>
          </cell>
          <cell r="C999">
            <v>0</v>
          </cell>
          <cell r="D999">
            <v>0</v>
          </cell>
          <cell r="E999" t="str">
            <v>TRIPATHI ADITYA PARITOSH AWDHESH RAMBAUG</v>
          </cell>
          <cell r="F999" t="str">
            <v>Male</v>
          </cell>
          <cell r="G999" t="str">
            <v>2003-12-11</v>
          </cell>
          <cell r="H999">
            <v>9324683167</v>
          </cell>
          <cell r="I999" t="str">
            <v>7021473537</v>
          </cell>
          <cell r="J999" t="str">
            <v>adityatripathi5133@gmail.com</v>
          </cell>
          <cell r="K999" t="str">
            <v>1032221445@tcetmumbai.in</v>
          </cell>
          <cell r="L999" t="str">
            <v>Rambaug,MC Chagla Marg,Bamanwada,Near Chakala Ciggarette Factory,Mumbai ,400099</v>
          </cell>
          <cell r="M999">
            <v>0</v>
          </cell>
          <cell r="N999" t="str">
            <v>Maharashtra</v>
          </cell>
          <cell r="O999" t="str">
            <v>Service</v>
          </cell>
          <cell r="P999" t="str">
            <v>3,00,001 - 3,50,000</v>
          </cell>
          <cell r="Q999" t="str">
            <v>Normal</v>
          </cell>
          <cell r="R999" t="str">
            <v>Open</v>
          </cell>
          <cell r="S999">
            <v>2022</v>
          </cell>
          <cell r="T999" t="str">
            <v>DSE</v>
          </cell>
          <cell r="U999" t="str">
            <v>NA</v>
          </cell>
          <cell r="V999" t="str">
            <v>NA</v>
          </cell>
          <cell r="W999" t="str">
            <v>NA</v>
          </cell>
          <cell r="X999" t="str">
            <v>CAP</v>
          </cell>
          <cell r="Y999" t="str">
            <v>382.00</v>
          </cell>
          <cell r="Z999" t="str">
            <v>500.00</v>
          </cell>
          <cell r="AA999" t="str">
            <v>76.40</v>
          </cell>
          <cell r="AB999" t="str">
            <v>2019</v>
          </cell>
          <cell r="AC999" t="str">
            <v>MAHARASHTRA STATE BOARD OF SECONDARY AND HIGHER SECONDARY EDUCATION</v>
          </cell>
          <cell r="AD999" t="str">
            <v>AIRPORT HIGH SCHOOL</v>
          </cell>
          <cell r="AE999" t="str">
            <v>1011.00</v>
          </cell>
          <cell r="AF999" t="str">
            <v>1200.00</v>
          </cell>
          <cell r="AG999" t="str">
            <v>84.25</v>
          </cell>
          <cell r="AH999" t="str">
            <v>2022</v>
          </cell>
          <cell r="AI999" t="str">
            <v>-</v>
          </cell>
          <cell r="AJ999" t="str">
            <v>GOVERNMENT POLYTECHNIC MUMBAI</v>
          </cell>
          <cell r="AK999">
            <v>0</v>
          </cell>
          <cell r="AL999">
            <v>0</v>
          </cell>
          <cell r="AM999" t="e">
            <v>#DIV/0!</v>
          </cell>
          <cell r="AN999">
            <v>0</v>
          </cell>
          <cell r="AO999">
            <v>0</v>
          </cell>
          <cell r="AP999">
            <v>0</v>
          </cell>
          <cell r="AQ999" t="e">
            <v>#DIV/0!</v>
          </cell>
          <cell r="AR999">
            <v>0</v>
          </cell>
          <cell r="AS999">
            <v>0</v>
          </cell>
          <cell r="AT999">
            <v>0</v>
          </cell>
          <cell r="AU999" t="e">
            <v>#DIV/0!</v>
          </cell>
          <cell r="AV999">
            <v>180</v>
          </cell>
          <cell r="AW999">
            <v>25</v>
          </cell>
          <cell r="AX999">
            <v>7.2</v>
          </cell>
          <cell r="AY999">
            <v>85</v>
          </cell>
          <cell r="AZ999">
            <v>199</v>
          </cell>
          <cell r="BA999">
            <v>29</v>
          </cell>
          <cell r="BB999">
            <v>6.8620689655172411</v>
          </cell>
          <cell r="BC999">
            <v>75</v>
          </cell>
          <cell r="BD999">
            <v>379</v>
          </cell>
          <cell r="BE999">
            <v>54</v>
          </cell>
          <cell r="BF999">
            <v>7.0185185185185182</v>
          </cell>
          <cell r="BG999">
            <v>131</v>
          </cell>
          <cell r="BH999">
            <v>24</v>
          </cell>
          <cell r="BI999">
            <v>5.458333333333333</v>
          </cell>
          <cell r="BJ999">
            <v>68</v>
          </cell>
          <cell r="BK999">
            <v>0</v>
          </cell>
          <cell r="BL999">
            <v>0</v>
          </cell>
          <cell r="BM999">
            <v>0</v>
          </cell>
          <cell r="BN999">
            <v>0</v>
          </cell>
          <cell r="BO999">
            <v>131</v>
          </cell>
          <cell r="BP999">
            <v>24</v>
          </cell>
          <cell r="BQ999">
            <v>5.458333333333333</v>
          </cell>
          <cell r="BR999">
            <v>0</v>
          </cell>
          <cell r="BS999">
            <v>24</v>
          </cell>
          <cell r="BT999">
            <v>78</v>
          </cell>
          <cell r="BU999">
            <v>0</v>
          </cell>
          <cell r="BV999">
            <v>24</v>
          </cell>
          <cell r="BW999">
            <v>510</v>
          </cell>
          <cell r="BX999">
            <v>102</v>
          </cell>
          <cell r="BY999">
            <v>0</v>
          </cell>
          <cell r="BZ999">
            <v>80</v>
          </cell>
          <cell r="CA999">
            <v>0</v>
          </cell>
          <cell r="CB999" t="str">
            <v>droup Out</v>
          </cell>
          <cell r="CC999">
            <v>0</v>
          </cell>
          <cell r="CD999">
            <v>0</v>
          </cell>
          <cell r="CE999">
            <v>0</v>
          </cell>
          <cell r="CF999">
            <v>0</v>
          </cell>
          <cell r="CG999">
            <v>0</v>
          </cell>
          <cell r="CH999">
            <v>0</v>
          </cell>
          <cell r="CI999">
            <v>0</v>
          </cell>
          <cell r="CJ999">
            <v>0</v>
          </cell>
          <cell r="CK999">
            <v>1</v>
          </cell>
          <cell r="CL999">
            <v>7</v>
          </cell>
          <cell r="CM999">
            <v>8</v>
          </cell>
          <cell r="CN999">
            <v>12.5</v>
          </cell>
          <cell r="CO999">
            <v>29</v>
          </cell>
          <cell r="CP999">
            <v>60</v>
          </cell>
          <cell r="CQ999">
            <v>48.333333333333336</v>
          </cell>
          <cell r="CR999">
            <v>10</v>
          </cell>
          <cell r="CS999">
            <v>72</v>
          </cell>
          <cell r="CT999">
            <v>9</v>
          </cell>
          <cell r="CU999">
            <v>90</v>
          </cell>
          <cell r="CV999">
            <v>4</v>
          </cell>
          <cell r="CW999">
            <v>19</v>
          </cell>
          <cell r="CX999">
            <v>6</v>
          </cell>
          <cell r="CY999">
            <v>29</v>
          </cell>
          <cell r="CZ999">
            <v>29</v>
          </cell>
          <cell r="DA999">
            <v>59</v>
          </cell>
          <cell r="DB999">
            <v>50</v>
          </cell>
          <cell r="DC999">
            <v>0</v>
          </cell>
          <cell r="DD999">
            <v>0</v>
          </cell>
          <cell r="DE999">
            <v>0</v>
          </cell>
          <cell r="DF999">
            <v>4</v>
          </cell>
          <cell r="DG999">
            <v>4</v>
          </cell>
          <cell r="DH999">
            <v>100</v>
          </cell>
          <cell r="DI999">
            <v>390</v>
          </cell>
          <cell r="DJ999">
            <v>600</v>
          </cell>
          <cell r="DK999">
            <v>65</v>
          </cell>
          <cell r="DL999">
            <v>3</v>
          </cell>
          <cell r="DM999">
            <v>2</v>
          </cell>
          <cell r="DN999">
            <v>66.6666666666667</v>
          </cell>
          <cell r="DO999">
            <v>450</v>
          </cell>
          <cell r="DP999">
            <v>300</v>
          </cell>
          <cell r="DQ999">
            <v>66.6666666666667</v>
          </cell>
          <cell r="DR999">
            <v>48.3333333333333</v>
          </cell>
          <cell r="DS999">
            <v>66.210045662100413</v>
          </cell>
          <cell r="DT999">
            <v>24</v>
          </cell>
          <cell r="DU999">
            <v>41</v>
          </cell>
          <cell r="DV999">
            <v>58.536585365853654</v>
          </cell>
          <cell r="DW999">
            <v>80</v>
          </cell>
          <cell r="DX999">
            <v>83</v>
          </cell>
          <cell r="DY999">
            <v>0</v>
          </cell>
          <cell r="DZ999">
            <v>0</v>
          </cell>
          <cell r="EA999" t="str">
            <v>Yes</v>
          </cell>
          <cell r="EB999">
            <v>0</v>
          </cell>
          <cell r="EC999">
            <v>0</v>
          </cell>
          <cell r="ED999">
            <v>0</v>
          </cell>
          <cell r="EE999">
            <v>0</v>
          </cell>
          <cell r="EF999">
            <v>0</v>
          </cell>
          <cell r="EG999">
            <v>0</v>
          </cell>
          <cell r="EH999">
            <v>0</v>
          </cell>
          <cell r="EI999">
            <v>0</v>
          </cell>
          <cell r="EJ999">
            <v>0</v>
          </cell>
          <cell r="EK999" t="str">
            <v>Batch-6</v>
          </cell>
          <cell r="EL999">
            <v>0</v>
          </cell>
          <cell r="EM999" t="str">
            <v>PAID</v>
          </cell>
          <cell r="EN999">
            <v>45147</v>
          </cell>
          <cell r="EO999">
            <v>0</v>
          </cell>
          <cell r="EP999">
            <v>0</v>
          </cell>
          <cell r="EQ999" t="str">
            <v>CAT-3</v>
          </cell>
        </row>
        <row r="1000">
          <cell r="B1000" t="str">
            <v>22-E&amp;TCA67-25</v>
          </cell>
          <cell r="C1000">
            <v>0</v>
          </cell>
          <cell r="D1000">
            <v>0</v>
          </cell>
          <cell r="E1000" t="str">
            <v>KHAN AFZAL ADIL MOHAMMAD MOMINA</v>
          </cell>
          <cell r="F1000" t="str">
            <v>Male</v>
          </cell>
          <cell r="G1000" t="str">
            <v>2000-01-20</v>
          </cell>
          <cell r="H1000" t="str">
            <v>9987861809</v>
          </cell>
          <cell r="I1000" t="str">
            <v>8291409862</v>
          </cell>
          <cell r="J1000" t="str">
            <v>ak8804544@gmail.com</v>
          </cell>
          <cell r="K1000" t="str">
            <v>1032221283@tcetmumbai.in</v>
          </cell>
          <cell r="L1000" t="str">
            <v>Room No 10 Buddha Nagar,Kaccha Road Malwani,Malad West,Near Jhunka Bhakar,Mumbai,400095</v>
          </cell>
          <cell r="M1000">
            <v>0</v>
          </cell>
          <cell r="N1000" t="str">
            <v>Maharashtra</v>
          </cell>
          <cell r="O1000" t="str">
            <v>Business</v>
          </cell>
          <cell r="P1000" t="str">
            <v>2,50,001 - 3,00,000</v>
          </cell>
          <cell r="Q1000" t="str">
            <v>Normal</v>
          </cell>
          <cell r="R1000" t="str">
            <v>Open</v>
          </cell>
          <cell r="S1000">
            <v>2022</v>
          </cell>
          <cell r="T1000" t="str">
            <v>DSE</v>
          </cell>
          <cell r="U1000" t="str">
            <v>NA</v>
          </cell>
          <cell r="V1000" t="str">
            <v>NA</v>
          </cell>
          <cell r="W1000" t="str">
            <v>NA</v>
          </cell>
          <cell r="X1000" t="str">
            <v>CAP</v>
          </cell>
          <cell r="Y1000" t="str">
            <v>350.00</v>
          </cell>
          <cell r="Z1000" t="str">
            <v>500.00</v>
          </cell>
          <cell r="AA1000" t="str">
            <v>70.00</v>
          </cell>
          <cell r="AB1000" t="str">
            <v>2019</v>
          </cell>
          <cell r="AC1000" t="str">
            <v>MAHARASHTRA STATE BOARD OF SECONDARY AND HIGHER SECONDARY EDUCATION</v>
          </cell>
          <cell r="AD1000" t="str">
            <v>ELIA SARWAT ENGLISH HIGH SCHOOL</v>
          </cell>
          <cell r="AE1000" t="str">
            <v>1252.00</v>
          </cell>
          <cell r="AF1000" t="str">
            <v>1750.00</v>
          </cell>
          <cell r="AG1000" t="str">
            <v>71.54</v>
          </cell>
          <cell r="AH1000" t="str">
            <v>2022</v>
          </cell>
          <cell r="AI1000" t="str">
            <v>Maharashtra State Board of Technical Education</v>
          </cell>
          <cell r="AJ1000" t="str">
            <v>ZAGDU SINGH CHARITABLE TRUST'S THAKUR POLYTECHNIC</v>
          </cell>
          <cell r="AK1000">
            <v>0</v>
          </cell>
          <cell r="AL1000">
            <v>0</v>
          </cell>
          <cell r="AM1000" t="e">
            <v>#DIV/0!</v>
          </cell>
          <cell r="AN1000">
            <v>0</v>
          </cell>
          <cell r="AO1000">
            <v>0</v>
          </cell>
          <cell r="AP1000">
            <v>0</v>
          </cell>
          <cell r="AQ1000" t="e">
            <v>#DIV/0!</v>
          </cell>
          <cell r="AR1000">
            <v>0</v>
          </cell>
          <cell r="AS1000">
            <v>0</v>
          </cell>
          <cell r="AT1000">
            <v>0</v>
          </cell>
          <cell r="AU1000">
            <v>76.3333333333333</v>
          </cell>
          <cell r="AV1000">
            <v>55</v>
          </cell>
          <cell r="AW1000">
            <v>25</v>
          </cell>
          <cell r="AX1000">
            <v>2.2000000000000002</v>
          </cell>
          <cell r="AY1000">
            <v>87</v>
          </cell>
          <cell r="AZ1000">
            <v>28</v>
          </cell>
          <cell r="BA1000">
            <v>29</v>
          </cell>
          <cell r="BB1000">
            <v>0.96551724137931039</v>
          </cell>
          <cell r="BC1000">
            <v>75</v>
          </cell>
          <cell r="BD1000">
            <v>83</v>
          </cell>
          <cell r="BE1000">
            <v>54</v>
          </cell>
          <cell r="BF1000">
            <v>1.537037037037037</v>
          </cell>
          <cell r="BG1000">
            <v>0</v>
          </cell>
          <cell r="BH1000">
            <v>24</v>
          </cell>
          <cell r="BI1000">
            <v>0</v>
          </cell>
          <cell r="BJ1000">
            <v>5</v>
          </cell>
          <cell r="BK1000">
            <v>0</v>
          </cell>
          <cell r="BL1000">
            <v>0</v>
          </cell>
          <cell r="BM1000">
            <v>0</v>
          </cell>
          <cell r="BN1000">
            <v>0</v>
          </cell>
          <cell r="BO1000">
            <v>0</v>
          </cell>
          <cell r="BP1000">
            <v>24</v>
          </cell>
          <cell r="BQ1000">
            <v>0</v>
          </cell>
          <cell r="BR1000">
            <v>0</v>
          </cell>
          <cell r="BS1000">
            <v>24</v>
          </cell>
          <cell r="BT1000">
            <v>79</v>
          </cell>
          <cell r="BU1000">
            <v>0</v>
          </cell>
          <cell r="BV1000">
            <v>24</v>
          </cell>
          <cell r="BW1000">
            <v>83</v>
          </cell>
          <cell r="BX1000">
            <v>102</v>
          </cell>
          <cell r="BY1000">
            <v>0</v>
          </cell>
          <cell r="BZ1000">
            <v>81</v>
          </cell>
          <cell r="CA1000">
            <v>0</v>
          </cell>
          <cell r="CB1000" t="str">
            <v>drop out</v>
          </cell>
          <cell r="CC1000">
            <v>0</v>
          </cell>
          <cell r="CD1000">
            <v>0</v>
          </cell>
          <cell r="CE1000">
            <v>0</v>
          </cell>
          <cell r="CF1000">
            <v>0</v>
          </cell>
          <cell r="CG1000">
            <v>0</v>
          </cell>
          <cell r="CH1000">
            <v>0</v>
          </cell>
          <cell r="CI1000">
            <v>0</v>
          </cell>
          <cell r="CJ1000">
            <v>0</v>
          </cell>
          <cell r="CK1000">
            <v>0</v>
          </cell>
          <cell r="CL1000">
            <v>8</v>
          </cell>
          <cell r="CM1000">
            <v>8</v>
          </cell>
          <cell r="CN1000">
            <v>0</v>
          </cell>
          <cell r="CO1000" t="str">
            <v>Absent</v>
          </cell>
          <cell r="CP1000">
            <v>60</v>
          </cell>
          <cell r="CQ1000">
            <v>0</v>
          </cell>
          <cell r="CR1000">
            <v>0</v>
          </cell>
          <cell r="CS1000">
            <v>0</v>
          </cell>
          <cell r="CT1000">
            <v>0</v>
          </cell>
          <cell r="CU1000">
            <v>0</v>
          </cell>
          <cell r="CV1000">
            <v>0</v>
          </cell>
          <cell r="CW1000">
            <v>22</v>
          </cell>
          <cell r="CX1000">
            <v>0</v>
          </cell>
          <cell r="CY1000">
            <v>0</v>
          </cell>
          <cell r="CZ1000">
            <v>0</v>
          </cell>
          <cell r="DA1000">
            <v>62</v>
          </cell>
          <cell r="DB1000">
            <v>0</v>
          </cell>
          <cell r="DC1000">
            <v>0</v>
          </cell>
          <cell r="DD1000">
            <v>0</v>
          </cell>
          <cell r="DE1000">
            <v>0</v>
          </cell>
          <cell r="DF1000">
            <v>0</v>
          </cell>
          <cell r="DG1000">
            <v>0</v>
          </cell>
          <cell r="DH1000">
            <v>0</v>
          </cell>
          <cell r="DI1000">
            <v>0</v>
          </cell>
          <cell r="DJ1000">
            <v>0</v>
          </cell>
          <cell r="DK1000">
            <v>0</v>
          </cell>
          <cell r="DL1000">
            <v>0</v>
          </cell>
          <cell r="DM1000">
            <v>0</v>
          </cell>
          <cell r="DN1000">
            <v>0</v>
          </cell>
          <cell r="DO1000">
            <v>0</v>
          </cell>
          <cell r="DP1000">
            <v>0</v>
          </cell>
          <cell r="DQ1000">
            <v>0</v>
          </cell>
          <cell r="DR1000">
            <v>0</v>
          </cell>
          <cell r="DS1000">
            <v>0</v>
          </cell>
          <cell r="DT1000">
            <v>0</v>
          </cell>
          <cell r="DU1000">
            <v>41</v>
          </cell>
          <cell r="DV1000">
            <v>0</v>
          </cell>
          <cell r="DW1000">
            <v>0</v>
          </cell>
          <cell r="DX1000">
            <v>0</v>
          </cell>
          <cell r="DY1000">
            <v>0</v>
          </cell>
          <cell r="DZ1000">
            <v>0</v>
          </cell>
          <cell r="EA1000" t="str">
            <v>NO</v>
          </cell>
          <cell r="EB1000">
            <v>0</v>
          </cell>
          <cell r="EC1000">
            <v>0</v>
          </cell>
          <cell r="ED1000">
            <v>0</v>
          </cell>
          <cell r="EE1000">
            <v>0</v>
          </cell>
          <cell r="EF1000">
            <v>0</v>
          </cell>
          <cell r="EG1000">
            <v>0</v>
          </cell>
          <cell r="EH1000">
            <v>0</v>
          </cell>
          <cell r="EI1000">
            <v>0</v>
          </cell>
          <cell r="EJ1000">
            <v>0</v>
          </cell>
          <cell r="EK1000">
            <v>0</v>
          </cell>
          <cell r="EL1000">
            <v>0</v>
          </cell>
          <cell r="EM1000">
            <v>0</v>
          </cell>
          <cell r="EN1000">
            <v>0</v>
          </cell>
          <cell r="EO1000">
            <v>0</v>
          </cell>
          <cell r="EP1000">
            <v>0</v>
          </cell>
          <cell r="EQ1000" t="str">
            <v>CAT-3</v>
          </cell>
        </row>
        <row r="1001">
          <cell r="B1001" t="str">
            <v>21-E&amp;TCA07-25</v>
          </cell>
          <cell r="C1001">
            <v>0</v>
          </cell>
          <cell r="D1001">
            <v>0</v>
          </cell>
          <cell r="E1001" t="str">
            <v>BEHERA OMKUMAR BHARATKUMAR GEETANJLI</v>
          </cell>
          <cell r="F1001" t="str">
            <v>Male</v>
          </cell>
          <cell r="G1001" t="str">
            <v>16/02/2003</v>
          </cell>
          <cell r="H1001">
            <v>8412838029</v>
          </cell>
          <cell r="I1001">
            <v>8591891764</v>
          </cell>
          <cell r="J1001" t="str">
            <v>ob9756398@gmail.com</v>
          </cell>
          <cell r="K1001" t="str">
            <v>1032210199@tcetmumbai.in</v>
          </cell>
          <cell r="L1001" t="str">
            <v>Shalibhadra Avenue B/302, New link road, Near Union bank of India, Nallasopara east</v>
          </cell>
          <cell r="M1001">
            <v>401209</v>
          </cell>
          <cell r="N1001">
            <v>0</v>
          </cell>
          <cell r="O1001" t="str">
            <v xml:space="preserve">Supervisor </v>
          </cell>
          <cell r="P1001" t="str">
            <v>9,00,001 - 10,00,000</v>
          </cell>
          <cell r="Q1001" t="str">
            <v>Normal</v>
          </cell>
          <cell r="R1001" t="str">
            <v>Open</v>
          </cell>
          <cell r="S1001">
            <v>2021</v>
          </cell>
          <cell r="T1001" t="str">
            <v>FE</v>
          </cell>
          <cell r="U1001" t="str">
            <v>MH-CET</v>
          </cell>
          <cell r="V1001">
            <v>51.95</v>
          </cell>
          <cell r="W1001" t="str">
            <v>NA</v>
          </cell>
          <cell r="X1001" t="str">
            <v>Minority</v>
          </cell>
          <cell r="Y1001">
            <v>341</v>
          </cell>
          <cell r="Z1001">
            <v>500</v>
          </cell>
          <cell r="AA1001">
            <v>68.2</v>
          </cell>
          <cell r="AB1001">
            <v>2019</v>
          </cell>
          <cell r="AC1001" t="str">
            <v>Maharashtra</v>
          </cell>
          <cell r="AD1001" t="str">
            <v>MOTHER MARY'S ENGLISH HIGH SCHOOL AND JUNIOR COLLEGE</v>
          </cell>
          <cell r="AE1001">
            <v>458</v>
          </cell>
          <cell r="AF1001">
            <v>600</v>
          </cell>
          <cell r="AG1001">
            <v>76.3333333333333</v>
          </cell>
          <cell r="AH1001">
            <v>2021</v>
          </cell>
          <cell r="AI1001" t="str">
            <v>Maharashtra</v>
          </cell>
          <cell r="AJ1001" t="str">
            <v>MOTHER MARY'S ENGLISH HIGH SCHOOL AND JUNIOR COLLEGE</v>
          </cell>
          <cell r="AK1001">
            <v>160.08000000000001</v>
          </cell>
          <cell r="AL1001">
            <v>22</v>
          </cell>
          <cell r="AM1001">
            <v>7.2763636363636373</v>
          </cell>
          <cell r="AN1001">
            <v>80</v>
          </cell>
          <cell r="AO1001">
            <v>94</v>
          </cell>
          <cell r="AP1001">
            <v>27</v>
          </cell>
          <cell r="AQ1001">
            <v>3.4814814814814814</v>
          </cell>
          <cell r="AR1001">
            <v>85</v>
          </cell>
          <cell r="AS1001">
            <v>254.08</v>
          </cell>
          <cell r="AT1001">
            <v>49</v>
          </cell>
          <cell r="AU1001">
            <v>5.1853061224489796</v>
          </cell>
          <cell r="AV1001">
            <v>41</v>
          </cell>
          <cell r="AW1001">
            <v>25</v>
          </cell>
          <cell r="AX1001">
            <v>1.64</v>
          </cell>
          <cell r="AY1001">
            <v>82.5</v>
          </cell>
          <cell r="AZ1001">
            <v>56</v>
          </cell>
          <cell r="BA1001">
            <v>29</v>
          </cell>
          <cell r="BB1001">
            <v>1.9310344827586208</v>
          </cell>
          <cell r="BC1001">
            <v>75</v>
          </cell>
          <cell r="BD1001">
            <v>97</v>
          </cell>
          <cell r="BE1001">
            <v>54</v>
          </cell>
          <cell r="BF1001">
            <v>1.7962962962962963</v>
          </cell>
          <cell r="BG1001">
            <v>0</v>
          </cell>
          <cell r="BH1001">
            <v>24</v>
          </cell>
          <cell r="BI1001">
            <v>0</v>
          </cell>
          <cell r="BJ1001">
            <v>20</v>
          </cell>
          <cell r="BK1001">
            <v>0</v>
          </cell>
          <cell r="BL1001">
            <v>0</v>
          </cell>
          <cell r="BM1001">
            <v>0</v>
          </cell>
          <cell r="BN1001">
            <v>0</v>
          </cell>
          <cell r="BO1001">
            <v>0</v>
          </cell>
          <cell r="BP1001">
            <v>24</v>
          </cell>
          <cell r="BQ1001">
            <v>0</v>
          </cell>
          <cell r="BR1001">
            <v>0</v>
          </cell>
          <cell r="BS1001">
            <v>24</v>
          </cell>
          <cell r="BT1001">
            <v>78</v>
          </cell>
          <cell r="BU1001">
            <v>0</v>
          </cell>
          <cell r="BV1001">
            <v>24</v>
          </cell>
          <cell r="BW1001">
            <v>351.08000000000004</v>
          </cell>
          <cell r="BX1001">
            <v>151</v>
          </cell>
          <cell r="BY1001">
            <v>0</v>
          </cell>
          <cell r="BZ1001">
            <v>80.625</v>
          </cell>
          <cell r="CA1001">
            <v>0</v>
          </cell>
          <cell r="CB1001" t="str">
            <v>droup Out</v>
          </cell>
          <cell r="CC1001">
            <v>0</v>
          </cell>
          <cell r="CD1001">
            <v>0</v>
          </cell>
          <cell r="CE1001">
            <v>0</v>
          </cell>
          <cell r="CF1001">
            <v>0</v>
          </cell>
          <cell r="CG1001">
            <v>0</v>
          </cell>
          <cell r="CH1001">
            <v>0</v>
          </cell>
          <cell r="CI1001">
            <v>0</v>
          </cell>
          <cell r="CJ1001">
            <v>0</v>
          </cell>
          <cell r="CK1001">
            <v>1</v>
          </cell>
          <cell r="CL1001">
            <v>12</v>
          </cell>
          <cell r="CM1001">
            <v>13</v>
          </cell>
          <cell r="CN1001">
            <v>7.6923076923076925</v>
          </cell>
          <cell r="CO1001">
            <v>24</v>
          </cell>
          <cell r="CP1001">
            <v>60</v>
          </cell>
          <cell r="CQ1001">
            <v>40</v>
          </cell>
          <cell r="CR1001">
            <v>0</v>
          </cell>
          <cell r="CS1001">
            <v>0</v>
          </cell>
          <cell r="CT1001">
            <v>0</v>
          </cell>
          <cell r="CU1001">
            <v>0</v>
          </cell>
          <cell r="CV1001">
            <v>0</v>
          </cell>
          <cell r="CW1001">
            <v>22</v>
          </cell>
          <cell r="CX1001">
            <v>0</v>
          </cell>
          <cell r="CY1001">
            <v>0</v>
          </cell>
          <cell r="CZ1001">
            <v>0</v>
          </cell>
          <cell r="DA1001">
            <v>62</v>
          </cell>
          <cell r="DB1001">
            <v>0</v>
          </cell>
          <cell r="DC1001">
            <v>0</v>
          </cell>
          <cell r="DD1001">
            <v>0</v>
          </cell>
          <cell r="DE1001">
            <v>0</v>
          </cell>
          <cell r="DF1001">
            <v>0</v>
          </cell>
          <cell r="DG1001">
            <v>0</v>
          </cell>
          <cell r="DH1001">
            <v>0</v>
          </cell>
          <cell r="DI1001">
            <v>0</v>
          </cell>
          <cell r="DJ1001">
            <v>0</v>
          </cell>
          <cell r="DK1001">
            <v>0</v>
          </cell>
          <cell r="DL1001">
            <v>0</v>
          </cell>
          <cell r="DM1001">
            <v>0</v>
          </cell>
          <cell r="DN1001">
            <v>0</v>
          </cell>
          <cell r="DO1001">
            <v>0</v>
          </cell>
          <cell r="DP1001">
            <v>0</v>
          </cell>
          <cell r="DQ1001">
            <v>0</v>
          </cell>
          <cell r="DR1001">
            <v>40</v>
          </cell>
          <cell r="DS1001">
            <v>54.794520547945204</v>
          </cell>
          <cell r="DT1001">
            <v>1</v>
          </cell>
          <cell r="DU1001">
            <v>41</v>
          </cell>
          <cell r="DV1001">
            <v>2.4390243902439024</v>
          </cell>
          <cell r="DW1001">
            <v>1</v>
          </cell>
          <cell r="DX1001">
            <v>0</v>
          </cell>
          <cell r="DY1001">
            <v>0</v>
          </cell>
          <cell r="DZ1001">
            <v>0</v>
          </cell>
          <cell r="EA1001" t="str">
            <v>Yes</v>
          </cell>
          <cell r="EB1001">
            <v>0</v>
          </cell>
          <cell r="EC1001">
            <v>0</v>
          </cell>
          <cell r="ED1001">
            <v>0</v>
          </cell>
          <cell r="EE1001">
            <v>0</v>
          </cell>
          <cell r="EF1001">
            <v>0</v>
          </cell>
          <cell r="EG1001">
            <v>0</v>
          </cell>
          <cell r="EH1001">
            <v>0</v>
          </cell>
          <cell r="EI1001">
            <v>0</v>
          </cell>
          <cell r="EJ1001">
            <v>0</v>
          </cell>
          <cell r="EK1001">
            <v>0</v>
          </cell>
          <cell r="EL1001">
            <v>0</v>
          </cell>
          <cell r="EM1001">
            <v>0</v>
          </cell>
          <cell r="EN1001">
            <v>0</v>
          </cell>
          <cell r="EO1001">
            <v>0</v>
          </cell>
          <cell r="EP1001">
            <v>0</v>
          </cell>
          <cell r="EQ1001" t="str">
            <v>CAT-3</v>
          </cell>
        </row>
        <row r="1002">
          <cell r="B1002" t="str">
            <v>21-E&amp;TCA54-25</v>
          </cell>
          <cell r="C1002">
            <v>0</v>
          </cell>
          <cell r="D1002">
            <v>0</v>
          </cell>
          <cell r="E1002" t="str">
            <v>ALAM MD DANISH EJAZ AHMAD RUQUAIYA KHATOON</v>
          </cell>
          <cell r="F1002" t="str">
            <v>Male</v>
          </cell>
          <cell r="G1002" t="str">
            <v>07/03/2003</v>
          </cell>
          <cell r="H1002">
            <v>7632936314</v>
          </cell>
          <cell r="I1002">
            <v>7903977350</v>
          </cell>
          <cell r="J1002" t="str">
            <v>mddanishalam1865@gmail.com</v>
          </cell>
          <cell r="K1002" t="str">
            <v>1032210246@tcetmumbai.in</v>
          </cell>
          <cell r="L1002" t="str">
            <v>2/7 Noor Mohammed House, Opp Vikhroli fire station, Ghatkopar West Mumbai</v>
          </cell>
          <cell r="M1002">
            <v>400086</v>
          </cell>
          <cell r="N1002">
            <v>0</v>
          </cell>
          <cell r="O1002" t="str">
            <v xml:space="preserve">Labourer </v>
          </cell>
          <cell r="P1002" t="str">
            <v>15,001 - 50,000</v>
          </cell>
          <cell r="Q1002" t="str">
            <v>Normal</v>
          </cell>
          <cell r="R1002" t="str">
            <v>Open</v>
          </cell>
          <cell r="S1002">
            <v>2021</v>
          </cell>
          <cell r="T1002" t="str">
            <v>FE</v>
          </cell>
          <cell r="U1002" t="str">
            <v>MH-CET</v>
          </cell>
          <cell r="V1002">
            <v>50</v>
          </cell>
          <cell r="W1002">
            <v>34</v>
          </cell>
          <cell r="X1002" t="str">
            <v>Minority</v>
          </cell>
          <cell r="Y1002">
            <v>387</v>
          </cell>
          <cell r="Z1002">
            <v>500</v>
          </cell>
          <cell r="AA1002">
            <v>77.400000000000006</v>
          </cell>
          <cell r="AB1002">
            <v>2018</v>
          </cell>
          <cell r="AC1002" t="str">
            <v>BIHAR EXAMINATION BOARD PATNA</v>
          </cell>
          <cell r="AD1002" t="str">
            <v>HIGH SCHOOL BALAPUR GAYA</v>
          </cell>
          <cell r="AE1002">
            <v>339</v>
          </cell>
          <cell r="AF1002">
            <v>500</v>
          </cell>
          <cell r="AG1002">
            <v>67.8</v>
          </cell>
          <cell r="AH1002">
            <v>2020</v>
          </cell>
          <cell r="AI1002" t="str">
            <v>BIHAR EXAMINATION BOARD PATNA</v>
          </cell>
          <cell r="AJ1002" t="str">
            <v>MAA BAGESHWARI INTER COLLEGE GAYA</v>
          </cell>
          <cell r="AK1002">
            <v>143</v>
          </cell>
          <cell r="AL1002">
            <v>22</v>
          </cell>
          <cell r="AM1002">
            <v>6.5</v>
          </cell>
          <cell r="AN1002">
            <v>95</v>
          </cell>
          <cell r="AO1002">
            <v>153</v>
          </cell>
          <cell r="AP1002">
            <v>27</v>
          </cell>
          <cell r="AQ1002">
            <v>5.666666666666667</v>
          </cell>
          <cell r="AR1002">
            <v>96</v>
          </cell>
          <cell r="AS1002">
            <v>296</v>
          </cell>
          <cell r="AT1002">
            <v>49</v>
          </cell>
          <cell r="AU1002">
            <v>6.0408163265306118</v>
          </cell>
          <cell r="AV1002">
            <v>45</v>
          </cell>
          <cell r="AW1002">
            <v>25</v>
          </cell>
          <cell r="AX1002">
            <v>1.8</v>
          </cell>
          <cell r="AY1002">
            <v>95.5</v>
          </cell>
          <cell r="AZ1002">
            <v>62</v>
          </cell>
          <cell r="BA1002">
            <v>29</v>
          </cell>
          <cell r="BB1002">
            <v>2.1379310344827585</v>
          </cell>
          <cell r="BC1002">
            <v>75</v>
          </cell>
          <cell r="BD1002">
            <v>107</v>
          </cell>
          <cell r="BE1002">
            <v>54</v>
          </cell>
          <cell r="BF1002">
            <v>1.9814814814814814</v>
          </cell>
          <cell r="BG1002">
            <v>0</v>
          </cell>
          <cell r="BH1002">
            <v>24</v>
          </cell>
          <cell r="BI1002">
            <v>0</v>
          </cell>
          <cell r="BJ1002">
            <v>43</v>
          </cell>
          <cell r="BK1002">
            <v>0</v>
          </cell>
          <cell r="BL1002">
            <v>0</v>
          </cell>
          <cell r="BM1002">
            <v>0</v>
          </cell>
          <cell r="BN1002">
            <v>0</v>
          </cell>
          <cell r="BO1002">
            <v>0</v>
          </cell>
          <cell r="BP1002">
            <v>24</v>
          </cell>
          <cell r="BQ1002">
            <v>0</v>
          </cell>
          <cell r="BR1002">
            <v>0</v>
          </cell>
          <cell r="BS1002">
            <v>24</v>
          </cell>
          <cell r="BT1002">
            <v>78</v>
          </cell>
          <cell r="BU1002">
            <v>0</v>
          </cell>
          <cell r="BV1002">
            <v>24</v>
          </cell>
          <cell r="BW1002">
            <v>403</v>
          </cell>
          <cell r="BX1002">
            <v>151</v>
          </cell>
          <cell r="BY1002">
            <v>0</v>
          </cell>
          <cell r="BZ1002">
            <v>90.375</v>
          </cell>
          <cell r="CA1002">
            <v>0</v>
          </cell>
          <cell r="CB1002" t="str">
            <v>Droup Out</v>
          </cell>
          <cell r="CC1002">
            <v>0</v>
          </cell>
          <cell r="CD1002">
            <v>0</v>
          </cell>
          <cell r="CE1002">
            <v>0</v>
          </cell>
          <cell r="CF1002">
            <v>0</v>
          </cell>
          <cell r="CG1002">
            <v>0</v>
          </cell>
          <cell r="CH1002">
            <v>0</v>
          </cell>
          <cell r="CI1002">
            <v>0</v>
          </cell>
          <cell r="CJ1002">
            <v>0</v>
          </cell>
          <cell r="CK1002">
            <v>0</v>
          </cell>
          <cell r="CL1002">
            <v>13</v>
          </cell>
          <cell r="CM1002">
            <v>13</v>
          </cell>
          <cell r="CN1002">
            <v>0</v>
          </cell>
          <cell r="CO1002">
            <v>18</v>
          </cell>
          <cell r="CP1002">
            <v>60</v>
          </cell>
          <cell r="CQ1002">
            <v>30</v>
          </cell>
          <cell r="CR1002">
            <v>4</v>
          </cell>
          <cell r="CS1002">
            <v>29</v>
          </cell>
          <cell r="CT1002">
            <v>2</v>
          </cell>
          <cell r="CU1002">
            <v>20</v>
          </cell>
          <cell r="CV1002">
            <v>0</v>
          </cell>
          <cell r="CW1002">
            <v>18</v>
          </cell>
          <cell r="CX1002">
            <v>2</v>
          </cell>
          <cell r="CY1002">
            <v>6</v>
          </cell>
          <cell r="CZ1002">
            <v>8</v>
          </cell>
          <cell r="DA1002">
            <v>58</v>
          </cell>
          <cell r="DB1002">
            <v>14</v>
          </cell>
          <cell r="DC1002">
            <v>0</v>
          </cell>
          <cell r="DD1002">
            <v>0</v>
          </cell>
          <cell r="DE1002">
            <v>0</v>
          </cell>
          <cell r="DF1002">
            <v>1</v>
          </cell>
          <cell r="DG1002">
            <v>4</v>
          </cell>
          <cell r="DH1002">
            <v>25</v>
          </cell>
          <cell r="DI1002">
            <v>150</v>
          </cell>
          <cell r="DJ1002">
            <v>600</v>
          </cell>
          <cell r="DK1002">
            <v>25</v>
          </cell>
          <cell r="DL1002">
            <v>3</v>
          </cell>
          <cell r="DM1002">
            <v>0</v>
          </cell>
          <cell r="DN1002">
            <v>0</v>
          </cell>
          <cell r="DO1002">
            <v>450</v>
          </cell>
          <cell r="DP1002">
            <v>0</v>
          </cell>
          <cell r="DQ1002">
            <v>0</v>
          </cell>
          <cell r="DR1002">
            <v>30</v>
          </cell>
          <cell r="DS1002">
            <v>41.095890410958901</v>
          </cell>
          <cell r="DT1002">
            <v>7</v>
          </cell>
          <cell r="DU1002">
            <v>41</v>
          </cell>
          <cell r="DV1002">
            <v>17.073170731707318</v>
          </cell>
          <cell r="DW1002">
            <v>23</v>
          </cell>
          <cell r="DX1002">
            <v>25</v>
          </cell>
          <cell r="DY1002">
            <v>0</v>
          </cell>
          <cell r="DZ1002">
            <v>0</v>
          </cell>
          <cell r="EA1002" t="str">
            <v>Yes</v>
          </cell>
          <cell r="EB1002">
            <v>0</v>
          </cell>
          <cell r="EC1002">
            <v>0</v>
          </cell>
          <cell r="ED1002">
            <v>0</v>
          </cell>
          <cell r="EE1002">
            <v>0</v>
          </cell>
          <cell r="EF1002">
            <v>0</v>
          </cell>
          <cell r="EG1002">
            <v>0</v>
          </cell>
          <cell r="EH1002">
            <v>0</v>
          </cell>
          <cell r="EI1002">
            <v>0</v>
          </cell>
          <cell r="EJ1002">
            <v>0</v>
          </cell>
          <cell r="EK1002" t="str">
            <v>Batch-9</v>
          </cell>
          <cell r="EL1002">
            <v>0</v>
          </cell>
          <cell r="EM1002" t="str">
            <v>PAID</v>
          </cell>
          <cell r="EN1002">
            <v>45147</v>
          </cell>
          <cell r="EO1002">
            <v>0</v>
          </cell>
          <cell r="EP1002">
            <v>0</v>
          </cell>
          <cell r="EQ1002" t="str">
            <v>CAT-3</v>
          </cell>
        </row>
        <row r="1003">
          <cell r="B1003" t="str">
            <v>21-ITB27-25</v>
          </cell>
          <cell r="C1003">
            <v>0</v>
          </cell>
          <cell r="D1003">
            <v>0</v>
          </cell>
          <cell r="E1003" t="str">
            <v xml:space="preserve">SHARMA  SHUBHAM NARENDRA RANJANA </v>
          </cell>
          <cell r="F1003" t="str">
            <v>Male</v>
          </cell>
          <cell r="G1003" t="str">
            <v>11/09/2003</v>
          </cell>
          <cell r="H1003">
            <v>7021175023</v>
          </cell>
          <cell r="I1003">
            <v>9323925193</v>
          </cell>
          <cell r="J1003" t="str">
            <v>shubham1192003@gmail.com</v>
          </cell>
          <cell r="K1003" t="str">
            <v>1032210666@tcetmumbai.in</v>
          </cell>
          <cell r="L1003" t="str">
            <v xml:space="preserve">1-A-403 / Vithal apt / S.V.P.rd / Borivali West </v>
          </cell>
          <cell r="M1003">
            <v>400103</v>
          </cell>
          <cell r="N1003">
            <v>0</v>
          </cell>
          <cell r="O1003" t="str">
            <v>Electronics repairing</v>
          </cell>
          <cell r="P1003" t="str">
            <v>9,00,001 - 10,00,000</v>
          </cell>
          <cell r="Q1003" t="str">
            <v>Normal</v>
          </cell>
          <cell r="R1003" t="str">
            <v>Open</v>
          </cell>
          <cell r="S1003">
            <v>2021</v>
          </cell>
          <cell r="T1003" t="str">
            <v>FE</v>
          </cell>
          <cell r="U1003" t="str">
            <v>MH-CET</v>
          </cell>
          <cell r="V1003">
            <v>50.61</v>
          </cell>
          <cell r="W1003">
            <v>23</v>
          </cell>
          <cell r="X1003" t="str">
            <v>Minority</v>
          </cell>
          <cell r="Y1003">
            <v>309</v>
          </cell>
          <cell r="Z1003">
            <v>500</v>
          </cell>
          <cell r="AA1003">
            <v>61.8</v>
          </cell>
          <cell r="AB1003">
            <v>2019</v>
          </cell>
          <cell r="AC1003" t="str">
            <v>Maharashtra</v>
          </cell>
          <cell r="AD1003" t="str">
            <v>S.T. LAWRENCE HIGH SCHOOL</v>
          </cell>
          <cell r="AE1003">
            <v>513</v>
          </cell>
          <cell r="AF1003">
            <v>600</v>
          </cell>
          <cell r="AG1003">
            <v>85.5</v>
          </cell>
          <cell r="AH1003">
            <v>2021</v>
          </cell>
          <cell r="AI1003" t="str">
            <v>Maharashtra</v>
          </cell>
          <cell r="AJ1003" t="str">
            <v>NIRMALA MEMORIAL FOUNDATION COLLEGE OF COMMERCE AND AND SCIENCE</v>
          </cell>
          <cell r="AK1003">
            <v>100</v>
          </cell>
          <cell r="AL1003">
            <v>22</v>
          </cell>
          <cell r="AM1003">
            <v>4.5454545454545459</v>
          </cell>
          <cell r="AN1003">
            <v>84.65</v>
          </cell>
          <cell r="AO1003">
            <v>73</v>
          </cell>
          <cell r="AP1003">
            <v>27</v>
          </cell>
          <cell r="AQ1003">
            <v>2.7037037037037037</v>
          </cell>
          <cell r="AR1003">
            <v>89</v>
          </cell>
          <cell r="AS1003">
            <v>173</v>
          </cell>
          <cell r="AT1003">
            <v>49</v>
          </cell>
          <cell r="AU1003">
            <v>3.5306122448979593</v>
          </cell>
          <cell r="AV1003">
            <v>95</v>
          </cell>
          <cell r="AW1003">
            <v>25</v>
          </cell>
          <cell r="AX1003">
            <v>3.8</v>
          </cell>
          <cell r="AY1003">
            <v>86.825000000000003</v>
          </cell>
          <cell r="AZ1003">
            <v>111</v>
          </cell>
          <cell r="BA1003">
            <v>29</v>
          </cell>
          <cell r="BB1003">
            <v>3.8275862068965516</v>
          </cell>
          <cell r="BC1003">
            <v>80.788177339901495</v>
          </cell>
          <cell r="BD1003">
            <v>206</v>
          </cell>
          <cell r="BE1003">
            <v>54</v>
          </cell>
          <cell r="BF1003">
            <v>3.8148148148148149</v>
          </cell>
          <cell r="BG1003">
            <v>0</v>
          </cell>
          <cell r="BH1003">
            <v>24</v>
          </cell>
          <cell r="BI1003">
            <v>0</v>
          </cell>
          <cell r="BJ1003">
            <v>81.742738589211598</v>
          </cell>
          <cell r="BK1003">
            <v>0</v>
          </cell>
          <cell r="BL1003">
            <v>0</v>
          </cell>
          <cell r="BM1003">
            <v>0</v>
          </cell>
          <cell r="BN1003">
            <v>0</v>
          </cell>
          <cell r="BO1003">
            <v>0</v>
          </cell>
          <cell r="BP1003">
            <v>24</v>
          </cell>
          <cell r="BQ1003">
            <v>0</v>
          </cell>
          <cell r="BR1003">
            <v>0</v>
          </cell>
          <cell r="BS1003">
            <v>24</v>
          </cell>
          <cell r="BT1003">
            <v>78</v>
          </cell>
          <cell r="BU1003">
            <v>0</v>
          </cell>
          <cell r="BV1003">
            <v>24</v>
          </cell>
          <cell r="BW1003">
            <v>379</v>
          </cell>
          <cell r="BX1003">
            <v>151</v>
          </cell>
          <cell r="BY1003">
            <v>0</v>
          </cell>
          <cell r="BZ1003">
            <v>85.315794334975379</v>
          </cell>
          <cell r="CA1003">
            <v>0</v>
          </cell>
          <cell r="CB1003" t="str">
            <v>droup Out</v>
          </cell>
          <cell r="CC1003">
            <v>0</v>
          </cell>
          <cell r="CD1003">
            <v>0</v>
          </cell>
          <cell r="CE1003">
            <v>0</v>
          </cell>
          <cell r="CF1003">
            <v>0</v>
          </cell>
          <cell r="CG1003">
            <v>0</v>
          </cell>
          <cell r="CH1003">
            <v>0</v>
          </cell>
          <cell r="CI1003">
            <v>0</v>
          </cell>
          <cell r="CJ1003">
            <v>0</v>
          </cell>
          <cell r="CK1003">
            <v>0</v>
          </cell>
          <cell r="CL1003">
            <v>13</v>
          </cell>
          <cell r="CM1003">
            <v>13</v>
          </cell>
          <cell r="CN1003">
            <v>0</v>
          </cell>
          <cell r="CO1003" t="str">
            <v>Absent</v>
          </cell>
          <cell r="CP1003">
            <v>60</v>
          </cell>
          <cell r="CQ1003">
            <v>0</v>
          </cell>
          <cell r="CR1003">
            <v>0</v>
          </cell>
          <cell r="CS1003">
            <v>0</v>
          </cell>
          <cell r="CT1003">
            <v>0</v>
          </cell>
          <cell r="CU1003">
            <v>0</v>
          </cell>
          <cell r="CV1003">
            <v>0</v>
          </cell>
          <cell r="CW1003">
            <v>22</v>
          </cell>
          <cell r="CX1003">
            <v>0</v>
          </cell>
          <cell r="CY1003">
            <v>0</v>
          </cell>
          <cell r="CZ1003">
            <v>0</v>
          </cell>
          <cell r="DA1003">
            <v>62</v>
          </cell>
          <cell r="DB1003">
            <v>0</v>
          </cell>
          <cell r="DC1003">
            <v>0</v>
          </cell>
          <cell r="DD1003">
            <v>0</v>
          </cell>
          <cell r="DE1003">
            <v>0</v>
          </cell>
          <cell r="DF1003">
            <v>0</v>
          </cell>
          <cell r="DG1003">
            <v>0</v>
          </cell>
          <cell r="DH1003">
            <v>0</v>
          </cell>
          <cell r="DI1003">
            <v>0</v>
          </cell>
          <cell r="DJ1003">
            <v>0</v>
          </cell>
          <cell r="DK1003">
            <v>0</v>
          </cell>
          <cell r="DL1003">
            <v>0</v>
          </cell>
          <cell r="DM1003">
            <v>0</v>
          </cell>
          <cell r="DN1003">
            <v>0</v>
          </cell>
          <cell r="DO1003">
            <v>0</v>
          </cell>
          <cell r="DP1003">
            <v>0</v>
          </cell>
          <cell r="DQ1003">
            <v>0</v>
          </cell>
          <cell r="DR1003">
            <v>0</v>
          </cell>
          <cell r="DS1003">
            <v>0</v>
          </cell>
          <cell r="DT1003">
            <v>0</v>
          </cell>
          <cell r="DU1003">
            <v>41</v>
          </cell>
          <cell r="DV1003">
            <v>0</v>
          </cell>
          <cell r="DW1003">
            <v>0</v>
          </cell>
          <cell r="DX1003">
            <v>0</v>
          </cell>
          <cell r="DY1003">
            <v>0</v>
          </cell>
          <cell r="DZ1003">
            <v>0</v>
          </cell>
          <cell r="EA1003" t="str">
            <v>Yes</v>
          </cell>
          <cell r="EB1003">
            <v>0</v>
          </cell>
          <cell r="EC1003">
            <v>0</v>
          </cell>
          <cell r="ED1003">
            <v>0</v>
          </cell>
          <cell r="EE1003">
            <v>0</v>
          </cell>
          <cell r="EF1003">
            <v>0</v>
          </cell>
          <cell r="EG1003">
            <v>0</v>
          </cell>
          <cell r="EH1003">
            <v>0</v>
          </cell>
          <cell r="EI1003">
            <v>0</v>
          </cell>
          <cell r="EJ1003">
            <v>0</v>
          </cell>
          <cell r="EK1003">
            <v>0</v>
          </cell>
          <cell r="EL1003">
            <v>0</v>
          </cell>
          <cell r="EM1003">
            <v>0</v>
          </cell>
          <cell r="EN1003">
            <v>0</v>
          </cell>
          <cell r="EO1003">
            <v>0</v>
          </cell>
          <cell r="EP1003">
            <v>0</v>
          </cell>
          <cell r="EQ1003" t="str">
            <v>CAT-3</v>
          </cell>
        </row>
        <row r="1004">
          <cell r="B1004" t="str">
            <v>21-ITB35-25</v>
          </cell>
          <cell r="C1004">
            <v>0</v>
          </cell>
          <cell r="D1004">
            <v>0</v>
          </cell>
          <cell r="E1004" t="str">
            <v xml:space="preserve">SHUKLA ARYAN RAJIV  CHETNA </v>
          </cell>
          <cell r="F1004" t="str">
            <v>Male</v>
          </cell>
          <cell r="G1004" t="str">
            <v>22/09/2003</v>
          </cell>
          <cell r="H1004">
            <v>9819423719</v>
          </cell>
          <cell r="I1004">
            <v>9967579942</v>
          </cell>
          <cell r="J1004" t="str">
            <v>shuklaaryan799@gmail.com</v>
          </cell>
          <cell r="K1004" t="str">
            <v>1032210674@tcetmumbai.in</v>
          </cell>
          <cell r="L1004" t="str">
            <v>1804,yogi tower, yogi nagar, borivali west, mumbai</v>
          </cell>
          <cell r="M1004">
            <v>400091</v>
          </cell>
          <cell r="N1004">
            <v>0</v>
          </cell>
          <cell r="O1004" t="str">
            <v>Service</v>
          </cell>
          <cell r="P1004" t="str">
            <v>1,00,001 - 1,50,000</v>
          </cell>
          <cell r="Q1004" t="str">
            <v>Normal</v>
          </cell>
          <cell r="R1004" t="str">
            <v>Open</v>
          </cell>
          <cell r="S1004">
            <v>2021</v>
          </cell>
          <cell r="T1004" t="str">
            <v>FE</v>
          </cell>
          <cell r="U1004" t="str">
            <v>MH-CET</v>
          </cell>
          <cell r="V1004">
            <v>86.35</v>
          </cell>
          <cell r="W1004" t="str">
            <v>NA</v>
          </cell>
          <cell r="X1004" t="str">
            <v>Minority</v>
          </cell>
          <cell r="Y1004">
            <v>409</v>
          </cell>
          <cell r="Z1004">
            <v>500</v>
          </cell>
          <cell r="AA1004">
            <v>81.8</v>
          </cell>
          <cell r="AB1004">
            <v>2019</v>
          </cell>
          <cell r="AC1004" t="str">
            <v>CBSE</v>
          </cell>
          <cell r="AD1004" t="str">
            <v>NARAYANA E TECHNO SCHOOL</v>
          </cell>
          <cell r="AE1004">
            <v>506</v>
          </cell>
          <cell r="AF1004">
            <v>600</v>
          </cell>
          <cell r="AG1004">
            <v>84.3333333333333</v>
          </cell>
          <cell r="AH1004">
            <v>2021</v>
          </cell>
          <cell r="AI1004" t="str">
            <v>Maharashtra</v>
          </cell>
          <cell r="AJ1004" t="str">
            <v>PACE IIT</v>
          </cell>
          <cell r="AK1004">
            <v>142</v>
          </cell>
          <cell r="AL1004">
            <v>22</v>
          </cell>
          <cell r="AM1004">
            <v>6.4545454545454541</v>
          </cell>
          <cell r="AN1004">
            <v>94.47</v>
          </cell>
          <cell r="AO1004">
            <v>101</v>
          </cell>
          <cell r="AP1004">
            <v>27</v>
          </cell>
          <cell r="AQ1004">
            <v>3.7407407407407409</v>
          </cell>
          <cell r="AR1004">
            <v>85</v>
          </cell>
          <cell r="AS1004">
            <v>243</v>
          </cell>
          <cell r="AT1004">
            <v>49</v>
          </cell>
          <cell r="AU1004">
            <v>4.9591836734693882</v>
          </cell>
          <cell r="AV1004">
            <v>97</v>
          </cell>
          <cell r="AW1004">
            <v>25</v>
          </cell>
          <cell r="AX1004">
            <v>3.88</v>
          </cell>
          <cell r="AY1004">
            <v>89.734999999999999</v>
          </cell>
          <cell r="AZ1004">
            <v>129</v>
          </cell>
          <cell r="BA1004">
            <v>29</v>
          </cell>
          <cell r="BB1004">
            <v>4.4482758620689653</v>
          </cell>
          <cell r="BC1004">
            <v>85.714285714285694</v>
          </cell>
          <cell r="BD1004">
            <v>226</v>
          </cell>
          <cell r="BE1004">
            <v>54</v>
          </cell>
          <cell r="BF1004">
            <v>4.1851851851851851</v>
          </cell>
          <cell r="BG1004">
            <v>0</v>
          </cell>
          <cell r="BH1004">
            <v>0</v>
          </cell>
          <cell r="BI1004" t="e">
            <v>#DIV/0!</v>
          </cell>
          <cell r="BJ1004">
            <v>80.912863070539402</v>
          </cell>
          <cell r="BK1004">
            <v>0</v>
          </cell>
          <cell r="BL1004">
            <v>0</v>
          </cell>
          <cell r="BM1004">
            <v>0</v>
          </cell>
          <cell r="BN1004">
            <v>0</v>
          </cell>
          <cell r="BO1004">
            <v>0</v>
          </cell>
          <cell r="BP1004">
            <v>0</v>
          </cell>
          <cell r="BQ1004" t="e">
            <v>#DIV/0!</v>
          </cell>
          <cell r="BR1004">
            <v>0</v>
          </cell>
          <cell r="BS1004">
            <v>24</v>
          </cell>
          <cell r="BT1004">
            <v>79</v>
          </cell>
          <cell r="BU1004">
            <v>0</v>
          </cell>
          <cell r="BV1004">
            <v>24</v>
          </cell>
          <cell r="BW1004">
            <v>469</v>
          </cell>
          <cell r="BX1004">
            <v>127</v>
          </cell>
          <cell r="BY1004">
            <v>0</v>
          </cell>
          <cell r="BZ1004">
            <v>88.729821428571427</v>
          </cell>
          <cell r="CA1004">
            <v>0</v>
          </cell>
          <cell r="CB1004" t="str">
            <v>droup Out</v>
          </cell>
          <cell r="CC1004">
            <v>0</v>
          </cell>
          <cell r="CD1004">
            <v>0</v>
          </cell>
          <cell r="CE1004">
            <v>0</v>
          </cell>
          <cell r="CF1004">
            <v>0</v>
          </cell>
          <cell r="CG1004">
            <v>0</v>
          </cell>
          <cell r="CH1004">
            <v>0</v>
          </cell>
          <cell r="CI1004">
            <v>0</v>
          </cell>
          <cell r="CJ1004">
            <v>0</v>
          </cell>
          <cell r="CK1004">
            <v>0</v>
          </cell>
          <cell r="CL1004">
            <v>13</v>
          </cell>
          <cell r="CM1004">
            <v>13</v>
          </cell>
          <cell r="CN1004">
            <v>0</v>
          </cell>
          <cell r="CO1004">
            <v>25</v>
          </cell>
          <cell r="CP1004">
            <v>60</v>
          </cell>
          <cell r="CQ1004">
            <v>41.666666666666671</v>
          </cell>
          <cell r="CR1004">
            <v>0</v>
          </cell>
          <cell r="CS1004">
            <v>0</v>
          </cell>
          <cell r="CT1004">
            <v>0</v>
          </cell>
          <cell r="CU1004">
            <v>0</v>
          </cell>
          <cell r="CV1004">
            <v>0</v>
          </cell>
          <cell r="CW1004">
            <v>22</v>
          </cell>
          <cell r="CX1004">
            <v>0</v>
          </cell>
          <cell r="CY1004">
            <v>0</v>
          </cell>
          <cell r="CZ1004">
            <v>0</v>
          </cell>
          <cell r="DA1004">
            <v>62</v>
          </cell>
          <cell r="DB1004">
            <v>0</v>
          </cell>
          <cell r="DC1004">
            <v>0</v>
          </cell>
          <cell r="DD1004">
            <v>0</v>
          </cell>
          <cell r="DE1004">
            <v>0</v>
          </cell>
          <cell r="DF1004">
            <v>0</v>
          </cell>
          <cell r="DG1004">
            <v>0</v>
          </cell>
          <cell r="DH1004">
            <v>0</v>
          </cell>
          <cell r="DI1004">
            <v>0</v>
          </cell>
          <cell r="DJ1004">
            <v>0</v>
          </cell>
          <cell r="DK1004">
            <v>0</v>
          </cell>
          <cell r="DL1004">
            <v>0</v>
          </cell>
          <cell r="DM1004">
            <v>0</v>
          </cell>
          <cell r="DN1004">
            <v>0</v>
          </cell>
          <cell r="DO1004">
            <v>0</v>
          </cell>
          <cell r="DP1004">
            <v>0</v>
          </cell>
          <cell r="DQ1004">
            <v>0</v>
          </cell>
          <cell r="DR1004">
            <v>41.6666666666667</v>
          </cell>
          <cell r="DS1004">
            <v>57.077625570776306</v>
          </cell>
          <cell r="DT1004">
            <v>0</v>
          </cell>
          <cell r="DU1004">
            <v>41</v>
          </cell>
          <cell r="DV1004">
            <v>0</v>
          </cell>
          <cell r="DW1004">
            <v>0</v>
          </cell>
          <cell r="DX1004">
            <v>0</v>
          </cell>
          <cell r="DY1004">
            <v>0</v>
          </cell>
          <cell r="DZ1004">
            <v>0</v>
          </cell>
          <cell r="EA1004" t="str">
            <v>Yes</v>
          </cell>
          <cell r="EB1004">
            <v>0</v>
          </cell>
          <cell r="EC1004">
            <v>0</v>
          </cell>
          <cell r="ED1004">
            <v>0</v>
          </cell>
          <cell r="EE1004">
            <v>0</v>
          </cell>
          <cell r="EF1004">
            <v>0</v>
          </cell>
          <cell r="EG1004">
            <v>0</v>
          </cell>
          <cell r="EH1004">
            <v>0</v>
          </cell>
          <cell r="EI1004">
            <v>0</v>
          </cell>
          <cell r="EJ1004">
            <v>0</v>
          </cell>
          <cell r="EK1004">
            <v>0</v>
          </cell>
          <cell r="EL1004">
            <v>0</v>
          </cell>
          <cell r="EM1004">
            <v>0</v>
          </cell>
          <cell r="EN1004">
            <v>0</v>
          </cell>
          <cell r="EO1004">
            <v>0</v>
          </cell>
          <cell r="EP1004">
            <v>0</v>
          </cell>
          <cell r="EQ1004" t="e">
            <v>#DIV/0!</v>
          </cell>
        </row>
        <row r="1005">
          <cell r="B1005" t="str">
            <v>21-M&amp;ME52-25</v>
          </cell>
          <cell r="C1005">
            <v>0</v>
          </cell>
          <cell r="D1005">
            <v>0</v>
          </cell>
          <cell r="E1005" t="str">
            <v>TAK ANSHI RAKESH  MENAKSHI</v>
          </cell>
          <cell r="F1005" t="str">
            <v>Female</v>
          </cell>
          <cell r="G1005" t="str">
            <v>13/09/2003</v>
          </cell>
          <cell r="H1005">
            <v>6353608479</v>
          </cell>
          <cell r="I1005">
            <v>6353608479</v>
          </cell>
          <cell r="J1005" t="str">
            <v>rtak197064@gmail.com</v>
          </cell>
          <cell r="K1005" t="str">
            <v>1032210805@tcetmumbai.in</v>
          </cell>
          <cell r="L1005" t="str">
            <v>Saptarshi, eksar road, Borivali</v>
          </cell>
          <cell r="M1005">
            <v>400103</v>
          </cell>
          <cell r="N1005">
            <v>0</v>
          </cell>
          <cell r="O1005" t="str">
            <v>Government employee</v>
          </cell>
          <cell r="P1005" t="str">
            <v>7,00,001 - 8,00,000</v>
          </cell>
          <cell r="Q1005" t="str">
            <v>Normal</v>
          </cell>
          <cell r="R1005" t="str">
            <v>Open</v>
          </cell>
          <cell r="S1005">
            <v>2021</v>
          </cell>
          <cell r="T1005" t="str">
            <v>FE</v>
          </cell>
          <cell r="U1005" t="str">
            <v>MH-CET</v>
          </cell>
          <cell r="V1005">
            <v>65.34</v>
          </cell>
          <cell r="W1005" t="str">
            <v>NA</v>
          </cell>
          <cell r="X1005" t="str">
            <v>Institute</v>
          </cell>
          <cell r="Y1005">
            <v>291</v>
          </cell>
          <cell r="Z1005">
            <v>500</v>
          </cell>
          <cell r="AA1005">
            <v>58.2</v>
          </cell>
          <cell r="AB1005">
            <v>2019</v>
          </cell>
          <cell r="AC1005" t="str">
            <v>CBSE</v>
          </cell>
          <cell r="AD1005" t="str">
            <v>SHREE VALLABH ASHRAM SCHOOL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 t="str">
            <v>ETECHNO NARAYANA SCHOOL</v>
          </cell>
          <cell r="AK1005">
            <v>20</v>
          </cell>
          <cell r="AL1005">
            <v>22</v>
          </cell>
          <cell r="AM1005">
            <v>0.90909090909090906</v>
          </cell>
          <cell r="AN1005">
            <v>0</v>
          </cell>
          <cell r="AO1005">
            <v>0</v>
          </cell>
          <cell r="AP1005">
            <v>27</v>
          </cell>
          <cell r="AQ1005">
            <v>0</v>
          </cell>
          <cell r="AR1005">
            <v>75</v>
          </cell>
          <cell r="AS1005">
            <v>20</v>
          </cell>
          <cell r="AT1005">
            <v>49</v>
          </cell>
          <cell r="AU1005">
            <v>0.40816326530612246</v>
          </cell>
          <cell r="AV1005">
            <v>0</v>
          </cell>
          <cell r="AW1005">
            <v>25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 t="e">
            <v>#DIV/0!</v>
          </cell>
          <cell r="BC1005">
            <v>0</v>
          </cell>
          <cell r="BD1005">
            <v>0</v>
          </cell>
          <cell r="BE1005">
            <v>25</v>
          </cell>
          <cell r="BF1005">
            <v>0</v>
          </cell>
          <cell r="BG1005" t="e">
            <v>#N/A</v>
          </cell>
          <cell r="BH1005" t="e">
            <v>#N/A</v>
          </cell>
          <cell r="BI1005" t="e">
            <v>#N/A</v>
          </cell>
          <cell r="BJ1005">
            <v>0</v>
          </cell>
          <cell r="BK1005">
            <v>0</v>
          </cell>
          <cell r="BL1005">
            <v>0</v>
          </cell>
          <cell r="BM1005">
            <v>0</v>
          </cell>
          <cell r="BN1005">
            <v>0</v>
          </cell>
          <cell r="BO1005" t="e">
            <v>#N/A</v>
          </cell>
          <cell r="BP1005" t="e">
            <v>#N/A</v>
          </cell>
          <cell r="BQ1005" t="e">
            <v>#N/A</v>
          </cell>
          <cell r="BR1005">
            <v>0</v>
          </cell>
          <cell r="BS1005">
            <v>24</v>
          </cell>
          <cell r="BT1005">
            <v>78</v>
          </cell>
          <cell r="BU1005">
            <v>0</v>
          </cell>
          <cell r="BV1005">
            <v>24</v>
          </cell>
          <cell r="BW1005" t="e">
            <v>#N/A</v>
          </cell>
          <cell r="BX1005" t="e">
            <v>#N/A</v>
          </cell>
          <cell r="BY1005">
            <v>0</v>
          </cell>
          <cell r="BZ1005">
            <v>0</v>
          </cell>
          <cell r="CA1005">
            <v>0</v>
          </cell>
          <cell r="CB1005" t="str">
            <v>left the college</v>
          </cell>
          <cell r="CC1005">
            <v>0</v>
          </cell>
          <cell r="CD1005">
            <v>0</v>
          </cell>
          <cell r="CE1005">
            <v>0</v>
          </cell>
          <cell r="CF1005">
            <v>0</v>
          </cell>
          <cell r="CG1005">
            <v>0</v>
          </cell>
          <cell r="CH1005">
            <v>0</v>
          </cell>
          <cell r="CI1005">
            <v>0</v>
          </cell>
          <cell r="CJ1005">
            <v>0</v>
          </cell>
          <cell r="CK1005">
            <v>0</v>
          </cell>
          <cell r="CL1005">
            <v>0</v>
          </cell>
          <cell r="CM1005">
            <v>0</v>
          </cell>
          <cell r="CN1005">
            <v>0</v>
          </cell>
          <cell r="CO1005" t="str">
            <v>Absent</v>
          </cell>
          <cell r="CP1005">
            <v>0</v>
          </cell>
          <cell r="CQ1005">
            <v>0</v>
          </cell>
          <cell r="CR1005">
            <v>0</v>
          </cell>
          <cell r="CS1005">
            <v>0</v>
          </cell>
          <cell r="CT1005">
            <v>0</v>
          </cell>
          <cell r="CU1005">
            <v>0</v>
          </cell>
          <cell r="CV1005">
            <v>0</v>
          </cell>
          <cell r="CW1005">
            <v>22</v>
          </cell>
          <cell r="CX1005">
            <v>0</v>
          </cell>
          <cell r="CY1005">
            <v>0</v>
          </cell>
          <cell r="CZ1005">
            <v>0</v>
          </cell>
          <cell r="DA1005">
            <v>62</v>
          </cell>
          <cell r="DB1005">
            <v>0</v>
          </cell>
          <cell r="DC1005">
            <v>0</v>
          </cell>
          <cell r="DD1005">
            <v>0</v>
          </cell>
          <cell r="DE1005">
            <v>0</v>
          </cell>
          <cell r="DF1005">
            <v>0</v>
          </cell>
          <cell r="DG1005">
            <v>0</v>
          </cell>
          <cell r="DH1005">
            <v>0</v>
          </cell>
          <cell r="DI1005">
            <v>0</v>
          </cell>
          <cell r="DJ1005">
            <v>0</v>
          </cell>
          <cell r="DK1005">
            <v>0</v>
          </cell>
          <cell r="DL1005">
            <v>0</v>
          </cell>
          <cell r="DM1005">
            <v>0</v>
          </cell>
          <cell r="DN1005">
            <v>0</v>
          </cell>
          <cell r="DO1005">
            <v>0</v>
          </cell>
          <cell r="DP1005">
            <v>0</v>
          </cell>
          <cell r="DQ1005">
            <v>0</v>
          </cell>
          <cell r="DR1005">
            <v>0</v>
          </cell>
          <cell r="DS1005">
            <v>0</v>
          </cell>
          <cell r="DT1005">
            <v>0</v>
          </cell>
          <cell r="DU1005">
            <v>41</v>
          </cell>
          <cell r="DV1005">
            <v>0</v>
          </cell>
          <cell r="DW1005">
            <v>0</v>
          </cell>
          <cell r="DX1005">
            <v>0</v>
          </cell>
          <cell r="DY1005">
            <v>0</v>
          </cell>
          <cell r="DZ1005">
            <v>0</v>
          </cell>
          <cell r="EA1005">
            <v>0</v>
          </cell>
          <cell r="EB1005">
            <v>0</v>
          </cell>
          <cell r="EC1005">
            <v>0</v>
          </cell>
          <cell r="ED1005">
            <v>0</v>
          </cell>
          <cell r="EE1005">
            <v>0</v>
          </cell>
          <cell r="EF1005">
            <v>0</v>
          </cell>
          <cell r="EG1005">
            <v>0</v>
          </cell>
          <cell r="EH1005">
            <v>0</v>
          </cell>
          <cell r="EI1005">
            <v>0</v>
          </cell>
          <cell r="EJ1005">
            <v>0</v>
          </cell>
          <cell r="EK1005">
            <v>0</v>
          </cell>
          <cell r="EL1005">
            <v>0</v>
          </cell>
          <cell r="EM1005">
            <v>0</v>
          </cell>
          <cell r="EN1005">
            <v>0</v>
          </cell>
          <cell r="EO1005">
            <v>0</v>
          </cell>
          <cell r="EP1005">
            <v>0</v>
          </cell>
          <cell r="EQ1005" t="e">
            <v>#N/A</v>
          </cell>
        </row>
        <row r="1006">
          <cell r="B1006" t="str">
            <v>21-M&amp;ME07-25</v>
          </cell>
          <cell r="C1006">
            <v>0</v>
          </cell>
          <cell r="D1006">
            <v>0</v>
          </cell>
          <cell r="E1006" t="str">
            <v>CHHAJED YASH RANJIT ANJU</v>
          </cell>
          <cell r="F1006" t="str">
            <v>Male</v>
          </cell>
          <cell r="G1006" t="str">
            <v>15/06/2003</v>
          </cell>
          <cell r="H1006">
            <v>8452855556</v>
          </cell>
          <cell r="I1006">
            <v>9619068118</v>
          </cell>
          <cell r="J1006" t="str">
            <v>yashchhajed100@gmail.com</v>
          </cell>
          <cell r="K1006" t="str">
            <v>1032210760@tcetmumbai.in</v>
          </cell>
          <cell r="L1006" t="str">
            <v>B/706 DEV SHRUSTI 60 FT RD BHAYANDER WEST</v>
          </cell>
          <cell r="M1006">
            <v>401101</v>
          </cell>
          <cell r="N1006">
            <v>0</v>
          </cell>
          <cell r="O1006" t="str">
            <v>Bussiness</v>
          </cell>
          <cell r="P1006" t="str">
            <v>10,00,001 - 15,00,000</v>
          </cell>
          <cell r="Q1006" t="str">
            <v>Normal</v>
          </cell>
          <cell r="R1006" t="str">
            <v>Open</v>
          </cell>
          <cell r="S1006">
            <v>2021</v>
          </cell>
          <cell r="T1006" t="str">
            <v>FE</v>
          </cell>
          <cell r="U1006" t="str">
            <v>MH-CET</v>
          </cell>
          <cell r="V1006">
            <v>88.3</v>
          </cell>
          <cell r="W1006">
            <v>85.549099999999996</v>
          </cell>
          <cell r="X1006" t="str">
            <v>AMIN</v>
          </cell>
          <cell r="Y1006">
            <v>417</v>
          </cell>
          <cell r="Z1006">
            <v>500</v>
          </cell>
          <cell r="AA1006">
            <v>83.4</v>
          </cell>
          <cell r="AB1006">
            <v>2019</v>
          </cell>
          <cell r="AC1006" t="str">
            <v>Maharashtra</v>
          </cell>
          <cell r="AD1006" t="str">
            <v>THE BISHOPS SCHOOL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 t="str">
            <v>SARDAR VALLABHBHAI PATEL JR COLLEGE</v>
          </cell>
          <cell r="AK1006">
            <v>94</v>
          </cell>
          <cell r="AL1006">
            <v>22</v>
          </cell>
          <cell r="AM1006">
            <v>4.2727272727272725</v>
          </cell>
          <cell r="AN1006">
            <v>75</v>
          </cell>
          <cell r="AO1006">
            <v>0</v>
          </cell>
          <cell r="AP1006">
            <v>27</v>
          </cell>
          <cell r="AQ1006">
            <v>0</v>
          </cell>
          <cell r="AR1006">
            <v>97.67</v>
          </cell>
          <cell r="AS1006">
            <v>94</v>
          </cell>
          <cell r="AT1006">
            <v>49</v>
          </cell>
          <cell r="AU1006">
            <v>1.9183673469387754</v>
          </cell>
          <cell r="AV1006">
            <v>0</v>
          </cell>
          <cell r="AW1006">
            <v>25</v>
          </cell>
          <cell r="AX1006">
            <v>0</v>
          </cell>
          <cell r="AY1006">
            <v>86.334999999999994</v>
          </cell>
          <cell r="AZ1006">
            <v>0</v>
          </cell>
          <cell r="BA1006">
            <v>0</v>
          </cell>
          <cell r="BB1006" t="e">
            <v>#DIV/0!</v>
          </cell>
          <cell r="BC1006">
            <v>0</v>
          </cell>
          <cell r="BD1006">
            <v>0</v>
          </cell>
          <cell r="BE1006">
            <v>25</v>
          </cell>
          <cell r="BF1006">
            <v>0</v>
          </cell>
          <cell r="BG1006" t="e">
            <v>#N/A</v>
          </cell>
          <cell r="BH1006" t="e">
            <v>#N/A</v>
          </cell>
          <cell r="BI1006" t="e">
            <v>#N/A</v>
          </cell>
          <cell r="BJ1006">
            <v>0</v>
          </cell>
          <cell r="BK1006">
            <v>0</v>
          </cell>
          <cell r="BL1006">
            <v>0</v>
          </cell>
          <cell r="BM1006">
            <v>0</v>
          </cell>
          <cell r="BN1006">
            <v>0</v>
          </cell>
          <cell r="BO1006" t="e">
            <v>#N/A</v>
          </cell>
          <cell r="BP1006" t="e">
            <v>#N/A</v>
          </cell>
          <cell r="BQ1006" t="e">
            <v>#N/A</v>
          </cell>
          <cell r="BR1006">
            <v>0</v>
          </cell>
          <cell r="BS1006">
            <v>24</v>
          </cell>
          <cell r="BT1006">
            <v>75</v>
          </cell>
          <cell r="BU1006">
            <v>0</v>
          </cell>
          <cell r="BV1006">
            <v>24</v>
          </cell>
          <cell r="BW1006" t="e">
            <v>#N/A</v>
          </cell>
          <cell r="BX1006" t="e">
            <v>#N/A</v>
          </cell>
          <cell r="BY1006">
            <v>0</v>
          </cell>
          <cell r="BZ1006">
            <v>86.334999999999994</v>
          </cell>
          <cell r="CA1006">
            <v>0</v>
          </cell>
          <cell r="CB1006" t="str">
            <v>Left the College</v>
          </cell>
          <cell r="CC1006">
            <v>0</v>
          </cell>
          <cell r="CD1006">
            <v>0</v>
          </cell>
          <cell r="CE1006">
            <v>0</v>
          </cell>
          <cell r="CF1006">
            <v>0</v>
          </cell>
          <cell r="CG1006">
            <v>0</v>
          </cell>
          <cell r="CH1006">
            <v>0</v>
          </cell>
          <cell r="CI1006">
            <v>0</v>
          </cell>
          <cell r="CJ1006">
            <v>0</v>
          </cell>
          <cell r="CK1006">
            <v>0</v>
          </cell>
          <cell r="CL1006">
            <v>0</v>
          </cell>
          <cell r="CM1006">
            <v>0</v>
          </cell>
          <cell r="CN1006">
            <v>0</v>
          </cell>
          <cell r="CO1006">
            <v>0</v>
          </cell>
          <cell r="CP1006">
            <v>0</v>
          </cell>
          <cell r="CQ1006">
            <v>0</v>
          </cell>
          <cell r="CR1006">
            <v>0</v>
          </cell>
          <cell r="CS1006">
            <v>0</v>
          </cell>
          <cell r="CT1006">
            <v>0</v>
          </cell>
          <cell r="CU1006">
            <v>0</v>
          </cell>
          <cell r="CV1006">
            <v>0</v>
          </cell>
          <cell r="CW1006">
            <v>22</v>
          </cell>
          <cell r="CX1006">
            <v>0</v>
          </cell>
          <cell r="CY1006">
            <v>0</v>
          </cell>
          <cell r="CZ1006">
            <v>0</v>
          </cell>
          <cell r="DA1006">
            <v>62</v>
          </cell>
          <cell r="DB1006">
            <v>0</v>
          </cell>
          <cell r="DC1006">
            <v>0</v>
          </cell>
          <cell r="DD1006">
            <v>0</v>
          </cell>
          <cell r="DE1006">
            <v>0</v>
          </cell>
          <cell r="DF1006">
            <v>0</v>
          </cell>
          <cell r="DG1006">
            <v>0</v>
          </cell>
          <cell r="DH1006">
            <v>0</v>
          </cell>
          <cell r="DI1006">
            <v>0</v>
          </cell>
          <cell r="DJ1006">
            <v>0</v>
          </cell>
          <cell r="DK1006">
            <v>0</v>
          </cell>
          <cell r="DL1006">
            <v>0</v>
          </cell>
          <cell r="DM1006">
            <v>0</v>
          </cell>
          <cell r="DN1006">
            <v>0</v>
          </cell>
          <cell r="DO1006">
            <v>0</v>
          </cell>
          <cell r="DP1006">
            <v>0</v>
          </cell>
          <cell r="DQ1006">
            <v>0</v>
          </cell>
          <cell r="DR1006">
            <v>0</v>
          </cell>
          <cell r="DS1006">
            <v>0</v>
          </cell>
          <cell r="DT1006">
            <v>0</v>
          </cell>
          <cell r="DU1006">
            <v>41</v>
          </cell>
          <cell r="DV1006">
            <v>0</v>
          </cell>
          <cell r="DW1006">
            <v>0</v>
          </cell>
          <cell r="DX1006">
            <v>0</v>
          </cell>
          <cell r="DY1006">
            <v>0</v>
          </cell>
          <cell r="DZ1006">
            <v>0</v>
          </cell>
          <cell r="EA1006">
            <v>0</v>
          </cell>
          <cell r="EB1006">
            <v>0</v>
          </cell>
          <cell r="EC1006">
            <v>0</v>
          </cell>
          <cell r="ED1006">
            <v>0</v>
          </cell>
          <cell r="EE1006">
            <v>0</v>
          </cell>
          <cell r="EF1006">
            <v>0</v>
          </cell>
          <cell r="EG1006">
            <v>0</v>
          </cell>
          <cell r="EH1006">
            <v>0</v>
          </cell>
          <cell r="EI1006">
            <v>0</v>
          </cell>
          <cell r="EJ1006">
            <v>0</v>
          </cell>
          <cell r="EK1006">
            <v>0</v>
          </cell>
          <cell r="EL1006">
            <v>0</v>
          </cell>
          <cell r="EM1006">
            <v>0</v>
          </cell>
          <cell r="EN1006">
            <v>0</v>
          </cell>
          <cell r="EO1006">
            <v>0</v>
          </cell>
          <cell r="EP1006">
            <v>0</v>
          </cell>
          <cell r="EQ1006" t="e">
            <v>#N/A</v>
          </cell>
        </row>
        <row r="1007">
          <cell r="B1007" t="str">
            <v>21-E&amp;TCB39-25</v>
          </cell>
          <cell r="C1007">
            <v>0</v>
          </cell>
          <cell r="D1007">
            <v>0</v>
          </cell>
          <cell r="E1007" t="str">
            <v>TIWARI MANVENDRA MRIDUL KIRAN</v>
          </cell>
          <cell r="F1007" t="str">
            <v>Male</v>
          </cell>
          <cell r="G1007" t="str">
            <v>23/07/2003</v>
          </cell>
          <cell r="H1007">
            <v>9892861477</v>
          </cell>
          <cell r="I1007">
            <v>7400065568</v>
          </cell>
          <cell r="J1007" t="str">
            <v>manitripathi543@gmail.com</v>
          </cell>
          <cell r="K1007" t="str">
            <v>1032210294@tcetmumbai.in</v>
          </cell>
          <cell r="L1007" t="str">
            <v xml:space="preserve">512,Navjeevan socity 'carter rd no:4, borivali (east) </v>
          </cell>
          <cell r="M1007">
            <v>400066</v>
          </cell>
          <cell r="N1007">
            <v>0</v>
          </cell>
          <cell r="O1007" t="str">
            <v>business</v>
          </cell>
          <cell r="P1007" t="str">
            <v>10,00,001 - 15,00,000</v>
          </cell>
          <cell r="Q1007" t="str">
            <v>Normal</v>
          </cell>
          <cell r="R1007" t="str">
            <v>Open</v>
          </cell>
          <cell r="S1007">
            <v>2021</v>
          </cell>
          <cell r="T1007" t="str">
            <v>FE</v>
          </cell>
          <cell r="U1007" t="str">
            <v>MH-CET</v>
          </cell>
          <cell r="V1007">
            <v>25.27</v>
          </cell>
          <cell r="W1007" t="str">
            <v>NA</v>
          </cell>
          <cell r="X1007" t="str">
            <v>Institute</v>
          </cell>
          <cell r="Y1007">
            <v>306</v>
          </cell>
          <cell r="Z1007">
            <v>500</v>
          </cell>
          <cell r="AA1007">
            <v>61.2</v>
          </cell>
          <cell r="AB1007">
            <v>2019</v>
          </cell>
          <cell r="AC1007" t="str">
            <v>Maharashtra</v>
          </cell>
          <cell r="AD1007" t="str">
            <v>ST.XAVIER'S HIGH SCHOOL</v>
          </cell>
          <cell r="AE1007">
            <v>406</v>
          </cell>
          <cell r="AF1007">
            <v>600</v>
          </cell>
          <cell r="AG1007">
            <v>67.6666666666667</v>
          </cell>
          <cell r="AH1007">
            <v>2021</v>
          </cell>
          <cell r="AI1007" t="str">
            <v>Maharashtra</v>
          </cell>
          <cell r="AJ1007" t="str">
            <v>THAKUR COLLEGE OF SCIENCE AND COMMERCE</v>
          </cell>
          <cell r="AK1007">
            <v>167</v>
          </cell>
          <cell r="AL1007">
            <v>22</v>
          </cell>
          <cell r="AM1007">
            <v>7.5909090909090908</v>
          </cell>
          <cell r="AN1007">
            <v>90</v>
          </cell>
          <cell r="AO1007">
            <v>195</v>
          </cell>
          <cell r="AP1007">
            <v>27</v>
          </cell>
          <cell r="AQ1007">
            <v>7.2222222222222223</v>
          </cell>
          <cell r="AR1007">
            <v>86</v>
          </cell>
          <cell r="AS1007">
            <v>362</v>
          </cell>
          <cell r="AT1007">
            <v>49</v>
          </cell>
          <cell r="AU1007">
            <v>7.3877551020408161</v>
          </cell>
          <cell r="AV1007">
            <v>152</v>
          </cell>
          <cell r="AW1007">
            <v>25</v>
          </cell>
          <cell r="AX1007">
            <v>6.08</v>
          </cell>
          <cell r="AY1007">
            <v>88</v>
          </cell>
          <cell r="AZ1007">
            <v>169</v>
          </cell>
          <cell r="BA1007">
            <v>29</v>
          </cell>
          <cell r="BB1007">
            <v>5.8275862068965516</v>
          </cell>
          <cell r="BC1007">
            <v>75</v>
          </cell>
          <cell r="BD1007">
            <v>321</v>
          </cell>
          <cell r="BE1007">
            <v>54</v>
          </cell>
          <cell r="BF1007">
            <v>5.9444444444444446</v>
          </cell>
          <cell r="BG1007">
            <v>0</v>
          </cell>
          <cell r="BH1007">
            <v>24</v>
          </cell>
          <cell r="BI1007">
            <v>0</v>
          </cell>
          <cell r="BJ1007">
            <v>39</v>
          </cell>
          <cell r="BK1007">
            <v>0</v>
          </cell>
          <cell r="BL1007">
            <v>0</v>
          </cell>
          <cell r="BM1007">
            <v>0</v>
          </cell>
          <cell r="BN1007">
            <v>0</v>
          </cell>
          <cell r="BO1007">
            <v>0</v>
          </cell>
          <cell r="BP1007">
            <v>24</v>
          </cell>
          <cell r="BQ1007">
            <v>0</v>
          </cell>
          <cell r="BR1007">
            <v>0</v>
          </cell>
          <cell r="BS1007">
            <v>24</v>
          </cell>
          <cell r="BT1007">
            <v>75</v>
          </cell>
          <cell r="BU1007">
            <v>0</v>
          </cell>
          <cell r="BV1007">
            <v>24</v>
          </cell>
          <cell r="BW1007">
            <v>683</v>
          </cell>
          <cell r="BX1007">
            <v>151</v>
          </cell>
          <cell r="BY1007">
            <v>0</v>
          </cell>
          <cell r="BZ1007">
            <v>84.75</v>
          </cell>
          <cell r="CA1007">
            <v>0</v>
          </cell>
          <cell r="CB1007" t="str">
            <v>droup Out</v>
          </cell>
          <cell r="CC1007">
            <v>0</v>
          </cell>
          <cell r="CD1007">
            <v>0</v>
          </cell>
          <cell r="CE1007">
            <v>0</v>
          </cell>
          <cell r="CF1007">
            <v>0</v>
          </cell>
          <cell r="CG1007">
            <v>0</v>
          </cell>
          <cell r="CH1007">
            <v>0</v>
          </cell>
          <cell r="CI1007">
            <v>0</v>
          </cell>
          <cell r="CJ1007">
            <v>0</v>
          </cell>
          <cell r="CK1007">
            <v>0</v>
          </cell>
          <cell r="CL1007">
            <v>13</v>
          </cell>
          <cell r="CM1007">
            <v>13</v>
          </cell>
          <cell r="CN1007">
            <v>0</v>
          </cell>
          <cell r="CO1007">
            <v>20</v>
          </cell>
          <cell r="CP1007">
            <v>60</v>
          </cell>
          <cell r="CQ1007">
            <v>33.333333333333329</v>
          </cell>
          <cell r="CR1007">
            <v>1</v>
          </cell>
          <cell r="CS1007">
            <v>8</v>
          </cell>
          <cell r="CT1007">
            <v>1</v>
          </cell>
          <cell r="CU1007">
            <v>10</v>
          </cell>
          <cell r="CV1007">
            <v>4</v>
          </cell>
          <cell r="CW1007">
            <v>18</v>
          </cell>
          <cell r="CX1007">
            <v>0</v>
          </cell>
          <cell r="CY1007">
            <v>12</v>
          </cell>
          <cell r="CZ1007">
            <v>6</v>
          </cell>
          <cell r="DA1007">
            <v>58</v>
          </cell>
          <cell r="DB1007">
            <v>11</v>
          </cell>
          <cell r="DC1007">
            <v>0</v>
          </cell>
          <cell r="DD1007">
            <v>0</v>
          </cell>
          <cell r="DE1007">
            <v>0</v>
          </cell>
          <cell r="DF1007">
            <v>0</v>
          </cell>
          <cell r="DG1007">
            <v>4</v>
          </cell>
          <cell r="DH1007">
            <v>0</v>
          </cell>
          <cell r="DI1007">
            <v>0</v>
          </cell>
          <cell r="DJ1007">
            <v>600</v>
          </cell>
          <cell r="DK1007">
            <v>0</v>
          </cell>
          <cell r="DL1007">
            <v>3</v>
          </cell>
          <cell r="DM1007">
            <v>0</v>
          </cell>
          <cell r="DN1007">
            <v>0</v>
          </cell>
          <cell r="DO1007">
            <v>450</v>
          </cell>
          <cell r="DP1007">
            <v>0</v>
          </cell>
          <cell r="DQ1007">
            <v>0</v>
          </cell>
          <cell r="DR1007">
            <v>33.3333333333333</v>
          </cell>
          <cell r="DS1007">
            <v>45.662100456620955</v>
          </cell>
          <cell r="DT1007">
            <v>2</v>
          </cell>
          <cell r="DU1007">
            <v>41</v>
          </cell>
          <cell r="DV1007">
            <v>4.8780487804878048</v>
          </cell>
          <cell r="DW1007">
            <v>6</v>
          </cell>
          <cell r="DX1007">
            <v>8</v>
          </cell>
          <cell r="DY1007">
            <v>0</v>
          </cell>
          <cell r="DZ1007">
            <v>0</v>
          </cell>
          <cell r="EA1007" t="str">
            <v>Yes</v>
          </cell>
          <cell r="EB1007">
            <v>0</v>
          </cell>
          <cell r="EC1007">
            <v>0</v>
          </cell>
          <cell r="ED1007">
            <v>0</v>
          </cell>
          <cell r="EE1007">
            <v>0</v>
          </cell>
          <cell r="EF1007">
            <v>0</v>
          </cell>
          <cell r="EG1007">
            <v>0</v>
          </cell>
          <cell r="EH1007">
            <v>0</v>
          </cell>
          <cell r="EI1007">
            <v>0</v>
          </cell>
          <cell r="EJ1007">
            <v>0</v>
          </cell>
          <cell r="EK1007" t="str">
            <v>Batch-9</v>
          </cell>
          <cell r="EL1007">
            <v>0</v>
          </cell>
          <cell r="EM1007" t="str">
            <v>PAID</v>
          </cell>
          <cell r="EN1007">
            <v>45148</v>
          </cell>
          <cell r="EO1007">
            <v>0</v>
          </cell>
          <cell r="EP1007">
            <v>0</v>
          </cell>
          <cell r="EQ1007" t="str">
            <v>CAT-3</v>
          </cell>
        </row>
        <row r="1008">
          <cell r="B1008" t="str">
            <v>21-CIVIL10-25</v>
          </cell>
          <cell r="C1008">
            <v>0</v>
          </cell>
          <cell r="D1008">
            <v>0</v>
          </cell>
          <cell r="E1008" t="str">
            <v xml:space="preserve">EKONKAR DIVYA PRASHANT  VACCHALA </v>
          </cell>
          <cell r="F1008" t="str">
            <v>Female</v>
          </cell>
          <cell r="G1008" t="str">
            <v>08/08/2001</v>
          </cell>
          <cell r="H1008">
            <v>7977324957</v>
          </cell>
          <cell r="I1008">
            <v>0</v>
          </cell>
          <cell r="J1008" t="str">
            <v>ekonkardivya@gmail.com</v>
          </cell>
          <cell r="K1008" t="str">
            <v>1032210819@tcetmumbai.in</v>
          </cell>
          <cell r="L1008" t="str">
            <v>506,Nirankali,Gorai,Park,Boriwali,400066</v>
          </cell>
          <cell r="M1008">
            <v>400066</v>
          </cell>
          <cell r="N1008">
            <v>0</v>
          </cell>
          <cell r="O1008">
            <v>0</v>
          </cell>
          <cell r="P1008" t="str">
            <v>3,00,001 - 3,50,000</v>
          </cell>
          <cell r="Q1008" t="str">
            <v>Normal</v>
          </cell>
          <cell r="R1008" t="str">
            <v>Open</v>
          </cell>
          <cell r="S1008">
            <v>2021</v>
          </cell>
          <cell r="T1008" t="str">
            <v>FE</v>
          </cell>
          <cell r="U1008" t="str">
            <v>MH-CET</v>
          </cell>
          <cell r="V1008">
            <v>0</v>
          </cell>
          <cell r="W1008" t="str">
            <v>NA</v>
          </cell>
          <cell r="X1008" t="str">
            <v>Minority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 t="e">
            <v>#DIV/0!</v>
          </cell>
          <cell r="AN1008">
            <v>0</v>
          </cell>
          <cell r="AO1008">
            <v>0</v>
          </cell>
          <cell r="AP1008">
            <v>0</v>
          </cell>
          <cell r="AQ1008" t="e">
            <v>#DIV/0!</v>
          </cell>
          <cell r="AR1008">
            <v>97.7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 t="e">
            <v>#DIV/0!</v>
          </cell>
          <cell r="AY1008">
            <v>0</v>
          </cell>
          <cell r="AZ1008">
            <v>0</v>
          </cell>
          <cell r="BA1008">
            <v>0</v>
          </cell>
          <cell r="BB1008" t="e">
            <v>#DIV/0!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 t="e">
            <v>#N/A</v>
          </cell>
          <cell r="BH1008" t="e">
            <v>#N/A</v>
          </cell>
          <cell r="BI1008" t="e">
            <v>#N/A</v>
          </cell>
          <cell r="BJ1008">
            <v>0</v>
          </cell>
          <cell r="BK1008">
            <v>0</v>
          </cell>
          <cell r="BL1008">
            <v>0</v>
          </cell>
          <cell r="BM1008">
            <v>0</v>
          </cell>
          <cell r="BN1008">
            <v>0</v>
          </cell>
          <cell r="BO1008" t="e">
            <v>#N/A</v>
          </cell>
          <cell r="BP1008" t="e">
            <v>#N/A</v>
          </cell>
          <cell r="BQ1008" t="e">
            <v>#N/A</v>
          </cell>
          <cell r="BR1008">
            <v>0</v>
          </cell>
          <cell r="BS1008">
            <v>24</v>
          </cell>
          <cell r="BT1008">
            <v>75</v>
          </cell>
          <cell r="BU1008">
            <v>0</v>
          </cell>
          <cell r="BV1008">
            <v>24</v>
          </cell>
          <cell r="BW1008" t="e">
            <v>#N/A</v>
          </cell>
          <cell r="BX1008" t="e">
            <v>#N/A</v>
          </cell>
          <cell r="BY1008">
            <v>0</v>
          </cell>
          <cell r="BZ1008">
            <v>0</v>
          </cell>
          <cell r="CA1008">
            <v>0</v>
          </cell>
          <cell r="CB1008">
            <v>0</v>
          </cell>
          <cell r="CC1008">
            <v>0</v>
          </cell>
          <cell r="CD1008">
            <v>0</v>
          </cell>
          <cell r="CE1008">
            <v>0</v>
          </cell>
          <cell r="CF1008">
            <v>0</v>
          </cell>
          <cell r="CG1008">
            <v>0</v>
          </cell>
          <cell r="CH1008" t="str">
            <v>Green</v>
          </cell>
          <cell r="CI1008">
            <v>0</v>
          </cell>
          <cell r="CJ1008">
            <v>0</v>
          </cell>
          <cell r="CK1008">
            <v>0</v>
          </cell>
          <cell r="CL1008">
            <v>0</v>
          </cell>
          <cell r="CM1008">
            <v>0</v>
          </cell>
          <cell r="CN1008">
            <v>0</v>
          </cell>
          <cell r="CO1008">
            <v>0</v>
          </cell>
          <cell r="CP1008">
            <v>0</v>
          </cell>
          <cell r="CQ1008">
            <v>0</v>
          </cell>
          <cell r="CR1008">
            <v>0</v>
          </cell>
          <cell r="CS1008">
            <v>0</v>
          </cell>
          <cell r="CT1008">
            <v>0</v>
          </cell>
          <cell r="CU1008">
            <v>0</v>
          </cell>
          <cell r="CV1008">
            <v>0</v>
          </cell>
          <cell r="CW1008">
            <v>22</v>
          </cell>
          <cell r="CX1008">
            <v>0</v>
          </cell>
          <cell r="CY1008">
            <v>0</v>
          </cell>
          <cell r="CZ1008">
            <v>0</v>
          </cell>
          <cell r="DA1008">
            <v>62</v>
          </cell>
          <cell r="DB1008">
            <v>0</v>
          </cell>
          <cell r="DC1008">
            <v>0</v>
          </cell>
          <cell r="DD1008">
            <v>0</v>
          </cell>
          <cell r="DE1008">
            <v>0</v>
          </cell>
          <cell r="DF1008">
            <v>0</v>
          </cell>
          <cell r="DG1008">
            <v>0</v>
          </cell>
          <cell r="DH1008">
            <v>0</v>
          </cell>
          <cell r="DI1008">
            <v>0</v>
          </cell>
          <cell r="DJ1008">
            <v>0</v>
          </cell>
          <cell r="DK1008">
            <v>0</v>
          </cell>
          <cell r="DL1008">
            <v>0</v>
          </cell>
          <cell r="DM1008">
            <v>0</v>
          </cell>
          <cell r="DN1008">
            <v>0</v>
          </cell>
          <cell r="DO1008">
            <v>0</v>
          </cell>
          <cell r="DP1008">
            <v>0</v>
          </cell>
          <cell r="DQ1008">
            <v>0</v>
          </cell>
          <cell r="DR1008">
            <v>0</v>
          </cell>
          <cell r="DS1008">
            <v>0</v>
          </cell>
          <cell r="DT1008">
            <v>0</v>
          </cell>
          <cell r="DU1008">
            <v>0</v>
          </cell>
          <cell r="DV1008">
            <v>0</v>
          </cell>
          <cell r="DW1008">
            <v>0</v>
          </cell>
          <cell r="DX1008">
            <v>0</v>
          </cell>
          <cell r="DY1008">
            <v>0</v>
          </cell>
          <cell r="DZ1008" t="str">
            <v>Drop Out</v>
          </cell>
          <cell r="EA1008">
            <v>0</v>
          </cell>
          <cell r="EB1008">
            <v>0</v>
          </cell>
          <cell r="EC1008">
            <v>0</v>
          </cell>
          <cell r="ED1008">
            <v>0</v>
          </cell>
          <cell r="EE1008">
            <v>0</v>
          </cell>
          <cell r="EF1008">
            <v>0</v>
          </cell>
          <cell r="EG1008">
            <v>0</v>
          </cell>
          <cell r="EH1008">
            <v>0</v>
          </cell>
          <cell r="EI1008" t="str">
            <v>Yes</v>
          </cell>
          <cell r="EJ1008">
            <v>0</v>
          </cell>
          <cell r="EK1008">
            <v>0</v>
          </cell>
          <cell r="EL1008">
            <v>0</v>
          </cell>
          <cell r="EM1008">
            <v>0</v>
          </cell>
          <cell r="EN1008">
            <v>0</v>
          </cell>
          <cell r="EO1008">
            <v>0</v>
          </cell>
          <cell r="EP1008">
            <v>0</v>
          </cell>
          <cell r="EQ1008">
            <v>0</v>
          </cell>
        </row>
        <row r="1009">
          <cell r="B1009" t="str">
            <v>21-ITB39-25</v>
          </cell>
          <cell r="C1009">
            <v>0</v>
          </cell>
          <cell r="D1009">
            <v>0</v>
          </cell>
          <cell r="E1009" t="str">
            <v>SHUKLA SHUBHAM MUKESH  MADHU</v>
          </cell>
          <cell r="F1009" t="str">
            <v>Male</v>
          </cell>
          <cell r="G1009" t="str">
            <v>16/08/2003</v>
          </cell>
          <cell r="H1009">
            <v>7700034654</v>
          </cell>
          <cell r="I1009">
            <v>9321690500</v>
          </cell>
          <cell r="J1009" t="str">
            <v>msshubham16@gmail.com</v>
          </cell>
          <cell r="K1009" t="str">
            <v>1032210678@tcetmumbai.in</v>
          </cell>
          <cell r="L1009" t="str">
            <v>C/4, kurar village, Malad (E), Mumbai</v>
          </cell>
          <cell r="M1009">
            <v>400097</v>
          </cell>
          <cell r="N1009">
            <v>0</v>
          </cell>
          <cell r="O1009" t="str">
            <v>Buisness</v>
          </cell>
          <cell r="P1009" t="str">
            <v>&gt;= 15,00,001</v>
          </cell>
          <cell r="Q1009" t="str">
            <v>Normal</v>
          </cell>
          <cell r="R1009" t="str">
            <v>Open</v>
          </cell>
          <cell r="S1009">
            <v>2021</v>
          </cell>
          <cell r="T1009" t="str">
            <v>FE</v>
          </cell>
          <cell r="U1009" t="str">
            <v>MH-CET</v>
          </cell>
          <cell r="V1009">
            <v>59</v>
          </cell>
          <cell r="W1009" t="str">
            <v>NA</v>
          </cell>
          <cell r="X1009" t="str">
            <v>ACAP</v>
          </cell>
          <cell r="Y1009">
            <v>396</v>
          </cell>
          <cell r="Z1009">
            <v>500</v>
          </cell>
          <cell r="AA1009">
            <v>79.2</v>
          </cell>
          <cell r="AB1009">
            <v>2019</v>
          </cell>
          <cell r="AC1009" t="str">
            <v>Maharashtra</v>
          </cell>
          <cell r="AD1009" t="str">
            <v>ST.GEORGE HIGH SCHOOL</v>
          </cell>
          <cell r="AE1009">
            <v>424</v>
          </cell>
          <cell r="AF1009">
            <v>600</v>
          </cell>
          <cell r="AG1009">
            <v>70.6666666666667</v>
          </cell>
          <cell r="AH1009">
            <v>2021</v>
          </cell>
          <cell r="AI1009" t="str">
            <v>Maharashtra</v>
          </cell>
          <cell r="AJ1009" t="str">
            <v>THAKUR COLLEGE OF SCIENCE AND COMMERCE</v>
          </cell>
          <cell r="AK1009">
            <v>55</v>
          </cell>
          <cell r="AL1009">
            <v>22</v>
          </cell>
          <cell r="AM1009">
            <v>2.5</v>
          </cell>
          <cell r="AN1009">
            <v>90.23</v>
          </cell>
          <cell r="AO1009">
            <v>96</v>
          </cell>
          <cell r="AP1009">
            <v>27</v>
          </cell>
          <cell r="AQ1009">
            <v>3.5555555555555554</v>
          </cell>
          <cell r="AR1009">
            <v>97</v>
          </cell>
          <cell r="AS1009">
            <v>151</v>
          </cell>
          <cell r="AT1009">
            <v>49</v>
          </cell>
          <cell r="AU1009">
            <v>3.0816326530612246</v>
          </cell>
          <cell r="AV1009">
            <v>124</v>
          </cell>
          <cell r="AW1009">
            <v>25</v>
          </cell>
          <cell r="AX1009">
            <v>4.96</v>
          </cell>
          <cell r="AY1009">
            <v>93.614999999999995</v>
          </cell>
          <cell r="AZ1009">
            <v>173.13</v>
          </cell>
          <cell r="BA1009">
            <v>29</v>
          </cell>
          <cell r="BB1009">
            <v>5.97</v>
          </cell>
          <cell r="BC1009">
            <v>75</v>
          </cell>
          <cell r="BD1009">
            <v>297.13</v>
          </cell>
          <cell r="BE1009">
            <v>54</v>
          </cell>
          <cell r="BF1009">
            <v>5.5024074074074072</v>
          </cell>
          <cell r="BG1009">
            <v>0</v>
          </cell>
          <cell r="BH1009">
            <v>0</v>
          </cell>
          <cell r="BI1009" t="e">
            <v>#DIV/0!</v>
          </cell>
          <cell r="BJ1009">
            <v>84.647302904564299</v>
          </cell>
          <cell r="BK1009">
            <v>0</v>
          </cell>
          <cell r="BL1009">
            <v>0</v>
          </cell>
          <cell r="BM1009">
            <v>0</v>
          </cell>
          <cell r="BN1009">
            <v>0</v>
          </cell>
          <cell r="BO1009">
            <v>0</v>
          </cell>
          <cell r="BP1009">
            <v>0</v>
          </cell>
          <cell r="BQ1009" t="e">
            <v>#DIV/0!</v>
          </cell>
          <cell r="BR1009">
            <v>0</v>
          </cell>
          <cell r="BS1009">
            <v>24</v>
          </cell>
          <cell r="BT1009">
            <v>75</v>
          </cell>
          <cell r="BU1009">
            <v>0</v>
          </cell>
          <cell r="BV1009">
            <v>24</v>
          </cell>
          <cell r="BW1009">
            <v>448.13</v>
          </cell>
          <cell r="BX1009">
            <v>127</v>
          </cell>
          <cell r="BY1009">
            <v>0</v>
          </cell>
          <cell r="BZ1009">
            <v>88.961250000000007</v>
          </cell>
          <cell r="CA1009">
            <v>0</v>
          </cell>
          <cell r="CB1009" t="str">
            <v>Drop Out</v>
          </cell>
          <cell r="CC1009">
            <v>0</v>
          </cell>
          <cell r="CD1009">
            <v>0</v>
          </cell>
          <cell r="CE1009">
            <v>0</v>
          </cell>
          <cell r="CF1009">
            <v>0</v>
          </cell>
          <cell r="CG1009">
            <v>0</v>
          </cell>
          <cell r="CH1009">
            <v>0</v>
          </cell>
          <cell r="CI1009">
            <v>0</v>
          </cell>
          <cell r="CJ1009">
            <v>0</v>
          </cell>
          <cell r="CK1009">
            <v>0</v>
          </cell>
          <cell r="CL1009">
            <v>13</v>
          </cell>
          <cell r="CM1009">
            <v>13</v>
          </cell>
          <cell r="CN1009">
            <v>0</v>
          </cell>
          <cell r="CO1009">
            <v>30</v>
          </cell>
          <cell r="CP1009">
            <v>60</v>
          </cell>
          <cell r="CQ1009">
            <v>50</v>
          </cell>
          <cell r="CR1009">
            <v>0</v>
          </cell>
          <cell r="CS1009">
            <v>0</v>
          </cell>
          <cell r="CT1009">
            <v>0</v>
          </cell>
          <cell r="CU1009">
            <v>0</v>
          </cell>
          <cell r="CV1009">
            <v>0</v>
          </cell>
          <cell r="CW1009">
            <v>22</v>
          </cell>
          <cell r="CX1009">
            <v>0</v>
          </cell>
          <cell r="CY1009">
            <v>0</v>
          </cell>
          <cell r="CZ1009">
            <v>0</v>
          </cell>
          <cell r="DA1009">
            <v>62</v>
          </cell>
          <cell r="DB1009">
            <v>0</v>
          </cell>
          <cell r="DC1009">
            <v>0</v>
          </cell>
          <cell r="DD1009">
            <v>0</v>
          </cell>
          <cell r="DE1009">
            <v>0</v>
          </cell>
          <cell r="DF1009">
            <v>0</v>
          </cell>
          <cell r="DG1009">
            <v>0</v>
          </cell>
          <cell r="DH1009">
            <v>0</v>
          </cell>
          <cell r="DI1009">
            <v>0</v>
          </cell>
          <cell r="DJ1009">
            <v>0</v>
          </cell>
          <cell r="DK1009">
            <v>0</v>
          </cell>
          <cell r="DL1009">
            <v>0</v>
          </cell>
          <cell r="DM1009">
            <v>0</v>
          </cell>
          <cell r="DN1009">
            <v>0</v>
          </cell>
          <cell r="DO1009">
            <v>0</v>
          </cell>
          <cell r="DP1009">
            <v>0</v>
          </cell>
          <cell r="DQ1009">
            <v>0</v>
          </cell>
          <cell r="DR1009">
            <v>50</v>
          </cell>
          <cell r="DS1009">
            <v>68.493150684931507</v>
          </cell>
          <cell r="DT1009">
            <v>0</v>
          </cell>
          <cell r="DU1009">
            <v>41</v>
          </cell>
          <cell r="DV1009">
            <v>0</v>
          </cell>
          <cell r="DW1009">
            <v>0</v>
          </cell>
          <cell r="DX1009">
            <v>0</v>
          </cell>
          <cell r="DY1009">
            <v>0</v>
          </cell>
          <cell r="DZ1009">
            <v>0</v>
          </cell>
          <cell r="EA1009" t="str">
            <v>Yes</v>
          </cell>
          <cell r="EB1009">
            <v>0</v>
          </cell>
          <cell r="EC1009">
            <v>0</v>
          </cell>
          <cell r="ED1009">
            <v>0</v>
          </cell>
          <cell r="EE1009">
            <v>0</v>
          </cell>
          <cell r="EF1009">
            <v>0</v>
          </cell>
          <cell r="EG1009">
            <v>0</v>
          </cell>
          <cell r="EH1009">
            <v>0</v>
          </cell>
          <cell r="EI1009">
            <v>0</v>
          </cell>
          <cell r="EJ1009">
            <v>0</v>
          </cell>
          <cell r="EK1009">
            <v>0</v>
          </cell>
          <cell r="EL1009">
            <v>0</v>
          </cell>
          <cell r="EM1009">
            <v>0</v>
          </cell>
          <cell r="EN1009">
            <v>0</v>
          </cell>
          <cell r="EO1009">
            <v>0</v>
          </cell>
          <cell r="EP1009">
            <v>0</v>
          </cell>
          <cell r="EQ1009" t="e">
            <v>#DIV/0!</v>
          </cell>
        </row>
        <row r="1010">
          <cell r="B1010" t="str">
            <v>21-E&amp;TCA51-25</v>
          </cell>
          <cell r="C1010">
            <v>0</v>
          </cell>
          <cell r="D1010">
            <v>0</v>
          </cell>
          <cell r="E1010" t="str">
            <v>MALANI NAMAN HARISH  PRITI</v>
          </cell>
          <cell r="F1010" t="str">
            <v>Male</v>
          </cell>
          <cell r="G1010" t="str">
            <v>10/07/2003</v>
          </cell>
          <cell r="H1010">
            <v>8446582681</v>
          </cell>
          <cell r="I1010">
            <v>9850650297</v>
          </cell>
          <cell r="J1010" t="str">
            <v>namanmalani032@gmail.com</v>
          </cell>
          <cell r="K1010" t="str">
            <v>1032210243@tcetmumbai.in</v>
          </cell>
          <cell r="L1010" t="str">
            <v>Ashirwad nagar, Murtijapur, Akola</v>
          </cell>
          <cell r="M1010">
            <v>444107</v>
          </cell>
          <cell r="N1010">
            <v>0</v>
          </cell>
          <cell r="O1010" t="str">
            <v>Buisness man</v>
          </cell>
          <cell r="P1010" t="str">
            <v>3,50,001 - 4,00,000</v>
          </cell>
          <cell r="Q1010" t="str">
            <v>Normal</v>
          </cell>
          <cell r="R1010" t="str">
            <v>Open</v>
          </cell>
          <cell r="S1010">
            <v>2021</v>
          </cell>
          <cell r="T1010" t="str">
            <v>FE</v>
          </cell>
          <cell r="U1010" t="str">
            <v>MH-CET</v>
          </cell>
          <cell r="V1010">
            <v>22.9</v>
          </cell>
          <cell r="W1010">
            <v>78.828266400000004</v>
          </cell>
          <cell r="X1010" t="str">
            <v>CAP</v>
          </cell>
          <cell r="Y1010">
            <v>296</v>
          </cell>
          <cell r="Z1010">
            <v>500</v>
          </cell>
          <cell r="AA1010">
            <v>59.2</v>
          </cell>
          <cell r="AB1010">
            <v>2019</v>
          </cell>
          <cell r="AC1010" t="str">
            <v>CBSE</v>
          </cell>
          <cell r="AD1010" t="str">
            <v>EMERALD HEIGHT SCHOOL AKOLA</v>
          </cell>
          <cell r="AE1010">
            <v>537</v>
          </cell>
          <cell r="AF1010">
            <v>600</v>
          </cell>
          <cell r="AG1010">
            <v>89.5</v>
          </cell>
          <cell r="AH1010">
            <v>2021</v>
          </cell>
          <cell r="AI1010" t="str">
            <v>Maharashtra</v>
          </cell>
          <cell r="AJ1010" t="str">
            <v>NATIONAL SCIENCE JR. COLLEGE AKOLA</v>
          </cell>
          <cell r="AK1010">
            <v>72</v>
          </cell>
          <cell r="AL1010">
            <v>22</v>
          </cell>
          <cell r="AM1010">
            <v>3.2727272727272729</v>
          </cell>
          <cell r="AN1010">
            <v>81</v>
          </cell>
          <cell r="AO1010">
            <v>124</v>
          </cell>
          <cell r="AP1010">
            <v>27</v>
          </cell>
          <cell r="AQ1010">
            <v>4.5925925925925926</v>
          </cell>
          <cell r="AR1010">
            <v>99</v>
          </cell>
          <cell r="AS1010">
            <v>196</v>
          </cell>
          <cell r="AT1010">
            <v>49</v>
          </cell>
          <cell r="AU1010">
            <v>4</v>
          </cell>
          <cell r="AV1010">
            <v>43</v>
          </cell>
          <cell r="AW1010">
            <v>25</v>
          </cell>
          <cell r="AX1010">
            <v>1.72</v>
          </cell>
          <cell r="AY1010">
            <v>90</v>
          </cell>
          <cell r="AZ1010">
            <v>197</v>
          </cell>
          <cell r="BA1010">
            <v>29</v>
          </cell>
          <cell r="BB1010">
            <v>6.7931034482758621</v>
          </cell>
          <cell r="BC1010">
            <v>75</v>
          </cell>
          <cell r="BD1010">
            <v>240</v>
          </cell>
          <cell r="BE1010">
            <v>54</v>
          </cell>
          <cell r="BF1010">
            <v>4.4444444444444446</v>
          </cell>
          <cell r="BG1010" t="e">
            <v>#N/A</v>
          </cell>
          <cell r="BH1010" t="e">
            <v>#N/A</v>
          </cell>
          <cell r="BI1010" t="e">
            <v>#N/A</v>
          </cell>
          <cell r="BJ1010">
            <v>0</v>
          </cell>
          <cell r="BK1010">
            <v>0</v>
          </cell>
          <cell r="BL1010">
            <v>0</v>
          </cell>
          <cell r="BM1010">
            <v>0</v>
          </cell>
          <cell r="BN1010">
            <v>0</v>
          </cell>
          <cell r="BO1010" t="e">
            <v>#N/A</v>
          </cell>
          <cell r="BP1010" t="e">
            <v>#N/A</v>
          </cell>
          <cell r="BQ1010" t="e">
            <v>#N/A</v>
          </cell>
          <cell r="BR1010">
            <v>0</v>
          </cell>
          <cell r="BS1010">
            <v>24</v>
          </cell>
          <cell r="BT1010">
            <v>75</v>
          </cell>
          <cell r="BU1010">
            <v>0</v>
          </cell>
          <cell r="BV1010">
            <v>24</v>
          </cell>
          <cell r="BW1010" t="e">
            <v>#N/A</v>
          </cell>
          <cell r="BX1010" t="e">
            <v>#N/A</v>
          </cell>
          <cell r="BY1010">
            <v>0</v>
          </cell>
          <cell r="BZ1010">
            <v>86.25</v>
          </cell>
          <cell r="CA1010">
            <v>0</v>
          </cell>
          <cell r="CB1010" t="str">
            <v>Left the College</v>
          </cell>
          <cell r="CC1010">
            <v>0</v>
          </cell>
          <cell r="CD1010">
            <v>0</v>
          </cell>
          <cell r="CE1010">
            <v>0</v>
          </cell>
          <cell r="CF1010">
            <v>0</v>
          </cell>
          <cell r="CG1010">
            <v>0</v>
          </cell>
          <cell r="CH1010">
            <v>0</v>
          </cell>
          <cell r="CI1010">
            <v>0</v>
          </cell>
          <cell r="CJ1010">
            <v>0</v>
          </cell>
          <cell r="CK1010">
            <v>0</v>
          </cell>
          <cell r="CL1010">
            <v>0</v>
          </cell>
          <cell r="CM1010">
            <v>0</v>
          </cell>
          <cell r="CN1010">
            <v>0</v>
          </cell>
          <cell r="CO1010">
            <v>0</v>
          </cell>
          <cell r="CP1010">
            <v>0</v>
          </cell>
          <cell r="CQ1010">
            <v>0</v>
          </cell>
          <cell r="CR1010">
            <v>0</v>
          </cell>
          <cell r="CS1010">
            <v>0</v>
          </cell>
          <cell r="CT1010">
            <v>0</v>
          </cell>
          <cell r="CU1010">
            <v>0</v>
          </cell>
          <cell r="CV1010">
            <v>0</v>
          </cell>
          <cell r="CW1010">
            <v>22</v>
          </cell>
          <cell r="CX1010">
            <v>0</v>
          </cell>
          <cell r="CY1010">
            <v>0</v>
          </cell>
          <cell r="CZ1010">
            <v>0</v>
          </cell>
          <cell r="DA1010">
            <v>62</v>
          </cell>
          <cell r="DB1010">
            <v>0</v>
          </cell>
          <cell r="DC1010">
            <v>0</v>
          </cell>
          <cell r="DD1010">
            <v>0</v>
          </cell>
          <cell r="DE1010">
            <v>0</v>
          </cell>
          <cell r="DF1010">
            <v>0</v>
          </cell>
          <cell r="DG1010">
            <v>0</v>
          </cell>
          <cell r="DH1010">
            <v>0</v>
          </cell>
          <cell r="DI1010">
            <v>0</v>
          </cell>
          <cell r="DJ1010">
            <v>0</v>
          </cell>
          <cell r="DK1010">
            <v>0</v>
          </cell>
          <cell r="DL1010">
            <v>0</v>
          </cell>
          <cell r="DM1010">
            <v>0</v>
          </cell>
          <cell r="DN1010">
            <v>0</v>
          </cell>
          <cell r="DO1010">
            <v>0</v>
          </cell>
          <cell r="DP1010">
            <v>0</v>
          </cell>
          <cell r="DQ1010">
            <v>0</v>
          </cell>
          <cell r="DR1010">
            <v>0</v>
          </cell>
          <cell r="DS1010">
            <v>0</v>
          </cell>
          <cell r="DT1010">
            <v>0</v>
          </cell>
          <cell r="DU1010">
            <v>41</v>
          </cell>
          <cell r="DV1010">
            <v>0</v>
          </cell>
          <cell r="DW1010">
            <v>0</v>
          </cell>
          <cell r="DX1010">
            <v>0</v>
          </cell>
          <cell r="DY1010">
            <v>0</v>
          </cell>
          <cell r="DZ1010">
            <v>0</v>
          </cell>
          <cell r="EA1010" t="str">
            <v>NO</v>
          </cell>
          <cell r="EB1010">
            <v>0</v>
          </cell>
          <cell r="EC1010">
            <v>0</v>
          </cell>
          <cell r="ED1010">
            <v>0</v>
          </cell>
          <cell r="EE1010">
            <v>0</v>
          </cell>
          <cell r="EF1010">
            <v>0</v>
          </cell>
          <cell r="EG1010">
            <v>0</v>
          </cell>
          <cell r="EH1010">
            <v>0</v>
          </cell>
          <cell r="EI1010">
            <v>0</v>
          </cell>
          <cell r="EJ1010">
            <v>0</v>
          </cell>
          <cell r="EK1010">
            <v>0</v>
          </cell>
          <cell r="EL1010">
            <v>0</v>
          </cell>
          <cell r="EM1010">
            <v>0</v>
          </cell>
          <cell r="EN1010">
            <v>0</v>
          </cell>
          <cell r="EO1010">
            <v>0</v>
          </cell>
          <cell r="EP1010">
            <v>0</v>
          </cell>
          <cell r="EQ1010" t="e">
            <v>#N/A</v>
          </cell>
        </row>
        <row r="1011">
          <cell r="B1011" t="str">
            <v>21-CIVIL41-25</v>
          </cell>
          <cell r="C1011">
            <v>0</v>
          </cell>
          <cell r="D1011">
            <v>0</v>
          </cell>
          <cell r="E1011" t="str">
            <v>RAUT MITESH SUMEDH MOHINI</v>
          </cell>
          <cell r="F1011" t="str">
            <v>Male</v>
          </cell>
          <cell r="G1011" t="str">
            <v>09/12/1998</v>
          </cell>
          <cell r="H1011">
            <v>9967277255</v>
          </cell>
          <cell r="I1011">
            <v>7900024896</v>
          </cell>
          <cell r="J1011" t="str">
            <v>wwwmiteshcoolmr8@gmail.com</v>
          </cell>
          <cell r="K1011" t="str">
            <v>1032210850@tcetmumbai.in</v>
          </cell>
          <cell r="L1011" t="str">
            <v>A-703 , West-View CHS , Opposite Aditya Building , Behind Charkop Police Station , Sector 2 , Charkop , Kandivali (West) , Mumbai-400067</v>
          </cell>
          <cell r="M1011">
            <v>400067</v>
          </cell>
          <cell r="N1011">
            <v>0</v>
          </cell>
          <cell r="O1011" t="str">
            <v xml:space="preserve">Housewife </v>
          </cell>
          <cell r="P1011" t="str">
            <v>1,50,001 - 2,00,000</v>
          </cell>
          <cell r="Q1011" t="str">
            <v>Normal</v>
          </cell>
          <cell r="R1011" t="str">
            <v>Open</v>
          </cell>
          <cell r="S1011">
            <v>2021</v>
          </cell>
          <cell r="T1011" t="str">
            <v>FE</v>
          </cell>
          <cell r="U1011" t="str">
            <v>MH-CET</v>
          </cell>
          <cell r="V1011">
            <v>30</v>
          </cell>
          <cell r="W1011" t="str">
            <v>NA</v>
          </cell>
          <cell r="X1011" t="str">
            <v>Minority</v>
          </cell>
          <cell r="Y1011">
            <v>242</v>
          </cell>
          <cell r="Z1011">
            <v>500</v>
          </cell>
          <cell r="AA1011">
            <v>48.4</v>
          </cell>
          <cell r="AB1011">
            <v>2015</v>
          </cell>
          <cell r="AC1011" t="str">
            <v>Maharashtra</v>
          </cell>
          <cell r="AD1011" t="str">
            <v>MOTHER TERESA ENGLISH SECONDARY SCHOOL</v>
          </cell>
          <cell r="AE1011">
            <v>1213</v>
          </cell>
          <cell r="AF1011">
            <v>1900</v>
          </cell>
          <cell r="AG1011">
            <v>63.842105263157897</v>
          </cell>
          <cell r="AH1011">
            <v>2018</v>
          </cell>
          <cell r="AI1011" t="str">
            <v>Maharashtra</v>
          </cell>
          <cell r="AJ1011" t="str">
            <v>SHRI TP BHATIA COLLEGE OF SCIENCE</v>
          </cell>
          <cell r="AK1011">
            <v>79</v>
          </cell>
          <cell r="AL1011">
            <v>23</v>
          </cell>
          <cell r="AM1011">
            <v>3.4347826086956523</v>
          </cell>
          <cell r="AN1011">
            <v>74.761904759999993</v>
          </cell>
          <cell r="AO1011">
            <v>94</v>
          </cell>
          <cell r="AP1011">
            <v>26</v>
          </cell>
          <cell r="AQ1011">
            <v>3.6153846153846154</v>
          </cell>
          <cell r="AR1011">
            <v>93</v>
          </cell>
          <cell r="AS1011">
            <v>173</v>
          </cell>
          <cell r="AT1011">
            <v>49</v>
          </cell>
          <cell r="AU1011">
            <v>3.5306122448979593</v>
          </cell>
          <cell r="AV1011">
            <v>0</v>
          </cell>
          <cell r="AW1011">
            <v>25</v>
          </cell>
          <cell r="AX1011">
            <v>0</v>
          </cell>
          <cell r="AY1011">
            <v>83.880952379999997</v>
          </cell>
          <cell r="AZ1011">
            <v>0</v>
          </cell>
          <cell r="BA1011">
            <v>29</v>
          </cell>
          <cell r="BB1011">
            <v>0</v>
          </cell>
          <cell r="BC1011">
            <v>80</v>
          </cell>
          <cell r="BD1011">
            <v>0</v>
          </cell>
          <cell r="BE1011">
            <v>54</v>
          </cell>
          <cell r="BF1011">
            <v>0</v>
          </cell>
          <cell r="BG1011" t="e">
            <v>#N/A</v>
          </cell>
          <cell r="BH1011" t="e">
            <v>#N/A</v>
          </cell>
          <cell r="BI1011" t="e">
            <v>#N/A</v>
          </cell>
          <cell r="BJ1011">
            <v>0</v>
          </cell>
          <cell r="BK1011">
            <v>0</v>
          </cell>
          <cell r="BL1011">
            <v>0</v>
          </cell>
          <cell r="BM1011">
            <v>0</v>
          </cell>
          <cell r="BN1011">
            <v>0</v>
          </cell>
          <cell r="BO1011" t="e">
            <v>#N/A</v>
          </cell>
          <cell r="BP1011" t="e">
            <v>#N/A</v>
          </cell>
          <cell r="BQ1011" t="e">
            <v>#N/A</v>
          </cell>
          <cell r="BR1011">
            <v>0</v>
          </cell>
          <cell r="BS1011">
            <v>24</v>
          </cell>
          <cell r="BT1011">
            <v>0</v>
          </cell>
          <cell r="BU1011">
            <v>0</v>
          </cell>
          <cell r="BV1011">
            <v>24</v>
          </cell>
          <cell r="BW1011" t="e">
            <v>#N/A</v>
          </cell>
          <cell r="BX1011" t="e">
            <v>#N/A</v>
          </cell>
          <cell r="BY1011">
            <v>0</v>
          </cell>
          <cell r="BZ1011">
            <v>82.910714284999997</v>
          </cell>
          <cell r="CA1011">
            <v>0</v>
          </cell>
          <cell r="CB1011" t="str">
            <v>Left the College</v>
          </cell>
          <cell r="CC1011">
            <v>0</v>
          </cell>
          <cell r="CD1011">
            <v>0</v>
          </cell>
          <cell r="CE1011">
            <v>0</v>
          </cell>
          <cell r="CF1011">
            <v>0</v>
          </cell>
          <cell r="CG1011">
            <v>0</v>
          </cell>
          <cell r="CH1011">
            <v>0</v>
          </cell>
          <cell r="CI1011">
            <v>0</v>
          </cell>
          <cell r="CJ1011">
            <v>0</v>
          </cell>
          <cell r="CK1011">
            <v>0</v>
          </cell>
          <cell r="CL1011">
            <v>0</v>
          </cell>
          <cell r="CM1011">
            <v>0</v>
          </cell>
          <cell r="CN1011">
            <v>0</v>
          </cell>
          <cell r="CO1011">
            <v>0</v>
          </cell>
          <cell r="CP1011">
            <v>0</v>
          </cell>
          <cell r="CQ1011">
            <v>0</v>
          </cell>
          <cell r="CR1011">
            <v>0</v>
          </cell>
          <cell r="CS1011">
            <v>0</v>
          </cell>
          <cell r="CT1011">
            <v>0</v>
          </cell>
          <cell r="CU1011">
            <v>0</v>
          </cell>
          <cell r="CV1011">
            <v>0</v>
          </cell>
          <cell r="CW1011">
            <v>22</v>
          </cell>
          <cell r="CX1011">
            <v>0</v>
          </cell>
          <cell r="CY1011">
            <v>0</v>
          </cell>
          <cell r="CZ1011">
            <v>0</v>
          </cell>
          <cell r="DA1011">
            <v>62</v>
          </cell>
          <cell r="DB1011">
            <v>0</v>
          </cell>
          <cell r="DC1011">
            <v>0</v>
          </cell>
          <cell r="DD1011">
            <v>0</v>
          </cell>
          <cell r="DE1011">
            <v>0</v>
          </cell>
          <cell r="DF1011">
            <v>0</v>
          </cell>
          <cell r="DG1011">
            <v>0</v>
          </cell>
          <cell r="DH1011">
            <v>0</v>
          </cell>
          <cell r="DI1011">
            <v>0</v>
          </cell>
          <cell r="DJ1011">
            <v>0</v>
          </cell>
          <cell r="DK1011">
            <v>0</v>
          </cell>
          <cell r="DL1011">
            <v>0</v>
          </cell>
          <cell r="DM1011">
            <v>0</v>
          </cell>
          <cell r="DN1011">
            <v>0</v>
          </cell>
          <cell r="DO1011">
            <v>0</v>
          </cell>
          <cell r="DP1011">
            <v>0</v>
          </cell>
          <cell r="DQ1011">
            <v>0</v>
          </cell>
          <cell r="DR1011">
            <v>0</v>
          </cell>
          <cell r="DS1011">
            <v>0</v>
          </cell>
          <cell r="DT1011">
            <v>0</v>
          </cell>
          <cell r="DU1011">
            <v>41</v>
          </cell>
          <cell r="DV1011">
            <v>0</v>
          </cell>
          <cell r="DW1011">
            <v>0</v>
          </cell>
          <cell r="DX1011">
            <v>0</v>
          </cell>
          <cell r="DY1011">
            <v>0</v>
          </cell>
          <cell r="DZ1011">
            <v>0</v>
          </cell>
          <cell r="EA1011">
            <v>0</v>
          </cell>
          <cell r="EB1011">
            <v>0</v>
          </cell>
          <cell r="EC1011">
            <v>0</v>
          </cell>
          <cell r="ED1011">
            <v>0</v>
          </cell>
          <cell r="EE1011">
            <v>0</v>
          </cell>
          <cell r="EF1011">
            <v>0</v>
          </cell>
          <cell r="EG1011">
            <v>0</v>
          </cell>
          <cell r="EH1011">
            <v>0</v>
          </cell>
          <cell r="EI1011">
            <v>0</v>
          </cell>
          <cell r="EJ1011">
            <v>0</v>
          </cell>
          <cell r="EK1011">
            <v>0</v>
          </cell>
          <cell r="EL1011">
            <v>0</v>
          </cell>
          <cell r="EM1011">
            <v>0</v>
          </cell>
          <cell r="EN1011">
            <v>0</v>
          </cell>
          <cell r="EO1011">
            <v>0</v>
          </cell>
          <cell r="EP1011">
            <v>0</v>
          </cell>
          <cell r="EQ1011" t="e">
            <v>#N/A</v>
          </cell>
        </row>
        <row r="1012">
          <cell r="B1012" t="str">
            <v>21-AI&amp;ML06-25</v>
          </cell>
          <cell r="C1012">
            <v>0</v>
          </cell>
          <cell r="D1012">
            <v>0</v>
          </cell>
          <cell r="E1012" t="str">
            <v>CHOUDHARI VIKRANT YOGIRAJ MANISHA</v>
          </cell>
          <cell r="F1012" t="str">
            <v>Male</v>
          </cell>
          <cell r="G1012" t="str">
            <v>05/11/2001</v>
          </cell>
          <cell r="H1012">
            <v>9967356561</v>
          </cell>
          <cell r="I1012" t="str">
            <v>+973 36053132</v>
          </cell>
          <cell r="J1012" t="str">
            <v>choudharivikrant213@gmail.com</v>
          </cell>
          <cell r="K1012" t="str">
            <v>1032210931@tcetmumbai.in</v>
          </cell>
          <cell r="L1012" t="str">
            <v>DB Ozone, Bldg 18, flat no. 1508</v>
          </cell>
          <cell r="M1012">
            <v>400068</v>
          </cell>
          <cell r="N1012">
            <v>0</v>
          </cell>
          <cell r="O1012" t="str">
            <v>Service</v>
          </cell>
          <cell r="P1012" t="str">
            <v>4,00,001 - 4,50,000</v>
          </cell>
          <cell r="Q1012" t="str">
            <v>Normal</v>
          </cell>
          <cell r="R1012" t="str">
            <v>Open</v>
          </cell>
          <cell r="S1012">
            <v>2021</v>
          </cell>
          <cell r="T1012" t="str">
            <v>FE</v>
          </cell>
          <cell r="U1012" t="str">
            <v>MH-CET</v>
          </cell>
          <cell r="V1012">
            <v>15.41</v>
          </cell>
          <cell r="W1012" t="str">
            <v>NA</v>
          </cell>
          <cell r="X1012" t="str">
            <v>ACAP</v>
          </cell>
          <cell r="Y1012">
            <v>245</v>
          </cell>
          <cell r="Z1012">
            <v>500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 t="e">
            <v>#N/A</v>
          </cell>
          <cell r="AJ1012">
            <v>0</v>
          </cell>
          <cell r="AK1012">
            <v>0</v>
          </cell>
          <cell r="AL1012">
            <v>0</v>
          </cell>
          <cell r="AM1012" t="e">
            <v>#DIV/0!</v>
          </cell>
          <cell r="AN1012">
            <v>0</v>
          </cell>
          <cell r="AO1012">
            <v>0</v>
          </cell>
          <cell r="AP1012">
            <v>0</v>
          </cell>
          <cell r="AQ1012" t="e">
            <v>#DIV/0!</v>
          </cell>
          <cell r="AR1012">
            <v>91.71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 t="e">
            <v>#DIV/0!</v>
          </cell>
          <cell r="AY1012">
            <v>0</v>
          </cell>
          <cell r="AZ1012">
            <v>0</v>
          </cell>
          <cell r="BA1012">
            <v>0</v>
          </cell>
          <cell r="BB1012" t="e">
            <v>#DIV/0!</v>
          </cell>
          <cell r="BC1012">
            <v>0</v>
          </cell>
          <cell r="BD1012">
            <v>0</v>
          </cell>
          <cell r="BE1012">
            <v>0</v>
          </cell>
          <cell r="BF1012">
            <v>0</v>
          </cell>
          <cell r="BG1012" t="e">
            <v>#N/A</v>
          </cell>
          <cell r="BH1012" t="e">
            <v>#N/A</v>
          </cell>
          <cell r="BI1012" t="e">
            <v>#N/A</v>
          </cell>
          <cell r="BJ1012">
            <v>0</v>
          </cell>
          <cell r="BK1012">
            <v>0</v>
          </cell>
          <cell r="BL1012">
            <v>0</v>
          </cell>
          <cell r="BM1012">
            <v>0</v>
          </cell>
          <cell r="BN1012">
            <v>0</v>
          </cell>
          <cell r="BO1012" t="e">
            <v>#N/A</v>
          </cell>
          <cell r="BP1012" t="e">
            <v>#N/A</v>
          </cell>
          <cell r="BQ1012" t="e">
            <v>#N/A</v>
          </cell>
          <cell r="BR1012">
            <v>0</v>
          </cell>
          <cell r="BS1012">
            <v>24</v>
          </cell>
          <cell r="BT1012">
            <v>0</v>
          </cell>
          <cell r="BU1012">
            <v>0</v>
          </cell>
          <cell r="BV1012">
            <v>24</v>
          </cell>
          <cell r="BW1012" t="e">
            <v>#N/A</v>
          </cell>
          <cell r="BX1012" t="e">
            <v>#N/A</v>
          </cell>
          <cell r="BY1012">
            <v>0</v>
          </cell>
          <cell r="BZ1012">
            <v>0</v>
          </cell>
          <cell r="CA1012">
            <v>0</v>
          </cell>
          <cell r="CB1012" t="str">
            <v>left the College</v>
          </cell>
          <cell r="CC1012">
            <v>0</v>
          </cell>
          <cell r="CD1012">
            <v>0</v>
          </cell>
          <cell r="CE1012">
            <v>0</v>
          </cell>
          <cell r="CF1012">
            <v>0</v>
          </cell>
          <cell r="CG1012">
            <v>0</v>
          </cell>
          <cell r="CH1012">
            <v>0</v>
          </cell>
          <cell r="CI1012">
            <v>0</v>
          </cell>
          <cell r="CJ1012">
            <v>0</v>
          </cell>
          <cell r="CK1012">
            <v>0</v>
          </cell>
          <cell r="CL1012">
            <v>0</v>
          </cell>
          <cell r="CM1012">
            <v>0</v>
          </cell>
          <cell r="CN1012">
            <v>0</v>
          </cell>
          <cell r="CO1012">
            <v>0</v>
          </cell>
          <cell r="CP1012">
            <v>0</v>
          </cell>
          <cell r="CQ1012">
            <v>0</v>
          </cell>
          <cell r="CR1012">
            <v>0</v>
          </cell>
          <cell r="CS1012">
            <v>0</v>
          </cell>
          <cell r="CT1012">
            <v>0</v>
          </cell>
          <cell r="CU1012">
            <v>0</v>
          </cell>
          <cell r="CV1012">
            <v>0</v>
          </cell>
          <cell r="CW1012">
            <v>22</v>
          </cell>
          <cell r="CX1012">
            <v>0</v>
          </cell>
          <cell r="CY1012">
            <v>0</v>
          </cell>
          <cell r="CZ1012">
            <v>0</v>
          </cell>
          <cell r="DA1012">
            <v>62</v>
          </cell>
          <cell r="DB1012">
            <v>0</v>
          </cell>
          <cell r="DC1012">
            <v>0</v>
          </cell>
          <cell r="DD1012">
            <v>0</v>
          </cell>
          <cell r="DE1012">
            <v>0</v>
          </cell>
          <cell r="DF1012">
            <v>0</v>
          </cell>
          <cell r="DG1012">
            <v>0</v>
          </cell>
          <cell r="DH1012">
            <v>0</v>
          </cell>
          <cell r="DI1012">
            <v>0</v>
          </cell>
          <cell r="DJ1012">
            <v>0</v>
          </cell>
          <cell r="DK1012">
            <v>0</v>
          </cell>
          <cell r="DL1012">
            <v>0</v>
          </cell>
          <cell r="DM1012">
            <v>0</v>
          </cell>
          <cell r="DN1012">
            <v>0</v>
          </cell>
          <cell r="DO1012">
            <v>0</v>
          </cell>
          <cell r="DP1012">
            <v>0</v>
          </cell>
          <cell r="DQ1012">
            <v>0</v>
          </cell>
          <cell r="DR1012">
            <v>0</v>
          </cell>
          <cell r="DS1012">
            <v>0</v>
          </cell>
          <cell r="DT1012">
            <v>0</v>
          </cell>
          <cell r="DU1012">
            <v>0</v>
          </cell>
          <cell r="DV1012">
            <v>0</v>
          </cell>
          <cell r="DW1012">
            <v>0</v>
          </cell>
          <cell r="DX1012">
            <v>0</v>
          </cell>
          <cell r="DY1012">
            <v>0</v>
          </cell>
          <cell r="DZ1012">
            <v>0</v>
          </cell>
          <cell r="EA1012">
            <v>0</v>
          </cell>
          <cell r="EB1012">
            <v>0</v>
          </cell>
          <cell r="EC1012">
            <v>0</v>
          </cell>
          <cell r="ED1012">
            <v>0</v>
          </cell>
          <cell r="EE1012">
            <v>0</v>
          </cell>
          <cell r="EF1012">
            <v>0</v>
          </cell>
          <cell r="EG1012">
            <v>0</v>
          </cell>
          <cell r="EH1012">
            <v>0</v>
          </cell>
          <cell r="EI1012">
            <v>0</v>
          </cell>
          <cell r="EJ1012">
            <v>0</v>
          </cell>
          <cell r="EK1012">
            <v>0</v>
          </cell>
          <cell r="EL1012">
            <v>0</v>
          </cell>
          <cell r="EM1012">
            <v>0</v>
          </cell>
          <cell r="EN1012">
            <v>0</v>
          </cell>
          <cell r="EO1012">
            <v>0</v>
          </cell>
          <cell r="EP1012">
            <v>0</v>
          </cell>
          <cell r="EQ1012" t="e">
            <v>#N/A</v>
          </cell>
        </row>
        <row r="1013">
          <cell r="B1013" t="str">
            <v>21-CIVIL08-25</v>
          </cell>
          <cell r="C1013">
            <v>0</v>
          </cell>
          <cell r="D1013">
            <v>0</v>
          </cell>
          <cell r="E1013" t="str">
            <v xml:space="preserve">DESHMUKH ARJUN DUSHYANT  MEENAL </v>
          </cell>
          <cell r="F1013" t="str">
            <v>Male</v>
          </cell>
          <cell r="G1013" t="str">
            <v>24/03/2002</v>
          </cell>
          <cell r="H1013">
            <v>8169553242</v>
          </cell>
          <cell r="I1013">
            <v>9869062731</v>
          </cell>
          <cell r="J1013" t="str">
            <v>dushyant465@gmail.com</v>
          </cell>
          <cell r="K1013" t="str">
            <v>1032210817@tcetmumbai.in</v>
          </cell>
          <cell r="L1013" t="str">
            <v xml:space="preserve">E/8 Malinee apt opp cannosa high school Andheri East </v>
          </cell>
          <cell r="M1013">
            <v>400093</v>
          </cell>
          <cell r="N1013">
            <v>0</v>
          </cell>
          <cell r="O1013" t="str">
            <v xml:space="preserve">Service </v>
          </cell>
          <cell r="P1013" t="str">
            <v>4,00,001 - 4,50,000</v>
          </cell>
          <cell r="Q1013" t="str">
            <v>Normal</v>
          </cell>
          <cell r="R1013" t="str">
            <v>Open</v>
          </cell>
          <cell r="S1013">
            <v>2021</v>
          </cell>
          <cell r="T1013" t="str">
            <v>FE</v>
          </cell>
          <cell r="U1013" t="str">
            <v>MH-CET</v>
          </cell>
          <cell r="V1013">
            <v>30</v>
          </cell>
          <cell r="W1013" t="str">
            <v>NA</v>
          </cell>
          <cell r="X1013" t="str">
            <v>ACAP</v>
          </cell>
          <cell r="Y1013">
            <v>270</v>
          </cell>
          <cell r="Z1013">
            <v>500</v>
          </cell>
          <cell r="AA1013">
            <v>54</v>
          </cell>
          <cell r="AB1013">
            <v>2017</v>
          </cell>
          <cell r="AC1013" t="str">
            <v>Maharashtra</v>
          </cell>
          <cell r="AD1013">
            <v>0</v>
          </cell>
          <cell r="AE1013">
            <v>594</v>
          </cell>
          <cell r="AF1013">
            <v>900</v>
          </cell>
          <cell r="AG1013">
            <v>66</v>
          </cell>
          <cell r="AH1013" t="e">
            <v>#N/A</v>
          </cell>
          <cell r="AI1013" t="e">
            <v>#N/A</v>
          </cell>
          <cell r="AJ1013">
            <v>0</v>
          </cell>
          <cell r="AK1013">
            <v>0</v>
          </cell>
          <cell r="AL1013">
            <v>0</v>
          </cell>
          <cell r="AM1013" t="e">
            <v>#DIV/0!</v>
          </cell>
          <cell r="AN1013">
            <v>0</v>
          </cell>
          <cell r="AO1013">
            <v>0</v>
          </cell>
          <cell r="AP1013">
            <v>0</v>
          </cell>
          <cell r="AQ1013" t="e">
            <v>#DIV/0!</v>
          </cell>
          <cell r="AR1013">
            <v>90.23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 t="e">
            <v>#DIV/0!</v>
          </cell>
          <cell r="AY1013">
            <v>0</v>
          </cell>
          <cell r="AZ1013">
            <v>0</v>
          </cell>
          <cell r="BA1013">
            <v>0</v>
          </cell>
          <cell r="BB1013" t="e">
            <v>#DIV/0!</v>
          </cell>
          <cell r="BC1013">
            <v>0</v>
          </cell>
          <cell r="BD1013">
            <v>0</v>
          </cell>
          <cell r="BE1013">
            <v>0</v>
          </cell>
          <cell r="BF1013">
            <v>0</v>
          </cell>
          <cell r="BG1013" t="e">
            <v>#N/A</v>
          </cell>
          <cell r="BH1013" t="e">
            <v>#N/A</v>
          </cell>
          <cell r="BI1013" t="e">
            <v>#N/A</v>
          </cell>
          <cell r="BJ1013">
            <v>0</v>
          </cell>
          <cell r="BK1013">
            <v>0</v>
          </cell>
          <cell r="BL1013">
            <v>0</v>
          </cell>
          <cell r="BM1013">
            <v>0</v>
          </cell>
          <cell r="BN1013">
            <v>0</v>
          </cell>
          <cell r="BO1013" t="e">
            <v>#N/A</v>
          </cell>
          <cell r="BP1013" t="e">
            <v>#N/A</v>
          </cell>
          <cell r="BQ1013" t="e">
            <v>#N/A</v>
          </cell>
          <cell r="BR1013">
            <v>0</v>
          </cell>
          <cell r="BS1013">
            <v>24</v>
          </cell>
          <cell r="BT1013">
            <v>0</v>
          </cell>
          <cell r="BU1013">
            <v>0</v>
          </cell>
          <cell r="BV1013">
            <v>24</v>
          </cell>
          <cell r="BW1013" t="e">
            <v>#N/A</v>
          </cell>
          <cell r="BX1013" t="e">
            <v>#N/A</v>
          </cell>
          <cell r="BY1013">
            <v>0</v>
          </cell>
          <cell r="BZ1013">
            <v>0</v>
          </cell>
          <cell r="CA1013">
            <v>0</v>
          </cell>
          <cell r="CB1013">
            <v>0</v>
          </cell>
          <cell r="CC1013">
            <v>0</v>
          </cell>
          <cell r="CD1013">
            <v>0</v>
          </cell>
          <cell r="CE1013">
            <v>0</v>
          </cell>
          <cell r="CF1013">
            <v>0</v>
          </cell>
          <cell r="CG1013">
            <v>0</v>
          </cell>
          <cell r="CH1013" t="str">
            <v>Green</v>
          </cell>
          <cell r="CI1013">
            <v>0</v>
          </cell>
          <cell r="CJ1013">
            <v>0</v>
          </cell>
          <cell r="CK1013">
            <v>0</v>
          </cell>
          <cell r="CL1013">
            <v>0</v>
          </cell>
          <cell r="CM1013">
            <v>0</v>
          </cell>
          <cell r="CN1013">
            <v>0</v>
          </cell>
          <cell r="CO1013">
            <v>0</v>
          </cell>
          <cell r="CP1013">
            <v>0</v>
          </cell>
          <cell r="CQ1013">
            <v>0</v>
          </cell>
          <cell r="CR1013">
            <v>0</v>
          </cell>
          <cell r="CS1013">
            <v>0</v>
          </cell>
          <cell r="CT1013">
            <v>0</v>
          </cell>
          <cell r="CU1013">
            <v>0</v>
          </cell>
          <cell r="CV1013">
            <v>0</v>
          </cell>
          <cell r="CW1013">
            <v>22</v>
          </cell>
          <cell r="CX1013">
            <v>0</v>
          </cell>
          <cell r="CY1013">
            <v>0</v>
          </cell>
          <cell r="CZ1013">
            <v>0</v>
          </cell>
          <cell r="DA1013">
            <v>62</v>
          </cell>
          <cell r="DB1013">
            <v>0</v>
          </cell>
          <cell r="DC1013">
            <v>0</v>
          </cell>
          <cell r="DD1013">
            <v>0</v>
          </cell>
          <cell r="DE1013">
            <v>0</v>
          </cell>
          <cell r="DF1013">
            <v>0</v>
          </cell>
          <cell r="DG1013">
            <v>0</v>
          </cell>
          <cell r="DH1013">
            <v>0</v>
          </cell>
          <cell r="DI1013">
            <v>0</v>
          </cell>
          <cell r="DJ1013">
            <v>0</v>
          </cell>
          <cell r="DK1013">
            <v>0</v>
          </cell>
          <cell r="DL1013">
            <v>0</v>
          </cell>
          <cell r="DM1013">
            <v>0</v>
          </cell>
          <cell r="DN1013">
            <v>0</v>
          </cell>
          <cell r="DO1013">
            <v>0</v>
          </cell>
          <cell r="DP1013">
            <v>0</v>
          </cell>
          <cell r="DQ1013">
            <v>0</v>
          </cell>
          <cell r="DR1013">
            <v>0</v>
          </cell>
          <cell r="DS1013">
            <v>0</v>
          </cell>
          <cell r="DT1013">
            <v>0</v>
          </cell>
          <cell r="DU1013">
            <v>0</v>
          </cell>
          <cell r="DV1013">
            <v>0</v>
          </cell>
          <cell r="DW1013">
            <v>0</v>
          </cell>
          <cell r="DX1013">
            <v>0</v>
          </cell>
          <cell r="DY1013">
            <v>0</v>
          </cell>
          <cell r="DZ1013" t="str">
            <v>Drop Out</v>
          </cell>
          <cell r="EA1013">
            <v>0</v>
          </cell>
          <cell r="EB1013">
            <v>0</v>
          </cell>
          <cell r="EC1013">
            <v>0</v>
          </cell>
          <cell r="ED1013">
            <v>0</v>
          </cell>
          <cell r="EE1013">
            <v>0</v>
          </cell>
          <cell r="EF1013">
            <v>0</v>
          </cell>
          <cell r="EG1013">
            <v>0</v>
          </cell>
          <cell r="EH1013">
            <v>0</v>
          </cell>
          <cell r="EI1013" t="str">
            <v>Yes</v>
          </cell>
          <cell r="EJ1013">
            <v>0</v>
          </cell>
          <cell r="EK1013">
            <v>0</v>
          </cell>
          <cell r="EL1013">
            <v>0</v>
          </cell>
          <cell r="EM1013">
            <v>0</v>
          </cell>
          <cell r="EN1013">
            <v>0</v>
          </cell>
          <cell r="EO1013">
            <v>0</v>
          </cell>
          <cell r="EP1013">
            <v>0</v>
          </cell>
          <cell r="EQ1013">
            <v>0</v>
          </cell>
        </row>
        <row r="1014">
          <cell r="B1014" t="str">
            <v>21-ITA24-25</v>
          </cell>
          <cell r="C1014">
            <v>0</v>
          </cell>
          <cell r="D1014">
            <v>0</v>
          </cell>
          <cell r="E1014" t="str">
            <v>DUBEY PRANSHU VINAY  REETA DEVI</v>
          </cell>
          <cell r="F1014" t="str">
            <v>Male</v>
          </cell>
          <cell r="G1014" t="str">
            <v>01/03/2004</v>
          </cell>
          <cell r="H1014">
            <v>9619227328</v>
          </cell>
          <cell r="I1014">
            <v>9869111815</v>
          </cell>
          <cell r="J1014" t="str">
            <v>dubeypranshu214@gmail.com</v>
          </cell>
          <cell r="K1014" t="str">
            <v>1032210598@tcetmumbai.in</v>
          </cell>
          <cell r="L1014" t="str">
            <v>A wing 402, Sai green Vatika, Dattani Park, Thakur village, Kandivali (E), Mumbai</v>
          </cell>
          <cell r="M1014">
            <v>400101</v>
          </cell>
          <cell r="N1014">
            <v>0</v>
          </cell>
          <cell r="O1014" t="str">
            <v>Housewife</v>
          </cell>
          <cell r="P1014" t="str">
            <v>15,001 - 50,000</v>
          </cell>
          <cell r="Q1014" t="str">
            <v>Normal</v>
          </cell>
          <cell r="R1014" t="str">
            <v>Open</v>
          </cell>
          <cell r="S1014">
            <v>2021</v>
          </cell>
          <cell r="T1014" t="str">
            <v>FE</v>
          </cell>
          <cell r="U1014" t="str">
            <v>MH-CET</v>
          </cell>
          <cell r="V1014">
            <v>31</v>
          </cell>
          <cell r="W1014">
            <v>160</v>
          </cell>
          <cell r="X1014" t="str">
            <v>ACAP</v>
          </cell>
          <cell r="Y1014">
            <v>420</v>
          </cell>
          <cell r="Z1014">
            <v>500</v>
          </cell>
          <cell r="AA1014">
            <v>84</v>
          </cell>
          <cell r="AB1014">
            <v>2019</v>
          </cell>
          <cell r="AC1014" t="str">
            <v>Maharashtra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 t="e">
            <v>#DIV/0!</v>
          </cell>
          <cell r="AN1014">
            <v>0</v>
          </cell>
          <cell r="AO1014">
            <v>0</v>
          </cell>
          <cell r="AP1014">
            <v>0</v>
          </cell>
          <cell r="AQ1014" t="e">
            <v>#DIV/0!</v>
          </cell>
          <cell r="AR1014">
            <v>84.79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 t="e">
            <v>#DIV/0!</v>
          </cell>
          <cell r="AY1014">
            <v>0</v>
          </cell>
          <cell r="AZ1014">
            <v>0</v>
          </cell>
          <cell r="BA1014">
            <v>0</v>
          </cell>
          <cell r="BB1014" t="e">
            <v>#DIV/0!</v>
          </cell>
          <cell r="BC1014">
            <v>0</v>
          </cell>
          <cell r="BD1014">
            <v>0</v>
          </cell>
          <cell r="BE1014">
            <v>0</v>
          </cell>
          <cell r="BF1014">
            <v>0</v>
          </cell>
          <cell r="BG1014" t="e">
            <v>#N/A</v>
          </cell>
          <cell r="BH1014" t="e">
            <v>#N/A</v>
          </cell>
          <cell r="BI1014" t="e">
            <v>#N/A</v>
          </cell>
          <cell r="BJ1014">
            <v>0</v>
          </cell>
          <cell r="BK1014">
            <v>0</v>
          </cell>
          <cell r="BL1014">
            <v>0</v>
          </cell>
          <cell r="BM1014">
            <v>0</v>
          </cell>
          <cell r="BN1014">
            <v>0</v>
          </cell>
          <cell r="BO1014" t="e">
            <v>#N/A</v>
          </cell>
          <cell r="BP1014" t="e">
            <v>#N/A</v>
          </cell>
          <cell r="BQ1014" t="e">
            <v>#N/A</v>
          </cell>
          <cell r="BR1014">
            <v>0</v>
          </cell>
          <cell r="BS1014">
            <v>24</v>
          </cell>
          <cell r="BT1014">
            <v>0</v>
          </cell>
          <cell r="BU1014">
            <v>0</v>
          </cell>
          <cell r="BV1014">
            <v>24</v>
          </cell>
          <cell r="BW1014" t="e">
            <v>#N/A</v>
          </cell>
          <cell r="BX1014" t="e">
            <v>#N/A</v>
          </cell>
          <cell r="BY1014">
            <v>0</v>
          </cell>
          <cell r="BZ1014">
            <v>0</v>
          </cell>
          <cell r="CA1014">
            <v>0</v>
          </cell>
          <cell r="CB1014">
            <v>0</v>
          </cell>
          <cell r="CC1014">
            <v>0</v>
          </cell>
          <cell r="CD1014">
            <v>0</v>
          </cell>
          <cell r="CE1014">
            <v>0</v>
          </cell>
          <cell r="CF1014">
            <v>0</v>
          </cell>
          <cell r="CG1014">
            <v>0</v>
          </cell>
          <cell r="CH1014">
            <v>0</v>
          </cell>
          <cell r="CI1014">
            <v>0</v>
          </cell>
          <cell r="CJ1014">
            <v>0</v>
          </cell>
          <cell r="CK1014">
            <v>0</v>
          </cell>
          <cell r="CL1014">
            <v>0</v>
          </cell>
          <cell r="CM1014">
            <v>0</v>
          </cell>
          <cell r="CN1014">
            <v>0</v>
          </cell>
          <cell r="CO1014">
            <v>0</v>
          </cell>
          <cell r="CP1014">
            <v>0</v>
          </cell>
          <cell r="CQ1014">
            <v>0</v>
          </cell>
          <cell r="CR1014">
            <v>0</v>
          </cell>
          <cell r="CS1014">
            <v>0</v>
          </cell>
          <cell r="CT1014">
            <v>0</v>
          </cell>
          <cell r="CU1014">
            <v>0</v>
          </cell>
          <cell r="CV1014">
            <v>0</v>
          </cell>
          <cell r="CW1014">
            <v>22</v>
          </cell>
          <cell r="CX1014">
            <v>0</v>
          </cell>
          <cell r="CY1014">
            <v>0</v>
          </cell>
          <cell r="CZ1014">
            <v>0</v>
          </cell>
          <cell r="DA1014">
            <v>62</v>
          </cell>
          <cell r="DB1014">
            <v>0</v>
          </cell>
          <cell r="DC1014">
            <v>0</v>
          </cell>
          <cell r="DD1014">
            <v>0</v>
          </cell>
          <cell r="DE1014">
            <v>0</v>
          </cell>
          <cell r="DF1014">
            <v>0</v>
          </cell>
          <cell r="DG1014">
            <v>0</v>
          </cell>
          <cell r="DH1014">
            <v>0</v>
          </cell>
          <cell r="DI1014">
            <v>0</v>
          </cell>
          <cell r="DJ1014">
            <v>0</v>
          </cell>
          <cell r="DK1014">
            <v>0</v>
          </cell>
          <cell r="DL1014">
            <v>0</v>
          </cell>
          <cell r="DM1014">
            <v>0</v>
          </cell>
          <cell r="DN1014">
            <v>0</v>
          </cell>
          <cell r="DO1014">
            <v>0</v>
          </cell>
          <cell r="DP1014">
            <v>0</v>
          </cell>
          <cell r="DQ1014">
            <v>0</v>
          </cell>
          <cell r="DR1014">
            <v>0</v>
          </cell>
          <cell r="DS1014">
            <v>0</v>
          </cell>
          <cell r="DT1014">
            <v>0</v>
          </cell>
          <cell r="DU1014">
            <v>0</v>
          </cell>
          <cell r="DV1014">
            <v>0</v>
          </cell>
          <cell r="DW1014">
            <v>0</v>
          </cell>
          <cell r="DX1014">
            <v>0</v>
          </cell>
          <cell r="DY1014">
            <v>0</v>
          </cell>
          <cell r="DZ1014">
            <v>0</v>
          </cell>
          <cell r="EA1014">
            <v>0</v>
          </cell>
          <cell r="EB1014">
            <v>0</v>
          </cell>
          <cell r="EC1014">
            <v>0</v>
          </cell>
          <cell r="ED1014">
            <v>0</v>
          </cell>
          <cell r="EE1014">
            <v>0</v>
          </cell>
          <cell r="EF1014">
            <v>0</v>
          </cell>
          <cell r="EG1014">
            <v>0</v>
          </cell>
          <cell r="EH1014">
            <v>0</v>
          </cell>
          <cell r="EI1014" t="str">
            <v>Yes</v>
          </cell>
          <cell r="EJ1014">
            <v>0</v>
          </cell>
          <cell r="EK1014">
            <v>0</v>
          </cell>
          <cell r="EL1014">
            <v>0</v>
          </cell>
          <cell r="EM1014">
            <v>0</v>
          </cell>
          <cell r="EN1014">
            <v>0</v>
          </cell>
          <cell r="EO1014">
            <v>0</v>
          </cell>
          <cell r="EP1014">
            <v>0</v>
          </cell>
          <cell r="EQ1014">
            <v>0</v>
          </cell>
        </row>
        <row r="1015">
          <cell r="B1015" t="str">
            <v>21-COMPA53-25</v>
          </cell>
          <cell r="C1015">
            <v>0</v>
          </cell>
          <cell r="D1015">
            <v>0</v>
          </cell>
          <cell r="E1015" t="str">
            <v>JAIN HARSH VIKAS  KAVITA</v>
          </cell>
          <cell r="F1015" t="str">
            <v>Male</v>
          </cell>
          <cell r="G1015" t="str">
            <v>09/05/2003</v>
          </cell>
          <cell r="H1015">
            <v>9819622079</v>
          </cell>
          <cell r="I1015">
            <v>9821106220</v>
          </cell>
          <cell r="J1015" t="str">
            <v>harshjain48190@gmail.com</v>
          </cell>
          <cell r="K1015" t="str">
            <v>1032210435@tcetmumbai.in</v>
          </cell>
          <cell r="L1015" t="str">
            <v>A/33 flat no 28 sumangal building , anandnagar Dahisar East mumbai 400068</v>
          </cell>
          <cell r="M1015">
            <v>400068</v>
          </cell>
          <cell r="N1015">
            <v>0</v>
          </cell>
          <cell r="O1015" t="str">
            <v>Business</v>
          </cell>
          <cell r="P1015" t="str">
            <v>2,00,001 -2,50,000</v>
          </cell>
          <cell r="Q1015" t="str">
            <v>Normal</v>
          </cell>
          <cell r="R1015" t="str">
            <v>Open</v>
          </cell>
          <cell r="S1015">
            <v>2021</v>
          </cell>
          <cell r="T1015" t="str">
            <v>FE</v>
          </cell>
          <cell r="U1015" t="str">
            <v>MH-CET</v>
          </cell>
          <cell r="V1015">
            <v>90.38</v>
          </cell>
          <cell r="W1015">
            <v>59.288995300000003</v>
          </cell>
          <cell r="X1015" t="str">
            <v>Minority</v>
          </cell>
          <cell r="Y1015">
            <v>418</v>
          </cell>
          <cell r="Z1015">
            <v>500</v>
          </cell>
          <cell r="AA1015">
            <v>83.6</v>
          </cell>
          <cell r="AB1015">
            <v>2019</v>
          </cell>
          <cell r="AC1015" t="str">
            <v>Maharashtra</v>
          </cell>
          <cell r="AD1015">
            <v>0</v>
          </cell>
          <cell r="AE1015">
            <v>490</v>
          </cell>
          <cell r="AF1015">
            <v>600</v>
          </cell>
          <cell r="AG1015">
            <v>81.6666666666667</v>
          </cell>
          <cell r="AH1015" t="e">
            <v>#N/A</v>
          </cell>
          <cell r="AI1015" t="e">
            <v>#N/A</v>
          </cell>
          <cell r="AJ1015">
            <v>0</v>
          </cell>
          <cell r="AK1015">
            <v>0</v>
          </cell>
          <cell r="AL1015">
            <v>0</v>
          </cell>
          <cell r="AM1015" t="e">
            <v>#DIV/0!</v>
          </cell>
          <cell r="AN1015">
            <v>0</v>
          </cell>
          <cell r="AO1015">
            <v>0</v>
          </cell>
          <cell r="AP1015">
            <v>0</v>
          </cell>
          <cell r="AQ1015" t="e">
            <v>#DIV/0!</v>
          </cell>
          <cell r="AR1015">
            <v>84.65</v>
          </cell>
          <cell r="AS1015">
            <v>0</v>
          </cell>
          <cell r="AT1015">
            <v>0</v>
          </cell>
          <cell r="AU1015">
            <v>0</v>
          </cell>
          <cell r="AV1015">
            <v>0</v>
          </cell>
          <cell r="AW1015">
            <v>0</v>
          </cell>
          <cell r="AX1015" t="e">
            <v>#DIV/0!</v>
          </cell>
          <cell r="AY1015">
            <v>0</v>
          </cell>
          <cell r="AZ1015">
            <v>0</v>
          </cell>
          <cell r="BA1015">
            <v>0</v>
          </cell>
          <cell r="BB1015" t="e">
            <v>#DIV/0!</v>
          </cell>
          <cell r="BC1015">
            <v>0</v>
          </cell>
          <cell r="BD1015">
            <v>0</v>
          </cell>
          <cell r="BE1015">
            <v>0</v>
          </cell>
          <cell r="BF1015">
            <v>0</v>
          </cell>
          <cell r="BG1015" t="e">
            <v>#N/A</v>
          </cell>
          <cell r="BH1015" t="e">
            <v>#N/A</v>
          </cell>
          <cell r="BI1015" t="e">
            <v>#N/A</v>
          </cell>
          <cell r="BJ1015">
            <v>0</v>
          </cell>
          <cell r="BK1015">
            <v>0</v>
          </cell>
          <cell r="BL1015">
            <v>0</v>
          </cell>
          <cell r="BM1015">
            <v>0</v>
          </cell>
          <cell r="BN1015">
            <v>0</v>
          </cell>
          <cell r="BO1015" t="e">
            <v>#N/A</v>
          </cell>
          <cell r="BP1015" t="e">
            <v>#N/A</v>
          </cell>
          <cell r="BQ1015" t="e">
            <v>#N/A</v>
          </cell>
          <cell r="BR1015">
            <v>0</v>
          </cell>
          <cell r="BS1015">
            <v>24</v>
          </cell>
          <cell r="BT1015">
            <v>0</v>
          </cell>
          <cell r="BU1015">
            <v>0</v>
          </cell>
          <cell r="BV1015">
            <v>24</v>
          </cell>
          <cell r="BW1015" t="e">
            <v>#N/A</v>
          </cell>
          <cell r="BX1015" t="e">
            <v>#N/A</v>
          </cell>
          <cell r="BY1015">
            <v>0</v>
          </cell>
          <cell r="BZ1015">
            <v>0</v>
          </cell>
          <cell r="CA1015">
            <v>0</v>
          </cell>
          <cell r="CB1015">
            <v>0</v>
          </cell>
          <cell r="CC1015">
            <v>0</v>
          </cell>
          <cell r="CD1015">
            <v>0</v>
          </cell>
          <cell r="CE1015">
            <v>0</v>
          </cell>
          <cell r="CF1015">
            <v>0</v>
          </cell>
          <cell r="CG1015">
            <v>0</v>
          </cell>
          <cell r="CH1015">
            <v>0</v>
          </cell>
          <cell r="CI1015">
            <v>0</v>
          </cell>
          <cell r="CJ1015">
            <v>0</v>
          </cell>
          <cell r="CK1015">
            <v>0</v>
          </cell>
          <cell r="CL1015">
            <v>0</v>
          </cell>
          <cell r="CM1015">
            <v>0</v>
          </cell>
          <cell r="CN1015">
            <v>0</v>
          </cell>
          <cell r="CO1015">
            <v>0</v>
          </cell>
          <cell r="CP1015">
            <v>0</v>
          </cell>
          <cell r="CQ1015">
            <v>0</v>
          </cell>
          <cell r="CR1015">
            <v>0</v>
          </cell>
          <cell r="CS1015">
            <v>0</v>
          </cell>
          <cell r="CT1015">
            <v>0</v>
          </cell>
          <cell r="CU1015">
            <v>0</v>
          </cell>
          <cell r="CV1015">
            <v>0</v>
          </cell>
          <cell r="CW1015">
            <v>22</v>
          </cell>
          <cell r="CX1015">
            <v>0</v>
          </cell>
          <cell r="CY1015">
            <v>0</v>
          </cell>
          <cell r="CZ1015">
            <v>0</v>
          </cell>
          <cell r="DA1015">
            <v>62</v>
          </cell>
          <cell r="DB1015">
            <v>0</v>
          </cell>
          <cell r="DC1015">
            <v>0</v>
          </cell>
          <cell r="DD1015">
            <v>0</v>
          </cell>
          <cell r="DE1015">
            <v>0</v>
          </cell>
          <cell r="DF1015">
            <v>0</v>
          </cell>
          <cell r="DG1015">
            <v>0</v>
          </cell>
          <cell r="DH1015">
            <v>0</v>
          </cell>
          <cell r="DI1015">
            <v>0</v>
          </cell>
          <cell r="DJ1015">
            <v>0</v>
          </cell>
          <cell r="DK1015">
            <v>0</v>
          </cell>
          <cell r="DL1015">
            <v>0</v>
          </cell>
          <cell r="DM1015">
            <v>0</v>
          </cell>
          <cell r="DN1015">
            <v>0</v>
          </cell>
          <cell r="DO1015">
            <v>0</v>
          </cell>
          <cell r="DP1015">
            <v>0</v>
          </cell>
          <cell r="DQ1015">
            <v>0</v>
          </cell>
          <cell r="DR1015">
            <v>0</v>
          </cell>
          <cell r="DS1015">
            <v>0</v>
          </cell>
          <cell r="DT1015">
            <v>0</v>
          </cell>
          <cell r="DU1015">
            <v>0</v>
          </cell>
          <cell r="DV1015">
            <v>0</v>
          </cell>
          <cell r="DW1015">
            <v>0</v>
          </cell>
          <cell r="DX1015">
            <v>0</v>
          </cell>
          <cell r="DY1015">
            <v>0</v>
          </cell>
          <cell r="DZ1015" t="str">
            <v>Left the College</v>
          </cell>
          <cell r="EA1015">
            <v>0</v>
          </cell>
          <cell r="EB1015">
            <v>0</v>
          </cell>
          <cell r="EC1015">
            <v>0</v>
          </cell>
          <cell r="ED1015">
            <v>0</v>
          </cell>
          <cell r="EE1015">
            <v>0</v>
          </cell>
          <cell r="EF1015">
            <v>0</v>
          </cell>
          <cell r="EG1015">
            <v>0</v>
          </cell>
          <cell r="EH1015">
            <v>0</v>
          </cell>
          <cell r="EI1015" t="str">
            <v>Yes</v>
          </cell>
          <cell r="EJ1015">
            <v>0</v>
          </cell>
          <cell r="EK1015">
            <v>0</v>
          </cell>
          <cell r="EL1015">
            <v>0</v>
          </cell>
          <cell r="EM1015">
            <v>0</v>
          </cell>
          <cell r="EN1015">
            <v>0</v>
          </cell>
          <cell r="EO1015">
            <v>0</v>
          </cell>
          <cell r="EP1015">
            <v>0</v>
          </cell>
          <cell r="EQ1015">
            <v>0</v>
          </cell>
        </row>
        <row r="1016">
          <cell r="B1016" t="str">
            <v>21-COMPB01-25</v>
          </cell>
          <cell r="C1016">
            <v>0</v>
          </cell>
          <cell r="D1016">
            <v>0</v>
          </cell>
          <cell r="E1016" t="str">
            <v>KHAN MOHAMMED ZAID JAMALUL HAQUE SHAMA</v>
          </cell>
          <cell r="F1016" t="str">
            <v>Male</v>
          </cell>
          <cell r="G1016" t="str">
            <v>17/12/2003</v>
          </cell>
          <cell r="H1016">
            <v>8104139780</v>
          </cell>
          <cell r="I1016">
            <v>9890753340</v>
          </cell>
          <cell r="J1016" t="str">
            <v>mohammadzaidkhan7886@gmail.com</v>
          </cell>
          <cell r="K1016" t="str">
            <v>1032210447@tcetmumbai.in</v>
          </cell>
          <cell r="L1016" t="str">
            <v>Bldg no.1/306, DB OZONE , Near Thakur Mall, Mira road(E)</v>
          </cell>
          <cell r="M1016">
            <v>401107</v>
          </cell>
          <cell r="N1016">
            <v>0</v>
          </cell>
          <cell r="O1016" t="str">
            <v>Business</v>
          </cell>
          <cell r="P1016" t="str">
            <v>2,00,001 -2,50,000</v>
          </cell>
          <cell r="Q1016" t="str">
            <v>Normal</v>
          </cell>
          <cell r="R1016" t="str">
            <v>Open</v>
          </cell>
          <cell r="S1016">
            <v>2021</v>
          </cell>
          <cell r="T1016" t="str">
            <v>FE</v>
          </cell>
          <cell r="U1016" t="str">
            <v>MH-CET</v>
          </cell>
          <cell r="V1016">
            <v>30.68</v>
          </cell>
          <cell r="W1016">
            <v>92.941417999999999</v>
          </cell>
          <cell r="X1016" t="str">
            <v>CAP</v>
          </cell>
          <cell r="Y1016">
            <v>249</v>
          </cell>
          <cell r="Z1016">
            <v>500</v>
          </cell>
          <cell r="AA1016">
            <v>49.8</v>
          </cell>
          <cell r="AB1016">
            <v>2019</v>
          </cell>
          <cell r="AC1016" t="str">
            <v>Maharashtra</v>
          </cell>
          <cell r="AD1016">
            <v>0</v>
          </cell>
          <cell r="AE1016">
            <v>494</v>
          </cell>
          <cell r="AF1016">
            <v>600</v>
          </cell>
          <cell r="AG1016">
            <v>82.3333333333333</v>
          </cell>
          <cell r="AH1016" t="e">
            <v>#N/A</v>
          </cell>
          <cell r="AI1016" t="e">
            <v>#N/A</v>
          </cell>
          <cell r="AJ1016">
            <v>0</v>
          </cell>
          <cell r="AK1016">
            <v>0</v>
          </cell>
          <cell r="AL1016">
            <v>0</v>
          </cell>
          <cell r="AM1016" t="e">
            <v>#DIV/0!</v>
          </cell>
          <cell r="AN1016">
            <v>0</v>
          </cell>
          <cell r="AO1016">
            <v>0</v>
          </cell>
          <cell r="AP1016">
            <v>0</v>
          </cell>
          <cell r="AQ1016" t="e">
            <v>#DIV/0!</v>
          </cell>
          <cell r="AR1016">
            <v>97.67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 t="e">
            <v>#DIV/0!</v>
          </cell>
          <cell r="AY1016">
            <v>0</v>
          </cell>
          <cell r="AZ1016">
            <v>0</v>
          </cell>
          <cell r="BA1016">
            <v>0</v>
          </cell>
          <cell r="BB1016" t="e">
            <v>#DIV/0!</v>
          </cell>
          <cell r="BC1016">
            <v>0</v>
          </cell>
          <cell r="BD1016">
            <v>0</v>
          </cell>
          <cell r="BE1016">
            <v>0</v>
          </cell>
          <cell r="BF1016">
            <v>0</v>
          </cell>
          <cell r="BG1016" t="e">
            <v>#N/A</v>
          </cell>
          <cell r="BH1016" t="e">
            <v>#N/A</v>
          </cell>
          <cell r="BI1016" t="e">
            <v>#N/A</v>
          </cell>
          <cell r="BJ1016">
            <v>0</v>
          </cell>
          <cell r="BK1016">
            <v>0</v>
          </cell>
          <cell r="BL1016">
            <v>0</v>
          </cell>
          <cell r="BM1016">
            <v>0</v>
          </cell>
          <cell r="BN1016">
            <v>0</v>
          </cell>
          <cell r="BO1016" t="e">
            <v>#N/A</v>
          </cell>
          <cell r="BP1016" t="e">
            <v>#N/A</v>
          </cell>
          <cell r="BQ1016" t="e">
            <v>#N/A</v>
          </cell>
          <cell r="BR1016">
            <v>0</v>
          </cell>
          <cell r="BS1016">
            <v>24</v>
          </cell>
          <cell r="BT1016">
            <v>0</v>
          </cell>
          <cell r="BU1016">
            <v>0</v>
          </cell>
          <cell r="BV1016">
            <v>24</v>
          </cell>
          <cell r="BW1016" t="e">
            <v>#N/A</v>
          </cell>
          <cell r="BX1016" t="e">
            <v>#N/A</v>
          </cell>
          <cell r="BY1016">
            <v>0</v>
          </cell>
          <cell r="BZ1016">
            <v>0</v>
          </cell>
          <cell r="CA1016">
            <v>0</v>
          </cell>
          <cell r="CB1016">
            <v>0</v>
          </cell>
          <cell r="CC1016">
            <v>0</v>
          </cell>
          <cell r="CD1016">
            <v>0</v>
          </cell>
          <cell r="CE1016">
            <v>0</v>
          </cell>
          <cell r="CF1016">
            <v>0</v>
          </cell>
          <cell r="CG1016">
            <v>0</v>
          </cell>
          <cell r="CH1016">
            <v>0</v>
          </cell>
          <cell r="CI1016">
            <v>0</v>
          </cell>
          <cell r="CJ1016">
            <v>0</v>
          </cell>
          <cell r="CK1016">
            <v>0</v>
          </cell>
          <cell r="CL1016">
            <v>0</v>
          </cell>
          <cell r="CM1016">
            <v>0</v>
          </cell>
          <cell r="CN1016">
            <v>0</v>
          </cell>
          <cell r="CO1016">
            <v>0</v>
          </cell>
          <cell r="CP1016">
            <v>0</v>
          </cell>
          <cell r="CQ1016">
            <v>0</v>
          </cell>
          <cell r="CR1016">
            <v>0</v>
          </cell>
          <cell r="CS1016">
            <v>0</v>
          </cell>
          <cell r="CT1016">
            <v>0</v>
          </cell>
          <cell r="CU1016">
            <v>0</v>
          </cell>
          <cell r="CV1016">
            <v>0</v>
          </cell>
          <cell r="CW1016">
            <v>22</v>
          </cell>
          <cell r="CX1016">
            <v>0</v>
          </cell>
          <cell r="CY1016">
            <v>0</v>
          </cell>
          <cell r="CZ1016">
            <v>0</v>
          </cell>
          <cell r="DA1016">
            <v>62</v>
          </cell>
          <cell r="DB1016">
            <v>0</v>
          </cell>
          <cell r="DC1016">
            <v>0</v>
          </cell>
          <cell r="DD1016">
            <v>0</v>
          </cell>
          <cell r="DE1016">
            <v>0</v>
          </cell>
          <cell r="DF1016">
            <v>0</v>
          </cell>
          <cell r="DG1016">
            <v>0</v>
          </cell>
          <cell r="DH1016">
            <v>0</v>
          </cell>
          <cell r="DI1016">
            <v>0</v>
          </cell>
          <cell r="DJ1016">
            <v>0</v>
          </cell>
          <cell r="DK1016">
            <v>0</v>
          </cell>
          <cell r="DL1016">
            <v>0</v>
          </cell>
          <cell r="DM1016">
            <v>0</v>
          </cell>
          <cell r="DN1016">
            <v>0</v>
          </cell>
          <cell r="DO1016">
            <v>0</v>
          </cell>
          <cell r="DP1016">
            <v>0</v>
          </cell>
          <cell r="DQ1016">
            <v>0</v>
          </cell>
          <cell r="DR1016">
            <v>0</v>
          </cell>
          <cell r="DS1016">
            <v>0</v>
          </cell>
          <cell r="DT1016">
            <v>0</v>
          </cell>
          <cell r="DU1016">
            <v>0</v>
          </cell>
          <cell r="DV1016">
            <v>0</v>
          </cell>
          <cell r="DW1016">
            <v>0</v>
          </cell>
          <cell r="DX1016">
            <v>0</v>
          </cell>
          <cell r="DY1016">
            <v>0</v>
          </cell>
          <cell r="DZ1016" t="str">
            <v>Lef</v>
          </cell>
          <cell r="EA1016">
            <v>0</v>
          </cell>
          <cell r="EB1016">
            <v>0</v>
          </cell>
          <cell r="EC1016">
            <v>0</v>
          </cell>
          <cell r="ED1016">
            <v>0</v>
          </cell>
          <cell r="EE1016">
            <v>0</v>
          </cell>
          <cell r="EF1016">
            <v>0</v>
          </cell>
          <cell r="EG1016">
            <v>0</v>
          </cell>
          <cell r="EH1016">
            <v>0</v>
          </cell>
          <cell r="EI1016" t="str">
            <v>Yes</v>
          </cell>
          <cell r="EJ1016">
            <v>0</v>
          </cell>
          <cell r="EK1016">
            <v>0</v>
          </cell>
          <cell r="EL1016">
            <v>0</v>
          </cell>
          <cell r="EM1016">
            <v>0</v>
          </cell>
          <cell r="EN1016">
            <v>0</v>
          </cell>
          <cell r="EO1016">
            <v>0</v>
          </cell>
          <cell r="EP1016">
            <v>0</v>
          </cell>
          <cell r="EQ1016">
            <v>0</v>
          </cell>
        </row>
        <row r="1017">
          <cell r="B1017" t="str">
            <v>21-COMPB52-25</v>
          </cell>
          <cell r="C1017">
            <v>0</v>
          </cell>
          <cell r="D1017">
            <v>0</v>
          </cell>
          <cell r="E1017" t="str">
            <v>RAPOSO ORLANDO BERNARD BERNARD PRERANA</v>
          </cell>
          <cell r="F1017" t="str">
            <v>Male</v>
          </cell>
          <cell r="G1017" t="str">
            <v>10/02/2003</v>
          </cell>
          <cell r="H1017">
            <v>7715948708</v>
          </cell>
          <cell r="I1017">
            <v>9324754679</v>
          </cell>
          <cell r="J1017" t="str">
            <v>jasonraposo31@gmail.com</v>
          </cell>
          <cell r="K1017" t="str">
            <v>1032210498@tcetmumbai.in</v>
          </cell>
          <cell r="L1017" t="str">
            <v>A/601, Gokul View C.H.S, Near Terapanth Bhavan, Thakur Complex, Kandivali (E)</v>
          </cell>
          <cell r="M1017">
            <v>400101</v>
          </cell>
          <cell r="N1017">
            <v>0</v>
          </cell>
          <cell r="O1017" t="str">
            <v>SERVICE</v>
          </cell>
          <cell r="P1017" t="str">
            <v>2,00,001 -2,50,000</v>
          </cell>
          <cell r="Q1017" t="str">
            <v>Normal</v>
          </cell>
          <cell r="R1017" t="str">
            <v>Open</v>
          </cell>
          <cell r="S1017">
            <v>2021</v>
          </cell>
          <cell r="T1017" t="str">
            <v>FE</v>
          </cell>
          <cell r="U1017" t="str">
            <v>MH-CET</v>
          </cell>
          <cell r="V1017">
            <v>44.99</v>
          </cell>
          <cell r="W1017">
            <v>15.351301400000001</v>
          </cell>
          <cell r="X1017" t="str">
            <v>Minority</v>
          </cell>
          <cell r="Y1017">
            <v>322</v>
          </cell>
          <cell r="Z1017">
            <v>500</v>
          </cell>
          <cell r="AA1017">
            <v>64.400000000000006</v>
          </cell>
          <cell r="AB1017">
            <v>2019</v>
          </cell>
          <cell r="AC1017" t="str">
            <v>Maharashtra</v>
          </cell>
          <cell r="AD1017">
            <v>0</v>
          </cell>
          <cell r="AE1017">
            <v>471</v>
          </cell>
          <cell r="AF1017">
            <v>600</v>
          </cell>
          <cell r="AG1017">
            <v>78.5</v>
          </cell>
          <cell r="AH1017" t="e">
            <v>#N/A</v>
          </cell>
          <cell r="AI1017" t="e">
            <v>#N/A</v>
          </cell>
          <cell r="AJ1017">
            <v>0</v>
          </cell>
          <cell r="AK1017">
            <v>0</v>
          </cell>
          <cell r="AL1017">
            <v>0</v>
          </cell>
          <cell r="AM1017" t="e">
            <v>#DIV/0!</v>
          </cell>
          <cell r="AN1017">
            <v>0</v>
          </cell>
          <cell r="AO1017">
            <v>0</v>
          </cell>
          <cell r="AP1017">
            <v>0</v>
          </cell>
          <cell r="AQ1017" t="e">
            <v>#DIV/0!</v>
          </cell>
          <cell r="AR1017">
            <v>94.88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 t="e">
            <v>#DIV/0!</v>
          </cell>
          <cell r="AY1017">
            <v>0</v>
          </cell>
          <cell r="AZ1017">
            <v>0</v>
          </cell>
          <cell r="BA1017">
            <v>0</v>
          </cell>
          <cell r="BB1017" t="e">
            <v>#DIV/0!</v>
          </cell>
          <cell r="BC1017">
            <v>0</v>
          </cell>
          <cell r="BD1017">
            <v>0</v>
          </cell>
          <cell r="BE1017">
            <v>0</v>
          </cell>
          <cell r="BF1017">
            <v>0</v>
          </cell>
          <cell r="BG1017" t="e">
            <v>#N/A</v>
          </cell>
          <cell r="BH1017" t="e">
            <v>#N/A</v>
          </cell>
          <cell r="BI1017" t="e">
            <v>#N/A</v>
          </cell>
          <cell r="BJ1017">
            <v>0</v>
          </cell>
          <cell r="BK1017">
            <v>0</v>
          </cell>
          <cell r="BL1017">
            <v>0</v>
          </cell>
          <cell r="BM1017">
            <v>0</v>
          </cell>
          <cell r="BN1017">
            <v>0</v>
          </cell>
          <cell r="BO1017" t="e">
            <v>#N/A</v>
          </cell>
          <cell r="BP1017" t="e">
            <v>#N/A</v>
          </cell>
          <cell r="BQ1017" t="e">
            <v>#N/A</v>
          </cell>
          <cell r="BR1017">
            <v>0</v>
          </cell>
          <cell r="BS1017">
            <v>24</v>
          </cell>
          <cell r="BT1017">
            <v>0</v>
          </cell>
          <cell r="BU1017">
            <v>0</v>
          </cell>
          <cell r="BV1017">
            <v>24</v>
          </cell>
          <cell r="BW1017" t="e">
            <v>#N/A</v>
          </cell>
          <cell r="BX1017" t="e">
            <v>#N/A</v>
          </cell>
          <cell r="BY1017">
            <v>0</v>
          </cell>
          <cell r="BZ1017">
            <v>0</v>
          </cell>
          <cell r="CA1017">
            <v>0</v>
          </cell>
          <cell r="CB1017">
            <v>0</v>
          </cell>
          <cell r="CC1017">
            <v>0</v>
          </cell>
          <cell r="CD1017">
            <v>0</v>
          </cell>
          <cell r="CE1017">
            <v>0</v>
          </cell>
          <cell r="CF1017">
            <v>0</v>
          </cell>
          <cell r="CG1017">
            <v>0</v>
          </cell>
          <cell r="CH1017">
            <v>0</v>
          </cell>
          <cell r="CI1017">
            <v>0</v>
          </cell>
          <cell r="CJ1017">
            <v>0</v>
          </cell>
          <cell r="CK1017">
            <v>0</v>
          </cell>
          <cell r="CL1017">
            <v>0</v>
          </cell>
          <cell r="CM1017">
            <v>0</v>
          </cell>
          <cell r="CN1017">
            <v>0</v>
          </cell>
          <cell r="CO1017">
            <v>0</v>
          </cell>
          <cell r="CP1017">
            <v>0</v>
          </cell>
          <cell r="CQ1017">
            <v>0</v>
          </cell>
          <cell r="CR1017">
            <v>0</v>
          </cell>
          <cell r="CS1017">
            <v>0</v>
          </cell>
          <cell r="CT1017">
            <v>0</v>
          </cell>
          <cell r="CU1017">
            <v>0</v>
          </cell>
          <cell r="CV1017">
            <v>0</v>
          </cell>
          <cell r="CW1017">
            <v>22</v>
          </cell>
          <cell r="CX1017">
            <v>0</v>
          </cell>
          <cell r="CY1017">
            <v>0</v>
          </cell>
          <cell r="CZ1017">
            <v>0</v>
          </cell>
          <cell r="DA1017">
            <v>62</v>
          </cell>
          <cell r="DB1017">
            <v>0</v>
          </cell>
          <cell r="DC1017">
            <v>0</v>
          </cell>
          <cell r="DD1017">
            <v>0</v>
          </cell>
          <cell r="DE1017">
            <v>0</v>
          </cell>
          <cell r="DF1017">
            <v>0</v>
          </cell>
          <cell r="DG1017">
            <v>0</v>
          </cell>
          <cell r="DH1017">
            <v>0</v>
          </cell>
          <cell r="DI1017">
            <v>0</v>
          </cell>
          <cell r="DJ1017">
            <v>0</v>
          </cell>
          <cell r="DK1017">
            <v>0</v>
          </cell>
          <cell r="DL1017">
            <v>0</v>
          </cell>
          <cell r="DM1017">
            <v>0</v>
          </cell>
          <cell r="DN1017">
            <v>0</v>
          </cell>
          <cell r="DO1017">
            <v>0</v>
          </cell>
          <cell r="DP1017">
            <v>0</v>
          </cell>
          <cell r="DQ1017">
            <v>0</v>
          </cell>
          <cell r="DR1017">
            <v>0</v>
          </cell>
          <cell r="DS1017">
            <v>0</v>
          </cell>
          <cell r="DT1017">
            <v>0</v>
          </cell>
          <cell r="DU1017">
            <v>0</v>
          </cell>
          <cell r="DV1017">
            <v>0</v>
          </cell>
          <cell r="DW1017">
            <v>0</v>
          </cell>
          <cell r="DX1017">
            <v>0</v>
          </cell>
          <cell r="DY1017">
            <v>0</v>
          </cell>
          <cell r="DZ1017" t="str">
            <v>Left the College</v>
          </cell>
          <cell r="EA1017">
            <v>0</v>
          </cell>
          <cell r="EB1017">
            <v>0</v>
          </cell>
          <cell r="EC1017">
            <v>0</v>
          </cell>
          <cell r="ED1017">
            <v>0</v>
          </cell>
          <cell r="EE1017">
            <v>0</v>
          </cell>
          <cell r="EF1017">
            <v>0</v>
          </cell>
          <cell r="EG1017">
            <v>0</v>
          </cell>
          <cell r="EH1017">
            <v>0</v>
          </cell>
          <cell r="EI1017" t="str">
            <v>Yes</v>
          </cell>
          <cell r="EJ1017">
            <v>0</v>
          </cell>
          <cell r="EK1017">
            <v>0</v>
          </cell>
          <cell r="EL1017">
            <v>0</v>
          </cell>
          <cell r="EM1017">
            <v>0</v>
          </cell>
          <cell r="EN1017">
            <v>0</v>
          </cell>
          <cell r="EO1017">
            <v>0</v>
          </cell>
          <cell r="EP1017">
            <v>0</v>
          </cell>
          <cell r="EQ1017">
            <v>0</v>
          </cell>
        </row>
        <row r="1018">
          <cell r="B1018" t="str">
            <v>21-CIVIL46-25</v>
          </cell>
          <cell r="C1018">
            <v>0</v>
          </cell>
          <cell r="D1018">
            <v>0</v>
          </cell>
          <cell r="E1018" t="str">
            <v>SHAIKH MOHAMMED AZAM MOAZAAM ALI NAZIYA</v>
          </cell>
          <cell r="F1018" t="str">
            <v>Male</v>
          </cell>
          <cell r="G1018" t="str">
            <v>23/03/2002</v>
          </cell>
          <cell r="H1018">
            <v>8850395840</v>
          </cell>
          <cell r="I1018">
            <v>9867867320</v>
          </cell>
          <cell r="J1018" t="str">
            <v>azamshaikh6298@gmail.com</v>
          </cell>
          <cell r="K1018" t="str">
            <v>1032210855@tcetmumbai.in</v>
          </cell>
          <cell r="L1018" t="str">
            <v>R-11 R.N-404,Sagar society HSGC,ram mandir road MHADA colony near RNA Plaza, Goregaon (W), Mumbai 400104</v>
          </cell>
          <cell r="M1018">
            <v>400104</v>
          </cell>
          <cell r="N1018">
            <v>0</v>
          </cell>
          <cell r="O1018" t="str">
            <v>Business</v>
          </cell>
          <cell r="P1018" t="str">
            <v>3,50,001 - 4,00,000</v>
          </cell>
          <cell r="Q1018" t="str">
            <v>Normal</v>
          </cell>
          <cell r="R1018" t="str">
            <v>Open</v>
          </cell>
          <cell r="S1018">
            <v>2021</v>
          </cell>
          <cell r="T1018" t="str">
            <v>FE</v>
          </cell>
          <cell r="U1018" t="str">
            <v>MH-CET</v>
          </cell>
          <cell r="V1018">
            <v>37.42</v>
          </cell>
          <cell r="W1018" t="str">
            <v>NA</v>
          </cell>
          <cell r="X1018" t="str">
            <v>ACAP</v>
          </cell>
          <cell r="Y1018">
            <v>395</v>
          </cell>
          <cell r="Z1018">
            <v>500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M1018" t="e">
            <v>#DIV/0!</v>
          </cell>
          <cell r="AN1018">
            <v>0</v>
          </cell>
          <cell r="AO1018">
            <v>0</v>
          </cell>
          <cell r="AP1018">
            <v>0</v>
          </cell>
          <cell r="AQ1018" t="e">
            <v>#DIV/0!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 t="e">
            <v>#DIV/0!</v>
          </cell>
          <cell r="AY1018">
            <v>0</v>
          </cell>
          <cell r="AZ1018">
            <v>0</v>
          </cell>
          <cell r="BA1018">
            <v>0</v>
          </cell>
          <cell r="BB1018" t="e">
            <v>#DIV/0!</v>
          </cell>
          <cell r="BC1018">
            <v>0</v>
          </cell>
          <cell r="BD1018">
            <v>0</v>
          </cell>
          <cell r="BE1018">
            <v>0</v>
          </cell>
          <cell r="BF1018">
            <v>0</v>
          </cell>
          <cell r="BG1018" t="e">
            <v>#N/A</v>
          </cell>
          <cell r="BH1018" t="e">
            <v>#N/A</v>
          </cell>
          <cell r="BI1018" t="e">
            <v>#N/A</v>
          </cell>
          <cell r="BJ1018">
            <v>0</v>
          </cell>
          <cell r="BK1018">
            <v>0</v>
          </cell>
          <cell r="BL1018">
            <v>0</v>
          </cell>
          <cell r="BM1018">
            <v>0</v>
          </cell>
          <cell r="BN1018">
            <v>0</v>
          </cell>
          <cell r="BO1018" t="e">
            <v>#N/A</v>
          </cell>
          <cell r="BP1018" t="e">
            <v>#N/A</v>
          </cell>
          <cell r="BQ1018" t="e">
            <v>#N/A</v>
          </cell>
          <cell r="BR1018">
            <v>0</v>
          </cell>
          <cell r="BS1018">
            <v>24</v>
          </cell>
          <cell r="BT1018">
            <v>0</v>
          </cell>
          <cell r="BU1018">
            <v>0</v>
          </cell>
          <cell r="BV1018">
            <v>24</v>
          </cell>
          <cell r="BW1018" t="e">
            <v>#N/A</v>
          </cell>
          <cell r="BX1018" t="e">
            <v>#N/A</v>
          </cell>
          <cell r="BY1018">
            <v>0</v>
          </cell>
          <cell r="BZ1018">
            <v>0</v>
          </cell>
          <cell r="CA1018">
            <v>0</v>
          </cell>
          <cell r="CB1018">
            <v>0</v>
          </cell>
          <cell r="CC1018">
            <v>0</v>
          </cell>
          <cell r="CD1018">
            <v>0</v>
          </cell>
          <cell r="CE1018">
            <v>0</v>
          </cell>
          <cell r="CF1018">
            <v>0</v>
          </cell>
          <cell r="CG1018">
            <v>0</v>
          </cell>
          <cell r="CH1018">
            <v>0</v>
          </cell>
          <cell r="CI1018">
            <v>0</v>
          </cell>
          <cell r="CJ1018">
            <v>0</v>
          </cell>
          <cell r="CK1018">
            <v>0</v>
          </cell>
          <cell r="CL1018">
            <v>0</v>
          </cell>
          <cell r="CM1018">
            <v>0</v>
          </cell>
          <cell r="CN1018">
            <v>0</v>
          </cell>
          <cell r="CO1018">
            <v>0</v>
          </cell>
          <cell r="CP1018">
            <v>0</v>
          </cell>
          <cell r="CQ1018">
            <v>0</v>
          </cell>
          <cell r="CR1018">
            <v>0</v>
          </cell>
          <cell r="CS1018">
            <v>0</v>
          </cell>
          <cell r="CT1018">
            <v>0</v>
          </cell>
          <cell r="CU1018">
            <v>0</v>
          </cell>
          <cell r="CV1018">
            <v>0</v>
          </cell>
          <cell r="CW1018">
            <v>22</v>
          </cell>
          <cell r="CX1018">
            <v>0</v>
          </cell>
          <cell r="CY1018">
            <v>0</v>
          </cell>
          <cell r="CZ1018">
            <v>0</v>
          </cell>
          <cell r="DA1018">
            <v>62</v>
          </cell>
          <cell r="DB1018">
            <v>0</v>
          </cell>
          <cell r="DC1018">
            <v>0</v>
          </cell>
          <cell r="DD1018">
            <v>0</v>
          </cell>
          <cell r="DE1018">
            <v>0</v>
          </cell>
          <cell r="DF1018">
            <v>0</v>
          </cell>
          <cell r="DG1018">
            <v>0</v>
          </cell>
          <cell r="DH1018">
            <v>0</v>
          </cell>
          <cell r="DI1018">
            <v>0</v>
          </cell>
          <cell r="DJ1018">
            <v>0</v>
          </cell>
          <cell r="DK1018">
            <v>0</v>
          </cell>
          <cell r="DL1018">
            <v>0</v>
          </cell>
          <cell r="DM1018">
            <v>0</v>
          </cell>
          <cell r="DN1018">
            <v>0</v>
          </cell>
          <cell r="DO1018">
            <v>0</v>
          </cell>
          <cell r="DP1018">
            <v>0</v>
          </cell>
          <cell r="DQ1018">
            <v>0</v>
          </cell>
          <cell r="DR1018">
            <v>0</v>
          </cell>
          <cell r="DS1018">
            <v>0</v>
          </cell>
          <cell r="DT1018">
            <v>0</v>
          </cell>
          <cell r="DU1018">
            <v>0</v>
          </cell>
          <cell r="DV1018">
            <v>0</v>
          </cell>
          <cell r="DW1018">
            <v>0</v>
          </cell>
          <cell r="DX1018">
            <v>0</v>
          </cell>
          <cell r="DY1018">
            <v>0</v>
          </cell>
          <cell r="DZ1018" t="str">
            <v>left the College</v>
          </cell>
          <cell r="EA1018">
            <v>0</v>
          </cell>
          <cell r="EB1018">
            <v>0</v>
          </cell>
          <cell r="EC1018">
            <v>0</v>
          </cell>
          <cell r="ED1018">
            <v>0</v>
          </cell>
          <cell r="EE1018">
            <v>0</v>
          </cell>
          <cell r="EF1018">
            <v>0</v>
          </cell>
          <cell r="EG1018">
            <v>0</v>
          </cell>
          <cell r="EH1018">
            <v>0</v>
          </cell>
          <cell r="EI1018" t="str">
            <v>Yes</v>
          </cell>
          <cell r="EJ1018">
            <v>0</v>
          </cell>
          <cell r="EK1018">
            <v>0</v>
          </cell>
          <cell r="EL1018">
            <v>0</v>
          </cell>
          <cell r="EM1018">
            <v>0</v>
          </cell>
          <cell r="EN1018">
            <v>0</v>
          </cell>
          <cell r="EO1018">
            <v>0</v>
          </cell>
          <cell r="EP1018">
            <v>0</v>
          </cell>
          <cell r="EQ1018">
            <v>0</v>
          </cell>
        </row>
        <row r="1019">
          <cell r="B1019" t="str">
            <v>21-ITB31-25</v>
          </cell>
          <cell r="C1019">
            <v>0</v>
          </cell>
          <cell r="D1019">
            <v>0</v>
          </cell>
          <cell r="E1019" t="str">
            <v>SHARMA SHUBAM SUBASH RASHMI DEVI</v>
          </cell>
          <cell r="F1019" t="str">
            <v>Male</v>
          </cell>
          <cell r="G1019" t="str">
            <v>09/09/2002</v>
          </cell>
          <cell r="H1019">
            <v>7051041811</v>
          </cell>
          <cell r="I1019">
            <v>8716830946</v>
          </cell>
          <cell r="J1019" t="str">
            <v>shubams4567@gmail.com</v>
          </cell>
          <cell r="K1019" t="str">
            <v>1032210670@tcetmumbai.in</v>
          </cell>
          <cell r="L1019" t="str">
            <v>V.P.O Bhadrore jammu</v>
          </cell>
          <cell r="M1019">
            <v>180002</v>
          </cell>
          <cell r="N1019">
            <v>0</v>
          </cell>
          <cell r="O1019" t="str">
            <v>Farming</v>
          </cell>
          <cell r="P1019" t="str">
            <v>4,00,001 - 4,50,000</v>
          </cell>
          <cell r="Q1019" t="str">
            <v>Normal</v>
          </cell>
          <cell r="R1019" t="str">
            <v>Open</v>
          </cell>
          <cell r="S1019">
            <v>2021</v>
          </cell>
          <cell r="T1019" t="str">
            <v>FE</v>
          </cell>
          <cell r="U1019" t="str">
            <v>MH-CET</v>
          </cell>
          <cell r="V1019">
            <v>30</v>
          </cell>
          <cell r="W1019" t="str">
            <v>NA</v>
          </cell>
          <cell r="X1019" t="str">
            <v>J&amp;K</v>
          </cell>
          <cell r="Y1019">
            <v>402</v>
          </cell>
          <cell r="Z1019">
            <v>500</v>
          </cell>
          <cell r="AA1019">
            <v>80.400000000000006</v>
          </cell>
          <cell r="AB1019">
            <v>2019</v>
          </cell>
          <cell r="AC1019" t="str">
            <v>Tha jammu and kashmir board of school education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0</v>
          </cell>
          <cell r="AJ1019">
            <v>0</v>
          </cell>
          <cell r="AK1019">
            <v>0</v>
          </cell>
          <cell r="AL1019">
            <v>0</v>
          </cell>
          <cell r="AM1019" t="e">
            <v>#DIV/0!</v>
          </cell>
          <cell r="AN1019">
            <v>0</v>
          </cell>
          <cell r="AO1019">
            <v>0</v>
          </cell>
          <cell r="AP1019">
            <v>0</v>
          </cell>
          <cell r="AQ1019" t="e">
            <v>#DIV/0!</v>
          </cell>
          <cell r="AR1019">
            <v>75</v>
          </cell>
          <cell r="AS1019">
            <v>0</v>
          </cell>
          <cell r="AT1019">
            <v>0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  <cell r="BA1019">
            <v>0</v>
          </cell>
          <cell r="BB1019">
            <v>0</v>
          </cell>
          <cell r="BC1019">
            <v>0</v>
          </cell>
          <cell r="BD1019">
            <v>0</v>
          </cell>
          <cell r="BE1019">
            <v>0</v>
          </cell>
          <cell r="BF1019">
            <v>0</v>
          </cell>
          <cell r="BG1019" t="e">
            <v>#N/A</v>
          </cell>
          <cell r="BH1019" t="e">
            <v>#N/A</v>
          </cell>
          <cell r="BI1019" t="e">
            <v>#N/A</v>
          </cell>
          <cell r="BJ1019">
            <v>0</v>
          </cell>
          <cell r="BK1019">
            <v>0</v>
          </cell>
          <cell r="BL1019">
            <v>0</v>
          </cell>
          <cell r="BM1019">
            <v>0</v>
          </cell>
          <cell r="BN1019">
            <v>0</v>
          </cell>
          <cell r="BO1019">
            <v>0</v>
          </cell>
          <cell r="BP1019" t="e">
            <v>#N/A</v>
          </cell>
          <cell r="BQ1019" t="e">
            <v>#N/A</v>
          </cell>
          <cell r="BR1019">
            <v>0</v>
          </cell>
          <cell r="BS1019">
            <v>24</v>
          </cell>
          <cell r="BT1019">
            <v>0</v>
          </cell>
          <cell r="BU1019">
            <v>0</v>
          </cell>
          <cell r="BV1019">
            <v>24</v>
          </cell>
          <cell r="BW1019">
            <v>0</v>
          </cell>
          <cell r="BX1019" t="e">
            <v>#N/A</v>
          </cell>
          <cell r="BY1019">
            <v>0</v>
          </cell>
          <cell r="BZ1019">
            <v>0</v>
          </cell>
          <cell r="CA1019">
            <v>0</v>
          </cell>
          <cell r="CB1019">
            <v>0</v>
          </cell>
          <cell r="CC1019">
            <v>0</v>
          </cell>
          <cell r="CD1019">
            <v>0</v>
          </cell>
          <cell r="CE1019">
            <v>0</v>
          </cell>
          <cell r="CF1019">
            <v>0</v>
          </cell>
          <cell r="CG1019">
            <v>0</v>
          </cell>
          <cell r="CH1019">
            <v>0</v>
          </cell>
          <cell r="CI1019">
            <v>0</v>
          </cell>
          <cell r="CJ1019">
            <v>0</v>
          </cell>
          <cell r="CK1019">
            <v>0</v>
          </cell>
          <cell r="CL1019">
            <v>0</v>
          </cell>
          <cell r="CM1019">
            <v>0</v>
          </cell>
          <cell r="CN1019">
            <v>0</v>
          </cell>
          <cell r="CO1019">
            <v>0</v>
          </cell>
          <cell r="CP1019">
            <v>0</v>
          </cell>
          <cell r="CQ1019">
            <v>0</v>
          </cell>
          <cell r="CR1019">
            <v>0</v>
          </cell>
          <cell r="CS1019">
            <v>0</v>
          </cell>
          <cell r="CT1019">
            <v>0</v>
          </cell>
          <cell r="CU1019">
            <v>0</v>
          </cell>
          <cell r="CV1019">
            <v>0</v>
          </cell>
          <cell r="CW1019">
            <v>22</v>
          </cell>
          <cell r="CX1019">
            <v>0</v>
          </cell>
          <cell r="CY1019">
            <v>0</v>
          </cell>
          <cell r="CZ1019">
            <v>0</v>
          </cell>
          <cell r="DA1019">
            <v>62</v>
          </cell>
          <cell r="DB1019">
            <v>0</v>
          </cell>
          <cell r="DC1019">
            <v>0</v>
          </cell>
          <cell r="DD1019">
            <v>0</v>
          </cell>
          <cell r="DE1019">
            <v>0</v>
          </cell>
          <cell r="DF1019">
            <v>0</v>
          </cell>
          <cell r="DG1019">
            <v>0</v>
          </cell>
          <cell r="DH1019">
            <v>0</v>
          </cell>
          <cell r="DI1019">
            <v>0</v>
          </cell>
          <cell r="DJ1019">
            <v>0</v>
          </cell>
          <cell r="DK1019">
            <v>0</v>
          </cell>
          <cell r="DL1019">
            <v>0</v>
          </cell>
          <cell r="DM1019">
            <v>0</v>
          </cell>
          <cell r="DN1019">
            <v>0</v>
          </cell>
          <cell r="DO1019">
            <v>0</v>
          </cell>
          <cell r="DP1019">
            <v>0</v>
          </cell>
          <cell r="DQ1019">
            <v>0</v>
          </cell>
          <cell r="DR1019">
            <v>0</v>
          </cell>
          <cell r="DS1019">
            <v>0</v>
          </cell>
          <cell r="DT1019">
            <v>0</v>
          </cell>
          <cell r="DU1019">
            <v>0</v>
          </cell>
          <cell r="DV1019">
            <v>0</v>
          </cell>
          <cell r="DW1019">
            <v>0</v>
          </cell>
          <cell r="DX1019">
            <v>0</v>
          </cell>
          <cell r="DY1019">
            <v>0</v>
          </cell>
          <cell r="DZ1019">
            <v>0</v>
          </cell>
          <cell r="EA1019">
            <v>0</v>
          </cell>
          <cell r="EB1019">
            <v>0</v>
          </cell>
          <cell r="EC1019">
            <v>0</v>
          </cell>
          <cell r="ED1019">
            <v>0</v>
          </cell>
          <cell r="EE1019">
            <v>0</v>
          </cell>
          <cell r="EF1019">
            <v>0</v>
          </cell>
          <cell r="EG1019">
            <v>0</v>
          </cell>
          <cell r="EH1019">
            <v>0</v>
          </cell>
          <cell r="EI1019">
            <v>0</v>
          </cell>
          <cell r="EJ1019">
            <v>0</v>
          </cell>
          <cell r="EK1019">
            <v>0</v>
          </cell>
          <cell r="EL1019">
            <v>0</v>
          </cell>
          <cell r="EM1019">
            <v>0</v>
          </cell>
          <cell r="EN1019">
            <v>0</v>
          </cell>
          <cell r="EO1019">
            <v>0</v>
          </cell>
          <cell r="EP1019">
            <v>0</v>
          </cell>
          <cell r="EQ1019">
            <v>0</v>
          </cell>
        </row>
        <row r="1020">
          <cell r="B1020" t="str">
            <v>21-M&amp;ME53-25</v>
          </cell>
          <cell r="C1020">
            <v>0</v>
          </cell>
          <cell r="D1020">
            <v>0</v>
          </cell>
          <cell r="E1020" t="str">
            <v>THAKARE DIKSHANT GANGADHAR  VINATAI</v>
          </cell>
          <cell r="F1020" t="str">
            <v>Male</v>
          </cell>
          <cell r="G1020" t="str">
            <v>08/11/2000</v>
          </cell>
          <cell r="H1020">
            <v>9403771711</v>
          </cell>
          <cell r="I1020">
            <v>9404519934</v>
          </cell>
          <cell r="J1020" t="str">
            <v>dikshant02thakare@gmail.com</v>
          </cell>
          <cell r="K1020" t="str">
            <v>1032210806@tcetmumbai.in</v>
          </cell>
          <cell r="L1020" t="str">
            <v>NEAR Z.P. SCHOOLNEHARU WARD, EKALPUR ROAD, KOREGAON</v>
          </cell>
          <cell r="M1020">
            <v>441207</v>
          </cell>
          <cell r="N1020">
            <v>0</v>
          </cell>
          <cell r="O1020" t="str">
            <v>TEACHER</v>
          </cell>
          <cell r="P1020" t="str">
            <v>4,00,001 - 4,50,000</v>
          </cell>
          <cell r="Q1020" t="str">
            <v>Normal</v>
          </cell>
          <cell r="R1020" t="str">
            <v>SBC</v>
          </cell>
          <cell r="S1020">
            <v>2021</v>
          </cell>
          <cell r="T1020" t="str">
            <v>FE</v>
          </cell>
          <cell r="U1020" t="str">
            <v>MH-CET</v>
          </cell>
          <cell r="V1020">
            <v>52.22</v>
          </cell>
          <cell r="W1020">
            <v>25.6252277</v>
          </cell>
          <cell r="X1020" t="str">
            <v>CAP</v>
          </cell>
          <cell r="Y1020">
            <v>426</v>
          </cell>
          <cell r="Z1020">
            <v>500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 t="e">
            <v>#N/A</v>
          </cell>
          <cell r="AJ1020">
            <v>0</v>
          </cell>
          <cell r="AK1020">
            <v>0</v>
          </cell>
          <cell r="AL1020">
            <v>0</v>
          </cell>
          <cell r="AM1020" t="e">
            <v>#DIV/0!</v>
          </cell>
          <cell r="AN1020">
            <v>0</v>
          </cell>
          <cell r="AO1020">
            <v>0</v>
          </cell>
          <cell r="AP1020">
            <v>0</v>
          </cell>
          <cell r="AQ1020" t="e">
            <v>#DIV/0!</v>
          </cell>
          <cell r="AR1020">
            <v>75</v>
          </cell>
          <cell r="AS1020">
            <v>0</v>
          </cell>
          <cell r="AT1020">
            <v>0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  <cell r="BA1020">
            <v>0</v>
          </cell>
          <cell r="BB1020">
            <v>0</v>
          </cell>
          <cell r="BC1020">
            <v>0</v>
          </cell>
          <cell r="BD1020">
            <v>0</v>
          </cell>
          <cell r="BE1020">
            <v>0</v>
          </cell>
          <cell r="BF1020">
            <v>0</v>
          </cell>
          <cell r="BG1020" t="e">
            <v>#N/A</v>
          </cell>
          <cell r="BH1020" t="e">
            <v>#N/A</v>
          </cell>
          <cell r="BI1020" t="e">
            <v>#N/A</v>
          </cell>
          <cell r="BJ1020">
            <v>0</v>
          </cell>
          <cell r="BK1020">
            <v>0</v>
          </cell>
          <cell r="BL1020">
            <v>0</v>
          </cell>
          <cell r="BM1020">
            <v>0</v>
          </cell>
          <cell r="BN1020">
            <v>0</v>
          </cell>
          <cell r="BO1020">
            <v>0</v>
          </cell>
          <cell r="BP1020" t="e">
            <v>#N/A</v>
          </cell>
          <cell r="BQ1020" t="e">
            <v>#N/A</v>
          </cell>
          <cell r="BR1020">
            <v>0</v>
          </cell>
          <cell r="BS1020">
            <v>24</v>
          </cell>
          <cell r="BT1020">
            <v>0</v>
          </cell>
          <cell r="BU1020">
            <v>0</v>
          </cell>
          <cell r="BV1020">
            <v>24</v>
          </cell>
          <cell r="BW1020">
            <v>0</v>
          </cell>
          <cell r="BX1020" t="e">
            <v>#N/A</v>
          </cell>
          <cell r="BY1020">
            <v>0</v>
          </cell>
          <cell r="BZ1020">
            <v>0</v>
          </cell>
          <cell r="CA1020">
            <v>0</v>
          </cell>
          <cell r="CB1020">
            <v>0</v>
          </cell>
          <cell r="CC1020">
            <v>0</v>
          </cell>
          <cell r="CD1020">
            <v>0</v>
          </cell>
          <cell r="CE1020">
            <v>0</v>
          </cell>
          <cell r="CF1020">
            <v>0</v>
          </cell>
          <cell r="CG1020">
            <v>0</v>
          </cell>
          <cell r="CH1020">
            <v>0</v>
          </cell>
          <cell r="CI1020">
            <v>0</v>
          </cell>
          <cell r="CJ1020">
            <v>0</v>
          </cell>
          <cell r="CK1020">
            <v>0</v>
          </cell>
          <cell r="CL1020">
            <v>0</v>
          </cell>
          <cell r="CM1020">
            <v>0</v>
          </cell>
          <cell r="CN1020">
            <v>0</v>
          </cell>
          <cell r="CO1020">
            <v>0</v>
          </cell>
          <cell r="CP1020">
            <v>0</v>
          </cell>
          <cell r="CQ1020">
            <v>0</v>
          </cell>
          <cell r="CR1020">
            <v>0</v>
          </cell>
          <cell r="CS1020">
            <v>0</v>
          </cell>
          <cell r="CT1020">
            <v>0</v>
          </cell>
          <cell r="CU1020">
            <v>0</v>
          </cell>
          <cell r="CV1020">
            <v>0</v>
          </cell>
          <cell r="CW1020">
            <v>0</v>
          </cell>
          <cell r="CX1020">
            <v>0</v>
          </cell>
          <cell r="CY1020">
            <v>0</v>
          </cell>
          <cell r="CZ1020">
            <v>0</v>
          </cell>
          <cell r="DA1020">
            <v>40</v>
          </cell>
          <cell r="DB1020">
            <v>0</v>
          </cell>
          <cell r="DC1020">
            <v>0</v>
          </cell>
          <cell r="DD1020">
            <v>0</v>
          </cell>
          <cell r="DE1020">
            <v>0</v>
          </cell>
          <cell r="DF1020">
            <v>0</v>
          </cell>
          <cell r="DG1020">
            <v>0</v>
          </cell>
          <cell r="DH1020">
            <v>0</v>
          </cell>
          <cell r="DI1020">
            <v>0</v>
          </cell>
          <cell r="DJ1020">
            <v>0</v>
          </cell>
          <cell r="DK1020">
            <v>0</v>
          </cell>
          <cell r="DL1020">
            <v>0</v>
          </cell>
          <cell r="DM1020">
            <v>0</v>
          </cell>
          <cell r="DN1020">
            <v>0</v>
          </cell>
          <cell r="DO1020">
            <v>0</v>
          </cell>
          <cell r="DP1020">
            <v>0</v>
          </cell>
          <cell r="DQ1020">
            <v>0</v>
          </cell>
          <cell r="DR1020">
            <v>0</v>
          </cell>
          <cell r="DS1020">
            <v>0</v>
          </cell>
          <cell r="DT1020">
            <v>0</v>
          </cell>
          <cell r="DU1020">
            <v>0</v>
          </cell>
          <cell r="DV1020">
            <v>0</v>
          </cell>
          <cell r="DW1020">
            <v>0</v>
          </cell>
          <cell r="DX1020">
            <v>0</v>
          </cell>
          <cell r="DY1020">
            <v>0</v>
          </cell>
          <cell r="DZ1020" t="str">
            <v>college Left</v>
          </cell>
          <cell r="EA1020">
            <v>0</v>
          </cell>
          <cell r="EB1020">
            <v>0</v>
          </cell>
          <cell r="EC1020">
            <v>0</v>
          </cell>
          <cell r="ED1020">
            <v>0</v>
          </cell>
          <cell r="EE1020">
            <v>0</v>
          </cell>
          <cell r="EF1020">
            <v>0</v>
          </cell>
          <cell r="EG1020">
            <v>0</v>
          </cell>
          <cell r="EH1020">
            <v>0</v>
          </cell>
          <cell r="EI1020">
            <v>0</v>
          </cell>
          <cell r="EJ1020">
            <v>0</v>
          </cell>
          <cell r="EK1020">
            <v>0</v>
          </cell>
          <cell r="EL1020">
            <v>0</v>
          </cell>
          <cell r="EM1020">
            <v>0</v>
          </cell>
          <cell r="EN1020">
            <v>0</v>
          </cell>
          <cell r="EO1020">
            <v>0</v>
          </cell>
          <cell r="EP1020">
            <v>0</v>
          </cell>
          <cell r="EQ1020">
            <v>0</v>
          </cell>
        </row>
        <row r="1021">
          <cell r="B1021" t="str">
            <v>21-IoT26-25</v>
          </cell>
          <cell r="C1021">
            <v>0</v>
          </cell>
          <cell r="D1021">
            <v>0</v>
          </cell>
          <cell r="E1021" t="str">
            <v xml:space="preserve">TRIVEDI PRATHAM KANHAIYALAL MANISHA </v>
          </cell>
          <cell r="F1021" t="str">
            <v>Male</v>
          </cell>
          <cell r="G1021" t="str">
            <v>08/09/2002</v>
          </cell>
          <cell r="H1021">
            <v>9820303785</v>
          </cell>
          <cell r="I1021">
            <v>7738377733</v>
          </cell>
          <cell r="J1021" t="str">
            <v>pktm1982@gmail.com</v>
          </cell>
          <cell r="K1021" t="str">
            <v>1032211014@tcetmumbai.in</v>
          </cell>
          <cell r="L1021" t="str">
            <v>B-608, YOGI RATNA, YOGI NAGAR, BORIVALI WEST, MUMBAI, MAHARASHTRA</v>
          </cell>
          <cell r="M1021">
            <v>400092</v>
          </cell>
          <cell r="N1021">
            <v>0</v>
          </cell>
          <cell r="O1021" t="str">
            <v>DOCTOR</v>
          </cell>
          <cell r="P1021" t="str">
            <v>&gt;= 15,00,001</v>
          </cell>
          <cell r="Q1021" t="str">
            <v>Normal</v>
          </cell>
          <cell r="R1021" t="str">
            <v>Open</v>
          </cell>
          <cell r="S1021">
            <v>2021</v>
          </cell>
          <cell r="T1021" t="str">
            <v>FE</v>
          </cell>
          <cell r="U1021" t="str">
            <v>MH-CET</v>
          </cell>
          <cell r="V1021">
            <v>59</v>
          </cell>
          <cell r="W1021">
            <v>71</v>
          </cell>
          <cell r="X1021" t="str">
            <v>Institute</v>
          </cell>
          <cell r="Y1021">
            <v>305</v>
          </cell>
          <cell r="Z1021">
            <v>500</v>
          </cell>
          <cell r="AA1021">
            <v>61</v>
          </cell>
          <cell r="AB1021">
            <v>2019</v>
          </cell>
          <cell r="AC1021" t="str">
            <v>Maharashtra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I1021">
            <v>0</v>
          </cell>
          <cell r="AJ1021">
            <v>0</v>
          </cell>
          <cell r="AK1021">
            <v>0</v>
          </cell>
          <cell r="AL1021">
            <v>0</v>
          </cell>
          <cell r="AM1021">
            <v>0</v>
          </cell>
          <cell r="AN1021">
            <v>0</v>
          </cell>
          <cell r="AO1021">
            <v>0</v>
          </cell>
          <cell r="AP1021">
            <v>0</v>
          </cell>
          <cell r="AQ1021" t="e">
            <v>#DIV/0!</v>
          </cell>
          <cell r="AR1021">
            <v>95.06</v>
          </cell>
          <cell r="AS1021">
            <v>0</v>
          </cell>
          <cell r="AT1021">
            <v>0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  <cell r="AZ1021">
            <v>0</v>
          </cell>
          <cell r="BA1021">
            <v>0</v>
          </cell>
          <cell r="BB1021">
            <v>0</v>
          </cell>
          <cell r="BC1021">
            <v>0</v>
          </cell>
          <cell r="BD1021">
            <v>0</v>
          </cell>
          <cell r="BE1021">
            <v>0</v>
          </cell>
          <cell r="BF1021">
            <v>0</v>
          </cell>
          <cell r="BG1021" t="e">
            <v>#N/A</v>
          </cell>
          <cell r="BH1021" t="e">
            <v>#N/A</v>
          </cell>
          <cell r="BI1021" t="e">
            <v>#N/A</v>
          </cell>
          <cell r="BJ1021">
            <v>0</v>
          </cell>
          <cell r="BK1021">
            <v>0</v>
          </cell>
          <cell r="BL1021">
            <v>0</v>
          </cell>
          <cell r="BM1021">
            <v>0</v>
          </cell>
          <cell r="BN1021">
            <v>0</v>
          </cell>
          <cell r="BO1021">
            <v>0</v>
          </cell>
          <cell r="BP1021" t="e">
            <v>#N/A</v>
          </cell>
          <cell r="BQ1021" t="e">
            <v>#N/A</v>
          </cell>
          <cell r="BR1021">
            <v>0</v>
          </cell>
          <cell r="BS1021">
            <v>24</v>
          </cell>
          <cell r="BT1021">
            <v>0</v>
          </cell>
          <cell r="BU1021">
            <v>0</v>
          </cell>
          <cell r="BV1021">
            <v>24</v>
          </cell>
          <cell r="BW1021">
            <v>0</v>
          </cell>
          <cell r="BX1021" t="e">
            <v>#N/A</v>
          </cell>
          <cell r="BY1021">
            <v>0</v>
          </cell>
          <cell r="BZ1021">
            <v>0</v>
          </cell>
          <cell r="CA1021">
            <v>0</v>
          </cell>
          <cell r="CB1021">
            <v>0</v>
          </cell>
          <cell r="CC1021">
            <v>0</v>
          </cell>
          <cell r="CD1021">
            <v>0</v>
          </cell>
          <cell r="CE1021">
            <v>0</v>
          </cell>
          <cell r="CF1021">
            <v>0</v>
          </cell>
          <cell r="CG1021">
            <v>0</v>
          </cell>
          <cell r="CH1021">
            <v>0</v>
          </cell>
          <cell r="CI1021">
            <v>0</v>
          </cell>
          <cell r="CJ1021">
            <v>0</v>
          </cell>
          <cell r="CK1021">
            <v>0</v>
          </cell>
          <cell r="CL1021">
            <v>0</v>
          </cell>
          <cell r="CM1021">
            <v>0</v>
          </cell>
          <cell r="CN1021">
            <v>0</v>
          </cell>
          <cell r="CO1021">
            <v>0</v>
          </cell>
          <cell r="CP1021">
            <v>0</v>
          </cell>
          <cell r="CQ1021">
            <v>0</v>
          </cell>
          <cell r="CR1021">
            <v>0</v>
          </cell>
          <cell r="CS1021">
            <v>0</v>
          </cell>
          <cell r="CT1021">
            <v>0</v>
          </cell>
          <cell r="CU1021">
            <v>0</v>
          </cell>
          <cell r="CV1021">
            <v>0</v>
          </cell>
          <cell r="CW1021">
            <v>0</v>
          </cell>
          <cell r="CX1021">
            <v>0</v>
          </cell>
          <cell r="CY1021">
            <v>0</v>
          </cell>
          <cell r="CZ1021">
            <v>0</v>
          </cell>
          <cell r="DA1021">
            <v>40</v>
          </cell>
          <cell r="DB1021">
            <v>0</v>
          </cell>
          <cell r="DC1021">
            <v>0</v>
          </cell>
          <cell r="DD1021">
            <v>0</v>
          </cell>
          <cell r="DE1021">
            <v>0</v>
          </cell>
          <cell r="DF1021">
            <v>0</v>
          </cell>
          <cell r="DG1021">
            <v>0</v>
          </cell>
          <cell r="DH1021">
            <v>0</v>
          </cell>
          <cell r="DI1021">
            <v>0</v>
          </cell>
          <cell r="DJ1021">
            <v>0</v>
          </cell>
          <cell r="DK1021">
            <v>0</v>
          </cell>
          <cell r="DL1021">
            <v>0</v>
          </cell>
          <cell r="DM1021">
            <v>0</v>
          </cell>
          <cell r="DN1021">
            <v>0</v>
          </cell>
          <cell r="DO1021">
            <v>0</v>
          </cell>
          <cell r="DP1021">
            <v>0</v>
          </cell>
          <cell r="DQ1021">
            <v>0</v>
          </cell>
          <cell r="DR1021">
            <v>0</v>
          </cell>
          <cell r="DS1021">
            <v>0</v>
          </cell>
          <cell r="DT1021">
            <v>0</v>
          </cell>
          <cell r="DU1021">
            <v>0</v>
          </cell>
          <cell r="DV1021">
            <v>0</v>
          </cell>
          <cell r="DW1021">
            <v>0</v>
          </cell>
          <cell r="DX1021">
            <v>0</v>
          </cell>
          <cell r="DY1021">
            <v>0</v>
          </cell>
          <cell r="DZ1021" t="str">
            <v>drop Out</v>
          </cell>
          <cell r="EA1021">
            <v>0</v>
          </cell>
          <cell r="EB1021">
            <v>0</v>
          </cell>
          <cell r="EC1021">
            <v>0</v>
          </cell>
          <cell r="ED1021">
            <v>0</v>
          </cell>
          <cell r="EE1021">
            <v>0</v>
          </cell>
          <cell r="EF1021">
            <v>0</v>
          </cell>
          <cell r="EG1021">
            <v>0</v>
          </cell>
          <cell r="EH1021">
            <v>0</v>
          </cell>
          <cell r="EI1021">
            <v>0</v>
          </cell>
          <cell r="EJ1021">
            <v>0</v>
          </cell>
          <cell r="EK1021">
            <v>0</v>
          </cell>
          <cell r="EL1021">
            <v>0</v>
          </cell>
          <cell r="EM1021">
            <v>0</v>
          </cell>
          <cell r="EN1021">
            <v>0</v>
          </cell>
          <cell r="EO1021">
            <v>0</v>
          </cell>
          <cell r="EP1021">
            <v>0</v>
          </cell>
          <cell r="EQ1021">
            <v>0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 t="e">
            <v>#N/A</v>
          </cell>
          <cell r="AJ1022">
            <v>0</v>
          </cell>
          <cell r="AK1022">
            <v>0</v>
          </cell>
          <cell r="AL1022">
            <v>0</v>
          </cell>
          <cell r="AM1022">
            <v>0</v>
          </cell>
          <cell r="AN1022">
            <v>0</v>
          </cell>
          <cell r="AO1022">
            <v>0</v>
          </cell>
          <cell r="AP1022">
            <v>0</v>
          </cell>
          <cell r="AQ1022" t="e">
            <v>#DIV/0!</v>
          </cell>
          <cell r="AR1022">
            <v>97.53</v>
          </cell>
          <cell r="AS1022">
            <v>0</v>
          </cell>
          <cell r="AT1022">
            <v>0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  <cell r="BA1022">
            <v>0</v>
          </cell>
          <cell r="BB1022">
            <v>0</v>
          </cell>
          <cell r="BC1022">
            <v>0</v>
          </cell>
          <cell r="BD1022">
            <v>0</v>
          </cell>
          <cell r="BE1022">
            <v>0</v>
          </cell>
          <cell r="BF1022">
            <v>0</v>
          </cell>
          <cell r="BG1022">
            <v>0</v>
          </cell>
          <cell r="BH1022">
            <v>0</v>
          </cell>
          <cell r="BI1022">
            <v>0</v>
          </cell>
          <cell r="BJ1022">
            <v>0</v>
          </cell>
          <cell r="BK1022">
            <v>0</v>
          </cell>
          <cell r="BL1022">
            <v>0</v>
          </cell>
          <cell r="BM1022">
            <v>0</v>
          </cell>
          <cell r="BN1022">
            <v>0</v>
          </cell>
          <cell r="BO1022">
            <v>0</v>
          </cell>
          <cell r="BP1022">
            <v>0</v>
          </cell>
          <cell r="BQ1022" t="e">
            <v>#DIV/0!</v>
          </cell>
          <cell r="BR1022">
            <v>0</v>
          </cell>
          <cell r="BS1022">
            <v>0</v>
          </cell>
          <cell r="BT1022" t="e">
            <v>#DIV/0!</v>
          </cell>
          <cell r="BU1022">
            <v>0</v>
          </cell>
          <cell r="BV1022">
            <v>0</v>
          </cell>
          <cell r="BW1022">
            <v>0</v>
          </cell>
          <cell r="BX1022">
            <v>0</v>
          </cell>
          <cell r="BY1022">
            <v>0</v>
          </cell>
          <cell r="BZ1022">
            <v>0</v>
          </cell>
          <cell r="CA1022">
            <v>0</v>
          </cell>
          <cell r="CB1022">
            <v>0</v>
          </cell>
          <cell r="CC1022">
            <v>0</v>
          </cell>
          <cell r="CD1022">
            <v>0</v>
          </cell>
          <cell r="CE1022">
            <v>0</v>
          </cell>
          <cell r="CF1022">
            <v>0</v>
          </cell>
          <cell r="CG1022">
            <v>0</v>
          </cell>
          <cell r="CH1022">
            <v>0</v>
          </cell>
          <cell r="CI1022">
            <v>0</v>
          </cell>
          <cell r="CJ1022">
            <v>0</v>
          </cell>
          <cell r="CK1022">
            <v>0</v>
          </cell>
          <cell r="CL1022">
            <v>0</v>
          </cell>
          <cell r="CM1022">
            <v>0</v>
          </cell>
          <cell r="CN1022">
            <v>0</v>
          </cell>
          <cell r="CO1022">
            <v>0</v>
          </cell>
          <cell r="CP1022">
            <v>0</v>
          </cell>
          <cell r="CQ1022">
            <v>0</v>
          </cell>
          <cell r="CR1022">
            <v>0</v>
          </cell>
          <cell r="CS1022">
            <v>0</v>
          </cell>
          <cell r="CT1022">
            <v>0</v>
          </cell>
          <cell r="CU1022">
            <v>0</v>
          </cell>
          <cell r="CV1022">
            <v>0</v>
          </cell>
          <cell r="CW1022">
            <v>0</v>
          </cell>
          <cell r="CX1022">
            <v>0</v>
          </cell>
          <cell r="CY1022">
            <v>0</v>
          </cell>
          <cell r="CZ1022">
            <v>0</v>
          </cell>
          <cell r="DA1022">
            <v>40</v>
          </cell>
          <cell r="DB1022">
            <v>0</v>
          </cell>
          <cell r="DC1022">
            <v>0</v>
          </cell>
          <cell r="DD1022">
            <v>0</v>
          </cell>
          <cell r="DE1022">
            <v>0</v>
          </cell>
          <cell r="DF1022">
            <v>0</v>
          </cell>
          <cell r="DG1022">
            <v>0</v>
          </cell>
          <cell r="DH1022">
            <v>0</v>
          </cell>
          <cell r="DI1022">
            <v>0</v>
          </cell>
          <cell r="DJ1022">
            <v>0</v>
          </cell>
          <cell r="DK1022">
            <v>0</v>
          </cell>
          <cell r="DL1022">
            <v>0</v>
          </cell>
          <cell r="DM1022">
            <v>0</v>
          </cell>
          <cell r="DN1022">
            <v>0</v>
          </cell>
          <cell r="DO1022">
            <v>0</v>
          </cell>
          <cell r="DP1022">
            <v>0</v>
          </cell>
          <cell r="DQ1022">
            <v>0</v>
          </cell>
          <cell r="DR1022">
            <v>0</v>
          </cell>
          <cell r="DS1022">
            <v>0</v>
          </cell>
          <cell r="DT1022">
            <v>0</v>
          </cell>
          <cell r="DU1022">
            <v>0</v>
          </cell>
          <cell r="DV1022">
            <v>0</v>
          </cell>
          <cell r="DW1022">
            <v>0</v>
          </cell>
          <cell r="DX1022">
            <v>0</v>
          </cell>
          <cell r="DY1022">
            <v>0</v>
          </cell>
          <cell r="DZ1022">
            <v>0</v>
          </cell>
          <cell r="EA1022">
            <v>0</v>
          </cell>
          <cell r="EB1022">
            <v>0</v>
          </cell>
          <cell r="EC1022">
            <v>0</v>
          </cell>
          <cell r="ED1022">
            <v>0</v>
          </cell>
          <cell r="EE1022">
            <v>0</v>
          </cell>
          <cell r="EF1022">
            <v>0</v>
          </cell>
          <cell r="EG1022">
            <v>0</v>
          </cell>
          <cell r="EH1022">
            <v>0</v>
          </cell>
          <cell r="EI1022">
            <v>0</v>
          </cell>
          <cell r="EJ1022">
            <v>0</v>
          </cell>
          <cell r="EK1022">
            <v>0</v>
          </cell>
          <cell r="EL1022">
            <v>0</v>
          </cell>
          <cell r="EM1022">
            <v>0</v>
          </cell>
          <cell r="EN1022">
            <v>0</v>
          </cell>
          <cell r="EO1022">
            <v>0</v>
          </cell>
          <cell r="EP1022">
            <v>0</v>
          </cell>
          <cell r="EQ1022">
            <v>0</v>
          </cell>
        </row>
        <row r="1023"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0</v>
          </cell>
          <cell r="AJ1023">
            <v>0</v>
          </cell>
          <cell r="AK1023">
            <v>0</v>
          </cell>
          <cell r="AL1023">
            <v>0</v>
          </cell>
          <cell r="AM1023">
            <v>0</v>
          </cell>
          <cell r="AN1023">
            <v>0</v>
          </cell>
          <cell r="AO1023">
            <v>0</v>
          </cell>
          <cell r="AP1023">
            <v>0</v>
          </cell>
          <cell r="AQ1023" t="e">
            <v>#DIV/0!</v>
          </cell>
          <cell r="AR1023">
            <v>99.18</v>
          </cell>
          <cell r="AS1023">
            <v>0</v>
          </cell>
          <cell r="AT1023">
            <v>0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  <cell r="BA1023">
            <v>0</v>
          </cell>
          <cell r="BB1023">
            <v>0</v>
          </cell>
          <cell r="BC1023">
            <v>0</v>
          </cell>
          <cell r="BD1023">
            <v>0</v>
          </cell>
          <cell r="BE1023">
            <v>0</v>
          </cell>
          <cell r="BF1023">
            <v>0</v>
          </cell>
          <cell r="BG1023">
            <v>0</v>
          </cell>
          <cell r="BH1023">
            <v>0</v>
          </cell>
          <cell r="BI1023">
            <v>0</v>
          </cell>
          <cell r="BJ1023">
            <v>0</v>
          </cell>
          <cell r="BK1023">
            <v>0</v>
          </cell>
          <cell r="BL1023">
            <v>0</v>
          </cell>
          <cell r="BM1023">
            <v>0</v>
          </cell>
          <cell r="BN1023">
            <v>0</v>
          </cell>
          <cell r="BO1023">
            <v>0</v>
          </cell>
          <cell r="BP1023">
            <v>0</v>
          </cell>
          <cell r="BQ1023" t="e">
            <v>#DIV/0!</v>
          </cell>
          <cell r="BR1023">
            <v>0</v>
          </cell>
          <cell r="BS1023">
            <v>0</v>
          </cell>
          <cell r="BT1023" t="e">
            <v>#DIV/0!</v>
          </cell>
          <cell r="BU1023">
            <v>0</v>
          </cell>
          <cell r="BV1023">
            <v>0</v>
          </cell>
          <cell r="BW1023">
            <v>0</v>
          </cell>
          <cell r="BX1023">
            <v>0</v>
          </cell>
          <cell r="BY1023">
            <v>0</v>
          </cell>
          <cell r="BZ1023">
            <v>0</v>
          </cell>
          <cell r="CA1023">
            <v>0</v>
          </cell>
          <cell r="CB1023">
            <v>0</v>
          </cell>
          <cell r="CC1023">
            <v>0</v>
          </cell>
          <cell r="CD1023">
            <v>0</v>
          </cell>
          <cell r="CE1023">
            <v>0</v>
          </cell>
          <cell r="CF1023">
            <v>0</v>
          </cell>
          <cell r="CG1023">
            <v>0</v>
          </cell>
          <cell r="CH1023">
            <v>0</v>
          </cell>
          <cell r="CI1023">
            <v>0</v>
          </cell>
          <cell r="CJ1023">
            <v>0</v>
          </cell>
          <cell r="CK1023">
            <v>0</v>
          </cell>
          <cell r="CL1023">
            <v>0</v>
          </cell>
          <cell r="CM1023">
            <v>0</v>
          </cell>
          <cell r="CN1023">
            <v>0</v>
          </cell>
          <cell r="CO1023">
            <v>0</v>
          </cell>
          <cell r="CP1023">
            <v>0</v>
          </cell>
          <cell r="CQ1023">
            <v>0</v>
          </cell>
          <cell r="CR1023">
            <v>0</v>
          </cell>
          <cell r="CS1023">
            <v>0</v>
          </cell>
          <cell r="CT1023">
            <v>0</v>
          </cell>
          <cell r="CU1023">
            <v>0</v>
          </cell>
          <cell r="CV1023">
            <v>0</v>
          </cell>
          <cell r="CW1023">
            <v>0</v>
          </cell>
          <cell r="CX1023">
            <v>0</v>
          </cell>
          <cell r="CY1023">
            <v>0</v>
          </cell>
          <cell r="CZ1023">
            <v>0</v>
          </cell>
          <cell r="DA1023">
            <v>40</v>
          </cell>
          <cell r="DB1023">
            <v>0</v>
          </cell>
          <cell r="DC1023">
            <v>0</v>
          </cell>
          <cell r="DD1023">
            <v>0</v>
          </cell>
          <cell r="DE1023">
            <v>0</v>
          </cell>
          <cell r="DF1023">
            <v>0</v>
          </cell>
          <cell r="DG1023">
            <v>0</v>
          </cell>
          <cell r="DH1023">
            <v>0</v>
          </cell>
          <cell r="DI1023">
            <v>0</v>
          </cell>
          <cell r="DJ1023">
            <v>0</v>
          </cell>
          <cell r="DK1023">
            <v>0</v>
          </cell>
          <cell r="DL1023">
            <v>0</v>
          </cell>
          <cell r="DM1023">
            <v>0</v>
          </cell>
          <cell r="DN1023">
            <v>0</v>
          </cell>
          <cell r="DO1023">
            <v>0</v>
          </cell>
          <cell r="DP1023">
            <v>0</v>
          </cell>
          <cell r="DQ1023">
            <v>0</v>
          </cell>
          <cell r="DR1023">
            <v>0</v>
          </cell>
          <cell r="DS1023">
            <v>0</v>
          </cell>
          <cell r="DT1023">
            <v>0</v>
          </cell>
          <cell r="DU1023">
            <v>0</v>
          </cell>
          <cell r="DV1023">
            <v>0</v>
          </cell>
          <cell r="DW1023">
            <v>0</v>
          </cell>
          <cell r="DX1023">
            <v>0</v>
          </cell>
          <cell r="DY1023">
            <v>0</v>
          </cell>
          <cell r="DZ1023">
            <v>0</v>
          </cell>
          <cell r="EA1023">
            <v>0</v>
          </cell>
          <cell r="EB1023">
            <v>0</v>
          </cell>
          <cell r="EC1023">
            <v>0</v>
          </cell>
          <cell r="ED1023">
            <v>0</v>
          </cell>
          <cell r="EE1023">
            <v>0</v>
          </cell>
          <cell r="EF1023">
            <v>0</v>
          </cell>
          <cell r="EG1023">
            <v>0</v>
          </cell>
          <cell r="EH1023">
            <v>0</v>
          </cell>
          <cell r="EI1023">
            <v>0</v>
          </cell>
          <cell r="EJ1023">
            <v>0</v>
          </cell>
          <cell r="EK1023">
            <v>0</v>
          </cell>
          <cell r="EL1023">
            <v>0</v>
          </cell>
          <cell r="EM1023">
            <v>0</v>
          </cell>
          <cell r="EN1023">
            <v>0</v>
          </cell>
          <cell r="EO1023">
            <v>0</v>
          </cell>
          <cell r="EP1023">
            <v>0</v>
          </cell>
          <cell r="EQ1023">
            <v>0</v>
          </cell>
        </row>
        <row r="1024">
          <cell r="B1024">
            <v>0</v>
          </cell>
          <cell r="C1024">
            <v>0</v>
          </cell>
          <cell r="D1024">
            <v>0</v>
          </cell>
          <cell r="E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  <cell r="AJ1024">
            <v>0</v>
          </cell>
          <cell r="AK1024">
            <v>0</v>
          </cell>
          <cell r="AL1024">
            <v>0</v>
          </cell>
          <cell r="AM1024">
            <v>0</v>
          </cell>
          <cell r="AN1024">
            <v>0</v>
          </cell>
          <cell r="AO1024">
            <v>0</v>
          </cell>
          <cell r="AP1024">
            <v>0</v>
          </cell>
          <cell r="AQ1024">
            <v>0</v>
          </cell>
          <cell r="AR1024">
            <v>89.71</v>
          </cell>
          <cell r="AS1024">
            <v>0</v>
          </cell>
          <cell r="AT1024">
            <v>0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C1024">
            <v>0</v>
          </cell>
          <cell r="BD1024">
            <v>0</v>
          </cell>
          <cell r="BE1024">
            <v>0</v>
          </cell>
          <cell r="BF1024">
            <v>0</v>
          </cell>
          <cell r="BG1024">
            <v>0</v>
          </cell>
          <cell r="BH1024">
            <v>0</v>
          </cell>
          <cell r="BI1024">
            <v>0</v>
          </cell>
          <cell r="BJ1024">
            <v>0</v>
          </cell>
          <cell r="BK1024">
            <v>0</v>
          </cell>
          <cell r="BL1024">
            <v>0</v>
          </cell>
          <cell r="BM1024">
            <v>0</v>
          </cell>
          <cell r="BN1024">
            <v>0</v>
          </cell>
          <cell r="BO1024">
            <v>0</v>
          </cell>
          <cell r="BP1024">
            <v>0</v>
          </cell>
          <cell r="BQ1024" t="e">
            <v>#DIV/0!</v>
          </cell>
          <cell r="BR1024">
            <v>0</v>
          </cell>
          <cell r="BS1024">
            <v>0</v>
          </cell>
          <cell r="BT1024" t="e">
            <v>#DIV/0!</v>
          </cell>
          <cell r="BU1024">
            <v>0</v>
          </cell>
          <cell r="BV1024">
            <v>0</v>
          </cell>
          <cell r="BW1024">
            <v>0</v>
          </cell>
          <cell r="BX1024">
            <v>0</v>
          </cell>
          <cell r="BY1024">
            <v>0</v>
          </cell>
          <cell r="BZ1024">
            <v>0</v>
          </cell>
          <cell r="CA1024">
            <v>0</v>
          </cell>
          <cell r="CB1024">
            <v>0</v>
          </cell>
          <cell r="CC1024">
            <v>0</v>
          </cell>
          <cell r="CD1024">
            <v>0</v>
          </cell>
          <cell r="CE1024">
            <v>0</v>
          </cell>
          <cell r="CF1024">
            <v>0</v>
          </cell>
          <cell r="CG1024">
            <v>0</v>
          </cell>
          <cell r="CH1024">
            <v>0</v>
          </cell>
          <cell r="CI1024">
            <v>0</v>
          </cell>
          <cell r="CJ1024">
            <v>0</v>
          </cell>
          <cell r="CK1024">
            <v>0</v>
          </cell>
          <cell r="CL1024">
            <v>0</v>
          </cell>
          <cell r="CM1024">
            <v>0</v>
          </cell>
          <cell r="CN1024">
            <v>0</v>
          </cell>
          <cell r="CO1024">
            <v>0</v>
          </cell>
          <cell r="CP1024">
            <v>0</v>
          </cell>
          <cell r="CQ1024">
            <v>0</v>
          </cell>
          <cell r="CR1024">
            <v>0</v>
          </cell>
          <cell r="CS1024">
            <v>0</v>
          </cell>
          <cell r="CT1024">
            <v>0</v>
          </cell>
          <cell r="CU1024">
            <v>0</v>
          </cell>
          <cell r="CV1024">
            <v>0</v>
          </cell>
          <cell r="CW1024">
            <v>0</v>
          </cell>
          <cell r="CX1024">
            <v>0</v>
          </cell>
          <cell r="CY1024">
            <v>0</v>
          </cell>
          <cell r="CZ1024">
            <v>0</v>
          </cell>
          <cell r="DA1024">
            <v>40</v>
          </cell>
          <cell r="DB1024">
            <v>0</v>
          </cell>
          <cell r="DC1024">
            <v>0</v>
          </cell>
          <cell r="DD1024">
            <v>0</v>
          </cell>
          <cell r="DE1024">
            <v>0</v>
          </cell>
          <cell r="DF1024">
            <v>0</v>
          </cell>
          <cell r="DG1024">
            <v>0</v>
          </cell>
          <cell r="DH1024">
            <v>0</v>
          </cell>
          <cell r="DI1024">
            <v>0</v>
          </cell>
          <cell r="DJ1024">
            <v>0</v>
          </cell>
          <cell r="DK1024">
            <v>0</v>
          </cell>
          <cell r="DL1024">
            <v>0</v>
          </cell>
          <cell r="DM1024">
            <v>0</v>
          </cell>
          <cell r="DN1024">
            <v>0</v>
          </cell>
          <cell r="DO1024">
            <v>0</v>
          </cell>
          <cell r="DP1024">
            <v>0</v>
          </cell>
          <cell r="DQ1024">
            <v>0</v>
          </cell>
          <cell r="DR1024">
            <v>0</v>
          </cell>
          <cell r="DS1024">
            <v>0</v>
          </cell>
          <cell r="DT1024">
            <v>0</v>
          </cell>
          <cell r="DU1024">
            <v>0</v>
          </cell>
          <cell r="DV1024">
            <v>0</v>
          </cell>
          <cell r="DW1024">
            <v>0</v>
          </cell>
          <cell r="DX1024">
            <v>0</v>
          </cell>
          <cell r="DY1024">
            <v>0</v>
          </cell>
          <cell r="DZ1024">
            <v>0</v>
          </cell>
          <cell r="EA1024">
            <v>0</v>
          </cell>
          <cell r="EB1024">
            <v>0</v>
          </cell>
          <cell r="EC1024">
            <v>0</v>
          </cell>
          <cell r="ED1024">
            <v>0</v>
          </cell>
          <cell r="EE1024">
            <v>0</v>
          </cell>
          <cell r="EF1024">
            <v>0</v>
          </cell>
          <cell r="EG1024">
            <v>0</v>
          </cell>
          <cell r="EH1024">
            <v>0</v>
          </cell>
          <cell r="EI1024">
            <v>0</v>
          </cell>
          <cell r="EJ1024">
            <v>0</v>
          </cell>
          <cell r="EK1024">
            <v>0</v>
          </cell>
          <cell r="EL1024">
            <v>0</v>
          </cell>
          <cell r="EM1024">
            <v>0</v>
          </cell>
          <cell r="EN1024">
            <v>0</v>
          </cell>
          <cell r="EO1024">
            <v>0</v>
          </cell>
          <cell r="EP1024">
            <v>0</v>
          </cell>
          <cell r="EQ1024">
            <v>0</v>
          </cell>
        </row>
        <row r="1025">
          <cell r="B1025">
            <v>0</v>
          </cell>
          <cell r="C1025">
            <v>0</v>
          </cell>
          <cell r="D1025">
            <v>0</v>
          </cell>
          <cell r="E1025">
            <v>0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0</v>
          </cell>
          <cell r="AJ1025">
            <v>0</v>
          </cell>
          <cell r="AK1025">
            <v>0</v>
          </cell>
          <cell r="AL1025">
            <v>0</v>
          </cell>
          <cell r="AM1025">
            <v>0</v>
          </cell>
          <cell r="AN1025">
            <v>0</v>
          </cell>
          <cell r="AO1025">
            <v>0</v>
          </cell>
          <cell r="AP1025">
            <v>0</v>
          </cell>
          <cell r="AQ1025">
            <v>0</v>
          </cell>
          <cell r="AR1025">
            <v>87.6</v>
          </cell>
          <cell r="AS1025">
            <v>0</v>
          </cell>
          <cell r="AT1025">
            <v>0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  <cell r="BA1025">
            <v>0</v>
          </cell>
          <cell r="BB1025">
            <v>0</v>
          </cell>
          <cell r="BC1025">
            <v>0</v>
          </cell>
          <cell r="BD1025">
            <v>0</v>
          </cell>
          <cell r="BE1025">
            <v>0</v>
          </cell>
          <cell r="BF1025">
            <v>0</v>
          </cell>
          <cell r="BG1025">
            <v>0</v>
          </cell>
          <cell r="BH1025">
            <v>0</v>
          </cell>
          <cell r="BI1025">
            <v>0</v>
          </cell>
          <cell r="BJ1025">
            <v>0</v>
          </cell>
          <cell r="BK1025">
            <v>0</v>
          </cell>
          <cell r="BL1025">
            <v>0</v>
          </cell>
          <cell r="BM1025">
            <v>0</v>
          </cell>
          <cell r="BN1025">
            <v>0</v>
          </cell>
          <cell r="BO1025">
            <v>0</v>
          </cell>
          <cell r="BP1025">
            <v>0</v>
          </cell>
          <cell r="BQ1025" t="e">
            <v>#DIV/0!</v>
          </cell>
          <cell r="BR1025">
            <v>0</v>
          </cell>
          <cell r="BS1025">
            <v>0</v>
          </cell>
          <cell r="BT1025" t="e">
            <v>#DIV/0!</v>
          </cell>
          <cell r="BU1025">
            <v>0</v>
          </cell>
          <cell r="BV1025">
            <v>0</v>
          </cell>
          <cell r="BW1025">
            <v>0</v>
          </cell>
          <cell r="BX1025">
            <v>0</v>
          </cell>
          <cell r="BY1025">
            <v>0</v>
          </cell>
          <cell r="BZ1025">
            <v>0</v>
          </cell>
          <cell r="CA1025">
            <v>0</v>
          </cell>
          <cell r="CB1025">
            <v>0</v>
          </cell>
          <cell r="CC1025">
            <v>0</v>
          </cell>
          <cell r="CD1025">
            <v>0</v>
          </cell>
          <cell r="CE1025">
            <v>0</v>
          </cell>
          <cell r="CF1025">
            <v>0</v>
          </cell>
          <cell r="CG1025">
            <v>0</v>
          </cell>
          <cell r="CH1025">
            <v>0</v>
          </cell>
          <cell r="CI1025">
            <v>0</v>
          </cell>
          <cell r="CJ1025">
            <v>0</v>
          </cell>
          <cell r="CK1025">
            <v>0</v>
          </cell>
          <cell r="CL1025">
            <v>0</v>
          </cell>
          <cell r="CM1025">
            <v>0</v>
          </cell>
          <cell r="CN1025">
            <v>0</v>
          </cell>
          <cell r="CO1025">
            <v>0</v>
          </cell>
          <cell r="CP1025">
            <v>0</v>
          </cell>
          <cell r="CQ1025">
            <v>0</v>
          </cell>
          <cell r="CR1025">
            <v>0</v>
          </cell>
          <cell r="CS1025">
            <v>0</v>
          </cell>
          <cell r="CT1025">
            <v>0</v>
          </cell>
          <cell r="CU1025">
            <v>0</v>
          </cell>
          <cell r="CV1025">
            <v>0</v>
          </cell>
          <cell r="CW1025">
            <v>0</v>
          </cell>
          <cell r="CX1025">
            <v>0</v>
          </cell>
          <cell r="CY1025">
            <v>0</v>
          </cell>
          <cell r="CZ1025">
            <v>0</v>
          </cell>
          <cell r="DA1025">
            <v>40</v>
          </cell>
          <cell r="DB1025">
            <v>0</v>
          </cell>
          <cell r="DC1025">
            <v>0</v>
          </cell>
          <cell r="DD1025">
            <v>0</v>
          </cell>
          <cell r="DE1025">
            <v>0</v>
          </cell>
          <cell r="DF1025">
            <v>0</v>
          </cell>
          <cell r="DG1025">
            <v>0</v>
          </cell>
          <cell r="DH1025">
            <v>0</v>
          </cell>
          <cell r="DI1025">
            <v>0</v>
          </cell>
          <cell r="DJ1025">
            <v>0</v>
          </cell>
          <cell r="DK1025">
            <v>0</v>
          </cell>
          <cell r="DL1025">
            <v>0</v>
          </cell>
          <cell r="DM1025">
            <v>0</v>
          </cell>
          <cell r="DN1025">
            <v>0</v>
          </cell>
          <cell r="DO1025">
            <v>0</v>
          </cell>
          <cell r="DP1025">
            <v>0</v>
          </cell>
          <cell r="DQ1025">
            <v>0</v>
          </cell>
          <cell r="DR1025">
            <v>0</v>
          </cell>
          <cell r="DS1025">
            <v>0</v>
          </cell>
          <cell r="DT1025">
            <v>0</v>
          </cell>
          <cell r="DU1025">
            <v>0</v>
          </cell>
          <cell r="DV1025">
            <v>0</v>
          </cell>
          <cell r="DW1025">
            <v>0</v>
          </cell>
          <cell r="DX1025">
            <v>0</v>
          </cell>
          <cell r="DY1025">
            <v>0</v>
          </cell>
          <cell r="DZ1025">
            <v>0</v>
          </cell>
          <cell r="EA1025">
            <v>0</v>
          </cell>
          <cell r="EB1025">
            <v>0</v>
          </cell>
          <cell r="EC1025">
            <v>0</v>
          </cell>
          <cell r="ED1025">
            <v>0</v>
          </cell>
          <cell r="EE1025">
            <v>0</v>
          </cell>
          <cell r="EF1025">
            <v>0</v>
          </cell>
          <cell r="EG1025">
            <v>0</v>
          </cell>
          <cell r="EH1025">
            <v>0</v>
          </cell>
          <cell r="EI1025">
            <v>0</v>
          </cell>
          <cell r="EJ1025">
            <v>0</v>
          </cell>
          <cell r="EK1025">
            <v>0</v>
          </cell>
          <cell r="EL1025">
            <v>0</v>
          </cell>
          <cell r="EM1025">
            <v>0</v>
          </cell>
          <cell r="EN1025">
            <v>0</v>
          </cell>
          <cell r="EO1025">
            <v>0</v>
          </cell>
          <cell r="EP1025">
            <v>0</v>
          </cell>
          <cell r="EQ1025">
            <v>0</v>
          </cell>
        </row>
        <row r="1026">
          <cell r="B1026">
            <v>0</v>
          </cell>
          <cell r="C1026">
            <v>0</v>
          </cell>
          <cell r="D1026">
            <v>0</v>
          </cell>
          <cell r="E1026">
            <v>0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0</v>
          </cell>
          <cell r="AJ1026">
            <v>0</v>
          </cell>
          <cell r="AK1026">
            <v>0</v>
          </cell>
          <cell r="AL1026">
            <v>0</v>
          </cell>
          <cell r="AM1026">
            <v>0</v>
          </cell>
          <cell r="AN1026">
            <v>0</v>
          </cell>
          <cell r="AO1026">
            <v>0</v>
          </cell>
          <cell r="AP1026">
            <v>0</v>
          </cell>
          <cell r="AQ1026">
            <v>0</v>
          </cell>
          <cell r="AR1026">
            <v>98.35</v>
          </cell>
          <cell r="AS1026">
            <v>0</v>
          </cell>
          <cell r="AT1026">
            <v>0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  <cell r="BA1026">
            <v>0</v>
          </cell>
          <cell r="BB1026">
            <v>0</v>
          </cell>
          <cell r="BC1026">
            <v>0</v>
          </cell>
          <cell r="BD1026">
            <v>0</v>
          </cell>
          <cell r="BE1026">
            <v>0</v>
          </cell>
          <cell r="BF1026">
            <v>0</v>
          </cell>
          <cell r="BG1026">
            <v>0</v>
          </cell>
          <cell r="BH1026">
            <v>0</v>
          </cell>
          <cell r="BI1026">
            <v>0</v>
          </cell>
          <cell r="BJ1026">
            <v>0</v>
          </cell>
          <cell r="BK1026">
            <v>0</v>
          </cell>
          <cell r="BL1026">
            <v>0</v>
          </cell>
          <cell r="BM1026">
            <v>0</v>
          </cell>
          <cell r="BN1026">
            <v>0</v>
          </cell>
          <cell r="BO1026">
            <v>0</v>
          </cell>
          <cell r="BP1026">
            <v>0</v>
          </cell>
          <cell r="BQ1026" t="e">
            <v>#DIV/0!</v>
          </cell>
          <cell r="BR1026">
            <v>0</v>
          </cell>
          <cell r="BS1026">
            <v>0</v>
          </cell>
          <cell r="BT1026" t="e">
            <v>#DIV/0!</v>
          </cell>
          <cell r="BU1026">
            <v>0</v>
          </cell>
          <cell r="BV1026">
            <v>0</v>
          </cell>
          <cell r="BW1026">
            <v>0</v>
          </cell>
          <cell r="BX1026">
            <v>0</v>
          </cell>
          <cell r="BY1026">
            <v>0</v>
          </cell>
          <cell r="BZ1026">
            <v>0</v>
          </cell>
          <cell r="CA1026">
            <v>0</v>
          </cell>
          <cell r="CB1026">
            <v>0</v>
          </cell>
          <cell r="CC1026">
            <v>0</v>
          </cell>
          <cell r="CD1026">
            <v>0</v>
          </cell>
          <cell r="CE1026">
            <v>0</v>
          </cell>
          <cell r="CF1026">
            <v>0</v>
          </cell>
          <cell r="CG1026">
            <v>0</v>
          </cell>
          <cell r="CH1026">
            <v>0</v>
          </cell>
          <cell r="CI1026">
            <v>0</v>
          </cell>
          <cell r="CJ1026">
            <v>0</v>
          </cell>
          <cell r="CK1026">
            <v>0</v>
          </cell>
          <cell r="CL1026">
            <v>0</v>
          </cell>
          <cell r="CM1026">
            <v>0</v>
          </cell>
          <cell r="CN1026">
            <v>0</v>
          </cell>
          <cell r="CO1026">
            <v>0</v>
          </cell>
          <cell r="CP1026">
            <v>0</v>
          </cell>
          <cell r="CQ1026">
            <v>0</v>
          </cell>
          <cell r="CR1026">
            <v>0</v>
          </cell>
          <cell r="CS1026">
            <v>0</v>
          </cell>
          <cell r="CT1026">
            <v>0</v>
          </cell>
          <cell r="CU1026">
            <v>0</v>
          </cell>
          <cell r="CV1026">
            <v>0</v>
          </cell>
          <cell r="CW1026">
            <v>0</v>
          </cell>
          <cell r="CX1026">
            <v>0</v>
          </cell>
          <cell r="CY1026">
            <v>0</v>
          </cell>
          <cell r="CZ1026">
            <v>0</v>
          </cell>
          <cell r="DA1026">
            <v>40</v>
          </cell>
          <cell r="DB1026">
            <v>0</v>
          </cell>
          <cell r="DC1026">
            <v>0</v>
          </cell>
          <cell r="DD1026">
            <v>0</v>
          </cell>
          <cell r="DE1026">
            <v>0</v>
          </cell>
          <cell r="DF1026">
            <v>0</v>
          </cell>
          <cell r="DG1026">
            <v>0</v>
          </cell>
          <cell r="DH1026">
            <v>0</v>
          </cell>
          <cell r="DI1026">
            <v>0</v>
          </cell>
          <cell r="DJ1026">
            <v>0</v>
          </cell>
          <cell r="DK1026">
            <v>0</v>
          </cell>
          <cell r="DL1026">
            <v>0</v>
          </cell>
          <cell r="DM1026">
            <v>0</v>
          </cell>
          <cell r="DN1026">
            <v>0</v>
          </cell>
          <cell r="DO1026">
            <v>0</v>
          </cell>
          <cell r="DP1026">
            <v>0</v>
          </cell>
          <cell r="DQ1026">
            <v>0</v>
          </cell>
          <cell r="DR1026">
            <v>0</v>
          </cell>
          <cell r="DS1026">
            <v>0</v>
          </cell>
          <cell r="DT1026">
            <v>0</v>
          </cell>
          <cell r="DU1026">
            <v>0</v>
          </cell>
          <cell r="DV1026">
            <v>0</v>
          </cell>
          <cell r="DW1026">
            <v>0</v>
          </cell>
          <cell r="DX1026">
            <v>0</v>
          </cell>
          <cell r="DY1026">
            <v>0</v>
          </cell>
          <cell r="DZ1026">
            <v>0</v>
          </cell>
          <cell r="EA1026">
            <v>0</v>
          </cell>
          <cell r="EB1026">
            <v>0</v>
          </cell>
          <cell r="EC1026">
            <v>0</v>
          </cell>
          <cell r="ED1026">
            <v>0</v>
          </cell>
          <cell r="EE1026">
            <v>0</v>
          </cell>
          <cell r="EF1026">
            <v>0</v>
          </cell>
          <cell r="EG1026">
            <v>0</v>
          </cell>
          <cell r="EH1026">
            <v>0</v>
          </cell>
          <cell r="EI1026">
            <v>0</v>
          </cell>
          <cell r="EJ1026">
            <v>0</v>
          </cell>
          <cell r="EK1026">
            <v>0</v>
          </cell>
          <cell r="EL1026">
            <v>0</v>
          </cell>
          <cell r="EM1026">
            <v>0</v>
          </cell>
          <cell r="EN1026">
            <v>0</v>
          </cell>
          <cell r="EO1026">
            <v>0</v>
          </cell>
          <cell r="EP1026">
            <v>0</v>
          </cell>
          <cell r="EQ102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 per ISO"/>
      <sheetName val="consolidation VII &amp; VI "/>
      <sheetName val="Sheet6"/>
      <sheetName val="Sheet5"/>
      <sheetName val="VI"/>
      <sheetName val="consolidation VI &amp; V "/>
      <sheetName val="consolidation V &amp; IV"/>
      <sheetName val="Consolidation"/>
      <sheetName val="KM-2025"/>
      <sheetName val="V "/>
      <sheetName val="Consent Wise Consolidation"/>
      <sheetName val="Sheet1"/>
      <sheetName val="V-print"/>
      <sheetName val="IV"/>
      <sheetName val="III"/>
      <sheetName val="Sheet4"/>
      <sheetName val="DSE"/>
      <sheetName val="Final"/>
      <sheetName val="Sheet2"/>
      <sheetName val="Sheet3"/>
    </sheetNames>
    <sheetDataSet>
      <sheetData sheetId="0">
        <row r="7">
          <cell r="B7" t="str">
            <v>21-AI&amp;DS01-25</v>
          </cell>
          <cell r="C7" t="str">
            <v>AI&amp;DS</v>
          </cell>
          <cell r="D7">
            <v>1</v>
          </cell>
          <cell r="E7" t="str">
            <v>ALSHI UMED ABHIJIT NEHA</v>
          </cell>
          <cell r="F7" t="str">
            <v>Male</v>
          </cell>
          <cell r="G7" t="str">
            <v>20/08/2003</v>
          </cell>
          <cell r="H7">
            <v>8451076163</v>
          </cell>
          <cell r="I7">
            <v>7738131751</v>
          </cell>
          <cell r="J7" t="str">
            <v>alshiumed@gmail.com</v>
          </cell>
          <cell r="K7" t="str">
            <v>1032210130@tcetmumbai.in</v>
          </cell>
          <cell r="L7" t="str">
            <v>D4/503, The Rutu Estate, Ghodbunder road, Patlipada, Thane West</v>
          </cell>
          <cell r="M7">
            <v>400607</v>
          </cell>
          <cell r="N7">
            <v>0</v>
          </cell>
          <cell r="O7" t="str">
            <v>Self Employed</v>
          </cell>
          <cell r="P7" t="str">
            <v>9,00,001 - 10,00,000</v>
          </cell>
          <cell r="Q7" t="str">
            <v>Normal</v>
          </cell>
          <cell r="R7" t="str">
            <v>OBC</v>
          </cell>
          <cell r="S7">
            <v>2021</v>
          </cell>
          <cell r="T7" t="str">
            <v>FE</v>
          </cell>
          <cell r="U7" t="str">
            <v>MH-CET</v>
          </cell>
          <cell r="V7">
            <v>93.62</v>
          </cell>
          <cell r="W7">
            <v>77.943611599999997</v>
          </cell>
          <cell r="X7" t="str">
            <v>CAP</v>
          </cell>
          <cell r="Y7">
            <v>457</v>
          </cell>
          <cell r="Z7">
            <v>500</v>
          </cell>
          <cell r="AA7">
            <v>91.4</v>
          </cell>
          <cell r="AB7">
            <v>2019</v>
          </cell>
          <cell r="AC7" t="str">
            <v>Maharashtra</v>
          </cell>
          <cell r="AD7" t="str">
            <v>SARASWATI VIDYALAYA HIGH SCHOOL AND JR. COLLEGE</v>
          </cell>
          <cell r="AE7">
            <v>555</v>
          </cell>
          <cell r="AF7">
            <v>600</v>
          </cell>
          <cell r="AG7">
            <v>92.5</v>
          </cell>
          <cell r="AH7">
            <v>2021</v>
          </cell>
          <cell r="AI7" t="str">
            <v>Maharashtra</v>
          </cell>
          <cell r="AJ7" t="str">
            <v>ST. XAVIERS HIGH SCHOOL AND JR. COLLEGE</v>
          </cell>
          <cell r="AK7">
            <v>209</v>
          </cell>
          <cell r="AL7">
            <v>23</v>
          </cell>
          <cell r="AM7">
            <v>9.0869565217391308</v>
          </cell>
          <cell r="AN7">
            <v>88</v>
          </cell>
          <cell r="AO7">
            <v>242</v>
          </cell>
          <cell r="AP7">
            <v>26</v>
          </cell>
          <cell r="AQ7">
            <v>9.3076923076923084</v>
          </cell>
          <cell r="AR7">
            <v>77</v>
          </cell>
          <cell r="AS7">
            <v>451</v>
          </cell>
          <cell r="AT7">
            <v>49</v>
          </cell>
          <cell r="AU7">
            <v>9.204081632653061</v>
          </cell>
          <cell r="AV7">
            <v>218</v>
          </cell>
          <cell r="AW7">
            <v>25</v>
          </cell>
          <cell r="AX7">
            <v>8.7200000000000006</v>
          </cell>
          <cell r="AY7">
            <v>82.5</v>
          </cell>
          <cell r="AZ7">
            <v>271</v>
          </cell>
          <cell r="BA7">
            <v>29</v>
          </cell>
          <cell r="BB7">
            <v>9.3448275862068968</v>
          </cell>
          <cell r="BC7">
            <v>75</v>
          </cell>
          <cell r="BD7">
            <v>489</v>
          </cell>
          <cell r="BE7">
            <v>54</v>
          </cell>
          <cell r="BF7">
            <v>9.0555555555555554</v>
          </cell>
          <cell r="BG7">
            <v>203</v>
          </cell>
          <cell r="BH7">
            <v>24</v>
          </cell>
          <cell r="BI7">
            <v>8.4583333333333339</v>
          </cell>
          <cell r="BJ7">
            <v>52</v>
          </cell>
          <cell r="BK7">
            <v>261</v>
          </cell>
          <cell r="BL7">
            <v>29</v>
          </cell>
          <cell r="BM7">
            <v>9</v>
          </cell>
          <cell r="BN7">
            <v>87</v>
          </cell>
          <cell r="BO7">
            <v>464</v>
          </cell>
          <cell r="BP7">
            <v>53</v>
          </cell>
          <cell r="BQ7">
            <v>8.7547169811320753</v>
          </cell>
          <cell r="BR7">
            <v>1404</v>
          </cell>
          <cell r="BS7">
            <v>156</v>
          </cell>
          <cell r="BT7">
            <v>9</v>
          </cell>
          <cell r="BU7">
            <v>74.900000000000006</v>
          </cell>
          <cell r="BV7" t="str">
            <v>Tata Consultancy Services /Accenture</v>
          </cell>
        </row>
        <row r="8">
          <cell r="B8" t="str">
            <v>21-AI&amp;ML01-25</v>
          </cell>
          <cell r="C8" t="str">
            <v>AI&amp;ML</v>
          </cell>
          <cell r="D8">
            <v>1</v>
          </cell>
          <cell r="E8" t="str">
            <v>ALISHA JOSEPH HASINA</v>
          </cell>
          <cell r="F8" t="str">
            <v>Female</v>
          </cell>
          <cell r="G8" t="str">
            <v>05/09/2003</v>
          </cell>
          <cell r="H8">
            <v>8591510301</v>
          </cell>
          <cell r="I8">
            <v>9867154742</v>
          </cell>
          <cell r="J8" t="str">
            <v>alishajoseph0023@gmail.com</v>
          </cell>
          <cell r="K8" t="str">
            <v>1032210926@tcetmumbai.in</v>
          </cell>
          <cell r="L8" t="str">
            <v>1713/13 Prathamesh CHS LTD , vanrai colony, W.E Highway , opp Hub mall , Goregaon(E) . Mumbai -400065.</v>
          </cell>
          <cell r="M8">
            <v>400065</v>
          </cell>
          <cell r="N8">
            <v>0</v>
          </cell>
          <cell r="O8" t="str">
            <v>Management Consultant</v>
          </cell>
          <cell r="P8" t="str">
            <v>4,00,001 - 4,50,000</v>
          </cell>
          <cell r="Q8" t="str">
            <v>Normal</v>
          </cell>
          <cell r="R8" t="str">
            <v>Open</v>
          </cell>
          <cell r="S8">
            <v>2021</v>
          </cell>
          <cell r="T8" t="str">
            <v>FE</v>
          </cell>
          <cell r="U8" t="str">
            <v>MH-CET</v>
          </cell>
          <cell r="V8">
            <v>61.8</v>
          </cell>
          <cell r="W8">
            <v>58.3</v>
          </cell>
          <cell r="X8" t="str">
            <v>Institute</v>
          </cell>
          <cell r="Y8">
            <v>416</v>
          </cell>
          <cell r="Z8">
            <v>500</v>
          </cell>
          <cell r="AA8">
            <v>83.2</v>
          </cell>
          <cell r="AB8">
            <v>2019</v>
          </cell>
          <cell r="AC8" t="str">
            <v>Maharashtra</v>
          </cell>
          <cell r="AD8" t="str">
            <v>YASHODHAM HIGH SCHOOL AND JR COLLEGE</v>
          </cell>
          <cell r="AE8">
            <v>537</v>
          </cell>
          <cell r="AF8">
            <v>600</v>
          </cell>
          <cell r="AG8">
            <v>89.5</v>
          </cell>
          <cell r="AH8">
            <v>2021</v>
          </cell>
          <cell r="AI8" t="str">
            <v>Maharashtra</v>
          </cell>
          <cell r="AJ8" t="str">
            <v>THAKUR VIDYA MANDIR HIGH SCHOOL AND JR COLLEGE .</v>
          </cell>
          <cell r="AK8">
            <v>174</v>
          </cell>
          <cell r="AL8">
            <v>22</v>
          </cell>
          <cell r="AM8">
            <v>7.9090909090909092</v>
          </cell>
          <cell r="AN8">
            <v>93.518518518518505</v>
          </cell>
          <cell r="AO8">
            <v>212</v>
          </cell>
          <cell r="AP8">
            <v>27</v>
          </cell>
          <cell r="AQ8">
            <v>7.8518518518518521</v>
          </cell>
          <cell r="AR8">
            <v>75</v>
          </cell>
          <cell r="AS8">
            <v>386</v>
          </cell>
          <cell r="AT8">
            <v>49</v>
          </cell>
          <cell r="AU8">
            <v>7.8775510204081636</v>
          </cell>
          <cell r="AV8">
            <v>248</v>
          </cell>
          <cell r="AW8">
            <v>25</v>
          </cell>
          <cell r="AX8">
            <v>9.92</v>
          </cell>
          <cell r="AY8">
            <v>84.259259259259295</v>
          </cell>
          <cell r="AZ8">
            <v>284</v>
          </cell>
          <cell r="BA8">
            <v>29</v>
          </cell>
          <cell r="BB8">
            <v>9.7931034482758612</v>
          </cell>
          <cell r="BC8">
            <v>76.5</v>
          </cell>
          <cell r="BD8">
            <v>532</v>
          </cell>
          <cell r="BE8">
            <v>54</v>
          </cell>
          <cell r="BF8">
            <v>9.8518518518518512</v>
          </cell>
          <cell r="BG8">
            <v>230</v>
          </cell>
          <cell r="BH8">
            <v>24</v>
          </cell>
          <cell r="BI8">
            <v>9.5833333333333339</v>
          </cell>
          <cell r="BJ8">
            <v>93</v>
          </cell>
          <cell r="BK8">
            <v>274</v>
          </cell>
          <cell r="BL8">
            <v>29</v>
          </cell>
          <cell r="BM8">
            <v>9.4482758620689662</v>
          </cell>
          <cell r="BN8">
            <v>76</v>
          </cell>
          <cell r="BO8">
            <v>504</v>
          </cell>
          <cell r="BP8">
            <v>53</v>
          </cell>
          <cell r="BQ8">
            <v>9.5094339622641506</v>
          </cell>
          <cell r="BR8">
            <v>1422</v>
          </cell>
          <cell r="BS8">
            <v>156</v>
          </cell>
          <cell r="BT8">
            <v>9.115384615384615</v>
          </cell>
          <cell r="BU8">
            <v>84.455555555555563</v>
          </cell>
          <cell r="BV8" t="str">
            <v>Accenture-new</v>
          </cell>
        </row>
        <row r="9">
          <cell r="B9" t="str">
            <v>21-CIVIL01-25</v>
          </cell>
          <cell r="C9" t="str">
            <v>CIVIL</v>
          </cell>
          <cell r="D9">
            <v>1</v>
          </cell>
          <cell r="E9" t="str">
            <v>ANSARI ADNAN AHMED RIYAZ  RIZWANA</v>
          </cell>
          <cell r="F9" t="str">
            <v>Male</v>
          </cell>
          <cell r="G9" t="str">
            <v>28/09/2002</v>
          </cell>
          <cell r="H9">
            <v>9152380228</v>
          </cell>
          <cell r="I9">
            <v>9869904148</v>
          </cell>
          <cell r="J9" t="str">
            <v>addy68382@gmail.com</v>
          </cell>
          <cell r="K9" t="str">
            <v>1032210810@tcetmumbai.in</v>
          </cell>
          <cell r="L9" t="str">
            <v>504/A galaxy sra chs,off bazaar road,near jain mandir,bandra west,mumbai-400050</v>
          </cell>
          <cell r="M9">
            <v>400050</v>
          </cell>
          <cell r="N9">
            <v>0</v>
          </cell>
          <cell r="O9" t="str">
            <v>Self employed</v>
          </cell>
          <cell r="P9" t="str">
            <v>4,00,001 - 4,50,000</v>
          </cell>
          <cell r="Q9" t="str">
            <v>Normal</v>
          </cell>
          <cell r="R9" t="str">
            <v>Open</v>
          </cell>
          <cell r="S9">
            <v>2021</v>
          </cell>
          <cell r="T9" t="str">
            <v>FE</v>
          </cell>
          <cell r="U9" t="str">
            <v>MH-CET</v>
          </cell>
          <cell r="V9">
            <v>56.63</v>
          </cell>
          <cell r="W9">
            <v>30.76</v>
          </cell>
          <cell r="X9" t="str">
            <v>Institute</v>
          </cell>
          <cell r="Y9">
            <v>353</v>
          </cell>
          <cell r="Z9">
            <v>500</v>
          </cell>
          <cell r="AA9">
            <v>70.599999999999994</v>
          </cell>
          <cell r="AB9">
            <v>2018</v>
          </cell>
          <cell r="AC9" t="str">
            <v>Maharashtra</v>
          </cell>
          <cell r="AD9" t="str">
            <v>FR. AGNEL TECHNICAL HIGH SCHOOL AND JR. COLLEGE</v>
          </cell>
          <cell r="AE9">
            <v>411</v>
          </cell>
          <cell r="AF9">
            <v>650</v>
          </cell>
          <cell r="AG9">
            <v>63.230769230769198</v>
          </cell>
          <cell r="AH9">
            <v>2020</v>
          </cell>
          <cell r="AI9" t="str">
            <v>Maharashtra</v>
          </cell>
          <cell r="AJ9" t="str">
            <v>JAYDEEP VIDYA MANDIR HIGH SCHOOL AND JR. COLLEGE</v>
          </cell>
          <cell r="AK9">
            <v>165</v>
          </cell>
          <cell r="AL9">
            <v>23</v>
          </cell>
          <cell r="AM9">
            <v>7.1739130434782608</v>
          </cell>
          <cell r="AN9">
            <v>82.380952379999997</v>
          </cell>
          <cell r="AO9">
            <v>177</v>
          </cell>
          <cell r="AP9">
            <v>26</v>
          </cell>
          <cell r="AQ9">
            <v>6.8076923076923075</v>
          </cell>
          <cell r="AR9">
            <v>88</v>
          </cell>
          <cell r="AS9">
            <v>342</v>
          </cell>
          <cell r="AT9">
            <v>49</v>
          </cell>
          <cell r="AU9">
            <v>6.9795918367346941</v>
          </cell>
          <cell r="AV9">
            <v>168</v>
          </cell>
          <cell r="AW9">
            <v>25</v>
          </cell>
          <cell r="AX9">
            <v>6.72</v>
          </cell>
          <cell r="AY9">
            <v>85.190476189999998</v>
          </cell>
          <cell r="AZ9">
            <v>183</v>
          </cell>
          <cell r="BA9">
            <v>29</v>
          </cell>
          <cell r="BB9">
            <v>6.3103448275862073</v>
          </cell>
          <cell r="BC9">
            <v>81</v>
          </cell>
          <cell r="BD9">
            <v>351</v>
          </cell>
          <cell r="BE9">
            <v>54</v>
          </cell>
          <cell r="BF9">
            <v>6.5</v>
          </cell>
          <cell r="BG9">
            <v>125</v>
          </cell>
          <cell r="BH9">
            <v>24</v>
          </cell>
          <cell r="BI9">
            <v>5.208333333333333</v>
          </cell>
          <cell r="BJ9">
            <v>85.882352941176507</v>
          </cell>
          <cell r="BK9">
            <v>162</v>
          </cell>
          <cell r="BL9">
            <v>29</v>
          </cell>
          <cell r="BM9">
            <v>5.5862068965517242</v>
          </cell>
          <cell r="BN9">
            <v>92</v>
          </cell>
          <cell r="BO9">
            <v>287</v>
          </cell>
          <cell r="BP9">
            <v>53</v>
          </cell>
          <cell r="BQ9">
            <v>5.4150943396226419</v>
          </cell>
          <cell r="BR9">
            <v>980</v>
          </cell>
          <cell r="BS9">
            <v>156</v>
          </cell>
          <cell r="BT9">
            <v>6.2820512820512819</v>
          </cell>
          <cell r="BU9">
            <v>84.490756302235297</v>
          </cell>
          <cell r="BV9">
            <v>0</v>
          </cell>
        </row>
        <row r="10">
          <cell r="B10" t="str">
            <v>21-COMPA01-25</v>
          </cell>
          <cell r="C10" t="str">
            <v>COMP-A</v>
          </cell>
          <cell r="D10">
            <v>1</v>
          </cell>
          <cell r="E10" t="str">
            <v>AGARWAL HARSH SANDEEP MANISHA</v>
          </cell>
          <cell r="F10" t="str">
            <v>Male</v>
          </cell>
          <cell r="G10" t="str">
            <v>17/06/2003</v>
          </cell>
          <cell r="H10">
            <v>9167637596</v>
          </cell>
          <cell r="I10">
            <v>9820554334</v>
          </cell>
          <cell r="J10" t="str">
            <v>mr.harshagarwal321@gmail.com</v>
          </cell>
          <cell r="K10" t="str">
            <v>1032210383@tcetmumbai.in</v>
          </cell>
          <cell r="L10" t="str">
            <v>16/2 , SUJATA BUILDING , RANI SATI MARG , MALAD EAST</v>
          </cell>
          <cell r="M10">
            <v>400097</v>
          </cell>
          <cell r="N10">
            <v>0</v>
          </cell>
          <cell r="O10" t="str">
            <v>BUSINESS</v>
          </cell>
          <cell r="P10" t="str">
            <v>4,00,001 - 4,50,000</v>
          </cell>
          <cell r="Q10" t="str">
            <v>Normal</v>
          </cell>
          <cell r="R10" t="str">
            <v>Open</v>
          </cell>
          <cell r="S10">
            <v>2021</v>
          </cell>
          <cell r="T10" t="str">
            <v>FE</v>
          </cell>
          <cell r="U10" t="str">
            <v>MH-CET</v>
          </cell>
          <cell r="V10">
            <v>97.27</v>
          </cell>
          <cell r="W10" t="str">
            <v>NA</v>
          </cell>
          <cell r="X10" t="str">
            <v>CAP</v>
          </cell>
          <cell r="Y10">
            <v>551</v>
          </cell>
          <cell r="Z10">
            <v>600</v>
          </cell>
          <cell r="AA10">
            <v>91.8333333333333</v>
          </cell>
          <cell r="AB10">
            <v>2019</v>
          </cell>
          <cell r="AC10" t="str">
            <v>ICSE</v>
          </cell>
          <cell r="AD10" t="str">
            <v>GOKULDHAM HIGH SCHOOL AND JUNIOR COLLEGE</v>
          </cell>
          <cell r="AE10">
            <v>515</v>
          </cell>
          <cell r="AF10">
            <v>600</v>
          </cell>
          <cell r="AG10">
            <v>85.8333333333333</v>
          </cell>
          <cell r="AH10">
            <v>2021</v>
          </cell>
          <cell r="AI10" t="str">
            <v>Maharashtra</v>
          </cell>
          <cell r="AJ10" t="str">
            <v>R.R. INTERNATIONAL JR. AND SR. COLLEGE</v>
          </cell>
          <cell r="AK10">
            <v>226</v>
          </cell>
          <cell r="AL10">
            <v>23</v>
          </cell>
          <cell r="AM10">
            <v>9.8260869565217384</v>
          </cell>
          <cell r="AN10">
            <v>95</v>
          </cell>
          <cell r="AO10">
            <v>257</v>
          </cell>
          <cell r="AP10">
            <v>26</v>
          </cell>
          <cell r="AQ10">
            <v>9.884615384615385</v>
          </cell>
          <cell r="AR10">
            <v>87</v>
          </cell>
          <cell r="AS10">
            <v>483</v>
          </cell>
          <cell r="AT10">
            <v>49</v>
          </cell>
          <cell r="AU10">
            <v>9.8571428571428577</v>
          </cell>
          <cell r="AV10">
            <v>243</v>
          </cell>
          <cell r="AW10">
            <v>25</v>
          </cell>
          <cell r="AX10">
            <v>9.7200000000000006</v>
          </cell>
          <cell r="AY10">
            <v>91</v>
          </cell>
          <cell r="AZ10">
            <v>285</v>
          </cell>
          <cell r="BA10">
            <v>29</v>
          </cell>
          <cell r="BB10">
            <v>9.8275862068965516</v>
          </cell>
          <cell r="BC10">
            <v>86</v>
          </cell>
          <cell r="BD10">
            <v>528</v>
          </cell>
          <cell r="BE10">
            <v>54</v>
          </cell>
          <cell r="BF10">
            <v>9.7777777777777786</v>
          </cell>
          <cell r="BG10">
            <v>229</v>
          </cell>
          <cell r="BH10">
            <v>24</v>
          </cell>
          <cell r="BI10">
            <v>9.5416666666666661</v>
          </cell>
          <cell r="BJ10">
            <v>78</v>
          </cell>
          <cell r="BK10">
            <v>289</v>
          </cell>
          <cell r="BL10">
            <v>29</v>
          </cell>
          <cell r="BM10">
            <v>9.9655172413793096</v>
          </cell>
          <cell r="BN10">
            <v>86</v>
          </cell>
          <cell r="BO10">
            <v>518</v>
          </cell>
          <cell r="BP10">
            <v>53</v>
          </cell>
          <cell r="BQ10">
            <v>9.7735849056603765</v>
          </cell>
          <cell r="BR10">
            <v>1529</v>
          </cell>
          <cell r="BS10">
            <v>156</v>
          </cell>
          <cell r="BT10">
            <v>9.8012820512820511</v>
          </cell>
          <cell r="BU10">
            <v>87.4</v>
          </cell>
          <cell r="BV10">
            <v>0</v>
          </cell>
        </row>
        <row r="11">
          <cell r="B11" t="str">
            <v>21-COMPC01-25</v>
          </cell>
          <cell r="C11" t="str">
            <v>COMP-C</v>
          </cell>
          <cell r="D11">
            <v>1</v>
          </cell>
          <cell r="E11" t="str">
            <v>SHAH PURVASHI ATUL KAJAL</v>
          </cell>
          <cell r="F11" t="str">
            <v>Female</v>
          </cell>
          <cell r="G11" t="str">
            <v>21/11/2003</v>
          </cell>
          <cell r="H11">
            <v>9552276964</v>
          </cell>
          <cell r="I11">
            <v>9130704036</v>
          </cell>
          <cell r="J11" t="str">
            <v>purvashi.shah.2003@gmail.com</v>
          </cell>
          <cell r="K11" t="str">
            <v>1032210511@tcetmumbai.in</v>
          </cell>
          <cell r="L11" t="str">
            <v xml:space="preserve">Bldng 4, A-203 Vinay Unique Residency, Gokul Township, Virar West </v>
          </cell>
          <cell r="M11">
            <v>401303</v>
          </cell>
          <cell r="N11">
            <v>0</v>
          </cell>
          <cell r="O11" t="str">
            <v>Job</v>
          </cell>
          <cell r="P11" t="str">
            <v>4,00,001 - 4,50,000</v>
          </cell>
          <cell r="Q11" t="str">
            <v>Normal</v>
          </cell>
          <cell r="R11" t="str">
            <v>Open</v>
          </cell>
          <cell r="S11">
            <v>2021</v>
          </cell>
          <cell r="T11" t="str">
            <v>FE</v>
          </cell>
          <cell r="U11" t="str">
            <v>MH-CET</v>
          </cell>
          <cell r="V11">
            <v>93.57</v>
          </cell>
          <cell r="W11" t="str">
            <v>NA</v>
          </cell>
          <cell r="X11" t="str">
            <v>CAP</v>
          </cell>
          <cell r="Y11">
            <v>467</v>
          </cell>
          <cell r="Z11">
            <v>500</v>
          </cell>
          <cell r="AA11">
            <v>93.4</v>
          </cell>
          <cell r="AB11">
            <v>2019</v>
          </cell>
          <cell r="AC11" t="str">
            <v>CBSE</v>
          </cell>
          <cell r="AD11" t="str">
            <v>MULJIBHAI MEHTA INTERNATIONAL SCHOOL</v>
          </cell>
          <cell r="AE11">
            <v>465</v>
          </cell>
          <cell r="AF11">
            <v>500</v>
          </cell>
          <cell r="AG11">
            <v>93</v>
          </cell>
          <cell r="AH11">
            <v>2021</v>
          </cell>
          <cell r="AI11" t="str">
            <v>CBSE</v>
          </cell>
          <cell r="AJ11" t="str">
            <v>KHAR EDUCATION SOCIETYS JUNIOR COLLEGE OF SCIENCE</v>
          </cell>
          <cell r="AK11">
            <v>224</v>
          </cell>
          <cell r="AL11">
            <v>23</v>
          </cell>
          <cell r="AM11">
            <v>9.7391304347826093</v>
          </cell>
          <cell r="AN11">
            <v>98</v>
          </cell>
          <cell r="AO11">
            <v>260</v>
          </cell>
          <cell r="AP11">
            <v>26</v>
          </cell>
          <cell r="AQ11">
            <v>10</v>
          </cell>
          <cell r="AR11">
            <v>84</v>
          </cell>
          <cell r="AS11">
            <v>484</v>
          </cell>
          <cell r="AT11">
            <v>49</v>
          </cell>
          <cell r="AU11">
            <v>9.8775510204081627</v>
          </cell>
          <cell r="AV11">
            <v>243</v>
          </cell>
          <cell r="AW11">
            <v>25</v>
          </cell>
          <cell r="AX11">
            <v>9.7200000000000006</v>
          </cell>
          <cell r="AY11">
            <v>91</v>
          </cell>
          <cell r="AZ11">
            <v>290</v>
          </cell>
          <cell r="BA11">
            <v>29</v>
          </cell>
          <cell r="BB11">
            <v>10</v>
          </cell>
          <cell r="BC11">
            <v>84</v>
          </cell>
          <cell r="BD11">
            <v>533</v>
          </cell>
          <cell r="BE11">
            <v>54</v>
          </cell>
          <cell r="BF11">
            <v>9.8703703703703702</v>
          </cell>
          <cell r="BG11">
            <v>230</v>
          </cell>
          <cell r="BH11">
            <v>24</v>
          </cell>
          <cell r="BI11">
            <v>9.5833333333333339</v>
          </cell>
          <cell r="BJ11">
            <v>75</v>
          </cell>
          <cell r="BK11">
            <v>290</v>
          </cell>
          <cell r="BL11">
            <v>29</v>
          </cell>
          <cell r="BM11">
            <v>10</v>
          </cell>
          <cell r="BN11">
            <v>88</v>
          </cell>
          <cell r="BO11">
            <v>520</v>
          </cell>
          <cell r="BP11">
            <v>53</v>
          </cell>
          <cell r="BQ11">
            <v>9.8113207547169807</v>
          </cell>
          <cell r="BR11">
            <v>1537</v>
          </cell>
          <cell r="BS11">
            <v>156</v>
          </cell>
          <cell r="BT11">
            <v>9.8525641025641022</v>
          </cell>
          <cell r="BU11">
            <v>86.4</v>
          </cell>
          <cell r="BV11">
            <v>0</v>
          </cell>
        </row>
        <row r="12">
          <cell r="B12" t="str">
            <v>21-CS&amp;E01-25</v>
          </cell>
          <cell r="C12" t="str">
            <v>CS&amp;E</v>
          </cell>
          <cell r="D12">
            <v>1</v>
          </cell>
          <cell r="E12" t="str">
            <v>AGARWAL KAUSHAL MANOJ ALKA</v>
          </cell>
          <cell r="F12" t="str">
            <v>Male</v>
          </cell>
          <cell r="G12">
            <v>37774</v>
          </cell>
          <cell r="H12">
            <v>9619076128</v>
          </cell>
          <cell r="I12">
            <v>9833025920</v>
          </cell>
          <cell r="J12" t="str">
            <v>kaushalagarwal1818@gmail.com</v>
          </cell>
          <cell r="K12" t="str">
            <v>1032210863@tcetmumbai.in</v>
          </cell>
          <cell r="L12" t="str">
            <v>B-13/1036 Madhusudan CHS Old MHB Colony, Gorai Road, Borivali West, Mumbai 400091</v>
          </cell>
          <cell r="M12">
            <v>400091</v>
          </cell>
          <cell r="N12">
            <v>0</v>
          </cell>
          <cell r="O12" t="str">
            <v>Business</v>
          </cell>
          <cell r="P12" t="str">
            <v>Above 15,00,000</v>
          </cell>
          <cell r="Q12" t="str">
            <v>Normal</v>
          </cell>
          <cell r="R12" t="str">
            <v>Open</v>
          </cell>
          <cell r="S12">
            <v>2021</v>
          </cell>
          <cell r="T12" t="str">
            <v>FE</v>
          </cell>
          <cell r="U12" t="str">
            <v>MH-CET</v>
          </cell>
          <cell r="V12">
            <v>87.26</v>
          </cell>
          <cell r="W12">
            <v>85.004770300000004</v>
          </cell>
          <cell r="X12" t="str">
            <v>Minority</v>
          </cell>
          <cell r="Y12">
            <v>489</v>
          </cell>
          <cell r="Z12">
            <v>500</v>
          </cell>
          <cell r="AA12">
            <v>97.8</v>
          </cell>
          <cell r="AB12">
            <v>2019</v>
          </cell>
          <cell r="AC12" t="str">
            <v>CBSE</v>
          </cell>
          <cell r="AD12" t="str">
            <v>MKVV INTERNATIONAL VIDYALAYA</v>
          </cell>
          <cell r="AE12">
            <v>583</v>
          </cell>
          <cell r="AF12">
            <v>600</v>
          </cell>
          <cell r="AG12">
            <v>97.1666666666667</v>
          </cell>
          <cell r="AH12">
            <v>2021</v>
          </cell>
          <cell r="AI12" t="str">
            <v>Maharashtra</v>
          </cell>
          <cell r="AJ12" t="str">
            <v>PACE JUNIOR SCIENCE COLLEGE ANDHERI</v>
          </cell>
          <cell r="AK12">
            <v>230</v>
          </cell>
          <cell r="AL12">
            <v>23</v>
          </cell>
          <cell r="AM12">
            <v>10</v>
          </cell>
          <cell r="AN12">
            <v>98</v>
          </cell>
          <cell r="AO12">
            <v>260</v>
          </cell>
          <cell r="AP12">
            <v>26</v>
          </cell>
          <cell r="AQ12">
            <v>10</v>
          </cell>
          <cell r="AR12">
            <v>88</v>
          </cell>
          <cell r="AS12">
            <v>490</v>
          </cell>
          <cell r="AT12">
            <v>49</v>
          </cell>
          <cell r="AU12">
            <v>10</v>
          </cell>
          <cell r="AV12">
            <v>250</v>
          </cell>
          <cell r="AW12">
            <v>25</v>
          </cell>
          <cell r="AX12">
            <v>10</v>
          </cell>
          <cell r="AY12">
            <v>93</v>
          </cell>
          <cell r="AZ12">
            <v>290</v>
          </cell>
          <cell r="BA12">
            <v>29</v>
          </cell>
          <cell r="BB12">
            <v>10</v>
          </cell>
          <cell r="BC12">
            <v>75</v>
          </cell>
          <cell r="BD12">
            <v>540</v>
          </cell>
          <cell r="BE12">
            <v>54</v>
          </cell>
          <cell r="BF12">
            <v>10</v>
          </cell>
          <cell r="BG12">
            <v>240</v>
          </cell>
          <cell r="BH12">
            <v>24</v>
          </cell>
          <cell r="BI12">
            <v>10</v>
          </cell>
          <cell r="BJ12">
            <v>97</v>
          </cell>
          <cell r="BK12">
            <v>290</v>
          </cell>
          <cell r="BL12">
            <v>29</v>
          </cell>
          <cell r="BM12">
            <v>10</v>
          </cell>
          <cell r="BN12">
            <v>84</v>
          </cell>
          <cell r="BO12">
            <v>530</v>
          </cell>
          <cell r="BP12">
            <v>53</v>
          </cell>
          <cell r="BQ12">
            <v>10</v>
          </cell>
          <cell r="BR12">
            <v>1560</v>
          </cell>
          <cell r="BS12">
            <v>156</v>
          </cell>
          <cell r="BT12">
            <v>10</v>
          </cell>
          <cell r="BU12">
            <v>88.8</v>
          </cell>
          <cell r="BV12">
            <v>0</v>
          </cell>
        </row>
        <row r="13">
          <cell r="B13" t="str">
            <v>21-E&amp;CS01-25</v>
          </cell>
          <cell r="C13" t="str">
            <v>E&amp;CS</v>
          </cell>
          <cell r="D13">
            <v>1</v>
          </cell>
          <cell r="E13" t="str">
            <v xml:space="preserve">SAHIB ARUDRA  DEEPAK ANUSHA </v>
          </cell>
          <cell r="F13" t="str">
            <v>Male</v>
          </cell>
          <cell r="G13" t="str">
            <v>16/10/2003</v>
          </cell>
          <cell r="H13">
            <v>7977757552</v>
          </cell>
          <cell r="I13">
            <v>8080822821</v>
          </cell>
          <cell r="J13" t="str">
            <v>arudrasahib@gmail.com</v>
          </cell>
          <cell r="K13" t="str">
            <v>1032210319@tcetmumbai.in</v>
          </cell>
          <cell r="L13" t="str">
            <v>Flat-1005 Oak-D Dosti West County Balkum Thane-W</v>
          </cell>
          <cell r="M13">
            <v>400608</v>
          </cell>
          <cell r="N13">
            <v>0</v>
          </cell>
          <cell r="O13" t="str">
            <v>Service</v>
          </cell>
          <cell r="P13" t="str">
            <v>4,00,001 - 4,50,000</v>
          </cell>
          <cell r="Q13" t="str">
            <v>Normal</v>
          </cell>
          <cell r="R13" t="str">
            <v>J&amp;K1</v>
          </cell>
          <cell r="S13">
            <v>2021</v>
          </cell>
          <cell r="T13" t="str">
            <v>FE</v>
          </cell>
          <cell r="U13" t="str">
            <v>MH-CET</v>
          </cell>
          <cell r="V13">
            <v>76.5</v>
          </cell>
          <cell r="W13">
            <v>15.03</v>
          </cell>
          <cell r="X13" t="str">
            <v>J&amp;K</v>
          </cell>
          <cell r="Y13">
            <v>501</v>
          </cell>
          <cell r="Z13">
            <v>600</v>
          </cell>
          <cell r="AA13">
            <v>83.5</v>
          </cell>
          <cell r="AB13">
            <v>2019</v>
          </cell>
          <cell r="AC13" t="str">
            <v>CBSE</v>
          </cell>
          <cell r="AD13" t="str">
            <v>PODAR INTERNATIONAL SCHOOL NERUL</v>
          </cell>
          <cell r="AE13">
            <v>401</v>
          </cell>
          <cell r="AF13">
            <v>500</v>
          </cell>
          <cell r="AG13">
            <v>80.2</v>
          </cell>
          <cell r="AH13">
            <v>2021</v>
          </cell>
          <cell r="AI13" t="str">
            <v>CBSE</v>
          </cell>
          <cell r="AJ13" t="str">
            <v>RYAN INTERNATIONAL SCHOOL SANPADA</v>
          </cell>
          <cell r="AK13">
            <v>190</v>
          </cell>
          <cell r="AL13">
            <v>23</v>
          </cell>
          <cell r="AM13">
            <v>8.2608695652173907</v>
          </cell>
          <cell r="AN13">
            <v>90</v>
          </cell>
          <cell r="AO13">
            <v>234</v>
          </cell>
          <cell r="AP13">
            <v>26</v>
          </cell>
          <cell r="AQ13">
            <v>9</v>
          </cell>
          <cell r="AR13">
            <v>85</v>
          </cell>
          <cell r="AS13">
            <v>424</v>
          </cell>
          <cell r="AT13">
            <v>49</v>
          </cell>
          <cell r="AU13">
            <v>8.6530612244897966</v>
          </cell>
          <cell r="AV13">
            <v>200</v>
          </cell>
          <cell r="AW13">
            <v>25</v>
          </cell>
          <cell r="AX13">
            <v>8</v>
          </cell>
          <cell r="AY13">
            <v>87.5</v>
          </cell>
          <cell r="AZ13">
            <v>260</v>
          </cell>
          <cell r="BA13">
            <v>29</v>
          </cell>
          <cell r="BB13">
            <v>8.9655172413793096</v>
          </cell>
          <cell r="BC13">
            <v>100</v>
          </cell>
          <cell r="BD13">
            <v>460</v>
          </cell>
          <cell r="BE13">
            <v>54</v>
          </cell>
          <cell r="BF13">
            <v>8.518518518518519</v>
          </cell>
          <cell r="BG13">
            <v>209</v>
          </cell>
          <cell r="BH13">
            <v>24</v>
          </cell>
          <cell r="BI13">
            <v>8.7083333333333339</v>
          </cell>
          <cell r="BJ13">
            <v>77</v>
          </cell>
          <cell r="BK13">
            <v>263</v>
          </cell>
          <cell r="BL13">
            <v>29</v>
          </cell>
          <cell r="BM13">
            <v>9.068965517241379</v>
          </cell>
          <cell r="BN13">
            <v>85</v>
          </cell>
          <cell r="BO13">
            <v>472</v>
          </cell>
          <cell r="BP13">
            <v>53</v>
          </cell>
          <cell r="BQ13">
            <v>8.9056603773584904</v>
          </cell>
          <cell r="BR13">
            <v>1356</v>
          </cell>
          <cell r="BS13">
            <v>156</v>
          </cell>
          <cell r="BT13">
            <v>8.6923076923076916</v>
          </cell>
          <cell r="BU13">
            <v>87.5</v>
          </cell>
          <cell r="BV13" t="str">
            <v xml:space="preserve">Tata Consultancy Services </v>
          </cell>
        </row>
        <row r="14">
          <cell r="B14" t="str">
            <v>21-E&amp;TCA01-25</v>
          </cell>
          <cell r="C14" t="str">
            <v>E&amp;TC-A</v>
          </cell>
          <cell r="D14">
            <v>1</v>
          </cell>
          <cell r="E14" t="str">
            <v xml:space="preserve">ACHAREKAR AMIT BHIMSEN NILAMBARI </v>
          </cell>
          <cell r="F14" t="str">
            <v>Male</v>
          </cell>
          <cell r="G14" t="str">
            <v>22/06/2003</v>
          </cell>
          <cell r="H14">
            <v>9372689832</v>
          </cell>
          <cell r="I14">
            <v>9967915210</v>
          </cell>
          <cell r="J14" t="str">
            <v>amit.acharekar2003@gmail.com</v>
          </cell>
          <cell r="K14" t="str">
            <v>1032210193@tcetmumbai.in</v>
          </cell>
          <cell r="L14" t="str">
            <v>8/A,Samta C.H.S, V.N. Purav marg, near suman nagar, chembur mumbai</v>
          </cell>
          <cell r="M14">
            <v>400071</v>
          </cell>
          <cell r="N14">
            <v>0</v>
          </cell>
          <cell r="O14" t="str">
            <v xml:space="preserve">Lab assistant at sion hospital </v>
          </cell>
          <cell r="P14" t="str">
            <v>4,50,001 - 5,00,000</v>
          </cell>
          <cell r="Q14" t="str">
            <v>Normal</v>
          </cell>
          <cell r="R14" t="str">
            <v>Open</v>
          </cell>
          <cell r="S14">
            <v>2021</v>
          </cell>
          <cell r="T14" t="str">
            <v>FE</v>
          </cell>
          <cell r="U14" t="str">
            <v>MH-CET</v>
          </cell>
          <cell r="V14">
            <v>86.6</v>
          </cell>
          <cell r="W14">
            <v>70.174317900000005</v>
          </cell>
          <cell r="X14" t="str">
            <v>CAP</v>
          </cell>
          <cell r="Y14">
            <v>405</v>
          </cell>
          <cell r="Z14">
            <v>600</v>
          </cell>
          <cell r="AA14">
            <v>67.5</v>
          </cell>
          <cell r="AB14">
            <v>2019</v>
          </cell>
          <cell r="AC14" t="str">
            <v>Maharashtra</v>
          </cell>
          <cell r="AD14" t="str">
            <v>SWAMI VIVEKANAND HIGH SCHOOL AND JUNIOR COLLEGE</v>
          </cell>
          <cell r="AE14">
            <v>83</v>
          </cell>
          <cell r="AF14">
            <v>100</v>
          </cell>
          <cell r="AG14">
            <v>83</v>
          </cell>
          <cell r="AH14">
            <v>2021</v>
          </cell>
          <cell r="AI14" t="str">
            <v>Maharashtra</v>
          </cell>
          <cell r="AJ14" t="str">
            <v>SWAMI VIVEKANAND HIGH SCHOOL AND JUNIOR COLLEGE</v>
          </cell>
          <cell r="AK14">
            <v>169</v>
          </cell>
          <cell r="AL14">
            <v>22</v>
          </cell>
          <cell r="AM14">
            <v>7.6818181818181817</v>
          </cell>
          <cell r="AN14">
            <v>86</v>
          </cell>
          <cell r="AO14">
            <v>192</v>
          </cell>
          <cell r="AP14">
            <v>27</v>
          </cell>
          <cell r="AQ14">
            <v>7.1111111111111107</v>
          </cell>
          <cell r="AR14">
            <v>85</v>
          </cell>
          <cell r="AS14">
            <v>361</v>
          </cell>
          <cell r="AT14">
            <v>49</v>
          </cell>
          <cell r="AU14">
            <v>7.3673469387755102</v>
          </cell>
          <cell r="AV14">
            <v>146</v>
          </cell>
          <cell r="AW14">
            <v>25</v>
          </cell>
          <cell r="AX14">
            <v>5.84</v>
          </cell>
          <cell r="AY14">
            <v>85.5</v>
          </cell>
          <cell r="AZ14">
            <v>209</v>
          </cell>
          <cell r="BA14">
            <v>29</v>
          </cell>
          <cell r="BB14">
            <v>7.2068965517241379</v>
          </cell>
          <cell r="BC14">
            <v>77</v>
          </cell>
          <cell r="BD14">
            <v>355</v>
          </cell>
          <cell r="BE14">
            <v>54</v>
          </cell>
          <cell r="BF14">
            <v>6.5740740740740744</v>
          </cell>
          <cell r="BG14">
            <v>176</v>
          </cell>
          <cell r="BH14">
            <v>24</v>
          </cell>
          <cell r="BI14">
            <v>7.333333333333333</v>
          </cell>
          <cell r="BJ14">
            <v>82</v>
          </cell>
          <cell r="BK14">
            <v>244</v>
          </cell>
          <cell r="BL14">
            <v>29</v>
          </cell>
          <cell r="BM14">
            <v>8.4137931034482758</v>
          </cell>
          <cell r="BN14">
            <v>85</v>
          </cell>
          <cell r="BO14">
            <v>420</v>
          </cell>
          <cell r="BP14">
            <v>53</v>
          </cell>
          <cell r="BQ14">
            <v>7.9245283018867925</v>
          </cell>
          <cell r="BR14">
            <v>1136</v>
          </cell>
          <cell r="BS14">
            <v>156</v>
          </cell>
          <cell r="BT14">
            <v>7.2820512820512819</v>
          </cell>
          <cell r="BU14">
            <v>86.1</v>
          </cell>
          <cell r="BV14">
            <v>0</v>
          </cell>
        </row>
        <row r="15">
          <cell r="B15" t="str">
            <v>21-E&amp;TCB01-25</v>
          </cell>
          <cell r="C15" t="str">
            <v>E&amp;TC-B</v>
          </cell>
          <cell r="D15">
            <v>1</v>
          </cell>
          <cell r="E15" t="str">
            <v>PRAJAPATI AMAN SANTOSH KAVITA</v>
          </cell>
          <cell r="F15" t="str">
            <v>Male</v>
          </cell>
          <cell r="G15" t="str">
            <v>24/12/2003</v>
          </cell>
          <cell r="H15">
            <v>9224764366</v>
          </cell>
          <cell r="I15">
            <v>9029215123</v>
          </cell>
          <cell r="J15" t="str">
            <v>prajapati15041980@gmail.com</v>
          </cell>
          <cell r="K15" t="str">
            <v>1032210256@tcetmumbai.in</v>
          </cell>
          <cell r="L15" t="str">
            <v>02,Duraga prasha Yadav chawl, Hanuman Tekadi, Near Jeevadani Building, Kajupada, Mumbai, Borivali East</v>
          </cell>
          <cell r="M15">
            <v>400066</v>
          </cell>
          <cell r="N15">
            <v>0</v>
          </cell>
          <cell r="O15" t="str">
            <v xml:space="preserve">Service </v>
          </cell>
          <cell r="P15" t="str">
            <v>4,00,001 - 4,50,000</v>
          </cell>
          <cell r="Q15" t="str">
            <v>Normal</v>
          </cell>
          <cell r="R15" t="str">
            <v>Open</v>
          </cell>
          <cell r="S15">
            <v>2021</v>
          </cell>
          <cell r="T15" t="str">
            <v>FE</v>
          </cell>
          <cell r="U15" t="str">
            <v>MH-CET</v>
          </cell>
          <cell r="V15">
            <v>47.6</v>
          </cell>
          <cell r="W15">
            <v>54.64</v>
          </cell>
          <cell r="X15" t="str">
            <v>Minority</v>
          </cell>
          <cell r="Y15">
            <v>323</v>
          </cell>
          <cell r="Z15">
            <v>500</v>
          </cell>
          <cell r="AA15">
            <v>64.599999999999994</v>
          </cell>
          <cell r="AB15">
            <v>2019</v>
          </cell>
          <cell r="AC15" t="str">
            <v>Maharashtra</v>
          </cell>
          <cell r="AD15" t="str">
            <v>INFANT JESUS HIGH SCHOOL</v>
          </cell>
          <cell r="AE15">
            <v>460</v>
          </cell>
          <cell r="AF15">
            <v>600</v>
          </cell>
          <cell r="AG15">
            <v>76.6666666666667</v>
          </cell>
          <cell r="AH15">
            <v>2021</v>
          </cell>
          <cell r="AI15" t="str">
            <v>Maharashtra</v>
          </cell>
          <cell r="AJ15" t="str">
            <v>DIVINE PROVIDENCE JUNIOR COLLEGE</v>
          </cell>
          <cell r="AK15">
            <v>184</v>
          </cell>
          <cell r="AL15">
            <v>22</v>
          </cell>
          <cell r="AM15">
            <v>8.3636363636363633</v>
          </cell>
          <cell r="AN15">
            <v>93</v>
          </cell>
          <cell r="AO15">
            <v>213</v>
          </cell>
          <cell r="AP15">
            <v>27</v>
          </cell>
          <cell r="AQ15">
            <v>7.8888888888888893</v>
          </cell>
          <cell r="AR15">
            <v>83</v>
          </cell>
          <cell r="AS15">
            <v>397</v>
          </cell>
          <cell r="AT15">
            <v>49</v>
          </cell>
          <cell r="AU15">
            <v>8.1020408163265305</v>
          </cell>
          <cell r="AV15">
            <v>209</v>
          </cell>
          <cell r="AW15">
            <v>25</v>
          </cell>
          <cell r="AX15">
            <v>8.36</v>
          </cell>
          <cell r="AY15">
            <v>88</v>
          </cell>
          <cell r="AZ15">
            <v>190</v>
          </cell>
          <cell r="BA15">
            <v>29</v>
          </cell>
          <cell r="BB15">
            <v>6.5517241379310347</v>
          </cell>
          <cell r="BC15">
            <v>92</v>
          </cell>
          <cell r="BD15">
            <v>399</v>
          </cell>
          <cell r="BE15">
            <v>54</v>
          </cell>
          <cell r="BF15">
            <v>7.3888888888888893</v>
          </cell>
          <cell r="BG15">
            <v>201</v>
          </cell>
          <cell r="BH15">
            <v>24</v>
          </cell>
          <cell r="BI15">
            <v>8.375</v>
          </cell>
          <cell r="BJ15">
            <v>92</v>
          </cell>
          <cell r="BK15">
            <v>225</v>
          </cell>
          <cell r="BL15">
            <v>29</v>
          </cell>
          <cell r="BM15">
            <v>7.7586206896551726</v>
          </cell>
          <cell r="BN15">
            <v>94</v>
          </cell>
          <cell r="BO15">
            <v>426</v>
          </cell>
          <cell r="BP15">
            <v>53</v>
          </cell>
          <cell r="BQ15">
            <v>8.0377358490566042</v>
          </cell>
          <cell r="BR15">
            <v>1222</v>
          </cell>
          <cell r="BS15">
            <v>156</v>
          </cell>
          <cell r="BT15">
            <v>7.833333333333333</v>
          </cell>
          <cell r="BU15">
            <v>89</v>
          </cell>
          <cell r="BV15">
            <v>0</v>
          </cell>
        </row>
        <row r="16">
          <cell r="B16" t="str">
            <v>21-ITA01-25</v>
          </cell>
          <cell r="C16" t="str">
            <v>IT-A</v>
          </cell>
          <cell r="D16">
            <v>1</v>
          </cell>
          <cell r="E16" t="str">
            <v xml:space="preserve">AGARWAL NISHANT HARIPRASAD  SHOBHA </v>
          </cell>
          <cell r="F16" t="str">
            <v>Male</v>
          </cell>
          <cell r="G16" t="str">
            <v>22/12/2003</v>
          </cell>
          <cell r="H16">
            <v>7517490835</v>
          </cell>
          <cell r="I16">
            <v>9322206638</v>
          </cell>
          <cell r="J16" t="str">
            <v>nishantag09@gmail.com</v>
          </cell>
          <cell r="K16" t="str">
            <v>1032210575@tcetmumbai.in</v>
          </cell>
          <cell r="L16" t="str">
            <v>206, KRISHNA KUNJ CHS LTD, OPP RAVI HOSPITAL, ANAND NAGAR, VASAI ROAD (WEST), PALGHAR</v>
          </cell>
          <cell r="M16">
            <v>401202</v>
          </cell>
          <cell r="N16">
            <v>0</v>
          </cell>
          <cell r="O16" t="str">
            <v>SERVICE</v>
          </cell>
          <cell r="P16" t="str">
            <v>50,001 - 1,00,000</v>
          </cell>
          <cell r="Q16" t="str">
            <v>Normal</v>
          </cell>
          <cell r="R16" t="str">
            <v>Open</v>
          </cell>
          <cell r="S16">
            <v>2021</v>
          </cell>
          <cell r="T16" t="str">
            <v>FE</v>
          </cell>
          <cell r="U16" t="str">
            <v>MH-CET</v>
          </cell>
          <cell r="V16">
            <v>89.39</v>
          </cell>
          <cell r="W16">
            <v>51.730387499999999</v>
          </cell>
          <cell r="X16" t="str">
            <v>Minority</v>
          </cell>
          <cell r="Y16">
            <v>384</v>
          </cell>
          <cell r="Z16">
            <v>500</v>
          </cell>
          <cell r="AA16">
            <v>76.8</v>
          </cell>
          <cell r="AB16">
            <v>2019</v>
          </cell>
          <cell r="AC16" t="str">
            <v>Maharashtra</v>
          </cell>
          <cell r="AD16" t="str">
            <v>ST. FRANCIS HIGH SCHOOL</v>
          </cell>
          <cell r="AE16">
            <v>528</v>
          </cell>
          <cell r="AF16">
            <v>600</v>
          </cell>
          <cell r="AG16">
            <v>88</v>
          </cell>
          <cell r="AH16">
            <v>2021</v>
          </cell>
          <cell r="AI16" t="str">
            <v>Maharashtra</v>
          </cell>
          <cell r="AJ16" t="str">
            <v>MOUNT CARMEL JUNIOR COLLEGE</v>
          </cell>
          <cell r="AK16">
            <v>204</v>
          </cell>
          <cell r="AL16">
            <v>22</v>
          </cell>
          <cell r="AM16">
            <v>9.2727272727272734</v>
          </cell>
          <cell r="AN16">
            <v>95.47</v>
          </cell>
          <cell r="AO16">
            <v>257</v>
          </cell>
          <cell r="AP16">
            <v>27</v>
          </cell>
          <cell r="AQ16">
            <v>9.518518518518519</v>
          </cell>
          <cell r="AR16">
            <v>75</v>
          </cell>
          <cell r="AS16">
            <v>461</v>
          </cell>
          <cell r="AT16">
            <v>49</v>
          </cell>
          <cell r="AU16">
            <v>9.408163265306122</v>
          </cell>
          <cell r="AV16">
            <v>214</v>
          </cell>
          <cell r="AW16">
            <v>25</v>
          </cell>
          <cell r="AX16">
            <v>8.56</v>
          </cell>
          <cell r="AY16">
            <v>85.234999999999999</v>
          </cell>
          <cell r="AZ16">
            <v>271</v>
          </cell>
          <cell r="BA16">
            <v>29</v>
          </cell>
          <cell r="BB16">
            <v>9.3448275862068968</v>
          </cell>
          <cell r="BC16">
            <v>75.471698113207594</v>
          </cell>
          <cell r="BD16">
            <v>485</v>
          </cell>
          <cell r="BE16">
            <v>54</v>
          </cell>
          <cell r="BF16">
            <v>8.981481481481481</v>
          </cell>
          <cell r="BG16">
            <v>210</v>
          </cell>
          <cell r="BH16">
            <v>24</v>
          </cell>
          <cell r="BI16">
            <v>8.75</v>
          </cell>
          <cell r="BJ16">
            <v>80.497925311203304</v>
          </cell>
          <cell r="BK16">
            <v>260</v>
          </cell>
          <cell r="BL16">
            <v>29</v>
          </cell>
          <cell r="BM16">
            <v>8.9655172413793096</v>
          </cell>
          <cell r="BN16">
            <v>75</v>
          </cell>
          <cell r="BO16">
            <v>470</v>
          </cell>
          <cell r="BP16">
            <v>53</v>
          </cell>
          <cell r="BQ16">
            <v>8.8679245283018862</v>
          </cell>
          <cell r="BR16">
            <v>1416</v>
          </cell>
          <cell r="BS16">
            <v>156</v>
          </cell>
          <cell r="BT16">
            <v>9.0769230769230766</v>
          </cell>
          <cell r="BU16">
            <v>83.63533962264151</v>
          </cell>
          <cell r="BV16" t="str">
            <v>Capgemini</v>
          </cell>
        </row>
        <row r="17">
          <cell r="B17" t="str">
            <v>21-ITB01-25</v>
          </cell>
          <cell r="C17" t="str">
            <v>IT-B</v>
          </cell>
          <cell r="D17">
            <v>1</v>
          </cell>
          <cell r="E17" t="str">
            <v xml:space="preserve">PAL NILESH RAMVILAS  NIRMALA </v>
          </cell>
          <cell r="F17" t="str">
            <v>Male</v>
          </cell>
          <cell r="G17" t="str">
            <v>01/12/2002</v>
          </cell>
          <cell r="H17">
            <v>7620924661</v>
          </cell>
          <cell r="I17">
            <v>8600189864</v>
          </cell>
          <cell r="J17" t="str">
            <v>expenilesh31@gmail.com</v>
          </cell>
          <cell r="K17" t="str">
            <v>1032210640@tcetmumbai.in</v>
          </cell>
          <cell r="L17" t="str">
            <v>Rno.40 Sarveshwari chawl,achole road,opp lotus building, sankeshwar nagar, Nallasopara east</v>
          </cell>
          <cell r="M17">
            <v>401209</v>
          </cell>
          <cell r="N17">
            <v>0</v>
          </cell>
          <cell r="O17" t="str">
            <v>Service</v>
          </cell>
          <cell r="P17" t="str">
            <v>4,00,001 - 4,50,000</v>
          </cell>
          <cell r="Q17" t="str">
            <v>Normal</v>
          </cell>
          <cell r="R17" t="str">
            <v>Open</v>
          </cell>
          <cell r="S17">
            <v>2021</v>
          </cell>
          <cell r="T17" t="str">
            <v>FE</v>
          </cell>
          <cell r="U17" t="str">
            <v>MH-CET</v>
          </cell>
          <cell r="V17">
            <v>89</v>
          </cell>
          <cell r="W17" t="str">
            <v>NA</v>
          </cell>
          <cell r="X17" t="str">
            <v>Minority</v>
          </cell>
          <cell r="Y17">
            <v>450</v>
          </cell>
          <cell r="Z17">
            <v>500</v>
          </cell>
          <cell r="AA17">
            <v>90</v>
          </cell>
          <cell r="AB17">
            <v>2018</v>
          </cell>
          <cell r="AC17" t="str">
            <v>Maharashtra</v>
          </cell>
          <cell r="AD17" t="str">
            <v>MOTHER MARY ENGLISH HIGH SCHOOL</v>
          </cell>
          <cell r="AE17">
            <v>512</v>
          </cell>
          <cell r="AF17">
            <v>650</v>
          </cell>
          <cell r="AG17">
            <v>78.769230769230802</v>
          </cell>
          <cell r="AH17">
            <v>2020</v>
          </cell>
          <cell r="AI17" t="str">
            <v>Maharashtra</v>
          </cell>
          <cell r="AJ17" t="str">
            <v>VIDYA VIKASNI JUNIOR COLLEGE</v>
          </cell>
          <cell r="AK17">
            <v>190</v>
          </cell>
          <cell r="AL17">
            <v>22</v>
          </cell>
          <cell r="AM17">
            <v>8.6363636363636367</v>
          </cell>
          <cell r="AN17">
            <v>75</v>
          </cell>
          <cell r="AO17">
            <v>263</v>
          </cell>
          <cell r="AP17">
            <v>27</v>
          </cell>
          <cell r="AQ17">
            <v>9.7407407407407405</v>
          </cell>
          <cell r="AR17">
            <v>75</v>
          </cell>
          <cell r="AS17">
            <v>453</v>
          </cell>
          <cell r="AT17">
            <v>49</v>
          </cell>
          <cell r="AU17">
            <v>9.2448979591836729</v>
          </cell>
          <cell r="AV17">
            <v>231</v>
          </cell>
          <cell r="AW17">
            <v>25</v>
          </cell>
          <cell r="AX17">
            <v>9.24</v>
          </cell>
          <cell r="AY17">
            <v>75</v>
          </cell>
          <cell r="AZ17">
            <v>264</v>
          </cell>
          <cell r="BA17">
            <v>29</v>
          </cell>
          <cell r="BB17">
            <v>9.1034482758620694</v>
          </cell>
          <cell r="BC17">
            <v>82.266009852216797</v>
          </cell>
          <cell r="BD17">
            <v>495</v>
          </cell>
          <cell r="BE17">
            <v>54</v>
          </cell>
          <cell r="BF17">
            <v>9.1666666666666661</v>
          </cell>
          <cell r="BG17">
            <v>217</v>
          </cell>
          <cell r="BH17">
            <v>24</v>
          </cell>
          <cell r="BI17">
            <v>9.0416666666666661</v>
          </cell>
          <cell r="BJ17">
            <v>80.497925311203304</v>
          </cell>
          <cell r="BK17">
            <v>274</v>
          </cell>
          <cell r="BL17">
            <v>29</v>
          </cell>
          <cell r="BM17">
            <v>9.4482758620689662</v>
          </cell>
          <cell r="BN17">
            <v>77.542372881355902</v>
          </cell>
          <cell r="BO17">
            <v>491</v>
          </cell>
          <cell r="BP17">
            <v>53</v>
          </cell>
          <cell r="BQ17">
            <v>9.2641509433962259</v>
          </cell>
          <cell r="BR17">
            <v>1439</v>
          </cell>
          <cell r="BS17">
            <v>156</v>
          </cell>
          <cell r="BT17">
            <v>9.2243589743589745</v>
          </cell>
          <cell r="BU17">
            <v>76.253201970443371</v>
          </cell>
          <cell r="BV17" t="str">
            <v xml:space="preserve">Tata Consultancy Services </v>
          </cell>
        </row>
        <row r="18">
          <cell r="B18" t="str">
            <v>21-M&amp;ME01-25</v>
          </cell>
          <cell r="C18" t="str">
            <v>M&amp;ME</v>
          </cell>
          <cell r="D18">
            <v>1</v>
          </cell>
          <cell r="E18" t="str">
            <v>MALIK AHMED ABDURRAB NOORBANO</v>
          </cell>
          <cell r="F18" t="str">
            <v>Male</v>
          </cell>
          <cell r="G18" t="str">
            <v>01/03/2003</v>
          </cell>
          <cell r="H18">
            <v>8779882125</v>
          </cell>
          <cell r="I18">
            <v>9594367457</v>
          </cell>
          <cell r="J18" t="str">
            <v>ahmadmalik01032003@gmail.com</v>
          </cell>
          <cell r="K18" t="str">
            <v>1032210754@tcetmumbai.in</v>
          </cell>
          <cell r="L18" t="str">
            <v>504,al madina apartment pathanwadi malad east</v>
          </cell>
          <cell r="M18">
            <v>400097</v>
          </cell>
          <cell r="N18">
            <v>0</v>
          </cell>
          <cell r="O18" t="str">
            <v>Engineer</v>
          </cell>
          <cell r="P18" t="str">
            <v>&gt;= 15,00,001</v>
          </cell>
          <cell r="Q18" t="str">
            <v>Normal</v>
          </cell>
          <cell r="R18" t="str">
            <v>Open</v>
          </cell>
          <cell r="S18">
            <v>2021</v>
          </cell>
          <cell r="T18" t="str">
            <v>FE</v>
          </cell>
          <cell r="U18" t="str">
            <v>MH-CET</v>
          </cell>
          <cell r="V18">
            <v>15.68</v>
          </cell>
          <cell r="W18">
            <v>53.543999999999997</v>
          </cell>
          <cell r="X18" t="str">
            <v>AMIN</v>
          </cell>
          <cell r="Y18">
            <v>336</v>
          </cell>
          <cell r="Z18">
            <v>500</v>
          </cell>
          <cell r="AA18">
            <v>67.2</v>
          </cell>
          <cell r="AB18">
            <v>2019</v>
          </cell>
          <cell r="AC18" t="str">
            <v>ICSE</v>
          </cell>
          <cell r="AD18" t="str">
            <v>RYAN INTERNATIONAL SCHOOL</v>
          </cell>
          <cell r="AE18">
            <v>466</v>
          </cell>
          <cell r="AF18">
            <v>600</v>
          </cell>
          <cell r="AG18">
            <v>77.6666666666667</v>
          </cell>
          <cell r="AH18">
            <v>2021</v>
          </cell>
          <cell r="AI18" t="str">
            <v>Maharashtra</v>
          </cell>
          <cell r="AJ18" t="str">
            <v>SHRI.T.P.BHATIA COLLEGE</v>
          </cell>
          <cell r="AK18">
            <v>126</v>
          </cell>
          <cell r="AL18">
            <v>22</v>
          </cell>
          <cell r="AM18">
            <v>5.7272727272727275</v>
          </cell>
          <cell r="AN18">
            <v>97</v>
          </cell>
          <cell r="AO18">
            <v>139</v>
          </cell>
          <cell r="AP18">
            <v>27</v>
          </cell>
          <cell r="AQ18">
            <v>5.1481481481481479</v>
          </cell>
          <cell r="AR18">
            <v>89.71</v>
          </cell>
          <cell r="AS18">
            <v>265</v>
          </cell>
          <cell r="AT18">
            <v>49</v>
          </cell>
          <cell r="AU18">
            <v>5.408163265306122</v>
          </cell>
          <cell r="AV18">
            <v>149</v>
          </cell>
          <cell r="AW18">
            <v>25</v>
          </cell>
          <cell r="AX18">
            <v>5.96</v>
          </cell>
          <cell r="AY18">
            <v>93.355000000000004</v>
          </cell>
          <cell r="AZ18">
            <v>265.06</v>
          </cell>
          <cell r="BA18">
            <v>29</v>
          </cell>
          <cell r="BB18">
            <v>9.14</v>
          </cell>
          <cell r="BC18">
            <v>76</v>
          </cell>
          <cell r="BD18">
            <v>414.06</v>
          </cell>
          <cell r="BE18">
            <v>54</v>
          </cell>
          <cell r="BF18">
            <v>7.6677777777777782</v>
          </cell>
          <cell r="BG18">
            <v>83</v>
          </cell>
          <cell r="BH18">
            <v>24</v>
          </cell>
          <cell r="BI18">
            <v>3.4583333333333335</v>
          </cell>
          <cell r="BJ18">
            <v>75</v>
          </cell>
          <cell r="BK18">
            <v>92</v>
          </cell>
          <cell r="BL18">
            <v>29</v>
          </cell>
          <cell r="BM18">
            <v>3.1724137931034484</v>
          </cell>
          <cell r="BN18">
            <v>76</v>
          </cell>
          <cell r="BO18">
            <v>175</v>
          </cell>
          <cell r="BP18">
            <v>53</v>
          </cell>
          <cell r="BQ18">
            <v>3.3018867924528301</v>
          </cell>
          <cell r="BR18">
            <v>854.06</v>
          </cell>
          <cell r="BS18">
            <v>156</v>
          </cell>
          <cell r="BT18">
            <v>5.4747435897435892</v>
          </cell>
          <cell r="BU18">
            <v>87.613</v>
          </cell>
          <cell r="BV18">
            <v>0</v>
          </cell>
        </row>
        <row r="19">
          <cell r="B19" t="str">
            <v>21-MECH01-25</v>
          </cell>
          <cell r="C19" t="str">
            <v>MECH</v>
          </cell>
          <cell r="D19">
            <v>1</v>
          </cell>
          <cell r="E19" t="str">
            <v xml:space="preserve">ACHARYA KHUSHI PRABHAKAR KAVITA </v>
          </cell>
          <cell r="F19" t="str">
            <v>Female</v>
          </cell>
          <cell r="G19" t="str">
            <v>27/01/2004</v>
          </cell>
          <cell r="H19">
            <v>7718012655</v>
          </cell>
          <cell r="I19">
            <v>9323546230</v>
          </cell>
          <cell r="J19" t="str">
            <v>khushi2.acharya7@gmail.com</v>
          </cell>
          <cell r="K19" t="str">
            <v>1032210704@tcetmumbai.in</v>
          </cell>
          <cell r="L19" t="str">
            <v xml:space="preserve">A/304, gaurav regency , near gcc club ,  mira road </v>
          </cell>
          <cell r="M19">
            <v>401107</v>
          </cell>
          <cell r="N19">
            <v>0</v>
          </cell>
          <cell r="O19" t="str">
            <v>Service</v>
          </cell>
          <cell r="P19" t="str">
            <v>50,001 - 1,00,000</v>
          </cell>
          <cell r="Q19" t="str">
            <v>Normal</v>
          </cell>
          <cell r="R19" t="str">
            <v>Open</v>
          </cell>
          <cell r="S19">
            <v>2021</v>
          </cell>
          <cell r="T19" t="str">
            <v>FE</v>
          </cell>
          <cell r="U19" t="str">
            <v>MH-CET</v>
          </cell>
          <cell r="V19">
            <v>30</v>
          </cell>
          <cell r="W19">
            <v>34</v>
          </cell>
          <cell r="X19" t="str">
            <v>ACAP</v>
          </cell>
          <cell r="Y19">
            <v>393</v>
          </cell>
          <cell r="Z19">
            <v>500</v>
          </cell>
          <cell r="AA19">
            <v>78.599999999999994</v>
          </cell>
          <cell r="AB19">
            <v>2019</v>
          </cell>
          <cell r="AC19" t="str">
            <v>Maharashtra</v>
          </cell>
          <cell r="AD19" t="str">
            <v>ST PAUL'S HIGH SCHOOL</v>
          </cell>
          <cell r="AE19">
            <v>469</v>
          </cell>
          <cell r="AF19">
            <v>600</v>
          </cell>
          <cell r="AG19">
            <v>78.1666666666667</v>
          </cell>
          <cell r="AH19">
            <v>2021</v>
          </cell>
          <cell r="AI19" t="str">
            <v>Maharashtra</v>
          </cell>
          <cell r="AJ19" t="str">
            <v>SVPV HIGH SCHOOL AND JR COLLEGE</v>
          </cell>
          <cell r="AK19">
            <v>168</v>
          </cell>
          <cell r="AL19">
            <v>22</v>
          </cell>
          <cell r="AM19">
            <v>7.6363636363636367</v>
          </cell>
          <cell r="AN19">
            <v>75</v>
          </cell>
          <cell r="AO19">
            <v>203</v>
          </cell>
          <cell r="AP19">
            <v>27</v>
          </cell>
          <cell r="AQ19">
            <v>7.5185185185185182</v>
          </cell>
          <cell r="AR19">
            <v>75</v>
          </cell>
          <cell r="AS19">
            <v>371</v>
          </cell>
          <cell r="AT19">
            <v>49</v>
          </cell>
          <cell r="AU19">
            <v>7.5714285714285712</v>
          </cell>
          <cell r="AV19">
            <v>165</v>
          </cell>
          <cell r="AW19">
            <v>25</v>
          </cell>
          <cell r="AX19">
            <v>6.6</v>
          </cell>
          <cell r="AY19">
            <v>75</v>
          </cell>
          <cell r="AZ19">
            <v>214</v>
          </cell>
          <cell r="BA19">
            <v>29</v>
          </cell>
          <cell r="BB19">
            <v>7.3793103448275863</v>
          </cell>
          <cell r="BC19">
            <v>84</v>
          </cell>
          <cell r="BD19">
            <v>379</v>
          </cell>
          <cell r="BE19">
            <v>54</v>
          </cell>
          <cell r="BF19">
            <v>7.0185185185185182</v>
          </cell>
          <cell r="BG19">
            <v>191</v>
          </cell>
          <cell r="BH19">
            <v>24</v>
          </cell>
          <cell r="BI19">
            <v>7.958333333333333</v>
          </cell>
          <cell r="BJ19">
            <v>75</v>
          </cell>
          <cell r="BK19">
            <v>251</v>
          </cell>
          <cell r="BL19">
            <v>28</v>
          </cell>
          <cell r="BM19">
            <v>8.9642857142857135</v>
          </cell>
          <cell r="BN19">
            <v>76</v>
          </cell>
          <cell r="BO19">
            <v>442</v>
          </cell>
          <cell r="BP19">
            <v>52</v>
          </cell>
          <cell r="BQ19">
            <v>8.5</v>
          </cell>
          <cell r="BR19">
            <v>1192</v>
          </cell>
          <cell r="BS19">
            <v>155</v>
          </cell>
          <cell r="BT19">
            <v>7.6903225806451614</v>
          </cell>
          <cell r="BU19">
            <v>79.310373443983394</v>
          </cell>
          <cell r="BV19">
            <v>0</v>
          </cell>
        </row>
        <row r="20">
          <cell r="B20" t="str">
            <v>21-AI&amp;DS02-25</v>
          </cell>
          <cell r="C20" t="str">
            <v>AI&amp;DS</v>
          </cell>
          <cell r="D20">
            <v>2</v>
          </cell>
          <cell r="E20" t="str">
            <v>AZMI ZOFAR KAFIL RANA</v>
          </cell>
          <cell r="F20" t="str">
            <v>Male</v>
          </cell>
          <cell r="G20" t="str">
            <v>01/08/2003</v>
          </cell>
          <cell r="H20">
            <v>9324281184</v>
          </cell>
          <cell r="I20">
            <v>7506501538</v>
          </cell>
          <cell r="J20" t="str">
            <v>zofarazmi@gmail.com</v>
          </cell>
          <cell r="K20" t="str">
            <v>1032210131@tcetmumbai.in</v>
          </cell>
          <cell r="L20" t="str">
            <v>303,Supremacy,Kanungo Estate,Naya Nagar,Mira Road</v>
          </cell>
          <cell r="M20">
            <v>401107</v>
          </cell>
          <cell r="N20">
            <v>0</v>
          </cell>
          <cell r="O20" t="str">
            <v>Business</v>
          </cell>
          <cell r="P20" t="str">
            <v>2,00,001 -2,50,000</v>
          </cell>
          <cell r="Q20" t="str">
            <v>Normal</v>
          </cell>
          <cell r="R20" t="str">
            <v>Open</v>
          </cell>
          <cell r="S20">
            <v>2021</v>
          </cell>
          <cell r="T20" t="str">
            <v>FE</v>
          </cell>
          <cell r="U20" t="str">
            <v>MH-CET</v>
          </cell>
          <cell r="V20">
            <v>93.07</v>
          </cell>
          <cell r="W20">
            <v>65.069999999999993</v>
          </cell>
          <cell r="X20" t="str">
            <v>Minority</v>
          </cell>
          <cell r="Y20">
            <v>441</v>
          </cell>
          <cell r="Z20">
            <v>500</v>
          </cell>
          <cell r="AA20">
            <v>88.2</v>
          </cell>
          <cell r="AB20">
            <v>2019</v>
          </cell>
          <cell r="AC20" t="str">
            <v>Maharashtra</v>
          </cell>
          <cell r="AD20" t="str">
            <v>NH ENGLISH ACADEMY</v>
          </cell>
          <cell r="AE20">
            <v>481</v>
          </cell>
          <cell r="AF20">
            <v>600</v>
          </cell>
          <cell r="AG20">
            <v>80.1666666666667</v>
          </cell>
          <cell r="AH20">
            <v>2021</v>
          </cell>
          <cell r="AI20" t="str">
            <v>Maharashtra</v>
          </cell>
          <cell r="AJ20" t="str">
            <v>ROYAL COLLEGE OF ARTS SCIENCE AND COMMERCE</v>
          </cell>
          <cell r="AK20">
            <v>170</v>
          </cell>
          <cell r="AL20">
            <v>23</v>
          </cell>
          <cell r="AM20">
            <v>7.3913043478260869</v>
          </cell>
          <cell r="AN20">
            <v>90</v>
          </cell>
          <cell r="AO20">
            <v>181</v>
          </cell>
          <cell r="AP20">
            <v>26</v>
          </cell>
          <cell r="AQ20">
            <v>6.9615384615384617</v>
          </cell>
          <cell r="AR20">
            <v>75</v>
          </cell>
          <cell r="AS20">
            <v>351</v>
          </cell>
          <cell r="AT20">
            <v>49</v>
          </cell>
          <cell r="AU20">
            <v>7.1632653061224492</v>
          </cell>
          <cell r="AV20">
            <v>159</v>
          </cell>
          <cell r="AW20">
            <v>25</v>
          </cell>
          <cell r="AX20">
            <v>6.36</v>
          </cell>
          <cell r="AY20">
            <v>82.5</v>
          </cell>
          <cell r="AZ20">
            <v>194</v>
          </cell>
          <cell r="BA20">
            <v>29</v>
          </cell>
          <cell r="BB20">
            <v>6.6896551724137927</v>
          </cell>
          <cell r="BC20">
            <v>75</v>
          </cell>
          <cell r="BD20">
            <v>353</v>
          </cell>
          <cell r="BE20">
            <v>54</v>
          </cell>
          <cell r="BF20">
            <v>6.5370370370370372</v>
          </cell>
          <cell r="BG20">
            <v>160</v>
          </cell>
          <cell r="BH20">
            <v>24</v>
          </cell>
          <cell r="BI20">
            <v>6.666666666666667</v>
          </cell>
          <cell r="BJ20">
            <v>35</v>
          </cell>
          <cell r="BK20">
            <v>191</v>
          </cell>
          <cell r="BL20">
            <v>29</v>
          </cell>
          <cell r="BM20">
            <v>6.5862068965517242</v>
          </cell>
          <cell r="BN20">
            <v>78</v>
          </cell>
          <cell r="BO20">
            <v>351</v>
          </cell>
          <cell r="BP20">
            <v>53</v>
          </cell>
          <cell r="BQ20">
            <v>6.6226415094339623</v>
          </cell>
          <cell r="BR20">
            <v>1055</v>
          </cell>
          <cell r="BS20">
            <v>156</v>
          </cell>
          <cell r="BT20">
            <v>6.7628205128205128</v>
          </cell>
          <cell r="BU20">
            <v>71.5</v>
          </cell>
          <cell r="BV20">
            <v>0</v>
          </cell>
        </row>
        <row r="21">
          <cell r="B21" t="str">
            <v>21-AI&amp;ML02-25</v>
          </cell>
          <cell r="C21" t="str">
            <v>AI&amp;ML</v>
          </cell>
          <cell r="D21">
            <v>2</v>
          </cell>
          <cell r="E21" t="str">
            <v>ASAR AFZAL AKIL NASIRA</v>
          </cell>
          <cell r="F21" t="str">
            <v>Male</v>
          </cell>
          <cell r="G21" t="str">
            <v>30/01/2003</v>
          </cell>
          <cell r="H21">
            <v>7666954620</v>
          </cell>
          <cell r="I21">
            <v>8956117990</v>
          </cell>
          <cell r="J21" t="str">
            <v>afzalasar5@gmail.com</v>
          </cell>
          <cell r="K21" t="str">
            <v>1032210927@tcetmumbai.in</v>
          </cell>
          <cell r="L21" t="str">
            <v>Reefai plaza, Teliwada, Near Masjid naka, Shirgaon, Tal-dist-Palghar</v>
          </cell>
          <cell r="M21">
            <v>401404</v>
          </cell>
          <cell r="N21">
            <v>0</v>
          </cell>
          <cell r="O21" t="str">
            <v>Shopkeeper</v>
          </cell>
          <cell r="P21" t="str">
            <v>6,00,001 - 7,00,000</v>
          </cell>
          <cell r="Q21" t="str">
            <v>Normal</v>
          </cell>
          <cell r="R21" t="str">
            <v>Open</v>
          </cell>
          <cell r="S21">
            <v>2021</v>
          </cell>
          <cell r="T21" t="str">
            <v>FE</v>
          </cell>
          <cell r="U21" t="str">
            <v>MH-CET</v>
          </cell>
          <cell r="V21">
            <v>82</v>
          </cell>
          <cell r="W21" t="str">
            <v>NA</v>
          </cell>
          <cell r="X21" t="str">
            <v>Minority</v>
          </cell>
          <cell r="Y21">
            <v>416</v>
          </cell>
          <cell r="Z21">
            <v>500</v>
          </cell>
          <cell r="AA21">
            <v>83.2</v>
          </cell>
          <cell r="AB21">
            <v>2019</v>
          </cell>
          <cell r="AC21" t="str">
            <v>Maharashtra</v>
          </cell>
          <cell r="AD21" t="str">
            <v>TWINKLE STAR ENGLISH HIGH SCHOOL</v>
          </cell>
          <cell r="AE21">
            <v>545</v>
          </cell>
          <cell r="AF21">
            <v>600</v>
          </cell>
          <cell r="AG21">
            <v>90.8333333333333</v>
          </cell>
          <cell r="AH21">
            <v>2021</v>
          </cell>
          <cell r="AI21" t="str">
            <v>Maharashtra</v>
          </cell>
          <cell r="AJ21" t="str">
            <v>SONOPANT DANDEKAR SHIKSHAN MANDALI</v>
          </cell>
          <cell r="AK21">
            <v>174</v>
          </cell>
          <cell r="AL21">
            <v>22</v>
          </cell>
          <cell r="AM21">
            <v>7.9090909090909092</v>
          </cell>
          <cell r="AN21">
            <v>85</v>
          </cell>
          <cell r="AO21">
            <v>207</v>
          </cell>
          <cell r="AP21">
            <v>27</v>
          </cell>
          <cell r="AQ21">
            <v>7.666666666666667</v>
          </cell>
          <cell r="AR21">
            <v>77</v>
          </cell>
          <cell r="AS21">
            <v>381</v>
          </cell>
          <cell r="AT21">
            <v>49</v>
          </cell>
          <cell r="AU21">
            <v>7.7755102040816331</v>
          </cell>
          <cell r="AV21">
            <v>241</v>
          </cell>
          <cell r="AW21">
            <v>25</v>
          </cell>
          <cell r="AX21">
            <v>9.64</v>
          </cell>
          <cell r="AY21">
            <v>81</v>
          </cell>
          <cell r="AZ21">
            <v>290</v>
          </cell>
          <cell r="BA21">
            <v>29</v>
          </cell>
          <cell r="BB21">
            <v>10</v>
          </cell>
          <cell r="BC21">
            <v>78</v>
          </cell>
          <cell r="BD21">
            <v>531</v>
          </cell>
          <cell r="BE21">
            <v>54</v>
          </cell>
          <cell r="BF21">
            <v>9.8333333333333339</v>
          </cell>
          <cell r="BG21">
            <v>225</v>
          </cell>
          <cell r="BH21">
            <v>24</v>
          </cell>
          <cell r="BI21">
            <v>9.375</v>
          </cell>
          <cell r="BJ21">
            <v>83</v>
          </cell>
          <cell r="BK21">
            <v>279</v>
          </cell>
          <cell r="BL21">
            <v>29</v>
          </cell>
          <cell r="BM21">
            <v>9.6206896551724146</v>
          </cell>
          <cell r="BN21">
            <v>78</v>
          </cell>
          <cell r="BO21">
            <v>504</v>
          </cell>
          <cell r="BP21">
            <v>53</v>
          </cell>
          <cell r="BQ21">
            <v>9.5094339622641506</v>
          </cell>
          <cell r="BR21">
            <v>1416</v>
          </cell>
          <cell r="BS21">
            <v>156</v>
          </cell>
          <cell r="BT21">
            <v>9.0769230769230766</v>
          </cell>
          <cell r="BU21">
            <v>80.8</v>
          </cell>
          <cell r="BV21">
            <v>0</v>
          </cell>
        </row>
        <row r="22">
          <cell r="B22" t="str">
            <v>21-CIVIL02-25</v>
          </cell>
          <cell r="C22" t="str">
            <v>CIVIL</v>
          </cell>
          <cell r="D22">
            <v>2</v>
          </cell>
          <cell r="E22" t="str">
            <v xml:space="preserve">BHOIR UTKARSH ULHAS  JAIMALA </v>
          </cell>
          <cell r="F22" t="str">
            <v>Male</v>
          </cell>
          <cell r="G22" t="str">
            <v>10/02/2003</v>
          </cell>
          <cell r="H22">
            <v>9307185858</v>
          </cell>
          <cell r="I22">
            <v>8698968383</v>
          </cell>
          <cell r="J22" t="str">
            <v>utkarshbhoir5858@gmail.com</v>
          </cell>
          <cell r="K22" t="str">
            <v>1032210811@tcetmumbai.in</v>
          </cell>
          <cell r="L22" t="str">
            <v>Ekta shopping centre, ambadi naka, post- dighashi tal -Bhiwandi dist -thane</v>
          </cell>
          <cell r="M22">
            <v>421302</v>
          </cell>
          <cell r="N22">
            <v>0</v>
          </cell>
          <cell r="O22" t="str">
            <v>Agriculture</v>
          </cell>
          <cell r="P22" t="str">
            <v>4,00,001 - 4,50,000</v>
          </cell>
          <cell r="Q22" t="str">
            <v>Normal</v>
          </cell>
          <cell r="R22" t="str">
            <v>OBC</v>
          </cell>
          <cell r="S22">
            <v>2021</v>
          </cell>
          <cell r="T22" t="str">
            <v>FE</v>
          </cell>
          <cell r="U22" t="str">
            <v>MH-CET</v>
          </cell>
          <cell r="V22">
            <v>66.150000000000006</v>
          </cell>
          <cell r="W22">
            <v>53.14</v>
          </cell>
          <cell r="X22" t="str">
            <v>Minority</v>
          </cell>
          <cell r="Y22">
            <v>390</v>
          </cell>
          <cell r="Z22">
            <v>500</v>
          </cell>
          <cell r="AA22">
            <v>78</v>
          </cell>
          <cell r="AB22">
            <v>2019</v>
          </cell>
          <cell r="AC22" t="str">
            <v>CBSE</v>
          </cell>
          <cell r="AD22" t="str">
            <v>Z.A MEMON ENGLISH SCHOOL</v>
          </cell>
          <cell r="AE22">
            <v>472</v>
          </cell>
          <cell r="AF22">
            <v>600</v>
          </cell>
          <cell r="AG22">
            <v>78.6666666666667</v>
          </cell>
          <cell r="AH22">
            <v>2021</v>
          </cell>
          <cell r="AI22" t="str">
            <v>Maharashtra</v>
          </cell>
          <cell r="AJ22" t="str">
            <v>EXPERT'S INTERNATIONAL JUNIOR COLLEGE</v>
          </cell>
          <cell r="AK22">
            <v>163</v>
          </cell>
          <cell r="AL22">
            <v>23</v>
          </cell>
          <cell r="AM22">
            <v>7.0869565217391308</v>
          </cell>
          <cell r="AN22">
            <v>79.047619049999994</v>
          </cell>
          <cell r="AO22">
            <v>183</v>
          </cell>
          <cell r="AP22">
            <v>26</v>
          </cell>
          <cell r="AQ22">
            <v>7.0384615384615383</v>
          </cell>
          <cell r="AR22">
            <v>77</v>
          </cell>
          <cell r="AS22">
            <v>346</v>
          </cell>
          <cell r="AT22">
            <v>49</v>
          </cell>
          <cell r="AU22">
            <v>7.0612244897959187</v>
          </cell>
          <cell r="AV22">
            <v>168</v>
          </cell>
          <cell r="AW22">
            <v>25</v>
          </cell>
          <cell r="AX22">
            <v>6.72</v>
          </cell>
          <cell r="AY22">
            <v>78.023809525000004</v>
          </cell>
          <cell r="AZ22">
            <v>213</v>
          </cell>
          <cell r="BA22">
            <v>29</v>
          </cell>
          <cell r="BB22">
            <v>7.3448275862068968</v>
          </cell>
          <cell r="BC22">
            <v>76</v>
          </cell>
          <cell r="BD22">
            <v>381</v>
          </cell>
          <cell r="BE22">
            <v>54</v>
          </cell>
          <cell r="BF22">
            <v>7.0555555555555554</v>
          </cell>
          <cell r="BG22">
            <v>183</v>
          </cell>
          <cell r="BH22">
            <v>24</v>
          </cell>
          <cell r="BI22">
            <v>7.625</v>
          </cell>
          <cell r="BJ22">
            <v>77.647058823529406</v>
          </cell>
          <cell r="BK22">
            <v>256</v>
          </cell>
          <cell r="BL22">
            <v>29</v>
          </cell>
          <cell r="BM22">
            <v>8.8275862068965516</v>
          </cell>
          <cell r="BN22">
            <v>91</v>
          </cell>
          <cell r="BO22">
            <v>439</v>
          </cell>
          <cell r="BP22">
            <v>53</v>
          </cell>
          <cell r="BQ22">
            <v>8.2830188679245289</v>
          </cell>
          <cell r="BR22">
            <v>1166</v>
          </cell>
          <cell r="BS22">
            <v>156</v>
          </cell>
          <cell r="BT22">
            <v>7.4743589743589745</v>
          </cell>
          <cell r="BU22">
            <v>77.54369747970587</v>
          </cell>
          <cell r="BV22">
            <v>0</v>
          </cell>
        </row>
        <row r="23">
          <cell r="B23" t="str">
            <v>21-COMPA02-25</v>
          </cell>
          <cell r="C23" t="str">
            <v>COMP-A</v>
          </cell>
          <cell r="D23">
            <v>2</v>
          </cell>
          <cell r="E23" t="str">
            <v>AGARWAL KUNAL SUBHASH  SEEMA</v>
          </cell>
          <cell r="F23" t="str">
            <v>Male</v>
          </cell>
          <cell r="G23" t="str">
            <v>22/08/2003</v>
          </cell>
          <cell r="H23">
            <v>9869169132</v>
          </cell>
          <cell r="I23">
            <v>9867564226</v>
          </cell>
          <cell r="J23" t="str">
            <v>kunalagarwal2208@gmail.com</v>
          </cell>
          <cell r="K23" t="str">
            <v>1032210384@tcetmumbai.in</v>
          </cell>
          <cell r="L23" t="str">
            <v>C-401 Madhuban CHSL, Upper Govind Nagar, Malad East, Mumbai</v>
          </cell>
          <cell r="M23">
            <v>400097</v>
          </cell>
          <cell r="N23">
            <v>0</v>
          </cell>
          <cell r="O23" t="str">
            <v>Buisness</v>
          </cell>
          <cell r="P23" t="str">
            <v>4,00,001 - 4,50,000</v>
          </cell>
          <cell r="Q23" t="str">
            <v>Normal</v>
          </cell>
          <cell r="R23" t="str">
            <v>Open</v>
          </cell>
          <cell r="S23">
            <v>2021</v>
          </cell>
          <cell r="T23" t="str">
            <v>FE</v>
          </cell>
          <cell r="U23" t="str">
            <v>MH-CET</v>
          </cell>
          <cell r="V23">
            <v>41.14</v>
          </cell>
          <cell r="W23">
            <v>63.197731300000001</v>
          </cell>
          <cell r="X23" t="str">
            <v>Minority</v>
          </cell>
          <cell r="Y23">
            <v>543</v>
          </cell>
          <cell r="Z23">
            <v>600</v>
          </cell>
          <cell r="AA23">
            <v>90.5</v>
          </cell>
          <cell r="AB23">
            <v>2019</v>
          </cell>
          <cell r="AC23" t="str">
            <v>ICSE</v>
          </cell>
          <cell r="AD23" t="str">
            <v>Gokuldham High School</v>
          </cell>
          <cell r="AE23">
            <v>544</v>
          </cell>
          <cell r="AF23">
            <v>600</v>
          </cell>
          <cell r="AG23">
            <v>90.6666666666667</v>
          </cell>
          <cell r="AH23">
            <v>2021</v>
          </cell>
          <cell r="AI23" t="str">
            <v>Maharashtra</v>
          </cell>
          <cell r="AJ23" t="str">
            <v>ALPHA JUNIOR COLLEGE OF SCIENCE AND COMMERCE</v>
          </cell>
          <cell r="AK23">
            <v>183</v>
          </cell>
          <cell r="AL23">
            <v>23</v>
          </cell>
          <cell r="AM23">
            <v>7.9565217391304346</v>
          </cell>
          <cell r="AN23">
            <v>87</v>
          </cell>
          <cell r="AO23">
            <v>224</v>
          </cell>
          <cell r="AP23">
            <v>26</v>
          </cell>
          <cell r="AQ23">
            <v>8.615384615384615</v>
          </cell>
          <cell r="AR23">
            <v>86</v>
          </cell>
          <cell r="AS23">
            <v>407</v>
          </cell>
          <cell r="AT23">
            <v>49</v>
          </cell>
          <cell r="AU23">
            <v>8.3061224489795915</v>
          </cell>
          <cell r="AV23">
            <v>230</v>
          </cell>
          <cell r="AW23">
            <v>25</v>
          </cell>
          <cell r="AX23">
            <v>9.1999999999999993</v>
          </cell>
          <cell r="AY23">
            <v>86.5</v>
          </cell>
          <cell r="AZ23">
            <v>266</v>
          </cell>
          <cell r="BA23">
            <v>29</v>
          </cell>
          <cell r="BB23">
            <v>9.1724137931034484</v>
          </cell>
          <cell r="BC23">
            <v>89</v>
          </cell>
          <cell r="BD23">
            <v>496</v>
          </cell>
          <cell r="BE23">
            <v>54</v>
          </cell>
          <cell r="BF23">
            <v>9.1851851851851851</v>
          </cell>
          <cell r="BG23">
            <v>231</v>
          </cell>
          <cell r="BH23">
            <v>24</v>
          </cell>
          <cell r="BI23">
            <v>9.625</v>
          </cell>
          <cell r="BJ23">
            <v>78.5</v>
          </cell>
          <cell r="BK23">
            <v>269</v>
          </cell>
          <cell r="BL23">
            <v>29</v>
          </cell>
          <cell r="BM23">
            <v>9.2758620689655178</v>
          </cell>
          <cell r="BN23">
            <v>90</v>
          </cell>
          <cell r="BO23">
            <v>500</v>
          </cell>
          <cell r="BP23">
            <v>53</v>
          </cell>
          <cell r="BQ23">
            <v>9.433962264150944</v>
          </cell>
          <cell r="BR23">
            <v>1403</v>
          </cell>
          <cell r="BS23">
            <v>156</v>
          </cell>
          <cell r="BT23">
            <v>8.9935897435897427</v>
          </cell>
          <cell r="BU23">
            <v>85.4</v>
          </cell>
          <cell r="BV23">
            <v>0</v>
          </cell>
        </row>
        <row r="24">
          <cell r="B24" t="str">
            <v>21-COMPB02-25</v>
          </cell>
          <cell r="C24" t="str">
            <v>COMP-B</v>
          </cell>
          <cell r="D24">
            <v>2</v>
          </cell>
          <cell r="E24" t="str">
            <v xml:space="preserve">KHAN SHAH AALAM THAYYAB ALI  MAIRUNISA </v>
          </cell>
          <cell r="F24" t="str">
            <v>Male</v>
          </cell>
          <cell r="G24" t="str">
            <v>05/12/2003</v>
          </cell>
          <cell r="H24">
            <v>9324716808</v>
          </cell>
          <cell r="I24">
            <v>9892651412</v>
          </cell>
          <cell r="J24" t="str">
            <v>khanshahalam897@gmail.com</v>
          </cell>
          <cell r="K24" t="str">
            <v>1032210448@tcetmumbai.in</v>
          </cell>
          <cell r="L24" t="str">
            <v>P/204 RAJ APARTMENT, MEDTIYA NAGAR, OPP SEVEN SQUARE ACADEMY, DEEPAK HOSPITAL LANE, MIRA ROAD (E)</v>
          </cell>
          <cell r="M24">
            <v>401107</v>
          </cell>
          <cell r="N24">
            <v>0</v>
          </cell>
          <cell r="O24" t="str">
            <v>BUSINESS</v>
          </cell>
          <cell r="P24" t="str">
            <v>Above 15,00,000</v>
          </cell>
          <cell r="Q24" t="str">
            <v>Normal</v>
          </cell>
          <cell r="R24" t="str">
            <v>Open</v>
          </cell>
          <cell r="S24">
            <v>2021</v>
          </cell>
          <cell r="T24" t="str">
            <v>FE</v>
          </cell>
          <cell r="U24" t="str">
            <v>MH-CET</v>
          </cell>
          <cell r="V24">
            <v>92.78</v>
          </cell>
          <cell r="W24">
            <v>73.92</v>
          </cell>
          <cell r="X24" t="str">
            <v>Minority</v>
          </cell>
          <cell r="Y24">
            <v>363</v>
          </cell>
          <cell r="Z24">
            <v>500</v>
          </cell>
          <cell r="AA24">
            <v>72.599999999999994</v>
          </cell>
          <cell r="AB24">
            <v>2019</v>
          </cell>
          <cell r="AC24" t="str">
            <v>Maharashtra</v>
          </cell>
          <cell r="AD24" t="str">
            <v>QUEEN MARY'S HIGH SCHOOL</v>
          </cell>
          <cell r="AE24">
            <v>469</v>
          </cell>
          <cell r="AF24">
            <v>600</v>
          </cell>
          <cell r="AG24">
            <v>78.1666666666667</v>
          </cell>
          <cell r="AH24">
            <v>2021</v>
          </cell>
          <cell r="AI24" t="str">
            <v>Maharashtra</v>
          </cell>
          <cell r="AJ24" t="str">
            <v>ROYAL COLLEGE OF ARTS SCIENCE AND COMMERCE</v>
          </cell>
          <cell r="AK24">
            <v>219</v>
          </cell>
          <cell r="AL24">
            <v>23</v>
          </cell>
          <cell r="AM24">
            <v>9.5217391304347831</v>
          </cell>
          <cell r="AN24">
            <v>95</v>
          </cell>
          <cell r="AO24">
            <v>257</v>
          </cell>
          <cell r="AP24">
            <v>26</v>
          </cell>
          <cell r="AQ24">
            <v>9.884615384615385</v>
          </cell>
          <cell r="AR24">
            <v>88</v>
          </cell>
          <cell r="AS24">
            <v>476</v>
          </cell>
          <cell r="AT24">
            <v>49</v>
          </cell>
          <cell r="AU24">
            <v>9.7142857142857135</v>
          </cell>
          <cell r="AV24">
            <v>235</v>
          </cell>
          <cell r="AW24">
            <v>25</v>
          </cell>
          <cell r="AX24">
            <v>9.4</v>
          </cell>
          <cell r="AY24">
            <v>91.5</v>
          </cell>
          <cell r="AZ24">
            <v>268</v>
          </cell>
          <cell r="BA24">
            <v>29</v>
          </cell>
          <cell r="BB24">
            <v>9.2413793103448274</v>
          </cell>
          <cell r="BC24">
            <v>76</v>
          </cell>
          <cell r="BD24">
            <v>503</v>
          </cell>
          <cell r="BE24">
            <v>54</v>
          </cell>
          <cell r="BF24">
            <v>9.3148148148148149</v>
          </cell>
          <cell r="BG24">
            <v>224</v>
          </cell>
          <cell r="BH24">
            <v>24</v>
          </cell>
          <cell r="BI24">
            <v>9.3333333333333339</v>
          </cell>
          <cell r="BJ24">
            <v>75</v>
          </cell>
          <cell r="BK24">
            <v>271</v>
          </cell>
          <cell r="BL24">
            <v>29</v>
          </cell>
          <cell r="BM24">
            <v>9.3448275862068968</v>
          </cell>
          <cell r="BN24">
            <v>86</v>
          </cell>
          <cell r="BO24">
            <v>495</v>
          </cell>
          <cell r="BP24">
            <v>53</v>
          </cell>
          <cell r="BQ24">
            <v>9.3396226415094343</v>
          </cell>
          <cell r="BR24">
            <v>1474</v>
          </cell>
          <cell r="BS24">
            <v>156</v>
          </cell>
          <cell r="BT24">
            <v>9.4487179487179489</v>
          </cell>
          <cell r="BU24">
            <v>85.1</v>
          </cell>
          <cell r="BV24">
            <v>0</v>
          </cell>
        </row>
        <row r="25">
          <cell r="B25" t="str">
            <v>21-COMPC02-25</v>
          </cell>
          <cell r="C25" t="str">
            <v>COMP-C</v>
          </cell>
          <cell r="D25">
            <v>2</v>
          </cell>
          <cell r="E25" t="str">
            <v>SHAH TANYA PRAGNESH VANDANA</v>
          </cell>
          <cell r="F25" t="str">
            <v>Female</v>
          </cell>
          <cell r="G25" t="str">
            <v>07/04/2004</v>
          </cell>
          <cell r="H25">
            <v>8655820972</v>
          </cell>
          <cell r="I25">
            <v>9833930050</v>
          </cell>
          <cell r="J25" t="str">
            <v>tanyapshah04@gmail.com</v>
          </cell>
          <cell r="K25" t="str">
            <v>1032210512@tcetmumbai.in</v>
          </cell>
          <cell r="L25" t="str">
            <v>15/59 Yashwant Nagar Goregaon West</v>
          </cell>
          <cell r="M25">
            <v>400104</v>
          </cell>
          <cell r="N25">
            <v>0</v>
          </cell>
          <cell r="O25" t="str">
            <v>Business</v>
          </cell>
          <cell r="P25" t="str">
            <v>Above 15,00,000</v>
          </cell>
          <cell r="Q25" t="str">
            <v>Normal</v>
          </cell>
          <cell r="R25" t="str">
            <v>Open</v>
          </cell>
          <cell r="S25">
            <v>2021</v>
          </cell>
          <cell r="T25" t="str">
            <v>FE</v>
          </cell>
          <cell r="U25" t="str">
            <v>MH-CET</v>
          </cell>
          <cell r="V25">
            <v>33.83</v>
          </cell>
          <cell r="W25">
            <v>22.5174825</v>
          </cell>
          <cell r="X25" t="str">
            <v>Institute</v>
          </cell>
          <cell r="Y25">
            <v>538</v>
          </cell>
          <cell r="Z25">
            <v>600</v>
          </cell>
          <cell r="AA25">
            <v>89.6666666666667</v>
          </cell>
          <cell r="AB25">
            <v>2019</v>
          </cell>
          <cell r="AC25" t="str">
            <v>ICSE</v>
          </cell>
          <cell r="AD25">
            <v>0</v>
          </cell>
          <cell r="AE25">
            <v>556</v>
          </cell>
          <cell r="AF25">
            <v>600</v>
          </cell>
          <cell r="AG25">
            <v>92.6666666666667</v>
          </cell>
          <cell r="AH25">
            <v>2021</v>
          </cell>
          <cell r="AI25" t="str">
            <v>Maharashtra</v>
          </cell>
          <cell r="AJ25" t="str">
            <v>KHAR EDUCATION SOCIETYS JUNIOR COLLEGE OF SCIENCE</v>
          </cell>
          <cell r="AK25">
            <v>171</v>
          </cell>
          <cell r="AL25">
            <v>23</v>
          </cell>
          <cell r="AM25">
            <v>7.4347826086956523</v>
          </cell>
          <cell r="AN25">
            <v>97</v>
          </cell>
          <cell r="AO25">
            <v>190.06</v>
          </cell>
          <cell r="AP25">
            <v>26</v>
          </cell>
          <cell r="AQ25">
            <v>7.3100000000000005</v>
          </cell>
          <cell r="AR25">
            <v>85</v>
          </cell>
          <cell r="AS25">
            <v>361.06</v>
          </cell>
          <cell r="AT25">
            <v>49</v>
          </cell>
          <cell r="AU25">
            <v>7.3685714285714283</v>
          </cell>
          <cell r="AV25">
            <v>181</v>
          </cell>
          <cell r="AW25">
            <v>25</v>
          </cell>
          <cell r="AX25">
            <v>7.24</v>
          </cell>
          <cell r="AY25">
            <v>91</v>
          </cell>
          <cell r="AZ25">
            <v>237</v>
          </cell>
          <cell r="BA25">
            <v>29</v>
          </cell>
          <cell r="BB25">
            <v>8.1724137931034484</v>
          </cell>
          <cell r="BC25">
            <v>82</v>
          </cell>
          <cell r="BD25">
            <v>418</v>
          </cell>
          <cell r="BE25">
            <v>54</v>
          </cell>
          <cell r="BF25">
            <v>7.7407407407407405</v>
          </cell>
          <cell r="BG25">
            <v>191</v>
          </cell>
          <cell r="BH25">
            <v>24</v>
          </cell>
          <cell r="BI25">
            <v>7.958333333333333</v>
          </cell>
          <cell r="BJ25">
            <v>81</v>
          </cell>
          <cell r="BK25">
            <v>243</v>
          </cell>
          <cell r="BL25">
            <v>29</v>
          </cell>
          <cell r="BM25">
            <v>8.3793103448275854</v>
          </cell>
          <cell r="BN25">
            <v>89</v>
          </cell>
          <cell r="BO25">
            <v>434</v>
          </cell>
          <cell r="BP25">
            <v>53</v>
          </cell>
          <cell r="BQ25">
            <v>8.1886792452830193</v>
          </cell>
          <cell r="BR25">
            <v>1213.06</v>
          </cell>
          <cell r="BS25">
            <v>156</v>
          </cell>
          <cell r="BT25">
            <v>7.7760256410256403</v>
          </cell>
          <cell r="BU25">
            <v>87.2</v>
          </cell>
          <cell r="BV25">
            <v>0</v>
          </cell>
        </row>
        <row r="26">
          <cell r="B26" t="str">
            <v>21-CS&amp;E02-25</v>
          </cell>
          <cell r="C26" t="str">
            <v>CS&amp;E</v>
          </cell>
          <cell r="D26">
            <v>2</v>
          </cell>
          <cell r="E26" t="str">
            <v xml:space="preserve">AGARWAL VAIBHAV PANKAJ  POOJA </v>
          </cell>
          <cell r="F26" t="str">
            <v>Male</v>
          </cell>
          <cell r="G26">
            <v>37882</v>
          </cell>
          <cell r="H26">
            <v>8097250804</v>
          </cell>
          <cell r="I26">
            <v>9869620851</v>
          </cell>
          <cell r="J26" t="str">
            <v>vjindal742@gmail.com</v>
          </cell>
          <cell r="K26" t="str">
            <v>1032210864@tcetmumbai.in</v>
          </cell>
          <cell r="L26" t="str">
            <v xml:space="preserve">ROOM NO 301,TAKSHILLA BLDG,NEAR MAHAVIR TOWER,L.N.PAPAN MARG,GANDHINAGAR,WORLI,MUMBAI-18 </v>
          </cell>
          <cell r="M26">
            <v>400018</v>
          </cell>
          <cell r="N26">
            <v>0</v>
          </cell>
          <cell r="O26" t="str">
            <v xml:space="preserve">SELF EMPLOYED </v>
          </cell>
          <cell r="P26" t="str">
            <v>4,00,001 - 4,50,000</v>
          </cell>
          <cell r="Q26" t="str">
            <v>Normal</v>
          </cell>
          <cell r="R26" t="str">
            <v>Open</v>
          </cell>
          <cell r="S26">
            <v>2021</v>
          </cell>
          <cell r="T26" t="str">
            <v>FE</v>
          </cell>
          <cell r="U26" t="str">
            <v>MH-CET</v>
          </cell>
          <cell r="V26">
            <v>74.36</v>
          </cell>
          <cell r="W26" t="str">
            <v>NA</v>
          </cell>
          <cell r="X26" t="str">
            <v>Minority</v>
          </cell>
          <cell r="Y26">
            <v>383</v>
          </cell>
          <cell r="Z26">
            <v>500</v>
          </cell>
          <cell r="AA26">
            <v>76.599999999999994</v>
          </cell>
          <cell r="AB26">
            <v>2019</v>
          </cell>
          <cell r="AC26" t="str">
            <v>Maharashtra</v>
          </cell>
          <cell r="AD26" t="str">
            <v>SACRED HEART HIGH SCHOOL</v>
          </cell>
          <cell r="AE26">
            <v>441</v>
          </cell>
          <cell r="AF26">
            <v>600</v>
          </cell>
          <cell r="AG26">
            <v>73.5</v>
          </cell>
          <cell r="AH26">
            <v>2021</v>
          </cell>
          <cell r="AI26" t="str">
            <v>Maharashtra</v>
          </cell>
          <cell r="AJ26" t="str">
            <v>ELPHINSTONE COLLEGE</v>
          </cell>
          <cell r="AK26">
            <v>184</v>
          </cell>
          <cell r="AL26">
            <v>23</v>
          </cell>
          <cell r="AM26">
            <v>8</v>
          </cell>
          <cell r="AN26">
            <v>97</v>
          </cell>
          <cell r="AO26">
            <v>215</v>
          </cell>
          <cell r="AP26">
            <v>26</v>
          </cell>
          <cell r="AQ26">
            <v>8.2692307692307701</v>
          </cell>
          <cell r="AR26">
            <v>87</v>
          </cell>
          <cell r="AS26">
            <v>399</v>
          </cell>
          <cell r="AT26">
            <v>49</v>
          </cell>
          <cell r="AU26">
            <v>8.1428571428571423</v>
          </cell>
          <cell r="AV26">
            <v>195</v>
          </cell>
          <cell r="AW26">
            <v>25</v>
          </cell>
          <cell r="AX26">
            <v>7.8</v>
          </cell>
          <cell r="AY26">
            <v>92</v>
          </cell>
          <cell r="AZ26">
            <v>245</v>
          </cell>
          <cell r="BA26">
            <v>29</v>
          </cell>
          <cell r="BB26">
            <v>8.4482758620689662</v>
          </cell>
          <cell r="BC26">
            <v>76</v>
          </cell>
          <cell r="BD26">
            <v>440</v>
          </cell>
          <cell r="BE26">
            <v>54</v>
          </cell>
          <cell r="BF26">
            <v>8.1481481481481488</v>
          </cell>
          <cell r="BG26">
            <v>186</v>
          </cell>
          <cell r="BH26">
            <v>24</v>
          </cell>
          <cell r="BI26">
            <v>7.75</v>
          </cell>
          <cell r="BJ26">
            <v>75</v>
          </cell>
          <cell r="BK26">
            <v>225</v>
          </cell>
          <cell r="BL26">
            <v>29</v>
          </cell>
          <cell r="BM26">
            <v>7.7586206896551726</v>
          </cell>
          <cell r="BN26">
            <v>75</v>
          </cell>
          <cell r="BO26">
            <v>411</v>
          </cell>
          <cell r="BP26">
            <v>53</v>
          </cell>
          <cell r="BQ26">
            <v>7.7547169811320753</v>
          </cell>
          <cell r="BR26">
            <v>1250</v>
          </cell>
          <cell r="BS26">
            <v>156</v>
          </cell>
          <cell r="BT26">
            <v>8.0128205128205128</v>
          </cell>
          <cell r="BU26">
            <v>86</v>
          </cell>
          <cell r="BV26">
            <v>0</v>
          </cell>
        </row>
        <row r="27">
          <cell r="B27" t="str">
            <v>21-E&amp;CS02-25</v>
          </cell>
          <cell r="C27" t="str">
            <v>E&amp;CS</v>
          </cell>
          <cell r="D27">
            <v>2</v>
          </cell>
          <cell r="E27" t="str">
            <v xml:space="preserve">ASHTIKAR SHIV MANOJ JAYSHREE </v>
          </cell>
          <cell r="F27" t="str">
            <v>Male</v>
          </cell>
          <cell r="G27" t="str">
            <v>07/06/2003</v>
          </cell>
          <cell r="H27">
            <v>8657657870</v>
          </cell>
          <cell r="I27">
            <v>9867025902</v>
          </cell>
          <cell r="J27" t="str">
            <v>shivamashtikar19@gmail.com</v>
          </cell>
          <cell r="K27" t="str">
            <v>1032210320@tcetmumbai.in</v>
          </cell>
          <cell r="L27" t="str">
            <v xml:space="preserve">1A,303,phase 2,N.G Suncity , Thakur Village, Kandivali east </v>
          </cell>
          <cell r="M27">
            <v>400101</v>
          </cell>
          <cell r="N27">
            <v>0</v>
          </cell>
          <cell r="O27" t="str">
            <v>service</v>
          </cell>
          <cell r="P27" t="str">
            <v>4,00,001 - 4,50,000</v>
          </cell>
          <cell r="Q27" t="str">
            <v>Normal</v>
          </cell>
          <cell r="R27" t="str">
            <v>Open</v>
          </cell>
          <cell r="S27">
            <v>2021</v>
          </cell>
          <cell r="T27" t="str">
            <v>FE</v>
          </cell>
          <cell r="U27" t="str">
            <v>MH-CET</v>
          </cell>
          <cell r="V27">
            <v>88.33</v>
          </cell>
          <cell r="W27">
            <v>69.224999999999994</v>
          </cell>
          <cell r="X27" t="str">
            <v>Institute</v>
          </cell>
          <cell r="Y27">
            <v>914</v>
          </cell>
          <cell r="Z27">
            <v>1000</v>
          </cell>
          <cell r="AA27">
            <v>91.4</v>
          </cell>
          <cell r="AB27">
            <v>2019</v>
          </cell>
          <cell r="AC27" t="str">
            <v>ICSE</v>
          </cell>
          <cell r="AD27" t="str">
            <v>UNIVERSAL HIGH SCHOOL</v>
          </cell>
          <cell r="AE27">
            <v>394</v>
          </cell>
          <cell r="AF27">
            <v>500</v>
          </cell>
          <cell r="AG27">
            <v>78.8</v>
          </cell>
          <cell r="AH27">
            <v>2021</v>
          </cell>
          <cell r="AI27" t="str">
            <v>ICSE</v>
          </cell>
          <cell r="AJ27" t="str">
            <v>UNIVERSAL HIGH SCHOOL</v>
          </cell>
          <cell r="AK27">
            <v>192</v>
          </cell>
          <cell r="AL27">
            <v>23</v>
          </cell>
          <cell r="AM27">
            <v>8.3478260869565215</v>
          </cell>
          <cell r="AN27">
            <v>94</v>
          </cell>
          <cell r="AO27">
            <v>222</v>
          </cell>
          <cell r="AP27">
            <v>26</v>
          </cell>
          <cell r="AQ27">
            <v>8.5384615384615383</v>
          </cell>
          <cell r="AR27">
            <v>87</v>
          </cell>
          <cell r="AS27">
            <v>414</v>
          </cell>
          <cell r="AT27">
            <v>49</v>
          </cell>
          <cell r="AU27">
            <v>8.4489795918367339</v>
          </cell>
          <cell r="AV27">
            <v>208</v>
          </cell>
          <cell r="AW27">
            <v>25</v>
          </cell>
          <cell r="AX27">
            <v>8.32</v>
          </cell>
          <cell r="AY27">
            <v>90.5</v>
          </cell>
          <cell r="AZ27">
            <v>268</v>
          </cell>
          <cell r="BA27">
            <v>29</v>
          </cell>
          <cell r="BB27">
            <v>9.2413793103448274</v>
          </cell>
          <cell r="BC27">
            <v>73.529411764705898</v>
          </cell>
          <cell r="BD27">
            <v>476</v>
          </cell>
          <cell r="BE27">
            <v>54</v>
          </cell>
          <cell r="BF27">
            <v>8.8148148148148149</v>
          </cell>
          <cell r="BG27">
            <v>213</v>
          </cell>
          <cell r="BH27">
            <v>24</v>
          </cell>
          <cell r="BI27">
            <v>8.875</v>
          </cell>
          <cell r="BJ27">
            <v>79</v>
          </cell>
          <cell r="BK27">
            <v>276</v>
          </cell>
          <cell r="BL27">
            <v>29</v>
          </cell>
          <cell r="BM27">
            <v>9.5172413793103452</v>
          </cell>
          <cell r="BN27">
            <v>89</v>
          </cell>
          <cell r="BO27">
            <v>489</v>
          </cell>
          <cell r="BP27">
            <v>53</v>
          </cell>
          <cell r="BQ27">
            <v>9.2264150943396235</v>
          </cell>
          <cell r="BR27">
            <v>1379</v>
          </cell>
          <cell r="BS27">
            <v>156</v>
          </cell>
          <cell r="BT27">
            <v>8.8397435897435894</v>
          </cell>
          <cell r="BU27">
            <v>84.005882352941185</v>
          </cell>
          <cell r="BV27">
            <v>0</v>
          </cell>
        </row>
        <row r="28">
          <cell r="B28" t="str">
            <v>21-E&amp;TCA02-25</v>
          </cell>
          <cell r="C28" t="str">
            <v>E&amp;TC-A</v>
          </cell>
          <cell r="D28">
            <v>2</v>
          </cell>
          <cell r="E28" t="str">
            <v>AMBULGEKAR AYUSH RAVINDRA PRANITA</v>
          </cell>
          <cell r="F28" t="str">
            <v>Male</v>
          </cell>
          <cell r="G28" t="str">
            <v>06/06/2003</v>
          </cell>
          <cell r="H28">
            <v>7021812699</v>
          </cell>
          <cell r="I28">
            <v>9930464833</v>
          </cell>
          <cell r="J28" t="str">
            <v>192121ayush@gmail.com</v>
          </cell>
          <cell r="K28" t="str">
            <v>1032210194@tcetmumbai.in</v>
          </cell>
          <cell r="L28" t="str">
            <v>701 ,shreejay chsl , jayraj nagar , next to old Ashok nagar , mahishasurmadini temple road , borivali west , Mumbai - 400091</v>
          </cell>
          <cell r="M28">
            <v>400091</v>
          </cell>
          <cell r="N28">
            <v>0</v>
          </cell>
          <cell r="O28" t="str">
            <v>Teacher</v>
          </cell>
          <cell r="P28" t="str">
            <v>4,00,001 - 4,50,000</v>
          </cell>
          <cell r="Q28" t="str">
            <v>Normal</v>
          </cell>
          <cell r="R28" t="str">
            <v>Open</v>
          </cell>
          <cell r="S28">
            <v>2021</v>
          </cell>
          <cell r="T28" t="str">
            <v>FE</v>
          </cell>
          <cell r="U28" t="str">
            <v>MH-CET</v>
          </cell>
          <cell r="V28">
            <v>87</v>
          </cell>
          <cell r="W28">
            <v>63.99</v>
          </cell>
          <cell r="X28" t="str">
            <v>CAP</v>
          </cell>
          <cell r="Y28">
            <v>417</v>
          </cell>
          <cell r="Z28">
            <v>500</v>
          </cell>
          <cell r="AA28">
            <v>83.4</v>
          </cell>
          <cell r="AB28">
            <v>2019</v>
          </cell>
          <cell r="AC28" t="str">
            <v>Maharashtra</v>
          </cell>
          <cell r="AD28" t="str">
            <v>SWAMI VIVEKANAND INTERNATIONAL SCHOOL KANDIVALI WEST</v>
          </cell>
          <cell r="AE28">
            <v>540</v>
          </cell>
          <cell r="AF28">
            <v>600</v>
          </cell>
          <cell r="AG28">
            <v>90</v>
          </cell>
          <cell r="AH28">
            <v>2021</v>
          </cell>
          <cell r="AI28" t="str">
            <v>Maharashtra</v>
          </cell>
          <cell r="AJ28" t="str">
            <v>PACE JUNIOR SCIENCE COLLEGE</v>
          </cell>
          <cell r="AK28">
            <v>143</v>
          </cell>
          <cell r="AL28">
            <v>22</v>
          </cell>
          <cell r="AM28">
            <v>6.5</v>
          </cell>
          <cell r="AN28">
            <v>85</v>
          </cell>
          <cell r="AO28">
            <v>218</v>
          </cell>
          <cell r="AP28">
            <v>27</v>
          </cell>
          <cell r="AQ28">
            <v>8.0740740740740744</v>
          </cell>
          <cell r="AR28">
            <v>86</v>
          </cell>
          <cell r="AS28">
            <v>361</v>
          </cell>
          <cell r="AT28">
            <v>49</v>
          </cell>
          <cell r="AU28">
            <v>7.3673469387755102</v>
          </cell>
          <cell r="AV28">
            <v>185</v>
          </cell>
          <cell r="AW28">
            <v>25</v>
          </cell>
          <cell r="AX28">
            <v>7.4</v>
          </cell>
          <cell r="AY28">
            <v>85.5</v>
          </cell>
          <cell r="AZ28">
            <v>244</v>
          </cell>
          <cell r="BA28">
            <v>29</v>
          </cell>
          <cell r="BB28">
            <v>8.4137931034482758</v>
          </cell>
          <cell r="BC28">
            <v>83</v>
          </cell>
          <cell r="BD28">
            <v>429</v>
          </cell>
          <cell r="BE28">
            <v>54</v>
          </cell>
          <cell r="BF28">
            <v>7.9444444444444446</v>
          </cell>
          <cell r="BG28">
            <v>202</v>
          </cell>
          <cell r="BH28">
            <v>24</v>
          </cell>
          <cell r="BI28">
            <v>8.4166666666666661</v>
          </cell>
          <cell r="BJ28">
            <v>85</v>
          </cell>
          <cell r="BK28">
            <v>266</v>
          </cell>
          <cell r="BL28">
            <v>29</v>
          </cell>
          <cell r="BM28">
            <v>9.1724137931034484</v>
          </cell>
          <cell r="BN28">
            <v>85</v>
          </cell>
          <cell r="BO28">
            <v>468</v>
          </cell>
          <cell r="BP28">
            <v>53</v>
          </cell>
          <cell r="BQ28">
            <v>8.8301886792452837</v>
          </cell>
          <cell r="BR28">
            <v>1258</v>
          </cell>
          <cell r="BS28">
            <v>156</v>
          </cell>
          <cell r="BT28">
            <v>8.0641025641025639</v>
          </cell>
          <cell r="BU28">
            <v>83.9</v>
          </cell>
          <cell r="BV28">
            <v>0</v>
          </cell>
        </row>
        <row r="29">
          <cell r="B29" t="str">
            <v>21-E&amp;TCB02-25</v>
          </cell>
          <cell r="C29" t="str">
            <v>E&amp;TC-B</v>
          </cell>
          <cell r="D29">
            <v>2</v>
          </cell>
          <cell r="E29" t="str">
            <v>PRAJAPATI VIVEK ASHOK  ASHA</v>
          </cell>
          <cell r="F29" t="str">
            <v>Male</v>
          </cell>
          <cell r="G29" t="str">
            <v>21/02/2003</v>
          </cell>
          <cell r="H29">
            <v>7738847165</v>
          </cell>
          <cell r="I29">
            <v>9821837667</v>
          </cell>
          <cell r="J29" t="str">
            <v>vivprajapati007@gmail.com</v>
          </cell>
          <cell r="K29" t="str">
            <v>1032210257@tcetmumbai.in</v>
          </cell>
          <cell r="L29" t="str">
            <v>310, B5, Qureshi Compound, VD Road, Behram Baugh, Andheri (west), Mumbai-400053</v>
          </cell>
          <cell r="M29">
            <v>400053</v>
          </cell>
          <cell r="N29">
            <v>0</v>
          </cell>
          <cell r="O29" t="str">
            <v>Father - TV Technician</v>
          </cell>
          <cell r="P29" t="str">
            <v>4,00,001 - 4,50,000</v>
          </cell>
          <cell r="Q29" t="str">
            <v>Normal</v>
          </cell>
          <cell r="R29" t="str">
            <v>Open</v>
          </cell>
          <cell r="S29">
            <v>2021</v>
          </cell>
          <cell r="T29" t="str">
            <v>FE</v>
          </cell>
          <cell r="U29" t="str">
            <v>MH-CET</v>
          </cell>
          <cell r="V29">
            <v>84.8</v>
          </cell>
          <cell r="W29">
            <v>41.801000000000002</v>
          </cell>
          <cell r="X29" t="str">
            <v>CAP</v>
          </cell>
          <cell r="Y29">
            <v>398</v>
          </cell>
          <cell r="Z29">
            <v>500</v>
          </cell>
          <cell r="AA29">
            <v>79.599999999999994</v>
          </cell>
          <cell r="AB29">
            <v>2019</v>
          </cell>
          <cell r="AC29" t="str">
            <v>Maharashtra</v>
          </cell>
          <cell r="AD29" t="str">
            <v>SCD BARFIVALA HIGH SCHOOL</v>
          </cell>
          <cell r="AE29">
            <v>540</v>
          </cell>
          <cell r="AF29">
            <v>600</v>
          </cell>
          <cell r="AG29">
            <v>90</v>
          </cell>
          <cell r="AH29">
            <v>2021</v>
          </cell>
          <cell r="AI29" t="str">
            <v>Maharashtra</v>
          </cell>
          <cell r="AJ29" t="str">
            <v>BHAVAN'S COLLEGE</v>
          </cell>
          <cell r="AK29">
            <v>190</v>
          </cell>
          <cell r="AL29">
            <v>22</v>
          </cell>
          <cell r="AM29">
            <v>8.6363636363636367</v>
          </cell>
          <cell r="AN29">
            <v>93</v>
          </cell>
          <cell r="AO29">
            <v>218</v>
          </cell>
          <cell r="AP29">
            <v>27</v>
          </cell>
          <cell r="AQ29">
            <v>8.0740740740740744</v>
          </cell>
          <cell r="AR29">
            <v>84</v>
          </cell>
          <cell r="AS29">
            <v>408</v>
          </cell>
          <cell r="AT29">
            <v>49</v>
          </cell>
          <cell r="AU29">
            <v>8.3265306122448983</v>
          </cell>
          <cell r="AV29">
            <v>209</v>
          </cell>
          <cell r="AW29">
            <v>25</v>
          </cell>
          <cell r="AX29">
            <v>8.36</v>
          </cell>
          <cell r="AY29">
            <v>88.5</v>
          </cell>
          <cell r="AZ29">
            <v>256</v>
          </cell>
          <cell r="BA29">
            <v>29</v>
          </cell>
          <cell r="BB29">
            <v>8.8275862068965516</v>
          </cell>
          <cell r="BC29">
            <v>80</v>
          </cell>
          <cell r="BD29">
            <v>465</v>
          </cell>
          <cell r="BE29">
            <v>54</v>
          </cell>
          <cell r="BF29">
            <v>8.6111111111111107</v>
          </cell>
          <cell r="BG29">
            <v>199</v>
          </cell>
          <cell r="BH29">
            <v>24</v>
          </cell>
          <cell r="BI29">
            <v>8.2916666666666661</v>
          </cell>
          <cell r="BJ29">
            <v>79</v>
          </cell>
          <cell r="BK29">
            <v>246</v>
          </cell>
          <cell r="BL29">
            <v>29</v>
          </cell>
          <cell r="BM29">
            <v>8.4827586206896548</v>
          </cell>
          <cell r="BN29">
            <v>83</v>
          </cell>
          <cell r="BO29">
            <v>445</v>
          </cell>
          <cell r="BP29">
            <v>53</v>
          </cell>
          <cell r="BQ29">
            <v>8.3962264150943398</v>
          </cell>
          <cell r="BR29">
            <v>1318</v>
          </cell>
          <cell r="BS29">
            <v>156</v>
          </cell>
          <cell r="BT29">
            <v>8.4487179487179489</v>
          </cell>
          <cell r="BU29">
            <v>88.5</v>
          </cell>
          <cell r="BV29" t="str">
            <v>Capgemini</v>
          </cell>
        </row>
        <row r="30">
          <cell r="B30" t="str">
            <v>21-IoT02-25</v>
          </cell>
          <cell r="C30" t="str">
            <v>IoT</v>
          </cell>
          <cell r="D30">
            <v>2</v>
          </cell>
          <cell r="E30" t="str">
            <v>DHAWAN AYUSH VISHAL ANAMIKA</v>
          </cell>
          <cell r="F30" t="str">
            <v>Male</v>
          </cell>
          <cell r="G30" t="str">
            <v>10/02/2004</v>
          </cell>
          <cell r="H30">
            <v>8369342556</v>
          </cell>
          <cell r="I30">
            <v>0</v>
          </cell>
          <cell r="J30" t="str">
            <v>dhawanayush416@gmail.com</v>
          </cell>
          <cell r="K30" t="str">
            <v>1032210990@tcetmumbai.in</v>
          </cell>
          <cell r="L30" t="str">
            <v>B 1001 ROSA MONTANA,MARATHON AVENUE, OFF LBS MARG,MULUND WEST,NEAR VASANT OSCAR,MUMBAI,400080</v>
          </cell>
          <cell r="M30">
            <v>400080</v>
          </cell>
          <cell r="N30">
            <v>0</v>
          </cell>
          <cell r="O30" t="str">
            <v>Software engineer</v>
          </cell>
          <cell r="P30" t="str">
            <v>4,00,001 - 4,50,000</v>
          </cell>
          <cell r="Q30" t="str">
            <v>Normal</v>
          </cell>
          <cell r="R30" t="str">
            <v>Open</v>
          </cell>
          <cell r="S30">
            <v>2021</v>
          </cell>
          <cell r="T30" t="str">
            <v>FE</v>
          </cell>
          <cell r="U30" t="str">
            <v>MH-CET</v>
          </cell>
          <cell r="V30">
            <v>0</v>
          </cell>
          <cell r="W30">
            <v>0</v>
          </cell>
          <cell r="X30" t="str">
            <v>Minority</v>
          </cell>
          <cell r="Y30">
            <v>475</v>
          </cell>
          <cell r="Z30">
            <v>500</v>
          </cell>
          <cell r="AA30">
            <v>95</v>
          </cell>
          <cell r="AB30">
            <v>2019</v>
          </cell>
          <cell r="AC30" t="str">
            <v>CENTRAL BOARD OF SECONDARY EDUCATION</v>
          </cell>
          <cell r="AD30" t="str">
            <v>NEW HORIZON SCHOLARS SCHOOL AIROLI NAVI MUMBAI</v>
          </cell>
          <cell r="AE30">
            <v>505</v>
          </cell>
          <cell r="AF30">
            <v>600</v>
          </cell>
          <cell r="AG30">
            <v>84.1666666666667</v>
          </cell>
          <cell r="AH30">
            <v>2021</v>
          </cell>
          <cell r="AI30" t="str">
            <v>MAHARASHTRA STATE BOARD OF SECONDARY AND HIGHER SECONDARY EDUCATION</v>
          </cell>
          <cell r="AJ30" t="str">
            <v>PACE JR SCIENCE COLLEGE THANE WEST</v>
          </cell>
          <cell r="AK30">
            <v>223</v>
          </cell>
          <cell r="AL30">
            <v>23</v>
          </cell>
          <cell r="AM30">
            <v>9.695652173913043</v>
          </cell>
          <cell r="AN30">
            <v>96.74</v>
          </cell>
          <cell r="AO30">
            <v>256</v>
          </cell>
          <cell r="AP30">
            <v>26</v>
          </cell>
          <cell r="AQ30">
            <v>9.8461538461538467</v>
          </cell>
          <cell r="AR30">
            <v>75</v>
          </cell>
          <cell r="AS30">
            <v>479</v>
          </cell>
          <cell r="AT30">
            <v>49</v>
          </cell>
          <cell r="AU30">
            <v>9.7755102040816322</v>
          </cell>
          <cell r="AV30">
            <v>223</v>
          </cell>
          <cell r="AW30">
            <v>25</v>
          </cell>
          <cell r="AX30">
            <v>8.92</v>
          </cell>
          <cell r="AY30">
            <v>85.87</v>
          </cell>
          <cell r="AZ30">
            <v>281</v>
          </cell>
          <cell r="BA30">
            <v>29</v>
          </cell>
          <cell r="BB30">
            <v>9.6896551724137936</v>
          </cell>
          <cell r="BC30">
            <v>90.57</v>
          </cell>
          <cell r="BD30">
            <v>504</v>
          </cell>
          <cell r="BE30">
            <v>54</v>
          </cell>
          <cell r="BF30">
            <v>9.3333333333333339</v>
          </cell>
          <cell r="BG30">
            <v>237</v>
          </cell>
          <cell r="BH30">
            <v>24</v>
          </cell>
          <cell r="BI30">
            <v>9.875</v>
          </cell>
          <cell r="BJ30">
            <v>75</v>
          </cell>
          <cell r="BK30">
            <v>277</v>
          </cell>
          <cell r="BL30">
            <v>29</v>
          </cell>
          <cell r="BM30">
            <v>9.5517241379310338</v>
          </cell>
          <cell r="BN30">
            <v>92</v>
          </cell>
          <cell r="BO30">
            <v>514</v>
          </cell>
          <cell r="BP30">
            <v>53</v>
          </cell>
          <cell r="BQ30">
            <v>9.6981132075471699</v>
          </cell>
          <cell r="BR30">
            <v>1497</v>
          </cell>
          <cell r="BS30">
            <v>156</v>
          </cell>
          <cell r="BT30">
            <v>9.5961538461538467</v>
          </cell>
          <cell r="BU30">
            <v>87.835999999999999</v>
          </cell>
          <cell r="BV30" t="str">
            <v>J.P Morgan &amp;Chase</v>
          </cell>
        </row>
        <row r="31">
          <cell r="B31" t="str">
            <v>21-ITA02-25</v>
          </cell>
          <cell r="C31" t="str">
            <v>IT-A</v>
          </cell>
          <cell r="D31">
            <v>2</v>
          </cell>
          <cell r="E31" t="str">
            <v>AKUT OMKAR SHREEPAD VIDYA</v>
          </cell>
          <cell r="F31" t="str">
            <v>Male</v>
          </cell>
          <cell r="G31" t="str">
            <v>27/11/2003</v>
          </cell>
          <cell r="H31">
            <v>9967507642</v>
          </cell>
          <cell r="I31">
            <v>9594066538</v>
          </cell>
          <cell r="J31" t="str">
            <v>akutomkar@gmail.com</v>
          </cell>
          <cell r="K31" t="str">
            <v>1032210576@tcetmumbai.in</v>
          </cell>
          <cell r="L31" t="str">
            <v>A-404, Mansarovar CHS, Chincholi Phatak, Malad West , Mumbai</v>
          </cell>
          <cell r="M31">
            <v>400064</v>
          </cell>
          <cell r="N31">
            <v>0</v>
          </cell>
          <cell r="O31" t="str">
            <v>Service</v>
          </cell>
          <cell r="P31" t="str">
            <v>4,00,001 - 4,50,000</v>
          </cell>
          <cell r="Q31" t="str">
            <v>Normal</v>
          </cell>
          <cell r="R31" t="str">
            <v>Open</v>
          </cell>
          <cell r="S31">
            <v>2021</v>
          </cell>
          <cell r="T31" t="str">
            <v>FE</v>
          </cell>
          <cell r="U31" t="str">
            <v>MH-CET</v>
          </cell>
          <cell r="V31">
            <v>94.49</v>
          </cell>
          <cell r="W31">
            <v>74.27</v>
          </cell>
          <cell r="X31" t="str">
            <v>CAP</v>
          </cell>
          <cell r="Y31">
            <v>517</v>
          </cell>
          <cell r="Z31">
            <v>600</v>
          </cell>
          <cell r="AA31">
            <v>86.1666666666667</v>
          </cell>
          <cell r="AB31">
            <v>2019</v>
          </cell>
          <cell r="AC31" t="str">
            <v>ICSE</v>
          </cell>
          <cell r="AD31" t="str">
            <v>RAMNIWAS BAJAJ ENGLISH HIGH SCHOOL</v>
          </cell>
          <cell r="AE31">
            <v>537</v>
          </cell>
          <cell r="AF31">
            <v>600</v>
          </cell>
          <cell r="AG31">
            <v>89.5</v>
          </cell>
          <cell r="AH31">
            <v>2021</v>
          </cell>
          <cell r="AI31" t="str">
            <v>Maharashtra</v>
          </cell>
          <cell r="AJ31" t="str">
            <v>PACE JUNIOR SCIENCE COLLEGE</v>
          </cell>
          <cell r="AK31">
            <v>200</v>
          </cell>
          <cell r="AL31">
            <v>22</v>
          </cell>
          <cell r="AM31">
            <v>9.0909090909090917</v>
          </cell>
          <cell r="AN31">
            <v>78</v>
          </cell>
          <cell r="AO31">
            <v>266</v>
          </cell>
          <cell r="AP31">
            <v>27</v>
          </cell>
          <cell r="AQ31">
            <v>9.8518518518518512</v>
          </cell>
          <cell r="AR31">
            <v>95.06</v>
          </cell>
          <cell r="AS31">
            <v>466</v>
          </cell>
          <cell r="AT31">
            <v>49</v>
          </cell>
          <cell r="AU31">
            <v>9.5102040816326525</v>
          </cell>
          <cell r="AV31">
            <v>246</v>
          </cell>
          <cell r="AW31">
            <v>25</v>
          </cell>
          <cell r="AX31">
            <v>9.84</v>
          </cell>
          <cell r="AY31">
            <v>86.53</v>
          </cell>
          <cell r="AZ31">
            <v>290</v>
          </cell>
          <cell r="BA31">
            <v>29</v>
          </cell>
          <cell r="BB31">
            <v>10</v>
          </cell>
          <cell r="BC31">
            <v>74.528301886792406</v>
          </cell>
          <cell r="BD31">
            <v>536</v>
          </cell>
          <cell r="BE31">
            <v>54</v>
          </cell>
          <cell r="BF31">
            <v>9.9259259259259256</v>
          </cell>
          <cell r="BG31">
            <v>240</v>
          </cell>
          <cell r="BH31">
            <v>24</v>
          </cell>
          <cell r="BI31">
            <v>10</v>
          </cell>
          <cell r="BJ31">
            <v>97.095435684647299</v>
          </cell>
          <cell r="BK31">
            <v>290</v>
          </cell>
          <cell r="BL31">
            <v>29</v>
          </cell>
          <cell r="BM31">
            <v>10</v>
          </cell>
          <cell r="BN31">
            <v>86.842105263157904</v>
          </cell>
          <cell r="BO31">
            <v>530</v>
          </cell>
          <cell r="BP31">
            <v>53</v>
          </cell>
          <cell r="BQ31">
            <v>10</v>
          </cell>
          <cell r="BR31">
            <v>1532</v>
          </cell>
          <cell r="BS31">
            <v>156</v>
          </cell>
          <cell r="BT31">
            <v>9.8205128205128212</v>
          </cell>
          <cell r="BU31">
            <v>79.62366037735849</v>
          </cell>
          <cell r="BV31" t="str">
            <v>Kotak Mahindra Life Insurance</v>
          </cell>
        </row>
        <row r="32">
          <cell r="B32" t="str">
            <v>21-ITB02-25</v>
          </cell>
          <cell r="C32" t="str">
            <v>IT-B</v>
          </cell>
          <cell r="D32">
            <v>2</v>
          </cell>
          <cell r="E32" t="str">
            <v xml:space="preserve">PALANDE ADITYA DEEPAK SMITA </v>
          </cell>
          <cell r="F32" t="str">
            <v>Male</v>
          </cell>
          <cell r="G32" t="str">
            <v>16/07/2003</v>
          </cell>
          <cell r="H32">
            <v>8766767381</v>
          </cell>
          <cell r="I32">
            <v>7020191987</v>
          </cell>
          <cell r="J32" t="str">
            <v>adityap.works@gmail.com</v>
          </cell>
          <cell r="K32" t="str">
            <v>1032210641@tcetmumbai.in</v>
          </cell>
          <cell r="L32" t="str">
            <v>A/4, Arihant Complex, bldg no. 3, old viva college road, Virar (w).</v>
          </cell>
          <cell r="M32">
            <v>401303</v>
          </cell>
          <cell r="N32">
            <v>0</v>
          </cell>
          <cell r="O32" t="str">
            <v>Service</v>
          </cell>
          <cell r="P32" t="str">
            <v>4,00,001 - 4,50,000</v>
          </cell>
          <cell r="Q32" t="str">
            <v>Normal</v>
          </cell>
          <cell r="R32" t="str">
            <v>Open</v>
          </cell>
          <cell r="S32">
            <v>2021</v>
          </cell>
          <cell r="T32" t="str">
            <v>FE</v>
          </cell>
          <cell r="U32" t="str">
            <v>MH-CET</v>
          </cell>
          <cell r="V32">
            <v>93.5</v>
          </cell>
          <cell r="W32">
            <v>89</v>
          </cell>
          <cell r="X32" t="str">
            <v>CAP</v>
          </cell>
          <cell r="Y32">
            <v>476</v>
          </cell>
          <cell r="Z32">
            <v>500</v>
          </cell>
          <cell r="AA32">
            <v>95.2</v>
          </cell>
          <cell r="AB32">
            <v>2019</v>
          </cell>
          <cell r="AC32" t="str">
            <v>Maharashtra</v>
          </cell>
          <cell r="AD32" t="str">
            <v>NATIONAL ENGLISH HIGH SCHOOL</v>
          </cell>
          <cell r="AE32">
            <v>571</v>
          </cell>
          <cell r="AF32">
            <v>600</v>
          </cell>
          <cell r="AG32">
            <v>95.1666666666667</v>
          </cell>
          <cell r="AH32">
            <v>2021</v>
          </cell>
          <cell r="AI32" t="str">
            <v>Maharashtra</v>
          </cell>
          <cell r="AJ32" t="str">
            <v>ST PETER JUNIOR COLLEGE</v>
          </cell>
          <cell r="AK32">
            <v>212</v>
          </cell>
          <cell r="AL32">
            <v>22</v>
          </cell>
          <cell r="AM32">
            <v>9.6363636363636367</v>
          </cell>
          <cell r="AN32">
            <v>95.06</v>
          </cell>
          <cell r="AO32">
            <v>248</v>
          </cell>
          <cell r="AP32">
            <v>27</v>
          </cell>
          <cell r="AQ32">
            <v>9.1851851851851851</v>
          </cell>
          <cell r="AR32">
            <v>95.06</v>
          </cell>
          <cell r="AS32">
            <v>460</v>
          </cell>
          <cell r="AT32">
            <v>49</v>
          </cell>
          <cell r="AU32">
            <v>9.387755102040817</v>
          </cell>
          <cell r="AV32">
            <v>242</v>
          </cell>
          <cell r="AW32">
            <v>25</v>
          </cell>
          <cell r="AX32">
            <v>9.68</v>
          </cell>
          <cell r="AY32">
            <v>95.06</v>
          </cell>
          <cell r="AZ32">
            <v>279</v>
          </cell>
          <cell r="BA32">
            <v>29</v>
          </cell>
          <cell r="BB32">
            <v>9.6206896551724146</v>
          </cell>
          <cell r="BC32">
            <v>82.758620689655203</v>
          </cell>
          <cell r="BD32">
            <v>521</v>
          </cell>
          <cell r="BE32">
            <v>54</v>
          </cell>
          <cell r="BF32">
            <v>9.6481481481481488</v>
          </cell>
          <cell r="BG32">
            <v>217</v>
          </cell>
          <cell r="BH32">
            <v>24</v>
          </cell>
          <cell r="BI32">
            <v>9.0416666666666661</v>
          </cell>
          <cell r="BJ32">
            <v>97.095435684647299</v>
          </cell>
          <cell r="BK32">
            <v>281</v>
          </cell>
          <cell r="BL32">
            <v>29</v>
          </cell>
          <cell r="BM32">
            <v>9.6896551724137936</v>
          </cell>
          <cell r="BN32">
            <v>77.118644067796595</v>
          </cell>
          <cell r="BO32">
            <v>498</v>
          </cell>
          <cell r="BP32">
            <v>53</v>
          </cell>
          <cell r="BQ32">
            <v>9.3962264150943398</v>
          </cell>
          <cell r="BR32">
            <v>1479</v>
          </cell>
          <cell r="BS32">
            <v>156</v>
          </cell>
          <cell r="BT32">
            <v>9.4807692307692299</v>
          </cell>
          <cell r="BU32">
            <v>90.187724137931042</v>
          </cell>
          <cell r="BV32" t="str">
            <v>Tata Consultancy Services (Digital)</v>
          </cell>
        </row>
        <row r="33">
          <cell r="B33" t="str">
            <v>21-M&amp;ME02-25</v>
          </cell>
          <cell r="C33" t="str">
            <v>M&amp;ME</v>
          </cell>
          <cell r="D33">
            <v>2</v>
          </cell>
          <cell r="E33" t="str">
            <v>ANSARI AFIFA IFFAT IFTEKHAR AHMED SHAMIM</v>
          </cell>
          <cell r="F33" t="str">
            <v>Female</v>
          </cell>
          <cell r="G33" t="str">
            <v>19/06/2003</v>
          </cell>
          <cell r="H33">
            <v>7506969155</v>
          </cell>
          <cell r="I33">
            <v>9322230032</v>
          </cell>
          <cell r="J33" t="str">
            <v>afifaansari131@gmail.com</v>
          </cell>
          <cell r="K33" t="str">
            <v>1032210755@tcetmumbai.in</v>
          </cell>
          <cell r="L33" t="str">
            <v>310, B-1, Humera Park, Pathan Wadi, Malad East, Mumbai 400-097.</v>
          </cell>
          <cell r="M33">
            <v>400097</v>
          </cell>
          <cell r="N33">
            <v>0</v>
          </cell>
          <cell r="O33" t="str">
            <v>Assistant Teacher</v>
          </cell>
          <cell r="P33" t="str">
            <v>4,00,001 - 4,50,000</v>
          </cell>
          <cell r="Q33" t="str">
            <v>Normal</v>
          </cell>
          <cell r="R33" t="str">
            <v>Open</v>
          </cell>
          <cell r="S33">
            <v>2021</v>
          </cell>
          <cell r="T33" t="str">
            <v>FE</v>
          </cell>
          <cell r="U33" t="str">
            <v>MH-CET</v>
          </cell>
          <cell r="V33">
            <v>82.24</v>
          </cell>
          <cell r="W33">
            <v>70.91</v>
          </cell>
          <cell r="X33" t="str">
            <v>Institute</v>
          </cell>
          <cell r="Y33">
            <v>474</v>
          </cell>
          <cell r="Z33">
            <v>500</v>
          </cell>
          <cell r="AA33">
            <v>94.8</v>
          </cell>
          <cell r="AB33">
            <v>2019</v>
          </cell>
          <cell r="AC33" t="str">
            <v>Maharashtra</v>
          </cell>
          <cell r="AD33" t="str">
            <v>ALFALAH HIGH SCHOOL</v>
          </cell>
          <cell r="AE33">
            <v>559</v>
          </cell>
          <cell r="AF33">
            <v>600</v>
          </cell>
          <cell r="AG33">
            <v>93.1666666666667</v>
          </cell>
          <cell r="AH33">
            <v>2021</v>
          </cell>
          <cell r="AI33" t="str">
            <v>Maharashtra</v>
          </cell>
          <cell r="AJ33" t="str">
            <v>CHIKITSAK SAMUHAS SS AND LS PATKAR COLLEGE OF ARTS AND SCIENCE</v>
          </cell>
          <cell r="AK33">
            <v>170</v>
          </cell>
          <cell r="AL33">
            <v>22</v>
          </cell>
          <cell r="AM33">
            <v>7.7272727272727275</v>
          </cell>
          <cell r="AN33">
            <v>88</v>
          </cell>
          <cell r="AO33">
            <v>217</v>
          </cell>
          <cell r="AP33">
            <v>27</v>
          </cell>
          <cell r="AQ33">
            <v>8.0370370370370363</v>
          </cell>
          <cell r="AR33">
            <v>87.6</v>
          </cell>
          <cell r="AS33">
            <v>387</v>
          </cell>
          <cell r="AT33">
            <v>49</v>
          </cell>
          <cell r="AU33">
            <v>7.8979591836734695</v>
          </cell>
          <cell r="AV33">
            <v>229</v>
          </cell>
          <cell r="AW33">
            <v>25</v>
          </cell>
          <cell r="AX33">
            <v>9.16</v>
          </cell>
          <cell r="AY33">
            <v>87.8</v>
          </cell>
          <cell r="AZ33">
            <v>265</v>
          </cell>
          <cell r="BA33">
            <v>29</v>
          </cell>
          <cell r="BB33">
            <v>9.137931034482758</v>
          </cell>
          <cell r="BC33">
            <v>81</v>
          </cell>
          <cell r="BD33">
            <v>494</v>
          </cell>
          <cell r="BE33">
            <v>54</v>
          </cell>
          <cell r="BF33">
            <v>9.1481481481481488</v>
          </cell>
          <cell r="BG33">
            <v>192</v>
          </cell>
          <cell r="BH33">
            <v>24</v>
          </cell>
          <cell r="BI33">
            <v>8</v>
          </cell>
          <cell r="BJ33">
            <v>89</v>
          </cell>
          <cell r="BK33">
            <v>239</v>
          </cell>
          <cell r="BL33">
            <v>29</v>
          </cell>
          <cell r="BM33">
            <v>8.2413793103448274</v>
          </cell>
          <cell r="BN33">
            <v>86</v>
          </cell>
          <cell r="BO33">
            <v>431</v>
          </cell>
          <cell r="BP33">
            <v>53</v>
          </cell>
          <cell r="BQ33">
            <v>8.1320754716981138</v>
          </cell>
          <cell r="BR33">
            <v>1312</v>
          </cell>
          <cell r="BS33">
            <v>156</v>
          </cell>
          <cell r="BT33">
            <v>8.4102564102564106</v>
          </cell>
          <cell r="BU33">
            <v>85.145560165975098</v>
          </cell>
          <cell r="BV33">
            <v>0</v>
          </cell>
        </row>
        <row r="34">
          <cell r="B34" t="str">
            <v>21-MECH02-25</v>
          </cell>
          <cell r="C34" t="str">
            <v>MECH</v>
          </cell>
          <cell r="D34">
            <v>2</v>
          </cell>
          <cell r="E34" t="str">
            <v>BAG PIYUSH BIKASH PINKY</v>
          </cell>
          <cell r="F34" t="str">
            <v>Male</v>
          </cell>
          <cell r="G34" t="str">
            <v>10/10/2003</v>
          </cell>
          <cell r="H34">
            <v>8433644828</v>
          </cell>
          <cell r="I34">
            <v>9323172202</v>
          </cell>
          <cell r="J34" t="str">
            <v>piyushbag10@gmail.com</v>
          </cell>
          <cell r="K34" t="str">
            <v>1032210705@tcetmumbai.in</v>
          </cell>
          <cell r="L34" t="str">
            <v>304,padmavati tower, balaji nagar, bhayander west, thane-401101</v>
          </cell>
          <cell r="M34">
            <v>401101</v>
          </cell>
          <cell r="N34">
            <v>0</v>
          </cell>
          <cell r="O34" t="str">
            <v>Business</v>
          </cell>
          <cell r="P34" t="str">
            <v>2,00,001 -2,50,000</v>
          </cell>
          <cell r="Q34" t="str">
            <v>Normal</v>
          </cell>
          <cell r="R34" t="str">
            <v>Open</v>
          </cell>
          <cell r="S34">
            <v>2021</v>
          </cell>
          <cell r="T34" t="str">
            <v>FE</v>
          </cell>
          <cell r="U34" t="str">
            <v>MH-CET</v>
          </cell>
          <cell r="V34">
            <v>85.83</v>
          </cell>
          <cell r="W34">
            <v>66</v>
          </cell>
          <cell r="X34" t="str">
            <v>CAP</v>
          </cell>
          <cell r="Y34">
            <v>380</v>
          </cell>
          <cell r="Z34">
            <v>500</v>
          </cell>
          <cell r="AA34">
            <v>76</v>
          </cell>
          <cell r="AB34">
            <v>2019</v>
          </cell>
          <cell r="AC34" t="str">
            <v>Maharashtra</v>
          </cell>
          <cell r="AD34" t="str">
            <v>SARDAR VALLABHABHAI PATEL VIDYALAYA</v>
          </cell>
          <cell r="AE34">
            <v>499</v>
          </cell>
          <cell r="AF34">
            <v>600</v>
          </cell>
          <cell r="AG34">
            <v>83.1666666666667</v>
          </cell>
          <cell r="AH34">
            <v>2021</v>
          </cell>
          <cell r="AI34" t="str">
            <v>Maharashtra</v>
          </cell>
          <cell r="AJ34" t="str">
            <v>SARDAR VALLABHAI PATEL. JR. COLLEGE</v>
          </cell>
          <cell r="AK34">
            <v>170</v>
          </cell>
          <cell r="AL34">
            <v>22</v>
          </cell>
          <cell r="AM34">
            <v>7.7272727272727275</v>
          </cell>
          <cell r="AN34">
            <v>75</v>
          </cell>
          <cell r="AO34">
            <v>228</v>
          </cell>
          <cell r="AP34">
            <v>27</v>
          </cell>
          <cell r="AQ34">
            <v>8.4444444444444446</v>
          </cell>
          <cell r="AR34">
            <v>75</v>
          </cell>
          <cell r="AS34">
            <v>398</v>
          </cell>
          <cell r="AT34">
            <v>49</v>
          </cell>
          <cell r="AU34">
            <v>8.1224489795918373</v>
          </cell>
          <cell r="AV34">
            <v>163</v>
          </cell>
          <cell r="AW34">
            <v>25</v>
          </cell>
          <cell r="AX34">
            <v>6.52</v>
          </cell>
          <cell r="AY34">
            <v>75</v>
          </cell>
          <cell r="AZ34">
            <v>218</v>
          </cell>
          <cell r="BA34">
            <v>29</v>
          </cell>
          <cell r="BB34">
            <v>7.5172413793103452</v>
          </cell>
          <cell r="BC34">
            <v>80</v>
          </cell>
          <cell r="BD34">
            <v>381</v>
          </cell>
          <cell r="BE34">
            <v>54</v>
          </cell>
          <cell r="BF34">
            <v>7.0555555555555554</v>
          </cell>
          <cell r="BG34">
            <v>172.07999999999998</v>
          </cell>
          <cell r="BH34">
            <v>24</v>
          </cell>
          <cell r="BI34">
            <v>7.169999999999999</v>
          </cell>
          <cell r="BJ34">
            <v>75</v>
          </cell>
          <cell r="BK34">
            <v>236</v>
          </cell>
          <cell r="BL34">
            <v>28</v>
          </cell>
          <cell r="BM34">
            <v>8.4285714285714288</v>
          </cell>
          <cell r="BN34">
            <v>87</v>
          </cell>
          <cell r="BO34">
            <v>408.08</v>
          </cell>
          <cell r="BP34">
            <v>52</v>
          </cell>
          <cell r="BQ34">
            <v>7.8476923076923075</v>
          </cell>
          <cell r="BR34">
            <v>1187.08</v>
          </cell>
          <cell r="BS34">
            <v>155</v>
          </cell>
          <cell r="BT34">
            <v>7.6585806451612894</v>
          </cell>
          <cell r="BU34">
            <v>77.265560165975103</v>
          </cell>
          <cell r="BV34">
            <v>0</v>
          </cell>
        </row>
        <row r="35">
          <cell r="B35" t="str">
            <v>21-AI&amp;DS03-25</v>
          </cell>
          <cell r="C35" t="str">
            <v>AI&amp;DS</v>
          </cell>
          <cell r="D35">
            <v>3</v>
          </cell>
          <cell r="E35" t="str">
            <v>CHAUHAN RAHUL BALDEV NIRMALA</v>
          </cell>
          <cell r="F35" t="str">
            <v>Male</v>
          </cell>
          <cell r="G35" t="str">
            <v>04/11/2002</v>
          </cell>
          <cell r="H35">
            <v>8828489397</v>
          </cell>
          <cell r="I35">
            <v>9869622804</v>
          </cell>
          <cell r="J35" t="str">
            <v xml:space="preserve">rahulchauhan4708@gmail.com </v>
          </cell>
          <cell r="K35" t="str">
            <v>1032210132@tcetmumbai.in</v>
          </cell>
          <cell r="L35" t="str">
            <v>A-2/207 Sai jesal,Cabin Road ,Bhyanadar (East)</v>
          </cell>
          <cell r="M35">
            <v>401105</v>
          </cell>
          <cell r="N35">
            <v>0</v>
          </cell>
          <cell r="O35" t="str">
            <v>Service</v>
          </cell>
          <cell r="P35" t="str">
            <v>6,00,001 - 7,00,000</v>
          </cell>
          <cell r="Q35" t="str">
            <v>Normal</v>
          </cell>
          <cell r="R35" t="str">
            <v>Open</v>
          </cell>
          <cell r="S35">
            <v>2021</v>
          </cell>
          <cell r="T35" t="str">
            <v>FE</v>
          </cell>
          <cell r="U35" t="str">
            <v>MH-CET</v>
          </cell>
          <cell r="V35">
            <v>94.15</v>
          </cell>
          <cell r="W35">
            <v>78.83</v>
          </cell>
          <cell r="X35" t="str">
            <v>CAP</v>
          </cell>
          <cell r="Y35">
            <v>375</v>
          </cell>
          <cell r="Z35">
            <v>500</v>
          </cell>
          <cell r="AA35">
            <v>75</v>
          </cell>
          <cell r="AB35">
            <v>2019</v>
          </cell>
          <cell r="AC35" t="str">
            <v>Maharashtra</v>
          </cell>
          <cell r="AD35" t="str">
            <v>BLOSSOMMS HIGH SCHOOL AND JUNIOR COLLEGE</v>
          </cell>
          <cell r="AE35">
            <v>509</v>
          </cell>
          <cell r="AF35">
            <v>600</v>
          </cell>
          <cell r="AG35">
            <v>84.8333333333333</v>
          </cell>
          <cell r="AH35">
            <v>2021</v>
          </cell>
          <cell r="AI35" t="str">
            <v>Maharashtra</v>
          </cell>
          <cell r="AJ35" t="str">
            <v>S.V.P JUNIOR COLLEGE OF SCIENCE AND COMMERCE</v>
          </cell>
          <cell r="AK35">
            <v>207</v>
          </cell>
          <cell r="AL35">
            <v>23</v>
          </cell>
          <cell r="AM35">
            <v>9</v>
          </cell>
          <cell r="AN35">
            <v>87</v>
          </cell>
          <cell r="AO35">
            <v>248</v>
          </cell>
          <cell r="AP35">
            <v>26</v>
          </cell>
          <cell r="AQ35">
            <v>9.5384615384615383</v>
          </cell>
          <cell r="AR35">
            <v>80</v>
          </cell>
          <cell r="AS35">
            <v>455</v>
          </cell>
          <cell r="AT35">
            <v>49</v>
          </cell>
          <cell r="AU35">
            <v>9.2857142857142865</v>
          </cell>
          <cell r="AV35">
            <v>232</v>
          </cell>
          <cell r="AW35">
            <v>25</v>
          </cell>
          <cell r="AX35">
            <v>9.2799999999999994</v>
          </cell>
          <cell r="AY35">
            <v>83.5</v>
          </cell>
          <cell r="AZ35">
            <v>281</v>
          </cell>
          <cell r="BA35">
            <v>29</v>
          </cell>
          <cell r="BB35">
            <v>9.6896551724137936</v>
          </cell>
          <cell r="BC35">
            <v>85.882352941176507</v>
          </cell>
          <cell r="BD35">
            <v>513</v>
          </cell>
          <cell r="BE35">
            <v>54</v>
          </cell>
          <cell r="BF35">
            <v>9.5</v>
          </cell>
          <cell r="BG35">
            <v>224</v>
          </cell>
          <cell r="BH35">
            <v>24</v>
          </cell>
          <cell r="BI35">
            <v>9.3333333333333339</v>
          </cell>
          <cell r="BJ35">
            <v>71</v>
          </cell>
          <cell r="BK35">
            <v>279</v>
          </cell>
          <cell r="BL35">
            <v>29</v>
          </cell>
          <cell r="BM35">
            <v>9.6206896551724146</v>
          </cell>
          <cell r="BN35">
            <v>94</v>
          </cell>
          <cell r="BO35">
            <v>503</v>
          </cell>
          <cell r="BP35">
            <v>53</v>
          </cell>
          <cell r="BQ35">
            <v>9.4905660377358494</v>
          </cell>
          <cell r="BR35">
            <v>1471</v>
          </cell>
          <cell r="BS35">
            <v>156</v>
          </cell>
          <cell r="BT35">
            <v>9.4294871794871788</v>
          </cell>
          <cell r="BU35">
            <v>81.476470588235301</v>
          </cell>
          <cell r="BV35">
            <v>0</v>
          </cell>
        </row>
        <row r="36">
          <cell r="B36" t="str">
            <v>21-AI&amp;ML03-25</v>
          </cell>
          <cell r="C36" t="str">
            <v>AI&amp;ML</v>
          </cell>
          <cell r="D36">
            <v>3</v>
          </cell>
          <cell r="E36" t="str">
            <v>CHAUBEY JANHAVI ANIL SAVITA</v>
          </cell>
          <cell r="F36" t="str">
            <v>Female</v>
          </cell>
          <cell r="G36" t="str">
            <v>10/05/2004</v>
          </cell>
          <cell r="H36">
            <v>9920702456</v>
          </cell>
          <cell r="I36">
            <v>9930780325</v>
          </cell>
          <cell r="J36" t="str">
            <v>janhavichaubey.jc@gmail.com</v>
          </cell>
          <cell r="K36" t="str">
            <v>1032210928@tcetmumbai.in</v>
          </cell>
          <cell r="L36" t="str">
            <v>2,Rampyare Tiwari Chawl,Pratap Nagar,Kurar Village,Malad-East,Mumbai.</v>
          </cell>
          <cell r="M36">
            <v>400097</v>
          </cell>
          <cell r="N36">
            <v>0</v>
          </cell>
          <cell r="O36" t="str">
            <v>Salesman</v>
          </cell>
          <cell r="P36" t="str">
            <v>&gt;= 15,00,001</v>
          </cell>
          <cell r="Q36" t="str">
            <v>Normal</v>
          </cell>
          <cell r="R36" t="str">
            <v>Open</v>
          </cell>
          <cell r="S36">
            <v>2021</v>
          </cell>
          <cell r="T36" t="str">
            <v>FE</v>
          </cell>
          <cell r="U36" t="str">
            <v>MH-CET</v>
          </cell>
          <cell r="V36">
            <v>89.62</v>
          </cell>
          <cell r="W36" t="str">
            <v>NA</v>
          </cell>
          <cell r="X36" t="str">
            <v>Minority</v>
          </cell>
          <cell r="Y36">
            <v>429</v>
          </cell>
          <cell r="Z36">
            <v>500</v>
          </cell>
          <cell r="AA36">
            <v>85.8</v>
          </cell>
          <cell r="AB36">
            <v>2019</v>
          </cell>
          <cell r="AC36" t="str">
            <v>Maharashtra</v>
          </cell>
          <cell r="AD36" t="str">
            <v>FATIMADEVI ENGLISH HIGH SCHOOL</v>
          </cell>
          <cell r="AE36">
            <v>510</v>
          </cell>
          <cell r="AF36">
            <v>600</v>
          </cell>
          <cell r="AG36">
            <v>85</v>
          </cell>
          <cell r="AH36">
            <v>2021</v>
          </cell>
          <cell r="AI36" t="str">
            <v>Maharashtra</v>
          </cell>
          <cell r="AJ36" t="str">
            <v>MITHIBAI COLLEGE</v>
          </cell>
          <cell r="AK36">
            <v>196</v>
          </cell>
          <cell r="AL36">
            <v>22</v>
          </cell>
          <cell r="AM36">
            <v>8.9090909090909083</v>
          </cell>
          <cell r="AN36">
            <v>75</v>
          </cell>
          <cell r="AO36">
            <v>261</v>
          </cell>
          <cell r="AP36">
            <v>27</v>
          </cell>
          <cell r="AQ36">
            <v>9.6666666666666661</v>
          </cell>
          <cell r="AR36">
            <v>87</v>
          </cell>
          <cell r="AS36">
            <v>457</v>
          </cell>
          <cell r="AT36">
            <v>49</v>
          </cell>
          <cell r="AU36">
            <v>9.3265306122448983</v>
          </cell>
          <cell r="AV36">
            <v>236</v>
          </cell>
          <cell r="AW36">
            <v>25</v>
          </cell>
          <cell r="AX36">
            <v>9.44</v>
          </cell>
          <cell r="AY36">
            <v>81</v>
          </cell>
          <cell r="AZ36">
            <v>265</v>
          </cell>
          <cell r="BA36">
            <v>29</v>
          </cell>
          <cell r="BB36">
            <v>9.137931034482758</v>
          </cell>
          <cell r="BC36">
            <v>78.5</v>
          </cell>
          <cell r="BD36">
            <v>501</v>
          </cell>
          <cell r="BE36">
            <v>54</v>
          </cell>
          <cell r="BF36">
            <v>9.2777777777777786</v>
          </cell>
          <cell r="BG36">
            <v>221</v>
          </cell>
          <cell r="BH36">
            <v>24</v>
          </cell>
          <cell r="BI36">
            <v>9.2083333333333339</v>
          </cell>
          <cell r="BJ36">
            <v>85</v>
          </cell>
          <cell r="BK36">
            <v>280</v>
          </cell>
          <cell r="BL36">
            <v>29</v>
          </cell>
          <cell r="BM36">
            <v>9.6551724137931032</v>
          </cell>
          <cell r="BN36">
            <v>92</v>
          </cell>
          <cell r="BO36">
            <v>501</v>
          </cell>
          <cell r="BP36">
            <v>53</v>
          </cell>
          <cell r="BQ36">
            <v>9.4528301886792452</v>
          </cell>
          <cell r="BR36">
            <v>1459</v>
          </cell>
          <cell r="BS36">
            <v>156</v>
          </cell>
          <cell r="BT36">
            <v>9.3525641025641022</v>
          </cell>
          <cell r="BU36">
            <v>81.3</v>
          </cell>
          <cell r="BV36">
            <v>0</v>
          </cell>
        </row>
        <row r="37">
          <cell r="B37" t="str">
            <v>21-CIVIL03-25</v>
          </cell>
          <cell r="C37" t="str">
            <v>CIVIL</v>
          </cell>
          <cell r="D37">
            <v>3</v>
          </cell>
          <cell r="E37" t="str">
            <v>BHOLE PARESH KISHOR SADHANA</v>
          </cell>
          <cell r="F37" t="str">
            <v>Male</v>
          </cell>
          <cell r="G37" t="str">
            <v>30/08/2003</v>
          </cell>
          <cell r="H37">
            <v>8793218749</v>
          </cell>
          <cell r="I37">
            <v>7276917602</v>
          </cell>
          <cell r="J37" t="str">
            <v>kishorbhole2015@gmail.com</v>
          </cell>
          <cell r="K37" t="str">
            <v>1032210812@tcetmumbai.in</v>
          </cell>
          <cell r="L37" t="str">
            <v xml:space="preserve">A/203 GURUSAI SOCIETY BELAVLI BADLAPUR WEST </v>
          </cell>
          <cell r="M37">
            <v>421503</v>
          </cell>
          <cell r="N37">
            <v>0</v>
          </cell>
          <cell r="O37" t="str">
            <v>Housewife</v>
          </cell>
          <cell r="P37" t="str">
            <v>1,50,001 - 2,00,000</v>
          </cell>
          <cell r="Q37" t="str">
            <v>Normal</v>
          </cell>
          <cell r="R37" t="str">
            <v>Open</v>
          </cell>
          <cell r="S37">
            <v>2021</v>
          </cell>
          <cell r="T37" t="str">
            <v>FE</v>
          </cell>
          <cell r="U37" t="str">
            <v>MH-CET</v>
          </cell>
          <cell r="V37">
            <v>90.53</v>
          </cell>
          <cell r="W37">
            <v>66.727400599999996</v>
          </cell>
          <cell r="X37" t="str">
            <v>Minority</v>
          </cell>
          <cell r="Y37">
            <v>419</v>
          </cell>
          <cell r="Z37">
            <v>500</v>
          </cell>
          <cell r="AA37">
            <v>83.8</v>
          </cell>
          <cell r="AB37">
            <v>2019</v>
          </cell>
          <cell r="AC37" t="str">
            <v>Maharashtra</v>
          </cell>
          <cell r="AD37" t="str">
            <v>CHHATRAPATI RAJASHRI SHAHU MAHARAJ VIDYALAYA</v>
          </cell>
          <cell r="AE37">
            <v>535</v>
          </cell>
          <cell r="AF37">
            <v>600</v>
          </cell>
          <cell r="AG37">
            <v>89.1666666666667</v>
          </cell>
          <cell r="AH37">
            <v>2021</v>
          </cell>
          <cell r="AI37" t="str">
            <v>Maharashtra</v>
          </cell>
          <cell r="AJ37" t="str">
            <v>MAHATMA GANDHI COLLEGE AMBERNATH</v>
          </cell>
          <cell r="AK37">
            <v>160</v>
          </cell>
          <cell r="AL37">
            <v>23</v>
          </cell>
          <cell r="AM37">
            <v>6.9565217391304346</v>
          </cell>
          <cell r="AN37">
            <v>82.380952379999997</v>
          </cell>
          <cell r="AO37">
            <v>208</v>
          </cell>
          <cell r="AP37">
            <v>26</v>
          </cell>
          <cell r="AQ37">
            <v>8</v>
          </cell>
          <cell r="AR37">
            <v>79</v>
          </cell>
          <cell r="AS37">
            <v>368</v>
          </cell>
          <cell r="AT37">
            <v>49</v>
          </cell>
          <cell r="AU37">
            <v>7.5102040816326534</v>
          </cell>
          <cell r="AV37">
            <v>182</v>
          </cell>
          <cell r="AW37">
            <v>25</v>
          </cell>
          <cell r="AX37">
            <v>7.28</v>
          </cell>
          <cell r="AY37">
            <v>80.690476189999998</v>
          </cell>
          <cell r="AZ37">
            <v>202</v>
          </cell>
          <cell r="BA37">
            <v>29</v>
          </cell>
          <cell r="BB37">
            <v>6.9655172413793105</v>
          </cell>
          <cell r="BC37">
            <v>76</v>
          </cell>
          <cell r="BD37">
            <v>384</v>
          </cell>
          <cell r="BE37">
            <v>54</v>
          </cell>
          <cell r="BF37">
            <v>7.1111111111111107</v>
          </cell>
          <cell r="BG37">
            <v>181</v>
          </cell>
          <cell r="BH37">
            <v>24</v>
          </cell>
          <cell r="BI37">
            <v>7.541666666666667</v>
          </cell>
          <cell r="BJ37">
            <v>75</v>
          </cell>
          <cell r="BK37">
            <v>236</v>
          </cell>
          <cell r="BL37">
            <v>29</v>
          </cell>
          <cell r="BM37">
            <v>8.137931034482758</v>
          </cell>
          <cell r="BN37">
            <v>91</v>
          </cell>
          <cell r="BO37">
            <v>417</v>
          </cell>
          <cell r="BP37">
            <v>53</v>
          </cell>
          <cell r="BQ37">
            <v>7.867924528301887</v>
          </cell>
          <cell r="BR37">
            <v>1169</v>
          </cell>
          <cell r="BS37">
            <v>156</v>
          </cell>
          <cell r="BT37">
            <v>7.4935897435897436</v>
          </cell>
          <cell r="BU37">
            <v>78.61428571399999</v>
          </cell>
          <cell r="BV37">
            <v>0</v>
          </cell>
        </row>
        <row r="38">
          <cell r="B38" t="str">
            <v>21-COMPA03-25</v>
          </cell>
          <cell r="C38" t="str">
            <v>COMP-A</v>
          </cell>
          <cell r="D38">
            <v>3</v>
          </cell>
          <cell r="E38" t="str">
            <v xml:space="preserve">AGARWAL TANAY KESHAV VINITA </v>
          </cell>
          <cell r="F38" t="str">
            <v>Male</v>
          </cell>
          <cell r="G38" t="str">
            <v>22/02/2003</v>
          </cell>
          <cell r="H38">
            <v>8454944451</v>
          </cell>
          <cell r="I38">
            <v>9819463330</v>
          </cell>
          <cell r="J38" t="str">
            <v>tan220203@gmail.com</v>
          </cell>
          <cell r="K38" t="str">
            <v>1032210385@tcetmumbai.in</v>
          </cell>
          <cell r="L38" t="str">
            <v>c-404 Vasant Pride Thakur complex Kandivali(East)</v>
          </cell>
          <cell r="M38">
            <v>400101</v>
          </cell>
          <cell r="N38">
            <v>0</v>
          </cell>
          <cell r="O38" t="str">
            <v>Chartered  Accountant</v>
          </cell>
          <cell r="P38" t="str">
            <v>&gt;= 15,00,001</v>
          </cell>
          <cell r="Q38" t="str">
            <v>Normal</v>
          </cell>
          <cell r="R38" t="str">
            <v>Open</v>
          </cell>
          <cell r="S38">
            <v>2021</v>
          </cell>
          <cell r="T38" t="str">
            <v>FE</v>
          </cell>
          <cell r="U38" t="str">
            <v>MH-CET</v>
          </cell>
          <cell r="V38">
            <v>92.64</v>
          </cell>
          <cell r="W38">
            <v>79</v>
          </cell>
          <cell r="X38" t="str">
            <v>Minority</v>
          </cell>
          <cell r="Y38">
            <v>545</v>
          </cell>
          <cell r="Z38">
            <v>600</v>
          </cell>
          <cell r="AA38">
            <v>90.8333333333333</v>
          </cell>
          <cell r="AB38">
            <v>2019</v>
          </cell>
          <cell r="AC38" t="str">
            <v>ICSE</v>
          </cell>
          <cell r="AD38" t="str">
            <v>CHILDREN'S ACADENY</v>
          </cell>
          <cell r="AE38">
            <v>550</v>
          </cell>
          <cell r="AF38">
            <v>600</v>
          </cell>
          <cell r="AG38">
            <v>91.6666666666667</v>
          </cell>
          <cell r="AH38">
            <v>2021</v>
          </cell>
          <cell r="AI38" t="str">
            <v>Maharashtra</v>
          </cell>
          <cell r="AJ38" t="str">
            <v>NIRMALA MEMORIAL FOUNDATION COLLEGE OF COMMERCE AND SCIENCE</v>
          </cell>
          <cell r="AK38">
            <v>211</v>
          </cell>
          <cell r="AL38">
            <v>23</v>
          </cell>
          <cell r="AM38">
            <v>9.1739130434782616</v>
          </cell>
          <cell r="AN38">
            <v>98</v>
          </cell>
          <cell r="AO38">
            <v>242</v>
          </cell>
          <cell r="AP38">
            <v>26</v>
          </cell>
          <cell r="AQ38">
            <v>9.3076923076923084</v>
          </cell>
          <cell r="AR38">
            <v>85</v>
          </cell>
          <cell r="AS38">
            <v>453</v>
          </cell>
          <cell r="AT38">
            <v>49</v>
          </cell>
          <cell r="AU38">
            <v>9.2448979591836729</v>
          </cell>
          <cell r="AV38">
            <v>246</v>
          </cell>
          <cell r="AW38">
            <v>25</v>
          </cell>
          <cell r="AX38">
            <v>9.84</v>
          </cell>
          <cell r="AY38">
            <v>91.5</v>
          </cell>
          <cell r="AZ38">
            <v>276</v>
          </cell>
          <cell r="BA38">
            <v>29</v>
          </cell>
          <cell r="BB38">
            <v>9.5172413793103452</v>
          </cell>
          <cell r="BC38">
            <v>75</v>
          </cell>
          <cell r="BD38">
            <v>522</v>
          </cell>
          <cell r="BE38">
            <v>54</v>
          </cell>
          <cell r="BF38">
            <v>9.6666666666666661</v>
          </cell>
          <cell r="BG38">
            <v>231</v>
          </cell>
          <cell r="BH38">
            <v>24</v>
          </cell>
          <cell r="BI38">
            <v>9.625</v>
          </cell>
          <cell r="BJ38">
            <v>83.5</v>
          </cell>
          <cell r="BK38">
            <v>272</v>
          </cell>
          <cell r="BL38">
            <v>29</v>
          </cell>
          <cell r="BM38">
            <v>9.3793103448275854</v>
          </cell>
          <cell r="BN38">
            <v>75</v>
          </cell>
          <cell r="BO38">
            <v>503</v>
          </cell>
          <cell r="BP38">
            <v>53</v>
          </cell>
          <cell r="BQ38">
            <v>9.4905660377358494</v>
          </cell>
          <cell r="BR38">
            <v>1478</v>
          </cell>
          <cell r="BS38">
            <v>156</v>
          </cell>
          <cell r="BT38">
            <v>9.4743589743589745</v>
          </cell>
          <cell r="BU38">
            <v>86.6</v>
          </cell>
          <cell r="BV38" t="str">
            <v>ICICI</v>
          </cell>
        </row>
        <row r="39">
          <cell r="B39" t="str">
            <v>21-COMPB03-25</v>
          </cell>
          <cell r="C39" t="str">
            <v>COMP-B</v>
          </cell>
          <cell r="D39">
            <v>3</v>
          </cell>
          <cell r="E39" t="str">
            <v>KHANDELWAL CHIRAYU MANISH  PRITI</v>
          </cell>
          <cell r="F39" t="str">
            <v>Male</v>
          </cell>
          <cell r="G39" t="str">
            <v>19/07/2003</v>
          </cell>
          <cell r="H39">
            <v>9850211950</v>
          </cell>
          <cell r="I39">
            <v>9822929068</v>
          </cell>
          <cell r="J39" t="str">
            <v>chirayukhandelwal07@gmail.com</v>
          </cell>
          <cell r="K39" t="str">
            <v>1032210449@tcetmumbai.in</v>
          </cell>
          <cell r="L39" t="str">
            <v>PLOT NO. 11, FIRST LANE , GHANSHYAM NAGAR, SATURNA, SAI NAGAR, AMRAVATI</v>
          </cell>
          <cell r="M39">
            <v>4446007</v>
          </cell>
          <cell r="N39">
            <v>0</v>
          </cell>
          <cell r="O39" t="str">
            <v>PROPERTY CONSULTANT</v>
          </cell>
          <cell r="P39" t="str">
            <v>4,00,001 - 4,50,000</v>
          </cell>
          <cell r="Q39" t="str">
            <v>Normal</v>
          </cell>
          <cell r="R39" t="str">
            <v>Open</v>
          </cell>
          <cell r="S39">
            <v>2021</v>
          </cell>
          <cell r="T39" t="str">
            <v>FE</v>
          </cell>
          <cell r="U39" t="str">
            <v>MH-CET</v>
          </cell>
          <cell r="V39">
            <v>89.74</v>
          </cell>
          <cell r="W39">
            <v>55.4489728</v>
          </cell>
          <cell r="X39" t="str">
            <v>Minority</v>
          </cell>
          <cell r="Y39">
            <v>380</v>
          </cell>
          <cell r="Z39">
            <v>500</v>
          </cell>
          <cell r="AA39">
            <v>76</v>
          </cell>
          <cell r="AB39">
            <v>2019</v>
          </cell>
          <cell r="AC39" t="str">
            <v>Maharashtra</v>
          </cell>
          <cell r="AD39" t="str">
            <v>BHAWARILAL SAMRA ENGLISH HIGH SCHOOL</v>
          </cell>
          <cell r="AE39">
            <v>541</v>
          </cell>
          <cell r="AF39">
            <v>600</v>
          </cell>
          <cell r="AG39">
            <v>90.1666666666667</v>
          </cell>
          <cell r="AH39">
            <v>2021</v>
          </cell>
          <cell r="AI39" t="str">
            <v>Maharashtra</v>
          </cell>
          <cell r="AJ39" t="str">
            <v>BRIJLAL BIYANI SCIENCE COLLEGE</v>
          </cell>
          <cell r="AK39">
            <v>175</v>
          </cell>
          <cell r="AL39">
            <v>23</v>
          </cell>
          <cell r="AM39">
            <v>7.6086956521739131</v>
          </cell>
          <cell r="AN39">
            <v>98</v>
          </cell>
          <cell r="AO39">
            <v>186</v>
          </cell>
          <cell r="AP39">
            <v>26</v>
          </cell>
          <cell r="AQ39">
            <v>7.1538461538461542</v>
          </cell>
          <cell r="AR39">
            <v>83</v>
          </cell>
          <cell r="AS39">
            <v>361</v>
          </cell>
          <cell r="AT39">
            <v>49</v>
          </cell>
          <cell r="AU39">
            <v>7.3673469387755102</v>
          </cell>
          <cell r="AV39">
            <v>185</v>
          </cell>
          <cell r="AW39">
            <v>25</v>
          </cell>
          <cell r="AX39">
            <v>7.4</v>
          </cell>
          <cell r="AY39">
            <v>90.5</v>
          </cell>
          <cell r="AZ39">
            <v>221</v>
          </cell>
          <cell r="BA39">
            <v>29</v>
          </cell>
          <cell r="BB39">
            <v>7.6206896551724137</v>
          </cell>
          <cell r="BC39">
            <v>76</v>
          </cell>
          <cell r="BD39">
            <v>406</v>
          </cell>
          <cell r="BE39">
            <v>54</v>
          </cell>
          <cell r="BF39">
            <v>7.5185185185185182</v>
          </cell>
          <cell r="BG39">
            <v>164</v>
          </cell>
          <cell r="BH39">
            <v>24</v>
          </cell>
          <cell r="BI39">
            <v>6.833333333333333</v>
          </cell>
          <cell r="BJ39">
            <v>89</v>
          </cell>
          <cell r="BK39">
            <v>214</v>
          </cell>
          <cell r="BL39">
            <v>29</v>
          </cell>
          <cell r="BM39">
            <v>7.3793103448275863</v>
          </cell>
          <cell r="BN39">
            <v>87</v>
          </cell>
          <cell r="BO39">
            <v>378</v>
          </cell>
          <cell r="BP39">
            <v>53</v>
          </cell>
          <cell r="BQ39">
            <v>7.132075471698113</v>
          </cell>
          <cell r="BR39">
            <v>1145</v>
          </cell>
          <cell r="BS39">
            <v>156</v>
          </cell>
          <cell r="BT39">
            <v>7.3397435897435894</v>
          </cell>
          <cell r="BU39">
            <v>87.3</v>
          </cell>
          <cell r="BV39">
            <v>0</v>
          </cell>
        </row>
        <row r="40">
          <cell r="B40" t="str">
            <v>21-COMPC03-25</v>
          </cell>
          <cell r="C40" t="str">
            <v>COMP-C</v>
          </cell>
          <cell r="D40">
            <v>3</v>
          </cell>
          <cell r="E40" t="str">
            <v>SHAIKH AAVEZ AZIZ  SAMEENA</v>
          </cell>
          <cell r="F40" t="str">
            <v>Male</v>
          </cell>
          <cell r="G40" t="str">
            <v>18/05/2004</v>
          </cell>
          <cell r="H40">
            <v>8356058224</v>
          </cell>
          <cell r="I40">
            <v>9867932899</v>
          </cell>
          <cell r="J40" t="str">
            <v>aavez2323@gmail.com</v>
          </cell>
          <cell r="K40" t="str">
            <v>1032210513@tcetmumbai.in</v>
          </cell>
          <cell r="L40" t="str">
            <v>703, Lucky Apartments, 9/B, Irani Wadi, Behind Lucky Hotel, Goregaon East. Mumbai. Maharashtra</v>
          </cell>
          <cell r="M40">
            <v>400063</v>
          </cell>
          <cell r="N40">
            <v>0</v>
          </cell>
          <cell r="O40" t="str">
            <v>Service</v>
          </cell>
          <cell r="P40" t="str">
            <v>4,50,001 - 5,00,000</v>
          </cell>
          <cell r="Q40" t="str">
            <v>Normal</v>
          </cell>
          <cell r="R40" t="str">
            <v>Open</v>
          </cell>
          <cell r="S40">
            <v>2021</v>
          </cell>
          <cell r="T40" t="str">
            <v>FE</v>
          </cell>
          <cell r="U40" t="str">
            <v>MH-CET</v>
          </cell>
          <cell r="V40">
            <v>91.15</v>
          </cell>
          <cell r="W40">
            <v>76.831574500000002</v>
          </cell>
          <cell r="X40" t="str">
            <v>Minority</v>
          </cell>
          <cell r="Y40">
            <v>418</v>
          </cell>
          <cell r="Z40">
            <v>500</v>
          </cell>
          <cell r="AA40">
            <v>83.6</v>
          </cell>
          <cell r="AB40">
            <v>2019</v>
          </cell>
          <cell r="AC40" t="str">
            <v>Maharashtra</v>
          </cell>
          <cell r="AD40" t="str">
            <v>PRAGNYA BODHINI HIGH SCHOOL</v>
          </cell>
          <cell r="AE40">
            <v>537</v>
          </cell>
          <cell r="AF40">
            <v>600</v>
          </cell>
          <cell r="AG40">
            <v>89.5</v>
          </cell>
          <cell r="AH40">
            <v>2021</v>
          </cell>
          <cell r="AI40" t="str">
            <v>Maharashtra</v>
          </cell>
          <cell r="AJ40" t="str">
            <v>NIRMALA MEMORIAL FOUNDATION COLLEGE OF COMMERCE AND SCIENCE</v>
          </cell>
          <cell r="AK40">
            <v>185</v>
          </cell>
          <cell r="AL40">
            <v>23</v>
          </cell>
          <cell r="AM40">
            <v>8.0434782608695645</v>
          </cell>
          <cell r="AN40">
            <v>89</v>
          </cell>
          <cell r="AO40">
            <v>210</v>
          </cell>
          <cell r="AP40">
            <v>26</v>
          </cell>
          <cell r="AQ40">
            <v>8.0769230769230766</v>
          </cell>
          <cell r="AR40">
            <v>86</v>
          </cell>
          <cell r="AS40">
            <v>395</v>
          </cell>
          <cell r="AT40">
            <v>49</v>
          </cell>
          <cell r="AU40">
            <v>8.0612244897959187</v>
          </cell>
          <cell r="AV40">
            <v>201</v>
          </cell>
          <cell r="AW40">
            <v>25</v>
          </cell>
          <cell r="AX40">
            <v>8.0399999999999991</v>
          </cell>
          <cell r="AY40">
            <v>87.5</v>
          </cell>
          <cell r="AZ40">
            <v>248</v>
          </cell>
          <cell r="BA40">
            <v>29</v>
          </cell>
          <cell r="BB40">
            <v>8.5517241379310338</v>
          </cell>
          <cell r="BC40">
            <v>87</v>
          </cell>
          <cell r="BD40">
            <v>449</v>
          </cell>
          <cell r="BE40">
            <v>54</v>
          </cell>
          <cell r="BF40">
            <v>8.3148148148148149</v>
          </cell>
          <cell r="BG40">
            <v>181</v>
          </cell>
          <cell r="BH40">
            <v>24</v>
          </cell>
          <cell r="BI40">
            <v>7.541666666666667</v>
          </cell>
          <cell r="BJ40">
            <v>83</v>
          </cell>
          <cell r="BK40">
            <v>243</v>
          </cell>
          <cell r="BL40">
            <v>29</v>
          </cell>
          <cell r="BM40">
            <v>8.3793103448275854</v>
          </cell>
          <cell r="BN40">
            <v>80</v>
          </cell>
          <cell r="BO40">
            <v>424</v>
          </cell>
          <cell r="BP40">
            <v>53</v>
          </cell>
          <cell r="BQ40">
            <v>8</v>
          </cell>
          <cell r="BR40">
            <v>1268</v>
          </cell>
          <cell r="BS40">
            <v>156</v>
          </cell>
          <cell r="BT40">
            <v>8.1282051282051277</v>
          </cell>
          <cell r="BU40">
            <v>86.5</v>
          </cell>
          <cell r="BV40" t="str">
            <v>Capgemini</v>
          </cell>
        </row>
        <row r="41">
          <cell r="B41" t="str">
            <v>21-CS&amp;E03-25</v>
          </cell>
          <cell r="C41" t="str">
            <v>CS&amp;E</v>
          </cell>
          <cell r="D41">
            <v>3</v>
          </cell>
          <cell r="E41" t="str">
            <v xml:space="preserve">ANUTE SHREYAS VITHAL SUREKHA </v>
          </cell>
          <cell r="F41" t="str">
            <v>Male</v>
          </cell>
          <cell r="G41">
            <v>37810</v>
          </cell>
          <cell r="H41">
            <v>8369499820</v>
          </cell>
          <cell r="I41">
            <v>9820204365</v>
          </cell>
          <cell r="J41" t="str">
            <v>010335shreyasanute@gmail.com</v>
          </cell>
          <cell r="K41" t="str">
            <v>1032210865@tcetmumbai.in</v>
          </cell>
          <cell r="L41" t="str">
            <v>D2/Ewing/303
SAHYADRI NAGAR CHARKOP KANDIVALI (WEST)</v>
          </cell>
          <cell r="M41">
            <v>400067</v>
          </cell>
          <cell r="N41">
            <v>0</v>
          </cell>
          <cell r="O41" t="str">
            <v>Service</v>
          </cell>
          <cell r="P41" t="str">
            <v>4,00,001 - 4,50,000</v>
          </cell>
          <cell r="Q41" t="str">
            <v>Normal</v>
          </cell>
          <cell r="R41" t="str">
            <v>Open</v>
          </cell>
          <cell r="S41">
            <v>2021</v>
          </cell>
          <cell r="T41" t="str">
            <v>FE</v>
          </cell>
          <cell r="U41" t="str">
            <v>MH-CET</v>
          </cell>
          <cell r="V41">
            <v>68.319999999999993</v>
          </cell>
          <cell r="W41">
            <v>66.52</v>
          </cell>
          <cell r="X41" t="str">
            <v>Institute</v>
          </cell>
          <cell r="Y41">
            <v>401</v>
          </cell>
          <cell r="Z41">
            <v>500</v>
          </cell>
          <cell r="AA41">
            <v>80.2</v>
          </cell>
          <cell r="AB41">
            <v>2019</v>
          </cell>
          <cell r="AC41" t="str">
            <v>Maharashtra</v>
          </cell>
          <cell r="AD41" t="str">
            <v>OXFORD PUBLIC SCHOL</v>
          </cell>
          <cell r="AE41">
            <v>521</v>
          </cell>
          <cell r="AF41">
            <v>600</v>
          </cell>
          <cell r="AG41">
            <v>86.8333333333333</v>
          </cell>
          <cell r="AH41">
            <v>2021</v>
          </cell>
          <cell r="AI41" t="str">
            <v>Maharashtra</v>
          </cell>
          <cell r="AJ41" t="str">
            <v>PACE JUNIOR SCIENCE COLLEGE</v>
          </cell>
          <cell r="AK41">
            <v>183</v>
          </cell>
          <cell r="AL41">
            <v>23</v>
          </cell>
          <cell r="AM41">
            <v>7.9565217391304346</v>
          </cell>
          <cell r="AN41">
            <v>95</v>
          </cell>
          <cell r="AO41">
            <v>202</v>
          </cell>
          <cell r="AP41">
            <v>26</v>
          </cell>
          <cell r="AQ41">
            <v>7.7692307692307692</v>
          </cell>
          <cell r="AR41">
            <v>85</v>
          </cell>
          <cell r="AS41">
            <v>385</v>
          </cell>
          <cell r="AT41">
            <v>49</v>
          </cell>
          <cell r="AU41">
            <v>7.8571428571428568</v>
          </cell>
          <cell r="AV41">
            <v>197</v>
          </cell>
          <cell r="AW41">
            <v>25</v>
          </cell>
          <cell r="AX41">
            <v>7.88</v>
          </cell>
          <cell r="AY41">
            <v>90</v>
          </cell>
          <cell r="AZ41">
            <v>234</v>
          </cell>
          <cell r="BA41">
            <v>29</v>
          </cell>
          <cell r="BB41">
            <v>8.068965517241379</v>
          </cell>
          <cell r="BC41">
            <v>82</v>
          </cell>
          <cell r="BD41">
            <v>431</v>
          </cell>
          <cell r="BE41">
            <v>54</v>
          </cell>
          <cell r="BF41">
            <v>7.9814814814814818</v>
          </cell>
          <cell r="BG41">
            <v>185</v>
          </cell>
          <cell r="BH41">
            <v>24</v>
          </cell>
          <cell r="BI41">
            <v>7.708333333333333</v>
          </cell>
          <cell r="BJ41">
            <v>86</v>
          </cell>
          <cell r="BK41">
            <v>232</v>
          </cell>
          <cell r="BL41">
            <v>29</v>
          </cell>
          <cell r="BM41">
            <v>8</v>
          </cell>
          <cell r="BN41">
            <v>76</v>
          </cell>
          <cell r="BO41">
            <v>417</v>
          </cell>
          <cell r="BP41">
            <v>53</v>
          </cell>
          <cell r="BQ41">
            <v>7.867924528301887</v>
          </cell>
          <cell r="BR41">
            <v>1233</v>
          </cell>
          <cell r="BS41">
            <v>156</v>
          </cell>
          <cell r="BT41">
            <v>7.9038461538461542</v>
          </cell>
          <cell r="BU41">
            <v>88</v>
          </cell>
          <cell r="BV41">
            <v>0</v>
          </cell>
        </row>
        <row r="42">
          <cell r="B42" t="str">
            <v>21-E&amp;CS03-25</v>
          </cell>
          <cell r="C42" t="str">
            <v>E&amp;CS</v>
          </cell>
          <cell r="D42">
            <v>3</v>
          </cell>
          <cell r="E42" t="str">
            <v>BACHAL HARSH RAJESH  SUCHITA</v>
          </cell>
          <cell r="F42" t="str">
            <v>Male</v>
          </cell>
          <cell r="G42" t="str">
            <v>05/11/2003</v>
          </cell>
          <cell r="H42">
            <v>9769908728</v>
          </cell>
          <cell r="I42">
            <v>9821279821</v>
          </cell>
          <cell r="J42" t="str">
            <v>harsh.bachal051103@gmail.com</v>
          </cell>
          <cell r="K42" t="str">
            <v>1032210321@tcetmumbai.in</v>
          </cell>
          <cell r="L42" t="str">
            <v>C2/106, PANHALA CHS , SAROVA TOWER, SMATA NAGAR, NEAR THAKUR VILLAGE, KANDIVALI (E), MUMBAI</v>
          </cell>
          <cell r="M42">
            <v>400101</v>
          </cell>
          <cell r="N42">
            <v>0</v>
          </cell>
          <cell r="O42" t="str">
            <v>POLICE</v>
          </cell>
          <cell r="P42" t="str">
            <v>4,00,001 - 4,50,000</v>
          </cell>
          <cell r="Q42" t="str">
            <v>Normal</v>
          </cell>
          <cell r="R42" t="str">
            <v>Open</v>
          </cell>
          <cell r="S42">
            <v>2021</v>
          </cell>
          <cell r="T42" t="str">
            <v>FE</v>
          </cell>
          <cell r="U42" t="str">
            <v>MH-CET</v>
          </cell>
          <cell r="V42">
            <v>14.52</v>
          </cell>
          <cell r="W42">
            <v>65.071488200000005</v>
          </cell>
          <cell r="X42" t="str">
            <v>Institute</v>
          </cell>
          <cell r="Y42">
            <v>279</v>
          </cell>
          <cell r="Z42">
            <v>500</v>
          </cell>
          <cell r="AA42">
            <v>55.8</v>
          </cell>
          <cell r="AB42">
            <v>2019</v>
          </cell>
          <cell r="AC42" t="str">
            <v>Maharashtra</v>
          </cell>
          <cell r="AD42" t="str">
            <v>ST. LAWARANCE HIGH SCHOOL</v>
          </cell>
          <cell r="AE42">
            <v>501</v>
          </cell>
          <cell r="AF42">
            <v>600</v>
          </cell>
          <cell r="AG42">
            <v>83.5</v>
          </cell>
          <cell r="AH42">
            <v>2021</v>
          </cell>
          <cell r="AI42" t="str">
            <v>Maharashtra</v>
          </cell>
          <cell r="AJ42" t="str">
            <v>NIRMALA MEMORIAL FOUNDATION JUNIOR COLLEGE OF COMMERCE AND SCIENCE</v>
          </cell>
          <cell r="AK42">
            <v>169.97</v>
          </cell>
          <cell r="AL42">
            <v>23</v>
          </cell>
          <cell r="AM42">
            <v>7.39</v>
          </cell>
          <cell r="AN42">
            <v>81</v>
          </cell>
          <cell r="AO42">
            <v>188</v>
          </cell>
          <cell r="AP42">
            <v>26</v>
          </cell>
          <cell r="AQ42">
            <v>7.2307692307692308</v>
          </cell>
          <cell r="AR42">
            <v>88</v>
          </cell>
          <cell r="AS42">
            <v>357.97</v>
          </cell>
          <cell r="AT42">
            <v>49</v>
          </cell>
          <cell r="AU42">
            <v>7.3055102040816333</v>
          </cell>
          <cell r="AV42">
            <v>169</v>
          </cell>
          <cell r="AW42">
            <v>25</v>
          </cell>
          <cell r="AX42">
            <v>6.76</v>
          </cell>
          <cell r="AY42">
            <v>84.5</v>
          </cell>
          <cell r="AZ42">
            <v>198</v>
          </cell>
          <cell r="BA42">
            <v>29</v>
          </cell>
          <cell r="BB42">
            <v>6.8275862068965516</v>
          </cell>
          <cell r="BC42">
            <v>79.411764705882305</v>
          </cell>
          <cell r="BD42">
            <v>367</v>
          </cell>
          <cell r="BE42">
            <v>54</v>
          </cell>
          <cell r="BF42">
            <v>6.7962962962962967</v>
          </cell>
          <cell r="BG42">
            <v>161</v>
          </cell>
          <cell r="BH42">
            <v>24</v>
          </cell>
          <cell r="BI42">
            <v>6.708333333333333</v>
          </cell>
          <cell r="BJ42">
            <v>95</v>
          </cell>
          <cell r="BK42">
            <v>207</v>
          </cell>
          <cell r="BL42">
            <v>29</v>
          </cell>
          <cell r="BM42">
            <v>7.1379310344827589</v>
          </cell>
          <cell r="BN42">
            <v>81</v>
          </cell>
          <cell r="BO42">
            <v>368</v>
          </cell>
          <cell r="BP42">
            <v>53</v>
          </cell>
          <cell r="BQ42">
            <v>6.9433962264150946</v>
          </cell>
          <cell r="BR42">
            <v>1092.97</v>
          </cell>
          <cell r="BS42">
            <v>156</v>
          </cell>
          <cell r="BT42">
            <v>7.006217948717949</v>
          </cell>
          <cell r="BU42">
            <v>85.382352941176464</v>
          </cell>
          <cell r="BV42">
            <v>0</v>
          </cell>
        </row>
        <row r="43">
          <cell r="B43" t="str">
            <v>21-E&amp;TCA03-25</v>
          </cell>
          <cell r="C43" t="str">
            <v>E&amp;TC-A</v>
          </cell>
          <cell r="D43">
            <v>3</v>
          </cell>
          <cell r="E43" t="str">
            <v xml:space="preserve">ASTE YUVRAJ BABURAO  ANURADHA </v>
          </cell>
          <cell r="F43" t="str">
            <v>Male</v>
          </cell>
          <cell r="G43" t="str">
            <v>04/10/2002</v>
          </cell>
          <cell r="H43">
            <v>9769847904</v>
          </cell>
          <cell r="I43">
            <v>8419910091</v>
          </cell>
          <cell r="J43" t="str">
            <v>asteyuvraj@gmail.com</v>
          </cell>
          <cell r="K43" t="str">
            <v>1032210195@tcetmumbai.in</v>
          </cell>
          <cell r="L43" t="str">
            <v>A/7-56 Guru Hari Rai Bindra Complex Mahakali caves road Andheri East Mumbai</v>
          </cell>
          <cell r="M43">
            <v>400093</v>
          </cell>
          <cell r="N43">
            <v>0</v>
          </cell>
          <cell r="O43" t="str">
            <v>Business</v>
          </cell>
          <cell r="P43" t="str">
            <v>8,00,001 - 9,00,000</v>
          </cell>
          <cell r="Q43" t="str">
            <v>Normal</v>
          </cell>
          <cell r="R43" t="str">
            <v>Open</v>
          </cell>
          <cell r="S43">
            <v>2021</v>
          </cell>
          <cell r="T43" t="str">
            <v>FE</v>
          </cell>
          <cell r="U43" t="str">
            <v>MH-CET</v>
          </cell>
          <cell r="V43">
            <v>92.14</v>
          </cell>
          <cell r="W43" t="str">
            <v>NA</v>
          </cell>
          <cell r="X43" t="str">
            <v>TFWS</v>
          </cell>
          <cell r="Y43">
            <v>451</v>
          </cell>
          <cell r="Z43">
            <v>500</v>
          </cell>
          <cell r="AA43">
            <v>90.2</v>
          </cell>
          <cell r="AB43">
            <v>2018</v>
          </cell>
          <cell r="AC43" t="str">
            <v>Maharashtra</v>
          </cell>
          <cell r="AD43" t="str">
            <v>HOLY FAMILY HIGH SCHOOL</v>
          </cell>
          <cell r="AE43">
            <v>514</v>
          </cell>
          <cell r="AF43">
            <v>650</v>
          </cell>
          <cell r="AG43">
            <v>79.076923076923094</v>
          </cell>
          <cell r="AH43">
            <v>2020</v>
          </cell>
          <cell r="AI43" t="str">
            <v>Maharashtra</v>
          </cell>
          <cell r="AJ43" t="str">
            <v>BHAVANS COLLEGE</v>
          </cell>
          <cell r="AK43">
            <v>162</v>
          </cell>
          <cell r="AL43">
            <v>22</v>
          </cell>
          <cell r="AM43">
            <v>7.3636363636363633</v>
          </cell>
          <cell r="AN43">
            <v>91</v>
          </cell>
          <cell r="AO43">
            <v>249</v>
          </cell>
          <cell r="AP43">
            <v>27</v>
          </cell>
          <cell r="AQ43">
            <v>9.2222222222222214</v>
          </cell>
          <cell r="AR43">
            <v>87</v>
          </cell>
          <cell r="AS43">
            <v>411</v>
          </cell>
          <cell r="AT43">
            <v>49</v>
          </cell>
          <cell r="AU43">
            <v>8.387755102040817</v>
          </cell>
          <cell r="AV43">
            <v>221</v>
          </cell>
          <cell r="AW43">
            <v>25</v>
          </cell>
          <cell r="AX43">
            <v>8.84</v>
          </cell>
          <cell r="AY43">
            <v>89</v>
          </cell>
          <cell r="AZ43">
            <v>249</v>
          </cell>
          <cell r="BA43">
            <v>29</v>
          </cell>
          <cell r="BB43">
            <v>8.5862068965517242</v>
          </cell>
          <cell r="BC43">
            <v>75</v>
          </cell>
          <cell r="BD43">
            <v>470</v>
          </cell>
          <cell r="BE43">
            <v>54</v>
          </cell>
          <cell r="BF43">
            <v>8.7037037037037042</v>
          </cell>
          <cell r="BG43">
            <v>189</v>
          </cell>
          <cell r="BH43">
            <v>24</v>
          </cell>
          <cell r="BI43">
            <v>7.875</v>
          </cell>
          <cell r="BJ43">
            <v>49</v>
          </cell>
          <cell r="BK43">
            <v>271</v>
          </cell>
          <cell r="BL43">
            <v>29</v>
          </cell>
          <cell r="BM43">
            <v>9.3448275862068968</v>
          </cell>
          <cell r="BN43">
            <v>78</v>
          </cell>
          <cell r="BO43">
            <v>460</v>
          </cell>
          <cell r="BP43">
            <v>53</v>
          </cell>
          <cell r="BQ43">
            <v>8.6792452830188687</v>
          </cell>
          <cell r="BR43">
            <v>1341</v>
          </cell>
          <cell r="BS43">
            <v>156</v>
          </cell>
          <cell r="BT43">
            <v>8.5961538461538467</v>
          </cell>
          <cell r="BU43">
            <v>83.6</v>
          </cell>
          <cell r="BV43" t="str">
            <v>Capgemini</v>
          </cell>
        </row>
        <row r="44">
          <cell r="B44" t="str">
            <v>21-E&amp;TCB03-25</v>
          </cell>
          <cell r="C44" t="str">
            <v>E&amp;TC-B</v>
          </cell>
          <cell r="D44">
            <v>3</v>
          </cell>
          <cell r="E44" t="str">
            <v>RAI NIDHI UMESH  SUDHA</v>
          </cell>
          <cell r="F44" t="str">
            <v>Female</v>
          </cell>
          <cell r="G44" t="str">
            <v>27/05/2003</v>
          </cell>
          <cell r="H44">
            <v>7710926826</v>
          </cell>
          <cell r="I44">
            <v>8879393254</v>
          </cell>
          <cell r="J44" t="str">
            <v>nidhiiirai27@gmail.com</v>
          </cell>
          <cell r="K44" t="str">
            <v>1032210258@tcetmumbai.in</v>
          </cell>
          <cell r="L44" t="str">
            <v>A wing 103 Aims Sea View near RBK global school Indralok phase6 Bhyandar East Thane-401105</v>
          </cell>
          <cell r="M44">
            <v>401105</v>
          </cell>
          <cell r="N44">
            <v>0</v>
          </cell>
          <cell r="O44" t="str">
            <v>Business</v>
          </cell>
          <cell r="P44" t="str">
            <v>1,00,001 - 1,50,000</v>
          </cell>
          <cell r="Q44" t="str">
            <v>Normal</v>
          </cell>
          <cell r="R44" t="str">
            <v>Open</v>
          </cell>
          <cell r="S44">
            <v>2021</v>
          </cell>
          <cell r="T44" t="str">
            <v>FE</v>
          </cell>
          <cell r="U44" t="str">
            <v>MH-CET</v>
          </cell>
          <cell r="V44">
            <v>23.7</v>
          </cell>
          <cell r="W44">
            <v>3.1</v>
          </cell>
          <cell r="X44" t="str">
            <v>Institute</v>
          </cell>
          <cell r="Y44">
            <v>403</v>
          </cell>
          <cell r="Z44">
            <v>500</v>
          </cell>
          <cell r="AA44">
            <v>80.599999999999994</v>
          </cell>
          <cell r="AB44">
            <v>2019</v>
          </cell>
          <cell r="AC44" t="str">
            <v>Maharashtra</v>
          </cell>
          <cell r="AD44" t="str">
            <v>BLOSSOMM'S HIGH SCHOOL AND JR COLLEGE</v>
          </cell>
          <cell r="AE44">
            <v>496</v>
          </cell>
          <cell r="AF44">
            <v>600</v>
          </cell>
          <cell r="AG44">
            <v>82.6666666666667</v>
          </cell>
          <cell r="AH44">
            <v>2021</v>
          </cell>
          <cell r="AI44" t="str">
            <v>Maharashtra</v>
          </cell>
          <cell r="AJ44" t="str">
            <v>SVP JUNIOR COLLEGE OF SCIENCE</v>
          </cell>
          <cell r="AK44">
            <v>171</v>
          </cell>
          <cell r="AL44">
            <v>22</v>
          </cell>
          <cell r="AM44">
            <v>7.7727272727272725</v>
          </cell>
          <cell r="AN44">
            <v>92</v>
          </cell>
          <cell r="AO44">
            <v>203</v>
          </cell>
          <cell r="AP44">
            <v>27</v>
          </cell>
          <cell r="AQ44">
            <v>7.5185185185185182</v>
          </cell>
          <cell r="AR44">
            <v>96</v>
          </cell>
          <cell r="AS44">
            <v>374</v>
          </cell>
          <cell r="AT44">
            <v>49</v>
          </cell>
          <cell r="AU44">
            <v>7.6326530612244898</v>
          </cell>
          <cell r="AV44">
            <v>171</v>
          </cell>
          <cell r="AW44">
            <v>25</v>
          </cell>
          <cell r="AX44">
            <v>6.84</v>
          </cell>
          <cell r="AY44">
            <v>94</v>
          </cell>
          <cell r="AZ44">
            <v>202</v>
          </cell>
          <cell r="BA44">
            <v>29</v>
          </cell>
          <cell r="BB44">
            <v>6.9655172413793105</v>
          </cell>
          <cell r="BC44">
            <v>79</v>
          </cell>
          <cell r="BD44">
            <v>373</v>
          </cell>
          <cell r="BE44">
            <v>54</v>
          </cell>
          <cell r="BF44">
            <v>6.9074074074074074</v>
          </cell>
          <cell r="BG44">
            <v>184</v>
          </cell>
          <cell r="BH44">
            <v>24</v>
          </cell>
          <cell r="BI44">
            <v>7.666666666666667</v>
          </cell>
          <cell r="BJ44">
            <v>81</v>
          </cell>
          <cell r="BK44">
            <v>219</v>
          </cell>
          <cell r="BL44">
            <v>29</v>
          </cell>
          <cell r="BM44">
            <v>7.5517241379310347</v>
          </cell>
          <cell r="BN44">
            <v>86</v>
          </cell>
          <cell r="BO44">
            <v>403</v>
          </cell>
          <cell r="BP44">
            <v>53</v>
          </cell>
          <cell r="BQ44">
            <v>7.6037735849056602</v>
          </cell>
          <cell r="BR44">
            <v>1150</v>
          </cell>
          <cell r="BS44">
            <v>156</v>
          </cell>
          <cell r="BT44">
            <v>7.3717948717948714</v>
          </cell>
          <cell r="BU44">
            <v>89</v>
          </cell>
          <cell r="BV44">
            <v>0</v>
          </cell>
        </row>
        <row r="45">
          <cell r="B45" t="str">
            <v>21-IoT03-25</v>
          </cell>
          <cell r="C45" t="str">
            <v>IoT</v>
          </cell>
          <cell r="D45">
            <v>3</v>
          </cell>
          <cell r="E45" t="str">
            <v xml:space="preserve">DUBEY HARSH ARUNKUMAR SAVITRI </v>
          </cell>
          <cell r="F45" t="str">
            <v>Male</v>
          </cell>
          <cell r="G45" t="str">
            <v>04/03/2003</v>
          </cell>
          <cell r="H45">
            <v>9167570791</v>
          </cell>
          <cell r="I45">
            <v>8898800281</v>
          </cell>
          <cell r="J45" t="str">
            <v>dubeyhersh04@gmail.com</v>
          </cell>
          <cell r="K45" t="str">
            <v>1032210991@tcetmumbai.in</v>
          </cell>
          <cell r="L45" t="str">
            <v>Azad seva chawl, Kranti Nagar, Kandivali (East)Mumbai.</v>
          </cell>
          <cell r="M45">
            <v>400101</v>
          </cell>
          <cell r="N45">
            <v>0</v>
          </cell>
          <cell r="O45" t="str">
            <v>Taxi driver</v>
          </cell>
          <cell r="P45" t="str">
            <v>4,00,001 - 4,50,000</v>
          </cell>
          <cell r="Q45" t="str">
            <v>Normal</v>
          </cell>
          <cell r="R45" t="str">
            <v>Open</v>
          </cell>
          <cell r="S45">
            <v>2021</v>
          </cell>
          <cell r="T45" t="str">
            <v>FE</v>
          </cell>
          <cell r="U45" t="str">
            <v>MH-CET</v>
          </cell>
          <cell r="V45">
            <v>65.59</v>
          </cell>
          <cell r="W45" t="str">
            <v>NA</v>
          </cell>
          <cell r="X45" t="str">
            <v>ACAP</v>
          </cell>
          <cell r="Y45">
            <v>300</v>
          </cell>
          <cell r="Z45">
            <v>500</v>
          </cell>
          <cell r="AA45">
            <v>60</v>
          </cell>
          <cell r="AB45">
            <v>2019</v>
          </cell>
          <cell r="AC45" t="str">
            <v>Maharashtra</v>
          </cell>
          <cell r="AD45" t="str">
            <v>ANUDATT VIDYALAYA</v>
          </cell>
          <cell r="AE45">
            <v>424</v>
          </cell>
          <cell r="AF45">
            <v>600</v>
          </cell>
          <cell r="AG45">
            <v>70.666666666666671</v>
          </cell>
          <cell r="AH45">
            <v>2021</v>
          </cell>
          <cell r="AI45" t="str">
            <v>Maharashtra</v>
          </cell>
          <cell r="AJ45" t="str">
            <v>THAKUR COLLEGE OF SCIENCE AND COMMERCE</v>
          </cell>
          <cell r="AK45">
            <v>180</v>
          </cell>
          <cell r="AL45">
            <v>23</v>
          </cell>
          <cell r="AM45">
            <v>7.8260869565217392</v>
          </cell>
          <cell r="AN45">
            <v>75</v>
          </cell>
          <cell r="AO45">
            <v>194</v>
          </cell>
          <cell r="AP45">
            <v>26</v>
          </cell>
          <cell r="AQ45">
            <v>7.4615384615384617</v>
          </cell>
          <cell r="AR45">
            <v>75</v>
          </cell>
          <cell r="AS45">
            <v>374</v>
          </cell>
          <cell r="AT45">
            <v>49</v>
          </cell>
          <cell r="AU45">
            <v>7.6326530612244898</v>
          </cell>
          <cell r="AV45">
            <v>194</v>
          </cell>
          <cell r="AW45">
            <v>25</v>
          </cell>
          <cell r="AX45">
            <v>7.76</v>
          </cell>
          <cell r="AY45">
            <v>75</v>
          </cell>
          <cell r="AZ45">
            <v>256</v>
          </cell>
          <cell r="BA45">
            <v>29</v>
          </cell>
          <cell r="BB45">
            <v>8.8275862068965516</v>
          </cell>
          <cell r="BC45">
            <v>96.23</v>
          </cell>
          <cell r="BD45">
            <v>450</v>
          </cell>
          <cell r="BE45">
            <v>54</v>
          </cell>
          <cell r="BF45">
            <v>8.3333333333333339</v>
          </cell>
          <cell r="BG45">
            <v>203</v>
          </cell>
          <cell r="BH45">
            <v>24</v>
          </cell>
          <cell r="BI45">
            <v>8.4583333333333339</v>
          </cell>
          <cell r="BJ45">
            <v>77</v>
          </cell>
          <cell r="BK45">
            <v>264</v>
          </cell>
          <cell r="BL45">
            <v>29</v>
          </cell>
          <cell r="BM45">
            <v>9.1034482758620694</v>
          </cell>
          <cell r="BN45">
            <v>84</v>
          </cell>
          <cell r="BO45">
            <v>467</v>
          </cell>
          <cell r="BP45">
            <v>53</v>
          </cell>
          <cell r="BQ45">
            <v>8.8113207547169807</v>
          </cell>
          <cell r="BR45">
            <v>1291</v>
          </cell>
          <cell r="BS45">
            <v>156</v>
          </cell>
          <cell r="BT45">
            <v>8.2756410256410255</v>
          </cell>
          <cell r="BU45">
            <v>79.246000000000009</v>
          </cell>
          <cell r="BV45">
            <v>0</v>
          </cell>
        </row>
        <row r="46">
          <cell r="B46" t="str">
            <v>21-ITA03-25</v>
          </cell>
          <cell r="C46" t="str">
            <v>IT-A</v>
          </cell>
          <cell r="D46">
            <v>3</v>
          </cell>
          <cell r="E46" t="str">
            <v>ANTIYA VISHAL JAYANTIBHAI LAXMIBEN</v>
          </cell>
          <cell r="F46" t="str">
            <v>Male</v>
          </cell>
          <cell r="G46" t="str">
            <v>11/11/2003</v>
          </cell>
          <cell r="H46">
            <v>9769998381</v>
          </cell>
          <cell r="I46">
            <v>9820972945</v>
          </cell>
          <cell r="J46" t="str">
            <v>vishalantiya1111@gmail.com</v>
          </cell>
          <cell r="K46" t="str">
            <v>1032210577@tcetmumbai.in</v>
          </cell>
          <cell r="L46" t="str">
            <v>1303, D-wing, Neelyog Tower, Khot kuwa road, Dhanjiwadi, Malad East, Mumbai</v>
          </cell>
          <cell r="M46">
            <v>400097</v>
          </cell>
          <cell r="N46">
            <v>0</v>
          </cell>
          <cell r="O46" t="str">
            <v>Self employed</v>
          </cell>
          <cell r="P46" t="str">
            <v>4,00,001 - 4,50,000</v>
          </cell>
          <cell r="Q46" t="str">
            <v>Normal</v>
          </cell>
          <cell r="R46" t="str">
            <v>Open</v>
          </cell>
          <cell r="S46">
            <v>2021</v>
          </cell>
          <cell r="T46" t="str">
            <v>FE</v>
          </cell>
          <cell r="U46" t="str">
            <v>MH-CET</v>
          </cell>
          <cell r="V46">
            <v>93.37</v>
          </cell>
          <cell r="W46">
            <v>55.012324599999999</v>
          </cell>
          <cell r="X46" t="str">
            <v>CAP</v>
          </cell>
          <cell r="Y46">
            <v>442</v>
          </cell>
          <cell r="Z46">
            <v>500</v>
          </cell>
          <cell r="AA46">
            <v>88.4</v>
          </cell>
          <cell r="AB46">
            <v>2019</v>
          </cell>
          <cell r="AC46" t="str">
            <v>Maharashtra</v>
          </cell>
          <cell r="AD46" t="str">
            <v>CHILDRENS ACADEMY</v>
          </cell>
          <cell r="AE46">
            <v>509</v>
          </cell>
          <cell r="AF46">
            <v>600</v>
          </cell>
          <cell r="AG46">
            <v>84.8333333333333</v>
          </cell>
          <cell r="AH46">
            <v>2021</v>
          </cell>
          <cell r="AI46" t="str">
            <v>Maharashtra</v>
          </cell>
          <cell r="AJ46" t="str">
            <v>SHREE T P BHATIA COLLEGE OF SCIENCE</v>
          </cell>
          <cell r="AK46">
            <v>149</v>
          </cell>
          <cell r="AL46">
            <v>22</v>
          </cell>
          <cell r="AM46">
            <v>6.7727272727272725</v>
          </cell>
          <cell r="AN46">
            <v>97.12</v>
          </cell>
          <cell r="AO46">
            <v>168</v>
          </cell>
          <cell r="AP46">
            <v>27</v>
          </cell>
          <cell r="AQ46">
            <v>6.2222222222222223</v>
          </cell>
          <cell r="AR46">
            <v>97.53</v>
          </cell>
          <cell r="AS46">
            <v>317</v>
          </cell>
          <cell r="AT46">
            <v>49</v>
          </cell>
          <cell r="AU46">
            <v>6.4693877551020407</v>
          </cell>
          <cell r="AV46">
            <v>173</v>
          </cell>
          <cell r="AW46">
            <v>25</v>
          </cell>
          <cell r="AX46">
            <v>6.92</v>
          </cell>
          <cell r="AY46">
            <v>97.325000000000003</v>
          </cell>
          <cell r="AZ46">
            <v>225</v>
          </cell>
          <cell r="BA46">
            <v>29</v>
          </cell>
          <cell r="BB46">
            <v>7.7586206896551726</v>
          </cell>
          <cell r="BC46">
            <v>77.830188679245296</v>
          </cell>
          <cell r="BD46">
            <v>398</v>
          </cell>
          <cell r="BE46">
            <v>54</v>
          </cell>
          <cell r="BF46">
            <v>7.3703703703703702</v>
          </cell>
          <cell r="BG46">
            <v>197</v>
          </cell>
          <cell r="BH46">
            <v>24</v>
          </cell>
          <cell r="BI46">
            <v>8.2083333333333339</v>
          </cell>
          <cell r="BJ46">
            <v>78.423236514522799</v>
          </cell>
          <cell r="BK46">
            <v>251</v>
          </cell>
          <cell r="BL46">
            <v>29</v>
          </cell>
          <cell r="BM46">
            <v>8.6551724137931032</v>
          </cell>
          <cell r="BN46">
            <v>81.1158798283262</v>
          </cell>
          <cell r="BO46">
            <v>448</v>
          </cell>
          <cell r="BP46">
            <v>53</v>
          </cell>
          <cell r="BQ46">
            <v>8.4528301886792452</v>
          </cell>
          <cell r="BR46">
            <v>1163</v>
          </cell>
          <cell r="BS46">
            <v>156</v>
          </cell>
          <cell r="BT46">
            <v>7.4551282051282053</v>
          </cell>
          <cell r="BU46">
            <v>90.143610349956944</v>
          </cell>
          <cell r="BV46" t="str">
            <v>Capgemini</v>
          </cell>
        </row>
        <row r="47">
          <cell r="B47" t="str">
            <v>21-ITB03-25</v>
          </cell>
          <cell r="C47" t="str">
            <v>IT-B</v>
          </cell>
          <cell r="D47">
            <v>3</v>
          </cell>
          <cell r="E47" t="str">
            <v>PANDA KARAN PRADEEP KUMAR  NANDINI</v>
          </cell>
          <cell r="F47" t="str">
            <v>Male</v>
          </cell>
          <cell r="G47" t="str">
            <v>12/06/2003</v>
          </cell>
          <cell r="H47">
            <v>7715067060</v>
          </cell>
          <cell r="I47">
            <v>7798585771</v>
          </cell>
          <cell r="J47" t="str">
            <v>karanpanda1206@gmail.com</v>
          </cell>
          <cell r="K47" t="str">
            <v>1032210642@tcetmumbai.in</v>
          </cell>
          <cell r="L47" t="str">
            <v>Omkar Singh Chawl, Kajupada, Gaondevi Road, Poisar, Near Shivaji Maidan, Kandivali (E), Mumbai 400101</v>
          </cell>
          <cell r="M47">
            <v>400101</v>
          </cell>
          <cell r="N47">
            <v>0</v>
          </cell>
          <cell r="O47" t="str">
            <v>Service</v>
          </cell>
          <cell r="P47" t="str">
            <v>4,00,001 - 4,50,000</v>
          </cell>
          <cell r="Q47" t="str">
            <v>Normal</v>
          </cell>
          <cell r="R47" t="str">
            <v>Open</v>
          </cell>
          <cell r="S47">
            <v>2021</v>
          </cell>
          <cell r="T47" t="str">
            <v>FE</v>
          </cell>
          <cell r="U47" t="str">
            <v>MH-CET</v>
          </cell>
          <cell r="V47">
            <v>96.45</v>
          </cell>
          <cell r="W47">
            <v>90.961258900000004</v>
          </cell>
          <cell r="X47" t="str">
            <v>TFWS</v>
          </cell>
          <cell r="Y47">
            <v>415</v>
          </cell>
          <cell r="Z47">
            <v>500</v>
          </cell>
          <cell r="AA47">
            <v>83</v>
          </cell>
          <cell r="AB47">
            <v>2019</v>
          </cell>
          <cell r="AC47" t="str">
            <v>Maharashtra</v>
          </cell>
          <cell r="AD47" t="str">
            <v>ST. JOHN'S HIGH SCHOOL</v>
          </cell>
          <cell r="AE47">
            <v>552</v>
          </cell>
          <cell r="AF47">
            <v>600</v>
          </cell>
          <cell r="AG47">
            <v>92</v>
          </cell>
          <cell r="AH47">
            <v>2021</v>
          </cell>
          <cell r="AI47" t="str">
            <v>Maharashtra</v>
          </cell>
          <cell r="AJ47" t="str">
            <v>THE NEW SARVAJANIK EDUCATION SOCIETY'S JUNIOR COLLEGE OF SCIENCE</v>
          </cell>
          <cell r="AK47">
            <v>211</v>
          </cell>
          <cell r="AL47">
            <v>22</v>
          </cell>
          <cell r="AM47">
            <v>9.5909090909090917</v>
          </cell>
          <cell r="AN47">
            <v>97.53</v>
          </cell>
          <cell r="AO47">
            <v>270</v>
          </cell>
          <cell r="AP47">
            <v>27</v>
          </cell>
          <cell r="AQ47">
            <v>10</v>
          </cell>
          <cell r="AR47">
            <v>97.53</v>
          </cell>
          <cell r="AS47">
            <v>481</v>
          </cell>
          <cell r="AT47">
            <v>49</v>
          </cell>
          <cell r="AU47">
            <v>9.816326530612244</v>
          </cell>
          <cell r="AV47">
            <v>249</v>
          </cell>
          <cell r="AW47">
            <v>25</v>
          </cell>
          <cell r="AX47">
            <v>9.9600000000000009</v>
          </cell>
          <cell r="AY47">
            <v>97.53</v>
          </cell>
          <cell r="AZ47">
            <v>288</v>
          </cell>
          <cell r="BA47">
            <v>29</v>
          </cell>
          <cell r="BB47">
            <v>9.931034482758621</v>
          </cell>
          <cell r="BC47">
            <v>96.551724137931004</v>
          </cell>
          <cell r="BD47">
            <v>537</v>
          </cell>
          <cell r="BE47">
            <v>54</v>
          </cell>
          <cell r="BF47">
            <v>9.9444444444444446</v>
          </cell>
          <cell r="BG47">
            <v>222</v>
          </cell>
          <cell r="BH47">
            <v>24</v>
          </cell>
          <cell r="BI47">
            <v>9.25</v>
          </cell>
          <cell r="BJ47">
            <v>78.423236514522799</v>
          </cell>
          <cell r="BK47">
            <v>287</v>
          </cell>
          <cell r="BL47">
            <v>29</v>
          </cell>
          <cell r="BM47">
            <v>9.8965517241379306</v>
          </cell>
          <cell r="BN47">
            <v>91.525423728813607</v>
          </cell>
          <cell r="BO47">
            <v>509</v>
          </cell>
          <cell r="BP47">
            <v>53</v>
          </cell>
          <cell r="BQ47">
            <v>9.6037735849056602</v>
          </cell>
          <cell r="BR47">
            <v>1527</v>
          </cell>
          <cell r="BS47">
            <v>156</v>
          </cell>
          <cell r="BT47">
            <v>9.7884615384615383</v>
          </cell>
          <cell r="BU47">
            <v>94.01091744169409</v>
          </cell>
          <cell r="BV47" t="str">
            <v>ICICI/Capgemini</v>
          </cell>
        </row>
        <row r="48">
          <cell r="B48" t="str">
            <v>21-M&amp;ME03-25</v>
          </cell>
          <cell r="C48" t="str">
            <v>M&amp;ME</v>
          </cell>
          <cell r="D48">
            <v>3</v>
          </cell>
          <cell r="E48" t="str">
            <v>ANSARI SAMEER IMDAD  ABIDA</v>
          </cell>
          <cell r="F48" t="str">
            <v>Male</v>
          </cell>
          <cell r="G48" t="str">
            <v>19/09/2003</v>
          </cell>
          <cell r="H48">
            <v>7208575978</v>
          </cell>
          <cell r="I48">
            <v>9769198734</v>
          </cell>
          <cell r="J48" t="str">
            <v>abidaansari5181@gmail.com</v>
          </cell>
          <cell r="K48" t="str">
            <v>1032210756@tcetmumbai.in</v>
          </cell>
          <cell r="L48" t="str">
            <v>33/9 R.D Singh Chawl, Mograpada,near  Amboli, Andheri(E), Mumbai</v>
          </cell>
          <cell r="M48">
            <v>400069</v>
          </cell>
          <cell r="N48">
            <v>0</v>
          </cell>
          <cell r="O48" t="str">
            <v>Machine operator</v>
          </cell>
          <cell r="P48" t="str">
            <v>10,00,001 - 15,00,000</v>
          </cell>
          <cell r="Q48" t="str">
            <v>Normal</v>
          </cell>
          <cell r="R48" t="str">
            <v>Open</v>
          </cell>
          <cell r="S48">
            <v>2021</v>
          </cell>
          <cell r="T48" t="str">
            <v>FE</v>
          </cell>
          <cell r="U48" t="str">
            <v>MH-CET</v>
          </cell>
          <cell r="V48">
            <v>74.28</v>
          </cell>
          <cell r="W48" t="str">
            <v>NA</v>
          </cell>
          <cell r="X48" t="str">
            <v>Minority</v>
          </cell>
          <cell r="Y48">
            <v>353</v>
          </cell>
          <cell r="Z48">
            <v>500</v>
          </cell>
          <cell r="AA48">
            <v>70.599999999999994</v>
          </cell>
          <cell r="AB48">
            <v>2019</v>
          </cell>
          <cell r="AC48" t="str">
            <v>Maharashtra</v>
          </cell>
          <cell r="AD48" t="str">
            <v>SMT. R.N. SHETH VIDYAMANDIR</v>
          </cell>
          <cell r="AE48">
            <v>507</v>
          </cell>
          <cell r="AF48">
            <v>600</v>
          </cell>
          <cell r="AG48">
            <v>84.5</v>
          </cell>
          <cell r="AH48">
            <v>2021</v>
          </cell>
          <cell r="AI48" t="str">
            <v>Maharashtra</v>
          </cell>
          <cell r="AJ48" t="str">
            <v>JES COLLEGE OF COMMERCE AND SCIENCE</v>
          </cell>
          <cell r="AK48">
            <v>115</v>
          </cell>
          <cell r="AL48">
            <v>22</v>
          </cell>
          <cell r="AM48">
            <v>5.2272727272727275</v>
          </cell>
          <cell r="AN48">
            <v>98</v>
          </cell>
          <cell r="AO48">
            <v>166</v>
          </cell>
          <cell r="AP48">
            <v>27</v>
          </cell>
          <cell r="AQ48">
            <v>6.1481481481481479</v>
          </cell>
          <cell r="AR48">
            <v>98.35</v>
          </cell>
          <cell r="AS48">
            <v>281</v>
          </cell>
          <cell r="AT48">
            <v>49</v>
          </cell>
          <cell r="AU48">
            <v>5.7346938775510203</v>
          </cell>
          <cell r="AV48">
            <v>181</v>
          </cell>
          <cell r="AW48">
            <v>25</v>
          </cell>
          <cell r="AX48">
            <v>7.24</v>
          </cell>
          <cell r="AY48">
            <v>98.174999999999997</v>
          </cell>
          <cell r="AZ48">
            <v>189</v>
          </cell>
          <cell r="BA48">
            <v>29</v>
          </cell>
          <cell r="BB48">
            <v>6.5172413793103452</v>
          </cell>
          <cell r="BC48">
            <v>76</v>
          </cell>
          <cell r="BD48">
            <v>370</v>
          </cell>
          <cell r="BE48">
            <v>54</v>
          </cell>
          <cell r="BF48">
            <v>6.8518518518518521</v>
          </cell>
          <cell r="BG48">
            <v>145</v>
          </cell>
          <cell r="BH48">
            <v>24</v>
          </cell>
          <cell r="BI48">
            <v>6.041666666666667</v>
          </cell>
          <cell r="BJ48">
            <v>75</v>
          </cell>
          <cell r="BK48">
            <v>132</v>
          </cell>
          <cell r="BL48">
            <v>29</v>
          </cell>
          <cell r="BM48">
            <v>4.5517241379310347</v>
          </cell>
          <cell r="BN48">
            <v>79</v>
          </cell>
          <cell r="BO48">
            <v>277</v>
          </cell>
          <cell r="BP48">
            <v>53</v>
          </cell>
          <cell r="BQ48">
            <v>5.2264150943396226</v>
          </cell>
          <cell r="BR48">
            <v>928</v>
          </cell>
          <cell r="BS48">
            <v>156</v>
          </cell>
          <cell r="BT48">
            <v>5.9487179487179489</v>
          </cell>
          <cell r="BU48">
            <v>91.704999999999998</v>
          </cell>
          <cell r="BV48">
            <v>0</v>
          </cell>
        </row>
        <row r="49">
          <cell r="B49" t="str">
            <v>21-AI&amp;DS04-25</v>
          </cell>
          <cell r="C49" t="str">
            <v>AI&amp;DS</v>
          </cell>
          <cell r="D49">
            <v>4</v>
          </cell>
          <cell r="E49" t="str">
            <v>DAVANE NIDHI RAJESH DEEPA</v>
          </cell>
          <cell r="F49" t="str">
            <v>Female</v>
          </cell>
          <cell r="G49" t="str">
            <v>16/03/2003</v>
          </cell>
          <cell r="H49">
            <v>9136755321</v>
          </cell>
          <cell r="I49">
            <v>8369968719</v>
          </cell>
          <cell r="J49" t="str">
            <v>nidhidavane16@gmail.com</v>
          </cell>
          <cell r="K49" t="str">
            <v>1032210133@tcetmumbai.in</v>
          </cell>
          <cell r="L49" t="str">
            <v>Plot no. 275 , Room no. 23 , Sri Samarth CHS , Gorai- sector 2 , Borivali-west , Mumbai-400091.</v>
          </cell>
          <cell r="M49">
            <v>400091</v>
          </cell>
          <cell r="N49">
            <v>0</v>
          </cell>
          <cell r="O49" t="str">
            <v>Service</v>
          </cell>
          <cell r="P49" t="str">
            <v>8,00,001 - 9,00,000</v>
          </cell>
          <cell r="Q49" t="str">
            <v>Normal</v>
          </cell>
          <cell r="R49" t="str">
            <v>SBC</v>
          </cell>
          <cell r="S49">
            <v>2021</v>
          </cell>
          <cell r="T49" t="str">
            <v>FE</v>
          </cell>
          <cell r="U49" t="str">
            <v>MH-CET</v>
          </cell>
          <cell r="V49">
            <v>92.18</v>
          </cell>
          <cell r="W49">
            <v>73.661270200000004</v>
          </cell>
          <cell r="X49" t="str">
            <v>Minority</v>
          </cell>
          <cell r="Y49">
            <v>452</v>
          </cell>
          <cell r="Z49">
            <v>500</v>
          </cell>
          <cell r="AA49">
            <v>90.4</v>
          </cell>
          <cell r="AB49">
            <v>2019</v>
          </cell>
          <cell r="AC49" t="str">
            <v>Maharashtra</v>
          </cell>
          <cell r="AD49" t="str">
            <v>NIRMALA MEMORIAL FOUNDATION COLLEGE OF COMMERCE AND SCIENCE</v>
          </cell>
          <cell r="AE49">
            <v>569</v>
          </cell>
          <cell r="AF49">
            <v>600</v>
          </cell>
          <cell r="AG49">
            <v>94.8333333333333</v>
          </cell>
          <cell r="AH49">
            <v>2021</v>
          </cell>
          <cell r="AI49" t="str">
            <v>Maharashtra</v>
          </cell>
          <cell r="AJ49" t="str">
            <v>NIRMALA MEMORIAL FOUNDATION COLLEGE OF COMMERCE AND SCIENCE</v>
          </cell>
          <cell r="AK49">
            <v>206</v>
          </cell>
          <cell r="AL49">
            <v>23</v>
          </cell>
          <cell r="AM49">
            <v>8.9565217391304355</v>
          </cell>
          <cell r="AN49">
            <v>86</v>
          </cell>
          <cell r="AO49">
            <v>254</v>
          </cell>
          <cell r="AP49">
            <v>26</v>
          </cell>
          <cell r="AQ49">
            <v>9.7692307692307701</v>
          </cell>
          <cell r="AR49">
            <v>77</v>
          </cell>
          <cell r="AS49">
            <v>460</v>
          </cell>
          <cell r="AT49">
            <v>49</v>
          </cell>
          <cell r="AU49">
            <v>9.387755102040817</v>
          </cell>
          <cell r="AV49">
            <v>236</v>
          </cell>
          <cell r="AW49">
            <v>25</v>
          </cell>
          <cell r="AX49">
            <v>9.44</v>
          </cell>
          <cell r="AY49">
            <v>81.5</v>
          </cell>
          <cell r="AZ49">
            <v>282</v>
          </cell>
          <cell r="BA49">
            <v>29</v>
          </cell>
          <cell r="BB49">
            <v>9.7241379310344822</v>
          </cell>
          <cell r="BC49">
            <v>77.647058823529406</v>
          </cell>
          <cell r="BD49">
            <v>518</v>
          </cell>
          <cell r="BE49">
            <v>54</v>
          </cell>
          <cell r="BF49">
            <v>9.5925925925925934</v>
          </cell>
          <cell r="BG49">
            <v>218</v>
          </cell>
          <cell r="BH49">
            <v>24</v>
          </cell>
          <cell r="BI49">
            <v>9.0833333333333339</v>
          </cell>
          <cell r="BJ49">
            <v>62</v>
          </cell>
          <cell r="BK49">
            <v>275</v>
          </cell>
          <cell r="BL49">
            <v>29</v>
          </cell>
          <cell r="BM49">
            <v>9.4827586206896548</v>
          </cell>
          <cell r="BN49">
            <v>93</v>
          </cell>
          <cell r="BO49">
            <v>493</v>
          </cell>
          <cell r="BP49">
            <v>53</v>
          </cell>
          <cell r="BQ49">
            <v>9.3018867924528301</v>
          </cell>
          <cell r="BR49">
            <v>1471</v>
          </cell>
          <cell r="BS49">
            <v>156</v>
          </cell>
          <cell r="BT49">
            <v>9.4294871794871788</v>
          </cell>
          <cell r="BU49">
            <v>76.829411764705881</v>
          </cell>
          <cell r="BV49">
            <v>0</v>
          </cell>
        </row>
        <row r="50">
          <cell r="B50" t="str">
            <v>21-AI&amp;ML04-25</v>
          </cell>
          <cell r="C50" t="str">
            <v>AI&amp;ML</v>
          </cell>
          <cell r="D50">
            <v>4</v>
          </cell>
          <cell r="E50" t="str">
            <v>CHAWDA VINIT HASMUKH CHANDRIKA</v>
          </cell>
          <cell r="F50" t="str">
            <v>Male</v>
          </cell>
          <cell r="G50" t="str">
            <v>06/04/2003</v>
          </cell>
          <cell r="H50">
            <v>8828097537</v>
          </cell>
          <cell r="I50">
            <v>9867244959</v>
          </cell>
          <cell r="J50" t="str">
            <v>vinitchawde20@gmail.com</v>
          </cell>
          <cell r="K50" t="str">
            <v>1032210929@tcetmumbai.in</v>
          </cell>
          <cell r="L50" t="str">
            <v>Flat no.1205,Kirtiniwas bldg 5/B, Dhanjiwadi,Malad East</v>
          </cell>
          <cell r="M50">
            <v>400097</v>
          </cell>
          <cell r="N50">
            <v>0</v>
          </cell>
          <cell r="O50" t="str">
            <v>Embroidery Business</v>
          </cell>
          <cell r="P50" t="str">
            <v>&gt;= 15,00,001</v>
          </cell>
          <cell r="Q50" t="str">
            <v>Normal</v>
          </cell>
          <cell r="R50" t="str">
            <v>SE</v>
          </cell>
          <cell r="S50">
            <v>2021</v>
          </cell>
          <cell r="T50" t="str">
            <v>FE</v>
          </cell>
          <cell r="U50" t="str">
            <v>MH-CET</v>
          </cell>
          <cell r="V50">
            <v>93</v>
          </cell>
          <cell r="W50" t="str">
            <v>NA</v>
          </cell>
          <cell r="X50" t="str">
            <v>CAP</v>
          </cell>
          <cell r="Y50">
            <v>412</v>
          </cell>
          <cell r="Z50">
            <v>500</v>
          </cell>
          <cell r="AA50">
            <v>82.4</v>
          </cell>
          <cell r="AB50">
            <v>2019</v>
          </cell>
          <cell r="AC50" t="str">
            <v>Maharashtra</v>
          </cell>
          <cell r="AD50" t="str">
            <v>ST.JOSEPH'S HIGH SCHOOL</v>
          </cell>
          <cell r="AE50">
            <v>527</v>
          </cell>
          <cell r="AF50">
            <v>600</v>
          </cell>
          <cell r="AG50">
            <v>87.8333333333333</v>
          </cell>
          <cell r="AH50">
            <v>2021</v>
          </cell>
          <cell r="AI50" t="str">
            <v>Maharashtra</v>
          </cell>
          <cell r="AJ50" t="str">
            <v>MITHIBAI COLLEGE</v>
          </cell>
          <cell r="AK50">
            <v>164</v>
          </cell>
          <cell r="AL50">
            <v>22</v>
          </cell>
          <cell r="AM50">
            <v>7.4545454545454541</v>
          </cell>
          <cell r="AN50">
            <v>89.351851851851805</v>
          </cell>
          <cell r="AO50">
            <v>237</v>
          </cell>
          <cell r="AP50">
            <v>27</v>
          </cell>
          <cell r="AQ50">
            <v>8.7777777777777786</v>
          </cell>
          <cell r="AR50">
            <v>84</v>
          </cell>
          <cell r="AS50">
            <v>401</v>
          </cell>
          <cell r="AT50">
            <v>49</v>
          </cell>
          <cell r="AU50">
            <v>8.183673469387756</v>
          </cell>
          <cell r="AV50">
            <v>246</v>
          </cell>
          <cell r="AW50">
            <v>25</v>
          </cell>
          <cell r="AX50">
            <v>9.84</v>
          </cell>
          <cell r="AY50">
            <v>86.675925925925895</v>
          </cell>
          <cell r="AZ50">
            <v>289</v>
          </cell>
          <cell r="BA50">
            <v>29</v>
          </cell>
          <cell r="BB50">
            <v>9.9655172413793096</v>
          </cell>
          <cell r="BC50">
            <v>83.5</v>
          </cell>
          <cell r="BD50">
            <v>535</v>
          </cell>
          <cell r="BE50">
            <v>54</v>
          </cell>
          <cell r="BF50">
            <v>9.9074074074074066</v>
          </cell>
          <cell r="BG50">
            <v>224</v>
          </cell>
          <cell r="BH50">
            <v>24</v>
          </cell>
          <cell r="BI50">
            <v>9.3333333333333339</v>
          </cell>
          <cell r="BJ50">
            <v>83</v>
          </cell>
          <cell r="BK50">
            <v>290</v>
          </cell>
          <cell r="BL50">
            <v>29</v>
          </cell>
          <cell r="BM50">
            <v>10</v>
          </cell>
          <cell r="BN50">
            <v>79</v>
          </cell>
          <cell r="BO50">
            <v>514</v>
          </cell>
          <cell r="BP50">
            <v>53</v>
          </cell>
          <cell r="BQ50">
            <v>9.6981132075471699</v>
          </cell>
          <cell r="BR50">
            <v>1450</v>
          </cell>
          <cell r="BS50">
            <v>156</v>
          </cell>
          <cell r="BT50">
            <v>9.2948717948717956</v>
          </cell>
          <cell r="BU50">
            <v>85.305555555555543</v>
          </cell>
          <cell r="BV50">
            <v>0</v>
          </cell>
        </row>
        <row r="51">
          <cell r="B51" t="str">
            <v>21-CIVIL04-25</v>
          </cell>
          <cell r="C51" t="str">
            <v>CIVIL</v>
          </cell>
          <cell r="D51">
            <v>4</v>
          </cell>
          <cell r="E51" t="str">
            <v>CHAUDHARI SHARDUL VIVEK  ULKA</v>
          </cell>
          <cell r="F51" t="str">
            <v>Male</v>
          </cell>
          <cell r="G51" t="str">
            <v>11/09/2003</v>
          </cell>
          <cell r="H51">
            <v>8390451127</v>
          </cell>
          <cell r="I51">
            <v>9321074327</v>
          </cell>
          <cell r="J51" t="str">
            <v>chaudharishardul27@gmail.com</v>
          </cell>
          <cell r="K51" t="str">
            <v>1032210813@tcetmumbai.in</v>
          </cell>
          <cell r="L51" t="str">
            <v>B/106,Omkar Apartment ,Near Hiravidyalaya Road ,Vartak Ward ,Virar West</v>
          </cell>
          <cell r="M51">
            <v>401303</v>
          </cell>
          <cell r="N51">
            <v>0</v>
          </cell>
          <cell r="O51" t="str">
            <v xml:space="preserve">Builder and housewife </v>
          </cell>
          <cell r="P51" t="str">
            <v>1,00,001 - 1,50,000</v>
          </cell>
          <cell r="Q51" t="str">
            <v>Normal</v>
          </cell>
          <cell r="R51" t="str">
            <v>Open</v>
          </cell>
          <cell r="S51">
            <v>2021</v>
          </cell>
          <cell r="T51" t="str">
            <v>FE</v>
          </cell>
          <cell r="U51" t="str">
            <v>MH-CET</v>
          </cell>
          <cell r="V51">
            <v>88.48</v>
          </cell>
          <cell r="W51">
            <v>52.74</v>
          </cell>
          <cell r="X51" t="str">
            <v>CAP</v>
          </cell>
          <cell r="Y51">
            <v>400</v>
          </cell>
          <cell r="Z51">
            <v>500</v>
          </cell>
          <cell r="AA51">
            <v>80</v>
          </cell>
          <cell r="AB51">
            <v>2019</v>
          </cell>
          <cell r="AC51" t="str">
            <v>CBSE</v>
          </cell>
          <cell r="AD51" t="str">
            <v>MATRIX ACADEMY SCHOOL</v>
          </cell>
          <cell r="AE51">
            <v>509</v>
          </cell>
          <cell r="AF51">
            <v>600</v>
          </cell>
          <cell r="AG51">
            <v>84.8333333333333</v>
          </cell>
          <cell r="AH51">
            <v>2021</v>
          </cell>
          <cell r="AI51" t="str">
            <v>Maharashtra</v>
          </cell>
          <cell r="AJ51" t="str">
            <v>DON BOSCO</v>
          </cell>
          <cell r="AK51">
            <v>201</v>
          </cell>
          <cell r="AL51">
            <v>23</v>
          </cell>
          <cell r="AM51">
            <v>8.7391304347826093</v>
          </cell>
          <cell r="AN51">
            <v>92.380952379999997</v>
          </cell>
          <cell r="AO51">
            <v>249</v>
          </cell>
          <cell r="AP51">
            <v>26</v>
          </cell>
          <cell r="AQ51">
            <v>9.5769230769230766</v>
          </cell>
          <cell r="AR51">
            <v>75</v>
          </cell>
          <cell r="AS51">
            <v>450</v>
          </cell>
          <cell r="AT51">
            <v>49</v>
          </cell>
          <cell r="AU51">
            <v>9.183673469387756</v>
          </cell>
          <cell r="AV51">
            <v>244</v>
          </cell>
          <cell r="AW51">
            <v>25</v>
          </cell>
          <cell r="AX51">
            <v>9.76</v>
          </cell>
          <cell r="AY51">
            <v>83.690476189999998</v>
          </cell>
          <cell r="AZ51">
            <v>262</v>
          </cell>
          <cell r="BA51">
            <v>29</v>
          </cell>
          <cell r="BB51">
            <v>9.0344827586206904</v>
          </cell>
          <cell r="BC51">
            <v>89</v>
          </cell>
          <cell r="BD51">
            <v>506</v>
          </cell>
          <cell r="BE51">
            <v>54</v>
          </cell>
          <cell r="BF51">
            <v>9.3703703703703702</v>
          </cell>
          <cell r="BG51">
            <v>217</v>
          </cell>
          <cell r="BH51">
            <v>24</v>
          </cell>
          <cell r="BI51">
            <v>9.0416666666666661</v>
          </cell>
          <cell r="BJ51">
            <v>76</v>
          </cell>
          <cell r="BK51">
            <v>262</v>
          </cell>
          <cell r="BL51">
            <v>29</v>
          </cell>
          <cell r="BM51">
            <v>9.0344827586206904</v>
          </cell>
          <cell r="BN51">
            <v>92</v>
          </cell>
          <cell r="BO51">
            <v>479</v>
          </cell>
          <cell r="BP51">
            <v>53</v>
          </cell>
          <cell r="BQ51">
            <v>9.0377358490566042</v>
          </cell>
          <cell r="BR51">
            <v>1435</v>
          </cell>
          <cell r="BS51">
            <v>156</v>
          </cell>
          <cell r="BT51">
            <v>9.1987179487179489</v>
          </cell>
          <cell r="BU51">
            <v>83.214285713999999</v>
          </cell>
          <cell r="BV51">
            <v>0</v>
          </cell>
        </row>
        <row r="52">
          <cell r="B52" t="str">
            <v>21-COMPA04-25</v>
          </cell>
          <cell r="C52" t="str">
            <v>COMP-A</v>
          </cell>
          <cell r="D52">
            <v>4</v>
          </cell>
          <cell r="E52" t="str">
            <v>AGGARWAL HRIDAYESH SANJEEV PREETI</v>
          </cell>
          <cell r="F52" t="str">
            <v>Male</v>
          </cell>
          <cell r="G52" t="str">
            <v>16/11/2003</v>
          </cell>
          <cell r="H52">
            <v>8080096818</v>
          </cell>
          <cell r="I52">
            <v>9664300040</v>
          </cell>
          <cell r="J52" t="str">
            <v>hridayeshaggarwal@gmail.com</v>
          </cell>
          <cell r="K52" t="str">
            <v>1032210386@tcetmumbai.in</v>
          </cell>
          <cell r="L52" t="str">
            <v>204, SHRIPAL VALENTINA, NEAR NAKODA SUPER MARKET, VIART NAGAR, VIRAR(WEST)</v>
          </cell>
          <cell r="M52">
            <v>401303</v>
          </cell>
          <cell r="N52">
            <v>0</v>
          </cell>
          <cell r="O52" t="str">
            <v>SERVICE</v>
          </cell>
          <cell r="P52" t="str">
            <v>4,00,001 - 4,50,000</v>
          </cell>
          <cell r="Q52" t="str">
            <v>Normal</v>
          </cell>
          <cell r="R52" t="str">
            <v>Open</v>
          </cell>
          <cell r="S52">
            <v>2021</v>
          </cell>
          <cell r="T52" t="str">
            <v>FE</v>
          </cell>
          <cell r="U52" t="str">
            <v>MH-CET</v>
          </cell>
          <cell r="V52">
            <v>91.25</v>
          </cell>
          <cell r="W52">
            <v>66.217430399999998</v>
          </cell>
          <cell r="X52" t="str">
            <v>Minority</v>
          </cell>
          <cell r="Y52">
            <v>439</v>
          </cell>
          <cell r="Z52">
            <v>500</v>
          </cell>
          <cell r="AA52">
            <v>87.8</v>
          </cell>
          <cell r="AB52">
            <v>2019</v>
          </cell>
          <cell r="AC52" t="str">
            <v>Maharashtra</v>
          </cell>
          <cell r="AD52" t="str">
            <v>NATIONAL ENGLISH HIGH SCHOOL</v>
          </cell>
          <cell r="AE52">
            <v>548</v>
          </cell>
          <cell r="AF52">
            <v>600</v>
          </cell>
          <cell r="AG52">
            <v>91.3333333333333</v>
          </cell>
          <cell r="AH52">
            <v>2021</v>
          </cell>
          <cell r="AI52" t="str">
            <v>Maharashtra</v>
          </cell>
          <cell r="AJ52" t="str">
            <v>KAI. P. R. PATIL UTKARSHA MADHYAMIK VIDYALAYA  AND JUNIOR COLLEGE</v>
          </cell>
          <cell r="AK52">
            <v>195</v>
          </cell>
          <cell r="AL52">
            <v>23</v>
          </cell>
          <cell r="AM52">
            <v>8.4782608695652169</v>
          </cell>
          <cell r="AN52">
            <v>86</v>
          </cell>
          <cell r="AO52">
            <v>248</v>
          </cell>
          <cell r="AP52">
            <v>26</v>
          </cell>
          <cell r="AQ52">
            <v>9.5384615384615383</v>
          </cell>
          <cell r="AR52">
            <v>84</v>
          </cell>
          <cell r="AS52">
            <v>443</v>
          </cell>
          <cell r="AT52">
            <v>49</v>
          </cell>
          <cell r="AU52">
            <v>9.0408163265306118</v>
          </cell>
          <cell r="AV52">
            <v>235</v>
          </cell>
          <cell r="AW52">
            <v>25</v>
          </cell>
          <cell r="AX52">
            <v>9.4</v>
          </cell>
          <cell r="AY52">
            <v>85</v>
          </cell>
          <cell r="AZ52">
            <v>261</v>
          </cell>
          <cell r="BA52">
            <v>29</v>
          </cell>
          <cell r="BB52">
            <v>9</v>
          </cell>
          <cell r="BC52">
            <v>99</v>
          </cell>
          <cell r="BD52">
            <v>496</v>
          </cell>
          <cell r="BE52">
            <v>54</v>
          </cell>
          <cell r="BF52">
            <v>9.1851851851851851</v>
          </cell>
          <cell r="BG52">
            <v>224</v>
          </cell>
          <cell r="BH52">
            <v>24</v>
          </cell>
          <cell r="BI52">
            <v>9.3333333333333339</v>
          </cell>
          <cell r="BJ52">
            <v>94.5</v>
          </cell>
          <cell r="BK52">
            <v>281</v>
          </cell>
          <cell r="BL52">
            <v>29</v>
          </cell>
          <cell r="BM52">
            <v>9.6896551724137936</v>
          </cell>
          <cell r="BN52">
            <v>99</v>
          </cell>
          <cell r="BO52">
            <v>505</v>
          </cell>
          <cell r="BP52">
            <v>53</v>
          </cell>
          <cell r="BQ52">
            <v>9.5283018867924536</v>
          </cell>
          <cell r="BR52">
            <v>1444</v>
          </cell>
          <cell r="BS52">
            <v>156</v>
          </cell>
          <cell r="BT52">
            <v>9.2564102564102573</v>
          </cell>
          <cell r="BU52">
            <v>89.7</v>
          </cell>
          <cell r="BV52" t="str">
            <v>Capgemini</v>
          </cell>
        </row>
        <row r="53">
          <cell r="B53" t="str">
            <v>21-COMPB04-25</v>
          </cell>
          <cell r="C53" t="str">
            <v>COMP-B</v>
          </cell>
          <cell r="D53">
            <v>4</v>
          </cell>
          <cell r="E53" t="str">
            <v>KHARAH DINESH DILIP BANDANA</v>
          </cell>
          <cell r="F53" t="str">
            <v>Male</v>
          </cell>
          <cell r="G53" t="str">
            <v>24/08/2003</v>
          </cell>
          <cell r="H53">
            <v>8356899066</v>
          </cell>
          <cell r="I53">
            <v>9821008272</v>
          </cell>
          <cell r="J53" t="str">
            <v>dineshkharah007@gmail.com</v>
          </cell>
          <cell r="K53" t="str">
            <v>1032210450@tcetmumbai.in</v>
          </cell>
          <cell r="L53" t="str">
            <v>B/604, Sheetal Shopping Centre, B. P. Road, Bhayandar (East)</v>
          </cell>
          <cell r="M53">
            <v>401105</v>
          </cell>
          <cell r="N53">
            <v>0</v>
          </cell>
          <cell r="O53" t="str">
            <v>Business</v>
          </cell>
          <cell r="P53" t="str">
            <v>&gt;= 15,00,001</v>
          </cell>
          <cell r="Q53" t="str">
            <v>Normal</v>
          </cell>
          <cell r="R53" t="str">
            <v>Open</v>
          </cell>
          <cell r="S53">
            <v>2021</v>
          </cell>
          <cell r="T53" t="str">
            <v>FE</v>
          </cell>
          <cell r="U53" t="str">
            <v>MH-CET</v>
          </cell>
          <cell r="V53">
            <v>95.48</v>
          </cell>
          <cell r="W53">
            <v>86.605302100000003</v>
          </cell>
          <cell r="X53" t="str">
            <v>CAP</v>
          </cell>
          <cell r="Y53">
            <v>431</v>
          </cell>
          <cell r="Z53">
            <v>500</v>
          </cell>
          <cell r="AA53">
            <v>86.2</v>
          </cell>
          <cell r="AB53">
            <v>2019</v>
          </cell>
          <cell r="AC53" t="str">
            <v>Maharashtra</v>
          </cell>
          <cell r="AD53" t="str">
            <v>ST. FRANCIS HIGH SCHOOL</v>
          </cell>
          <cell r="AE53">
            <v>518</v>
          </cell>
          <cell r="AF53">
            <v>600</v>
          </cell>
          <cell r="AG53">
            <v>86.3333333333333</v>
          </cell>
          <cell r="AH53">
            <v>2021</v>
          </cell>
          <cell r="AI53" t="str">
            <v>Maharashtra</v>
          </cell>
          <cell r="AJ53" t="str">
            <v>SARDAR VALLABHBHAI PATEL VIDYALAYA AND JR. COLLEGE</v>
          </cell>
          <cell r="AK53">
            <v>208</v>
          </cell>
          <cell r="AL53">
            <v>23</v>
          </cell>
          <cell r="AM53">
            <v>9.0434782608695645</v>
          </cell>
          <cell r="AN53">
            <v>96</v>
          </cell>
          <cell r="AO53">
            <v>238</v>
          </cell>
          <cell r="AP53">
            <v>26</v>
          </cell>
          <cell r="AQ53">
            <v>9.1538461538461533</v>
          </cell>
          <cell r="AR53">
            <v>86</v>
          </cell>
          <cell r="AS53">
            <v>446</v>
          </cell>
          <cell r="AT53">
            <v>49</v>
          </cell>
          <cell r="AU53">
            <v>9.1020408163265305</v>
          </cell>
          <cell r="AV53">
            <v>238</v>
          </cell>
          <cell r="AW53">
            <v>25</v>
          </cell>
          <cell r="AX53">
            <v>9.52</v>
          </cell>
          <cell r="AY53">
            <v>91</v>
          </cell>
          <cell r="AZ53">
            <v>280</v>
          </cell>
          <cell r="BA53">
            <v>29</v>
          </cell>
          <cell r="BB53">
            <v>9.6551724137931032</v>
          </cell>
          <cell r="BC53">
            <v>86</v>
          </cell>
          <cell r="BD53">
            <v>518</v>
          </cell>
          <cell r="BE53">
            <v>54</v>
          </cell>
          <cell r="BF53">
            <v>9.5925925925925934</v>
          </cell>
          <cell r="BG53">
            <v>216</v>
          </cell>
          <cell r="BH53">
            <v>24</v>
          </cell>
          <cell r="BI53">
            <v>9</v>
          </cell>
          <cell r="BJ53">
            <v>92</v>
          </cell>
          <cell r="BK53">
            <v>266</v>
          </cell>
          <cell r="BL53">
            <v>29</v>
          </cell>
          <cell r="BM53">
            <v>9.1724137931034484</v>
          </cell>
          <cell r="BN53">
            <v>95</v>
          </cell>
          <cell r="BO53">
            <v>482</v>
          </cell>
          <cell r="BP53">
            <v>53</v>
          </cell>
          <cell r="BQ53">
            <v>9.0943396226415096</v>
          </cell>
          <cell r="BR53">
            <v>1446</v>
          </cell>
          <cell r="BS53">
            <v>156</v>
          </cell>
          <cell r="BT53">
            <v>9.2692307692307701</v>
          </cell>
          <cell r="BU53">
            <v>90.2</v>
          </cell>
          <cell r="BV53">
            <v>0</v>
          </cell>
        </row>
        <row r="54">
          <cell r="B54" t="str">
            <v>21-COMPC04-25</v>
          </cell>
          <cell r="C54" t="str">
            <v>COMP-C</v>
          </cell>
          <cell r="D54">
            <v>4</v>
          </cell>
          <cell r="E54" t="str">
            <v>SHAIKH SAQUIB SANAULLAH LADLI</v>
          </cell>
          <cell r="F54" t="str">
            <v>Male</v>
          </cell>
          <cell r="G54" t="str">
            <v>21/03/2001</v>
          </cell>
          <cell r="H54">
            <v>9109060330</v>
          </cell>
          <cell r="I54">
            <v>7715978932</v>
          </cell>
          <cell r="J54" t="str">
            <v>shaikhsaquib422@gmail.com</v>
          </cell>
          <cell r="K54" t="str">
            <v>1032210514@tcetmumbai.in</v>
          </cell>
          <cell r="L54" t="str">
            <v>E-1/201, Poonam Complex-2, Naya Nagar, Mira Road (E), Thane</v>
          </cell>
          <cell r="M54">
            <v>401107</v>
          </cell>
          <cell r="N54">
            <v>0</v>
          </cell>
          <cell r="O54" t="str">
            <v>Cargo Agent</v>
          </cell>
          <cell r="P54" t="str">
            <v>4,50,001 - 5,00,000</v>
          </cell>
          <cell r="Q54" t="str">
            <v>Normal</v>
          </cell>
          <cell r="R54" t="str">
            <v>Open</v>
          </cell>
          <cell r="S54">
            <v>2021</v>
          </cell>
          <cell r="T54" t="str">
            <v>FE</v>
          </cell>
          <cell r="U54" t="str">
            <v>MH-CET</v>
          </cell>
          <cell r="V54">
            <v>95.4</v>
          </cell>
          <cell r="W54" t="str">
            <v>NA</v>
          </cell>
          <cell r="X54" t="str">
            <v>CAP</v>
          </cell>
          <cell r="Y54">
            <v>391</v>
          </cell>
          <cell r="Z54">
            <v>500</v>
          </cell>
          <cell r="AA54">
            <v>78.2</v>
          </cell>
          <cell r="AB54">
            <v>2016</v>
          </cell>
          <cell r="AC54" t="str">
            <v>Maharashtra</v>
          </cell>
          <cell r="AD54" t="str">
            <v xml:space="preserve">ST. XAVIER HIGH SCHOOL </v>
          </cell>
          <cell r="AE54">
            <v>425</v>
          </cell>
          <cell r="AF54">
            <v>650</v>
          </cell>
          <cell r="AG54">
            <v>65.384615384615401</v>
          </cell>
          <cell r="AH54">
            <v>2018</v>
          </cell>
          <cell r="AI54" t="str">
            <v>Maharashtra</v>
          </cell>
          <cell r="AJ54" t="str">
            <v>Hafiza Dangar Jr.College</v>
          </cell>
          <cell r="AK54">
            <v>190</v>
          </cell>
          <cell r="AL54">
            <v>23</v>
          </cell>
          <cell r="AM54">
            <v>8.2608695652173907</v>
          </cell>
          <cell r="AN54">
            <v>98</v>
          </cell>
          <cell r="AO54">
            <v>243</v>
          </cell>
          <cell r="AP54">
            <v>26</v>
          </cell>
          <cell r="AQ54">
            <v>9.3461538461538467</v>
          </cell>
          <cell r="AR54">
            <v>87</v>
          </cell>
          <cell r="AS54">
            <v>433</v>
          </cell>
          <cell r="AT54">
            <v>49</v>
          </cell>
          <cell r="AU54">
            <v>8.8367346938775508</v>
          </cell>
          <cell r="AV54">
            <v>240</v>
          </cell>
          <cell r="AW54">
            <v>25</v>
          </cell>
          <cell r="AX54">
            <v>9.6</v>
          </cell>
          <cell r="AY54">
            <v>92.5</v>
          </cell>
          <cell r="AZ54">
            <v>281</v>
          </cell>
          <cell r="BA54">
            <v>29</v>
          </cell>
          <cell r="BB54">
            <v>9.6896551724137936</v>
          </cell>
          <cell r="BC54">
            <v>91</v>
          </cell>
          <cell r="BD54">
            <v>521</v>
          </cell>
          <cell r="BE54">
            <v>54</v>
          </cell>
          <cell r="BF54">
            <v>9.6481481481481488</v>
          </cell>
          <cell r="BG54">
            <v>239</v>
          </cell>
          <cell r="BH54">
            <v>24</v>
          </cell>
          <cell r="BI54">
            <v>9.9583333333333339</v>
          </cell>
          <cell r="BJ54">
            <v>75</v>
          </cell>
          <cell r="BK54">
            <v>280</v>
          </cell>
          <cell r="BL54">
            <v>29</v>
          </cell>
          <cell r="BM54">
            <v>9.6551724137931032</v>
          </cell>
          <cell r="BN54">
            <v>85</v>
          </cell>
          <cell r="BO54">
            <v>519</v>
          </cell>
          <cell r="BP54">
            <v>53</v>
          </cell>
          <cell r="BQ54">
            <v>9.7924528301886795</v>
          </cell>
          <cell r="BR54">
            <v>1473</v>
          </cell>
          <cell r="BS54">
            <v>156</v>
          </cell>
          <cell r="BT54">
            <v>9.4423076923076916</v>
          </cell>
          <cell r="BU54">
            <v>88.7</v>
          </cell>
          <cell r="BV54">
            <v>0</v>
          </cell>
        </row>
        <row r="55">
          <cell r="B55" t="str">
            <v>21-CS&amp;E04-25</v>
          </cell>
          <cell r="C55" t="str">
            <v>CS&amp;E</v>
          </cell>
          <cell r="D55">
            <v>4</v>
          </cell>
          <cell r="E55" t="str">
            <v xml:space="preserve">BEHERE ANUSHKA MAHESH  ASHWINI </v>
          </cell>
          <cell r="F55" t="str">
            <v>Female</v>
          </cell>
          <cell r="G55">
            <v>37851</v>
          </cell>
          <cell r="H55">
            <v>9289324218</v>
          </cell>
          <cell r="I55">
            <v>9650173316</v>
          </cell>
          <cell r="J55" t="str">
            <v>behereanushka@gmail.com</v>
          </cell>
          <cell r="K55" t="str">
            <v>1032210866@tcetmumbai.in</v>
          </cell>
          <cell r="L55" t="str">
            <v>F-205, Surya cooperative housing society, Gunjan, Vapi, Gujarat</v>
          </cell>
          <cell r="M55">
            <v>396195</v>
          </cell>
          <cell r="N55">
            <v>0</v>
          </cell>
          <cell r="O55" t="str">
            <v>Service</v>
          </cell>
          <cell r="P55" t="str">
            <v>5,50,001 - 6,00,000</v>
          </cell>
          <cell r="Q55" t="str">
            <v>Normal</v>
          </cell>
          <cell r="R55" t="str">
            <v>Open</v>
          </cell>
          <cell r="S55">
            <v>2021</v>
          </cell>
          <cell r="T55" t="str">
            <v>FE</v>
          </cell>
          <cell r="U55" t="str">
            <v>MH-CET</v>
          </cell>
          <cell r="V55">
            <v>93.66</v>
          </cell>
          <cell r="W55">
            <v>87.9335442</v>
          </cell>
          <cell r="X55" t="str">
            <v>CAP</v>
          </cell>
          <cell r="Y55">
            <v>568</v>
          </cell>
          <cell r="Z55">
            <v>600</v>
          </cell>
          <cell r="AA55">
            <v>94.6666666666667</v>
          </cell>
          <cell r="AB55">
            <v>2019</v>
          </cell>
          <cell r="AC55" t="str">
            <v>CBSE</v>
          </cell>
          <cell r="AD55" t="str">
            <v>RYAN INTERNATIONAL SCHOOL</v>
          </cell>
          <cell r="AE55">
            <v>483</v>
          </cell>
          <cell r="AF55">
            <v>500</v>
          </cell>
          <cell r="AG55">
            <v>96.6</v>
          </cell>
          <cell r="AH55">
            <v>2021</v>
          </cell>
          <cell r="AI55" t="str">
            <v>CBSE</v>
          </cell>
          <cell r="AJ55" t="str">
            <v>RYAN INTERNATIONAL SCHOOL</v>
          </cell>
          <cell r="AK55">
            <v>230</v>
          </cell>
          <cell r="AL55">
            <v>23</v>
          </cell>
          <cell r="AM55">
            <v>10</v>
          </cell>
          <cell r="AN55">
            <v>97</v>
          </cell>
          <cell r="AO55">
            <v>258</v>
          </cell>
          <cell r="AP55">
            <v>26</v>
          </cell>
          <cell r="AQ55">
            <v>9.9230769230769234</v>
          </cell>
          <cell r="AR55">
            <v>85</v>
          </cell>
          <cell r="AS55">
            <v>488</v>
          </cell>
          <cell r="AT55">
            <v>49</v>
          </cell>
          <cell r="AU55">
            <v>9.9591836734693882</v>
          </cell>
          <cell r="AV55">
            <v>244</v>
          </cell>
          <cell r="AW55">
            <v>25</v>
          </cell>
          <cell r="AX55">
            <v>9.76</v>
          </cell>
          <cell r="AY55">
            <v>91</v>
          </cell>
          <cell r="AZ55">
            <v>287</v>
          </cell>
          <cell r="BA55">
            <v>29</v>
          </cell>
          <cell r="BB55">
            <v>9.8965517241379306</v>
          </cell>
          <cell r="BC55">
            <v>76</v>
          </cell>
          <cell r="BD55">
            <v>531</v>
          </cell>
          <cell r="BE55">
            <v>54</v>
          </cell>
          <cell r="BF55">
            <v>9.8333333333333339</v>
          </cell>
          <cell r="BG55">
            <v>235</v>
          </cell>
          <cell r="BH55">
            <v>24</v>
          </cell>
          <cell r="BI55">
            <v>9.7916666666666661</v>
          </cell>
          <cell r="BJ55">
            <v>79</v>
          </cell>
          <cell r="BK55">
            <v>290</v>
          </cell>
          <cell r="BL55">
            <v>29</v>
          </cell>
          <cell r="BM55">
            <v>10</v>
          </cell>
          <cell r="BN55">
            <v>79</v>
          </cell>
          <cell r="BO55">
            <v>525</v>
          </cell>
          <cell r="BP55">
            <v>53</v>
          </cell>
          <cell r="BQ55">
            <v>9.9056603773584904</v>
          </cell>
          <cell r="BR55">
            <v>1544</v>
          </cell>
          <cell r="BS55">
            <v>156</v>
          </cell>
          <cell r="BT55">
            <v>9.8974358974358978</v>
          </cell>
          <cell r="BU55">
            <v>84.8</v>
          </cell>
          <cell r="BV55" t="str">
            <v>KPMG</v>
          </cell>
        </row>
        <row r="56">
          <cell r="B56" t="str">
            <v>21-E&amp;CS04-25</v>
          </cell>
          <cell r="C56" t="str">
            <v>E&amp;CS</v>
          </cell>
          <cell r="D56">
            <v>4</v>
          </cell>
          <cell r="E56" t="str">
            <v>CHAVAN ABHIRAJ SACHIN SANCHITA</v>
          </cell>
          <cell r="F56" t="str">
            <v>Male</v>
          </cell>
          <cell r="G56" t="str">
            <v>02/02/2004</v>
          </cell>
          <cell r="H56">
            <v>8652280952</v>
          </cell>
          <cell r="I56">
            <v>9022980260</v>
          </cell>
          <cell r="J56" t="str">
            <v>abhirajchavan02@gmail.com</v>
          </cell>
          <cell r="K56" t="str">
            <v>1032210322@tcetmumbai.in</v>
          </cell>
          <cell r="L56" t="str">
            <v>Building number 17, A wing room number 11,Plot 5-1, Nagari Niwas Vasahat, Dindoshi,
Goregaon East
Mumbai, 400065</v>
          </cell>
          <cell r="M56">
            <v>400065</v>
          </cell>
          <cell r="N56">
            <v>0</v>
          </cell>
          <cell r="O56" t="str">
            <v xml:space="preserve">Service </v>
          </cell>
          <cell r="P56" t="str">
            <v>50,001 - 1,00,000</v>
          </cell>
          <cell r="Q56" t="str">
            <v>Normal</v>
          </cell>
          <cell r="R56" t="str">
            <v>Open</v>
          </cell>
          <cell r="S56">
            <v>2021</v>
          </cell>
          <cell r="T56" t="str">
            <v>FE</v>
          </cell>
          <cell r="U56" t="str">
            <v>MH-CET</v>
          </cell>
          <cell r="V56">
            <v>93.08</v>
          </cell>
          <cell r="W56">
            <v>54.710370099999999</v>
          </cell>
          <cell r="X56" t="str">
            <v>CAP</v>
          </cell>
          <cell r="Y56">
            <v>434</v>
          </cell>
          <cell r="Z56">
            <v>500</v>
          </cell>
          <cell r="AA56">
            <v>86.8</v>
          </cell>
          <cell r="AB56">
            <v>2019</v>
          </cell>
          <cell r="AC56" t="str">
            <v>Maharashtra</v>
          </cell>
          <cell r="AD56" t="str">
            <v>YASHODHAM HIGH SCHOOL AND JUNIOR COLLEGE</v>
          </cell>
          <cell r="AE56">
            <v>525</v>
          </cell>
          <cell r="AF56">
            <v>600</v>
          </cell>
          <cell r="AG56">
            <v>87.5</v>
          </cell>
          <cell r="AH56">
            <v>2021</v>
          </cell>
          <cell r="AI56" t="str">
            <v>Maharashtra</v>
          </cell>
          <cell r="AJ56" t="str">
            <v>SIR SITARAM AND LADY SHANTABAI PATKAR COLLEGE OF SCIENCE</v>
          </cell>
          <cell r="AK56">
            <v>195</v>
          </cell>
          <cell r="AL56">
            <v>23</v>
          </cell>
          <cell r="AM56">
            <v>8.4782608695652169</v>
          </cell>
          <cell r="AN56">
            <v>75</v>
          </cell>
          <cell r="AO56">
            <v>233</v>
          </cell>
          <cell r="AP56">
            <v>26</v>
          </cell>
          <cell r="AQ56">
            <v>8.9615384615384617</v>
          </cell>
          <cell r="AR56">
            <v>84</v>
          </cell>
          <cell r="AS56">
            <v>428</v>
          </cell>
          <cell r="AT56">
            <v>49</v>
          </cell>
          <cell r="AU56">
            <v>8.7346938775510203</v>
          </cell>
          <cell r="AV56">
            <v>185</v>
          </cell>
          <cell r="AW56">
            <v>25</v>
          </cell>
          <cell r="AX56">
            <v>7.4</v>
          </cell>
          <cell r="AY56">
            <v>79.5</v>
          </cell>
          <cell r="AZ56">
            <v>225</v>
          </cell>
          <cell r="BA56">
            <v>29</v>
          </cell>
          <cell r="BB56">
            <v>7.7586206896551726</v>
          </cell>
          <cell r="BC56">
            <v>91.176470588235304</v>
          </cell>
          <cell r="BD56">
            <v>410</v>
          </cell>
          <cell r="BE56">
            <v>54</v>
          </cell>
          <cell r="BF56">
            <v>7.5925925925925926</v>
          </cell>
          <cell r="BG56">
            <v>190</v>
          </cell>
          <cell r="BH56">
            <v>24</v>
          </cell>
          <cell r="BI56">
            <v>7.916666666666667</v>
          </cell>
          <cell r="BJ56">
            <v>96</v>
          </cell>
          <cell r="BK56">
            <v>241</v>
          </cell>
          <cell r="BL56">
            <v>29</v>
          </cell>
          <cell r="BM56">
            <v>8.3103448275862064</v>
          </cell>
          <cell r="BN56">
            <v>82</v>
          </cell>
          <cell r="BO56">
            <v>431</v>
          </cell>
          <cell r="BP56">
            <v>53</v>
          </cell>
          <cell r="BQ56">
            <v>8.1320754716981138</v>
          </cell>
          <cell r="BR56">
            <v>1269</v>
          </cell>
          <cell r="BS56">
            <v>156</v>
          </cell>
          <cell r="BT56">
            <v>8.134615384615385</v>
          </cell>
          <cell r="BU56">
            <v>83.535294117647055</v>
          </cell>
          <cell r="BV56">
            <v>0</v>
          </cell>
        </row>
        <row r="57">
          <cell r="B57" t="str">
            <v>21-E&amp;TCB04-25</v>
          </cell>
          <cell r="C57" t="str">
            <v>E&amp;TC-B</v>
          </cell>
          <cell r="D57">
            <v>4</v>
          </cell>
          <cell r="E57" t="str">
            <v>RANE ADITI RASHMIKANT  RACHANA</v>
          </cell>
          <cell r="F57" t="str">
            <v>Female</v>
          </cell>
          <cell r="G57" t="str">
            <v>18/08/2003</v>
          </cell>
          <cell r="H57">
            <v>9082033323</v>
          </cell>
          <cell r="I57">
            <v>7387062368</v>
          </cell>
          <cell r="J57" t="str">
            <v>raneaditi358@gmail.com</v>
          </cell>
          <cell r="K57" t="str">
            <v>1032210259@tcetmumbai.in</v>
          </cell>
          <cell r="L57" t="str">
            <v xml:space="preserve">Plot no 6 Bldg no 24/C-15 Flimcity Road Goregaon East Mumbai </v>
          </cell>
          <cell r="M57">
            <v>400065</v>
          </cell>
          <cell r="N57">
            <v>0</v>
          </cell>
          <cell r="O57" t="str">
            <v>Service</v>
          </cell>
          <cell r="P57" t="str">
            <v>4,00,001 - 4,50,000</v>
          </cell>
          <cell r="Q57" t="str">
            <v>Normal</v>
          </cell>
          <cell r="R57" t="str">
            <v>Open</v>
          </cell>
          <cell r="S57">
            <v>2021</v>
          </cell>
          <cell r="T57" t="str">
            <v>FE</v>
          </cell>
          <cell r="U57" t="str">
            <v>MH-CET</v>
          </cell>
          <cell r="V57">
            <v>18.23</v>
          </cell>
          <cell r="W57" t="str">
            <v>NA</v>
          </cell>
          <cell r="X57" t="str">
            <v>Institute</v>
          </cell>
          <cell r="Y57">
            <v>384</v>
          </cell>
          <cell r="Z57">
            <v>500</v>
          </cell>
          <cell r="AA57">
            <v>76.8</v>
          </cell>
          <cell r="AB57">
            <v>2019</v>
          </cell>
          <cell r="AC57" t="str">
            <v>Maharashtra</v>
          </cell>
          <cell r="AD57" t="str">
            <v>YASHODHAM HIGH SCHOOL</v>
          </cell>
          <cell r="AE57">
            <v>505</v>
          </cell>
          <cell r="AF57">
            <v>600</v>
          </cell>
          <cell r="AG57">
            <v>84.1666666666667</v>
          </cell>
          <cell r="AH57">
            <v>2021</v>
          </cell>
          <cell r="AI57" t="str">
            <v>Maharashtra</v>
          </cell>
          <cell r="AJ57" t="str">
            <v>PATKAR COLLEGE OF ARTS AND SCIENCE</v>
          </cell>
          <cell r="AK57">
            <v>171</v>
          </cell>
          <cell r="AL57">
            <v>22</v>
          </cell>
          <cell r="AM57">
            <v>7.7727272727272725</v>
          </cell>
          <cell r="AN57">
            <v>91</v>
          </cell>
          <cell r="AO57">
            <v>189</v>
          </cell>
          <cell r="AP57">
            <v>27</v>
          </cell>
          <cell r="AQ57">
            <v>7</v>
          </cell>
          <cell r="AR57">
            <v>95</v>
          </cell>
          <cell r="AS57">
            <v>360</v>
          </cell>
          <cell r="AT57">
            <v>49</v>
          </cell>
          <cell r="AU57">
            <v>7.3469387755102042</v>
          </cell>
          <cell r="AV57">
            <v>166</v>
          </cell>
          <cell r="AW57">
            <v>25</v>
          </cell>
          <cell r="AX57">
            <v>6.64</v>
          </cell>
          <cell r="AY57">
            <v>93</v>
          </cell>
          <cell r="AZ57">
            <v>226</v>
          </cell>
          <cell r="BA57">
            <v>29</v>
          </cell>
          <cell r="BB57">
            <v>7.7931034482758621</v>
          </cell>
          <cell r="BC57">
            <v>86</v>
          </cell>
          <cell r="BD57">
            <v>392</v>
          </cell>
          <cell r="BE57">
            <v>54</v>
          </cell>
          <cell r="BF57">
            <v>7.2592592592592595</v>
          </cell>
          <cell r="BG57">
            <v>196</v>
          </cell>
          <cell r="BH57">
            <v>24</v>
          </cell>
          <cell r="BI57">
            <v>8.1666666666666661</v>
          </cell>
          <cell r="BJ57">
            <v>77</v>
          </cell>
          <cell r="BK57">
            <v>254</v>
          </cell>
          <cell r="BL57">
            <v>29</v>
          </cell>
          <cell r="BM57">
            <v>8.7586206896551726</v>
          </cell>
          <cell r="BN57">
            <v>95</v>
          </cell>
          <cell r="BO57">
            <v>450</v>
          </cell>
          <cell r="BP57">
            <v>53</v>
          </cell>
          <cell r="BQ57">
            <v>8.4905660377358494</v>
          </cell>
          <cell r="BR57">
            <v>1202</v>
          </cell>
          <cell r="BS57">
            <v>156</v>
          </cell>
          <cell r="BT57">
            <v>7.7051282051282053</v>
          </cell>
          <cell r="BU57">
            <v>88</v>
          </cell>
          <cell r="BV57">
            <v>0</v>
          </cell>
        </row>
        <row r="58">
          <cell r="B58" t="str">
            <v>21-IoT04-25</v>
          </cell>
          <cell r="C58" t="str">
            <v>IoT</v>
          </cell>
          <cell r="D58">
            <v>4</v>
          </cell>
          <cell r="E58" t="str">
            <v>DUGAD HARSH JITENDRA JAYASHREE</v>
          </cell>
          <cell r="F58" t="str">
            <v>Male</v>
          </cell>
          <cell r="G58" t="str">
            <v>22/08/2003</v>
          </cell>
          <cell r="H58">
            <v>9146540260</v>
          </cell>
          <cell r="I58">
            <v>8275517319</v>
          </cell>
          <cell r="J58" t="str">
            <v>harshjitendradugad228@gmail.com</v>
          </cell>
          <cell r="K58" t="str">
            <v>1032210992@tcetmumbai.in</v>
          </cell>
          <cell r="L58" t="str">
            <v>Pampattiwar Layout behind yavatmal urban bank,ghatanji</v>
          </cell>
          <cell r="M58">
            <v>445301</v>
          </cell>
          <cell r="N58">
            <v>0</v>
          </cell>
          <cell r="O58" t="str">
            <v>Buisness</v>
          </cell>
          <cell r="P58" t="str">
            <v>Above 15,00,000</v>
          </cell>
          <cell r="Q58" t="str">
            <v>Normal</v>
          </cell>
          <cell r="R58" t="str">
            <v>Open</v>
          </cell>
          <cell r="S58">
            <v>2021</v>
          </cell>
          <cell r="T58" t="str">
            <v>FE</v>
          </cell>
          <cell r="U58" t="str">
            <v>MH-CET</v>
          </cell>
          <cell r="V58">
            <v>73.38</v>
          </cell>
          <cell r="W58" t="str">
            <v>NA</v>
          </cell>
          <cell r="X58" t="str">
            <v>Minority</v>
          </cell>
          <cell r="Y58">
            <v>418</v>
          </cell>
          <cell r="Z58">
            <v>500</v>
          </cell>
          <cell r="AA58">
            <v>83.6</v>
          </cell>
          <cell r="AB58">
            <v>2019</v>
          </cell>
          <cell r="AC58" t="str">
            <v>Maharashtra</v>
          </cell>
          <cell r="AD58" t="str">
            <v>DR YARDY ENGLISH HIGH SCHOOL UMRI</v>
          </cell>
          <cell r="AE58">
            <v>554</v>
          </cell>
          <cell r="AF58">
            <v>600</v>
          </cell>
          <cell r="AG58">
            <v>92.333333333333329</v>
          </cell>
          <cell r="AH58">
            <v>2021</v>
          </cell>
          <cell r="AI58" t="str">
            <v>Maharashtra</v>
          </cell>
          <cell r="AJ58" t="str">
            <v>SARASWATI JUNIOR COLLEGE NAGPUR</v>
          </cell>
          <cell r="AK58">
            <v>177</v>
          </cell>
          <cell r="AL58">
            <v>23</v>
          </cell>
          <cell r="AM58">
            <v>7.6956521739130439</v>
          </cell>
          <cell r="AN58">
            <v>75</v>
          </cell>
          <cell r="AO58">
            <v>223</v>
          </cell>
          <cell r="AP58">
            <v>26</v>
          </cell>
          <cell r="AQ58">
            <v>8.5769230769230766</v>
          </cell>
          <cell r="AR58">
            <v>87</v>
          </cell>
          <cell r="AS58">
            <v>400</v>
          </cell>
          <cell r="AT58">
            <v>49</v>
          </cell>
          <cell r="AU58">
            <v>8.1632653061224492</v>
          </cell>
          <cell r="AV58">
            <v>209</v>
          </cell>
          <cell r="AW58">
            <v>25</v>
          </cell>
          <cell r="AX58">
            <v>8.36</v>
          </cell>
          <cell r="AY58">
            <v>81</v>
          </cell>
          <cell r="AZ58">
            <v>260</v>
          </cell>
          <cell r="BA58">
            <v>29</v>
          </cell>
          <cell r="BB58">
            <v>8.9655172413793096</v>
          </cell>
          <cell r="BC58">
            <v>83.02</v>
          </cell>
          <cell r="BD58">
            <v>469</v>
          </cell>
          <cell r="BE58">
            <v>54</v>
          </cell>
          <cell r="BF58">
            <v>8.6851851851851851</v>
          </cell>
          <cell r="BG58">
            <v>217</v>
          </cell>
          <cell r="BH58">
            <v>24</v>
          </cell>
          <cell r="BI58">
            <v>9.0416666666666661</v>
          </cell>
          <cell r="BJ58">
            <v>75</v>
          </cell>
          <cell r="BK58">
            <v>272</v>
          </cell>
          <cell r="BL58">
            <v>29</v>
          </cell>
          <cell r="BM58">
            <v>9.3793103448275854</v>
          </cell>
          <cell r="BN58">
            <v>78</v>
          </cell>
          <cell r="BO58">
            <v>489</v>
          </cell>
          <cell r="BP58">
            <v>53</v>
          </cell>
          <cell r="BQ58">
            <v>9.2264150943396235</v>
          </cell>
          <cell r="BR58">
            <v>1358</v>
          </cell>
          <cell r="BS58">
            <v>156</v>
          </cell>
          <cell r="BT58">
            <v>8.7051282051282044</v>
          </cell>
          <cell r="BU58">
            <v>81.804000000000002</v>
          </cell>
          <cell r="BV58">
            <v>0</v>
          </cell>
        </row>
        <row r="59">
          <cell r="B59" t="str">
            <v>21-ITA04-25</v>
          </cell>
          <cell r="C59" t="str">
            <v>IT-A</v>
          </cell>
          <cell r="D59">
            <v>4</v>
          </cell>
          <cell r="E59" t="str">
            <v xml:space="preserve">APPIDI SWAPNA REDDY DHARMENDRA ANUSHA </v>
          </cell>
          <cell r="F59" t="str">
            <v>Female</v>
          </cell>
          <cell r="G59" t="str">
            <v>25/06/2003</v>
          </cell>
          <cell r="H59">
            <v>9833778042</v>
          </cell>
          <cell r="I59">
            <v>9820140449</v>
          </cell>
          <cell r="J59" t="str">
            <v>reddysdr25@gmail.com</v>
          </cell>
          <cell r="K59" t="str">
            <v>1032210578@tcetmumbai.in</v>
          </cell>
          <cell r="L59" t="str">
            <v>2105/2106, Challenger tower 4, Thakur village, Kandivali East, Mumbai- 400101</v>
          </cell>
          <cell r="M59">
            <v>400101</v>
          </cell>
          <cell r="N59">
            <v>0</v>
          </cell>
          <cell r="O59" t="str">
            <v>Business</v>
          </cell>
          <cell r="P59" t="str">
            <v>Above 15,00,000</v>
          </cell>
          <cell r="Q59" t="str">
            <v>Normal</v>
          </cell>
          <cell r="R59" t="str">
            <v>Open</v>
          </cell>
          <cell r="S59">
            <v>2021</v>
          </cell>
          <cell r="T59" t="str">
            <v>FE</v>
          </cell>
          <cell r="U59" t="str">
            <v>MH-CET</v>
          </cell>
          <cell r="V59">
            <v>4.03</v>
          </cell>
          <cell r="W59">
            <v>60.74</v>
          </cell>
          <cell r="X59" t="str">
            <v>ACAP</v>
          </cell>
          <cell r="Y59">
            <v>426</v>
          </cell>
          <cell r="Z59">
            <v>600</v>
          </cell>
          <cell r="AA59">
            <v>71</v>
          </cell>
          <cell r="AB59">
            <v>2019</v>
          </cell>
          <cell r="AC59" t="str">
            <v>ICSE</v>
          </cell>
          <cell r="AD59" t="str">
            <v>THAKUR PUBLIC SCHOOL</v>
          </cell>
          <cell r="AE59">
            <v>478</v>
          </cell>
          <cell r="AF59">
            <v>600</v>
          </cell>
          <cell r="AG59">
            <v>79.6666666666667</v>
          </cell>
          <cell r="AH59">
            <v>2021</v>
          </cell>
          <cell r="AI59" t="str">
            <v>Maharashtra</v>
          </cell>
          <cell r="AJ59" t="str">
            <v>THAKUR COLLEGE OF SCIENCE AND COMMERCE</v>
          </cell>
          <cell r="AK59">
            <v>169</v>
          </cell>
          <cell r="AL59">
            <v>22</v>
          </cell>
          <cell r="AM59">
            <v>7.6818181818181817</v>
          </cell>
          <cell r="AN59">
            <v>94.65</v>
          </cell>
          <cell r="AO59">
            <v>197</v>
          </cell>
          <cell r="AP59">
            <v>27</v>
          </cell>
          <cell r="AQ59">
            <v>7.2962962962962967</v>
          </cell>
          <cell r="AR59">
            <v>99.18</v>
          </cell>
          <cell r="AS59">
            <v>366</v>
          </cell>
          <cell r="AT59">
            <v>49</v>
          </cell>
          <cell r="AU59">
            <v>7.4693877551020407</v>
          </cell>
          <cell r="AV59">
            <v>199</v>
          </cell>
          <cell r="AW59">
            <v>25</v>
          </cell>
          <cell r="AX59">
            <v>7.96</v>
          </cell>
          <cell r="AY59">
            <v>96.915000000000006</v>
          </cell>
          <cell r="AZ59">
            <v>244</v>
          </cell>
          <cell r="BA59">
            <v>29</v>
          </cell>
          <cell r="BB59">
            <v>8.4137931034482758</v>
          </cell>
          <cell r="BC59">
            <v>75</v>
          </cell>
          <cell r="BD59">
            <v>443</v>
          </cell>
          <cell r="BE59">
            <v>54</v>
          </cell>
          <cell r="BF59">
            <v>8.2037037037037042</v>
          </cell>
          <cell r="BG59">
            <v>203</v>
          </cell>
          <cell r="BH59">
            <v>24</v>
          </cell>
          <cell r="BI59">
            <v>8.4583333333333339</v>
          </cell>
          <cell r="BJ59">
            <v>78.423236514522799</v>
          </cell>
          <cell r="BK59">
            <v>277</v>
          </cell>
          <cell r="BL59">
            <v>29</v>
          </cell>
          <cell r="BM59">
            <v>9.5517241379310338</v>
          </cell>
          <cell r="BN59">
            <v>75</v>
          </cell>
          <cell r="BO59">
            <v>480</v>
          </cell>
          <cell r="BP59">
            <v>53</v>
          </cell>
          <cell r="BQ59">
            <v>9.0566037735849054</v>
          </cell>
          <cell r="BR59">
            <v>1289</v>
          </cell>
          <cell r="BS59">
            <v>156</v>
          </cell>
          <cell r="BT59">
            <v>8.2628205128205128</v>
          </cell>
          <cell r="BU59">
            <v>89.948999999999998</v>
          </cell>
          <cell r="BV59">
            <v>0</v>
          </cell>
        </row>
        <row r="60">
          <cell r="B60" t="str">
            <v>21-ITB04-25</v>
          </cell>
          <cell r="C60" t="str">
            <v>IT-B</v>
          </cell>
          <cell r="D60">
            <v>4</v>
          </cell>
          <cell r="E60" t="str">
            <v>PANDEY ANAND AWADHESH SUSHEELA</v>
          </cell>
          <cell r="F60" t="str">
            <v>Male</v>
          </cell>
          <cell r="G60" t="str">
            <v>02/05/2003</v>
          </cell>
          <cell r="H60">
            <v>9082668373</v>
          </cell>
          <cell r="I60">
            <v>8104608332</v>
          </cell>
          <cell r="J60" t="str">
            <v>anandpandey0205@gmail.com</v>
          </cell>
          <cell r="K60" t="str">
            <v>1032210643@tcetmumbai.in</v>
          </cell>
          <cell r="L60" t="str">
            <v>RNO.-9, ASHTAVINAYAK CHAWL, LBS NAGAR, VAKOLA BRIDGE, SANTACRUZ EAST, MUMBAI</v>
          </cell>
          <cell r="M60">
            <v>400055</v>
          </cell>
          <cell r="N60">
            <v>0</v>
          </cell>
          <cell r="O60" t="str">
            <v>RTO CONSULTANT</v>
          </cell>
          <cell r="P60" t="str">
            <v>4,00,001 - 4,50,000</v>
          </cell>
          <cell r="Q60" t="str">
            <v>Normal</v>
          </cell>
          <cell r="R60" t="str">
            <v>Open</v>
          </cell>
          <cell r="S60">
            <v>2021</v>
          </cell>
          <cell r="T60" t="str">
            <v>FE</v>
          </cell>
          <cell r="U60" t="str">
            <v>MH-CET</v>
          </cell>
          <cell r="V60">
            <v>96.63</v>
          </cell>
          <cell r="W60">
            <v>91.063000000000002</v>
          </cell>
          <cell r="X60" t="str">
            <v>TFWS</v>
          </cell>
          <cell r="Y60">
            <v>438</v>
          </cell>
          <cell r="Z60">
            <v>500</v>
          </cell>
          <cell r="AA60">
            <v>87.6</v>
          </cell>
          <cell r="AB60">
            <v>2019</v>
          </cell>
          <cell r="AC60" t="str">
            <v>Maharashtra</v>
          </cell>
          <cell r="AD60" t="str">
            <v>ST.ANTHONY'S HIGH SCHOOL</v>
          </cell>
          <cell r="AE60">
            <v>552</v>
          </cell>
          <cell r="AF60">
            <v>600</v>
          </cell>
          <cell r="AG60">
            <v>92</v>
          </cell>
          <cell r="AH60">
            <v>2021</v>
          </cell>
          <cell r="AI60" t="str">
            <v>Maharashtra</v>
          </cell>
          <cell r="AJ60" t="str">
            <v>SATHAYE COLLEGE</v>
          </cell>
          <cell r="AK60">
            <v>210</v>
          </cell>
          <cell r="AL60">
            <v>22</v>
          </cell>
          <cell r="AM60">
            <v>9.545454545454545</v>
          </cell>
          <cell r="AN60">
            <v>79</v>
          </cell>
          <cell r="AO60">
            <v>268</v>
          </cell>
          <cell r="AP60">
            <v>27</v>
          </cell>
          <cell r="AQ60">
            <v>9.9259259259259256</v>
          </cell>
          <cell r="AR60">
            <v>99.18</v>
          </cell>
          <cell r="AS60">
            <v>478</v>
          </cell>
          <cell r="AT60">
            <v>49</v>
          </cell>
          <cell r="AU60">
            <v>9.7551020408163271</v>
          </cell>
          <cell r="AV60">
            <v>248</v>
          </cell>
          <cell r="AW60">
            <v>25</v>
          </cell>
          <cell r="AX60">
            <v>9.92</v>
          </cell>
          <cell r="AY60">
            <v>89.09</v>
          </cell>
          <cell r="AZ60">
            <v>283</v>
          </cell>
          <cell r="BA60">
            <v>29</v>
          </cell>
          <cell r="BB60">
            <v>9.7586206896551726</v>
          </cell>
          <cell r="BC60">
            <v>82.758620689655203</v>
          </cell>
          <cell r="BD60">
            <v>531</v>
          </cell>
          <cell r="BE60">
            <v>54</v>
          </cell>
          <cell r="BF60">
            <v>9.8333333333333339</v>
          </cell>
          <cell r="BG60">
            <v>234</v>
          </cell>
          <cell r="BH60">
            <v>24</v>
          </cell>
          <cell r="BI60">
            <v>9.75</v>
          </cell>
          <cell r="BJ60">
            <v>78.423236514522799</v>
          </cell>
          <cell r="BK60">
            <v>289</v>
          </cell>
          <cell r="BL60">
            <v>29</v>
          </cell>
          <cell r="BM60">
            <v>9.9655172413793096</v>
          </cell>
          <cell r="BN60">
            <v>77.118644067796595</v>
          </cell>
          <cell r="BO60">
            <v>523</v>
          </cell>
          <cell r="BP60">
            <v>53</v>
          </cell>
          <cell r="BQ60">
            <v>9.8679245283018862</v>
          </cell>
          <cell r="BR60">
            <v>1532</v>
          </cell>
          <cell r="BS60">
            <v>156</v>
          </cell>
          <cell r="BT60">
            <v>9.8205128205128212</v>
          </cell>
          <cell r="BU60">
            <v>86.405724137931045</v>
          </cell>
          <cell r="BV60" t="str">
            <v>Oracle</v>
          </cell>
        </row>
        <row r="61">
          <cell r="B61" t="str">
            <v>21-M&amp;ME04-25</v>
          </cell>
          <cell r="C61" t="str">
            <v>M&amp;ME</v>
          </cell>
          <cell r="D61">
            <v>4</v>
          </cell>
          <cell r="E61" t="str">
            <v>ARODIYA MOHD ZAID AHMED MUNIRA</v>
          </cell>
          <cell r="F61" t="str">
            <v>Male</v>
          </cell>
          <cell r="G61" t="str">
            <v>29/07/2002</v>
          </cell>
          <cell r="H61">
            <v>9326610838</v>
          </cell>
          <cell r="I61">
            <v>9326679120</v>
          </cell>
          <cell r="J61" t="str">
            <v>zaidarodiya4@gmail.com</v>
          </cell>
          <cell r="K61" t="str">
            <v>1032210757@tcetmumbai.in</v>
          </cell>
          <cell r="L61" t="str">
            <v xml:space="preserve">02, al Farooq momin nagar patel estate road jogeshwari west Mumbai </v>
          </cell>
          <cell r="M61">
            <v>400102</v>
          </cell>
          <cell r="N61">
            <v>0</v>
          </cell>
          <cell r="O61" t="str">
            <v>Business</v>
          </cell>
          <cell r="P61" t="str">
            <v>Above 15,00,000</v>
          </cell>
          <cell r="Q61" t="str">
            <v>Normal</v>
          </cell>
          <cell r="R61" t="str">
            <v>Open</v>
          </cell>
          <cell r="S61">
            <v>2021</v>
          </cell>
          <cell r="T61" t="str">
            <v>FE</v>
          </cell>
          <cell r="U61" t="str">
            <v>MH-CET</v>
          </cell>
          <cell r="V61">
            <v>30</v>
          </cell>
          <cell r="W61" t="str">
            <v>NA</v>
          </cell>
          <cell r="X61" t="str">
            <v>ACAP</v>
          </cell>
          <cell r="Y61">
            <v>312</v>
          </cell>
          <cell r="Z61">
            <v>500</v>
          </cell>
          <cell r="AA61">
            <v>62.4</v>
          </cell>
          <cell r="AB61">
            <v>2018</v>
          </cell>
          <cell r="AC61" t="str">
            <v>Maharashtra</v>
          </cell>
          <cell r="AD61" t="str">
            <v>HANSRAJ MORARJI PUBLIC SCHOOL</v>
          </cell>
          <cell r="AE61">
            <v>0</v>
          </cell>
          <cell r="AF61">
            <v>0</v>
          </cell>
          <cell r="AG61">
            <v>0</v>
          </cell>
          <cell r="AH61">
            <v>2021</v>
          </cell>
          <cell r="AI61" t="str">
            <v>MSBTE</v>
          </cell>
          <cell r="AJ61" t="str">
            <v>THAKUR POLYTECHNIC</v>
          </cell>
          <cell r="AK61">
            <v>87</v>
          </cell>
          <cell r="AL61">
            <v>22</v>
          </cell>
          <cell r="AM61">
            <v>3.9545454545454546</v>
          </cell>
          <cell r="AN61">
            <v>90</v>
          </cell>
          <cell r="AO61">
            <v>109</v>
          </cell>
          <cell r="AP61">
            <v>27</v>
          </cell>
          <cell r="AQ61">
            <v>4.0370370370370372</v>
          </cell>
          <cell r="AR61">
            <v>75</v>
          </cell>
          <cell r="AS61">
            <v>196</v>
          </cell>
          <cell r="AT61">
            <v>49</v>
          </cell>
          <cell r="AU61">
            <v>4</v>
          </cell>
          <cell r="AV61">
            <v>165</v>
          </cell>
          <cell r="AW61">
            <v>25</v>
          </cell>
          <cell r="AX61">
            <v>6.6</v>
          </cell>
          <cell r="AY61">
            <v>82.5</v>
          </cell>
          <cell r="AZ61">
            <v>190</v>
          </cell>
          <cell r="BA61">
            <v>29</v>
          </cell>
          <cell r="BB61">
            <v>6.5517241379310347</v>
          </cell>
          <cell r="BC61">
            <v>76</v>
          </cell>
          <cell r="BD61">
            <v>355</v>
          </cell>
          <cell r="BE61">
            <v>54</v>
          </cell>
          <cell r="BF61">
            <v>6.5740740740740744</v>
          </cell>
          <cell r="BG61">
            <v>143</v>
          </cell>
          <cell r="BH61">
            <v>24</v>
          </cell>
          <cell r="BI61">
            <v>5.958333333333333</v>
          </cell>
          <cell r="BJ61">
            <v>75</v>
          </cell>
          <cell r="BK61">
            <v>189</v>
          </cell>
          <cell r="BL61">
            <v>29</v>
          </cell>
          <cell r="BM61">
            <v>6.5172413793103452</v>
          </cell>
          <cell r="BN61">
            <v>80</v>
          </cell>
          <cell r="BO61">
            <v>332</v>
          </cell>
          <cell r="BP61">
            <v>53</v>
          </cell>
          <cell r="BQ61">
            <v>6.2641509433962268</v>
          </cell>
          <cell r="BR61">
            <v>883</v>
          </cell>
          <cell r="BS61">
            <v>156</v>
          </cell>
          <cell r="BT61">
            <v>5.6602564102564106</v>
          </cell>
          <cell r="BU61">
            <v>80.882572614107886</v>
          </cell>
          <cell r="BV61">
            <v>0</v>
          </cell>
        </row>
        <row r="62">
          <cell r="B62" t="str">
            <v>21-MECH04-25</v>
          </cell>
          <cell r="C62" t="str">
            <v>MECH</v>
          </cell>
          <cell r="D62">
            <v>4</v>
          </cell>
          <cell r="E62" t="str">
            <v>CHAUDHARY WASIK ABDUL WAHAB AJMERUNNISA</v>
          </cell>
          <cell r="F62" t="str">
            <v>Male</v>
          </cell>
          <cell r="G62" t="str">
            <v>01/08/2002</v>
          </cell>
          <cell r="H62">
            <v>7678096437</v>
          </cell>
          <cell r="I62">
            <v>9892983552</v>
          </cell>
          <cell r="J62" t="str">
            <v>aawwal29@gmail.com</v>
          </cell>
          <cell r="K62" t="str">
            <v>1032210707@tcetmumbai.in</v>
          </cell>
          <cell r="L62" t="str">
            <v xml:space="preserve">Room no 16 aradhna chawl kajupada behram Baugh jogeshwari west mumbai </v>
          </cell>
          <cell r="M62">
            <v>400102</v>
          </cell>
          <cell r="N62">
            <v>0</v>
          </cell>
          <cell r="O62" t="str">
            <v>Business man</v>
          </cell>
          <cell r="P62" t="str">
            <v>Above 15,00,000</v>
          </cell>
          <cell r="Q62" t="str">
            <v>Normal</v>
          </cell>
          <cell r="R62" t="str">
            <v>Open</v>
          </cell>
          <cell r="S62">
            <v>2021</v>
          </cell>
          <cell r="T62" t="str">
            <v>FE</v>
          </cell>
          <cell r="U62" t="str">
            <v>MH-CET</v>
          </cell>
          <cell r="V62">
            <v>91.03</v>
          </cell>
          <cell r="W62">
            <v>78</v>
          </cell>
          <cell r="X62" t="str">
            <v>CAP</v>
          </cell>
          <cell r="Y62">
            <v>467</v>
          </cell>
          <cell r="Z62">
            <v>500</v>
          </cell>
          <cell r="AA62">
            <v>93.4</v>
          </cell>
          <cell r="AB62">
            <v>2018</v>
          </cell>
          <cell r="AC62" t="str">
            <v>Maharashtra</v>
          </cell>
          <cell r="AD62" t="str">
            <v>AL ITTEHAD URDU HIGH SCHOOL</v>
          </cell>
          <cell r="AE62">
            <v>512</v>
          </cell>
          <cell r="AF62">
            <v>650</v>
          </cell>
          <cell r="AG62">
            <v>78.769230769230802</v>
          </cell>
          <cell r="AH62">
            <v>2020</v>
          </cell>
          <cell r="AI62" t="str">
            <v>Maharashtra</v>
          </cell>
          <cell r="AJ62" t="str">
            <v>S.S. AND L.S. PATKAR COLLEGE OF ARTS AND SCIENCE</v>
          </cell>
          <cell r="AK62">
            <v>167</v>
          </cell>
          <cell r="AL62">
            <v>22</v>
          </cell>
          <cell r="AM62">
            <v>7.5909090909090908</v>
          </cell>
          <cell r="AN62">
            <v>89</v>
          </cell>
          <cell r="AO62">
            <v>224</v>
          </cell>
          <cell r="AP62">
            <v>27</v>
          </cell>
          <cell r="AQ62">
            <v>8.2962962962962958</v>
          </cell>
          <cell r="AR62">
            <v>97.53</v>
          </cell>
          <cell r="AS62">
            <v>391</v>
          </cell>
          <cell r="AT62">
            <v>49</v>
          </cell>
          <cell r="AU62">
            <v>7.9795918367346941</v>
          </cell>
          <cell r="AV62">
            <v>142</v>
          </cell>
          <cell r="AW62">
            <v>25</v>
          </cell>
          <cell r="AX62">
            <v>5.68</v>
          </cell>
          <cell r="AY62">
            <v>93.265000000000001</v>
          </cell>
          <cell r="AZ62">
            <v>182.98999999999998</v>
          </cell>
          <cell r="BA62">
            <v>29</v>
          </cell>
          <cell r="BB62">
            <v>6.31</v>
          </cell>
          <cell r="BC62">
            <v>82</v>
          </cell>
          <cell r="BD62">
            <v>324.99</v>
          </cell>
          <cell r="BE62">
            <v>54</v>
          </cell>
          <cell r="BF62">
            <v>6.0183333333333335</v>
          </cell>
          <cell r="BG62">
            <v>151</v>
          </cell>
          <cell r="BH62">
            <v>24</v>
          </cell>
          <cell r="BI62">
            <v>6.291666666666667</v>
          </cell>
          <cell r="BJ62">
            <v>77.647058823529406</v>
          </cell>
          <cell r="BK62">
            <v>202</v>
          </cell>
          <cell r="BL62">
            <v>28</v>
          </cell>
          <cell r="BM62">
            <v>7.2142857142857144</v>
          </cell>
          <cell r="BN62">
            <v>78</v>
          </cell>
          <cell r="BO62">
            <v>353</v>
          </cell>
          <cell r="BP62">
            <v>52</v>
          </cell>
          <cell r="BQ62">
            <v>6.7884615384615383</v>
          </cell>
          <cell r="BR62">
            <v>1068.99</v>
          </cell>
          <cell r="BS62">
            <v>155</v>
          </cell>
          <cell r="BT62">
            <v>6.8967096774193548</v>
          </cell>
          <cell r="BU62">
            <v>88.541572614107878</v>
          </cell>
          <cell r="BV62">
            <v>0</v>
          </cell>
        </row>
        <row r="63">
          <cell r="B63" t="str">
            <v>21-AI&amp;DS05-25</v>
          </cell>
          <cell r="C63" t="str">
            <v>AI&amp;DS</v>
          </cell>
          <cell r="D63">
            <v>5</v>
          </cell>
          <cell r="E63" t="str">
            <v>DONGARE ATHARVA ANAND VIBHUTI</v>
          </cell>
          <cell r="F63" t="str">
            <v>Male</v>
          </cell>
          <cell r="G63" t="str">
            <v>18/02/2003</v>
          </cell>
          <cell r="H63">
            <v>7045540208</v>
          </cell>
          <cell r="I63">
            <v>9920228322</v>
          </cell>
          <cell r="J63" t="str">
            <v>atharvadongare2003@gmail.com</v>
          </cell>
          <cell r="K63" t="str">
            <v>1032210134@tcetmumbai.in</v>
          </cell>
          <cell r="L63" t="str">
            <v>D/305, Gayatri satsang chs, thakur village ,</v>
          </cell>
          <cell r="M63">
            <v>400101</v>
          </cell>
          <cell r="N63">
            <v>0</v>
          </cell>
          <cell r="O63" t="str">
            <v>Self-employed</v>
          </cell>
          <cell r="P63" t="str">
            <v>8,00,001 - 9,00,000</v>
          </cell>
          <cell r="Q63" t="str">
            <v>Normal</v>
          </cell>
          <cell r="R63" t="str">
            <v>Open</v>
          </cell>
          <cell r="S63">
            <v>2021</v>
          </cell>
          <cell r="T63" t="str">
            <v>FE</v>
          </cell>
          <cell r="U63" t="str">
            <v>MH-CET</v>
          </cell>
          <cell r="V63">
            <v>42</v>
          </cell>
          <cell r="W63" t="str">
            <v>NA</v>
          </cell>
          <cell r="X63" t="str">
            <v>Institute</v>
          </cell>
          <cell r="Y63">
            <v>357</v>
          </cell>
          <cell r="Z63">
            <v>500</v>
          </cell>
          <cell r="AA63">
            <v>71.400000000000006</v>
          </cell>
          <cell r="AB63">
            <v>2019</v>
          </cell>
          <cell r="AC63" t="str">
            <v>Maharashtra</v>
          </cell>
          <cell r="AD63" t="str">
            <v>ST.XAVIERS HIGH SCHOOL</v>
          </cell>
          <cell r="AE63">
            <v>457</v>
          </cell>
          <cell r="AF63">
            <v>600</v>
          </cell>
          <cell r="AG63">
            <v>76.1666666666667</v>
          </cell>
          <cell r="AH63">
            <v>2021</v>
          </cell>
          <cell r="AI63" t="str">
            <v>Maharashtra</v>
          </cell>
          <cell r="AJ63" t="str">
            <v>THAKUR COLLEGE OF SCIENCE AND COMMERCE</v>
          </cell>
          <cell r="AK63">
            <v>159</v>
          </cell>
          <cell r="AL63">
            <v>23</v>
          </cell>
          <cell r="AM63">
            <v>6.9130434782608692</v>
          </cell>
          <cell r="AN63">
            <v>76</v>
          </cell>
          <cell r="AO63">
            <v>148.98000000000002</v>
          </cell>
          <cell r="AP63">
            <v>26</v>
          </cell>
          <cell r="AQ63">
            <v>5.73</v>
          </cell>
          <cell r="AR63">
            <v>75</v>
          </cell>
          <cell r="AS63">
            <v>307.98</v>
          </cell>
          <cell r="AT63">
            <v>49</v>
          </cell>
          <cell r="AU63">
            <v>6.2853061224489801</v>
          </cell>
          <cell r="AV63">
            <v>127</v>
          </cell>
          <cell r="AW63">
            <v>25</v>
          </cell>
          <cell r="AX63">
            <v>5.08</v>
          </cell>
          <cell r="AY63">
            <v>75.5</v>
          </cell>
          <cell r="AZ63">
            <v>164</v>
          </cell>
          <cell r="BA63">
            <v>29</v>
          </cell>
          <cell r="BB63">
            <v>5.6551724137931032</v>
          </cell>
          <cell r="BC63">
            <v>75</v>
          </cell>
          <cell r="BD63">
            <v>291</v>
          </cell>
          <cell r="BE63">
            <v>54</v>
          </cell>
          <cell r="BF63">
            <v>5.3888888888888893</v>
          </cell>
          <cell r="BG63">
            <v>146</v>
          </cell>
          <cell r="BH63">
            <v>24</v>
          </cell>
          <cell r="BI63">
            <v>6.083333333333333</v>
          </cell>
          <cell r="BJ63">
            <v>44</v>
          </cell>
          <cell r="BK63">
            <v>186</v>
          </cell>
          <cell r="BL63">
            <v>29</v>
          </cell>
          <cell r="BM63">
            <v>6.4137931034482758</v>
          </cell>
          <cell r="BN63">
            <v>76</v>
          </cell>
          <cell r="BO63">
            <v>332</v>
          </cell>
          <cell r="BP63">
            <v>53</v>
          </cell>
          <cell r="BQ63">
            <v>6.2641509433962268</v>
          </cell>
          <cell r="BR63">
            <v>930.98</v>
          </cell>
          <cell r="BS63">
            <v>156</v>
          </cell>
          <cell r="BT63">
            <v>5.9678205128205128</v>
          </cell>
          <cell r="BU63">
            <v>69.099999999999994</v>
          </cell>
          <cell r="BV63">
            <v>0</v>
          </cell>
        </row>
        <row r="64">
          <cell r="B64" t="str">
            <v>21-AI&amp;ML05-25</v>
          </cell>
          <cell r="C64" t="str">
            <v>AI&amp;ML</v>
          </cell>
          <cell r="D64">
            <v>5</v>
          </cell>
          <cell r="E64" t="str">
            <v>CHHEDA JIHAN VIPUL PARUL</v>
          </cell>
          <cell r="F64" t="str">
            <v>Male</v>
          </cell>
          <cell r="G64" t="str">
            <v>31/10/2003</v>
          </cell>
          <cell r="H64">
            <v>7977342535</v>
          </cell>
          <cell r="I64">
            <v>9821291100</v>
          </cell>
          <cell r="J64" t="str">
            <v>jihuchheda3@gmail.com</v>
          </cell>
          <cell r="K64" t="str">
            <v>1032210930@tcetmumbai.in</v>
          </cell>
          <cell r="L64" t="str">
            <v>C - 903, Saibaba CHSL, near Swami Samarth Mandir, Sector - 8, Charkop, Kandivali (W)</v>
          </cell>
          <cell r="M64">
            <v>400067</v>
          </cell>
          <cell r="N64">
            <v>0</v>
          </cell>
          <cell r="O64" t="str">
            <v>Business</v>
          </cell>
          <cell r="P64" t="str">
            <v>1,00,001 - 1,50,000</v>
          </cell>
          <cell r="Q64" t="str">
            <v>Normal</v>
          </cell>
          <cell r="R64" t="str">
            <v>Open</v>
          </cell>
          <cell r="S64">
            <v>2021</v>
          </cell>
          <cell r="T64" t="str">
            <v>FE</v>
          </cell>
          <cell r="U64" t="str">
            <v>MH-CET</v>
          </cell>
          <cell r="V64">
            <v>30</v>
          </cell>
          <cell r="W64">
            <v>51.292999999999999</v>
          </cell>
          <cell r="X64" t="str">
            <v>Minority</v>
          </cell>
          <cell r="Y64">
            <v>473</v>
          </cell>
          <cell r="Z64">
            <v>500</v>
          </cell>
          <cell r="AA64">
            <v>94.6</v>
          </cell>
          <cell r="AB64">
            <v>2019</v>
          </cell>
          <cell r="AC64" t="str">
            <v>CBSE</v>
          </cell>
          <cell r="AD64" t="str">
            <v>M.K.V.V.I.V</v>
          </cell>
          <cell r="AE64">
            <v>526</v>
          </cell>
          <cell r="AF64">
            <v>600</v>
          </cell>
          <cell r="AG64">
            <v>87.6666666666667</v>
          </cell>
          <cell r="AH64">
            <v>2021</v>
          </cell>
          <cell r="AI64" t="str">
            <v>Maharashtra</v>
          </cell>
          <cell r="AJ64" t="str">
            <v>SHRI T.P. BHATIA COLLEGE OF SCIENCE</v>
          </cell>
          <cell r="AK64">
            <v>182</v>
          </cell>
          <cell r="AL64">
            <v>22</v>
          </cell>
          <cell r="AM64">
            <v>8.2727272727272734</v>
          </cell>
          <cell r="AN64">
            <v>93.0555555555556</v>
          </cell>
          <cell r="AO64">
            <v>252</v>
          </cell>
          <cell r="AP64">
            <v>27</v>
          </cell>
          <cell r="AQ64">
            <v>9.3333333333333339</v>
          </cell>
          <cell r="AR64">
            <v>83</v>
          </cell>
          <cell r="AS64">
            <v>434</v>
          </cell>
          <cell r="AT64">
            <v>49</v>
          </cell>
          <cell r="AU64">
            <v>8.8571428571428577</v>
          </cell>
          <cell r="AV64">
            <v>250</v>
          </cell>
          <cell r="AW64">
            <v>25</v>
          </cell>
          <cell r="AX64">
            <v>10</v>
          </cell>
          <cell r="AY64">
            <v>88.0277777777778</v>
          </cell>
          <cell r="AZ64">
            <v>290</v>
          </cell>
          <cell r="BA64">
            <v>29</v>
          </cell>
          <cell r="BB64">
            <v>10</v>
          </cell>
          <cell r="BC64">
            <v>94.5</v>
          </cell>
          <cell r="BD64">
            <v>540</v>
          </cell>
          <cell r="BE64">
            <v>54</v>
          </cell>
          <cell r="BF64">
            <v>10</v>
          </cell>
          <cell r="BG64">
            <v>240</v>
          </cell>
          <cell r="BH64">
            <v>24</v>
          </cell>
          <cell r="BI64">
            <v>10</v>
          </cell>
          <cell r="BJ64">
            <v>90</v>
          </cell>
          <cell r="BK64">
            <v>284</v>
          </cell>
          <cell r="BL64">
            <v>29</v>
          </cell>
          <cell r="BM64">
            <v>9.7931034482758612</v>
          </cell>
          <cell r="BN64">
            <v>78</v>
          </cell>
          <cell r="BO64">
            <v>524</v>
          </cell>
          <cell r="BP64">
            <v>53</v>
          </cell>
          <cell r="BQ64">
            <v>9.8867924528301891</v>
          </cell>
          <cell r="BR64">
            <v>1498</v>
          </cell>
          <cell r="BS64">
            <v>156</v>
          </cell>
          <cell r="BT64">
            <v>9.6025641025641022</v>
          </cell>
          <cell r="BU64">
            <v>89.716666666666669</v>
          </cell>
          <cell r="BV64">
            <v>0</v>
          </cell>
        </row>
        <row r="65">
          <cell r="B65" t="str">
            <v>21-CIVIL05-25</v>
          </cell>
          <cell r="C65" t="str">
            <v>CIVIL</v>
          </cell>
          <cell r="D65">
            <v>5</v>
          </cell>
          <cell r="E65" t="str">
            <v>CHAVHAN PRITAM SUBHASH ANITA</v>
          </cell>
          <cell r="F65" t="str">
            <v>Male</v>
          </cell>
          <cell r="G65" t="str">
            <v>14/09/2002</v>
          </cell>
          <cell r="H65">
            <v>8888520161</v>
          </cell>
          <cell r="I65">
            <v>7385219738</v>
          </cell>
          <cell r="J65" t="str">
            <v>chavhanpritam33@gmail.com</v>
          </cell>
          <cell r="K65" t="str">
            <v>1032210814@tcetmumbai.in</v>
          </cell>
          <cell r="L65" t="str">
            <v xml:space="preserve">Z.P society building near dr.salphale hospital,Sarai ward,jetpura gate,chandrapur </v>
          </cell>
          <cell r="M65">
            <v>442401</v>
          </cell>
          <cell r="N65">
            <v>0</v>
          </cell>
          <cell r="O65" t="str">
            <v xml:space="preserve">Gov employee </v>
          </cell>
          <cell r="P65" t="str">
            <v>4,50,001 - 5,00,000</v>
          </cell>
          <cell r="Q65" t="str">
            <v>Normal</v>
          </cell>
          <cell r="R65" t="str">
            <v xml:space="preserve"> </v>
          </cell>
          <cell r="S65">
            <v>2021</v>
          </cell>
          <cell r="T65" t="str">
            <v>FE</v>
          </cell>
          <cell r="U65" t="str">
            <v>MH-CET</v>
          </cell>
          <cell r="V65">
            <v>66</v>
          </cell>
          <cell r="W65">
            <v>72</v>
          </cell>
          <cell r="X65" t="str">
            <v>Minority</v>
          </cell>
          <cell r="Y65">
            <v>452</v>
          </cell>
          <cell r="Z65">
            <v>500</v>
          </cell>
          <cell r="AA65">
            <v>90.4</v>
          </cell>
          <cell r="AB65">
            <v>2019</v>
          </cell>
          <cell r="AC65" t="str">
            <v>CBSE</v>
          </cell>
          <cell r="AD65" t="str">
            <v>BJM CARMEL ACADEMY</v>
          </cell>
          <cell r="AE65">
            <v>523</v>
          </cell>
          <cell r="AF65">
            <v>600</v>
          </cell>
          <cell r="AG65">
            <v>87.1666666666667</v>
          </cell>
          <cell r="AH65">
            <v>2021</v>
          </cell>
          <cell r="AI65" t="str">
            <v>Maharashtra</v>
          </cell>
          <cell r="AJ65" t="str">
            <v>JANATA MAHAVIDYALAYA CHANDRAPUR</v>
          </cell>
          <cell r="AK65">
            <v>155</v>
          </cell>
          <cell r="AL65">
            <v>23</v>
          </cell>
          <cell r="AM65">
            <v>6.7391304347826084</v>
          </cell>
          <cell r="AN65">
            <v>80</v>
          </cell>
          <cell r="AO65">
            <v>168</v>
          </cell>
          <cell r="AP65">
            <v>26</v>
          </cell>
          <cell r="AQ65">
            <v>6.4615384615384617</v>
          </cell>
          <cell r="AR65">
            <v>79</v>
          </cell>
          <cell r="AS65">
            <v>323</v>
          </cell>
          <cell r="AT65">
            <v>49</v>
          </cell>
          <cell r="AU65">
            <v>6.591836734693878</v>
          </cell>
          <cell r="AV65">
            <v>165</v>
          </cell>
          <cell r="AW65">
            <v>25</v>
          </cell>
          <cell r="AX65">
            <v>6.6</v>
          </cell>
          <cell r="AY65">
            <v>79.5</v>
          </cell>
          <cell r="AZ65">
            <v>122</v>
          </cell>
          <cell r="BA65">
            <v>29</v>
          </cell>
          <cell r="BB65">
            <v>4.2068965517241379</v>
          </cell>
          <cell r="BC65">
            <v>75</v>
          </cell>
          <cell r="BD65">
            <v>287</v>
          </cell>
          <cell r="BE65">
            <v>54</v>
          </cell>
          <cell r="BF65">
            <v>5.3148148148148149</v>
          </cell>
          <cell r="BG65">
            <v>118</v>
          </cell>
          <cell r="BH65">
            <v>24</v>
          </cell>
          <cell r="BI65">
            <v>4.916666666666667</v>
          </cell>
          <cell r="BJ65">
            <v>86</v>
          </cell>
          <cell r="BK65">
            <v>130</v>
          </cell>
          <cell r="BL65">
            <v>29</v>
          </cell>
          <cell r="BM65">
            <v>4.4827586206896548</v>
          </cell>
          <cell r="BN65">
            <v>78</v>
          </cell>
          <cell r="BO65">
            <v>248</v>
          </cell>
          <cell r="BP65">
            <v>53</v>
          </cell>
          <cell r="BQ65">
            <v>4.6792452830188678</v>
          </cell>
          <cell r="BR65">
            <v>858</v>
          </cell>
          <cell r="BS65">
            <v>156</v>
          </cell>
          <cell r="BT65">
            <v>5.5</v>
          </cell>
          <cell r="BU65">
            <v>79.900000000000006</v>
          </cell>
          <cell r="BV65">
            <v>0</v>
          </cell>
        </row>
        <row r="66">
          <cell r="B66" t="str">
            <v>21-COMPA05-25</v>
          </cell>
          <cell r="C66" t="str">
            <v>COMP-A</v>
          </cell>
          <cell r="D66">
            <v>5</v>
          </cell>
          <cell r="E66" t="str">
            <v xml:space="preserve">AGNIHOTRI SANVI PANKAJ  ARCHANA </v>
          </cell>
          <cell r="F66" t="str">
            <v>Female</v>
          </cell>
          <cell r="G66" t="str">
            <v>14/05/2003</v>
          </cell>
          <cell r="H66">
            <v>8356814462</v>
          </cell>
          <cell r="I66">
            <v>7045069980</v>
          </cell>
          <cell r="J66" t="str">
            <v>agnihotrisanvi2003@gmail.com</v>
          </cell>
          <cell r="K66" t="str">
            <v>1032210387@tcetmumbai.in</v>
          </cell>
          <cell r="L66" t="str">
            <v>B-306, Arihant Darshan, Asha Nagar, Thakur Complex, Kandivali East, Mumbai</v>
          </cell>
          <cell r="M66">
            <v>400101</v>
          </cell>
          <cell r="N66">
            <v>0</v>
          </cell>
          <cell r="O66" t="str">
            <v>Project Software Senior Manager (Engineer)</v>
          </cell>
          <cell r="P66" t="str">
            <v>4,00,001 - 4,50,000</v>
          </cell>
          <cell r="Q66" t="str">
            <v>Normal</v>
          </cell>
          <cell r="R66" t="str">
            <v>Open</v>
          </cell>
          <cell r="S66">
            <v>2021</v>
          </cell>
          <cell r="T66" t="str">
            <v>FE</v>
          </cell>
          <cell r="U66" t="str">
            <v>MH-CET</v>
          </cell>
          <cell r="V66">
            <v>50</v>
          </cell>
          <cell r="W66">
            <v>40</v>
          </cell>
          <cell r="X66" t="str">
            <v>Minority</v>
          </cell>
          <cell r="Y66">
            <v>470</v>
          </cell>
          <cell r="Z66">
            <v>500</v>
          </cell>
          <cell r="AA66">
            <v>94</v>
          </cell>
          <cell r="AB66">
            <v>2019</v>
          </cell>
          <cell r="AC66" t="str">
            <v>ICSE</v>
          </cell>
          <cell r="AD66" t="str">
            <v>CHILDREN'S ACADEMY</v>
          </cell>
          <cell r="AE66">
            <v>524</v>
          </cell>
          <cell r="AF66">
            <v>600</v>
          </cell>
          <cell r="AG66">
            <v>87.3333333333333</v>
          </cell>
          <cell r="AH66">
            <v>2021</v>
          </cell>
          <cell r="AI66" t="str">
            <v>Maharashtra</v>
          </cell>
          <cell r="AJ66" t="str">
            <v>THAKUR COLLEGE OF SCIENCE AND COMMERCE</v>
          </cell>
          <cell r="AK66">
            <v>198</v>
          </cell>
          <cell r="AL66">
            <v>23</v>
          </cell>
          <cell r="AM66">
            <v>8.6086956521739122</v>
          </cell>
          <cell r="AN66">
            <v>87</v>
          </cell>
          <cell r="AO66">
            <v>237</v>
          </cell>
          <cell r="AP66">
            <v>26</v>
          </cell>
          <cell r="AQ66">
            <v>9.115384615384615</v>
          </cell>
          <cell r="AR66">
            <v>88</v>
          </cell>
          <cell r="AS66">
            <v>435</v>
          </cell>
          <cell r="AT66">
            <v>49</v>
          </cell>
          <cell r="AU66">
            <v>8.8775510204081627</v>
          </cell>
          <cell r="AV66">
            <v>226</v>
          </cell>
          <cell r="AW66">
            <v>25</v>
          </cell>
          <cell r="AX66">
            <v>9.0399999999999991</v>
          </cell>
          <cell r="AY66">
            <v>87.5</v>
          </cell>
          <cell r="AZ66">
            <v>286</v>
          </cell>
          <cell r="BA66">
            <v>29</v>
          </cell>
          <cell r="BB66">
            <v>9.862068965517242</v>
          </cell>
          <cell r="BC66">
            <v>89</v>
          </cell>
          <cell r="BD66">
            <v>512</v>
          </cell>
          <cell r="BE66">
            <v>54</v>
          </cell>
          <cell r="BF66">
            <v>9.481481481481481</v>
          </cell>
          <cell r="BG66">
            <v>224</v>
          </cell>
          <cell r="BH66">
            <v>24</v>
          </cell>
          <cell r="BI66">
            <v>9.3333333333333339</v>
          </cell>
          <cell r="BJ66">
            <v>75</v>
          </cell>
          <cell r="BK66">
            <v>283</v>
          </cell>
          <cell r="BL66">
            <v>29</v>
          </cell>
          <cell r="BM66">
            <v>9.7586206896551726</v>
          </cell>
          <cell r="BN66">
            <v>81</v>
          </cell>
          <cell r="BO66">
            <v>507</v>
          </cell>
          <cell r="BP66">
            <v>53</v>
          </cell>
          <cell r="BQ66">
            <v>9.566037735849056</v>
          </cell>
          <cell r="BR66">
            <v>1454</v>
          </cell>
          <cell r="BS66">
            <v>156</v>
          </cell>
          <cell r="BT66">
            <v>9.3205128205128212</v>
          </cell>
          <cell r="BU66">
            <v>85.3</v>
          </cell>
          <cell r="BV66">
            <v>0</v>
          </cell>
        </row>
        <row r="67">
          <cell r="B67" t="str">
            <v>21-COMPB05-25</v>
          </cell>
          <cell r="C67" t="str">
            <v>COMP-B</v>
          </cell>
          <cell r="D67">
            <v>5</v>
          </cell>
          <cell r="E67" t="str">
            <v>KHASGIWALA DEEP RAJESH NEELA</v>
          </cell>
          <cell r="F67" t="str">
            <v>Male</v>
          </cell>
          <cell r="G67" t="str">
            <v>03/12/2003</v>
          </cell>
          <cell r="H67">
            <v>8291521629</v>
          </cell>
          <cell r="I67">
            <v>9702073194</v>
          </cell>
          <cell r="J67" t="str">
            <v>deepkhasgiwala@gmail.com</v>
          </cell>
          <cell r="K67" t="str">
            <v>1032210451@tcetmumbai.in</v>
          </cell>
          <cell r="L67" t="str">
            <v>F-1/201, Poonam Kunj, Poonam Nagar, Mahakali Caves Road, Andheri(E), Mumbai-400093</v>
          </cell>
          <cell r="M67">
            <v>400093</v>
          </cell>
          <cell r="N67">
            <v>0</v>
          </cell>
          <cell r="O67" t="str">
            <v>Service</v>
          </cell>
          <cell r="P67" t="str">
            <v>4,00,001 - 4,50,000</v>
          </cell>
          <cell r="Q67" t="str">
            <v>Normal</v>
          </cell>
          <cell r="R67" t="str">
            <v>Open</v>
          </cell>
          <cell r="S67">
            <v>2021</v>
          </cell>
          <cell r="T67" t="str">
            <v>FE</v>
          </cell>
          <cell r="U67" t="str">
            <v>MH-CET</v>
          </cell>
          <cell r="V67">
            <v>94.54</v>
          </cell>
          <cell r="W67">
            <v>78.009820899999994</v>
          </cell>
          <cell r="X67" t="str">
            <v>CAP</v>
          </cell>
          <cell r="Y67">
            <v>554</v>
          </cell>
          <cell r="Z67">
            <v>600</v>
          </cell>
          <cell r="AA67">
            <v>92.3333333333333</v>
          </cell>
          <cell r="AB67">
            <v>2019</v>
          </cell>
          <cell r="AC67" t="str">
            <v>ICSE</v>
          </cell>
          <cell r="AD67" t="str">
            <v>LADY RATANBAI AND SIR MATHURADAS VISSANJI ACADEMY</v>
          </cell>
          <cell r="AE67">
            <v>576</v>
          </cell>
          <cell r="AF67">
            <v>600</v>
          </cell>
          <cell r="AG67">
            <v>96</v>
          </cell>
          <cell r="AH67">
            <v>2021</v>
          </cell>
          <cell r="AI67" t="str">
            <v>Maharashtra</v>
          </cell>
          <cell r="AJ67" t="str">
            <v>BHAVANS COLLEGE</v>
          </cell>
          <cell r="AK67">
            <v>200</v>
          </cell>
          <cell r="AL67">
            <v>23</v>
          </cell>
          <cell r="AM67">
            <v>8.695652173913043</v>
          </cell>
          <cell r="AN67">
            <v>74</v>
          </cell>
          <cell r="AO67">
            <v>257</v>
          </cell>
          <cell r="AP67">
            <v>26</v>
          </cell>
          <cell r="AQ67">
            <v>9.884615384615385</v>
          </cell>
          <cell r="AR67">
            <v>93</v>
          </cell>
          <cell r="AS67">
            <v>457</v>
          </cell>
          <cell r="AT67">
            <v>49</v>
          </cell>
          <cell r="AU67">
            <v>9.3265306122448983</v>
          </cell>
          <cell r="AV67">
            <v>250</v>
          </cell>
          <cell r="AW67">
            <v>25</v>
          </cell>
          <cell r="AX67">
            <v>10</v>
          </cell>
          <cell r="AY67">
            <v>83.5</v>
          </cell>
          <cell r="AZ67">
            <v>287</v>
          </cell>
          <cell r="BA67">
            <v>29</v>
          </cell>
          <cell r="BB67">
            <v>9.8965517241379306</v>
          </cell>
          <cell r="BC67">
            <v>72</v>
          </cell>
          <cell r="BD67">
            <v>537</v>
          </cell>
          <cell r="BE67">
            <v>54</v>
          </cell>
          <cell r="BF67">
            <v>9.9444444444444446</v>
          </cell>
          <cell r="BG67">
            <v>240</v>
          </cell>
          <cell r="BH67">
            <v>24</v>
          </cell>
          <cell r="BI67">
            <v>10</v>
          </cell>
          <cell r="BJ67">
            <v>75</v>
          </cell>
          <cell r="BK67">
            <v>290</v>
          </cell>
          <cell r="BL67">
            <v>29</v>
          </cell>
          <cell r="BM67">
            <v>10</v>
          </cell>
          <cell r="BN67">
            <v>93</v>
          </cell>
          <cell r="BO67">
            <v>530</v>
          </cell>
          <cell r="BP67">
            <v>53</v>
          </cell>
          <cell r="BQ67">
            <v>10</v>
          </cell>
          <cell r="BR67">
            <v>1524</v>
          </cell>
          <cell r="BS67">
            <v>156</v>
          </cell>
          <cell r="BT67">
            <v>9.7692307692307701</v>
          </cell>
          <cell r="BU67">
            <v>79.5</v>
          </cell>
          <cell r="BV67">
            <v>0</v>
          </cell>
        </row>
        <row r="68">
          <cell r="B68" t="str">
            <v>21-COMPC05-25</v>
          </cell>
          <cell r="C68" t="str">
            <v>COMP-C</v>
          </cell>
          <cell r="D68">
            <v>5</v>
          </cell>
          <cell r="E68" t="str">
            <v xml:space="preserve">SHAIKH SHOAIB FARUKH  SHAHINA </v>
          </cell>
          <cell r="F68" t="str">
            <v>Male</v>
          </cell>
          <cell r="G68" t="str">
            <v>12/04/2003</v>
          </cell>
          <cell r="H68">
            <v>9372515088</v>
          </cell>
          <cell r="I68" t="str">
            <v>-</v>
          </cell>
          <cell r="J68" t="str">
            <v>shaikhsho292@gmail.com</v>
          </cell>
          <cell r="K68" t="str">
            <v>1032210515@tcetmumbai.in</v>
          </cell>
          <cell r="L68" t="str">
            <v>301, Trivedi Avenue, Haidary chowk, Rassaz road, Mira road</v>
          </cell>
          <cell r="M68">
            <v>401107</v>
          </cell>
          <cell r="N68">
            <v>0</v>
          </cell>
          <cell r="O68" t="str">
            <v>service</v>
          </cell>
          <cell r="P68" t="str">
            <v>6,00,001 - 7,00,000</v>
          </cell>
          <cell r="Q68" t="str">
            <v>Normal</v>
          </cell>
          <cell r="R68" t="str">
            <v>Open</v>
          </cell>
          <cell r="S68">
            <v>2021</v>
          </cell>
          <cell r="T68" t="str">
            <v>FE</v>
          </cell>
          <cell r="U68" t="str">
            <v>MH-CET</v>
          </cell>
          <cell r="V68">
            <v>76.16</v>
          </cell>
          <cell r="W68">
            <v>18.130737700000001</v>
          </cell>
          <cell r="X68" t="str">
            <v>Institute</v>
          </cell>
          <cell r="Y68">
            <v>403</v>
          </cell>
          <cell r="Z68">
            <v>500</v>
          </cell>
          <cell r="AA68">
            <v>80.599999999999994</v>
          </cell>
          <cell r="AB68">
            <v>2019</v>
          </cell>
          <cell r="AC68" t="str">
            <v>Maharashtra</v>
          </cell>
          <cell r="AD68" t="str">
            <v>ST XAVIER'S HIGH SCHOOL</v>
          </cell>
          <cell r="AE68">
            <v>475</v>
          </cell>
          <cell r="AF68">
            <v>600</v>
          </cell>
          <cell r="AG68">
            <v>79.1666666666667</v>
          </cell>
          <cell r="AH68">
            <v>2021</v>
          </cell>
          <cell r="AI68" t="str">
            <v>Maharashtra</v>
          </cell>
          <cell r="AJ68" t="str">
            <v>ROYAL COLLEGE OF ARTS SCIENCE AND COMMERCE</v>
          </cell>
          <cell r="AK68">
            <v>155</v>
          </cell>
          <cell r="AL68">
            <v>23</v>
          </cell>
          <cell r="AM68">
            <v>6.7391304347826084</v>
          </cell>
          <cell r="AN68">
            <v>88</v>
          </cell>
          <cell r="AO68">
            <v>177</v>
          </cell>
          <cell r="AP68">
            <v>26</v>
          </cell>
          <cell r="AQ68">
            <v>6.8076923076923075</v>
          </cell>
          <cell r="AR68">
            <v>95.85</v>
          </cell>
          <cell r="AS68">
            <v>332</v>
          </cell>
          <cell r="AT68">
            <v>49</v>
          </cell>
          <cell r="AU68">
            <v>6.7755102040816331</v>
          </cell>
          <cell r="AV68">
            <v>169</v>
          </cell>
          <cell r="AW68">
            <v>25</v>
          </cell>
          <cell r="AX68">
            <v>6.76</v>
          </cell>
          <cell r="AY68">
            <v>91.924999999999997</v>
          </cell>
          <cell r="AZ68">
            <v>231</v>
          </cell>
          <cell r="BA68">
            <v>29</v>
          </cell>
          <cell r="BB68">
            <v>7.9655172413793105</v>
          </cell>
          <cell r="BC68">
            <v>75</v>
          </cell>
          <cell r="BD68">
            <v>400</v>
          </cell>
          <cell r="BE68">
            <v>54</v>
          </cell>
          <cell r="BF68">
            <v>7.4074074074074074</v>
          </cell>
          <cell r="BG68">
            <v>196</v>
          </cell>
          <cell r="BH68">
            <v>24</v>
          </cell>
          <cell r="BI68">
            <v>8.1666666666666661</v>
          </cell>
          <cell r="BJ68">
            <v>75</v>
          </cell>
          <cell r="BK68">
            <v>231</v>
          </cell>
          <cell r="BL68">
            <v>29</v>
          </cell>
          <cell r="BM68">
            <v>7.9655172413793105</v>
          </cell>
          <cell r="BN68">
            <v>75</v>
          </cell>
          <cell r="BO68">
            <v>427</v>
          </cell>
          <cell r="BP68">
            <v>53</v>
          </cell>
          <cell r="BQ68">
            <v>8.0566037735849054</v>
          </cell>
          <cell r="BR68">
            <v>1159</v>
          </cell>
          <cell r="BS68">
            <v>156</v>
          </cell>
          <cell r="BT68">
            <v>7.4294871794871797</v>
          </cell>
          <cell r="BU68">
            <v>85.155000000000001</v>
          </cell>
          <cell r="BV68">
            <v>0</v>
          </cell>
        </row>
        <row r="69">
          <cell r="B69" t="str">
            <v>21-CS&amp;E05-25</v>
          </cell>
          <cell r="C69" t="str">
            <v>CS&amp;E</v>
          </cell>
          <cell r="D69">
            <v>5</v>
          </cell>
          <cell r="E69" t="str">
            <v xml:space="preserve">BHARDWAJ MAURWIN SHAMBHUNATH  ZEERA </v>
          </cell>
          <cell r="F69" t="str">
            <v>Male</v>
          </cell>
          <cell r="G69">
            <v>37944</v>
          </cell>
          <cell r="H69">
            <v>7507191103</v>
          </cell>
          <cell r="I69">
            <v>9004498353</v>
          </cell>
          <cell r="J69" t="str">
            <v>maurwin2003@gmail.com</v>
          </cell>
          <cell r="K69" t="str">
            <v>1032210867@tcetmumbai.in</v>
          </cell>
          <cell r="L69" t="str">
            <v>A/203, Gokul Enclave, Agrawal Gardens Phase 2, Gokul Township, Virar west</v>
          </cell>
          <cell r="M69">
            <v>401303</v>
          </cell>
          <cell r="N69">
            <v>0</v>
          </cell>
          <cell r="O69" t="str">
            <v>Service</v>
          </cell>
          <cell r="P69" t="str">
            <v>5,00,001 - 5,50,000</v>
          </cell>
          <cell r="Q69" t="str">
            <v>Normal</v>
          </cell>
          <cell r="R69" t="str">
            <v>Open</v>
          </cell>
          <cell r="S69">
            <v>2021</v>
          </cell>
          <cell r="T69" t="str">
            <v>FE</v>
          </cell>
          <cell r="U69" t="str">
            <v>MH-CET</v>
          </cell>
          <cell r="V69">
            <v>84.1</v>
          </cell>
          <cell r="W69">
            <v>69.552964900000006</v>
          </cell>
          <cell r="X69" t="str">
            <v>Minority</v>
          </cell>
          <cell r="Y69">
            <v>465</v>
          </cell>
          <cell r="Z69">
            <v>500</v>
          </cell>
          <cell r="AA69">
            <v>93</v>
          </cell>
          <cell r="AB69">
            <v>2019</v>
          </cell>
          <cell r="AC69" t="str">
            <v>CBSE</v>
          </cell>
          <cell r="AD69" t="str">
            <v>MULJIBHAIMEHTAINTERNATIONALSCHOOL</v>
          </cell>
          <cell r="AE69">
            <v>408</v>
          </cell>
          <cell r="AF69">
            <v>500</v>
          </cell>
          <cell r="AG69">
            <v>81.599999999999994</v>
          </cell>
          <cell r="AH69">
            <v>2021</v>
          </cell>
          <cell r="AI69" t="str">
            <v>CBSE</v>
          </cell>
          <cell r="AJ69" t="str">
            <v>MATRIX ACADEMY SCHOOL</v>
          </cell>
          <cell r="AK69">
            <v>199</v>
          </cell>
          <cell r="AL69">
            <v>23</v>
          </cell>
          <cell r="AM69">
            <v>8.6521739130434785</v>
          </cell>
          <cell r="AN69">
            <v>97</v>
          </cell>
          <cell r="AO69">
            <v>218</v>
          </cell>
          <cell r="AP69">
            <v>26</v>
          </cell>
          <cell r="AQ69">
            <v>8.384615384615385</v>
          </cell>
          <cell r="AR69">
            <v>84</v>
          </cell>
          <cell r="AS69">
            <v>417</v>
          </cell>
          <cell r="AT69">
            <v>49</v>
          </cell>
          <cell r="AU69">
            <v>8.5102040816326525</v>
          </cell>
          <cell r="AV69">
            <v>185</v>
          </cell>
          <cell r="AW69">
            <v>25</v>
          </cell>
          <cell r="AX69">
            <v>7.4</v>
          </cell>
          <cell r="AY69">
            <v>90.5</v>
          </cell>
          <cell r="AZ69">
            <v>244</v>
          </cell>
          <cell r="BA69">
            <v>29</v>
          </cell>
          <cell r="BB69">
            <v>8.4137931034482758</v>
          </cell>
          <cell r="BC69">
            <v>78</v>
          </cell>
          <cell r="BD69">
            <v>429</v>
          </cell>
          <cell r="BE69">
            <v>54</v>
          </cell>
          <cell r="BF69">
            <v>7.9444444444444446</v>
          </cell>
          <cell r="BG69">
            <v>214</v>
          </cell>
          <cell r="BH69">
            <v>24</v>
          </cell>
          <cell r="BI69">
            <v>8.9166666666666661</v>
          </cell>
          <cell r="BJ69">
            <v>92</v>
          </cell>
          <cell r="BK69">
            <v>262</v>
          </cell>
          <cell r="BL69">
            <v>29</v>
          </cell>
          <cell r="BM69">
            <v>9.0344827586206904</v>
          </cell>
          <cell r="BN69">
            <v>78</v>
          </cell>
          <cell r="BO69">
            <v>476</v>
          </cell>
          <cell r="BP69">
            <v>53</v>
          </cell>
          <cell r="BQ69">
            <v>8.9811320754716988</v>
          </cell>
          <cell r="BR69">
            <v>1322</v>
          </cell>
          <cell r="BS69">
            <v>156</v>
          </cell>
          <cell r="BT69">
            <v>8.4743589743589745</v>
          </cell>
          <cell r="BU69">
            <v>84.9</v>
          </cell>
          <cell r="BV69">
            <v>0</v>
          </cell>
        </row>
        <row r="70">
          <cell r="B70" t="str">
            <v>21-E&amp;CS05-25</v>
          </cell>
          <cell r="C70" t="str">
            <v>E&amp;CS</v>
          </cell>
          <cell r="D70">
            <v>5</v>
          </cell>
          <cell r="E70" t="str">
            <v xml:space="preserve">CHOUDHARY SHWETA SURENDRA BHARATI </v>
          </cell>
          <cell r="F70" t="str">
            <v>Female</v>
          </cell>
          <cell r="G70" t="str">
            <v>28/12/2003</v>
          </cell>
          <cell r="H70">
            <v>8830603889</v>
          </cell>
          <cell r="I70">
            <v>9892127546</v>
          </cell>
          <cell r="J70" t="str">
            <v>sc.shweta03@gmail.com</v>
          </cell>
          <cell r="K70" t="str">
            <v>1032210323@tcetmumbai.in</v>
          </cell>
          <cell r="L70" t="str">
            <v>206, paradise tower, misquitta nagar</v>
          </cell>
          <cell r="M70">
            <v>400068</v>
          </cell>
          <cell r="N70">
            <v>0</v>
          </cell>
          <cell r="O70" t="str">
            <v xml:space="preserve">Charted Accountant </v>
          </cell>
          <cell r="P70" t="str">
            <v>&gt;= 15,00,001</v>
          </cell>
          <cell r="Q70" t="str">
            <v>Normal</v>
          </cell>
          <cell r="R70" t="str">
            <v>Open</v>
          </cell>
          <cell r="S70">
            <v>2021</v>
          </cell>
          <cell r="T70" t="str">
            <v>FE</v>
          </cell>
          <cell r="U70" t="str">
            <v>MH-CET</v>
          </cell>
          <cell r="V70">
            <v>33</v>
          </cell>
          <cell r="W70" t="str">
            <v>NA</v>
          </cell>
          <cell r="X70" t="str">
            <v>Minority</v>
          </cell>
          <cell r="Y70">
            <v>473</v>
          </cell>
          <cell r="Z70">
            <v>500</v>
          </cell>
          <cell r="AA70">
            <v>94.6</v>
          </cell>
          <cell r="AB70">
            <v>2019</v>
          </cell>
          <cell r="AC70" t="str">
            <v>Maharashtra</v>
          </cell>
          <cell r="AD70" t="str">
            <v>POORNA PRAJNA HIGH SCHOOL</v>
          </cell>
          <cell r="AE70">
            <v>423</v>
          </cell>
          <cell r="AF70">
            <v>600</v>
          </cell>
          <cell r="AG70">
            <v>70.5</v>
          </cell>
          <cell r="AH70">
            <v>2021</v>
          </cell>
          <cell r="AI70" t="str">
            <v>Maharashtra</v>
          </cell>
          <cell r="AJ70" t="str">
            <v>THAKUR COLLEGE OF SCIENCE AND COMMERCE</v>
          </cell>
          <cell r="AK70">
            <v>185</v>
          </cell>
          <cell r="AL70">
            <v>23</v>
          </cell>
          <cell r="AM70">
            <v>8.0434782608695645</v>
          </cell>
          <cell r="AN70">
            <v>79</v>
          </cell>
          <cell r="AO70">
            <v>216</v>
          </cell>
          <cell r="AP70">
            <v>26</v>
          </cell>
          <cell r="AQ70">
            <v>8.3076923076923084</v>
          </cell>
          <cell r="AR70">
            <v>83</v>
          </cell>
          <cell r="AS70">
            <v>401</v>
          </cell>
          <cell r="AT70">
            <v>49</v>
          </cell>
          <cell r="AU70">
            <v>8.183673469387756</v>
          </cell>
          <cell r="AV70">
            <v>232</v>
          </cell>
          <cell r="AW70">
            <v>25</v>
          </cell>
          <cell r="AX70">
            <v>9.2799999999999994</v>
          </cell>
          <cell r="AY70">
            <v>81</v>
          </cell>
          <cell r="AZ70">
            <v>274</v>
          </cell>
          <cell r="BA70">
            <v>29</v>
          </cell>
          <cell r="BB70">
            <v>9.4482758620689662</v>
          </cell>
          <cell r="BC70">
            <v>97.058823529411796</v>
          </cell>
          <cell r="BD70">
            <v>506</v>
          </cell>
          <cell r="BE70">
            <v>54</v>
          </cell>
          <cell r="BF70">
            <v>9.3703703703703702</v>
          </cell>
          <cell r="BG70">
            <v>236</v>
          </cell>
          <cell r="BH70">
            <v>24</v>
          </cell>
          <cell r="BI70">
            <v>9.8333333333333339</v>
          </cell>
          <cell r="BJ70">
            <v>93</v>
          </cell>
          <cell r="BK70">
            <v>290</v>
          </cell>
          <cell r="BL70">
            <v>29</v>
          </cell>
          <cell r="BM70">
            <v>10</v>
          </cell>
          <cell r="BN70">
            <v>96</v>
          </cell>
          <cell r="BO70">
            <v>526</v>
          </cell>
          <cell r="BP70">
            <v>53</v>
          </cell>
          <cell r="BQ70">
            <v>9.9245283018867916</v>
          </cell>
          <cell r="BR70">
            <v>1433</v>
          </cell>
          <cell r="BS70">
            <v>156</v>
          </cell>
          <cell r="BT70">
            <v>9.1858974358974361</v>
          </cell>
          <cell r="BU70">
            <v>87.211764705882359</v>
          </cell>
          <cell r="BV70">
            <v>0</v>
          </cell>
        </row>
        <row r="71">
          <cell r="B71" t="str">
            <v>21-E&amp;TCA05-25</v>
          </cell>
          <cell r="C71" t="str">
            <v>E&amp;TC-A</v>
          </cell>
          <cell r="D71">
            <v>5</v>
          </cell>
          <cell r="E71" t="str">
            <v>AZMI WASIQUE SHAKEEL IFFAT</v>
          </cell>
          <cell r="F71" t="str">
            <v>Male</v>
          </cell>
          <cell r="G71" t="str">
            <v>08/11/2003</v>
          </cell>
          <cell r="H71">
            <v>9021429767</v>
          </cell>
          <cell r="I71">
            <v>9322950444</v>
          </cell>
          <cell r="J71" t="str">
            <v>wasique0089@gmail.com</v>
          </cell>
          <cell r="K71" t="str">
            <v>1032210197@tcetmumbai.in</v>
          </cell>
          <cell r="L71" t="str">
            <v xml:space="preserve">A/101 shivam vasant nagari vasai east </v>
          </cell>
          <cell r="M71">
            <v>401208</v>
          </cell>
          <cell r="N71">
            <v>0</v>
          </cell>
          <cell r="O71" t="str">
            <v>business</v>
          </cell>
          <cell r="P71" t="str">
            <v>1,00,001 - 1,50,000</v>
          </cell>
          <cell r="Q71" t="str">
            <v>Normal</v>
          </cell>
          <cell r="R71" t="str">
            <v>Open</v>
          </cell>
          <cell r="S71">
            <v>2021</v>
          </cell>
          <cell r="T71" t="str">
            <v>FE</v>
          </cell>
          <cell r="U71" t="str">
            <v>MH-CET</v>
          </cell>
          <cell r="V71">
            <v>30</v>
          </cell>
          <cell r="W71" t="str">
            <v>NA</v>
          </cell>
          <cell r="X71" t="str">
            <v>Institute</v>
          </cell>
          <cell r="Y71">
            <v>433</v>
          </cell>
          <cell r="Z71">
            <v>500</v>
          </cell>
          <cell r="AA71">
            <v>86.6</v>
          </cell>
          <cell r="AB71">
            <v>2019</v>
          </cell>
          <cell r="AC71" t="str">
            <v>CBSE</v>
          </cell>
          <cell r="AD71" t="str">
            <v>SHETH VIDYA MANDIR ENGLISH HIGH SCHOOL</v>
          </cell>
          <cell r="AE71">
            <v>519</v>
          </cell>
          <cell r="AF71">
            <v>600</v>
          </cell>
          <cell r="AG71">
            <v>86.5</v>
          </cell>
          <cell r="AH71">
            <v>2021</v>
          </cell>
          <cell r="AI71" t="str">
            <v>Maharashtra</v>
          </cell>
          <cell r="AJ71" t="str">
            <v>SHETH VIDYA MANDIR ENGLISH HIGH SCHOOL</v>
          </cell>
          <cell r="AK71">
            <v>130</v>
          </cell>
          <cell r="AL71">
            <v>22</v>
          </cell>
          <cell r="AM71">
            <v>5.9090909090909092</v>
          </cell>
          <cell r="AN71">
            <v>76</v>
          </cell>
          <cell r="AO71">
            <v>171</v>
          </cell>
          <cell r="AP71">
            <v>27</v>
          </cell>
          <cell r="AQ71">
            <v>6.333333333333333</v>
          </cell>
          <cell r="AR71">
            <v>76</v>
          </cell>
          <cell r="AS71">
            <v>301</v>
          </cell>
          <cell r="AT71">
            <v>49</v>
          </cell>
          <cell r="AU71">
            <v>6.1428571428571432</v>
          </cell>
          <cell r="AV71">
            <v>148</v>
          </cell>
          <cell r="AW71">
            <v>25</v>
          </cell>
          <cell r="AX71">
            <v>5.92</v>
          </cell>
          <cell r="AY71">
            <v>76</v>
          </cell>
          <cell r="AZ71">
            <v>166</v>
          </cell>
          <cell r="BA71">
            <v>29</v>
          </cell>
          <cell r="BB71">
            <v>5.7241379310344831</v>
          </cell>
          <cell r="BC71">
            <v>75</v>
          </cell>
          <cell r="BD71">
            <v>314</v>
          </cell>
          <cell r="BE71">
            <v>54</v>
          </cell>
          <cell r="BF71">
            <v>5.8148148148148149</v>
          </cell>
          <cell r="BG71">
            <v>140</v>
          </cell>
          <cell r="BH71">
            <v>24</v>
          </cell>
          <cell r="BI71">
            <v>5.833333333333333</v>
          </cell>
          <cell r="BJ71">
            <v>60</v>
          </cell>
          <cell r="BK71">
            <v>167.91</v>
          </cell>
          <cell r="BL71">
            <v>29</v>
          </cell>
          <cell r="BM71">
            <v>5.79</v>
          </cell>
          <cell r="BN71">
            <v>78</v>
          </cell>
          <cell r="BO71">
            <v>307.90999999999997</v>
          </cell>
          <cell r="BP71">
            <v>53</v>
          </cell>
          <cell r="BQ71">
            <v>5.8096226415094332</v>
          </cell>
          <cell r="BR71">
            <v>922.91</v>
          </cell>
          <cell r="BS71">
            <v>156</v>
          </cell>
          <cell r="BT71">
            <v>5.916089743589743</v>
          </cell>
          <cell r="BU71">
            <v>76.400000000000006</v>
          </cell>
          <cell r="BV71">
            <v>0</v>
          </cell>
        </row>
        <row r="72">
          <cell r="B72" t="str">
            <v>21-E&amp;TCB05-25</v>
          </cell>
          <cell r="C72" t="str">
            <v>E&amp;TC-B</v>
          </cell>
          <cell r="D72">
            <v>5</v>
          </cell>
          <cell r="E72" t="str">
            <v>RATHOR CHIRAG NANDAN PARWATI DEVI</v>
          </cell>
          <cell r="F72" t="str">
            <v>Male</v>
          </cell>
          <cell r="G72" t="str">
            <v>15/09/2003</v>
          </cell>
          <cell r="H72">
            <v>7039533226</v>
          </cell>
          <cell r="I72">
            <v>9820691429</v>
          </cell>
          <cell r="J72" t="str">
            <v>rathorchirag15@gmail.com</v>
          </cell>
          <cell r="K72" t="str">
            <v>1032210260@tcetmumbai.in</v>
          </cell>
          <cell r="L72" t="str">
            <v>A-301,SAI COMPLEX,VIMAL DAIRY LANE, SAMSHAN ROAD ,KASHI NAGAR, NEAR ABHISHEK CHINESE CONNER ,BHAYANDAR (E)</v>
          </cell>
          <cell r="M72">
            <v>401105</v>
          </cell>
          <cell r="N72">
            <v>0</v>
          </cell>
          <cell r="O72" t="str">
            <v xml:space="preserve">service </v>
          </cell>
          <cell r="P72" t="str">
            <v>4,00,001 - 4,50,000</v>
          </cell>
          <cell r="Q72" t="str">
            <v>Normal</v>
          </cell>
          <cell r="R72" t="str">
            <v>Open</v>
          </cell>
          <cell r="S72">
            <v>2021</v>
          </cell>
          <cell r="T72" t="str">
            <v>FE</v>
          </cell>
          <cell r="U72" t="str">
            <v>MH-CET</v>
          </cell>
          <cell r="V72">
            <v>53.92</v>
          </cell>
          <cell r="W72">
            <v>46.7841691</v>
          </cell>
          <cell r="X72" t="str">
            <v>Minority</v>
          </cell>
          <cell r="Y72">
            <v>350</v>
          </cell>
          <cell r="Z72">
            <v>500</v>
          </cell>
          <cell r="AA72">
            <v>70</v>
          </cell>
          <cell r="AB72">
            <v>2019</v>
          </cell>
          <cell r="AC72" t="str">
            <v>Maharashtra</v>
          </cell>
          <cell r="AD72" t="str">
            <v>S.V.P.B VIDYALAYA</v>
          </cell>
          <cell r="AE72">
            <v>469</v>
          </cell>
          <cell r="AF72">
            <v>600</v>
          </cell>
          <cell r="AG72">
            <v>78.1666666666667</v>
          </cell>
          <cell r="AH72">
            <v>2021</v>
          </cell>
          <cell r="AI72" t="str">
            <v>Maharashtra</v>
          </cell>
          <cell r="AJ72" t="str">
            <v>S.V.P. JUNIOR COLLEGE OF SCIENCE AND COMMERCE</v>
          </cell>
          <cell r="AK72">
            <v>162</v>
          </cell>
          <cell r="AL72">
            <v>22</v>
          </cell>
          <cell r="AM72">
            <v>7.3636363636363633</v>
          </cell>
          <cell r="AN72">
            <v>93</v>
          </cell>
          <cell r="AO72">
            <v>174.96</v>
          </cell>
          <cell r="AP72">
            <v>27</v>
          </cell>
          <cell r="AQ72">
            <v>6.48</v>
          </cell>
          <cell r="AR72">
            <v>84</v>
          </cell>
          <cell r="AS72">
            <v>336.96000000000004</v>
          </cell>
          <cell r="AT72">
            <v>49</v>
          </cell>
          <cell r="AU72">
            <v>6.8767346938775518</v>
          </cell>
          <cell r="AV72">
            <v>137</v>
          </cell>
          <cell r="AW72">
            <v>25</v>
          </cell>
          <cell r="AX72">
            <v>5.48</v>
          </cell>
          <cell r="AY72">
            <v>88.5</v>
          </cell>
          <cell r="AZ72">
            <v>169.94</v>
          </cell>
          <cell r="BA72">
            <v>29</v>
          </cell>
          <cell r="BB72">
            <v>5.86</v>
          </cell>
          <cell r="BC72">
            <v>75</v>
          </cell>
          <cell r="BD72">
            <v>306.94</v>
          </cell>
          <cell r="BE72">
            <v>54</v>
          </cell>
          <cell r="BF72">
            <v>5.6840740740740738</v>
          </cell>
          <cell r="BG72">
            <v>169</v>
          </cell>
          <cell r="BH72">
            <v>24</v>
          </cell>
          <cell r="BI72">
            <v>7.041666666666667</v>
          </cell>
          <cell r="BJ72">
            <v>65</v>
          </cell>
          <cell r="BK72">
            <v>199</v>
          </cell>
          <cell r="BL72">
            <v>29</v>
          </cell>
          <cell r="BM72">
            <v>6.8620689655172411</v>
          </cell>
          <cell r="BN72">
            <v>78</v>
          </cell>
          <cell r="BO72">
            <v>368</v>
          </cell>
          <cell r="BP72">
            <v>53</v>
          </cell>
          <cell r="BQ72">
            <v>6.9433962264150946</v>
          </cell>
          <cell r="BR72">
            <v>1011.9000000000001</v>
          </cell>
          <cell r="BS72">
            <v>156</v>
          </cell>
          <cell r="BT72">
            <v>6.486538461538462</v>
          </cell>
          <cell r="BU72">
            <v>84.3</v>
          </cell>
          <cell r="BV72">
            <v>0</v>
          </cell>
        </row>
        <row r="73">
          <cell r="B73" t="str">
            <v>21-IoT05-25</v>
          </cell>
          <cell r="C73" t="str">
            <v>IoT</v>
          </cell>
          <cell r="D73">
            <v>5</v>
          </cell>
          <cell r="E73" t="str">
            <v>GOSWAMI SUSHANT DINESH  POONAM</v>
          </cell>
          <cell r="F73" t="str">
            <v>Male</v>
          </cell>
          <cell r="G73" t="str">
            <v>28/05/2003</v>
          </cell>
          <cell r="H73">
            <v>9930628601</v>
          </cell>
          <cell r="I73">
            <v>7506525324</v>
          </cell>
          <cell r="J73" t="str">
            <v>goswamisushant9@gmail.com</v>
          </cell>
          <cell r="K73" t="str">
            <v>1032210993@tcetmumbai.in</v>
          </cell>
          <cell r="L73" t="str">
            <v>B.D.D.Chawl no.29 room no.65 Worli Mumbai-18</v>
          </cell>
          <cell r="M73">
            <v>400018</v>
          </cell>
          <cell r="N73">
            <v>0</v>
          </cell>
          <cell r="O73" t="str">
            <v>Business</v>
          </cell>
          <cell r="P73" t="str">
            <v>10,00,001 - 15,00,000</v>
          </cell>
          <cell r="Q73" t="str">
            <v>Normal</v>
          </cell>
          <cell r="R73" t="str">
            <v>Open</v>
          </cell>
          <cell r="S73">
            <v>2021</v>
          </cell>
          <cell r="T73" t="str">
            <v>FE</v>
          </cell>
          <cell r="U73" t="str">
            <v>MH-CET</v>
          </cell>
          <cell r="V73">
            <v>62.3</v>
          </cell>
          <cell r="W73" t="str">
            <v>NA</v>
          </cell>
          <cell r="X73" t="str">
            <v>Institute</v>
          </cell>
          <cell r="Y73">
            <v>349</v>
          </cell>
          <cell r="Z73">
            <v>500</v>
          </cell>
          <cell r="AA73">
            <v>69.8</v>
          </cell>
          <cell r="AB73">
            <v>2019</v>
          </cell>
          <cell r="AC73" t="str">
            <v>Maharashtra</v>
          </cell>
          <cell r="AD73" t="str">
            <v>DR ANTONIO DA SILVA TECHNICAL HIGH SCHOOL</v>
          </cell>
          <cell r="AE73">
            <v>534</v>
          </cell>
          <cell r="AF73">
            <v>600</v>
          </cell>
          <cell r="AG73">
            <v>89</v>
          </cell>
          <cell r="AH73">
            <v>2021</v>
          </cell>
          <cell r="AI73" t="str">
            <v>Maharashtra</v>
          </cell>
          <cell r="AJ73" t="str">
            <v>WILSON COLLEGE</v>
          </cell>
          <cell r="AK73">
            <v>183</v>
          </cell>
          <cell r="AL73">
            <v>23</v>
          </cell>
          <cell r="AM73">
            <v>7.9565217391304346</v>
          </cell>
          <cell r="AN73">
            <v>94.88</v>
          </cell>
          <cell r="AO73">
            <v>193</v>
          </cell>
          <cell r="AP73">
            <v>26</v>
          </cell>
          <cell r="AQ73">
            <v>7.4230769230769234</v>
          </cell>
          <cell r="AR73">
            <v>75</v>
          </cell>
          <cell r="AS73">
            <v>376</v>
          </cell>
          <cell r="AT73">
            <v>49</v>
          </cell>
          <cell r="AU73">
            <v>7.6734693877551017</v>
          </cell>
          <cell r="AV73">
            <v>180</v>
          </cell>
          <cell r="AW73">
            <v>25</v>
          </cell>
          <cell r="AX73">
            <v>7.2</v>
          </cell>
          <cell r="AY73">
            <v>84.94</v>
          </cell>
          <cell r="AZ73">
            <v>236</v>
          </cell>
          <cell r="BA73">
            <v>29</v>
          </cell>
          <cell r="BB73">
            <v>8.137931034482758</v>
          </cell>
          <cell r="BC73">
            <v>81.13</v>
          </cell>
          <cell r="BD73">
            <v>416</v>
          </cell>
          <cell r="BE73">
            <v>54</v>
          </cell>
          <cell r="BF73">
            <v>7.7037037037037033</v>
          </cell>
          <cell r="BG73">
            <v>216</v>
          </cell>
          <cell r="BH73">
            <v>24</v>
          </cell>
          <cell r="BI73">
            <v>9</v>
          </cell>
          <cell r="BJ73">
            <v>75</v>
          </cell>
          <cell r="BK73">
            <v>269</v>
          </cell>
          <cell r="BL73">
            <v>29</v>
          </cell>
          <cell r="BM73">
            <v>9.2758620689655178</v>
          </cell>
          <cell r="BN73">
            <v>89</v>
          </cell>
          <cell r="BO73">
            <v>485</v>
          </cell>
          <cell r="BP73">
            <v>53</v>
          </cell>
          <cell r="BQ73">
            <v>9.1509433962264151</v>
          </cell>
          <cell r="BR73">
            <v>1277</v>
          </cell>
          <cell r="BS73">
            <v>156</v>
          </cell>
          <cell r="BT73">
            <v>8.1858974358974361</v>
          </cell>
          <cell r="BU73">
            <v>81.59</v>
          </cell>
          <cell r="BV73">
            <v>0</v>
          </cell>
        </row>
        <row r="74">
          <cell r="B74" t="str">
            <v>21-ITA05-25</v>
          </cell>
          <cell r="C74" t="str">
            <v>IT-A</v>
          </cell>
          <cell r="D74">
            <v>5</v>
          </cell>
          <cell r="E74" t="str">
            <v xml:space="preserve">AYARE PRANJAL RAJESH  DISHA </v>
          </cell>
          <cell r="F74" t="str">
            <v>Female</v>
          </cell>
          <cell r="G74" t="str">
            <v>10/11/2003</v>
          </cell>
          <cell r="H74">
            <v>8291524123</v>
          </cell>
          <cell r="I74">
            <v>9768555762</v>
          </cell>
          <cell r="J74" t="str">
            <v>pranjalayare1011@gmail.com</v>
          </cell>
          <cell r="K74" t="str">
            <v>1032210579@tcetmumbai.in</v>
          </cell>
          <cell r="L74" t="str">
            <v>1004/d wing,JAI HANUMAN NAGAR,S.B. MARG,DADAR WEST,MUMBAI-400028</v>
          </cell>
          <cell r="M74">
            <v>400028</v>
          </cell>
          <cell r="N74">
            <v>0</v>
          </cell>
          <cell r="O74" t="str">
            <v>House-wife</v>
          </cell>
          <cell r="P74" t="str">
            <v>10,00,001 - 15,00,000</v>
          </cell>
          <cell r="Q74" t="str">
            <v>Normal</v>
          </cell>
          <cell r="R74" t="str">
            <v>SC</v>
          </cell>
          <cell r="S74">
            <v>2021</v>
          </cell>
          <cell r="T74" t="str">
            <v>FE</v>
          </cell>
          <cell r="U74" t="str">
            <v>MH-CET</v>
          </cell>
          <cell r="V74">
            <v>49.59</v>
          </cell>
          <cell r="W74" t="str">
            <v>NA</v>
          </cell>
          <cell r="X74" t="str">
            <v>Institute</v>
          </cell>
          <cell r="Y74">
            <v>413</v>
          </cell>
          <cell r="Z74">
            <v>500</v>
          </cell>
          <cell r="AA74">
            <v>82.6</v>
          </cell>
          <cell r="AB74">
            <v>2019</v>
          </cell>
          <cell r="AC74" t="str">
            <v>Maharashtra</v>
          </cell>
          <cell r="AD74" t="str">
            <v>CONVENT GIRLS HIGH SCHOOL</v>
          </cell>
          <cell r="AE74">
            <v>503</v>
          </cell>
          <cell r="AF74">
            <v>600</v>
          </cell>
          <cell r="AG74">
            <v>83.8333333333333</v>
          </cell>
          <cell r="AH74">
            <v>2021</v>
          </cell>
          <cell r="AI74" t="str">
            <v>Maharashtra</v>
          </cell>
          <cell r="AJ74" t="str">
            <v>JAI HIND COLLEGE</v>
          </cell>
          <cell r="AK74">
            <v>186</v>
          </cell>
          <cell r="AL74">
            <v>22</v>
          </cell>
          <cell r="AM74">
            <v>8.454545454545455</v>
          </cell>
          <cell r="AN74">
            <v>96.3</v>
          </cell>
          <cell r="AO74">
            <v>217</v>
          </cell>
          <cell r="AP74">
            <v>27</v>
          </cell>
          <cell r="AQ74">
            <v>8.0370370370370363</v>
          </cell>
          <cell r="AR74">
            <v>89.71</v>
          </cell>
          <cell r="AS74">
            <v>403</v>
          </cell>
          <cell r="AT74">
            <v>49</v>
          </cell>
          <cell r="AU74">
            <v>8.2244897959183678</v>
          </cell>
          <cell r="AV74">
            <v>201</v>
          </cell>
          <cell r="AW74">
            <v>25</v>
          </cell>
          <cell r="AX74">
            <v>8.0399999999999991</v>
          </cell>
          <cell r="AY74">
            <v>93.004999999999995</v>
          </cell>
          <cell r="AZ74">
            <v>240</v>
          </cell>
          <cell r="BA74">
            <v>29</v>
          </cell>
          <cell r="BB74">
            <v>8.2758620689655178</v>
          </cell>
          <cell r="BC74">
            <v>77.830188679245296</v>
          </cell>
          <cell r="BD74">
            <v>441</v>
          </cell>
          <cell r="BE74">
            <v>54</v>
          </cell>
          <cell r="BF74">
            <v>8.1666666666666661</v>
          </cell>
          <cell r="BG74">
            <v>214</v>
          </cell>
          <cell r="BH74">
            <v>24</v>
          </cell>
          <cell r="BI74">
            <v>8.9166666666666661</v>
          </cell>
          <cell r="BJ74">
            <v>79.253112033194995</v>
          </cell>
          <cell r="BK74">
            <v>271</v>
          </cell>
          <cell r="BL74">
            <v>29</v>
          </cell>
          <cell r="BM74">
            <v>9.3448275862068968</v>
          </cell>
          <cell r="BN74">
            <v>79.464285714285694</v>
          </cell>
          <cell r="BO74">
            <v>485</v>
          </cell>
          <cell r="BP74">
            <v>53</v>
          </cell>
          <cell r="BQ74">
            <v>9.1509433962264151</v>
          </cell>
          <cell r="BR74">
            <v>1329</v>
          </cell>
          <cell r="BS74">
            <v>156</v>
          </cell>
          <cell r="BT74">
            <v>8.5192307692307701</v>
          </cell>
          <cell r="BU74">
            <v>87.769037735849054</v>
          </cell>
          <cell r="BV74" t="str">
            <v>Capgemini</v>
          </cell>
        </row>
        <row r="75">
          <cell r="B75" t="str">
            <v>21-ITB05-25</v>
          </cell>
          <cell r="C75" t="str">
            <v>IT-B</v>
          </cell>
          <cell r="D75">
            <v>5</v>
          </cell>
          <cell r="E75" t="str">
            <v>PANDEY NISHANT RAJESH SANDHYA</v>
          </cell>
          <cell r="F75" t="str">
            <v>Male</v>
          </cell>
          <cell r="G75" t="str">
            <v>28/01/2004</v>
          </cell>
          <cell r="H75">
            <v>8928568504</v>
          </cell>
          <cell r="I75">
            <v>9819838156</v>
          </cell>
          <cell r="J75" t="str">
            <v>nishantpandey2004@gmail.com</v>
          </cell>
          <cell r="K75" t="str">
            <v>1032210644@tcetmumbai.in</v>
          </cell>
          <cell r="L75" t="str">
            <v>Plot 303, flat 9, Sungold building, sherepunjab, andheri east, mumbai-400093</v>
          </cell>
          <cell r="M75">
            <v>400093</v>
          </cell>
          <cell r="N75">
            <v>0</v>
          </cell>
          <cell r="O75" t="str">
            <v>Business</v>
          </cell>
          <cell r="P75" t="str">
            <v>Above 15,00,000</v>
          </cell>
          <cell r="Q75" t="str">
            <v>Normal</v>
          </cell>
          <cell r="R75" t="str">
            <v>Open</v>
          </cell>
          <cell r="S75">
            <v>2021</v>
          </cell>
          <cell r="T75" t="str">
            <v>FE</v>
          </cell>
          <cell r="U75" t="str">
            <v>MH-CET</v>
          </cell>
          <cell r="V75">
            <v>96.72</v>
          </cell>
          <cell r="W75">
            <v>82.525158899999994</v>
          </cell>
          <cell r="X75" t="str">
            <v>TFWS</v>
          </cell>
          <cell r="Y75">
            <v>447</v>
          </cell>
          <cell r="Z75">
            <v>500</v>
          </cell>
          <cell r="AA75">
            <v>89.4</v>
          </cell>
          <cell r="AB75">
            <v>2019</v>
          </cell>
          <cell r="AC75" t="str">
            <v>Maharashtra</v>
          </cell>
          <cell r="AD75" t="str">
            <v>ST. DOMINIC SAVIO HIGH SCHOOL</v>
          </cell>
          <cell r="AE75">
            <v>579</v>
          </cell>
          <cell r="AF75">
            <v>600</v>
          </cell>
          <cell r="AG75">
            <v>96.5</v>
          </cell>
          <cell r="AH75">
            <v>2021</v>
          </cell>
          <cell r="AI75" t="str">
            <v>Maharashtra</v>
          </cell>
          <cell r="AJ75" t="str">
            <v>SATHAYE COLLEGE</v>
          </cell>
          <cell r="AK75">
            <v>205</v>
          </cell>
          <cell r="AL75">
            <v>22</v>
          </cell>
          <cell r="AM75">
            <v>9.3181818181818183</v>
          </cell>
          <cell r="AN75">
            <v>89.71</v>
          </cell>
          <cell r="AO75">
            <v>267</v>
          </cell>
          <cell r="AP75">
            <v>27</v>
          </cell>
          <cell r="AQ75">
            <v>9.8888888888888893</v>
          </cell>
          <cell r="AR75">
            <v>89.71</v>
          </cell>
          <cell r="AS75">
            <v>472</v>
          </cell>
          <cell r="AT75">
            <v>49</v>
          </cell>
          <cell r="AU75">
            <v>9.6326530612244898</v>
          </cell>
          <cell r="AV75">
            <v>250</v>
          </cell>
          <cell r="AW75">
            <v>25</v>
          </cell>
          <cell r="AX75">
            <v>10</v>
          </cell>
          <cell r="AY75">
            <v>89.71</v>
          </cell>
          <cell r="AZ75">
            <v>283</v>
          </cell>
          <cell r="BA75">
            <v>29</v>
          </cell>
          <cell r="BB75">
            <v>9.7586206896551726</v>
          </cell>
          <cell r="BC75">
            <v>87.684729064039402</v>
          </cell>
          <cell r="BD75">
            <v>533</v>
          </cell>
          <cell r="BE75">
            <v>54</v>
          </cell>
          <cell r="BF75">
            <v>9.8703703703703702</v>
          </cell>
          <cell r="BG75">
            <v>234</v>
          </cell>
          <cell r="BH75">
            <v>24</v>
          </cell>
          <cell r="BI75">
            <v>9.75</v>
          </cell>
          <cell r="BJ75">
            <v>79.253112033194995</v>
          </cell>
          <cell r="BK75">
            <v>287</v>
          </cell>
          <cell r="BL75">
            <v>29</v>
          </cell>
          <cell r="BM75">
            <v>9.8965517241379306</v>
          </cell>
          <cell r="BN75">
            <v>94.491525423728802</v>
          </cell>
          <cell r="BO75">
            <v>521</v>
          </cell>
          <cell r="BP75">
            <v>53</v>
          </cell>
          <cell r="BQ75">
            <v>9.8301886792452837</v>
          </cell>
          <cell r="BR75">
            <v>1526</v>
          </cell>
          <cell r="BS75">
            <v>156</v>
          </cell>
          <cell r="BT75">
            <v>9.7820512820512828</v>
          </cell>
          <cell r="BU75">
            <v>89.205269464260169</v>
          </cell>
          <cell r="BV75" t="str">
            <v>ICICI/Capgemini</v>
          </cell>
        </row>
        <row r="76">
          <cell r="B76" t="str">
            <v>21-M&amp;ME05-25</v>
          </cell>
          <cell r="C76" t="str">
            <v>M&amp;ME</v>
          </cell>
          <cell r="D76">
            <v>5</v>
          </cell>
          <cell r="E76" t="str">
            <v>BHATTAD SAGAR SAMPAT LALITA</v>
          </cell>
          <cell r="F76" t="str">
            <v>Male</v>
          </cell>
          <cell r="G76" t="str">
            <v>22/02/2004</v>
          </cell>
          <cell r="H76">
            <v>9930396709</v>
          </cell>
          <cell r="I76">
            <v>8369155885</v>
          </cell>
          <cell r="J76" t="str">
            <v>sagar.bhattad066@gmail.com</v>
          </cell>
          <cell r="K76" t="str">
            <v>1032210758@tcetmumbai.in</v>
          </cell>
          <cell r="L76" t="str">
            <v>Samrudhi 17/207, Shivaji Raje Complex, Opp. Ekta Nagar, Kandivali(w), Mumbai</v>
          </cell>
          <cell r="M76">
            <v>400067</v>
          </cell>
          <cell r="N76">
            <v>0</v>
          </cell>
          <cell r="O76" t="str">
            <v>Self-employed</v>
          </cell>
          <cell r="P76" t="str">
            <v>4,00,001 - 4,50,000</v>
          </cell>
          <cell r="Q76" t="str">
            <v>Normal</v>
          </cell>
          <cell r="R76" t="str">
            <v>Open</v>
          </cell>
          <cell r="S76">
            <v>2021</v>
          </cell>
          <cell r="T76" t="str">
            <v>FE</v>
          </cell>
          <cell r="U76" t="str">
            <v>MH-CET</v>
          </cell>
          <cell r="V76">
            <v>69.05</v>
          </cell>
          <cell r="W76">
            <v>24.72</v>
          </cell>
          <cell r="X76" t="str">
            <v>TFWS</v>
          </cell>
          <cell r="Y76">
            <v>433</v>
          </cell>
          <cell r="Z76">
            <v>500</v>
          </cell>
          <cell r="AA76">
            <v>86.6</v>
          </cell>
          <cell r="AB76">
            <v>2019</v>
          </cell>
          <cell r="AC76" t="str">
            <v>Maharashtra</v>
          </cell>
          <cell r="AD76" t="str">
            <v>VEER BHAGAT SINGH VIDYALAYA</v>
          </cell>
          <cell r="AE76">
            <v>534</v>
          </cell>
          <cell r="AF76">
            <v>600</v>
          </cell>
          <cell r="AG76">
            <v>89</v>
          </cell>
          <cell r="AH76">
            <v>2021</v>
          </cell>
          <cell r="AI76" t="str">
            <v>Maharashtra</v>
          </cell>
          <cell r="AJ76" t="str">
            <v>SHRI TIKAMDAS PURSHOTAM BHATIA COLLEGE OF SCIENCE</v>
          </cell>
          <cell r="AK76">
            <v>156</v>
          </cell>
          <cell r="AL76">
            <v>22</v>
          </cell>
          <cell r="AM76">
            <v>7.0909090909090908</v>
          </cell>
          <cell r="AN76">
            <v>87</v>
          </cell>
          <cell r="AO76">
            <v>220</v>
          </cell>
          <cell r="AP76">
            <v>27</v>
          </cell>
          <cell r="AQ76">
            <v>8.1481481481481488</v>
          </cell>
          <cell r="AR76">
            <v>94.88</v>
          </cell>
          <cell r="AS76">
            <v>376</v>
          </cell>
          <cell r="AT76">
            <v>49</v>
          </cell>
          <cell r="AU76">
            <v>7.6734693877551017</v>
          </cell>
          <cell r="AV76">
            <v>217</v>
          </cell>
          <cell r="AW76">
            <v>25</v>
          </cell>
          <cell r="AX76">
            <v>8.68</v>
          </cell>
          <cell r="AY76">
            <v>90.94</v>
          </cell>
          <cell r="AZ76">
            <v>262</v>
          </cell>
          <cell r="BA76">
            <v>29</v>
          </cell>
          <cell r="BB76">
            <v>9.0344827586206904</v>
          </cell>
          <cell r="BC76">
            <v>85</v>
          </cell>
          <cell r="BD76">
            <v>479</v>
          </cell>
          <cell r="BE76">
            <v>54</v>
          </cell>
          <cell r="BF76">
            <v>8.8703703703703702</v>
          </cell>
          <cell r="BG76">
            <v>216</v>
          </cell>
          <cell r="BH76">
            <v>24</v>
          </cell>
          <cell r="BI76">
            <v>9</v>
          </cell>
          <cell r="BJ76">
            <v>84</v>
          </cell>
          <cell r="BK76">
            <v>270</v>
          </cell>
          <cell r="BL76">
            <v>29</v>
          </cell>
          <cell r="BM76">
            <v>9.3103448275862064</v>
          </cell>
          <cell r="BN76">
            <v>89</v>
          </cell>
          <cell r="BO76">
            <v>486</v>
          </cell>
          <cell r="BP76">
            <v>53</v>
          </cell>
          <cell r="BQ76">
            <v>9.1698113207547163</v>
          </cell>
          <cell r="BR76">
            <v>1341</v>
          </cell>
          <cell r="BS76">
            <v>156</v>
          </cell>
          <cell r="BT76">
            <v>8.5961538461538467</v>
          </cell>
          <cell r="BU76">
            <v>89.406323651452283</v>
          </cell>
          <cell r="BV76" t="str">
            <v>XS-CAD</v>
          </cell>
        </row>
        <row r="77">
          <cell r="B77" t="str">
            <v>21-MECH05-25</v>
          </cell>
          <cell r="C77" t="str">
            <v>MECH</v>
          </cell>
          <cell r="D77">
            <v>5</v>
          </cell>
          <cell r="E77" t="str">
            <v xml:space="preserve">CHAURASIA HARSH SATYANARAYAN  HEMLATA </v>
          </cell>
          <cell r="F77" t="str">
            <v>Male</v>
          </cell>
          <cell r="G77" t="str">
            <v>04/09/2002</v>
          </cell>
          <cell r="H77">
            <v>7710007324</v>
          </cell>
          <cell r="I77">
            <v>9867271179</v>
          </cell>
          <cell r="J77" t="str">
            <v>chaurasiaharsh9@gmail.com</v>
          </cell>
          <cell r="K77" t="str">
            <v>1032210708@tcetmumbai.in</v>
          </cell>
          <cell r="L77" t="str">
            <v xml:space="preserve">F-601 Ritu Paradise Phase 1 Near Silver Park Opp Vedant School Mira Road East </v>
          </cell>
          <cell r="M77">
            <v>401107</v>
          </cell>
          <cell r="N77">
            <v>0</v>
          </cell>
          <cell r="O77" t="str">
            <v>Business</v>
          </cell>
          <cell r="P77" t="str">
            <v>Above 15,00,000</v>
          </cell>
          <cell r="Q77" t="str">
            <v>Normal</v>
          </cell>
          <cell r="R77" t="str">
            <v>Open</v>
          </cell>
          <cell r="S77">
            <v>2021</v>
          </cell>
          <cell r="T77" t="str">
            <v>FE</v>
          </cell>
          <cell r="U77" t="str">
            <v>MH-CET</v>
          </cell>
          <cell r="V77">
            <v>74.53</v>
          </cell>
          <cell r="W77" t="str">
            <v>NA</v>
          </cell>
          <cell r="X77" t="str">
            <v>Minority</v>
          </cell>
          <cell r="Y77">
            <v>450</v>
          </cell>
          <cell r="Z77">
            <v>500</v>
          </cell>
          <cell r="AA77">
            <v>90</v>
          </cell>
          <cell r="AB77">
            <v>2018</v>
          </cell>
          <cell r="AC77" t="str">
            <v>ICSE</v>
          </cell>
          <cell r="AD77" t="str">
            <v>RBK SCHOOL</v>
          </cell>
          <cell r="AE77">
            <v>385</v>
          </cell>
          <cell r="AF77">
            <v>500</v>
          </cell>
          <cell r="AG77">
            <v>77</v>
          </cell>
          <cell r="AH77">
            <v>2020</v>
          </cell>
          <cell r="AI77" t="str">
            <v>CBSE</v>
          </cell>
          <cell r="AJ77" t="str">
            <v>MKVV COLLEGE</v>
          </cell>
          <cell r="AK77">
            <v>170</v>
          </cell>
          <cell r="AL77">
            <v>22</v>
          </cell>
          <cell r="AM77">
            <v>7.7272727272727275</v>
          </cell>
          <cell r="AN77">
            <v>88</v>
          </cell>
          <cell r="AO77">
            <v>195</v>
          </cell>
          <cell r="AP77">
            <v>27</v>
          </cell>
          <cell r="AQ77">
            <v>7.2222222222222223</v>
          </cell>
          <cell r="AR77">
            <v>99.18</v>
          </cell>
          <cell r="AS77">
            <v>365</v>
          </cell>
          <cell r="AT77">
            <v>49</v>
          </cell>
          <cell r="AU77">
            <v>7.4489795918367347</v>
          </cell>
          <cell r="AV77">
            <v>157</v>
          </cell>
          <cell r="AW77">
            <v>25</v>
          </cell>
          <cell r="AX77">
            <v>6.28</v>
          </cell>
          <cell r="AY77">
            <v>93.59</v>
          </cell>
          <cell r="AZ77">
            <v>215</v>
          </cell>
          <cell r="BA77">
            <v>29</v>
          </cell>
          <cell r="BB77">
            <v>7.4137931034482758</v>
          </cell>
          <cell r="BC77">
            <v>88</v>
          </cell>
          <cell r="BD77">
            <v>372</v>
          </cell>
          <cell r="BE77">
            <v>54</v>
          </cell>
          <cell r="BF77">
            <v>6.8888888888888893</v>
          </cell>
          <cell r="BG77">
            <v>204</v>
          </cell>
          <cell r="BH77">
            <v>24</v>
          </cell>
          <cell r="BI77">
            <v>8.5</v>
          </cell>
          <cell r="BJ77">
            <v>75</v>
          </cell>
          <cell r="BK77">
            <v>259</v>
          </cell>
          <cell r="BL77">
            <v>28</v>
          </cell>
          <cell r="BM77">
            <v>9.25</v>
          </cell>
          <cell r="BN77">
            <v>79</v>
          </cell>
          <cell r="BO77">
            <v>463</v>
          </cell>
          <cell r="BP77">
            <v>52</v>
          </cell>
          <cell r="BQ77">
            <v>8.9038461538461533</v>
          </cell>
          <cell r="BR77">
            <v>1200</v>
          </cell>
          <cell r="BS77">
            <v>155</v>
          </cell>
          <cell r="BT77">
            <v>7.741935483870968</v>
          </cell>
          <cell r="BU77">
            <v>90.353999999999999</v>
          </cell>
          <cell r="BV77">
            <v>0</v>
          </cell>
        </row>
        <row r="78">
          <cell r="B78" t="str">
            <v>21-AI&amp;DS06-25</v>
          </cell>
          <cell r="C78" t="str">
            <v>AI&amp;DS</v>
          </cell>
          <cell r="D78">
            <v>6</v>
          </cell>
          <cell r="E78" t="str">
            <v>DUBEY SAKSHI OMPRAKASH MANISHA</v>
          </cell>
          <cell r="F78" t="str">
            <v>Female</v>
          </cell>
          <cell r="G78" t="str">
            <v>09/09/2003</v>
          </cell>
          <cell r="H78">
            <v>9082435781</v>
          </cell>
          <cell r="I78">
            <v>9820753801</v>
          </cell>
          <cell r="J78" t="str">
            <v>sakshidubey0909@gmail.com</v>
          </cell>
          <cell r="K78" t="str">
            <v>1032210135@tcetmumbai.in</v>
          </cell>
          <cell r="L78" t="str">
            <v>203, cecelia sagar, near Kalgidhar school, JB Nagar, Andheri East, Mumbai- 400059</v>
          </cell>
          <cell r="M78">
            <v>400059</v>
          </cell>
          <cell r="N78">
            <v>0</v>
          </cell>
          <cell r="O78" t="str">
            <v>Business</v>
          </cell>
          <cell r="P78" t="str">
            <v>7,00,001 - 8,00,000</v>
          </cell>
          <cell r="Q78" t="str">
            <v>Normal</v>
          </cell>
          <cell r="R78" t="str">
            <v>Open</v>
          </cell>
          <cell r="S78">
            <v>2021</v>
          </cell>
          <cell r="T78" t="str">
            <v>FE</v>
          </cell>
          <cell r="U78" t="str">
            <v>MH-CET</v>
          </cell>
          <cell r="V78">
            <v>78.510000000000005</v>
          </cell>
          <cell r="W78" t="str">
            <v>NA</v>
          </cell>
          <cell r="X78" t="str">
            <v>ACAP</v>
          </cell>
          <cell r="Y78">
            <v>419</v>
          </cell>
          <cell r="Z78">
            <v>500</v>
          </cell>
          <cell r="AA78">
            <v>83.8</v>
          </cell>
          <cell r="AB78">
            <v>2019</v>
          </cell>
          <cell r="AC78" t="str">
            <v>Maharashtra</v>
          </cell>
          <cell r="AD78" t="str">
            <v>BOMBAY CAMBRIDGE SCHOOL</v>
          </cell>
          <cell r="AE78">
            <v>527</v>
          </cell>
          <cell r="AF78">
            <v>600</v>
          </cell>
          <cell r="AG78">
            <v>87.8333333333333</v>
          </cell>
          <cell r="AH78">
            <v>2021</v>
          </cell>
          <cell r="AI78" t="str">
            <v>Maharashtra</v>
          </cell>
          <cell r="AJ78" t="str">
            <v>BHAVANS COLLEGE</v>
          </cell>
          <cell r="AK78">
            <v>178</v>
          </cell>
          <cell r="AL78">
            <v>23</v>
          </cell>
          <cell r="AM78">
            <v>7.7391304347826084</v>
          </cell>
          <cell r="AN78">
            <v>92</v>
          </cell>
          <cell r="AO78">
            <v>201</v>
          </cell>
          <cell r="AP78">
            <v>26</v>
          </cell>
          <cell r="AQ78">
            <v>7.7307692307692308</v>
          </cell>
          <cell r="AR78">
            <v>86</v>
          </cell>
          <cell r="AS78">
            <v>379</v>
          </cell>
          <cell r="AT78">
            <v>49</v>
          </cell>
          <cell r="AU78">
            <v>7.7346938775510203</v>
          </cell>
          <cell r="AV78">
            <v>199</v>
          </cell>
          <cell r="AW78">
            <v>25</v>
          </cell>
          <cell r="AX78">
            <v>7.96</v>
          </cell>
          <cell r="AY78">
            <v>89</v>
          </cell>
          <cell r="AZ78">
            <v>262</v>
          </cell>
          <cell r="BA78">
            <v>29</v>
          </cell>
          <cell r="BB78">
            <v>9.0344827586206904</v>
          </cell>
          <cell r="BC78">
            <v>76</v>
          </cell>
          <cell r="BD78">
            <v>461</v>
          </cell>
          <cell r="BE78">
            <v>54</v>
          </cell>
          <cell r="BF78">
            <v>8.5370370370370363</v>
          </cell>
          <cell r="BG78">
            <v>210</v>
          </cell>
          <cell r="BH78">
            <v>24</v>
          </cell>
          <cell r="BI78">
            <v>8.75</v>
          </cell>
          <cell r="BJ78">
            <v>60</v>
          </cell>
          <cell r="BK78">
            <v>276</v>
          </cell>
          <cell r="BL78">
            <v>29</v>
          </cell>
          <cell r="BM78">
            <v>9.5172413793103452</v>
          </cell>
          <cell r="BN78">
            <v>91</v>
          </cell>
          <cell r="BO78">
            <v>486</v>
          </cell>
          <cell r="BP78">
            <v>53</v>
          </cell>
          <cell r="BQ78">
            <v>9.1698113207547163</v>
          </cell>
          <cell r="BR78">
            <v>1326</v>
          </cell>
          <cell r="BS78">
            <v>156</v>
          </cell>
          <cell r="BT78">
            <v>8.5</v>
          </cell>
          <cell r="BU78">
            <v>80.599999999999994</v>
          </cell>
          <cell r="BV78">
            <v>0</v>
          </cell>
        </row>
        <row r="79">
          <cell r="B79" t="str">
            <v>21-CIVIL06-25</v>
          </cell>
          <cell r="C79" t="str">
            <v>CIVIL</v>
          </cell>
          <cell r="D79">
            <v>6</v>
          </cell>
          <cell r="E79" t="str">
            <v xml:space="preserve">CHETTY STALIN VELANKANNI  AROKYAMARY </v>
          </cell>
          <cell r="F79" t="str">
            <v>Male</v>
          </cell>
          <cell r="G79" t="str">
            <v>06/10/2003</v>
          </cell>
          <cell r="H79">
            <v>9892633051</v>
          </cell>
          <cell r="I79">
            <v>9987177325</v>
          </cell>
          <cell r="J79" t="str">
            <v>chettystalin@gmail.com</v>
          </cell>
          <cell r="K79" t="str">
            <v>1032210815@tcetmumbai.in</v>
          </cell>
          <cell r="L79" t="str">
            <v>Room no 4,Deepak chawl near mittal College malad west mumbai</v>
          </cell>
          <cell r="M79">
            <v>400064</v>
          </cell>
          <cell r="N79">
            <v>0</v>
          </cell>
          <cell r="O79" t="str">
            <v>Labourer</v>
          </cell>
          <cell r="P79" t="str">
            <v>&gt;= 15,00,001</v>
          </cell>
          <cell r="Q79" t="str">
            <v>Normal</v>
          </cell>
          <cell r="R79" t="str">
            <v>Open</v>
          </cell>
          <cell r="S79">
            <v>2021</v>
          </cell>
          <cell r="T79" t="str">
            <v>FE</v>
          </cell>
          <cell r="U79" t="str">
            <v>MH-CET</v>
          </cell>
          <cell r="V79">
            <v>65</v>
          </cell>
          <cell r="W79" t="str">
            <v>NA</v>
          </cell>
          <cell r="X79" t="str">
            <v>Institute</v>
          </cell>
          <cell r="Y79">
            <v>293</v>
          </cell>
          <cell r="Z79">
            <v>500</v>
          </cell>
          <cell r="AA79">
            <v>58.6</v>
          </cell>
          <cell r="AB79">
            <v>2019</v>
          </cell>
          <cell r="AC79" t="str">
            <v>Maharashtra</v>
          </cell>
          <cell r="AD79" t="str">
            <v>ST.ANNE HIGH SCHOOL</v>
          </cell>
          <cell r="AE79">
            <v>478</v>
          </cell>
          <cell r="AF79">
            <v>600</v>
          </cell>
          <cell r="AG79">
            <v>79.6666666666667</v>
          </cell>
          <cell r="AH79">
            <v>2021</v>
          </cell>
          <cell r="AI79" t="str">
            <v>Maharashtra</v>
          </cell>
          <cell r="AJ79" t="str">
            <v>ST.ANNE JUNIOR COLLEGE</v>
          </cell>
          <cell r="AK79">
            <v>172</v>
          </cell>
          <cell r="AL79">
            <v>23</v>
          </cell>
          <cell r="AM79">
            <v>7.4782608695652177</v>
          </cell>
          <cell r="AN79">
            <v>96.190476189999998</v>
          </cell>
          <cell r="AO79">
            <v>193</v>
          </cell>
          <cell r="AP79">
            <v>26</v>
          </cell>
          <cell r="AQ79">
            <v>7.4230769230769234</v>
          </cell>
          <cell r="AR79">
            <v>78</v>
          </cell>
          <cell r="AS79">
            <v>365</v>
          </cell>
          <cell r="AT79">
            <v>49</v>
          </cell>
          <cell r="AU79">
            <v>7.4489795918367347</v>
          </cell>
          <cell r="AV79">
            <v>200</v>
          </cell>
          <cell r="AW79">
            <v>25</v>
          </cell>
          <cell r="AX79">
            <v>8</v>
          </cell>
          <cell r="AY79">
            <v>87.095238094999999</v>
          </cell>
          <cell r="AZ79">
            <v>166</v>
          </cell>
          <cell r="BA79">
            <v>29</v>
          </cell>
          <cell r="BB79">
            <v>5.7241379310344831</v>
          </cell>
          <cell r="BC79">
            <v>75</v>
          </cell>
          <cell r="BD79">
            <v>366</v>
          </cell>
          <cell r="BE79">
            <v>54</v>
          </cell>
          <cell r="BF79">
            <v>6.7777777777777777</v>
          </cell>
          <cell r="BG79">
            <v>164</v>
          </cell>
          <cell r="BH79">
            <v>24</v>
          </cell>
          <cell r="BI79">
            <v>6.833333333333333</v>
          </cell>
          <cell r="BJ79">
            <v>79</v>
          </cell>
          <cell r="BK79">
            <v>227</v>
          </cell>
          <cell r="BL79">
            <v>29</v>
          </cell>
          <cell r="BM79">
            <v>7.8275862068965516</v>
          </cell>
          <cell r="BN79">
            <v>95</v>
          </cell>
          <cell r="BO79">
            <v>391</v>
          </cell>
          <cell r="BP79">
            <v>53</v>
          </cell>
          <cell r="BQ79">
            <v>7.3773584905660377</v>
          </cell>
          <cell r="BR79">
            <v>1122</v>
          </cell>
          <cell r="BS79">
            <v>156</v>
          </cell>
          <cell r="BT79">
            <v>7.1923076923076925</v>
          </cell>
          <cell r="BU79">
            <v>83.057142857000002</v>
          </cell>
          <cell r="BV79">
            <v>0</v>
          </cell>
        </row>
        <row r="80">
          <cell r="B80" t="str">
            <v>21-COMPA06-25</v>
          </cell>
          <cell r="C80" t="str">
            <v>COMP-A</v>
          </cell>
          <cell r="D80">
            <v>6</v>
          </cell>
          <cell r="E80" t="str">
            <v>SINGH AAKASH PREMKUMAR  ANSHURANI</v>
          </cell>
          <cell r="F80" t="str">
            <v>Male</v>
          </cell>
          <cell r="G80" t="str">
            <v>20/01/2004</v>
          </cell>
          <cell r="H80">
            <v>9137653633</v>
          </cell>
          <cell r="I80">
            <v>7488754852</v>
          </cell>
          <cell r="J80" t="str">
            <v>Aakash8singh@gmail.com</v>
          </cell>
          <cell r="K80" t="str">
            <v>1032210388@tcetmumbai.in</v>
          </cell>
          <cell r="L80" t="str">
            <v>SPML infra limited, 90 feet road, bhayandet west</v>
          </cell>
          <cell r="M80">
            <v>401105</v>
          </cell>
          <cell r="N80">
            <v>0</v>
          </cell>
          <cell r="O80" t="str">
            <v xml:space="preserve">Engineer </v>
          </cell>
          <cell r="P80" t="str">
            <v>&gt;= 15,00,001</v>
          </cell>
          <cell r="Q80" t="str">
            <v>Normal</v>
          </cell>
          <cell r="R80" t="str">
            <v>Open</v>
          </cell>
          <cell r="S80">
            <v>2021</v>
          </cell>
          <cell r="T80" t="str">
            <v>FE</v>
          </cell>
          <cell r="U80" t="str">
            <v>MH-CET</v>
          </cell>
          <cell r="V80">
            <v>90.08</v>
          </cell>
          <cell r="W80">
            <v>67.8</v>
          </cell>
          <cell r="X80" t="str">
            <v>Minority</v>
          </cell>
          <cell r="Y80">
            <v>375</v>
          </cell>
          <cell r="Z80">
            <v>500</v>
          </cell>
          <cell r="AA80">
            <v>75</v>
          </cell>
          <cell r="AB80">
            <v>2019</v>
          </cell>
          <cell r="AC80" t="str">
            <v>Maharashtra</v>
          </cell>
          <cell r="AD80" t="str">
            <v>ST. FRANCIS HIGH SCHOOL</v>
          </cell>
          <cell r="AE80">
            <v>521</v>
          </cell>
          <cell r="AF80">
            <v>600</v>
          </cell>
          <cell r="AG80">
            <v>86.8333333333333</v>
          </cell>
          <cell r="AH80">
            <v>2021</v>
          </cell>
          <cell r="AI80" t="str">
            <v>Maharashtra</v>
          </cell>
          <cell r="AJ80" t="str">
            <v>SVP JUNIOR COLLEGE OF SCIENCE</v>
          </cell>
          <cell r="AK80">
            <v>197</v>
          </cell>
          <cell r="AL80">
            <v>23</v>
          </cell>
          <cell r="AM80">
            <v>8.5652173913043477</v>
          </cell>
          <cell r="AN80">
            <v>87</v>
          </cell>
          <cell r="AO80">
            <v>237</v>
          </cell>
          <cell r="AP80">
            <v>26</v>
          </cell>
          <cell r="AQ80">
            <v>9.115384615384615</v>
          </cell>
          <cell r="AR80">
            <v>97</v>
          </cell>
          <cell r="AS80">
            <v>434</v>
          </cell>
          <cell r="AT80">
            <v>49</v>
          </cell>
          <cell r="AU80">
            <v>8.8571428571428577</v>
          </cell>
          <cell r="AV80">
            <v>240</v>
          </cell>
          <cell r="AW80">
            <v>25</v>
          </cell>
          <cell r="AX80">
            <v>9.6</v>
          </cell>
          <cell r="AY80">
            <v>92</v>
          </cell>
          <cell r="AZ80">
            <v>268</v>
          </cell>
          <cell r="BA80">
            <v>29</v>
          </cell>
          <cell r="BB80">
            <v>9.2413793103448274</v>
          </cell>
          <cell r="BC80">
            <v>87</v>
          </cell>
          <cell r="BD80">
            <v>508</v>
          </cell>
          <cell r="BE80">
            <v>54</v>
          </cell>
          <cell r="BF80">
            <v>9.4074074074074066</v>
          </cell>
          <cell r="BG80">
            <v>225</v>
          </cell>
          <cell r="BH80">
            <v>24</v>
          </cell>
          <cell r="BI80">
            <v>9.375</v>
          </cell>
          <cell r="BJ80">
            <v>75</v>
          </cell>
          <cell r="BK80">
            <v>283</v>
          </cell>
          <cell r="BL80">
            <v>29</v>
          </cell>
          <cell r="BM80">
            <v>9.7586206896551726</v>
          </cell>
          <cell r="BN80">
            <v>87</v>
          </cell>
          <cell r="BO80">
            <v>508</v>
          </cell>
          <cell r="BP80">
            <v>53</v>
          </cell>
          <cell r="BQ80">
            <v>9.584905660377359</v>
          </cell>
          <cell r="BR80">
            <v>1450</v>
          </cell>
          <cell r="BS80">
            <v>156</v>
          </cell>
          <cell r="BT80">
            <v>9.2948717948717956</v>
          </cell>
          <cell r="BU80">
            <v>87.6</v>
          </cell>
          <cell r="BV80">
            <v>0</v>
          </cell>
        </row>
        <row r="81">
          <cell r="B81" t="str">
            <v>21-COMPB06-25</v>
          </cell>
          <cell r="C81" t="str">
            <v>COMP-B</v>
          </cell>
          <cell r="D81">
            <v>6</v>
          </cell>
          <cell r="E81" t="str">
            <v>KOLEKAR PRANIT VIJAY VARSHA</v>
          </cell>
          <cell r="F81" t="str">
            <v>Male</v>
          </cell>
          <cell r="G81" t="str">
            <v>28/08/2003</v>
          </cell>
          <cell r="H81">
            <v>8104354739</v>
          </cell>
          <cell r="I81">
            <v>8850556151</v>
          </cell>
          <cell r="J81" t="str">
            <v>pranitkolekar07@gmail.com</v>
          </cell>
          <cell r="K81" t="str">
            <v>1032210452@tcetmumbai.in</v>
          </cell>
          <cell r="L81" t="str">
            <v>Room No.19,Mangal Manisha CHS.,Opp.Usha Nagar,Khandelwal Road,Bhandup West,Mumbai-400078.</v>
          </cell>
          <cell r="M81">
            <v>400078</v>
          </cell>
          <cell r="N81">
            <v>0</v>
          </cell>
          <cell r="O81" t="str">
            <v>Service</v>
          </cell>
          <cell r="P81" t="str">
            <v>9,00,001 - 10,00,000</v>
          </cell>
          <cell r="Q81" t="str">
            <v>Normal</v>
          </cell>
          <cell r="R81" t="str">
            <v>Open</v>
          </cell>
          <cell r="S81">
            <v>2021</v>
          </cell>
          <cell r="T81" t="str">
            <v>FE</v>
          </cell>
          <cell r="U81" t="str">
            <v>MH-CET</v>
          </cell>
          <cell r="V81">
            <v>61.9</v>
          </cell>
          <cell r="W81" t="str">
            <v>NA</v>
          </cell>
          <cell r="X81" t="str">
            <v>Minority</v>
          </cell>
          <cell r="Y81">
            <v>488</v>
          </cell>
          <cell r="Z81">
            <v>600</v>
          </cell>
          <cell r="AA81">
            <v>81.3333333333333</v>
          </cell>
          <cell r="AB81">
            <v>2019</v>
          </cell>
          <cell r="AC81" t="str">
            <v>ICSE</v>
          </cell>
          <cell r="AD81" t="str">
            <v>PAWAR PUBLIC SCHOOL BHANDUP WEST</v>
          </cell>
          <cell r="AE81">
            <v>532</v>
          </cell>
          <cell r="AF81">
            <v>600</v>
          </cell>
          <cell r="AG81">
            <v>88.6666666666667</v>
          </cell>
          <cell r="AH81">
            <v>2021</v>
          </cell>
          <cell r="AI81" t="str">
            <v>Maharashtra</v>
          </cell>
          <cell r="AJ81" t="str">
            <v>WAMANRAO MURANJAN JUNIOR COLLEGE OF SCIENCE AND COMMERCE</v>
          </cell>
          <cell r="AK81">
            <v>178</v>
          </cell>
          <cell r="AL81">
            <v>23</v>
          </cell>
          <cell r="AM81">
            <v>7.7391304347826084</v>
          </cell>
          <cell r="AN81">
            <v>94</v>
          </cell>
          <cell r="AO81">
            <v>199</v>
          </cell>
          <cell r="AP81">
            <v>26</v>
          </cell>
          <cell r="AQ81">
            <v>7.6538461538461542</v>
          </cell>
          <cell r="AR81">
            <v>93</v>
          </cell>
          <cell r="AS81">
            <v>377</v>
          </cell>
          <cell r="AT81">
            <v>49</v>
          </cell>
          <cell r="AU81">
            <v>7.6938775510204085</v>
          </cell>
          <cell r="AV81">
            <v>185</v>
          </cell>
          <cell r="AW81">
            <v>25</v>
          </cell>
          <cell r="AX81">
            <v>7.4</v>
          </cell>
          <cell r="AY81">
            <v>93.5</v>
          </cell>
          <cell r="AZ81">
            <v>194</v>
          </cell>
          <cell r="BA81">
            <v>29</v>
          </cell>
          <cell r="BB81">
            <v>6.6896551724137927</v>
          </cell>
          <cell r="BC81">
            <v>88</v>
          </cell>
          <cell r="BD81">
            <v>379</v>
          </cell>
          <cell r="BE81">
            <v>54</v>
          </cell>
          <cell r="BF81">
            <v>7.0185185185185182</v>
          </cell>
          <cell r="BG81">
            <v>170</v>
          </cell>
          <cell r="BH81">
            <v>24</v>
          </cell>
          <cell r="BI81">
            <v>7.083333333333333</v>
          </cell>
          <cell r="BJ81">
            <v>90</v>
          </cell>
          <cell r="BK81">
            <v>218</v>
          </cell>
          <cell r="BL81">
            <v>29</v>
          </cell>
          <cell r="BM81">
            <v>7.5172413793103452</v>
          </cell>
          <cell r="BN81">
            <v>82</v>
          </cell>
          <cell r="BO81">
            <v>388</v>
          </cell>
          <cell r="BP81">
            <v>53</v>
          </cell>
          <cell r="BQ81">
            <v>7.3207547169811322</v>
          </cell>
          <cell r="BR81">
            <v>1144</v>
          </cell>
          <cell r="BS81">
            <v>156</v>
          </cell>
          <cell r="BT81">
            <v>7.333333333333333</v>
          </cell>
          <cell r="BU81">
            <v>91.7</v>
          </cell>
          <cell r="BV81">
            <v>0</v>
          </cell>
        </row>
        <row r="82">
          <cell r="B82" t="str">
            <v>21-COMPC06-25</v>
          </cell>
          <cell r="C82" t="str">
            <v>COMP-C</v>
          </cell>
          <cell r="D82">
            <v>6</v>
          </cell>
          <cell r="E82" t="str">
            <v>SHARMA ABHISHEK KUMAR GANESH KUMAR BHAWARI DEVI</v>
          </cell>
          <cell r="F82" t="str">
            <v>Male</v>
          </cell>
          <cell r="G82" t="str">
            <v>05/06/2002</v>
          </cell>
          <cell r="H82">
            <v>7667761118</v>
          </cell>
          <cell r="I82">
            <v>7004050519</v>
          </cell>
          <cell r="J82" t="str">
            <v>abhishek9939sharma@gmail.com</v>
          </cell>
          <cell r="K82" t="str">
            <v>1032210516@tcetmumbai.in</v>
          </cell>
          <cell r="L82" t="str">
            <v>VPO - Mordunga, TEH - Dhod, DISTRICT - Sikar</v>
          </cell>
          <cell r="M82">
            <v>332030</v>
          </cell>
          <cell r="N82">
            <v>0</v>
          </cell>
          <cell r="O82" t="str">
            <v>Business</v>
          </cell>
          <cell r="P82" t="str">
            <v>4,00,001 - 4,50,000</v>
          </cell>
          <cell r="Q82" t="str">
            <v>Normal</v>
          </cell>
          <cell r="R82" t="str">
            <v>Open</v>
          </cell>
          <cell r="S82">
            <v>2021</v>
          </cell>
          <cell r="T82" t="str">
            <v>FE</v>
          </cell>
          <cell r="U82" t="str">
            <v>MH-CET</v>
          </cell>
          <cell r="V82">
            <v>30</v>
          </cell>
          <cell r="W82">
            <v>94.88</v>
          </cell>
          <cell r="X82" t="str">
            <v>CAP</v>
          </cell>
          <cell r="Y82">
            <v>456</v>
          </cell>
          <cell r="Z82">
            <v>500</v>
          </cell>
          <cell r="AA82">
            <v>91.2</v>
          </cell>
          <cell r="AB82">
            <v>2018</v>
          </cell>
          <cell r="AC82" t="str">
            <v>CBSE</v>
          </cell>
          <cell r="AD82" t="str">
            <v>SUNSHINE PREP HIGH SCHOOL CLUB RD MUZAFFARPUR BR</v>
          </cell>
          <cell r="AE82">
            <v>471</v>
          </cell>
          <cell r="AF82">
            <v>500</v>
          </cell>
          <cell r="AG82">
            <v>94.2</v>
          </cell>
          <cell r="AH82">
            <v>2020</v>
          </cell>
          <cell r="AI82" t="str">
            <v>CBSE</v>
          </cell>
          <cell r="AJ82" t="str">
            <v>SUNSHINE PREP HIGH SCHOOL CLUB RD MUZAFFARPUR BR</v>
          </cell>
          <cell r="AK82">
            <v>198</v>
          </cell>
          <cell r="AL82">
            <v>23</v>
          </cell>
          <cell r="AM82">
            <v>8.6086956521739122</v>
          </cell>
          <cell r="AN82">
            <v>84</v>
          </cell>
          <cell r="AO82">
            <v>250</v>
          </cell>
          <cell r="AP82">
            <v>26</v>
          </cell>
          <cell r="AQ82">
            <v>9.615384615384615</v>
          </cell>
          <cell r="AR82">
            <v>96.74</v>
          </cell>
          <cell r="AS82">
            <v>448</v>
          </cell>
          <cell r="AT82">
            <v>49</v>
          </cell>
          <cell r="AU82">
            <v>9.1428571428571423</v>
          </cell>
          <cell r="AV82">
            <v>246</v>
          </cell>
          <cell r="AW82">
            <v>25</v>
          </cell>
          <cell r="AX82">
            <v>9.84</v>
          </cell>
          <cell r="AY82">
            <v>90.37</v>
          </cell>
          <cell r="AZ82">
            <v>255</v>
          </cell>
          <cell r="BA82">
            <v>29</v>
          </cell>
          <cell r="BB82">
            <v>8.7931034482758612</v>
          </cell>
          <cell r="BC82">
            <v>75</v>
          </cell>
          <cell r="BD82">
            <v>501</v>
          </cell>
          <cell r="BE82">
            <v>54</v>
          </cell>
          <cell r="BF82">
            <v>9.2777777777777786</v>
          </cell>
          <cell r="BG82">
            <v>221</v>
          </cell>
          <cell r="BH82">
            <v>24</v>
          </cell>
          <cell r="BI82">
            <v>9.2083333333333339</v>
          </cell>
          <cell r="BJ82">
            <v>75</v>
          </cell>
          <cell r="BK82">
            <v>278</v>
          </cell>
          <cell r="BL82">
            <v>29</v>
          </cell>
          <cell r="BM82">
            <v>9.5862068965517242</v>
          </cell>
          <cell r="BN82">
            <v>85</v>
          </cell>
          <cell r="BO82">
            <v>499</v>
          </cell>
          <cell r="BP82">
            <v>53</v>
          </cell>
          <cell r="BQ82">
            <v>9.415094339622641</v>
          </cell>
          <cell r="BR82">
            <v>1448</v>
          </cell>
          <cell r="BS82">
            <v>156</v>
          </cell>
          <cell r="BT82">
            <v>9.2820512820512828</v>
          </cell>
          <cell r="BU82">
            <v>84.222000000000008</v>
          </cell>
          <cell r="BV82">
            <v>0</v>
          </cell>
        </row>
        <row r="83">
          <cell r="B83" t="str">
            <v>21-CS&amp;E06-25</v>
          </cell>
          <cell r="C83" t="str">
            <v>CS&amp;E</v>
          </cell>
          <cell r="D83">
            <v>6</v>
          </cell>
          <cell r="E83" t="str">
            <v xml:space="preserve">BHOSALE JOTIRADITYA VITHOBA  SUNITA </v>
          </cell>
          <cell r="F83" t="str">
            <v>Male</v>
          </cell>
          <cell r="G83">
            <v>37796</v>
          </cell>
          <cell r="H83">
            <v>9146822024</v>
          </cell>
          <cell r="I83">
            <v>8788007963</v>
          </cell>
          <cell r="J83" t="str">
            <v>jvbhosale19@gmail.com</v>
          </cell>
          <cell r="K83" t="str">
            <v>1032210868@tcetmumbai.in</v>
          </cell>
          <cell r="L83" t="str">
            <v>A/P Girye Tal Devgad Dist Sindhudurga</v>
          </cell>
          <cell r="M83">
            <v>416806</v>
          </cell>
          <cell r="N83">
            <v>0</v>
          </cell>
          <cell r="O83" t="str">
            <v>Retired teacher</v>
          </cell>
          <cell r="P83" t="str">
            <v>&gt;= 15,00,001</v>
          </cell>
          <cell r="Q83" t="str">
            <v>Normal</v>
          </cell>
          <cell r="R83" t="str">
            <v>Open</v>
          </cell>
          <cell r="S83">
            <v>2021</v>
          </cell>
          <cell r="T83" t="str">
            <v>FE</v>
          </cell>
          <cell r="U83" t="str">
            <v>MH-CET</v>
          </cell>
          <cell r="V83">
            <v>93.22</v>
          </cell>
          <cell r="W83">
            <v>53</v>
          </cell>
          <cell r="X83" t="str">
            <v>CAP</v>
          </cell>
          <cell r="Y83">
            <v>452</v>
          </cell>
          <cell r="Z83">
            <v>500</v>
          </cell>
          <cell r="AA83">
            <v>90.4</v>
          </cell>
          <cell r="AB83">
            <v>2019</v>
          </cell>
          <cell r="AC83" t="str">
            <v>CBSE</v>
          </cell>
          <cell r="AD83" t="str">
            <v>JAWAHAR NAVODAYA VIDYALAYA SINDHUDURGA</v>
          </cell>
          <cell r="AE83">
            <v>461</v>
          </cell>
          <cell r="AF83">
            <v>500</v>
          </cell>
          <cell r="AG83">
            <v>92.2</v>
          </cell>
          <cell r="AH83">
            <v>2021</v>
          </cell>
          <cell r="AI83" t="str">
            <v>CBSE</v>
          </cell>
          <cell r="AJ83" t="str">
            <v>JAWAHAR NAVODAYA VIDYALAYA SINDHUDURGA</v>
          </cell>
          <cell r="AK83">
            <v>192</v>
          </cell>
          <cell r="AL83">
            <v>23</v>
          </cell>
          <cell r="AM83">
            <v>8.3478260869565215</v>
          </cell>
          <cell r="AN83">
            <v>84</v>
          </cell>
          <cell r="AO83">
            <v>233</v>
          </cell>
          <cell r="AP83">
            <v>26</v>
          </cell>
          <cell r="AQ83">
            <v>8.9615384615384617</v>
          </cell>
          <cell r="AR83">
            <v>97.94</v>
          </cell>
          <cell r="AS83">
            <v>425</v>
          </cell>
          <cell r="AT83">
            <v>49</v>
          </cell>
          <cell r="AU83">
            <v>8.6734693877551017</v>
          </cell>
          <cell r="AV83">
            <v>225</v>
          </cell>
          <cell r="AW83">
            <v>25</v>
          </cell>
          <cell r="AX83">
            <v>9</v>
          </cell>
          <cell r="AY83">
            <v>90.97</v>
          </cell>
          <cell r="AZ83">
            <v>280</v>
          </cell>
          <cell r="BA83">
            <v>29</v>
          </cell>
          <cell r="BB83">
            <v>9.6551724137931032</v>
          </cell>
          <cell r="BC83">
            <v>87</v>
          </cell>
          <cell r="BD83">
            <v>505</v>
          </cell>
          <cell r="BE83">
            <v>54</v>
          </cell>
          <cell r="BF83">
            <v>9.3518518518518512</v>
          </cell>
          <cell r="BG83">
            <v>223</v>
          </cell>
          <cell r="BH83">
            <v>24</v>
          </cell>
          <cell r="BI83">
            <v>9.2916666666666661</v>
          </cell>
          <cell r="BJ83">
            <v>97</v>
          </cell>
          <cell r="BK83">
            <v>274</v>
          </cell>
          <cell r="BL83">
            <v>29</v>
          </cell>
          <cell r="BM83">
            <v>9.4482758620689662</v>
          </cell>
          <cell r="BN83">
            <v>75</v>
          </cell>
          <cell r="BO83">
            <v>497</v>
          </cell>
          <cell r="BP83">
            <v>53</v>
          </cell>
          <cell r="BQ83">
            <v>9.3773584905660385</v>
          </cell>
          <cell r="BR83">
            <v>1427</v>
          </cell>
          <cell r="BS83">
            <v>156</v>
          </cell>
          <cell r="BT83">
            <v>9.1474358974358978</v>
          </cell>
          <cell r="BU83">
            <v>87.781999999999996</v>
          </cell>
          <cell r="BV83">
            <v>0</v>
          </cell>
        </row>
        <row r="84">
          <cell r="B84" t="str">
            <v>21-E&amp;CS06-25</v>
          </cell>
          <cell r="C84" t="str">
            <v>E&amp;CS</v>
          </cell>
          <cell r="D84">
            <v>6</v>
          </cell>
          <cell r="E84" t="str">
            <v>DAVE MAHIMA SAMIR  SARITA</v>
          </cell>
          <cell r="F84" t="str">
            <v>Female</v>
          </cell>
          <cell r="G84" t="str">
            <v>23/09/2003</v>
          </cell>
          <cell r="H84">
            <v>8291636965</v>
          </cell>
          <cell r="I84">
            <v>9870595155</v>
          </cell>
          <cell r="J84" t="str">
            <v>mahimad025@gmail.com</v>
          </cell>
          <cell r="K84" t="str">
            <v>1032210324@tcetmumbai.in</v>
          </cell>
          <cell r="L84" t="str">
            <v xml:space="preserve">703,Jayshree CHS, Near Navy Colony, Liberty Garden, Malad West, Mumbai. </v>
          </cell>
          <cell r="M84">
            <v>400064</v>
          </cell>
          <cell r="N84">
            <v>0</v>
          </cell>
          <cell r="O84" t="str">
            <v>Financial Advisor</v>
          </cell>
          <cell r="P84" t="str">
            <v>50,001 - 1,00,000</v>
          </cell>
          <cell r="Q84" t="str">
            <v>Normal</v>
          </cell>
          <cell r="R84" t="str">
            <v>Open</v>
          </cell>
          <cell r="S84">
            <v>2021</v>
          </cell>
          <cell r="T84" t="str">
            <v>FE</v>
          </cell>
          <cell r="U84" t="str">
            <v>MH-CET</v>
          </cell>
          <cell r="V84">
            <v>20.440000000000001</v>
          </cell>
          <cell r="W84" t="str">
            <v>NA</v>
          </cell>
          <cell r="X84" t="str">
            <v>Institute</v>
          </cell>
          <cell r="Y84">
            <v>423</v>
          </cell>
          <cell r="Z84">
            <v>500</v>
          </cell>
          <cell r="AA84">
            <v>84.6</v>
          </cell>
          <cell r="AB84">
            <v>2019</v>
          </cell>
          <cell r="AC84" t="str">
            <v>Maharashtra</v>
          </cell>
          <cell r="AD84" t="str">
            <v>ST. ANNES HIGH SCHOOL</v>
          </cell>
          <cell r="AE84">
            <v>533</v>
          </cell>
          <cell r="AF84">
            <v>600</v>
          </cell>
          <cell r="AG84">
            <v>88.8333333333333</v>
          </cell>
          <cell r="AH84">
            <v>2021</v>
          </cell>
          <cell r="AI84" t="str">
            <v>Maharashtra</v>
          </cell>
          <cell r="AJ84" t="str">
            <v>NIRMALA MEMORIAL FOUNDATION JUNIOR COLLEGE OF SCIENCE</v>
          </cell>
          <cell r="AK84">
            <v>180</v>
          </cell>
          <cell r="AL84">
            <v>23</v>
          </cell>
          <cell r="AM84">
            <v>7.8260869565217392</v>
          </cell>
          <cell r="AN84">
            <v>77</v>
          </cell>
          <cell r="AO84">
            <v>201</v>
          </cell>
          <cell r="AP84">
            <v>26</v>
          </cell>
          <cell r="AQ84">
            <v>7.7307692307692308</v>
          </cell>
          <cell r="AR84">
            <v>84</v>
          </cell>
          <cell r="AS84">
            <v>381</v>
          </cell>
          <cell r="AT84">
            <v>49</v>
          </cell>
          <cell r="AU84">
            <v>7.7755102040816331</v>
          </cell>
          <cell r="AV84">
            <v>221</v>
          </cell>
          <cell r="AW84">
            <v>25</v>
          </cell>
          <cell r="AX84">
            <v>8.84</v>
          </cell>
          <cell r="AY84">
            <v>80.5</v>
          </cell>
          <cell r="AZ84">
            <v>272</v>
          </cell>
          <cell r="BA84">
            <v>29</v>
          </cell>
          <cell r="BB84">
            <v>9.3793103448275854</v>
          </cell>
          <cell r="BC84">
            <v>100</v>
          </cell>
          <cell r="BD84">
            <v>493</v>
          </cell>
          <cell r="BE84">
            <v>54</v>
          </cell>
          <cell r="BF84">
            <v>9.1296296296296298</v>
          </cell>
          <cell r="BG84">
            <v>225</v>
          </cell>
          <cell r="BH84">
            <v>24</v>
          </cell>
          <cell r="BI84">
            <v>9.375</v>
          </cell>
          <cell r="BJ84">
            <v>89</v>
          </cell>
          <cell r="BK84">
            <v>290</v>
          </cell>
          <cell r="BL84">
            <v>29</v>
          </cell>
          <cell r="BM84">
            <v>10</v>
          </cell>
          <cell r="BN84">
            <v>95</v>
          </cell>
          <cell r="BO84">
            <v>515</v>
          </cell>
          <cell r="BP84">
            <v>53</v>
          </cell>
          <cell r="BQ84">
            <v>9.7169811320754711</v>
          </cell>
          <cell r="BR84">
            <v>1389</v>
          </cell>
          <cell r="BS84">
            <v>156</v>
          </cell>
          <cell r="BT84">
            <v>8.9038461538461533</v>
          </cell>
          <cell r="BU84">
            <v>85.9</v>
          </cell>
          <cell r="BV84">
            <v>0</v>
          </cell>
        </row>
        <row r="85">
          <cell r="B85" t="str">
            <v>21-E&amp;TCA06-25</v>
          </cell>
          <cell r="C85" t="str">
            <v>E&amp;TC-A</v>
          </cell>
          <cell r="D85">
            <v>6</v>
          </cell>
          <cell r="E85" t="str">
            <v>BANGAD SAKSHI  NILESH POOJA</v>
          </cell>
          <cell r="F85" t="str">
            <v>Female</v>
          </cell>
          <cell r="G85" t="str">
            <v>06/10/2003</v>
          </cell>
          <cell r="H85">
            <v>9930077923</v>
          </cell>
          <cell r="I85">
            <v>9594883339</v>
          </cell>
          <cell r="J85" t="str">
            <v>sakshibangad10@gmail.com</v>
          </cell>
          <cell r="K85" t="str">
            <v>1032210198@tcetmumbai.in</v>
          </cell>
          <cell r="L85" t="str">
            <v>A wing 204, Masalawala apartment, opposite jain mandir Juhu lane ,Andheri West ,Mumbai</v>
          </cell>
          <cell r="M85">
            <v>400058</v>
          </cell>
          <cell r="N85">
            <v>0</v>
          </cell>
          <cell r="O85" t="str">
            <v>Service</v>
          </cell>
          <cell r="P85" t="str">
            <v>4,50,001 - 5,00,000</v>
          </cell>
          <cell r="Q85" t="str">
            <v>Normal</v>
          </cell>
          <cell r="R85" t="str">
            <v>Open</v>
          </cell>
          <cell r="S85">
            <v>2021</v>
          </cell>
          <cell r="T85" t="str">
            <v>FE</v>
          </cell>
          <cell r="U85" t="str">
            <v>MH-CET</v>
          </cell>
          <cell r="V85">
            <v>67.849999999999994</v>
          </cell>
          <cell r="W85" t="str">
            <v>NA</v>
          </cell>
          <cell r="X85" t="str">
            <v>Institute</v>
          </cell>
          <cell r="Y85">
            <v>444</v>
          </cell>
          <cell r="Z85">
            <v>500</v>
          </cell>
          <cell r="AA85">
            <v>88.8</v>
          </cell>
          <cell r="AB85">
            <v>2019</v>
          </cell>
          <cell r="AC85" t="str">
            <v>Maharashtra</v>
          </cell>
          <cell r="AD85" t="str">
            <v>UTPAL SHANGHVI GLOBAL SCHOOL</v>
          </cell>
          <cell r="AE85">
            <v>564</v>
          </cell>
          <cell r="AF85">
            <v>600</v>
          </cell>
          <cell r="AG85">
            <v>94</v>
          </cell>
          <cell r="AH85">
            <v>2021</v>
          </cell>
          <cell r="AI85" t="str">
            <v>Maharashtra</v>
          </cell>
          <cell r="AJ85" t="str">
            <v>KHAR EDUCATION SOCIETY JUNIOR COLLEGE OF SCIENCE</v>
          </cell>
          <cell r="AK85">
            <v>157</v>
          </cell>
          <cell r="AL85">
            <v>22</v>
          </cell>
          <cell r="AM85">
            <v>7.1363636363636367</v>
          </cell>
          <cell r="AN85">
            <v>91</v>
          </cell>
          <cell r="AO85">
            <v>184</v>
          </cell>
          <cell r="AP85">
            <v>27</v>
          </cell>
          <cell r="AQ85">
            <v>6.8148148148148149</v>
          </cell>
          <cell r="AR85">
            <v>75</v>
          </cell>
          <cell r="AS85">
            <v>341</v>
          </cell>
          <cell r="AT85">
            <v>49</v>
          </cell>
          <cell r="AU85">
            <v>6.9591836734693882</v>
          </cell>
          <cell r="AV85">
            <v>158</v>
          </cell>
          <cell r="AW85">
            <v>25</v>
          </cell>
          <cell r="AX85">
            <v>6.32</v>
          </cell>
          <cell r="AY85">
            <v>83</v>
          </cell>
          <cell r="AZ85">
            <v>220.10999999999999</v>
          </cell>
          <cell r="BA85">
            <v>29</v>
          </cell>
          <cell r="BB85">
            <v>7.59</v>
          </cell>
          <cell r="BC85">
            <v>79</v>
          </cell>
          <cell r="BD85">
            <v>378.11</v>
          </cell>
          <cell r="BE85">
            <v>54</v>
          </cell>
          <cell r="BF85">
            <v>7.0020370370370371</v>
          </cell>
          <cell r="BG85">
            <v>201</v>
          </cell>
          <cell r="BH85">
            <v>24</v>
          </cell>
          <cell r="BI85">
            <v>8.375</v>
          </cell>
          <cell r="BJ85">
            <v>87</v>
          </cell>
          <cell r="BK85">
            <v>246</v>
          </cell>
          <cell r="BL85">
            <v>29</v>
          </cell>
          <cell r="BM85">
            <v>8.4827586206896548</v>
          </cell>
          <cell r="BN85">
            <v>84</v>
          </cell>
          <cell r="BO85">
            <v>447</v>
          </cell>
          <cell r="BP85">
            <v>53</v>
          </cell>
          <cell r="BQ85">
            <v>8.433962264150944</v>
          </cell>
          <cell r="BR85">
            <v>1166.1100000000001</v>
          </cell>
          <cell r="BS85">
            <v>156</v>
          </cell>
          <cell r="BT85">
            <v>7.4750641025641036</v>
          </cell>
          <cell r="BU85">
            <v>82.8</v>
          </cell>
          <cell r="BV85">
            <v>0</v>
          </cell>
        </row>
        <row r="86">
          <cell r="B86" t="str">
            <v>21-E&amp;TCB06-25</v>
          </cell>
          <cell r="C86" t="str">
            <v>E&amp;TC-B</v>
          </cell>
          <cell r="D86">
            <v>6</v>
          </cell>
          <cell r="E86" t="str">
            <v xml:space="preserve">RAUT DARSHIT SANDEEP  JAGRUTI </v>
          </cell>
          <cell r="F86" t="str">
            <v>Male</v>
          </cell>
          <cell r="G86" t="str">
            <v>28/04/2003</v>
          </cell>
          <cell r="H86">
            <v>9930609987</v>
          </cell>
          <cell r="I86">
            <v>7021828014</v>
          </cell>
          <cell r="J86" t="str">
            <v>darshitraut28@gmail.com</v>
          </cell>
          <cell r="K86" t="str">
            <v>1032210261@tcetmumbai.in</v>
          </cell>
          <cell r="L86" t="str">
            <v>105, ram nagar S.V road opposite Patkar college Goregoan west Mumbai-400104</v>
          </cell>
          <cell r="M86">
            <v>400104</v>
          </cell>
          <cell r="N86">
            <v>0</v>
          </cell>
          <cell r="O86" t="str">
            <v>Business</v>
          </cell>
          <cell r="P86" t="str">
            <v>4,00,001 - 4,50,000</v>
          </cell>
          <cell r="Q86" t="str">
            <v>Normal</v>
          </cell>
          <cell r="R86" t="str">
            <v>Open</v>
          </cell>
          <cell r="S86">
            <v>2021</v>
          </cell>
          <cell r="T86" t="str">
            <v>FE</v>
          </cell>
          <cell r="U86" t="str">
            <v>MH-CET</v>
          </cell>
          <cell r="V86">
            <v>45.47</v>
          </cell>
          <cell r="W86">
            <v>9.5898800000000008</v>
          </cell>
          <cell r="X86" t="str">
            <v>ACAP</v>
          </cell>
          <cell r="Y86">
            <v>337</v>
          </cell>
          <cell r="Z86">
            <v>600</v>
          </cell>
          <cell r="AA86">
            <v>56.1666666666667</v>
          </cell>
          <cell r="AB86">
            <v>2019</v>
          </cell>
          <cell r="AC86" t="str">
            <v>IGCSE</v>
          </cell>
          <cell r="AD86" t="str">
            <v>DR.S RADHAKRISHNAN INTERNATIONAL SCHOOL MALAD WEST</v>
          </cell>
          <cell r="AE86">
            <v>474</v>
          </cell>
          <cell r="AF86">
            <v>600</v>
          </cell>
          <cell r="AG86">
            <v>79</v>
          </cell>
          <cell r="AH86">
            <v>2021</v>
          </cell>
          <cell r="AI86" t="str">
            <v>Maharashtra</v>
          </cell>
          <cell r="AJ86" t="str">
            <v>PATKAR VARDE COLLEGE</v>
          </cell>
          <cell r="AK86">
            <v>169</v>
          </cell>
          <cell r="AL86">
            <v>22</v>
          </cell>
          <cell r="AM86">
            <v>7.6818181818181817</v>
          </cell>
          <cell r="AN86">
            <v>91</v>
          </cell>
          <cell r="AO86">
            <v>199</v>
          </cell>
          <cell r="AP86">
            <v>27</v>
          </cell>
          <cell r="AQ86">
            <v>7.3703703703703702</v>
          </cell>
          <cell r="AR86">
            <v>84</v>
          </cell>
          <cell r="AS86">
            <v>368</v>
          </cell>
          <cell r="AT86">
            <v>49</v>
          </cell>
          <cell r="AU86">
            <v>7.5102040816326534</v>
          </cell>
          <cell r="AV86">
            <v>165</v>
          </cell>
          <cell r="AW86">
            <v>25</v>
          </cell>
          <cell r="AX86">
            <v>6.6</v>
          </cell>
          <cell r="AY86">
            <v>87.5</v>
          </cell>
          <cell r="AZ86">
            <v>198.94</v>
          </cell>
          <cell r="BA86">
            <v>29</v>
          </cell>
          <cell r="BB86">
            <v>6.86</v>
          </cell>
          <cell r="BC86">
            <v>86</v>
          </cell>
          <cell r="BD86">
            <v>363.94</v>
          </cell>
          <cell r="BE86">
            <v>54</v>
          </cell>
          <cell r="BF86">
            <v>6.7396296296296292</v>
          </cell>
          <cell r="BG86">
            <v>183</v>
          </cell>
          <cell r="BH86">
            <v>24</v>
          </cell>
          <cell r="BI86">
            <v>7.625</v>
          </cell>
          <cell r="BJ86">
            <v>74</v>
          </cell>
          <cell r="BK86">
            <v>236</v>
          </cell>
          <cell r="BL86">
            <v>29</v>
          </cell>
          <cell r="BM86">
            <v>8.137931034482758</v>
          </cell>
          <cell r="BN86">
            <v>80</v>
          </cell>
          <cell r="BO86">
            <v>419</v>
          </cell>
          <cell r="BP86">
            <v>53</v>
          </cell>
          <cell r="BQ86">
            <v>7.9056603773584904</v>
          </cell>
          <cell r="BR86">
            <v>1150.94</v>
          </cell>
          <cell r="BS86">
            <v>156</v>
          </cell>
          <cell r="BT86">
            <v>7.377820512820513</v>
          </cell>
          <cell r="BU86">
            <v>85.3</v>
          </cell>
          <cell r="BV86">
            <v>0</v>
          </cell>
        </row>
        <row r="87">
          <cell r="B87" t="str">
            <v>21-IoT06-25</v>
          </cell>
          <cell r="C87" t="str">
            <v>IoT</v>
          </cell>
          <cell r="D87">
            <v>6</v>
          </cell>
          <cell r="E87" t="str">
            <v>GUPTA ROHITKUMAR KAPILDEV  DHANMATI</v>
          </cell>
          <cell r="F87" t="str">
            <v>Male</v>
          </cell>
          <cell r="G87" t="str">
            <v>06/10/2002</v>
          </cell>
          <cell r="H87">
            <v>8452024074</v>
          </cell>
          <cell r="I87">
            <v>8452862705</v>
          </cell>
          <cell r="J87" t="str">
            <v>rohitguptaa033@gmail.com</v>
          </cell>
          <cell r="K87" t="str">
            <v>1032210994@tcetmumbai.in</v>
          </cell>
          <cell r="L87" t="str">
            <v xml:space="preserve">9,JADHAV CHAWL MD ROAD OPP.RAILWAY POWER HOUSE KANDIVALI EAST MUMBAI </v>
          </cell>
          <cell r="M87">
            <v>400101</v>
          </cell>
          <cell r="N87">
            <v>0</v>
          </cell>
          <cell r="O87" t="str">
            <v xml:space="preserve">Shopkeeper </v>
          </cell>
          <cell r="P87" t="str">
            <v>2,00,001 -2,50,000</v>
          </cell>
          <cell r="Q87" t="str">
            <v>Normal</v>
          </cell>
          <cell r="R87" t="str">
            <v>Open</v>
          </cell>
          <cell r="S87">
            <v>2021</v>
          </cell>
          <cell r="T87" t="str">
            <v>FE</v>
          </cell>
          <cell r="U87" t="str">
            <v>MH-CET</v>
          </cell>
          <cell r="V87">
            <v>56.64</v>
          </cell>
          <cell r="W87">
            <v>12.261184200000001</v>
          </cell>
          <cell r="X87" t="str">
            <v>Minority</v>
          </cell>
          <cell r="Y87">
            <v>413</v>
          </cell>
          <cell r="Z87">
            <v>500</v>
          </cell>
          <cell r="AA87">
            <v>82.6</v>
          </cell>
          <cell r="AB87">
            <v>2018</v>
          </cell>
          <cell r="AC87" t="str">
            <v>Maharashtra</v>
          </cell>
          <cell r="AD87" t="str">
            <v>SHREE RAGHUVIR MADHYAMIK VIDYALAYA</v>
          </cell>
          <cell r="AE87">
            <v>415</v>
          </cell>
          <cell r="AF87">
            <v>650</v>
          </cell>
          <cell r="AG87">
            <v>63.84615384615384</v>
          </cell>
          <cell r="AH87">
            <v>2020</v>
          </cell>
          <cell r="AI87" t="str">
            <v>Maharashtra</v>
          </cell>
          <cell r="AJ87" t="str">
            <v>MITHIBAI COLLEGE</v>
          </cell>
          <cell r="AK87">
            <v>181</v>
          </cell>
          <cell r="AL87">
            <v>23</v>
          </cell>
          <cell r="AM87">
            <v>7.8695652173913047</v>
          </cell>
          <cell r="AN87">
            <v>84.65</v>
          </cell>
          <cell r="AO87">
            <v>227</v>
          </cell>
          <cell r="AP87">
            <v>26</v>
          </cell>
          <cell r="AQ87">
            <v>8.7307692307692299</v>
          </cell>
          <cell r="AR87">
            <v>83.33</v>
          </cell>
          <cell r="AS87">
            <v>408</v>
          </cell>
          <cell r="AT87">
            <v>49</v>
          </cell>
          <cell r="AU87">
            <v>8.3265306122448983</v>
          </cell>
          <cell r="AV87">
            <v>207</v>
          </cell>
          <cell r="AW87">
            <v>25</v>
          </cell>
          <cell r="AX87">
            <v>8.2799999999999994</v>
          </cell>
          <cell r="AY87">
            <v>83.99</v>
          </cell>
          <cell r="AZ87">
            <v>242</v>
          </cell>
          <cell r="BA87">
            <v>29</v>
          </cell>
          <cell r="BB87">
            <v>8.3448275862068968</v>
          </cell>
          <cell r="BC87">
            <v>81.13</v>
          </cell>
          <cell r="BD87">
            <v>449</v>
          </cell>
          <cell r="BE87">
            <v>54</v>
          </cell>
          <cell r="BF87">
            <v>8.3148148148148149</v>
          </cell>
          <cell r="BG87">
            <v>240</v>
          </cell>
          <cell r="BH87">
            <v>24</v>
          </cell>
          <cell r="BI87">
            <v>10</v>
          </cell>
          <cell r="BJ87">
            <v>82</v>
          </cell>
          <cell r="BK87">
            <v>268</v>
          </cell>
          <cell r="BL87">
            <v>29</v>
          </cell>
          <cell r="BM87">
            <v>9.2413793103448274</v>
          </cell>
          <cell r="BN87">
            <v>85</v>
          </cell>
          <cell r="BO87">
            <v>508</v>
          </cell>
          <cell r="BP87">
            <v>53</v>
          </cell>
          <cell r="BQ87">
            <v>9.584905660377359</v>
          </cell>
          <cell r="BR87">
            <v>1365</v>
          </cell>
          <cell r="BS87">
            <v>156</v>
          </cell>
          <cell r="BT87">
            <v>8.75</v>
          </cell>
          <cell r="BU87">
            <v>82.02000000000001</v>
          </cell>
          <cell r="BV87" t="str">
            <v xml:space="preserve">Tata Consultancy Services </v>
          </cell>
        </row>
        <row r="88">
          <cell r="B88" t="str">
            <v>21-ITA06-25</v>
          </cell>
          <cell r="C88" t="str">
            <v>IT-A</v>
          </cell>
          <cell r="D88">
            <v>6</v>
          </cell>
          <cell r="E88" t="str">
            <v xml:space="preserve">BAGATI DEEPAK  SATISH SANGEETA </v>
          </cell>
          <cell r="F88" t="str">
            <v>Male</v>
          </cell>
          <cell r="G88" t="str">
            <v>27/08/2003</v>
          </cell>
          <cell r="H88">
            <v>6006693020</v>
          </cell>
          <cell r="I88">
            <v>9419178698</v>
          </cell>
          <cell r="J88" t="str">
            <v xml:space="preserve">deepakbagati2708@gmail.com </v>
          </cell>
          <cell r="K88" t="str">
            <v>1032210580@tcetmumbai.in</v>
          </cell>
          <cell r="L88" t="str">
            <v>Jagti,Nagrota Lane-18,Block-85,Flat-19. Jammu</v>
          </cell>
          <cell r="M88">
            <v>181221</v>
          </cell>
          <cell r="N88">
            <v>0</v>
          </cell>
          <cell r="O88" t="str">
            <v>Private Employee</v>
          </cell>
          <cell r="P88" t="str">
            <v>9,00,001 - 10,00,000</v>
          </cell>
          <cell r="Q88" t="str">
            <v>Normal</v>
          </cell>
          <cell r="R88" t="str">
            <v>Open</v>
          </cell>
          <cell r="S88">
            <v>2021</v>
          </cell>
          <cell r="T88" t="str">
            <v>FE</v>
          </cell>
          <cell r="U88" t="str">
            <v>MH-CET</v>
          </cell>
          <cell r="V88">
            <v>30</v>
          </cell>
          <cell r="W88" t="str">
            <v>NA</v>
          </cell>
          <cell r="X88" t="str">
            <v>J&amp;K</v>
          </cell>
          <cell r="Y88">
            <v>400</v>
          </cell>
          <cell r="Z88">
            <v>500</v>
          </cell>
          <cell r="AA88">
            <v>80</v>
          </cell>
          <cell r="AB88">
            <v>2019</v>
          </cell>
          <cell r="AC88" t="str">
            <v>CBSE</v>
          </cell>
          <cell r="AD88" t="str">
            <v>KENDRIYA VIDYALAYA NAGROTA</v>
          </cell>
          <cell r="AE88">
            <v>441</v>
          </cell>
          <cell r="AF88">
            <v>500</v>
          </cell>
          <cell r="AG88">
            <v>88.2</v>
          </cell>
          <cell r="AH88">
            <v>2021</v>
          </cell>
          <cell r="AI88" t="str">
            <v>CBSE</v>
          </cell>
          <cell r="AJ88" t="str">
            <v>KENDRIYA VIDYALAYA NAGROTA</v>
          </cell>
          <cell r="AK88">
            <v>195</v>
          </cell>
          <cell r="AL88">
            <v>22</v>
          </cell>
          <cell r="AM88">
            <v>8.8636363636363633</v>
          </cell>
          <cell r="AN88">
            <v>75</v>
          </cell>
          <cell r="AO88">
            <v>268</v>
          </cell>
          <cell r="AP88">
            <v>27</v>
          </cell>
          <cell r="AQ88">
            <v>9.9259259259259256</v>
          </cell>
          <cell r="AR88">
            <v>87.6</v>
          </cell>
          <cell r="AS88">
            <v>463</v>
          </cell>
          <cell r="AT88">
            <v>49</v>
          </cell>
          <cell r="AU88">
            <v>9.4489795918367339</v>
          </cell>
          <cell r="AV88">
            <v>241</v>
          </cell>
          <cell r="AW88">
            <v>25</v>
          </cell>
          <cell r="AX88">
            <v>9.64</v>
          </cell>
          <cell r="AY88">
            <v>81.3</v>
          </cell>
          <cell r="AZ88">
            <v>272</v>
          </cell>
          <cell r="BA88">
            <v>29</v>
          </cell>
          <cell r="BB88">
            <v>9.3793103448275854</v>
          </cell>
          <cell r="BC88">
            <v>77.830188679245296</v>
          </cell>
          <cell r="BD88">
            <v>513</v>
          </cell>
          <cell r="BE88">
            <v>54</v>
          </cell>
          <cell r="BF88">
            <v>9.5</v>
          </cell>
          <cell r="BG88">
            <v>229</v>
          </cell>
          <cell r="BH88">
            <v>24</v>
          </cell>
          <cell r="BI88">
            <v>9.5416666666666661</v>
          </cell>
          <cell r="BJ88">
            <v>87.551867219917</v>
          </cell>
          <cell r="BK88">
            <v>277</v>
          </cell>
          <cell r="BL88">
            <v>29</v>
          </cell>
          <cell r="BM88">
            <v>9.5517241379310338</v>
          </cell>
          <cell r="BN88">
            <v>76.824034334763994</v>
          </cell>
          <cell r="BO88">
            <v>506</v>
          </cell>
          <cell r="BP88">
            <v>53</v>
          </cell>
          <cell r="BQ88">
            <v>9.5471698113207548</v>
          </cell>
          <cell r="BR88">
            <v>1482</v>
          </cell>
          <cell r="BS88">
            <v>156</v>
          </cell>
          <cell r="BT88">
            <v>9.5</v>
          </cell>
          <cell r="BU88">
            <v>79.946037735849046</v>
          </cell>
          <cell r="BV88" t="str">
            <v>Oracle</v>
          </cell>
        </row>
        <row r="89">
          <cell r="B89" t="str">
            <v>21-ITB06-25</v>
          </cell>
          <cell r="C89" t="str">
            <v>IT-B</v>
          </cell>
          <cell r="D89">
            <v>6</v>
          </cell>
          <cell r="E89" t="str">
            <v xml:space="preserve">PANDEY RISHI SUNIL KUMAR KIRAN </v>
          </cell>
          <cell r="F89" t="str">
            <v>Male</v>
          </cell>
          <cell r="G89" t="str">
            <v>26/04/2003</v>
          </cell>
          <cell r="H89">
            <v>9867991307</v>
          </cell>
          <cell r="I89">
            <v>9869722493</v>
          </cell>
          <cell r="J89" t="str">
            <v>rishikumarpandey2003@gmail.com</v>
          </cell>
          <cell r="K89" t="str">
            <v>1032210645@tcetmumbai.in</v>
          </cell>
          <cell r="L89" t="str">
            <v>902/A- Wing, Llyods Estate, Near Vidyalankar College, Wadala-E, Mumbai, Maharashtra</v>
          </cell>
          <cell r="M89">
            <v>400037</v>
          </cell>
          <cell r="N89">
            <v>0</v>
          </cell>
          <cell r="O89" t="str">
            <v>Customs and Excise Dept.</v>
          </cell>
          <cell r="P89" t="str">
            <v>&gt;= 15,00,001</v>
          </cell>
          <cell r="Q89" t="str">
            <v>Normal</v>
          </cell>
          <cell r="R89" t="str">
            <v>Open</v>
          </cell>
          <cell r="S89">
            <v>2021</v>
          </cell>
          <cell r="T89" t="str">
            <v>FE</v>
          </cell>
          <cell r="U89" t="str">
            <v>MH-CET</v>
          </cell>
          <cell r="V89">
            <v>88.94</v>
          </cell>
          <cell r="W89">
            <v>53.438000000000002</v>
          </cell>
          <cell r="X89" t="str">
            <v>Minority</v>
          </cell>
          <cell r="Y89">
            <v>465</v>
          </cell>
          <cell r="Z89">
            <v>500</v>
          </cell>
          <cell r="AA89">
            <v>93</v>
          </cell>
          <cell r="AB89">
            <v>2019</v>
          </cell>
          <cell r="AC89" t="str">
            <v>CBSE</v>
          </cell>
          <cell r="AD89" t="str">
            <v>Kendriya Vidyalaya</v>
          </cell>
          <cell r="AE89">
            <v>417</v>
          </cell>
          <cell r="AF89">
            <v>500</v>
          </cell>
          <cell r="AG89">
            <v>83.4</v>
          </cell>
          <cell r="AH89">
            <v>2021</v>
          </cell>
          <cell r="AI89" t="str">
            <v>CBSE</v>
          </cell>
          <cell r="AJ89" t="str">
            <v>Kendriya Vidyalaya</v>
          </cell>
          <cell r="AK89">
            <v>148</v>
          </cell>
          <cell r="AL89">
            <v>22</v>
          </cell>
          <cell r="AM89">
            <v>6.7272727272727275</v>
          </cell>
          <cell r="AN89">
            <v>87.6</v>
          </cell>
          <cell r="AO89">
            <v>153</v>
          </cell>
          <cell r="AP89">
            <v>27</v>
          </cell>
          <cell r="AQ89">
            <v>5.666666666666667</v>
          </cell>
          <cell r="AR89">
            <v>87.6</v>
          </cell>
          <cell r="AS89">
            <v>301</v>
          </cell>
          <cell r="AT89">
            <v>49</v>
          </cell>
          <cell r="AU89">
            <v>6.1428571428571432</v>
          </cell>
          <cell r="AV89">
            <v>157</v>
          </cell>
          <cell r="AW89">
            <v>25</v>
          </cell>
          <cell r="AX89">
            <v>6.28</v>
          </cell>
          <cell r="AY89">
            <v>87.6</v>
          </cell>
          <cell r="AZ89">
            <v>179</v>
          </cell>
          <cell r="BA89">
            <v>29</v>
          </cell>
          <cell r="BB89">
            <v>6.1724137931034484</v>
          </cell>
          <cell r="BC89">
            <v>84.236453201970406</v>
          </cell>
          <cell r="BD89">
            <v>336</v>
          </cell>
          <cell r="BE89">
            <v>54</v>
          </cell>
          <cell r="BF89">
            <v>6.2222222222222223</v>
          </cell>
          <cell r="BG89">
            <v>167</v>
          </cell>
          <cell r="BH89">
            <v>24</v>
          </cell>
          <cell r="BI89">
            <v>6.958333333333333</v>
          </cell>
          <cell r="BJ89">
            <v>87.551867219917</v>
          </cell>
          <cell r="BK89">
            <v>216</v>
          </cell>
          <cell r="BL89">
            <v>29</v>
          </cell>
          <cell r="BM89">
            <v>7.4482758620689653</v>
          </cell>
          <cell r="BN89">
            <v>75.423728813559293</v>
          </cell>
          <cell r="BO89">
            <v>383</v>
          </cell>
          <cell r="BP89">
            <v>53</v>
          </cell>
          <cell r="BQ89">
            <v>7.2264150943396226</v>
          </cell>
          <cell r="BR89">
            <v>1020</v>
          </cell>
          <cell r="BS89">
            <v>156</v>
          </cell>
          <cell r="BT89">
            <v>6.5384615384615383</v>
          </cell>
          <cell r="BU89">
            <v>84.407290640394066</v>
          </cell>
          <cell r="BV89" t="str">
            <v xml:space="preserve">Tata Consultancy Services </v>
          </cell>
        </row>
        <row r="90">
          <cell r="B90" t="str">
            <v>21-M&amp;ME06-25</v>
          </cell>
          <cell r="C90" t="str">
            <v>M&amp;ME</v>
          </cell>
          <cell r="D90">
            <v>6</v>
          </cell>
          <cell r="E90" t="str">
            <v xml:space="preserve">CHAUHAN  SHREYA YOGESH  USHA </v>
          </cell>
          <cell r="F90" t="str">
            <v>Female</v>
          </cell>
          <cell r="G90" t="str">
            <v>02/10/2003</v>
          </cell>
          <cell r="H90">
            <v>9136193882</v>
          </cell>
          <cell r="I90">
            <v>9920764040</v>
          </cell>
          <cell r="J90" t="str">
            <v>shreyachauhan553@gmail.com</v>
          </cell>
          <cell r="K90" t="str">
            <v>1032210759@tcetmumbai.in</v>
          </cell>
          <cell r="L90" t="str">
            <v>603/A Raas, Vasant Utsav, Thakur Village, Kandivali East, Mumbai.</v>
          </cell>
          <cell r="M90">
            <v>400101</v>
          </cell>
          <cell r="N90">
            <v>0</v>
          </cell>
          <cell r="O90" t="str">
            <v>IT Consultant</v>
          </cell>
          <cell r="P90" t="str">
            <v>4,00,001 - 4,50,000</v>
          </cell>
          <cell r="Q90" t="str">
            <v>Normal</v>
          </cell>
          <cell r="R90" t="str">
            <v>Open</v>
          </cell>
          <cell r="S90">
            <v>2021</v>
          </cell>
          <cell r="T90" t="str">
            <v>FE</v>
          </cell>
          <cell r="U90" t="str">
            <v>MH-CET</v>
          </cell>
          <cell r="V90">
            <v>20</v>
          </cell>
          <cell r="W90">
            <v>35</v>
          </cell>
          <cell r="X90" t="str">
            <v>AMIN</v>
          </cell>
          <cell r="Y90">
            <v>653</v>
          </cell>
          <cell r="Z90">
            <v>1000</v>
          </cell>
          <cell r="AA90">
            <v>65.3</v>
          </cell>
          <cell r="AB90">
            <v>2019</v>
          </cell>
          <cell r="AC90" t="str">
            <v>ICSE</v>
          </cell>
          <cell r="AD90" t="str">
            <v>THAKUR PUBLIC SCHOOL</v>
          </cell>
          <cell r="AE90">
            <v>372</v>
          </cell>
          <cell r="AF90">
            <v>500</v>
          </cell>
          <cell r="AG90">
            <v>74.400000000000006</v>
          </cell>
          <cell r="AH90">
            <v>2021</v>
          </cell>
          <cell r="AI90" t="str">
            <v>CBSE</v>
          </cell>
          <cell r="AJ90" t="str">
            <v>RYAN INTERNATIONAL SENIOR SECONDARY SCHOOL</v>
          </cell>
          <cell r="AK90">
            <v>155</v>
          </cell>
          <cell r="AL90">
            <v>22</v>
          </cell>
          <cell r="AM90">
            <v>7.0454545454545459</v>
          </cell>
          <cell r="AN90">
            <v>97</v>
          </cell>
          <cell r="AO90">
            <v>187</v>
          </cell>
          <cell r="AP90">
            <v>27</v>
          </cell>
          <cell r="AQ90">
            <v>6.9259259259259256</v>
          </cell>
          <cell r="AR90">
            <v>84.65</v>
          </cell>
          <cell r="AS90">
            <v>342</v>
          </cell>
          <cell r="AT90">
            <v>49</v>
          </cell>
          <cell r="AU90">
            <v>6.9795918367346941</v>
          </cell>
          <cell r="AV90">
            <v>170</v>
          </cell>
          <cell r="AW90">
            <v>25</v>
          </cell>
          <cell r="AX90">
            <v>6.8</v>
          </cell>
          <cell r="AY90">
            <v>90.825000000000003</v>
          </cell>
          <cell r="AZ90">
            <v>205</v>
          </cell>
          <cell r="BA90">
            <v>29</v>
          </cell>
          <cell r="BB90">
            <v>7.068965517241379</v>
          </cell>
          <cell r="BC90">
            <v>77</v>
          </cell>
          <cell r="BD90">
            <v>375</v>
          </cell>
          <cell r="BE90">
            <v>54</v>
          </cell>
          <cell r="BF90">
            <v>6.9444444444444446</v>
          </cell>
          <cell r="BG90">
            <v>167</v>
          </cell>
          <cell r="BH90">
            <v>24</v>
          </cell>
          <cell r="BI90">
            <v>6.958333333333333</v>
          </cell>
          <cell r="BJ90">
            <v>80</v>
          </cell>
          <cell r="BK90">
            <v>232</v>
          </cell>
          <cell r="BL90">
            <v>29</v>
          </cell>
          <cell r="BM90">
            <v>8</v>
          </cell>
          <cell r="BN90">
            <v>85</v>
          </cell>
          <cell r="BO90">
            <v>399</v>
          </cell>
          <cell r="BP90">
            <v>53</v>
          </cell>
          <cell r="BQ90">
            <v>7.5283018867924527</v>
          </cell>
          <cell r="BR90">
            <v>1116</v>
          </cell>
          <cell r="BS90">
            <v>156</v>
          </cell>
          <cell r="BT90">
            <v>7.1538461538461542</v>
          </cell>
          <cell r="BU90">
            <v>85.99458506224066</v>
          </cell>
          <cell r="BV90">
            <v>0</v>
          </cell>
        </row>
        <row r="91">
          <cell r="B91" t="str">
            <v>21-MECH06-25</v>
          </cell>
          <cell r="C91" t="str">
            <v>MECH</v>
          </cell>
          <cell r="D91">
            <v>6</v>
          </cell>
          <cell r="E91" t="str">
            <v xml:space="preserve">CHOUHAN MOHMMED ZUNED RAHIS JAYDA </v>
          </cell>
          <cell r="F91" t="str">
            <v>Male</v>
          </cell>
          <cell r="G91" t="str">
            <v>16/06/2003</v>
          </cell>
          <cell r="H91">
            <v>7977631569</v>
          </cell>
          <cell r="I91">
            <v>7304811175</v>
          </cell>
          <cell r="J91" t="str">
            <v>chouhanzuned786@gmail.com</v>
          </cell>
          <cell r="K91" t="str">
            <v>1032210709@tcetmumbai.in</v>
          </cell>
          <cell r="L91" t="str">
            <v>17 saira niwas chawl jainnuddin compound carter road 3 borivali east mumbai</v>
          </cell>
          <cell r="M91">
            <v>400066</v>
          </cell>
          <cell r="N91">
            <v>0</v>
          </cell>
          <cell r="O91" t="str">
            <v>labourer</v>
          </cell>
          <cell r="P91" t="str">
            <v>4,00,001 - 4,50,000</v>
          </cell>
          <cell r="Q91" t="str">
            <v>Normal</v>
          </cell>
          <cell r="R91" t="str">
            <v>Open</v>
          </cell>
          <cell r="S91">
            <v>2021</v>
          </cell>
          <cell r="T91" t="str">
            <v>FE</v>
          </cell>
          <cell r="U91" t="str">
            <v>MH-CET</v>
          </cell>
          <cell r="V91">
            <v>12.64</v>
          </cell>
          <cell r="W91">
            <v>76.7</v>
          </cell>
          <cell r="X91" t="str">
            <v>Minority</v>
          </cell>
          <cell r="Y91">
            <v>381</v>
          </cell>
          <cell r="Z91">
            <v>500</v>
          </cell>
          <cell r="AA91">
            <v>76.2</v>
          </cell>
          <cell r="AB91">
            <v>2019</v>
          </cell>
          <cell r="AC91" t="str">
            <v>Maharashtra</v>
          </cell>
          <cell r="AD91" t="str">
            <v>J. B. KHOT HIGH SCHOOL</v>
          </cell>
          <cell r="AE91">
            <v>541</v>
          </cell>
          <cell r="AF91">
            <v>600</v>
          </cell>
          <cell r="AG91">
            <v>90.1666666666667</v>
          </cell>
          <cell r="AH91">
            <v>2021</v>
          </cell>
          <cell r="AI91" t="str">
            <v>Maharashtra</v>
          </cell>
          <cell r="AJ91" t="str">
            <v>NIRMALA MEMOROIAL FOUNDATION COLLEGE OF SCIENCE AND COMMERCE</v>
          </cell>
          <cell r="AK91">
            <v>191</v>
          </cell>
          <cell r="AL91">
            <v>22</v>
          </cell>
          <cell r="AM91">
            <v>8.6818181818181817</v>
          </cell>
          <cell r="AN91">
            <v>98</v>
          </cell>
          <cell r="AO91">
            <v>256</v>
          </cell>
          <cell r="AP91">
            <v>27</v>
          </cell>
          <cell r="AQ91">
            <v>9.481481481481481</v>
          </cell>
          <cell r="AR91">
            <v>89.71</v>
          </cell>
          <cell r="AS91">
            <v>447</v>
          </cell>
          <cell r="AT91">
            <v>49</v>
          </cell>
          <cell r="AU91">
            <v>9.1224489795918373</v>
          </cell>
          <cell r="AV91">
            <v>196</v>
          </cell>
          <cell r="AW91">
            <v>25</v>
          </cell>
          <cell r="AX91">
            <v>7.84</v>
          </cell>
          <cell r="AY91">
            <v>93.855000000000004</v>
          </cell>
          <cell r="AZ91">
            <v>226</v>
          </cell>
          <cell r="BA91">
            <v>29</v>
          </cell>
          <cell r="BB91">
            <v>7.7931034482758621</v>
          </cell>
          <cell r="BC91">
            <v>82</v>
          </cell>
          <cell r="BD91">
            <v>422</v>
          </cell>
          <cell r="BE91">
            <v>54</v>
          </cell>
          <cell r="BF91">
            <v>7.8148148148148149</v>
          </cell>
          <cell r="BG91">
            <v>200</v>
          </cell>
          <cell r="BH91">
            <v>24</v>
          </cell>
          <cell r="BI91">
            <v>8.3333333333333339</v>
          </cell>
          <cell r="BJ91">
            <v>76</v>
          </cell>
          <cell r="BK91">
            <v>262</v>
          </cell>
          <cell r="BL91">
            <v>28</v>
          </cell>
          <cell r="BM91">
            <v>9.3571428571428577</v>
          </cell>
          <cell r="BN91">
            <v>78</v>
          </cell>
          <cell r="BO91">
            <v>462</v>
          </cell>
          <cell r="BP91">
            <v>52</v>
          </cell>
          <cell r="BQ91">
            <v>8.884615384615385</v>
          </cell>
          <cell r="BR91">
            <v>1331</v>
          </cell>
          <cell r="BS91">
            <v>155</v>
          </cell>
          <cell r="BT91">
            <v>8.5870967741935491</v>
          </cell>
          <cell r="BU91">
            <v>88.812585062240657</v>
          </cell>
          <cell r="BV91">
            <v>0</v>
          </cell>
        </row>
        <row r="92">
          <cell r="B92" t="str">
            <v>21-AI&amp;DS07-25</v>
          </cell>
          <cell r="C92" t="str">
            <v>AI&amp;DS</v>
          </cell>
          <cell r="D92">
            <v>7</v>
          </cell>
          <cell r="E92" t="str">
            <v>GHATE JANHAVI MAHESHWAR MANASI</v>
          </cell>
          <cell r="F92" t="str">
            <v>Female</v>
          </cell>
          <cell r="G92" t="str">
            <v>19/02/2004</v>
          </cell>
          <cell r="H92">
            <v>9359971746</v>
          </cell>
          <cell r="I92">
            <v>9049806288</v>
          </cell>
          <cell r="J92" t="str">
            <v>janhavighate19@gmail.com</v>
          </cell>
          <cell r="K92" t="str">
            <v>1032210136@tcetmumbai.in</v>
          </cell>
          <cell r="L92" t="str">
            <v>A/3 Shreya CHS Shripal Shanti Complex Virar West</v>
          </cell>
          <cell r="M92">
            <v>401303</v>
          </cell>
          <cell r="N92">
            <v>0</v>
          </cell>
          <cell r="O92" t="str">
            <v>Service</v>
          </cell>
          <cell r="P92" t="str">
            <v>6,00,001 - 7,00,000</v>
          </cell>
          <cell r="Q92" t="str">
            <v>Normal</v>
          </cell>
          <cell r="R92" t="str">
            <v>Open</v>
          </cell>
          <cell r="S92">
            <v>2021</v>
          </cell>
          <cell r="T92" t="str">
            <v>FE</v>
          </cell>
          <cell r="U92" t="str">
            <v>MH-CET</v>
          </cell>
          <cell r="V92">
            <v>82.24</v>
          </cell>
          <cell r="W92">
            <v>74.239999999999995</v>
          </cell>
          <cell r="X92" t="str">
            <v>Institute</v>
          </cell>
          <cell r="Y92">
            <v>463</v>
          </cell>
          <cell r="Z92">
            <v>500</v>
          </cell>
          <cell r="AA92">
            <v>92.6</v>
          </cell>
          <cell r="AB92">
            <v>2019</v>
          </cell>
          <cell r="AC92" t="str">
            <v>Maharashtra</v>
          </cell>
          <cell r="AD92" t="str">
            <v>NATIONAL ENGLISH HIGH SCHOOL</v>
          </cell>
          <cell r="AE92">
            <v>563</v>
          </cell>
          <cell r="AF92">
            <v>600</v>
          </cell>
          <cell r="AG92">
            <v>93.8333333333333</v>
          </cell>
          <cell r="AH92">
            <v>2021</v>
          </cell>
          <cell r="AI92" t="str">
            <v>Maharashtra</v>
          </cell>
          <cell r="AJ92" t="str">
            <v>VARTAK COLLEGE</v>
          </cell>
          <cell r="AK92">
            <v>199</v>
          </cell>
          <cell r="AL92">
            <v>23</v>
          </cell>
          <cell r="AM92">
            <v>8.6521739130434785</v>
          </cell>
          <cell r="AN92">
            <v>85</v>
          </cell>
          <cell r="AO92">
            <v>243</v>
          </cell>
          <cell r="AP92">
            <v>26</v>
          </cell>
          <cell r="AQ92">
            <v>9.3461538461538467</v>
          </cell>
          <cell r="AR92">
            <v>89</v>
          </cell>
          <cell r="AS92">
            <v>442</v>
          </cell>
          <cell r="AT92">
            <v>49</v>
          </cell>
          <cell r="AU92">
            <v>9.0204081632653068</v>
          </cell>
          <cell r="AV92">
            <v>242</v>
          </cell>
          <cell r="AW92">
            <v>25</v>
          </cell>
          <cell r="AX92">
            <v>9.68</v>
          </cell>
          <cell r="AY92">
            <v>87</v>
          </cell>
          <cell r="AZ92">
            <v>277</v>
          </cell>
          <cell r="BA92">
            <v>29</v>
          </cell>
          <cell r="BB92">
            <v>9.5517241379310338</v>
          </cell>
          <cell r="BC92">
            <v>86</v>
          </cell>
          <cell r="BD92">
            <v>519</v>
          </cell>
          <cell r="BE92">
            <v>54</v>
          </cell>
          <cell r="BF92">
            <v>9.6111111111111107</v>
          </cell>
          <cell r="BG92">
            <v>197</v>
          </cell>
          <cell r="BH92">
            <v>24</v>
          </cell>
          <cell r="BI92">
            <v>8.2083333333333339</v>
          </cell>
          <cell r="BJ92">
            <v>73</v>
          </cell>
          <cell r="BK92">
            <v>287</v>
          </cell>
          <cell r="BL92">
            <v>29</v>
          </cell>
          <cell r="BM92">
            <v>9.8965517241379306</v>
          </cell>
          <cell r="BN92">
            <v>97</v>
          </cell>
          <cell r="BO92">
            <v>484</v>
          </cell>
          <cell r="BP92">
            <v>53</v>
          </cell>
          <cell r="BQ92">
            <v>9.1320754716981138</v>
          </cell>
          <cell r="BR92">
            <v>1445</v>
          </cell>
          <cell r="BS92">
            <v>156</v>
          </cell>
          <cell r="BT92">
            <v>9.2628205128205128</v>
          </cell>
          <cell r="BU92">
            <v>84</v>
          </cell>
          <cell r="BV92">
            <v>0</v>
          </cell>
        </row>
        <row r="93">
          <cell r="B93" t="str">
            <v>21-AI&amp;ML07-25</v>
          </cell>
          <cell r="C93" t="str">
            <v>AI&amp;ML</v>
          </cell>
          <cell r="D93">
            <v>7</v>
          </cell>
          <cell r="E93" t="str">
            <v>DALVI TINA DATTATRAY REENA</v>
          </cell>
          <cell r="F93" t="str">
            <v>Female</v>
          </cell>
          <cell r="G93" t="str">
            <v>03/04/2004</v>
          </cell>
          <cell r="H93">
            <v>8779294705</v>
          </cell>
          <cell r="I93">
            <v>9029805578</v>
          </cell>
          <cell r="J93" t="str">
            <v>tinadalvi03@gmail.com</v>
          </cell>
          <cell r="K93" t="str">
            <v>1032210932@tcetmumbai.in</v>
          </cell>
          <cell r="L93" t="str">
            <v xml:space="preserve">A/303
3rd floor 
Sai Dwarka CHS,
Ayre road , Tukaramnagar,
Dombivli East,Thane , 
Maharashtra 
421201
India </v>
          </cell>
          <cell r="M93">
            <v>421201</v>
          </cell>
          <cell r="N93">
            <v>0</v>
          </cell>
          <cell r="O93" t="str">
            <v>Service</v>
          </cell>
          <cell r="P93" t="str">
            <v>&gt;= 15,00,001</v>
          </cell>
          <cell r="Q93" t="str">
            <v>Normal</v>
          </cell>
          <cell r="R93" t="str">
            <v>Open</v>
          </cell>
          <cell r="S93">
            <v>2021</v>
          </cell>
          <cell r="T93" t="str">
            <v>FE</v>
          </cell>
          <cell r="U93" t="str">
            <v>MH-CET</v>
          </cell>
          <cell r="V93">
            <v>91.14</v>
          </cell>
          <cell r="W93" t="str">
            <v>NA</v>
          </cell>
          <cell r="X93" t="str">
            <v>CAP</v>
          </cell>
          <cell r="Y93">
            <v>488</v>
          </cell>
          <cell r="Z93">
            <v>500</v>
          </cell>
          <cell r="AA93">
            <v>97.6</v>
          </cell>
          <cell r="AB93">
            <v>2019</v>
          </cell>
          <cell r="AC93" t="str">
            <v>Maharashtra</v>
          </cell>
          <cell r="AD93" t="str">
            <v>SWAMI VIVEKANAND VIDYAMANDIR DATTATNAGAR</v>
          </cell>
          <cell r="AE93">
            <v>582</v>
          </cell>
          <cell r="AF93">
            <v>600</v>
          </cell>
          <cell r="AG93">
            <v>97</v>
          </cell>
          <cell r="AH93">
            <v>2021</v>
          </cell>
          <cell r="AI93" t="str">
            <v>Maharashtra</v>
          </cell>
          <cell r="AJ93" t="str">
            <v>R. V. N. JR. COLLEGE</v>
          </cell>
          <cell r="AK93">
            <v>196</v>
          </cell>
          <cell r="AL93">
            <v>22</v>
          </cell>
          <cell r="AM93">
            <v>8.9090909090909083</v>
          </cell>
          <cell r="AN93">
            <v>87.5</v>
          </cell>
          <cell r="AO93">
            <v>250</v>
          </cell>
          <cell r="AP93">
            <v>27</v>
          </cell>
          <cell r="AQ93">
            <v>9.2592592592592595</v>
          </cell>
          <cell r="AR93">
            <v>80</v>
          </cell>
          <cell r="AS93">
            <v>446</v>
          </cell>
          <cell r="AT93">
            <v>49</v>
          </cell>
          <cell r="AU93">
            <v>9.1020408163265305</v>
          </cell>
          <cell r="AV93">
            <v>231</v>
          </cell>
          <cell r="AW93">
            <v>25</v>
          </cell>
          <cell r="AX93">
            <v>9.24</v>
          </cell>
          <cell r="AY93">
            <v>83.75</v>
          </cell>
          <cell r="AZ93">
            <v>290</v>
          </cell>
          <cell r="BA93">
            <v>29</v>
          </cell>
          <cell r="BB93">
            <v>10</v>
          </cell>
          <cell r="BC93">
            <v>75</v>
          </cell>
          <cell r="BD93">
            <v>521</v>
          </cell>
          <cell r="BE93">
            <v>54</v>
          </cell>
          <cell r="BF93">
            <v>9.6481481481481488</v>
          </cell>
          <cell r="BG93">
            <v>228</v>
          </cell>
          <cell r="BH93">
            <v>24</v>
          </cell>
          <cell r="BI93">
            <v>9.5</v>
          </cell>
          <cell r="BJ93">
            <v>86</v>
          </cell>
          <cell r="BK93">
            <v>284</v>
          </cell>
          <cell r="BL93">
            <v>29</v>
          </cell>
          <cell r="BM93">
            <v>9.7931034482758612</v>
          </cell>
          <cell r="BN93">
            <v>85</v>
          </cell>
          <cell r="BO93">
            <v>512</v>
          </cell>
          <cell r="BP93">
            <v>53</v>
          </cell>
          <cell r="BQ93">
            <v>9.6603773584905657</v>
          </cell>
          <cell r="BR93">
            <v>1479</v>
          </cell>
          <cell r="BS93">
            <v>156</v>
          </cell>
          <cell r="BT93">
            <v>9.4807692307692299</v>
          </cell>
          <cell r="BU93">
            <v>82.45</v>
          </cell>
          <cell r="BV93">
            <v>0</v>
          </cell>
        </row>
        <row r="94">
          <cell r="B94" t="str">
            <v>21-CIVIL07-25</v>
          </cell>
          <cell r="C94" t="str">
            <v>CIVIL</v>
          </cell>
          <cell r="D94">
            <v>7</v>
          </cell>
          <cell r="E94" t="str">
            <v xml:space="preserve">DASANA MOHANSINGH MOTASINGH  JAMNABAI </v>
          </cell>
          <cell r="F94" t="str">
            <v>Male</v>
          </cell>
          <cell r="G94" t="str">
            <v>24/12/2002</v>
          </cell>
          <cell r="H94">
            <v>9372091042</v>
          </cell>
          <cell r="I94">
            <v>8169836279</v>
          </cell>
          <cell r="J94" t="str">
            <v>mohansinghdasana2@gmail.com</v>
          </cell>
          <cell r="K94" t="str">
            <v>1032210816@tcetmumbai.in</v>
          </cell>
          <cell r="L94" t="str">
            <v>Flat no 503 A wing horizon estate kamtha road uran 400702</v>
          </cell>
          <cell r="M94">
            <v>400702</v>
          </cell>
          <cell r="N94">
            <v>0</v>
          </cell>
          <cell r="O94" t="str">
            <v xml:space="preserve">Business </v>
          </cell>
          <cell r="P94" t="str">
            <v>50,001 - 1,00,000</v>
          </cell>
          <cell r="Q94" t="str">
            <v>Normal</v>
          </cell>
          <cell r="R94" t="str">
            <v>Open</v>
          </cell>
          <cell r="S94">
            <v>2021</v>
          </cell>
          <cell r="T94" t="str">
            <v>FE</v>
          </cell>
          <cell r="U94" t="str">
            <v>MH-CET</v>
          </cell>
          <cell r="V94">
            <v>86.23</v>
          </cell>
          <cell r="W94">
            <v>75.22</v>
          </cell>
          <cell r="X94" t="str">
            <v>CAP</v>
          </cell>
          <cell r="Y94">
            <v>446</v>
          </cell>
          <cell r="Z94">
            <v>500</v>
          </cell>
          <cell r="AA94">
            <v>89.2</v>
          </cell>
          <cell r="AB94">
            <v>2019</v>
          </cell>
          <cell r="AC94" t="str">
            <v>Maharashtra</v>
          </cell>
          <cell r="AD94" t="str">
            <v>ST MARYS CONVENT HIGH SCHOOL URAN</v>
          </cell>
          <cell r="AE94">
            <v>544</v>
          </cell>
          <cell r="AF94">
            <v>600</v>
          </cell>
          <cell r="AG94">
            <v>90.6666666666667</v>
          </cell>
          <cell r="AH94">
            <v>2021</v>
          </cell>
          <cell r="AI94" t="str">
            <v>Maharashtra</v>
          </cell>
          <cell r="AJ94" t="str">
            <v>PACE JUNIOR SCIENCE COLLEGE NERUL</v>
          </cell>
          <cell r="AK94">
            <v>202</v>
          </cell>
          <cell r="AL94">
            <v>23</v>
          </cell>
          <cell r="AM94">
            <v>8.7826086956521738</v>
          </cell>
          <cell r="AN94">
            <v>96.190476189999998</v>
          </cell>
          <cell r="AO94">
            <v>250</v>
          </cell>
          <cell r="AP94">
            <v>26</v>
          </cell>
          <cell r="AQ94">
            <v>9.615384615384615</v>
          </cell>
          <cell r="AR94">
            <v>91</v>
          </cell>
          <cell r="AS94">
            <v>452</v>
          </cell>
          <cell r="AT94">
            <v>49</v>
          </cell>
          <cell r="AU94">
            <v>9.2244897959183678</v>
          </cell>
          <cell r="AV94">
            <v>244</v>
          </cell>
          <cell r="AW94">
            <v>25</v>
          </cell>
          <cell r="AX94">
            <v>9.76</v>
          </cell>
          <cell r="AY94">
            <v>93.595238094999999</v>
          </cell>
          <cell r="AZ94">
            <v>259</v>
          </cell>
          <cell r="BA94">
            <v>29</v>
          </cell>
          <cell r="BB94">
            <v>8.931034482758621</v>
          </cell>
          <cell r="BC94">
            <v>91</v>
          </cell>
          <cell r="BD94">
            <v>503</v>
          </cell>
          <cell r="BE94">
            <v>54</v>
          </cell>
          <cell r="BF94">
            <v>9.3148148148148149</v>
          </cell>
          <cell r="BG94">
            <v>234</v>
          </cell>
          <cell r="BH94">
            <v>24</v>
          </cell>
          <cell r="BI94">
            <v>9.75</v>
          </cell>
          <cell r="BJ94">
            <v>86</v>
          </cell>
          <cell r="BK94">
            <v>285.07</v>
          </cell>
          <cell r="BL94">
            <v>29</v>
          </cell>
          <cell r="BM94">
            <v>9.83</v>
          </cell>
          <cell r="BN94">
            <v>95</v>
          </cell>
          <cell r="BO94">
            <v>519.06999999999994</v>
          </cell>
          <cell r="BP94">
            <v>53</v>
          </cell>
          <cell r="BQ94">
            <v>9.7937735849056597</v>
          </cell>
          <cell r="BR94">
            <v>1474.07</v>
          </cell>
          <cell r="BS94">
            <v>156</v>
          </cell>
          <cell r="BT94">
            <v>9.4491666666666667</v>
          </cell>
          <cell r="BU94">
            <v>91.557142857000002</v>
          </cell>
          <cell r="BV94">
            <v>0</v>
          </cell>
        </row>
        <row r="95">
          <cell r="B95" t="str">
            <v>21-COMPA07-25</v>
          </cell>
          <cell r="C95" t="str">
            <v>COMP-A</v>
          </cell>
          <cell r="D95">
            <v>7</v>
          </cell>
          <cell r="E95" t="str">
            <v>AKBARI NAYAN JAYSUKH JAYA</v>
          </cell>
          <cell r="F95" t="str">
            <v>Male</v>
          </cell>
          <cell r="G95" t="str">
            <v>28/10/2003</v>
          </cell>
          <cell r="H95">
            <v>9987380503</v>
          </cell>
          <cell r="I95">
            <v>9869152919</v>
          </cell>
          <cell r="J95" t="str">
            <v>nayanakbari76976@gmail.com</v>
          </cell>
          <cell r="K95" t="str">
            <v>1032210389@tcetmumbai.in</v>
          </cell>
          <cell r="L95" t="str">
            <v>Room no 17, Indramani Tiwari Chawl ,Sakinabai compound , S.V road , opp. to Trimurti studio, dahisar east</v>
          </cell>
          <cell r="M95">
            <v>400068</v>
          </cell>
          <cell r="N95">
            <v>0</v>
          </cell>
          <cell r="O95" t="str">
            <v>Shop</v>
          </cell>
          <cell r="P95" t="str">
            <v>50,001 - 1,00,000</v>
          </cell>
          <cell r="Q95" t="str">
            <v>Normal</v>
          </cell>
          <cell r="R95" t="str">
            <v>Open</v>
          </cell>
          <cell r="S95">
            <v>2021</v>
          </cell>
          <cell r="T95" t="str">
            <v>FE</v>
          </cell>
          <cell r="U95" t="str">
            <v>MH-CET</v>
          </cell>
          <cell r="V95">
            <v>98.24</v>
          </cell>
          <cell r="W95">
            <v>77.213817700000007</v>
          </cell>
          <cell r="X95" t="str">
            <v>TFWS</v>
          </cell>
          <cell r="Y95">
            <v>446</v>
          </cell>
          <cell r="Z95">
            <v>500</v>
          </cell>
          <cell r="AA95">
            <v>89.2</v>
          </cell>
          <cell r="AB95">
            <v>2019</v>
          </cell>
          <cell r="AC95" t="str">
            <v>Maharashtra</v>
          </cell>
          <cell r="AD95" t="str">
            <v>SHAILENDRA EDUCATION SOCIETY</v>
          </cell>
          <cell r="AE95">
            <v>539</v>
          </cell>
          <cell r="AF95">
            <v>600</v>
          </cell>
          <cell r="AG95">
            <v>89.8333333333333</v>
          </cell>
          <cell r="AH95">
            <v>2021</v>
          </cell>
          <cell r="AI95" t="str">
            <v>Maharashtra</v>
          </cell>
          <cell r="AJ95" t="str">
            <v>SADAR VALABHAI PATEL</v>
          </cell>
          <cell r="AK95">
            <v>224</v>
          </cell>
          <cell r="AL95">
            <v>23</v>
          </cell>
          <cell r="AM95">
            <v>9.7391304347826093</v>
          </cell>
          <cell r="AN95">
            <v>85</v>
          </cell>
          <cell r="AO95">
            <v>259</v>
          </cell>
          <cell r="AP95">
            <v>26</v>
          </cell>
          <cell r="AQ95">
            <v>9.9615384615384617</v>
          </cell>
          <cell r="AR95">
            <v>95</v>
          </cell>
          <cell r="AS95">
            <v>483</v>
          </cell>
          <cell r="AT95">
            <v>49</v>
          </cell>
          <cell r="AU95">
            <v>9.8571428571428577</v>
          </cell>
          <cell r="AV95">
            <v>248</v>
          </cell>
          <cell r="AW95">
            <v>25</v>
          </cell>
          <cell r="AX95">
            <v>9.92</v>
          </cell>
          <cell r="AY95">
            <v>90</v>
          </cell>
          <cell r="AZ95">
            <v>288</v>
          </cell>
          <cell r="BA95">
            <v>29</v>
          </cell>
          <cell r="BB95">
            <v>9.931034482758621</v>
          </cell>
          <cell r="BC95">
            <v>99</v>
          </cell>
          <cell r="BD95">
            <v>536</v>
          </cell>
          <cell r="BE95">
            <v>54</v>
          </cell>
          <cell r="BF95">
            <v>9.9259259259259256</v>
          </cell>
          <cell r="BG95">
            <v>240</v>
          </cell>
          <cell r="BH95">
            <v>24</v>
          </cell>
          <cell r="BI95">
            <v>10</v>
          </cell>
          <cell r="BJ95">
            <v>78</v>
          </cell>
          <cell r="BK95">
            <v>282</v>
          </cell>
          <cell r="BL95">
            <v>29</v>
          </cell>
          <cell r="BM95">
            <v>9.7241379310344822</v>
          </cell>
          <cell r="BN95">
            <v>98</v>
          </cell>
          <cell r="BO95">
            <v>522</v>
          </cell>
          <cell r="BP95">
            <v>53</v>
          </cell>
          <cell r="BQ95">
            <v>9.8490566037735849</v>
          </cell>
          <cell r="BR95">
            <v>1541</v>
          </cell>
          <cell r="BS95">
            <v>156</v>
          </cell>
          <cell r="BT95">
            <v>9.8782051282051277</v>
          </cell>
          <cell r="BU95">
            <v>89.4</v>
          </cell>
          <cell r="BV95" t="str">
            <v>Oracle/Capgemini</v>
          </cell>
        </row>
        <row r="96">
          <cell r="B96" t="str">
            <v>21-COMPB07-25</v>
          </cell>
          <cell r="C96" t="str">
            <v>COMP-B</v>
          </cell>
          <cell r="D96">
            <v>7</v>
          </cell>
          <cell r="E96" t="str">
            <v>KULKARNI ARIN UNMESH  MADHUMATI</v>
          </cell>
          <cell r="F96" t="str">
            <v>Male</v>
          </cell>
          <cell r="G96" t="str">
            <v>08/01/2004</v>
          </cell>
          <cell r="H96">
            <v>9561220279</v>
          </cell>
          <cell r="I96">
            <v>9225361101</v>
          </cell>
          <cell r="J96" t="str">
            <v>kulkarniarin77@gmail.com</v>
          </cell>
          <cell r="K96" t="str">
            <v>1032210453@tcetmumbai.in</v>
          </cell>
          <cell r="L96" t="str">
            <v>10,Anandnagar kapase road saphale east</v>
          </cell>
          <cell r="M96">
            <v>401102</v>
          </cell>
          <cell r="N96">
            <v>0</v>
          </cell>
          <cell r="O96" t="str">
            <v>Self employeed</v>
          </cell>
          <cell r="P96" t="str">
            <v>5,50,001 - 6,00,000</v>
          </cell>
          <cell r="Q96" t="str">
            <v>Normal</v>
          </cell>
          <cell r="R96" t="str">
            <v>Open</v>
          </cell>
          <cell r="S96">
            <v>2021</v>
          </cell>
          <cell r="T96" t="str">
            <v>FE</v>
          </cell>
          <cell r="U96" t="str">
            <v>MH-CET</v>
          </cell>
          <cell r="V96">
            <v>32.71</v>
          </cell>
          <cell r="W96">
            <v>32.119999999999997</v>
          </cell>
          <cell r="X96" t="str">
            <v>Institute</v>
          </cell>
          <cell r="Y96">
            <v>381</v>
          </cell>
          <cell r="Z96">
            <v>500</v>
          </cell>
          <cell r="AA96">
            <v>76.2</v>
          </cell>
          <cell r="AB96">
            <v>2019</v>
          </cell>
          <cell r="AC96" t="str">
            <v>Maharashtra</v>
          </cell>
          <cell r="AD96" t="str">
            <v>UTKARSHA VIDYALAY</v>
          </cell>
          <cell r="AE96">
            <v>476</v>
          </cell>
          <cell r="AF96">
            <v>600</v>
          </cell>
          <cell r="AG96">
            <v>79.3333333333333</v>
          </cell>
          <cell r="AH96">
            <v>2021</v>
          </cell>
          <cell r="AI96" t="str">
            <v>Maharashtra</v>
          </cell>
          <cell r="AJ96" t="str">
            <v>P.R.PATIL UTKARSHA MADHYAMIK VIDYALAYA AND JUNIOR COLLEGE</v>
          </cell>
          <cell r="AK96">
            <v>178</v>
          </cell>
          <cell r="AL96">
            <v>23</v>
          </cell>
          <cell r="AM96">
            <v>7.7391304347826084</v>
          </cell>
          <cell r="AN96">
            <v>95</v>
          </cell>
          <cell r="AO96">
            <v>187</v>
          </cell>
          <cell r="AP96">
            <v>26</v>
          </cell>
          <cell r="AQ96">
            <v>7.1923076923076925</v>
          </cell>
          <cell r="AR96">
            <v>90</v>
          </cell>
          <cell r="AS96">
            <v>365</v>
          </cell>
          <cell r="AT96">
            <v>49</v>
          </cell>
          <cell r="AU96">
            <v>7.4489795918367347</v>
          </cell>
          <cell r="AV96">
            <v>187</v>
          </cell>
          <cell r="AW96">
            <v>25</v>
          </cell>
          <cell r="AX96">
            <v>7.48</v>
          </cell>
          <cell r="AY96">
            <v>92.5</v>
          </cell>
          <cell r="AZ96">
            <v>217</v>
          </cell>
          <cell r="BA96">
            <v>29</v>
          </cell>
          <cell r="BB96">
            <v>7.4827586206896548</v>
          </cell>
          <cell r="BC96">
            <v>60</v>
          </cell>
          <cell r="BD96">
            <v>404</v>
          </cell>
          <cell r="BE96">
            <v>54</v>
          </cell>
          <cell r="BF96">
            <v>7.4814814814814818</v>
          </cell>
          <cell r="BG96">
            <v>195</v>
          </cell>
          <cell r="BH96">
            <v>24</v>
          </cell>
          <cell r="BI96">
            <v>8.125</v>
          </cell>
          <cell r="BJ96">
            <v>75</v>
          </cell>
          <cell r="BK96">
            <v>247</v>
          </cell>
          <cell r="BL96">
            <v>29</v>
          </cell>
          <cell r="BM96">
            <v>8.5172413793103452</v>
          </cell>
          <cell r="BN96">
            <v>91</v>
          </cell>
          <cell r="BO96">
            <v>442</v>
          </cell>
          <cell r="BP96">
            <v>53</v>
          </cell>
          <cell r="BQ96">
            <v>8.3396226415094343</v>
          </cell>
          <cell r="BR96">
            <v>1211</v>
          </cell>
          <cell r="BS96">
            <v>156</v>
          </cell>
          <cell r="BT96">
            <v>7.7628205128205128</v>
          </cell>
          <cell r="BU96">
            <v>82.5</v>
          </cell>
          <cell r="BV96">
            <v>0</v>
          </cell>
        </row>
        <row r="97">
          <cell r="B97" t="str">
            <v>21-COMPC07-25</v>
          </cell>
          <cell r="C97" t="str">
            <v>COMP-C</v>
          </cell>
          <cell r="D97">
            <v>7</v>
          </cell>
          <cell r="E97" t="str">
            <v>SHARMA GAURAV RAVIKANT SUNITA</v>
          </cell>
          <cell r="F97" t="str">
            <v>Male</v>
          </cell>
          <cell r="G97" t="str">
            <v>04/10/2003</v>
          </cell>
          <cell r="H97">
            <v>9372884403</v>
          </cell>
          <cell r="I97">
            <v>9321483850</v>
          </cell>
          <cell r="J97" t="str">
            <v>sharmargaurav04@gmail.com</v>
          </cell>
          <cell r="K97" t="str">
            <v>1032210517@tcetmumbai.in</v>
          </cell>
          <cell r="L97" t="str">
            <v>A-wing/202, Gokul Residency, Thakur Village, Kandivali East, Mumbai</v>
          </cell>
          <cell r="M97">
            <v>400101</v>
          </cell>
          <cell r="N97">
            <v>0</v>
          </cell>
          <cell r="O97" t="str">
            <v>Business</v>
          </cell>
          <cell r="P97" t="str">
            <v>&gt;= 15,00,001</v>
          </cell>
          <cell r="Q97" t="str">
            <v>Normal</v>
          </cell>
          <cell r="R97" t="str">
            <v>Open</v>
          </cell>
          <cell r="S97">
            <v>2021</v>
          </cell>
          <cell r="T97" t="str">
            <v>FE</v>
          </cell>
          <cell r="U97" t="str">
            <v>MH-CET</v>
          </cell>
          <cell r="V97">
            <v>91.74</v>
          </cell>
          <cell r="W97">
            <v>70.430644000000001</v>
          </cell>
          <cell r="X97" t="str">
            <v>Minority</v>
          </cell>
          <cell r="Y97">
            <v>539</v>
          </cell>
          <cell r="Z97">
            <v>600</v>
          </cell>
          <cell r="AA97">
            <v>89.8333333333333</v>
          </cell>
          <cell r="AB97">
            <v>2019</v>
          </cell>
          <cell r="AC97" t="str">
            <v>ICSE</v>
          </cell>
          <cell r="AD97" t="str">
            <v>CHILDREN'S ACADEMY</v>
          </cell>
          <cell r="AE97">
            <v>544</v>
          </cell>
          <cell r="AF97">
            <v>600</v>
          </cell>
          <cell r="AG97">
            <v>90.6666666666667</v>
          </cell>
          <cell r="AH97">
            <v>2021</v>
          </cell>
          <cell r="AI97" t="str">
            <v>Maharashtra</v>
          </cell>
          <cell r="AJ97" t="str">
            <v>PRAKASH VIDYALAYA AND JUNIOR COLLEGE</v>
          </cell>
          <cell r="AK97">
            <v>179</v>
          </cell>
          <cell r="AL97">
            <v>23</v>
          </cell>
          <cell r="AM97">
            <v>7.7826086956521738</v>
          </cell>
          <cell r="AN97">
            <v>98</v>
          </cell>
          <cell r="AO97">
            <v>239</v>
          </cell>
          <cell r="AP97">
            <v>26</v>
          </cell>
          <cell r="AQ97">
            <v>9.1923076923076916</v>
          </cell>
          <cell r="AR97">
            <v>75</v>
          </cell>
          <cell r="AS97">
            <v>418</v>
          </cell>
          <cell r="AT97">
            <v>49</v>
          </cell>
          <cell r="AU97">
            <v>8.5306122448979593</v>
          </cell>
          <cell r="AV97">
            <v>224</v>
          </cell>
          <cell r="AW97">
            <v>25</v>
          </cell>
          <cell r="AX97">
            <v>8.9600000000000009</v>
          </cell>
          <cell r="AY97">
            <v>86.5</v>
          </cell>
          <cell r="AZ97">
            <v>234</v>
          </cell>
          <cell r="BA97">
            <v>29</v>
          </cell>
          <cell r="BB97">
            <v>8.068965517241379</v>
          </cell>
          <cell r="BC97">
            <v>78</v>
          </cell>
          <cell r="BD97">
            <v>458</v>
          </cell>
          <cell r="BE97">
            <v>54</v>
          </cell>
          <cell r="BF97">
            <v>8.481481481481481</v>
          </cell>
          <cell r="BG97">
            <v>179</v>
          </cell>
          <cell r="BH97">
            <v>24</v>
          </cell>
          <cell r="BI97">
            <v>7.458333333333333</v>
          </cell>
          <cell r="BJ97">
            <v>80</v>
          </cell>
          <cell r="BK97">
            <v>222</v>
          </cell>
          <cell r="BL97">
            <v>29</v>
          </cell>
          <cell r="BM97">
            <v>7.6551724137931032</v>
          </cell>
          <cell r="BN97">
            <v>76</v>
          </cell>
          <cell r="BO97">
            <v>401</v>
          </cell>
          <cell r="BP97">
            <v>53</v>
          </cell>
          <cell r="BQ97">
            <v>7.5660377358490569</v>
          </cell>
          <cell r="BR97">
            <v>1277</v>
          </cell>
          <cell r="BS97">
            <v>156</v>
          </cell>
          <cell r="BT97">
            <v>8.1858974358974361</v>
          </cell>
          <cell r="BU97">
            <v>83.5</v>
          </cell>
          <cell r="BV97" t="str">
            <v>Capgemini</v>
          </cell>
        </row>
        <row r="98">
          <cell r="B98" t="str">
            <v>21-CS&amp;E07-25</v>
          </cell>
          <cell r="C98" t="str">
            <v>CS&amp;E</v>
          </cell>
          <cell r="D98">
            <v>7</v>
          </cell>
          <cell r="E98" t="str">
            <v xml:space="preserve">CHAURASIA ABHISHEK AVDHESH  PUSHPA </v>
          </cell>
          <cell r="F98" t="str">
            <v>Male</v>
          </cell>
          <cell r="G98">
            <v>38109</v>
          </cell>
          <cell r="H98">
            <v>8788254236</v>
          </cell>
          <cell r="I98">
            <v>9320816345</v>
          </cell>
          <cell r="J98" t="str">
            <v>abhichaurasia1010@gmail.com</v>
          </cell>
          <cell r="K98" t="str">
            <v>1032210869@tcetmumbai.in</v>
          </cell>
          <cell r="L98" t="str">
            <v xml:space="preserve">G/203 veena sur Shyam complex Vasant nagari nallasopara east near fire brigade </v>
          </cell>
          <cell r="M98">
            <v>401208</v>
          </cell>
          <cell r="N98">
            <v>0</v>
          </cell>
          <cell r="O98" t="str">
            <v>Buisness</v>
          </cell>
          <cell r="P98" t="str">
            <v>5,50,001 - 6,00,000</v>
          </cell>
          <cell r="Q98" t="str">
            <v>Normal</v>
          </cell>
          <cell r="R98" t="str">
            <v>Open</v>
          </cell>
          <cell r="S98">
            <v>2021</v>
          </cell>
          <cell r="T98" t="str">
            <v>FE</v>
          </cell>
          <cell r="U98" t="str">
            <v>MH-CET</v>
          </cell>
          <cell r="V98">
            <v>72.59</v>
          </cell>
          <cell r="W98" t="str">
            <v>NA</v>
          </cell>
          <cell r="X98" t="str">
            <v>Institute</v>
          </cell>
          <cell r="Y98">
            <v>351</v>
          </cell>
          <cell r="Z98">
            <v>500</v>
          </cell>
          <cell r="AA98">
            <v>70.2</v>
          </cell>
          <cell r="AB98">
            <v>2019</v>
          </cell>
          <cell r="AC98" t="str">
            <v>Maharashtra</v>
          </cell>
          <cell r="AD98">
            <v>0</v>
          </cell>
          <cell r="AE98">
            <v>516</v>
          </cell>
          <cell r="AF98">
            <v>600</v>
          </cell>
          <cell r="AG98">
            <v>86</v>
          </cell>
          <cell r="AH98">
            <v>2021</v>
          </cell>
          <cell r="AI98" t="str">
            <v>Maharashtra</v>
          </cell>
          <cell r="AJ98" t="str">
            <v>SHETH VIDYA MANDIR JUNIOR COLLEGE</v>
          </cell>
          <cell r="AK98">
            <v>164.91</v>
          </cell>
          <cell r="AL98">
            <v>23</v>
          </cell>
          <cell r="AM98">
            <v>7.17</v>
          </cell>
          <cell r="AN98">
            <v>98</v>
          </cell>
          <cell r="AO98">
            <v>191</v>
          </cell>
          <cell r="AP98">
            <v>26</v>
          </cell>
          <cell r="AQ98">
            <v>7.3461538461538458</v>
          </cell>
          <cell r="AR98">
            <v>97.94</v>
          </cell>
          <cell r="AS98">
            <v>355.90999999999997</v>
          </cell>
          <cell r="AT98">
            <v>49</v>
          </cell>
          <cell r="AU98">
            <v>7.2634693877551015</v>
          </cell>
          <cell r="AV98">
            <v>170</v>
          </cell>
          <cell r="AW98">
            <v>25</v>
          </cell>
          <cell r="AX98">
            <v>6.8</v>
          </cell>
          <cell r="AY98">
            <v>97.97</v>
          </cell>
          <cell r="AZ98">
            <v>216</v>
          </cell>
          <cell r="BA98">
            <v>29</v>
          </cell>
          <cell r="BB98">
            <v>7.4482758620689653</v>
          </cell>
          <cell r="BC98">
            <v>77</v>
          </cell>
          <cell r="BD98">
            <v>386</v>
          </cell>
          <cell r="BE98">
            <v>54</v>
          </cell>
          <cell r="BF98">
            <v>7.1481481481481479</v>
          </cell>
          <cell r="BG98">
            <v>167</v>
          </cell>
          <cell r="BH98">
            <v>24</v>
          </cell>
          <cell r="BI98">
            <v>6.958333333333333</v>
          </cell>
          <cell r="BJ98">
            <v>97</v>
          </cell>
          <cell r="BK98">
            <v>216</v>
          </cell>
          <cell r="BL98">
            <v>29</v>
          </cell>
          <cell r="BM98">
            <v>7.4482758620689653</v>
          </cell>
          <cell r="BN98">
            <v>76</v>
          </cell>
          <cell r="BO98">
            <v>383</v>
          </cell>
          <cell r="BP98">
            <v>53</v>
          </cell>
          <cell r="BQ98">
            <v>7.2264150943396226</v>
          </cell>
          <cell r="BR98">
            <v>1124.9099999999999</v>
          </cell>
          <cell r="BS98">
            <v>156</v>
          </cell>
          <cell r="BT98">
            <v>7.2109615384615378</v>
          </cell>
          <cell r="BU98">
            <v>92.781999999999996</v>
          </cell>
          <cell r="BV98">
            <v>0</v>
          </cell>
        </row>
        <row r="99">
          <cell r="B99" t="str">
            <v>21-E&amp;CS07-25</v>
          </cell>
          <cell r="C99" t="str">
            <v>E&amp;CS</v>
          </cell>
          <cell r="D99">
            <v>7</v>
          </cell>
          <cell r="E99" t="str">
            <v>DHANORKAR ATHARVA AVINASH URVASHI</v>
          </cell>
          <cell r="F99" t="str">
            <v>Male</v>
          </cell>
          <cell r="G99" t="str">
            <v>22/08/2003</v>
          </cell>
          <cell r="H99">
            <v>9821110577</v>
          </cell>
          <cell r="I99">
            <v>9821110577</v>
          </cell>
          <cell r="J99" t="str">
            <v>avidhad@gmail.com</v>
          </cell>
          <cell r="K99" t="str">
            <v>1032210325@tcetmumbai.in</v>
          </cell>
          <cell r="L99" t="str">
            <v>F1401 Royal Classic Society New link Road Andheri West Mumbai 400053</v>
          </cell>
          <cell r="M99">
            <v>400053</v>
          </cell>
          <cell r="N99">
            <v>0</v>
          </cell>
          <cell r="O99" t="str">
            <v>Service ( Executive in Air India)</v>
          </cell>
          <cell r="P99" t="str">
            <v>5,50,001 - 6,00,000</v>
          </cell>
          <cell r="Q99" t="str">
            <v>Normal</v>
          </cell>
          <cell r="R99" t="str">
            <v>Open</v>
          </cell>
          <cell r="S99">
            <v>2021</v>
          </cell>
          <cell r="T99" t="str">
            <v>FE</v>
          </cell>
          <cell r="U99" t="str">
            <v>MH-CET</v>
          </cell>
          <cell r="V99">
            <v>13.2</v>
          </cell>
          <cell r="W99">
            <v>73.394000000000005</v>
          </cell>
          <cell r="X99" t="str">
            <v>Institute</v>
          </cell>
          <cell r="Y99">
            <v>873</v>
          </cell>
          <cell r="Z99">
            <v>1000</v>
          </cell>
          <cell r="AA99">
            <v>87.3</v>
          </cell>
          <cell r="AB99">
            <v>2019</v>
          </cell>
          <cell r="AC99" t="str">
            <v>ICSE</v>
          </cell>
          <cell r="AD99" t="str">
            <v>MARBLE ARCH</v>
          </cell>
          <cell r="AE99">
            <v>514</v>
          </cell>
          <cell r="AF99">
            <v>600</v>
          </cell>
          <cell r="AG99">
            <v>85.6666666666667</v>
          </cell>
          <cell r="AH99">
            <v>2021</v>
          </cell>
          <cell r="AI99" t="str">
            <v>Maharashtra</v>
          </cell>
          <cell r="AJ99" t="str">
            <v>PACE JR SCIENCE COLLEGE</v>
          </cell>
          <cell r="AK99">
            <v>191</v>
          </cell>
          <cell r="AL99">
            <v>23</v>
          </cell>
          <cell r="AM99">
            <v>8.304347826086957</v>
          </cell>
          <cell r="AN99">
            <v>79</v>
          </cell>
          <cell r="AO99">
            <v>204.88</v>
          </cell>
          <cell r="AP99">
            <v>26</v>
          </cell>
          <cell r="AQ99">
            <v>7.88</v>
          </cell>
          <cell r="AR99">
            <v>75</v>
          </cell>
          <cell r="AS99">
            <v>395.88</v>
          </cell>
          <cell r="AT99">
            <v>49</v>
          </cell>
          <cell r="AU99">
            <v>8.0791836734693874</v>
          </cell>
          <cell r="AV99">
            <v>145</v>
          </cell>
          <cell r="AW99">
            <v>25</v>
          </cell>
          <cell r="AX99">
            <v>5.8</v>
          </cell>
          <cell r="AY99">
            <v>77</v>
          </cell>
          <cell r="AZ99">
            <v>145</v>
          </cell>
          <cell r="BA99">
            <v>29</v>
          </cell>
          <cell r="BB99">
            <v>5</v>
          </cell>
          <cell r="BC99">
            <v>47.058823529411796</v>
          </cell>
          <cell r="BD99">
            <v>290</v>
          </cell>
          <cell r="BE99">
            <v>54</v>
          </cell>
          <cell r="BF99">
            <v>5.3703703703703702</v>
          </cell>
          <cell r="BG99">
            <v>140</v>
          </cell>
          <cell r="BH99">
            <v>24</v>
          </cell>
          <cell r="BI99">
            <v>5.833333333333333</v>
          </cell>
          <cell r="BJ99">
            <v>91</v>
          </cell>
          <cell r="BK99">
            <v>194</v>
          </cell>
          <cell r="BL99">
            <v>29</v>
          </cell>
          <cell r="BM99">
            <v>6.6896551724137927</v>
          </cell>
          <cell r="BN99">
            <v>78</v>
          </cell>
          <cell r="BO99">
            <v>334</v>
          </cell>
          <cell r="BP99">
            <v>53</v>
          </cell>
          <cell r="BQ99">
            <v>6.3018867924528301</v>
          </cell>
          <cell r="BR99">
            <v>1019.88</v>
          </cell>
          <cell r="BS99">
            <v>156</v>
          </cell>
          <cell r="BT99">
            <v>6.5376923076923079</v>
          </cell>
          <cell r="BU99">
            <v>72.011764705882371</v>
          </cell>
          <cell r="BV99">
            <v>0</v>
          </cell>
        </row>
        <row r="100">
          <cell r="B100" t="str">
            <v>21-E&amp;TCB07-25</v>
          </cell>
          <cell r="C100" t="str">
            <v>E&amp;TC-B</v>
          </cell>
          <cell r="D100">
            <v>7</v>
          </cell>
          <cell r="E100" t="str">
            <v xml:space="preserve">RAVAL SHRUTI NILESH HEMA </v>
          </cell>
          <cell r="F100" t="str">
            <v>Female</v>
          </cell>
          <cell r="G100" t="str">
            <v>10/09/2003</v>
          </cell>
          <cell r="H100">
            <v>9320685508</v>
          </cell>
          <cell r="I100">
            <v>9820770634</v>
          </cell>
          <cell r="J100" t="str">
            <v>nilesh74raval@gmail.com</v>
          </cell>
          <cell r="K100" t="str">
            <v>1032210262@tcetmumbai.in</v>
          </cell>
          <cell r="L100" t="str">
            <v>B-101, Kshema chsl, Ruskan Nagar near Nancy Colony Depot, Dahisar (East) , Mumbai -400068</v>
          </cell>
          <cell r="M100">
            <v>400068</v>
          </cell>
          <cell r="N100">
            <v>0</v>
          </cell>
          <cell r="O100" t="str">
            <v>self employment</v>
          </cell>
          <cell r="P100" t="str">
            <v>8,00,001 - 9,00,000</v>
          </cell>
          <cell r="Q100" t="str">
            <v>Normal</v>
          </cell>
          <cell r="R100" t="str">
            <v>Open</v>
          </cell>
          <cell r="S100">
            <v>2021</v>
          </cell>
          <cell r="T100" t="str">
            <v>FE</v>
          </cell>
          <cell r="U100" t="str">
            <v>MH-CET</v>
          </cell>
          <cell r="V100">
            <v>20.440000000000001</v>
          </cell>
          <cell r="W100">
            <v>18.4470864</v>
          </cell>
          <cell r="X100" t="str">
            <v>Institute</v>
          </cell>
          <cell r="Y100">
            <v>415</v>
          </cell>
          <cell r="Z100">
            <v>500</v>
          </cell>
          <cell r="AA100">
            <v>83</v>
          </cell>
          <cell r="AB100">
            <v>2019</v>
          </cell>
          <cell r="AC100" t="str">
            <v>ICSE</v>
          </cell>
          <cell r="AD100" t="str">
            <v>CHILDREN'S ACADEMY</v>
          </cell>
          <cell r="AE100">
            <v>501</v>
          </cell>
          <cell r="AF100">
            <v>600</v>
          </cell>
          <cell r="AG100">
            <v>83.5</v>
          </cell>
          <cell r="AH100">
            <v>2021</v>
          </cell>
          <cell r="AI100" t="str">
            <v>Maharashtra</v>
          </cell>
          <cell r="AJ100" t="str">
            <v>NARAYANA</v>
          </cell>
          <cell r="AK100">
            <v>164</v>
          </cell>
          <cell r="AL100">
            <v>22</v>
          </cell>
          <cell r="AM100">
            <v>7.4545454545454541</v>
          </cell>
          <cell r="AN100">
            <v>86</v>
          </cell>
          <cell r="AO100">
            <v>190</v>
          </cell>
          <cell r="AP100">
            <v>27</v>
          </cell>
          <cell r="AQ100">
            <v>7.0370370370370372</v>
          </cell>
          <cell r="AR100">
            <v>85</v>
          </cell>
          <cell r="AS100">
            <v>354</v>
          </cell>
          <cell r="AT100">
            <v>49</v>
          </cell>
          <cell r="AU100">
            <v>7.2244897959183669</v>
          </cell>
          <cell r="AV100">
            <v>154</v>
          </cell>
          <cell r="AW100">
            <v>25</v>
          </cell>
          <cell r="AX100">
            <v>6.16</v>
          </cell>
          <cell r="AY100">
            <v>85.5</v>
          </cell>
          <cell r="AZ100">
            <v>167</v>
          </cell>
          <cell r="BA100">
            <v>29</v>
          </cell>
          <cell r="BB100">
            <v>5.7586206896551726</v>
          </cell>
          <cell r="BC100">
            <v>75</v>
          </cell>
          <cell r="BD100">
            <v>321</v>
          </cell>
          <cell r="BE100">
            <v>54</v>
          </cell>
          <cell r="BF100">
            <v>5.9444444444444446</v>
          </cell>
          <cell r="BG100">
            <v>161</v>
          </cell>
          <cell r="BH100">
            <v>24</v>
          </cell>
          <cell r="BI100">
            <v>6.708333333333333</v>
          </cell>
          <cell r="BJ100">
            <v>64</v>
          </cell>
          <cell r="BK100">
            <v>182</v>
          </cell>
          <cell r="BL100">
            <v>29</v>
          </cell>
          <cell r="BM100">
            <v>6.2758620689655169</v>
          </cell>
          <cell r="BN100">
            <v>75</v>
          </cell>
          <cell r="BO100">
            <v>343</v>
          </cell>
          <cell r="BP100">
            <v>53</v>
          </cell>
          <cell r="BQ100">
            <v>6.4716981132075473</v>
          </cell>
          <cell r="BR100">
            <v>1018</v>
          </cell>
          <cell r="BS100">
            <v>156</v>
          </cell>
          <cell r="BT100">
            <v>6.5256410256410255</v>
          </cell>
          <cell r="BU100">
            <v>85.5</v>
          </cell>
          <cell r="BV100">
            <v>0</v>
          </cell>
        </row>
        <row r="101">
          <cell r="B101" t="str">
            <v>21-IoT07-25</v>
          </cell>
          <cell r="C101" t="str">
            <v>IoT</v>
          </cell>
          <cell r="D101">
            <v>7</v>
          </cell>
          <cell r="E101" t="str">
            <v>IPAR ISHAANT VISHAL  BHAGYASHREE</v>
          </cell>
          <cell r="F101" t="str">
            <v>Male</v>
          </cell>
          <cell r="G101" t="str">
            <v>09/11/2003</v>
          </cell>
          <cell r="H101">
            <v>8976662324</v>
          </cell>
          <cell r="I101">
            <v>8422964949</v>
          </cell>
          <cell r="J101" t="str">
            <v>ishaant.ipar@gmail.com</v>
          </cell>
          <cell r="K101" t="str">
            <v>1032210995@tcetmumbai.in</v>
          </cell>
          <cell r="L101" t="str">
            <v>G-3, New Sai Samruddhi, Kharigaon, Cabin cross road, Bhayandar East</v>
          </cell>
          <cell r="M101">
            <v>401105</v>
          </cell>
          <cell r="N101">
            <v>0</v>
          </cell>
          <cell r="O101" t="str">
            <v>Service</v>
          </cell>
          <cell r="P101" t="str">
            <v>50,001 - 1,00,000</v>
          </cell>
          <cell r="Q101" t="str">
            <v>Normal</v>
          </cell>
          <cell r="R101" t="str">
            <v>Open</v>
          </cell>
          <cell r="S101">
            <v>2021</v>
          </cell>
          <cell r="T101" t="str">
            <v>FE</v>
          </cell>
          <cell r="U101" t="str">
            <v>MH-CET</v>
          </cell>
          <cell r="V101">
            <v>89.76</v>
          </cell>
          <cell r="W101">
            <v>72.31</v>
          </cell>
          <cell r="X101" t="str">
            <v>CAP</v>
          </cell>
          <cell r="Y101">
            <v>430</v>
          </cell>
          <cell r="Z101">
            <v>500</v>
          </cell>
          <cell r="AA101">
            <v>86</v>
          </cell>
          <cell r="AB101">
            <v>2019</v>
          </cell>
          <cell r="AC101" t="str">
            <v>Maharashtra</v>
          </cell>
          <cell r="AD101" t="str">
            <v>ST. FRANCIS HIGH SCHOOL</v>
          </cell>
          <cell r="AE101">
            <v>500</v>
          </cell>
          <cell r="AF101">
            <v>600</v>
          </cell>
          <cell r="AG101">
            <v>83.333333333333343</v>
          </cell>
          <cell r="AH101">
            <v>2021</v>
          </cell>
          <cell r="AI101" t="str">
            <v>Maharashtra</v>
          </cell>
          <cell r="AJ101" t="str">
            <v>SVPV</v>
          </cell>
          <cell r="AK101">
            <v>186</v>
          </cell>
          <cell r="AL101">
            <v>23</v>
          </cell>
          <cell r="AM101">
            <v>8.0869565217391308</v>
          </cell>
          <cell r="AN101">
            <v>97.7</v>
          </cell>
          <cell r="AO101">
            <v>251</v>
          </cell>
          <cell r="AP101">
            <v>26</v>
          </cell>
          <cell r="AQ101">
            <v>9.6538461538461533</v>
          </cell>
          <cell r="AR101">
            <v>75</v>
          </cell>
          <cell r="AS101">
            <v>437</v>
          </cell>
          <cell r="AT101">
            <v>49</v>
          </cell>
          <cell r="AU101">
            <v>8.9183673469387763</v>
          </cell>
          <cell r="AV101">
            <v>247</v>
          </cell>
          <cell r="AW101">
            <v>25</v>
          </cell>
          <cell r="AX101">
            <v>9.8800000000000008</v>
          </cell>
          <cell r="AY101">
            <v>86.35</v>
          </cell>
          <cell r="AZ101">
            <v>276</v>
          </cell>
          <cell r="BA101">
            <v>29</v>
          </cell>
          <cell r="BB101">
            <v>9.5172413793103452</v>
          </cell>
          <cell r="BC101">
            <v>88.68</v>
          </cell>
          <cell r="BD101">
            <v>523</v>
          </cell>
          <cell r="BE101">
            <v>54</v>
          </cell>
          <cell r="BF101">
            <v>9.6851851851851851</v>
          </cell>
          <cell r="BG101">
            <v>228</v>
          </cell>
          <cell r="BH101">
            <v>24</v>
          </cell>
          <cell r="BI101">
            <v>9.5</v>
          </cell>
          <cell r="BJ101">
            <v>83</v>
          </cell>
          <cell r="BK101">
            <v>277</v>
          </cell>
          <cell r="BL101">
            <v>29</v>
          </cell>
          <cell r="BM101">
            <v>9.5517241379310338</v>
          </cell>
          <cell r="BN101">
            <v>90</v>
          </cell>
          <cell r="BO101">
            <v>505</v>
          </cell>
          <cell r="BP101">
            <v>53</v>
          </cell>
          <cell r="BQ101">
            <v>9.5283018867924536</v>
          </cell>
          <cell r="BR101">
            <v>1465</v>
          </cell>
          <cell r="BS101">
            <v>156</v>
          </cell>
          <cell r="BT101">
            <v>9.3910256410256405</v>
          </cell>
          <cell r="BU101">
            <v>84.745999999999995</v>
          </cell>
          <cell r="BV101" t="str">
            <v>Hyperverge/Accenture</v>
          </cell>
        </row>
        <row r="102">
          <cell r="B102" t="str">
            <v>21-ITA07-25</v>
          </cell>
          <cell r="C102" t="str">
            <v>IT-A</v>
          </cell>
          <cell r="D102">
            <v>7</v>
          </cell>
          <cell r="E102" t="str">
            <v>BAGHEL VANSH SURESH USHA</v>
          </cell>
          <cell r="F102" t="str">
            <v>Male</v>
          </cell>
          <cell r="G102" t="str">
            <v>09/12/2003</v>
          </cell>
          <cell r="H102">
            <v>9372541029</v>
          </cell>
          <cell r="I102">
            <v>8169128845</v>
          </cell>
          <cell r="J102" t="str">
            <v>vanshbaghel912@gmail.com</v>
          </cell>
          <cell r="K102" t="str">
            <v>1032210581@tcetmumbai.in</v>
          </cell>
          <cell r="L102" t="str">
            <v xml:space="preserve">307/B, Baldev Sadan, Maharana Pratap Road, Bhayandar (West), Thane </v>
          </cell>
          <cell r="M102">
            <v>401101</v>
          </cell>
          <cell r="N102">
            <v>0</v>
          </cell>
          <cell r="O102" t="str">
            <v>Service</v>
          </cell>
          <cell r="P102" t="str">
            <v>1,00,001 - 1,50,000</v>
          </cell>
          <cell r="Q102" t="str">
            <v>Normal</v>
          </cell>
          <cell r="R102" t="str">
            <v>Open</v>
          </cell>
          <cell r="S102">
            <v>2021</v>
          </cell>
          <cell r="T102" t="str">
            <v>FE</v>
          </cell>
          <cell r="U102" t="str">
            <v>MH-CET</v>
          </cell>
          <cell r="V102">
            <v>94.76</v>
          </cell>
          <cell r="W102" t="str">
            <v>NA</v>
          </cell>
          <cell r="X102" t="str">
            <v>CAP</v>
          </cell>
          <cell r="Y102">
            <v>412</v>
          </cell>
          <cell r="Z102">
            <v>500</v>
          </cell>
          <cell r="AA102">
            <v>82.4</v>
          </cell>
          <cell r="AB102">
            <v>2019</v>
          </cell>
          <cell r="AC102" t="str">
            <v>Maharashtra</v>
          </cell>
          <cell r="AD102" t="str">
            <v>OUR LADY OF NAZARETH HIGH SCHOOL</v>
          </cell>
          <cell r="AE102">
            <v>525</v>
          </cell>
          <cell r="AF102">
            <v>600</v>
          </cell>
          <cell r="AG102">
            <v>87.5</v>
          </cell>
          <cell r="AH102">
            <v>2021</v>
          </cell>
          <cell r="AI102" t="str">
            <v>Maharashtra</v>
          </cell>
          <cell r="AJ102" t="str">
            <v>MITHIBAI COLLEGE</v>
          </cell>
          <cell r="AK102">
            <v>190</v>
          </cell>
          <cell r="AL102">
            <v>22</v>
          </cell>
          <cell r="AM102">
            <v>8.6363636363636367</v>
          </cell>
          <cell r="AN102">
            <v>84.77</v>
          </cell>
          <cell r="AO102">
            <v>254</v>
          </cell>
          <cell r="AP102">
            <v>27</v>
          </cell>
          <cell r="AQ102">
            <v>9.4074074074074066</v>
          </cell>
          <cell r="AR102">
            <v>98.35</v>
          </cell>
          <cell r="AS102">
            <v>444</v>
          </cell>
          <cell r="AT102">
            <v>49</v>
          </cell>
          <cell r="AU102">
            <v>9.0612244897959187</v>
          </cell>
          <cell r="AV102">
            <v>198</v>
          </cell>
          <cell r="AW102">
            <v>25</v>
          </cell>
          <cell r="AX102">
            <v>7.92</v>
          </cell>
          <cell r="AY102">
            <v>91.56</v>
          </cell>
          <cell r="AZ102">
            <v>243</v>
          </cell>
          <cell r="BA102">
            <v>29</v>
          </cell>
          <cell r="BB102">
            <v>8.3793103448275854</v>
          </cell>
          <cell r="BC102">
            <v>76.886792452830207</v>
          </cell>
          <cell r="BD102">
            <v>441</v>
          </cell>
          <cell r="BE102">
            <v>54</v>
          </cell>
          <cell r="BF102">
            <v>8.1666666666666661</v>
          </cell>
          <cell r="BG102">
            <v>212</v>
          </cell>
          <cell r="BH102">
            <v>24</v>
          </cell>
          <cell r="BI102">
            <v>8.8333333333333339</v>
          </cell>
          <cell r="BJ102">
            <v>81.3278008298755</v>
          </cell>
          <cell r="BK102">
            <v>267</v>
          </cell>
          <cell r="BL102">
            <v>29</v>
          </cell>
          <cell r="BM102">
            <v>9.2068965517241388</v>
          </cell>
          <cell r="BN102">
            <v>75</v>
          </cell>
          <cell r="BO102">
            <v>479</v>
          </cell>
          <cell r="BP102">
            <v>53</v>
          </cell>
          <cell r="BQ102">
            <v>9.0377358490566042</v>
          </cell>
          <cell r="BR102">
            <v>1364</v>
          </cell>
          <cell r="BS102">
            <v>156</v>
          </cell>
          <cell r="BT102">
            <v>8.7435897435897427</v>
          </cell>
          <cell r="BU102">
            <v>88.113358490566043</v>
          </cell>
          <cell r="BV102">
            <v>0</v>
          </cell>
        </row>
        <row r="103">
          <cell r="B103" t="str">
            <v>21-ITB07-25</v>
          </cell>
          <cell r="C103" t="str">
            <v>IT-B</v>
          </cell>
          <cell r="D103">
            <v>7</v>
          </cell>
          <cell r="E103" t="str">
            <v>PANDEY SHIVAM RAJKUMAR MUNNI</v>
          </cell>
          <cell r="F103" t="str">
            <v>Male</v>
          </cell>
          <cell r="G103" t="str">
            <v>23/09/2004</v>
          </cell>
          <cell r="H103">
            <v>9284328549</v>
          </cell>
          <cell r="I103">
            <v>9870037489</v>
          </cell>
          <cell r="J103" t="str">
            <v>shivampandey9802@gmail.com</v>
          </cell>
          <cell r="K103" t="str">
            <v>1032210646@tcetmumbai.in</v>
          </cell>
          <cell r="L103" t="str">
            <v>306,disha apt near narayan nagar virar(east)</v>
          </cell>
          <cell r="M103">
            <v>401305</v>
          </cell>
          <cell r="N103">
            <v>0</v>
          </cell>
          <cell r="O103" t="str">
            <v>Service</v>
          </cell>
          <cell r="P103" t="str">
            <v>10,00,001 - 15,00,000</v>
          </cell>
          <cell r="Q103" t="str">
            <v>Normal</v>
          </cell>
          <cell r="R103" t="str">
            <v>Open</v>
          </cell>
          <cell r="S103">
            <v>2021</v>
          </cell>
          <cell r="T103" t="str">
            <v>FE</v>
          </cell>
          <cell r="U103" t="str">
            <v>MH-CET</v>
          </cell>
          <cell r="V103">
            <v>96.5</v>
          </cell>
          <cell r="W103">
            <v>82.472955299999995</v>
          </cell>
          <cell r="X103" t="str">
            <v>TFWS</v>
          </cell>
          <cell r="Y103">
            <v>427</v>
          </cell>
          <cell r="Z103">
            <v>500</v>
          </cell>
          <cell r="AA103">
            <v>85.4</v>
          </cell>
          <cell r="AB103">
            <v>2019</v>
          </cell>
          <cell r="AC103" t="str">
            <v>Maharashtra</v>
          </cell>
          <cell r="AD103" t="str">
            <v>LBS ENGLISH SCHOOL</v>
          </cell>
          <cell r="AE103">
            <v>552</v>
          </cell>
          <cell r="AF103">
            <v>600</v>
          </cell>
          <cell r="AG103">
            <v>92</v>
          </cell>
          <cell r="AH103">
            <v>2021</v>
          </cell>
          <cell r="AI103" t="str">
            <v>Maharashtra</v>
          </cell>
          <cell r="AJ103" t="str">
            <v>UTKARSHA VIDYALAYA</v>
          </cell>
          <cell r="AK103">
            <v>163</v>
          </cell>
          <cell r="AL103">
            <v>22</v>
          </cell>
          <cell r="AM103">
            <v>7.4090909090909092</v>
          </cell>
          <cell r="AN103">
            <v>98.35</v>
          </cell>
          <cell r="AO103">
            <v>226</v>
          </cell>
          <cell r="AP103">
            <v>27</v>
          </cell>
          <cell r="AQ103">
            <v>8.3703703703703702</v>
          </cell>
          <cell r="AR103">
            <v>98.35</v>
          </cell>
          <cell r="AS103">
            <v>389</v>
          </cell>
          <cell r="AT103">
            <v>49</v>
          </cell>
          <cell r="AU103">
            <v>7.9387755102040813</v>
          </cell>
          <cell r="AV103">
            <v>196</v>
          </cell>
          <cell r="AW103">
            <v>25</v>
          </cell>
          <cell r="AX103">
            <v>7.84</v>
          </cell>
          <cell r="AY103">
            <v>98.35</v>
          </cell>
          <cell r="AZ103">
            <v>211</v>
          </cell>
          <cell r="BA103">
            <v>29</v>
          </cell>
          <cell r="BB103">
            <v>7.2758620689655169</v>
          </cell>
          <cell r="BC103">
            <v>83.251231527093594</v>
          </cell>
          <cell r="BD103">
            <v>407</v>
          </cell>
          <cell r="BE103">
            <v>54</v>
          </cell>
          <cell r="BF103">
            <v>7.5370370370370372</v>
          </cell>
          <cell r="BG103">
            <v>160.07999999999998</v>
          </cell>
          <cell r="BH103">
            <v>24</v>
          </cell>
          <cell r="BI103">
            <v>6.669999999999999</v>
          </cell>
          <cell r="BJ103">
            <v>81.3278008298755</v>
          </cell>
          <cell r="BK103">
            <v>228</v>
          </cell>
          <cell r="BL103">
            <v>29</v>
          </cell>
          <cell r="BM103">
            <v>7.8620689655172411</v>
          </cell>
          <cell r="BN103">
            <v>77.542372881355902</v>
          </cell>
          <cell r="BO103">
            <v>388.08</v>
          </cell>
          <cell r="BP103">
            <v>53</v>
          </cell>
          <cell r="BQ103">
            <v>7.3222641509433961</v>
          </cell>
          <cell r="BR103">
            <v>1184.08</v>
          </cell>
          <cell r="BS103">
            <v>156</v>
          </cell>
          <cell r="BT103">
            <v>7.5902564102564094</v>
          </cell>
          <cell r="BU103">
            <v>91.060246305418701</v>
          </cell>
          <cell r="BV103" t="str">
            <v xml:space="preserve">Tata Consultancy Services </v>
          </cell>
        </row>
        <row r="104">
          <cell r="B104" t="str">
            <v>21-MECH07-25</v>
          </cell>
          <cell r="C104" t="str">
            <v>MECH</v>
          </cell>
          <cell r="D104">
            <v>7</v>
          </cell>
          <cell r="E104" t="str">
            <v xml:space="preserve">DALVI MANDAR VISHRAM  CHHAYA </v>
          </cell>
          <cell r="F104" t="str">
            <v>Male</v>
          </cell>
          <cell r="G104" t="str">
            <v>23/04/2002</v>
          </cell>
          <cell r="H104">
            <v>9923195823</v>
          </cell>
          <cell r="I104">
            <v>9371713694</v>
          </cell>
          <cell r="J104" t="str">
            <v>mandar2302@gmail.com</v>
          </cell>
          <cell r="K104" t="str">
            <v>1032210710@tcetmumbai.in</v>
          </cell>
          <cell r="L104" t="str">
            <v>303, Om Siddhagiri, Cosmos Bank Building, Shantivan, Near National Park, Borivali (East)</v>
          </cell>
          <cell r="M104">
            <v>400066</v>
          </cell>
          <cell r="N104">
            <v>0</v>
          </cell>
          <cell r="O104" t="str">
            <v xml:space="preserve">Service </v>
          </cell>
          <cell r="P104" t="str">
            <v>4,00,001 - 4,50,000</v>
          </cell>
          <cell r="Q104" t="str">
            <v>Normal</v>
          </cell>
          <cell r="R104" t="str">
            <v>Open</v>
          </cell>
          <cell r="S104">
            <v>2021</v>
          </cell>
          <cell r="T104" t="str">
            <v>FE</v>
          </cell>
          <cell r="U104" t="str">
            <v>MH-CET</v>
          </cell>
          <cell r="V104">
            <v>30</v>
          </cell>
          <cell r="W104" t="str">
            <v>NA</v>
          </cell>
          <cell r="X104" t="str">
            <v>ACAP</v>
          </cell>
          <cell r="Y104">
            <v>512</v>
          </cell>
          <cell r="Z104">
            <v>600</v>
          </cell>
          <cell r="AA104">
            <v>85.3333333333333</v>
          </cell>
          <cell r="AB104">
            <v>2017</v>
          </cell>
          <cell r="AC104" t="str">
            <v>CBSE</v>
          </cell>
          <cell r="AD104" t="str">
            <v>CHINMAYA VIDYALAYA TARAPUR</v>
          </cell>
          <cell r="AE104">
            <v>373</v>
          </cell>
          <cell r="AF104">
            <v>650</v>
          </cell>
          <cell r="AG104">
            <v>57.384615384615401</v>
          </cell>
          <cell r="AH104">
            <v>2019</v>
          </cell>
          <cell r="AI104" t="str">
            <v>Maharashtra</v>
          </cell>
          <cell r="AJ104" t="str">
            <v>UTKARSHA VIDYALAYA AND JUNIOR COLLEGE</v>
          </cell>
          <cell r="AK104">
            <v>174</v>
          </cell>
          <cell r="AL104">
            <v>22</v>
          </cell>
          <cell r="AM104">
            <v>7.9090909090909092</v>
          </cell>
          <cell r="AN104">
            <v>97</v>
          </cell>
          <cell r="AO104">
            <v>202</v>
          </cell>
          <cell r="AP104">
            <v>27</v>
          </cell>
          <cell r="AQ104">
            <v>7.4814814814814818</v>
          </cell>
          <cell r="AR104">
            <v>87.6</v>
          </cell>
          <cell r="AS104">
            <v>376</v>
          </cell>
          <cell r="AT104">
            <v>49</v>
          </cell>
          <cell r="AU104">
            <v>7.6734693877551017</v>
          </cell>
          <cell r="AV104">
            <v>170</v>
          </cell>
          <cell r="AW104">
            <v>25</v>
          </cell>
          <cell r="AX104">
            <v>6.8</v>
          </cell>
          <cell r="AY104">
            <v>92.3</v>
          </cell>
          <cell r="AZ104">
            <v>233</v>
          </cell>
          <cell r="BA104">
            <v>29</v>
          </cell>
          <cell r="BB104">
            <v>8.0344827586206904</v>
          </cell>
          <cell r="BC104">
            <v>87</v>
          </cell>
          <cell r="BD104">
            <v>403</v>
          </cell>
          <cell r="BE104">
            <v>54</v>
          </cell>
          <cell r="BF104">
            <v>7.4629629629629628</v>
          </cell>
          <cell r="BG104">
            <v>169</v>
          </cell>
          <cell r="BH104">
            <v>24</v>
          </cell>
          <cell r="BI104">
            <v>7.041666666666667</v>
          </cell>
          <cell r="BJ104">
            <v>86</v>
          </cell>
          <cell r="BK104">
            <v>239</v>
          </cell>
          <cell r="BL104">
            <v>28</v>
          </cell>
          <cell r="BM104">
            <v>8.5357142857142865</v>
          </cell>
          <cell r="BN104">
            <v>79</v>
          </cell>
          <cell r="BO104">
            <v>408</v>
          </cell>
          <cell r="BP104">
            <v>52</v>
          </cell>
          <cell r="BQ104">
            <v>7.8461538461538458</v>
          </cell>
          <cell r="BR104">
            <v>1187</v>
          </cell>
          <cell r="BS104">
            <v>155</v>
          </cell>
          <cell r="BT104">
            <v>7.6580645161290324</v>
          </cell>
          <cell r="BU104">
            <v>90.78</v>
          </cell>
          <cell r="BV104" t="str">
            <v>XS-CAD</v>
          </cell>
        </row>
        <row r="105">
          <cell r="B105" t="str">
            <v>21-AI&amp;DS08-25</v>
          </cell>
          <cell r="C105" t="str">
            <v>AI&amp;DS</v>
          </cell>
          <cell r="D105">
            <v>8</v>
          </cell>
          <cell r="E105" t="str">
            <v>GHOLAP ANISH SANJAY PRACHI</v>
          </cell>
          <cell r="F105" t="str">
            <v>Male</v>
          </cell>
          <cell r="G105" t="str">
            <v>20/01/2004</v>
          </cell>
          <cell r="H105">
            <v>7021658529</v>
          </cell>
          <cell r="I105">
            <v>9820534249</v>
          </cell>
          <cell r="J105" t="str">
            <v>anishgholap2004@gmail.com</v>
          </cell>
          <cell r="K105" t="str">
            <v>1032210137@tcetmumbai.in</v>
          </cell>
          <cell r="L105" t="str">
            <v xml:space="preserve">C-206 Prakashwadi CHS,behind cinemax theatre,andheri (E),mumbai </v>
          </cell>
          <cell r="M105">
            <v>400093</v>
          </cell>
          <cell r="N105">
            <v>0</v>
          </cell>
          <cell r="O105" t="str">
            <v>service</v>
          </cell>
          <cell r="P105" t="str">
            <v>&gt;= 15,00,001</v>
          </cell>
          <cell r="Q105" t="str">
            <v>Normal</v>
          </cell>
          <cell r="R105" t="str">
            <v>Open</v>
          </cell>
          <cell r="S105">
            <v>2021</v>
          </cell>
          <cell r="T105" t="str">
            <v>FE</v>
          </cell>
          <cell r="U105" t="str">
            <v>MH-CET</v>
          </cell>
          <cell r="V105">
            <v>94</v>
          </cell>
          <cell r="W105" t="str">
            <v>NA</v>
          </cell>
          <cell r="X105" t="str">
            <v>CAP</v>
          </cell>
          <cell r="Y105">
            <v>408</v>
          </cell>
          <cell r="Z105">
            <v>500</v>
          </cell>
          <cell r="AA105">
            <v>81.599999999999994</v>
          </cell>
          <cell r="AB105">
            <v>2019</v>
          </cell>
          <cell r="AC105" t="str">
            <v>Maharashtra</v>
          </cell>
          <cell r="AD105" t="str">
            <v>ST.DOMINIC SAVIO HIGH SCHOOL</v>
          </cell>
          <cell r="AE105">
            <v>498</v>
          </cell>
          <cell r="AF105">
            <v>600</v>
          </cell>
          <cell r="AG105">
            <v>83</v>
          </cell>
          <cell r="AH105">
            <v>2021</v>
          </cell>
          <cell r="AI105" t="str">
            <v>Maharashtra</v>
          </cell>
          <cell r="AJ105" t="str">
            <v>HOLAY FAMILY JUNIOR COLLEGE</v>
          </cell>
          <cell r="AK105">
            <v>184</v>
          </cell>
          <cell r="AL105">
            <v>23</v>
          </cell>
          <cell r="AM105">
            <v>8</v>
          </cell>
          <cell r="AN105">
            <v>95</v>
          </cell>
          <cell r="AO105">
            <v>220</v>
          </cell>
          <cell r="AP105">
            <v>26</v>
          </cell>
          <cell r="AQ105">
            <v>8.4615384615384617</v>
          </cell>
          <cell r="AR105">
            <v>77</v>
          </cell>
          <cell r="AS105">
            <v>404</v>
          </cell>
          <cell r="AT105">
            <v>49</v>
          </cell>
          <cell r="AU105">
            <v>8.2448979591836729</v>
          </cell>
          <cell r="AV105">
            <v>195</v>
          </cell>
          <cell r="AW105">
            <v>25</v>
          </cell>
          <cell r="AX105">
            <v>7.8</v>
          </cell>
          <cell r="AY105">
            <v>86</v>
          </cell>
          <cell r="AZ105">
            <v>234</v>
          </cell>
          <cell r="BA105">
            <v>29</v>
          </cell>
          <cell r="BB105">
            <v>8.068965517241379</v>
          </cell>
          <cell r="BC105">
            <v>79</v>
          </cell>
          <cell r="BD105">
            <v>429</v>
          </cell>
          <cell r="BE105">
            <v>54</v>
          </cell>
          <cell r="BF105">
            <v>7.9444444444444446</v>
          </cell>
          <cell r="BG105">
            <v>178</v>
          </cell>
          <cell r="BH105">
            <v>24</v>
          </cell>
          <cell r="BI105">
            <v>7.416666666666667</v>
          </cell>
          <cell r="BJ105">
            <v>62</v>
          </cell>
          <cell r="BK105">
            <v>260</v>
          </cell>
          <cell r="BL105">
            <v>29</v>
          </cell>
          <cell r="BM105">
            <v>8.9655172413793096</v>
          </cell>
          <cell r="BN105">
            <v>81</v>
          </cell>
          <cell r="BO105">
            <v>438</v>
          </cell>
          <cell r="BP105">
            <v>53</v>
          </cell>
          <cell r="BQ105">
            <v>8.2641509433962259</v>
          </cell>
          <cell r="BR105">
            <v>1271</v>
          </cell>
          <cell r="BS105">
            <v>156</v>
          </cell>
          <cell r="BT105">
            <v>8.1474358974358978</v>
          </cell>
          <cell r="BU105">
            <v>79.8</v>
          </cell>
          <cell r="BV105">
            <v>0</v>
          </cell>
        </row>
        <row r="106">
          <cell r="B106" t="str">
            <v>21-AI&amp;ML08-25</v>
          </cell>
          <cell r="C106" t="str">
            <v>AI&amp;ML</v>
          </cell>
          <cell r="D106">
            <v>8</v>
          </cell>
          <cell r="E106" t="str">
            <v>DUBEY AYUSH  ARVIND SAVITA</v>
          </cell>
          <cell r="F106" t="str">
            <v>Male</v>
          </cell>
          <cell r="G106" t="str">
            <v>11/06/2003</v>
          </cell>
          <cell r="H106">
            <v>9324489202</v>
          </cell>
          <cell r="I106">
            <v>9892494343</v>
          </cell>
          <cell r="J106" t="str">
            <v>aadubey1106@gmail.com</v>
          </cell>
          <cell r="K106" t="str">
            <v>1032210933@tcetmumbai.in</v>
          </cell>
          <cell r="L106" t="str">
            <v>Benzer Tower, A-1001, 90ft road,Thakur complex, Kandivali(east)</v>
          </cell>
          <cell r="M106">
            <v>400101</v>
          </cell>
          <cell r="N106">
            <v>0</v>
          </cell>
          <cell r="O106" t="str">
            <v>Airforce</v>
          </cell>
          <cell r="P106" t="str">
            <v>&gt;= 15,00,001</v>
          </cell>
          <cell r="Q106" t="str">
            <v>Normal</v>
          </cell>
          <cell r="R106" t="str">
            <v>Open</v>
          </cell>
          <cell r="S106">
            <v>2021</v>
          </cell>
          <cell r="T106" t="str">
            <v>FE</v>
          </cell>
          <cell r="U106" t="str">
            <v>MH-CET</v>
          </cell>
          <cell r="V106">
            <v>81.5</v>
          </cell>
          <cell r="W106" t="str">
            <v>NA</v>
          </cell>
          <cell r="X106" t="str">
            <v>Minority</v>
          </cell>
          <cell r="Y106">
            <v>518</v>
          </cell>
          <cell r="Z106">
            <v>600</v>
          </cell>
          <cell r="AA106">
            <v>86.3333333333333</v>
          </cell>
          <cell r="AB106">
            <v>2019</v>
          </cell>
          <cell r="AC106" t="str">
            <v>ICSE</v>
          </cell>
          <cell r="AD106" t="str">
            <v>CHILDRENS ACADEMY</v>
          </cell>
          <cell r="AE106">
            <v>489</v>
          </cell>
          <cell r="AF106">
            <v>600</v>
          </cell>
          <cell r="AG106">
            <v>81.5</v>
          </cell>
          <cell r="AH106">
            <v>2021</v>
          </cell>
          <cell r="AI106" t="str">
            <v>Maharashtra</v>
          </cell>
          <cell r="AJ106" t="str">
            <v>THAKUR COLLEGE OF SCIENCE AN COMMERCE</v>
          </cell>
          <cell r="AK106">
            <v>178</v>
          </cell>
          <cell r="AL106">
            <v>22</v>
          </cell>
          <cell r="AM106">
            <v>8.0909090909090917</v>
          </cell>
          <cell r="AN106">
            <v>86.1111111111111</v>
          </cell>
          <cell r="AO106">
            <v>181</v>
          </cell>
          <cell r="AP106">
            <v>27</v>
          </cell>
          <cell r="AQ106">
            <v>6.7037037037037033</v>
          </cell>
          <cell r="AR106">
            <v>79</v>
          </cell>
          <cell r="AS106">
            <v>359</v>
          </cell>
          <cell r="AT106">
            <v>49</v>
          </cell>
          <cell r="AU106">
            <v>7.3265306122448983</v>
          </cell>
          <cell r="AV106">
            <v>166</v>
          </cell>
          <cell r="AW106">
            <v>25</v>
          </cell>
          <cell r="AX106">
            <v>6.64</v>
          </cell>
          <cell r="AY106">
            <v>82.5555555555556</v>
          </cell>
          <cell r="AZ106">
            <v>245</v>
          </cell>
          <cell r="BA106">
            <v>29</v>
          </cell>
          <cell r="BB106">
            <v>8.4482758620689662</v>
          </cell>
          <cell r="BC106">
            <v>78</v>
          </cell>
          <cell r="BD106">
            <v>411</v>
          </cell>
          <cell r="BE106">
            <v>54</v>
          </cell>
          <cell r="BF106">
            <v>7.6111111111111107</v>
          </cell>
          <cell r="BG106">
            <v>201</v>
          </cell>
          <cell r="BH106">
            <v>24</v>
          </cell>
          <cell r="BI106">
            <v>8.375</v>
          </cell>
          <cell r="BJ106">
            <v>89</v>
          </cell>
          <cell r="BK106">
            <v>267</v>
          </cell>
          <cell r="BL106">
            <v>29</v>
          </cell>
          <cell r="BM106">
            <v>9.2068965517241388</v>
          </cell>
          <cell r="BN106">
            <v>75</v>
          </cell>
          <cell r="BO106">
            <v>468</v>
          </cell>
          <cell r="BP106">
            <v>53</v>
          </cell>
          <cell r="BQ106">
            <v>8.8301886792452837</v>
          </cell>
          <cell r="BR106">
            <v>1238</v>
          </cell>
          <cell r="BS106">
            <v>156</v>
          </cell>
          <cell r="BT106">
            <v>7.9358974358974361</v>
          </cell>
          <cell r="BU106">
            <v>82.933333333333337</v>
          </cell>
          <cell r="BV106">
            <v>0</v>
          </cell>
        </row>
        <row r="107">
          <cell r="B107" t="str">
            <v>21-COMPA08-25</v>
          </cell>
          <cell r="C107" t="str">
            <v>COMP-A</v>
          </cell>
          <cell r="D107">
            <v>8</v>
          </cell>
          <cell r="E107" t="str">
            <v xml:space="preserve">AKSHAY GANESH ANURADHA </v>
          </cell>
          <cell r="F107" t="str">
            <v>Male</v>
          </cell>
          <cell r="G107" t="str">
            <v>05/03/2004</v>
          </cell>
          <cell r="H107">
            <v>8879183926</v>
          </cell>
          <cell r="I107">
            <v>9167947764</v>
          </cell>
          <cell r="J107" t="str">
            <v>amazaks05@gmail.com</v>
          </cell>
          <cell r="K107" t="str">
            <v>1032210390@tcetmumbai.in</v>
          </cell>
          <cell r="L107" t="str">
            <v>C2, 1304, Panhala CHSL, Sarova Complex, Near Thakur College, Thakur Village, Samata Nagar, Kandivali East, Mumbai-400101</v>
          </cell>
          <cell r="M107">
            <v>400101</v>
          </cell>
          <cell r="N107">
            <v>0</v>
          </cell>
          <cell r="O107" t="str">
            <v>Service</v>
          </cell>
          <cell r="P107" t="str">
            <v>5,00,001 - 5,50,000</v>
          </cell>
          <cell r="Q107" t="str">
            <v>Normal</v>
          </cell>
          <cell r="R107" t="str">
            <v>Open</v>
          </cell>
          <cell r="S107">
            <v>2021</v>
          </cell>
          <cell r="T107" t="str">
            <v>FE</v>
          </cell>
          <cell r="U107" t="str">
            <v>MH-CET</v>
          </cell>
          <cell r="V107">
            <v>96.36</v>
          </cell>
          <cell r="W107">
            <v>94.94</v>
          </cell>
          <cell r="X107" t="str">
            <v>CAP</v>
          </cell>
          <cell r="Y107">
            <v>486</v>
          </cell>
          <cell r="Z107">
            <v>500</v>
          </cell>
          <cell r="AA107">
            <v>97.2</v>
          </cell>
          <cell r="AB107">
            <v>2019</v>
          </cell>
          <cell r="AC107" t="str">
            <v>CBSE</v>
          </cell>
          <cell r="AD107" t="str">
            <v>PODAR INTERNATIONAL SCHOOL</v>
          </cell>
          <cell r="AE107">
            <v>587</v>
          </cell>
          <cell r="AF107">
            <v>600</v>
          </cell>
          <cell r="AG107">
            <v>97.8333333333333</v>
          </cell>
          <cell r="AH107">
            <v>2021</v>
          </cell>
          <cell r="AI107" t="str">
            <v>Maharashtra</v>
          </cell>
          <cell r="AJ107" t="str">
            <v>RAO JUNIOR COLLEGE OF SCIENCE</v>
          </cell>
          <cell r="AK107">
            <v>216</v>
          </cell>
          <cell r="AL107">
            <v>23</v>
          </cell>
          <cell r="AM107">
            <v>9.3913043478260878</v>
          </cell>
          <cell r="AN107">
            <v>86</v>
          </cell>
          <cell r="AO107">
            <v>257</v>
          </cell>
          <cell r="AP107">
            <v>26</v>
          </cell>
          <cell r="AQ107">
            <v>9.884615384615385</v>
          </cell>
          <cell r="AR107">
            <v>97</v>
          </cell>
          <cell r="AS107">
            <v>473</v>
          </cell>
          <cell r="AT107">
            <v>49</v>
          </cell>
          <cell r="AU107">
            <v>9.6530612244897966</v>
          </cell>
          <cell r="AV107">
            <v>242</v>
          </cell>
          <cell r="AW107">
            <v>25</v>
          </cell>
          <cell r="AX107">
            <v>9.68</v>
          </cell>
          <cell r="AY107">
            <v>91.5</v>
          </cell>
          <cell r="AZ107">
            <v>283</v>
          </cell>
          <cell r="BA107">
            <v>29</v>
          </cell>
          <cell r="BB107">
            <v>9.7586206896551726</v>
          </cell>
          <cell r="BC107">
            <v>90</v>
          </cell>
          <cell r="BD107">
            <v>525</v>
          </cell>
          <cell r="BE107">
            <v>54</v>
          </cell>
          <cell r="BF107">
            <v>9.7222222222222214</v>
          </cell>
          <cell r="BG107">
            <v>226</v>
          </cell>
          <cell r="BH107">
            <v>24</v>
          </cell>
          <cell r="BI107">
            <v>9.4166666666666661</v>
          </cell>
          <cell r="BJ107">
            <v>90</v>
          </cell>
          <cell r="BK107">
            <v>285</v>
          </cell>
          <cell r="BL107">
            <v>29</v>
          </cell>
          <cell r="BM107">
            <v>9.8275862068965516</v>
          </cell>
          <cell r="BN107">
            <v>81</v>
          </cell>
          <cell r="BO107">
            <v>511</v>
          </cell>
          <cell r="BP107">
            <v>53</v>
          </cell>
          <cell r="BQ107">
            <v>9.6415094339622645</v>
          </cell>
          <cell r="BR107">
            <v>1509</v>
          </cell>
          <cell r="BS107">
            <v>156</v>
          </cell>
          <cell r="BT107">
            <v>9.6730769230769234</v>
          </cell>
          <cell r="BU107">
            <v>90.9</v>
          </cell>
          <cell r="BV107">
            <v>0</v>
          </cell>
        </row>
        <row r="108">
          <cell r="B108" t="str">
            <v>21-COMPB08-25</v>
          </cell>
          <cell r="C108" t="str">
            <v>COMP-B</v>
          </cell>
          <cell r="D108">
            <v>8</v>
          </cell>
          <cell r="E108" t="str">
            <v xml:space="preserve">KURMI KUNAL MAHENDRA MANISHA </v>
          </cell>
          <cell r="F108" t="str">
            <v>Male</v>
          </cell>
          <cell r="G108" t="str">
            <v>09/04/2003</v>
          </cell>
          <cell r="H108">
            <v>9372526101</v>
          </cell>
          <cell r="I108">
            <v>9892923371</v>
          </cell>
          <cell r="J108" t="str">
            <v>kurmikunal01@gmail.com</v>
          </cell>
          <cell r="K108" t="str">
            <v>1032210454@tcetmumbai.in</v>
          </cell>
          <cell r="L108" t="str">
            <v>Room No 3, Shri Ram Kurmi Chwal Dn Dubey Road Dashisar East</v>
          </cell>
          <cell r="M108">
            <v>400068</v>
          </cell>
          <cell r="N108">
            <v>0</v>
          </cell>
          <cell r="O108" t="str">
            <v xml:space="preserve">Self employed </v>
          </cell>
          <cell r="P108" t="str">
            <v>10,00,001 - 15,00,000</v>
          </cell>
          <cell r="Q108" t="str">
            <v>Normal</v>
          </cell>
          <cell r="R108" t="str">
            <v>Open</v>
          </cell>
          <cell r="S108">
            <v>2021</v>
          </cell>
          <cell r="T108" t="str">
            <v>FE</v>
          </cell>
          <cell r="U108" t="str">
            <v>MH-CET</v>
          </cell>
          <cell r="V108">
            <v>59.02</v>
          </cell>
          <cell r="W108" t="str">
            <v>NA</v>
          </cell>
          <cell r="X108" t="str">
            <v>Minority</v>
          </cell>
          <cell r="Y108">
            <v>406</v>
          </cell>
          <cell r="Z108">
            <v>500</v>
          </cell>
          <cell r="AA108">
            <v>81.2</v>
          </cell>
          <cell r="AB108">
            <v>2019</v>
          </cell>
          <cell r="AC108" t="str">
            <v>Maharashtra</v>
          </cell>
          <cell r="AD108" t="str">
            <v>ST XAVIER HIGH SCHOOL</v>
          </cell>
          <cell r="AE108">
            <v>467</v>
          </cell>
          <cell r="AF108">
            <v>600</v>
          </cell>
          <cell r="AG108">
            <v>77.8333333333333</v>
          </cell>
          <cell r="AH108">
            <v>2021</v>
          </cell>
          <cell r="AI108" t="str">
            <v>Maharashtra</v>
          </cell>
          <cell r="AJ108" t="str">
            <v>THAKUR COLLEGE OF SCIENCE</v>
          </cell>
          <cell r="AK108">
            <v>167</v>
          </cell>
          <cell r="AL108">
            <v>23</v>
          </cell>
          <cell r="AM108">
            <v>7.2608695652173916</v>
          </cell>
          <cell r="AN108">
            <v>81</v>
          </cell>
          <cell r="AO108">
            <v>190.06</v>
          </cell>
          <cell r="AP108">
            <v>26</v>
          </cell>
          <cell r="AQ108">
            <v>7.3100000000000005</v>
          </cell>
          <cell r="AR108">
            <v>78</v>
          </cell>
          <cell r="AS108">
            <v>357.06</v>
          </cell>
          <cell r="AT108">
            <v>49</v>
          </cell>
          <cell r="AU108">
            <v>7.2869387755102037</v>
          </cell>
          <cell r="AV108">
            <v>155</v>
          </cell>
          <cell r="AW108">
            <v>25</v>
          </cell>
          <cell r="AX108">
            <v>6.2</v>
          </cell>
          <cell r="AY108">
            <v>79.5</v>
          </cell>
          <cell r="AZ108">
            <v>198</v>
          </cell>
          <cell r="BA108">
            <v>29</v>
          </cell>
          <cell r="BB108">
            <v>6.8275862068965516</v>
          </cell>
          <cell r="BC108">
            <v>51</v>
          </cell>
          <cell r="BD108">
            <v>353</v>
          </cell>
          <cell r="BE108">
            <v>54</v>
          </cell>
          <cell r="BF108">
            <v>6.5370370370370372</v>
          </cell>
          <cell r="BG108">
            <v>175</v>
          </cell>
          <cell r="BH108">
            <v>24</v>
          </cell>
          <cell r="BI108">
            <v>7.291666666666667</v>
          </cell>
          <cell r="BJ108">
            <v>79</v>
          </cell>
          <cell r="BK108">
            <v>230</v>
          </cell>
          <cell r="BL108">
            <v>29</v>
          </cell>
          <cell r="BM108">
            <v>7.931034482758621</v>
          </cell>
          <cell r="BN108">
            <v>75</v>
          </cell>
          <cell r="BO108">
            <v>405</v>
          </cell>
          <cell r="BP108">
            <v>53</v>
          </cell>
          <cell r="BQ108">
            <v>7.6415094339622645</v>
          </cell>
          <cell r="BR108">
            <v>1115.06</v>
          </cell>
          <cell r="BS108">
            <v>156</v>
          </cell>
          <cell r="BT108">
            <v>7.1478205128205126</v>
          </cell>
          <cell r="BU108">
            <v>73.7</v>
          </cell>
          <cell r="BV108">
            <v>0</v>
          </cell>
        </row>
        <row r="109">
          <cell r="B109" t="str">
            <v>21-COMPC08-25</v>
          </cell>
          <cell r="C109" t="str">
            <v>COMP-C</v>
          </cell>
          <cell r="D109">
            <v>8</v>
          </cell>
          <cell r="E109" t="str">
            <v>SHARMA NAINA VASIST SARLA</v>
          </cell>
          <cell r="F109" t="str">
            <v>Female</v>
          </cell>
          <cell r="G109" t="str">
            <v>11/07/2003</v>
          </cell>
          <cell r="H109">
            <v>9930537091</v>
          </cell>
          <cell r="I109">
            <v>9820625968</v>
          </cell>
          <cell r="J109" t="str">
            <v>nainasharmask2@gmail.com</v>
          </cell>
          <cell r="K109" t="str">
            <v>1032210518@tcetmumbai.in</v>
          </cell>
          <cell r="L109" t="str">
            <v>A-12, Om Khushal CHSL, Veer Baji Prabhu Deshpande Marg, Vile Parle(E), Mumbai -400057, opposite Union Bank</v>
          </cell>
          <cell r="M109">
            <v>400057</v>
          </cell>
          <cell r="N109">
            <v>0</v>
          </cell>
          <cell r="O109" t="str">
            <v>Teacher</v>
          </cell>
          <cell r="P109" t="str">
            <v>2,50,001 - 3,00,000</v>
          </cell>
          <cell r="Q109" t="str">
            <v>Normal</v>
          </cell>
          <cell r="R109" t="str">
            <v>Open</v>
          </cell>
          <cell r="S109">
            <v>2021</v>
          </cell>
          <cell r="T109" t="str">
            <v>FE</v>
          </cell>
          <cell r="U109" t="str">
            <v>MH-CET</v>
          </cell>
          <cell r="V109">
            <v>70.73</v>
          </cell>
          <cell r="W109">
            <v>38.53</v>
          </cell>
          <cell r="X109" t="str">
            <v>Minority</v>
          </cell>
          <cell r="Y109">
            <v>580</v>
          </cell>
          <cell r="Z109">
            <v>600</v>
          </cell>
          <cell r="AA109">
            <v>96.6666666666667</v>
          </cell>
          <cell r="AB109">
            <v>2019</v>
          </cell>
          <cell r="AC109" t="str">
            <v>ICSE</v>
          </cell>
          <cell r="AD109" t="str">
            <v>CHATRABHUJ  NARSEE MEMORIAL SCHOOL</v>
          </cell>
          <cell r="AE109">
            <v>587</v>
          </cell>
          <cell r="AF109">
            <v>600</v>
          </cell>
          <cell r="AG109">
            <v>97.8333333333333</v>
          </cell>
          <cell r="AH109">
            <v>2021</v>
          </cell>
          <cell r="AI109" t="str">
            <v>Maharashtra</v>
          </cell>
          <cell r="AJ109" t="str">
            <v>KHAR EDUCATION SOCIETY'S JUNIOR COLLEGE OF SCIENCE</v>
          </cell>
          <cell r="AK109">
            <v>220</v>
          </cell>
          <cell r="AL109">
            <v>23</v>
          </cell>
          <cell r="AM109">
            <v>9.5652173913043477</v>
          </cell>
          <cell r="AN109">
            <v>88</v>
          </cell>
          <cell r="AO109">
            <v>260</v>
          </cell>
          <cell r="AP109">
            <v>26</v>
          </cell>
          <cell r="AQ109">
            <v>10</v>
          </cell>
          <cell r="AR109">
            <v>75</v>
          </cell>
          <cell r="AS109">
            <v>480</v>
          </cell>
          <cell r="AT109">
            <v>49</v>
          </cell>
          <cell r="AU109">
            <v>9.795918367346939</v>
          </cell>
          <cell r="AV109">
            <v>248</v>
          </cell>
          <cell r="AW109">
            <v>25</v>
          </cell>
          <cell r="AX109">
            <v>9.92</v>
          </cell>
          <cell r="AY109">
            <v>81.5</v>
          </cell>
          <cell r="AZ109">
            <v>290</v>
          </cell>
          <cell r="BA109">
            <v>29</v>
          </cell>
          <cell r="BB109">
            <v>10</v>
          </cell>
          <cell r="BC109">
            <v>86</v>
          </cell>
          <cell r="BD109">
            <v>446</v>
          </cell>
          <cell r="BE109">
            <v>54</v>
          </cell>
          <cell r="BF109">
            <v>8.2592592592592595</v>
          </cell>
          <cell r="BG109">
            <v>234</v>
          </cell>
          <cell r="BH109">
            <v>24</v>
          </cell>
          <cell r="BI109">
            <v>9.75</v>
          </cell>
          <cell r="BJ109">
            <v>93</v>
          </cell>
          <cell r="BK109">
            <v>290</v>
          </cell>
          <cell r="BL109">
            <v>29</v>
          </cell>
          <cell r="BM109">
            <v>10</v>
          </cell>
          <cell r="BN109">
            <v>94</v>
          </cell>
          <cell r="BO109">
            <v>524</v>
          </cell>
          <cell r="BP109">
            <v>53</v>
          </cell>
          <cell r="BQ109">
            <v>9.8867924528301891</v>
          </cell>
          <cell r="BR109">
            <v>1450</v>
          </cell>
          <cell r="BS109">
            <v>156</v>
          </cell>
          <cell r="BT109">
            <v>9.2948717948717956</v>
          </cell>
          <cell r="BU109">
            <v>84.7</v>
          </cell>
          <cell r="BV109">
            <v>0</v>
          </cell>
        </row>
        <row r="110">
          <cell r="B110" t="str">
            <v>21-CS&amp;E08-25</v>
          </cell>
          <cell r="C110" t="str">
            <v>CS&amp;E</v>
          </cell>
          <cell r="D110">
            <v>8</v>
          </cell>
          <cell r="E110" t="str">
            <v>DAHIYA YESHWARDHAN SINGH MANGALSINGH SANTOSH</v>
          </cell>
          <cell r="F110" t="str">
            <v>Male</v>
          </cell>
          <cell r="G110">
            <v>37841</v>
          </cell>
          <cell r="H110">
            <v>7742558899</v>
          </cell>
          <cell r="I110">
            <v>9320668686</v>
          </cell>
          <cell r="J110" t="str">
            <v>yeshdahiya8@gmail.com</v>
          </cell>
          <cell r="K110" t="str">
            <v>1032210870@tcetmumbai.in</v>
          </cell>
          <cell r="L110" t="str">
            <v>Flat no:-46, C wing, Mahavir Apt. CHS Ltd., Ratan Nagar, Dahisar (East), Mumbai:400068</v>
          </cell>
          <cell r="M110">
            <v>400068</v>
          </cell>
          <cell r="N110">
            <v>0</v>
          </cell>
          <cell r="O110" t="str">
            <v>Businessman</v>
          </cell>
          <cell r="P110" t="str">
            <v>8,00,001 - 9,00,000</v>
          </cell>
          <cell r="Q110" t="str">
            <v>Normal</v>
          </cell>
          <cell r="R110" t="str">
            <v>Open</v>
          </cell>
          <cell r="S110">
            <v>2021</v>
          </cell>
          <cell r="T110" t="str">
            <v>FE</v>
          </cell>
          <cell r="U110" t="str">
            <v>MH-CET</v>
          </cell>
          <cell r="V110">
            <v>56.16</v>
          </cell>
          <cell r="W110">
            <v>19.546891500000001</v>
          </cell>
          <cell r="X110" t="str">
            <v>Institute</v>
          </cell>
          <cell r="Y110">
            <v>307</v>
          </cell>
          <cell r="Z110">
            <v>500</v>
          </cell>
          <cell r="AA110">
            <v>61.4</v>
          </cell>
          <cell r="AB110">
            <v>2019</v>
          </cell>
          <cell r="AC110" t="str">
            <v>Maharashtra</v>
          </cell>
          <cell r="AD110" t="str">
            <v>ST. XAVIER HIGH SCHOOL  RATAN NAGAR  BORIVALI EAST</v>
          </cell>
          <cell r="AE110">
            <v>521</v>
          </cell>
          <cell r="AF110">
            <v>600</v>
          </cell>
          <cell r="AG110">
            <v>86.8333333333333</v>
          </cell>
          <cell r="AH110">
            <v>2021</v>
          </cell>
          <cell r="AI110" t="str">
            <v>Maharashtra</v>
          </cell>
          <cell r="AJ110" t="str">
            <v>NIRMALA MEMORIAL FOUNDATION JUNIOR COLLEGE OF COMMERCE AND SCIENCE</v>
          </cell>
          <cell r="AK110">
            <v>179</v>
          </cell>
          <cell r="AL110">
            <v>23</v>
          </cell>
          <cell r="AM110">
            <v>7.7826086956521738</v>
          </cell>
          <cell r="AN110">
            <v>77</v>
          </cell>
          <cell r="AO110">
            <v>195</v>
          </cell>
          <cell r="AP110">
            <v>26</v>
          </cell>
          <cell r="AQ110">
            <v>7.5</v>
          </cell>
          <cell r="AR110">
            <v>94.24</v>
          </cell>
          <cell r="AS110">
            <v>374</v>
          </cell>
          <cell r="AT110">
            <v>49</v>
          </cell>
          <cell r="AU110">
            <v>7.6326530612244898</v>
          </cell>
          <cell r="AV110">
            <v>182</v>
          </cell>
          <cell r="AW110">
            <v>25</v>
          </cell>
          <cell r="AX110">
            <v>7.28</v>
          </cell>
          <cell r="AY110">
            <v>85.62</v>
          </cell>
          <cell r="AZ110">
            <v>217</v>
          </cell>
          <cell r="BA110">
            <v>29</v>
          </cell>
          <cell r="BB110">
            <v>7.4827586206896548</v>
          </cell>
          <cell r="BC110">
            <v>80</v>
          </cell>
          <cell r="BD110">
            <v>399</v>
          </cell>
          <cell r="BE110">
            <v>54</v>
          </cell>
          <cell r="BF110">
            <v>7.3888888888888893</v>
          </cell>
          <cell r="BG110">
            <v>187</v>
          </cell>
          <cell r="BH110">
            <v>24</v>
          </cell>
          <cell r="BI110">
            <v>7.791666666666667</v>
          </cell>
          <cell r="BJ110">
            <v>88</v>
          </cell>
          <cell r="BK110">
            <v>254</v>
          </cell>
          <cell r="BL110">
            <v>29</v>
          </cell>
          <cell r="BM110">
            <v>8.7586206896551726</v>
          </cell>
          <cell r="BN110">
            <v>77</v>
          </cell>
          <cell r="BO110">
            <v>441</v>
          </cell>
          <cell r="BP110">
            <v>53</v>
          </cell>
          <cell r="BQ110">
            <v>8.3207547169811313</v>
          </cell>
          <cell r="BR110">
            <v>1214</v>
          </cell>
          <cell r="BS110">
            <v>156</v>
          </cell>
          <cell r="BT110">
            <v>7.7820512820512819</v>
          </cell>
          <cell r="BU110">
            <v>84.215000000000003</v>
          </cell>
          <cell r="BV110">
            <v>0</v>
          </cell>
        </row>
        <row r="111">
          <cell r="B111" t="str">
            <v>21-E&amp;CS08-25</v>
          </cell>
          <cell r="C111" t="str">
            <v>E&amp;CS</v>
          </cell>
          <cell r="D111">
            <v>8</v>
          </cell>
          <cell r="E111" t="str">
            <v xml:space="preserve">DHURI HETAL SITARAM LATA </v>
          </cell>
          <cell r="F111" t="str">
            <v>Female</v>
          </cell>
          <cell r="G111" t="str">
            <v>25/08/2003</v>
          </cell>
          <cell r="H111">
            <v>7021684944</v>
          </cell>
          <cell r="I111">
            <v>9167703498</v>
          </cell>
          <cell r="J111" t="str">
            <v>hetaldhuri7301@gmail.com</v>
          </cell>
          <cell r="K111" t="str">
            <v>1032210326@tcetmumbai.in</v>
          </cell>
          <cell r="L111" t="str">
            <v>Room 1,bhagwan nehre chawl,penkarpada,mira road ,east ,thane</v>
          </cell>
          <cell r="M111">
            <v>401107</v>
          </cell>
          <cell r="N111">
            <v>0</v>
          </cell>
          <cell r="O111" t="str">
            <v xml:space="preserve">SSC </v>
          </cell>
          <cell r="P111" t="str">
            <v>1,50,001 - 2,00,000</v>
          </cell>
          <cell r="Q111" t="str">
            <v>Normal</v>
          </cell>
          <cell r="R111" t="str">
            <v>Open</v>
          </cell>
          <cell r="S111">
            <v>2021</v>
          </cell>
          <cell r="T111" t="str">
            <v>FE</v>
          </cell>
          <cell r="U111" t="str">
            <v>MH-CET</v>
          </cell>
          <cell r="V111">
            <v>38.049999999999997</v>
          </cell>
          <cell r="W111" t="str">
            <v>NA</v>
          </cell>
          <cell r="X111" t="str">
            <v>ACAP</v>
          </cell>
          <cell r="Y111">
            <v>421</v>
          </cell>
          <cell r="Z111">
            <v>500</v>
          </cell>
          <cell r="AA111">
            <v>84.2</v>
          </cell>
          <cell r="AB111">
            <v>2019</v>
          </cell>
          <cell r="AC111" t="str">
            <v>Maharashtra</v>
          </cell>
          <cell r="AD111" t="str">
            <v>SHAILENDRA EDU. SOC.</v>
          </cell>
          <cell r="AE111">
            <v>505</v>
          </cell>
          <cell r="AF111">
            <v>600</v>
          </cell>
          <cell r="AG111">
            <v>84.1666666666667</v>
          </cell>
          <cell r="AH111">
            <v>2020</v>
          </cell>
          <cell r="AI111" t="str">
            <v>Maharashtra</v>
          </cell>
          <cell r="AJ111" t="str">
            <v>SHAILENDRA. EDU. SOC.</v>
          </cell>
          <cell r="AK111">
            <v>188</v>
          </cell>
          <cell r="AL111">
            <v>23</v>
          </cell>
          <cell r="AM111">
            <v>8.1739130434782616</v>
          </cell>
          <cell r="AN111">
            <v>75</v>
          </cell>
          <cell r="AO111">
            <v>229</v>
          </cell>
          <cell r="AP111">
            <v>26</v>
          </cell>
          <cell r="AQ111">
            <v>8.8076923076923084</v>
          </cell>
          <cell r="AR111">
            <v>75</v>
          </cell>
          <cell r="AS111">
            <v>417</v>
          </cell>
          <cell r="AT111">
            <v>49</v>
          </cell>
          <cell r="AU111">
            <v>8.5102040816326525</v>
          </cell>
          <cell r="AV111">
            <v>242</v>
          </cell>
          <cell r="AW111">
            <v>25</v>
          </cell>
          <cell r="AX111">
            <v>9.68</v>
          </cell>
          <cell r="AY111">
            <v>75</v>
          </cell>
          <cell r="AZ111">
            <v>289</v>
          </cell>
          <cell r="BA111">
            <v>29</v>
          </cell>
          <cell r="BB111">
            <v>9.9655172413793096</v>
          </cell>
          <cell r="BC111">
            <v>82.352941176470594</v>
          </cell>
          <cell r="BD111">
            <v>531</v>
          </cell>
          <cell r="BE111">
            <v>54</v>
          </cell>
          <cell r="BF111">
            <v>9.8333333333333339</v>
          </cell>
          <cell r="BG111">
            <v>239</v>
          </cell>
          <cell r="BH111">
            <v>24</v>
          </cell>
          <cell r="BI111">
            <v>9.9583333333333339</v>
          </cell>
          <cell r="BJ111">
            <v>94</v>
          </cell>
          <cell r="BK111">
            <v>290</v>
          </cell>
          <cell r="BL111">
            <v>29</v>
          </cell>
          <cell r="BM111">
            <v>10</v>
          </cell>
          <cell r="BN111">
            <v>98</v>
          </cell>
          <cell r="BO111">
            <v>529</v>
          </cell>
          <cell r="BP111">
            <v>53</v>
          </cell>
          <cell r="BQ111">
            <v>9.9811320754716988</v>
          </cell>
          <cell r="BR111">
            <v>1477</v>
          </cell>
          <cell r="BS111">
            <v>156</v>
          </cell>
          <cell r="BT111">
            <v>9.4679487179487172</v>
          </cell>
          <cell r="BU111">
            <v>76.870588235294122</v>
          </cell>
          <cell r="BV111" t="str">
            <v xml:space="preserve">Tata Consultancy Services </v>
          </cell>
        </row>
        <row r="112">
          <cell r="B112" t="str">
            <v>21-E&amp;TCA08-25</v>
          </cell>
          <cell r="C112" t="str">
            <v>E&amp;TC-A</v>
          </cell>
          <cell r="D112">
            <v>8</v>
          </cell>
          <cell r="E112" t="str">
            <v>BHATKAR GAURI PRAMOD PAVITRA</v>
          </cell>
          <cell r="F112" t="str">
            <v>Female</v>
          </cell>
          <cell r="G112" t="str">
            <v>03/09/2003</v>
          </cell>
          <cell r="H112">
            <v>7304608860</v>
          </cell>
          <cell r="I112">
            <v>9869634784</v>
          </cell>
          <cell r="J112" t="str">
            <v>gauri030903@gmail.com</v>
          </cell>
          <cell r="K112" t="str">
            <v>1032210200@tcetmumbai.in</v>
          </cell>
          <cell r="L112" t="str">
            <v>4/301 Shalibhadra nagar B.P road Bhayandar East</v>
          </cell>
          <cell r="M112">
            <v>401105</v>
          </cell>
          <cell r="N112">
            <v>0</v>
          </cell>
          <cell r="O112" t="str">
            <v>Service</v>
          </cell>
          <cell r="P112" t="str">
            <v>3,00,001 - 3,50,000</v>
          </cell>
          <cell r="Q112" t="str">
            <v>Normal</v>
          </cell>
          <cell r="R112" t="str">
            <v>Open</v>
          </cell>
          <cell r="S112">
            <v>2021</v>
          </cell>
          <cell r="T112" t="str">
            <v>FE</v>
          </cell>
          <cell r="U112" t="str">
            <v>MH-CET</v>
          </cell>
          <cell r="V112">
            <v>51.9</v>
          </cell>
          <cell r="W112">
            <v>48.311140899999998</v>
          </cell>
          <cell r="X112" t="str">
            <v>ACAP</v>
          </cell>
          <cell r="Y112">
            <v>388</v>
          </cell>
          <cell r="Z112">
            <v>500</v>
          </cell>
          <cell r="AA112">
            <v>77.599999999999994</v>
          </cell>
          <cell r="AB112">
            <v>2019</v>
          </cell>
          <cell r="AC112" t="str">
            <v>Maharashtra</v>
          </cell>
          <cell r="AD112" t="str">
            <v>SM PUBLIC HIGH SCHOOL</v>
          </cell>
          <cell r="AE112">
            <v>461</v>
          </cell>
          <cell r="AF112">
            <v>600</v>
          </cell>
          <cell r="AG112">
            <v>76.8333333333333</v>
          </cell>
          <cell r="AH112">
            <v>2021</v>
          </cell>
          <cell r="AI112" t="str">
            <v>Maharashtra</v>
          </cell>
          <cell r="AJ112" t="str">
            <v>SVP JUNIOR COLLEGE OF SCIENCE</v>
          </cell>
          <cell r="AK112">
            <v>168</v>
          </cell>
          <cell r="AL112">
            <v>22</v>
          </cell>
          <cell r="AM112">
            <v>7.6363636363636367</v>
          </cell>
          <cell r="AN112">
            <v>85</v>
          </cell>
          <cell r="AO112">
            <v>182</v>
          </cell>
          <cell r="AP112">
            <v>27</v>
          </cell>
          <cell r="AQ112">
            <v>6.7407407407407405</v>
          </cell>
          <cell r="AR112">
            <v>97</v>
          </cell>
          <cell r="AS112">
            <v>350</v>
          </cell>
          <cell r="AT112">
            <v>49</v>
          </cell>
          <cell r="AU112">
            <v>7.1428571428571432</v>
          </cell>
          <cell r="AV112">
            <v>154</v>
          </cell>
          <cell r="AW112">
            <v>25</v>
          </cell>
          <cell r="AX112">
            <v>6.16</v>
          </cell>
          <cell r="AY112">
            <v>91</v>
          </cell>
          <cell r="AZ112">
            <v>179</v>
          </cell>
          <cell r="BA112">
            <v>29</v>
          </cell>
          <cell r="BB112">
            <v>6.1724137931034484</v>
          </cell>
          <cell r="BC112">
            <v>75</v>
          </cell>
          <cell r="BD112">
            <v>333</v>
          </cell>
          <cell r="BE112">
            <v>54</v>
          </cell>
          <cell r="BF112">
            <v>6.166666666666667</v>
          </cell>
          <cell r="BG112">
            <v>169</v>
          </cell>
          <cell r="BH112">
            <v>24</v>
          </cell>
          <cell r="BI112">
            <v>7.041666666666667</v>
          </cell>
          <cell r="BJ112">
            <v>76</v>
          </cell>
          <cell r="BK112">
            <v>207</v>
          </cell>
          <cell r="BL112">
            <v>29</v>
          </cell>
          <cell r="BM112">
            <v>7.1379310344827589</v>
          </cell>
          <cell r="BN112">
            <v>85</v>
          </cell>
          <cell r="BO112">
            <v>376</v>
          </cell>
          <cell r="BP112">
            <v>53</v>
          </cell>
          <cell r="BQ112">
            <v>7.0943396226415096</v>
          </cell>
          <cell r="BR112">
            <v>1059</v>
          </cell>
          <cell r="BS112">
            <v>156</v>
          </cell>
          <cell r="BT112">
            <v>6.7884615384615383</v>
          </cell>
          <cell r="BU112">
            <v>85.2</v>
          </cell>
          <cell r="BV112">
            <v>0</v>
          </cell>
        </row>
        <row r="113">
          <cell r="B113" t="str">
            <v>21-E&amp;TCB08-25</v>
          </cell>
          <cell r="C113" t="str">
            <v>E&amp;TC-B</v>
          </cell>
          <cell r="D113">
            <v>8</v>
          </cell>
          <cell r="E113" t="str">
            <v>ROY NIKHIL  ASHUTOSH VIBHA</v>
          </cell>
          <cell r="F113" t="str">
            <v>Male</v>
          </cell>
          <cell r="G113" t="str">
            <v>11/07/2003</v>
          </cell>
          <cell r="H113">
            <v>7769052270</v>
          </cell>
          <cell r="I113">
            <v>9860998617</v>
          </cell>
          <cell r="J113" t="str">
            <v>roynicks73@gmail.com</v>
          </cell>
          <cell r="K113" t="str">
            <v>1032210263@tcetmumbai.in</v>
          </cell>
          <cell r="L113" t="str">
            <v>A-5 Adarsh Sadan Jindal Colony 1 Vasind</v>
          </cell>
          <cell r="M113">
            <v>421601</v>
          </cell>
          <cell r="N113">
            <v>0</v>
          </cell>
          <cell r="O113" t="str">
            <v>Service</v>
          </cell>
          <cell r="P113" t="str">
            <v>4,50,001 - 5,00,000</v>
          </cell>
          <cell r="Q113" t="str">
            <v>Normal</v>
          </cell>
          <cell r="R113" t="str">
            <v>Open</v>
          </cell>
          <cell r="S113">
            <v>2021</v>
          </cell>
          <cell r="T113" t="str">
            <v>FE</v>
          </cell>
          <cell r="U113" t="str">
            <v>MH-CET</v>
          </cell>
          <cell r="V113">
            <v>87</v>
          </cell>
          <cell r="W113" t="str">
            <v>NA</v>
          </cell>
          <cell r="X113" t="str">
            <v>CAP</v>
          </cell>
          <cell r="Y113">
            <v>563</v>
          </cell>
          <cell r="Z113">
            <v>600</v>
          </cell>
          <cell r="AA113">
            <v>93.8333333333333</v>
          </cell>
          <cell r="AB113">
            <v>2019</v>
          </cell>
          <cell r="AC113" t="str">
            <v>CBSE</v>
          </cell>
          <cell r="AD113" t="str">
            <v>JINDAL VIDYA MANDIR VASIND</v>
          </cell>
          <cell r="AE113">
            <v>445</v>
          </cell>
          <cell r="AF113">
            <v>500</v>
          </cell>
          <cell r="AG113">
            <v>89</v>
          </cell>
          <cell r="AH113">
            <v>2021</v>
          </cell>
          <cell r="AI113" t="str">
            <v>CBSE</v>
          </cell>
          <cell r="AJ113" t="str">
            <v>JINDAL VIDYA MANDIR VASIND</v>
          </cell>
          <cell r="AK113">
            <v>183</v>
          </cell>
          <cell r="AL113">
            <v>22</v>
          </cell>
          <cell r="AM113">
            <v>8.3181818181818183</v>
          </cell>
          <cell r="AN113">
            <v>76</v>
          </cell>
          <cell r="AO113">
            <v>219</v>
          </cell>
          <cell r="AP113">
            <v>27</v>
          </cell>
          <cell r="AQ113">
            <v>8.1111111111111107</v>
          </cell>
          <cell r="AR113">
            <v>96</v>
          </cell>
          <cell r="AS113">
            <v>402</v>
          </cell>
          <cell r="AT113">
            <v>49</v>
          </cell>
          <cell r="AU113">
            <v>8.204081632653061</v>
          </cell>
          <cell r="AV113">
            <v>195</v>
          </cell>
          <cell r="AW113">
            <v>25</v>
          </cell>
          <cell r="AX113">
            <v>7.8</v>
          </cell>
          <cell r="AY113">
            <v>86</v>
          </cell>
          <cell r="AZ113">
            <v>233</v>
          </cell>
          <cell r="BA113">
            <v>29</v>
          </cell>
          <cell r="BB113">
            <v>8.0344827586206904</v>
          </cell>
          <cell r="BC113">
            <v>75</v>
          </cell>
          <cell r="BD113">
            <v>428</v>
          </cell>
          <cell r="BE113">
            <v>54</v>
          </cell>
          <cell r="BF113">
            <v>7.9259259259259256</v>
          </cell>
          <cell r="BG113">
            <v>220</v>
          </cell>
          <cell r="BH113">
            <v>24</v>
          </cell>
          <cell r="BI113">
            <v>9.1666666666666661</v>
          </cell>
          <cell r="BJ113">
            <v>84</v>
          </cell>
          <cell r="BK113">
            <v>275</v>
          </cell>
          <cell r="BL113">
            <v>29</v>
          </cell>
          <cell r="BM113">
            <v>9.4827586206896548</v>
          </cell>
          <cell r="BN113">
            <v>84</v>
          </cell>
          <cell r="BO113">
            <v>495</v>
          </cell>
          <cell r="BP113">
            <v>53</v>
          </cell>
          <cell r="BQ113">
            <v>9.3396226415094343</v>
          </cell>
          <cell r="BR113">
            <v>1325</v>
          </cell>
          <cell r="BS113">
            <v>156</v>
          </cell>
          <cell r="BT113">
            <v>8.4935897435897427</v>
          </cell>
          <cell r="BU113">
            <v>83.8</v>
          </cell>
          <cell r="BV113">
            <v>0</v>
          </cell>
        </row>
        <row r="114">
          <cell r="B114" t="str">
            <v>21-IoT08-25</v>
          </cell>
          <cell r="C114" t="str">
            <v>IoT</v>
          </cell>
          <cell r="D114">
            <v>8</v>
          </cell>
          <cell r="E114" t="str">
            <v>JAIN ABHISHEK MAHESH SANGEETA</v>
          </cell>
          <cell r="F114" t="str">
            <v>Male</v>
          </cell>
          <cell r="G114" t="str">
            <v>14/04/2002</v>
          </cell>
          <cell r="H114">
            <v>9137370076</v>
          </cell>
          <cell r="I114">
            <v>8104957826</v>
          </cell>
          <cell r="J114" t="str">
            <v>abhishek.jain7474@gmail.com</v>
          </cell>
          <cell r="K114" t="str">
            <v>1032210996@tcetmumbai.in</v>
          </cell>
          <cell r="L114" t="str">
            <v>C-301 sheetal Sarita,mtnl road,sheetal nagar,Mira road (east),thane</v>
          </cell>
          <cell r="M114">
            <v>401107</v>
          </cell>
          <cell r="N114">
            <v>0</v>
          </cell>
          <cell r="O114" t="str">
            <v>Self-employed</v>
          </cell>
          <cell r="P114" t="str">
            <v>7,00,001 - 8,00,000</v>
          </cell>
          <cell r="Q114" t="str">
            <v>Normal</v>
          </cell>
          <cell r="R114" t="str">
            <v>Open</v>
          </cell>
          <cell r="S114">
            <v>2021</v>
          </cell>
          <cell r="T114" t="str">
            <v>FE</v>
          </cell>
          <cell r="U114" t="str">
            <v>MH-CET</v>
          </cell>
          <cell r="V114">
            <v>57.33</v>
          </cell>
          <cell r="W114" t="str">
            <v>NA</v>
          </cell>
          <cell r="X114" t="str">
            <v>Minority</v>
          </cell>
          <cell r="Y114">
            <v>455</v>
          </cell>
          <cell r="Z114">
            <v>500</v>
          </cell>
          <cell r="AA114">
            <v>91</v>
          </cell>
          <cell r="AB114">
            <v>2018</v>
          </cell>
          <cell r="AC114" t="str">
            <v>Maharashtra</v>
          </cell>
          <cell r="AD114" t="str">
            <v>QUEEN MARY'S HIGH SCHOOL</v>
          </cell>
          <cell r="AE114">
            <v>404</v>
          </cell>
          <cell r="AF114">
            <v>650</v>
          </cell>
          <cell r="AG114">
            <v>62.153846153846146</v>
          </cell>
          <cell r="AH114">
            <v>2020</v>
          </cell>
          <cell r="AI114" t="str">
            <v>Maharashtra</v>
          </cell>
          <cell r="AJ114" t="str">
            <v>SHRI TIKAMDAS PURSHOTAM BHATIA COLLEGE OF SCIENCE</v>
          </cell>
          <cell r="AK114">
            <v>185</v>
          </cell>
          <cell r="AL114">
            <v>23</v>
          </cell>
          <cell r="AM114">
            <v>8.0434782608695645</v>
          </cell>
          <cell r="AN114">
            <v>86.05</v>
          </cell>
          <cell r="AO114">
            <v>177</v>
          </cell>
          <cell r="AP114">
            <v>26</v>
          </cell>
          <cell r="AQ114">
            <v>6.8076923076923075</v>
          </cell>
          <cell r="AR114">
            <v>75</v>
          </cell>
          <cell r="AS114">
            <v>362</v>
          </cell>
          <cell r="AT114">
            <v>49</v>
          </cell>
          <cell r="AU114">
            <v>7.3877551020408161</v>
          </cell>
          <cell r="AV114">
            <v>184</v>
          </cell>
          <cell r="AW114">
            <v>25</v>
          </cell>
          <cell r="AX114">
            <v>7.36</v>
          </cell>
          <cell r="AY114">
            <v>80.525000000000006</v>
          </cell>
          <cell r="AZ114">
            <v>260</v>
          </cell>
          <cell r="BA114">
            <v>29</v>
          </cell>
          <cell r="BB114">
            <v>8.9655172413793096</v>
          </cell>
          <cell r="BC114">
            <v>81.13</v>
          </cell>
          <cell r="BD114">
            <v>444</v>
          </cell>
          <cell r="BE114">
            <v>54</v>
          </cell>
          <cell r="BF114">
            <v>8.2222222222222214</v>
          </cell>
          <cell r="BG114">
            <v>229</v>
          </cell>
          <cell r="BH114">
            <v>24</v>
          </cell>
          <cell r="BI114">
            <v>9.5416666666666661</v>
          </cell>
          <cell r="BJ114">
            <v>75</v>
          </cell>
          <cell r="BK114">
            <v>248</v>
          </cell>
          <cell r="BL114">
            <v>29</v>
          </cell>
          <cell r="BM114">
            <v>8.5517241379310338</v>
          </cell>
          <cell r="BN114">
            <v>75</v>
          </cell>
          <cell r="BO114">
            <v>477</v>
          </cell>
          <cell r="BP114">
            <v>53</v>
          </cell>
          <cell r="BQ114">
            <v>9</v>
          </cell>
          <cell r="BR114">
            <v>1283</v>
          </cell>
          <cell r="BS114">
            <v>156</v>
          </cell>
          <cell r="BT114">
            <v>8.2243589743589745</v>
          </cell>
          <cell r="BU114">
            <v>80.941000000000003</v>
          </cell>
          <cell r="BV114">
            <v>0</v>
          </cell>
        </row>
        <row r="115">
          <cell r="B115" t="str">
            <v>21-ITA08-25</v>
          </cell>
          <cell r="C115" t="str">
            <v>IT-A</v>
          </cell>
          <cell r="D115">
            <v>8</v>
          </cell>
          <cell r="E115" t="str">
            <v xml:space="preserve">BAGRECHA PRATHAM DINESH SARIKA </v>
          </cell>
          <cell r="F115" t="str">
            <v>Male</v>
          </cell>
          <cell r="G115" t="str">
            <v>01/03/2003</v>
          </cell>
          <cell r="H115">
            <v>7270998899</v>
          </cell>
          <cell r="I115">
            <v>9422167727</v>
          </cell>
          <cell r="J115" t="str">
            <v>prathambagrecha1430@gmail.com</v>
          </cell>
          <cell r="K115" t="str">
            <v>1032210582@tcetmumbai.in</v>
          </cell>
          <cell r="L115" t="str">
            <v xml:space="preserve">Jain mandir road, darwha </v>
          </cell>
          <cell r="M115">
            <v>445202</v>
          </cell>
          <cell r="N115">
            <v>0</v>
          </cell>
          <cell r="O115" t="str">
            <v>Business</v>
          </cell>
          <cell r="P115" t="str">
            <v>10,00,001 - 15,00,000</v>
          </cell>
          <cell r="Q115" t="str">
            <v>Normal</v>
          </cell>
          <cell r="R115" t="str">
            <v>Open</v>
          </cell>
          <cell r="S115">
            <v>2021</v>
          </cell>
          <cell r="T115" t="str">
            <v>FE</v>
          </cell>
          <cell r="U115" t="str">
            <v>MH-CET</v>
          </cell>
          <cell r="V115">
            <v>40</v>
          </cell>
          <cell r="W115">
            <v>52</v>
          </cell>
          <cell r="X115" t="str">
            <v>CAP</v>
          </cell>
          <cell r="Y115">
            <v>436</v>
          </cell>
          <cell r="Z115">
            <v>500</v>
          </cell>
          <cell r="AA115">
            <v>87.2</v>
          </cell>
          <cell r="AB115">
            <v>2019</v>
          </cell>
          <cell r="AC115" t="str">
            <v>CBSE</v>
          </cell>
          <cell r="AD115" t="str">
            <v>SHREE SWAMINARAYAN GURUKUL INT. SCHOOL SHOLAPUR</v>
          </cell>
          <cell r="AE115">
            <v>552</v>
          </cell>
          <cell r="AF115">
            <v>600</v>
          </cell>
          <cell r="AG115">
            <v>92</v>
          </cell>
          <cell r="AH115">
            <v>2021</v>
          </cell>
          <cell r="AI115" t="str">
            <v>Maharashtra</v>
          </cell>
          <cell r="AJ115" t="str">
            <v>JAJOO JUNIOR COLLAGE</v>
          </cell>
          <cell r="AK115">
            <v>193</v>
          </cell>
          <cell r="AL115">
            <v>22</v>
          </cell>
          <cell r="AM115">
            <v>8.7727272727272734</v>
          </cell>
          <cell r="AN115">
            <v>82.3</v>
          </cell>
          <cell r="AO115">
            <v>256</v>
          </cell>
          <cell r="AP115">
            <v>27</v>
          </cell>
          <cell r="AQ115">
            <v>9.481481481481481</v>
          </cell>
          <cell r="AR115">
            <v>83.33</v>
          </cell>
          <cell r="AS115">
            <v>449</v>
          </cell>
          <cell r="AT115">
            <v>49</v>
          </cell>
          <cell r="AU115">
            <v>9.1632653061224492</v>
          </cell>
          <cell r="AV115">
            <v>204</v>
          </cell>
          <cell r="AW115">
            <v>25</v>
          </cell>
          <cell r="AX115">
            <v>8.16</v>
          </cell>
          <cell r="AY115">
            <v>82.814999999999998</v>
          </cell>
          <cell r="AZ115">
            <v>257</v>
          </cell>
          <cell r="BA115">
            <v>29</v>
          </cell>
          <cell r="BB115">
            <v>8.862068965517242</v>
          </cell>
          <cell r="BC115">
            <v>74.528301886792406</v>
          </cell>
          <cell r="BD115">
            <v>461</v>
          </cell>
          <cell r="BE115">
            <v>54</v>
          </cell>
          <cell r="BF115">
            <v>8.5370370370370363</v>
          </cell>
          <cell r="BG115">
            <v>211</v>
          </cell>
          <cell r="BH115">
            <v>24</v>
          </cell>
          <cell r="BI115">
            <v>8.7916666666666661</v>
          </cell>
          <cell r="BJ115">
            <v>80.912863070539402</v>
          </cell>
          <cell r="BK115">
            <v>272</v>
          </cell>
          <cell r="BL115">
            <v>29</v>
          </cell>
          <cell r="BM115">
            <v>9.3793103448275854</v>
          </cell>
          <cell r="BN115">
            <v>78.070175438596493</v>
          </cell>
          <cell r="BO115">
            <v>483</v>
          </cell>
          <cell r="BP115">
            <v>53</v>
          </cell>
          <cell r="BQ115">
            <v>9.1132075471698109</v>
          </cell>
          <cell r="BR115">
            <v>1393</v>
          </cell>
          <cell r="BS115">
            <v>156</v>
          </cell>
          <cell r="BT115">
            <v>8.9294871794871788</v>
          </cell>
          <cell r="BU115">
            <v>80.59466037735848</v>
          </cell>
          <cell r="BV115" t="str">
            <v xml:space="preserve">Tata Consultancy Services </v>
          </cell>
        </row>
        <row r="116">
          <cell r="B116" t="str">
            <v>21-ITB08-25</v>
          </cell>
          <cell r="C116" t="str">
            <v>IT-B</v>
          </cell>
          <cell r="D116">
            <v>8</v>
          </cell>
          <cell r="E116" t="str">
            <v>PANDEY VISHNUYASH ARVIND  LALITA</v>
          </cell>
          <cell r="F116" t="str">
            <v>Male</v>
          </cell>
          <cell r="G116" t="str">
            <v>27/03/2003</v>
          </cell>
          <cell r="H116">
            <v>9653281271</v>
          </cell>
          <cell r="I116">
            <v>8879699158</v>
          </cell>
          <cell r="J116" t="str">
            <v>vishnuyashpandey47@gmail.com</v>
          </cell>
          <cell r="K116" t="str">
            <v>1032210647@tcetmumbai.in</v>
          </cell>
          <cell r="L116" t="str">
            <v xml:space="preserve">1/603, chamunda classic, near lodha aqua, mira road east. </v>
          </cell>
          <cell r="M116">
            <v>401107</v>
          </cell>
          <cell r="N116">
            <v>0</v>
          </cell>
          <cell r="O116" t="str">
            <v>Service</v>
          </cell>
          <cell r="P116" t="str">
            <v>7,00,001 - 8,00,000</v>
          </cell>
          <cell r="Q116" t="str">
            <v>Normal</v>
          </cell>
          <cell r="R116" t="str">
            <v>Open</v>
          </cell>
          <cell r="S116">
            <v>2021</v>
          </cell>
          <cell r="T116" t="str">
            <v>FE</v>
          </cell>
          <cell r="U116" t="str">
            <v>MH-CET</v>
          </cell>
          <cell r="V116">
            <v>87.23</v>
          </cell>
          <cell r="W116">
            <v>68.784000000000006</v>
          </cell>
          <cell r="X116" t="str">
            <v>Minority</v>
          </cell>
          <cell r="Y116">
            <v>390</v>
          </cell>
          <cell r="Z116">
            <v>500</v>
          </cell>
          <cell r="AA116">
            <v>78</v>
          </cell>
          <cell r="AB116">
            <v>2019</v>
          </cell>
          <cell r="AC116" t="str">
            <v>Maharashtra</v>
          </cell>
          <cell r="AD116" t="str">
            <v>ST. XAVIER'S HIGH SCHOOL</v>
          </cell>
          <cell r="AE116">
            <v>480</v>
          </cell>
          <cell r="AF116">
            <v>600</v>
          </cell>
          <cell r="AG116">
            <v>80</v>
          </cell>
          <cell r="AH116">
            <v>2021</v>
          </cell>
          <cell r="AI116" t="str">
            <v>Maharashtra</v>
          </cell>
          <cell r="AJ116" t="str">
            <v>THAKUR VIDYAMANDIR HIGH SCHOOL</v>
          </cell>
          <cell r="AK116">
            <v>175</v>
          </cell>
          <cell r="AL116">
            <v>22</v>
          </cell>
          <cell r="AM116">
            <v>7.9545454545454541</v>
          </cell>
          <cell r="AN116">
            <v>75</v>
          </cell>
          <cell r="AO116">
            <v>194</v>
          </cell>
          <cell r="AP116">
            <v>27</v>
          </cell>
          <cell r="AQ116">
            <v>7.1851851851851851</v>
          </cell>
          <cell r="AR116">
            <v>84</v>
          </cell>
          <cell r="AS116">
            <v>369</v>
          </cell>
          <cell r="AT116">
            <v>49</v>
          </cell>
          <cell r="AU116">
            <v>7.5306122448979593</v>
          </cell>
          <cell r="AV116">
            <v>184</v>
          </cell>
          <cell r="AW116">
            <v>25</v>
          </cell>
          <cell r="AX116">
            <v>7.36</v>
          </cell>
          <cell r="AY116">
            <v>79.5</v>
          </cell>
          <cell r="AZ116">
            <v>195</v>
          </cell>
          <cell r="BA116">
            <v>29</v>
          </cell>
          <cell r="BB116">
            <v>6.7241379310344831</v>
          </cell>
          <cell r="BC116">
            <v>82.758620689655203</v>
          </cell>
          <cell r="BD116">
            <v>379</v>
          </cell>
          <cell r="BE116">
            <v>54</v>
          </cell>
          <cell r="BF116">
            <v>7.0185185185185182</v>
          </cell>
          <cell r="BG116">
            <v>168</v>
          </cell>
          <cell r="BH116">
            <v>24</v>
          </cell>
          <cell r="BI116">
            <v>7</v>
          </cell>
          <cell r="BJ116">
            <v>80.912863070539402</v>
          </cell>
          <cell r="BK116">
            <v>221</v>
          </cell>
          <cell r="BL116">
            <v>29</v>
          </cell>
          <cell r="BM116">
            <v>7.6206896551724137</v>
          </cell>
          <cell r="BN116">
            <v>76.694915254237301</v>
          </cell>
          <cell r="BO116">
            <v>389</v>
          </cell>
          <cell r="BP116">
            <v>53</v>
          </cell>
          <cell r="BQ116">
            <v>7.3396226415094343</v>
          </cell>
          <cell r="BR116">
            <v>1137</v>
          </cell>
          <cell r="BS116">
            <v>156</v>
          </cell>
          <cell r="BT116">
            <v>7.2884615384615383</v>
          </cell>
          <cell r="BU116">
            <v>79.451724137931052</v>
          </cell>
          <cell r="BV116">
            <v>0</v>
          </cell>
        </row>
        <row r="117">
          <cell r="B117" t="str">
            <v>21-M&amp;ME08-25</v>
          </cell>
          <cell r="C117" t="str">
            <v>M&amp;ME</v>
          </cell>
          <cell r="D117">
            <v>8</v>
          </cell>
          <cell r="E117" t="str">
            <v xml:space="preserve">DAS EKATA RABISANKAR SANGITA </v>
          </cell>
          <cell r="F117" t="str">
            <v>Female</v>
          </cell>
          <cell r="G117" t="str">
            <v>06/03/2003</v>
          </cell>
          <cell r="H117">
            <v>9372588450</v>
          </cell>
          <cell r="I117">
            <v>9987682364</v>
          </cell>
          <cell r="J117" t="str">
            <v>ekatadas603@gmail.com</v>
          </cell>
          <cell r="K117" t="str">
            <v>1032210761@tcetmumbai.in</v>
          </cell>
          <cell r="L117" t="str">
            <v>2B-102, Grand Manor Ideal Park, Near Deepak Hospital, P.K. Road, Mira Bhayander Road Bhayander (E)</v>
          </cell>
          <cell r="M117">
            <v>401105</v>
          </cell>
          <cell r="N117">
            <v>0</v>
          </cell>
          <cell r="O117" t="str">
            <v>Private Job</v>
          </cell>
          <cell r="P117" t="str">
            <v>4,00,001 - 4,50,000</v>
          </cell>
          <cell r="Q117" t="str">
            <v>Normal</v>
          </cell>
          <cell r="R117" t="str">
            <v>Open</v>
          </cell>
          <cell r="S117">
            <v>2021</v>
          </cell>
          <cell r="T117" t="str">
            <v>FE</v>
          </cell>
          <cell r="U117" t="str">
            <v>MH-CET</v>
          </cell>
          <cell r="V117">
            <v>51.22</v>
          </cell>
          <cell r="W117">
            <v>60.621751699999997</v>
          </cell>
          <cell r="X117" t="str">
            <v>Institute</v>
          </cell>
          <cell r="Y117">
            <v>347</v>
          </cell>
          <cell r="Z117">
            <v>500</v>
          </cell>
          <cell r="AA117">
            <v>69.400000000000006</v>
          </cell>
          <cell r="AB117">
            <v>2019</v>
          </cell>
          <cell r="AC117" t="str">
            <v>Maharashtra</v>
          </cell>
          <cell r="AD117" t="str">
            <v>SARDAR VALLABHBHAI PATEL VIDYALAYA</v>
          </cell>
          <cell r="AE117">
            <v>521</v>
          </cell>
          <cell r="AF117">
            <v>600</v>
          </cell>
          <cell r="AG117">
            <v>86.8333333333333</v>
          </cell>
          <cell r="AH117">
            <v>2021</v>
          </cell>
          <cell r="AI117" t="str">
            <v>Maharashtra</v>
          </cell>
          <cell r="AJ117" t="str">
            <v>S.V.P.JUNIOR COLLEGE OF SCIENCE</v>
          </cell>
          <cell r="AK117">
            <v>159</v>
          </cell>
          <cell r="AL117">
            <v>22</v>
          </cell>
          <cell r="AM117">
            <v>7.2272727272727275</v>
          </cell>
          <cell r="AN117">
            <v>88</v>
          </cell>
          <cell r="AO117">
            <v>201</v>
          </cell>
          <cell r="AP117">
            <v>27</v>
          </cell>
          <cell r="AQ117">
            <v>7.4444444444444446</v>
          </cell>
          <cell r="AR117">
            <v>97.7</v>
          </cell>
          <cell r="AS117">
            <v>360</v>
          </cell>
          <cell r="AT117">
            <v>49</v>
          </cell>
          <cell r="AU117">
            <v>7.3469387755102042</v>
          </cell>
          <cell r="AV117">
            <v>188</v>
          </cell>
          <cell r="AW117">
            <v>25</v>
          </cell>
          <cell r="AX117">
            <v>7.52</v>
          </cell>
          <cell r="AY117">
            <v>92.85</v>
          </cell>
          <cell r="AZ117">
            <v>256</v>
          </cell>
          <cell r="BA117">
            <v>29</v>
          </cell>
          <cell r="BB117">
            <v>8.8275862068965516</v>
          </cell>
          <cell r="BC117">
            <v>84</v>
          </cell>
          <cell r="BD117">
            <v>444</v>
          </cell>
          <cell r="BE117">
            <v>54</v>
          </cell>
          <cell r="BF117">
            <v>8.2222222222222214</v>
          </cell>
          <cell r="BG117">
            <v>184</v>
          </cell>
          <cell r="BH117">
            <v>24</v>
          </cell>
          <cell r="BI117">
            <v>7.666666666666667</v>
          </cell>
          <cell r="BJ117">
            <v>88</v>
          </cell>
          <cell r="BK117">
            <v>225</v>
          </cell>
          <cell r="BL117">
            <v>29</v>
          </cell>
          <cell r="BM117">
            <v>7.7586206896551726</v>
          </cell>
          <cell r="BN117">
            <v>88</v>
          </cell>
          <cell r="BO117">
            <v>409</v>
          </cell>
          <cell r="BP117">
            <v>53</v>
          </cell>
          <cell r="BQ117">
            <v>7.716981132075472</v>
          </cell>
          <cell r="BR117">
            <v>1213</v>
          </cell>
          <cell r="BS117">
            <v>156</v>
          </cell>
          <cell r="BT117">
            <v>7.7756410256410255</v>
          </cell>
          <cell r="BU117">
            <v>88.71</v>
          </cell>
          <cell r="BV117" t="str">
            <v>Ritikaa Wood/Prasanna Packaging  Machinery Pvt.Ltd.</v>
          </cell>
        </row>
        <row r="118">
          <cell r="B118" t="str">
            <v>21-MECH08-25</v>
          </cell>
          <cell r="C118" t="str">
            <v>MECH</v>
          </cell>
          <cell r="D118">
            <v>8</v>
          </cell>
          <cell r="E118" t="str">
            <v xml:space="preserve">DSOUZA SHAUN FABIAN SEBASTIAN  FLAVIA </v>
          </cell>
          <cell r="F118" t="str">
            <v>Male</v>
          </cell>
          <cell r="G118" t="str">
            <v>20/10/2003</v>
          </cell>
          <cell r="H118">
            <v>9967825559</v>
          </cell>
          <cell r="I118">
            <v>9004625559</v>
          </cell>
          <cell r="J118" t="str">
            <v>shaun.ds002@gmail.com</v>
          </cell>
          <cell r="K118" t="str">
            <v>1032210711@tcetmumbai.in</v>
          </cell>
          <cell r="L118" t="str">
            <v>B-504, Samarpan, unique garden, kanakia road, near Laxmi park, Mira road East, Thane, Maharashtra</v>
          </cell>
          <cell r="M118">
            <v>401107</v>
          </cell>
          <cell r="N118">
            <v>0</v>
          </cell>
          <cell r="O118" t="str">
            <v>Service</v>
          </cell>
          <cell r="P118" t="str">
            <v>4,00,001 - 4,50,000</v>
          </cell>
          <cell r="Q118" t="str">
            <v>Normal</v>
          </cell>
          <cell r="R118" t="str">
            <v>Open</v>
          </cell>
          <cell r="S118">
            <v>2021</v>
          </cell>
          <cell r="T118" t="str">
            <v>FE</v>
          </cell>
          <cell r="U118" t="str">
            <v>MH-CET</v>
          </cell>
          <cell r="V118">
            <v>88.47</v>
          </cell>
          <cell r="W118">
            <v>44.924500000000002</v>
          </cell>
          <cell r="X118" t="str">
            <v>CAP</v>
          </cell>
          <cell r="Y118">
            <v>469</v>
          </cell>
          <cell r="Z118">
            <v>600</v>
          </cell>
          <cell r="AA118">
            <v>78.1666666666667</v>
          </cell>
          <cell r="AB118">
            <v>2019</v>
          </cell>
          <cell r="AC118" t="str">
            <v>Maharashtra</v>
          </cell>
          <cell r="AD118" t="str">
            <v>HOLY CROSS CONVENT SCHOOL</v>
          </cell>
          <cell r="AE118">
            <v>519</v>
          </cell>
          <cell r="AF118">
            <v>600</v>
          </cell>
          <cell r="AG118">
            <v>86.5</v>
          </cell>
          <cell r="AH118">
            <v>2021</v>
          </cell>
          <cell r="AI118" t="str">
            <v>Maharashtra</v>
          </cell>
          <cell r="AJ118" t="str">
            <v>CAREER LAUNCHER JUNIOR COLLEGE OF SCIENCE</v>
          </cell>
          <cell r="AK118">
            <v>158</v>
          </cell>
          <cell r="AL118">
            <v>22</v>
          </cell>
          <cell r="AM118">
            <v>7.1818181818181817</v>
          </cell>
          <cell r="AN118">
            <v>78</v>
          </cell>
          <cell r="AO118">
            <v>199</v>
          </cell>
          <cell r="AP118">
            <v>27</v>
          </cell>
          <cell r="AQ118">
            <v>7.3703703703703702</v>
          </cell>
          <cell r="AR118">
            <v>98.35</v>
          </cell>
          <cell r="AS118">
            <v>357</v>
          </cell>
          <cell r="AT118">
            <v>49</v>
          </cell>
          <cell r="AU118">
            <v>7.2857142857142856</v>
          </cell>
          <cell r="AV118">
            <v>157</v>
          </cell>
          <cell r="AW118">
            <v>25</v>
          </cell>
          <cell r="AX118">
            <v>6.28</v>
          </cell>
          <cell r="AY118">
            <v>88.174999999999997</v>
          </cell>
          <cell r="AZ118">
            <v>198</v>
          </cell>
          <cell r="BA118">
            <v>29</v>
          </cell>
          <cell r="BB118">
            <v>6.8275862068965516</v>
          </cell>
          <cell r="BC118">
            <v>88</v>
          </cell>
          <cell r="BD118">
            <v>355</v>
          </cell>
          <cell r="BE118">
            <v>54</v>
          </cell>
          <cell r="BF118">
            <v>6.5740740740740744</v>
          </cell>
          <cell r="BG118">
            <v>183</v>
          </cell>
          <cell r="BH118">
            <v>24</v>
          </cell>
          <cell r="BI118">
            <v>7.625</v>
          </cell>
          <cell r="BJ118">
            <v>79</v>
          </cell>
          <cell r="BK118">
            <v>238</v>
          </cell>
          <cell r="BL118">
            <v>28</v>
          </cell>
          <cell r="BM118">
            <v>8.5</v>
          </cell>
          <cell r="BN118">
            <v>81</v>
          </cell>
          <cell r="BO118">
            <v>421</v>
          </cell>
          <cell r="BP118">
            <v>52</v>
          </cell>
          <cell r="BQ118">
            <v>8.0961538461538467</v>
          </cell>
          <cell r="BR118">
            <v>1133</v>
          </cell>
          <cell r="BS118">
            <v>155</v>
          </cell>
          <cell r="BT118">
            <v>7.3096774193548386</v>
          </cell>
          <cell r="BU118">
            <v>87.704999999999998</v>
          </cell>
          <cell r="BV118">
            <v>0</v>
          </cell>
        </row>
        <row r="119">
          <cell r="B119" t="str">
            <v>21-AI&amp;DS09-25</v>
          </cell>
          <cell r="C119" t="str">
            <v>AI&amp;DS</v>
          </cell>
          <cell r="D119">
            <v>9</v>
          </cell>
          <cell r="E119" t="str">
            <v>GORIAL HIMANSHU MUKESH SUNITA</v>
          </cell>
          <cell r="F119" t="str">
            <v>Male</v>
          </cell>
          <cell r="G119" t="str">
            <v>09/02/2004</v>
          </cell>
          <cell r="H119">
            <v>9324294143</v>
          </cell>
          <cell r="I119">
            <v>9869441230</v>
          </cell>
          <cell r="J119" t="str">
            <v>gorial.himanshu1072@gmail.com</v>
          </cell>
          <cell r="K119" t="str">
            <v>1032210138@tcetmumbai.in</v>
          </cell>
          <cell r="L119" t="str">
            <v>B4/602, Unnathi Woods, G.B Road, Thane (W)</v>
          </cell>
          <cell r="M119">
            <v>400615</v>
          </cell>
          <cell r="N119">
            <v>0</v>
          </cell>
          <cell r="O119" t="str">
            <v xml:space="preserve">Business </v>
          </cell>
          <cell r="P119" t="str">
            <v>2,50,001 - 3,00,000</v>
          </cell>
          <cell r="Q119" t="str">
            <v>Normal</v>
          </cell>
          <cell r="R119" t="str">
            <v>Open</v>
          </cell>
          <cell r="S119">
            <v>2021</v>
          </cell>
          <cell r="T119" t="str">
            <v>FE</v>
          </cell>
          <cell r="U119" t="str">
            <v>MH-CET</v>
          </cell>
          <cell r="V119">
            <v>22.89</v>
          </cell>
          <cell r="W119">
            <v>62.47</v>
          </cell>
          <cell r="X119" t="str">
            <v>Institute</v>
          </cell>
          <cell r="Y119">
            <v>359</v>
          </cell>
          <cell r="Z119">
            <v>500</v>
          </cell>
          <cell r="AA119">
            <v>71.8</v>
          </cell>
          <cell r="AB119">
            <v>2019</v>
          </cell>
          <cell r="AC119" t="str">
            <v>Maharashtra</v>
          </cell>
          <cell r="AD119" t="str">
            <v>SARASWATI VIDYALAYA</v>
          </cell>
          <cell r="AE119">
            <v>409</v>
          </cell>
          <cell r="AF119">
            <v>600</v>
          </cell>
          <cell r="AG119">
            <v>68.1666666666667</v>
          </cell>
          <cell r="AH119">
            <v>2021</v>
          </cell>
          <cell r="AI119" t="str">
            <v>Maharashtra</v>
          </cell>
          <cell r="AJ119" t="str">
            <v>SARASWATI VIDYALAYA</v>
          </cell>
          <cell r="AK119">
            <v>170</v>
          </cell>
          <cell r="AL119">
            <v>23</v>
          </cell>
          <cell r="AM119">
            <v>7.3913043478260869</v>
          </cell>
          <cell r="AN119">
            <v>84</v>
          </cell>
          <cell r="AO119">
            <v>196</v>
          </cell>
          <cell r="AP119">
            <v>26</v>
          </cell>
          <cell r="AQ119">
            <v>7.5384615384615383</v>
          </cell>
          <cell r="AR119">
            <v>77</v>
          </cell>
          <cell r="AS119">
            <v>366</v>
          </cell>
          <cell r="AT119">
            <v>49</v>
          </cell>
          <cell r="AU119">
            <v>7.4693877551020407</v>
          </cell>
          <cell r="AV119">
            <v>179</v>
          </cell>
          <cell r="AW119">
            <v>25</v>
          </cell>
          <cell r="AX119">
            <v>7.16</v>
          </cell>
          <cell r="AY119">
            <v>80.5</v>
          </cell>
          <cell r="AZ119">
            <v>213</v>
          </cell>
          <cell r="BA119">
            <v>29</v>
          </cell>
          <cell r="BB119">
            <v>7.3448275862068968</v>
          </cell>
          <cell r="BC119">
            <v>86</v>
          </cell>
          <cell r="BD119">
            <v>392</v>
          </cell>
          <cell r="BE119">
            <v>54</v>
          </cell>
          <cell r="BF119">
            <v>7.2592592592592595</v>
          </cell>
          <cell r="BG119">
            <v>175</v>
          </cell>
          <cell r="BH119">
            <v>24</v>
          </cell>
          <cell r="BI119">
            <v>7.291666666666667</v>
          </cell>
          <cell r="BJ119">
            <v>54</v>
          </cell>
          <cell r="BK119">
            <v>240</v>
          </cell>
          <cell r="BL119">
            <v>29</v>
          </cell>
          <cell r="BM119">
            <v>8.2758620689655178</v>
          </cell>
          <cell r="BN119">
            <v>83</v>
          </cell>
          <cell r="BO119">
            <v>415</v>
          </cell>
          <cell r="BP119">
            <v>53</v>
          </cell>
          <cell r="BQ119">
            <v>7.8301886792452828</v>
          </cell>
          <cell r="BR119">
            <v>1173</v>
          </cell>
          <cell r="BS119">
            <v>156</v>
          </cell>
          <cell r="BT119">
            <v>7.5192307692307692</v>
          </cell>
          <cell r="BU119">
            <v>76.3</v>
          </cell>
          <cell r="BV119">
            <v>0</v>
          </cell>
        </row>
        <row r="120">
          <cell r="B120" t="str">
            <v>21-AI&amp;ML09-25</v>
          </cell>
          <cell r="C120" t="str">
            <v>AI&amp;ML</v>
          </cell>
          <cell r="D120">
            <v>9</v>
          </cell>
          <cell r="E120" t="str">
            <v>GAIKAR SHRIKAR PRAKASH VARSHA</v>
          </cell>
          <cell r="F120" t="str">
            <v>Male</v>
          </cell>
          <cell r="G120" t="str">
            <v>30/09/2003</v>
          </cell>
          <cell r="H120">
            <v>9137746703</v>
          </cell>
          <cell r="I120">
            <v>7738931691</v>
          </cell>
          <cell r="J120" t="str">
            <v>shreekarg30@gmail.com</v>
          </cell>
          <cell r="K120" t="str">
            <v>1032210934@tcetmumbai.in</v>
          </cell>
          <cell r="L120" t="str">
            <v>605/5B, SUNRISE CHS, MHADA COLONY, FILM CITY ROAD, DINDOSHI, MALAD EAST, MUMBAI</v>
          </cell>
          <cell r="M120">
            <v>400097</v>
          </cell>
          <cell r="N120">
            <v>0</v>
          </cell>
          <cell r="O120" t="str">
            <v>SERVICE</v>
          </cell>
          <cell r="P120" t="str">
            <v>4,50,001 - 5,00,000</v>
          </cell>
          <cell r="Q120" t="str">
            <v>Normal</v>
          </cell>
          <cell r="R120" t="str">
            <v>Open</v>
          </cell>
          <cell r="S120">
            <v>2021</v>
          </cell>
          <cell r="T120" t="str">
            <v>FE</v>
          </cell>
          <cell r="U120" t="str">
            <v>MH-CET</v>
          </cell>
          <cell r="V120">
            <v>77</v>
          </cell>
          <cell r="W120" t="str">
            <v>NA</v>
          </cell>
          <cell r="X120" t="str">
            <v>ACAP</v>
          </cell>
          <cell r="Y120">
            <v>435</v>
          </cell>
          <cell r="Z120">
            <v>500</v>
          </cell>
          <cell r="AA120">
            <v>87</v>
          </cell>
          <cell r="AB120">
            <v>2019</v>
          </cell>
          <cell r="AC120" t="str">
            <v>Maharashtra</v>
          </cell>
          <cell r="AD120" t="str">
            <v>CHILDREN'S ACADEMY</v>
          </cell>
          <cell r="AE120">
            <v>496</v>
          </cell>
          <cell r="AF120">
            <v>600</v>
          </cell>
          <cell r="AG120">
            <v>82.6666666666667</v>
          </cell>
          <cell r="AH120">
            <v>2021</v>
          </cell>
          <cell r="AI120" t="str">
            <v>Maharashtra</v>
          </cell>
          <cell r="AJ120" t="str">
            <v>SATHAYE COLLEGE</v>
          </cell>
          <cell r="AK120">
            <v>185</v>
          </cell>
          <cell r="AL120">
            <v>22</v>
          </cell>
          <cell r="AM120">
            <v>8.4090909090909083</v>
          </cell>
          <cell r="AN120">
            <v>96.296296296296305</v>
          </cell>
          <cell r="AO120">
            <v>249</v>
          </cell>
          <cell r="AP120">
            <v>27</v>
          </cell>
          <cell r="AQ120">
            <v>9.2222222222222214</v>
          </cell>
          <cell r="AR120">
            <v>75</v>
          </cell>
          <cell r="AS120">
            <v>434</v>
          </cell>
          <cell r="AT120">
            <v>49</v>
          </cell>
          <cell r="AU120">
            <v>8.8571428571428577</v>
          </cell>
          <cell r="AV120">
            <v>249</v>
          </cell>
          <cell r="AW120">
            <v>25</v>
          </cell>
          <cell r="AX120">
            <v>9.9600000000000009</v>
          </cell>
          <cell r="AY120">
            <v>85.648148148148195</v>
          </cell>
          <cell r="AZ120">
            <v>290</v>
          </cell>
          <cell r="BA120">
            <v>29</v>
          </cell>
          <cell r="BB120">
            <v>10</v>
          </cell>
          <cell r="BC120">
            <v>90</v>
          </cell>
          <cell r="BD120">
            <v>539</v>
          </cell>
          <cell r="BE120">
            <v>54</v>
          </cell>
          <cell r="BF120">
            <v>9.981481481481481</v>
          </cell>
          <cell r="BG120">
            <v>224</v>
          </cell>
          <cell r="BH120">
            <v>24</v>
          </cell>
          <cell r="BI120">
            <v>9.3333333333333339</v>
          </cell>
          <cell r="BJ120">
            <v>78</v>
          </cell>
          <cell r="BK120">
            <v>284</v>
          </cell>
          <cell r="BL120">
            <v>29</v>
          </cell>
          <cell r="BM120">
            <v>9.7931034482758612</v>
          </cell>
          <cell r="BN120">
            <v>87</v>
          </cell>
          <cell r="BO120">
            <v>508</v>
          </cell>
          <cell r="BP120">
            <v>53</v>
          </cell>
          <cell r="BQ120">
            <v>9.584905660377359</v>
          </cell>
          <cell r="BR120">
            <v>1481</v>
          </cell>
          <cell r="BS120">
            <v>156</v>
          </cell>
          <cell r="BT120">
            <v>9.4935897435897427</v>
          </cell>
          <cell r="BU120">
            <v>84.988888888888908</v>
          </cell>
          <cell r="BV120" t="str">
            <v>Capgemini</v>
          </cell>
        </row>
        <row r="121">
          <cell r="B121" t="str">
            <v>21-CIVIL09-25</v>
          </cell>
          <cell r="C121" t="str">
            <v>CIVIL</v>
          </cell>
          <cell r="D121">
            <v>9</v>
          </cell>
          <cell r="E121" t="str">
            <v>DESHMUKH KSHITIJ KULDIP PUNAM</v>
          </cell>
          <cell r="F121" t="str">
            <v>Male</v>
          </cell>
          <cell r="G121" t="str">
            <v>21/01/2020</v>
          </cell>
          <cell r="H121">
            <v>7709850893</v>
          </cell>
          <cell r="I121">
            <v>9822643058</v>
          </cell>
          <cell r="J121" t="str">
            <v>kshitijdesh77@gmail.com</v>
          </cell>
          <cell r="K121" t="str">
            <v>1032210818@tcetmumbai.in</v>
          </cell>
          <cell r="L121" t="str">
            <v xml:space="preserve">Shikshak colony,Amravati </v>
          </cell>
          <cell r="M121">
            <v>444606</v>
          </cell>
          <cell r="N121">
            <v>0</v>
          </cell>
          <cell r="O121" t="str">
            <v xml:space="preserve">Business </v>
          </cell>
          <cell r="P121" t="str">
            <v>1,50,001 - 2,00,000</v>
          </cell>
          <cell r="Q121" t="str">
            <v>Normal</v>
          </cell>
          <cell r="R121" t="str">
            <v>OBC</v>
          </cell>
          <cell r="S121">
            <v>2021</v>
          </cell>
          <cell r="T121" t="str">
            <v>FE</v>
          </cell>
          <cell r="U121" t="str">
            <v>MH-CET</v>
          </cell>
          <cell r="V121">
            <v>30</v>
          </cell>
          <cell r="W121" t="str">
            <v>NA</v>
          </cell>
          <cell r="X121" t="str">
            <v>Minority</v>
          </cell>
          <cell r="Y121">
            <v>305</v>
          </cell>
          <cell r="Z121">
            <v>500</v>
          </cell>
          <cell r="AA121">
            <v>61</v>
          </cell>
          <cell r="AB121">
            <v>2017</v>
          </cell>
          <cell r="AC121" t="str">
            <v>Maharashtra</v>
          </cell>
          <cell r="AD121" t="str">
            <v>MANIBAI GUJARATI HIGH SCHOOL AMRAVATI</v>
          </cell>
          <cell r="AE121">
            <v>1624</v>
          </cell>
          <cell r="AF121">
            <v>1900</v>
          </cell>
          <cell r="AG121">
            <v>85.473684210526301</v>
          </cell>
          <cell r="AH121">
            <v>2021</v>
          </cell>
          <cell r="AI121" t="str">
            <v>Maharashtra</v>
          </cell>
          <cell r="AJ121" t="str">
            <v>VYWS BADNERA</v>
          </cell>
          <cell r="AK121">
            <v>168</v>
          </cell>
          <cell r="AL121">
            <v>23</v>
          </cell>
          <cell r="AM121">
            <v>7.3043478260869561</v>
          </cell>
          <cell r="AN121">
            <v>94.285714290000001</v>
          </cell>
          <cell r="AO121">
            <v>133</v>
          </cell>
          <cell r="AP121">
            <v>26</v>
          </cell>
          <cell r="AQ121">
            <v>5.115384615384615</v>
          </cell>
          <cell r="AR121">
            <v>92</v>
          </cell>
          <cell r="AS121">
            <v>301</v>
          </cell>
          <cell r="AT121">
            <v>49</v>
          </cell>
          <cell r="AU121">
            <v>6.1428571428571432</v>
          </cell>
          <cell r="AV121">
            <v>162</v>
          </cell>
          <cell r="AW121">
            <v>25</v>
          </cell>
          <cell r="AX121">
            <v>6.48</v>
          </cell>
          <cell r="AY121">
            <v>93.142857144999994</v>
          </cell>
          <cell r="AZ121">
            <v>174</v>
          </cell>
          <cell r="BA121">
            <v>29</v>
          </cell>
          <cell r="BB121">
            <v>6</v>
          </cell>
          <cell r="BC121">
            <v>83</v>
          </cell>
          <cell r="BD121">
            <v>336</v>
          </cell>
          <cell r="BE121">
            <v>54</v>
          </cell>
          <cell r="BF121">
            <v>6.2222222222222223</v>
          </cell>
          <cell r="BG121">
            <v>155.04</v>
          </cell>
          <cell r="BH121">
            <v>24</v>
          </cell>
          <cell r="BI121">
            <v>6.46</v>
          </cell>
          <cell r="BJ121">
            <v>76</v>
          </cell>
          <cell r="BK121">
            <v>183</v>
          </cell>
          <cell r="BL121">
            <v>29</v>
          </cell>
          <cell r="BM121">
            <v>6.3103448275862073</v>
          </cell>
          <cell r="BN121">
            <v>88</v>
          </cell>
          <cell r="BO121">
            <v>338.03999999999996</v>
          </cell>
          <cell r="BP121">
            <v>53</v>
          </cell>
          <cell r="BQ121">
            <v>6.3781132075471687</v>
          </cell>
          <cell r="BR121">
            <v>975.04</v>
          </cell>
          <cell r="BS121">
            <v>156</v>
          </cell>
          <cell r="BT121">
            <v>6.2502564102564104</v>
          </cell>
          <cell r="BU121">
            <v>87.685714286999996</v>
          </cell>
          <cell r="BV121">
            <v>0</v>
          </cell>
        </row>
        <row r="122">
          <cell r="B122" t="str">
            <v>21-COMPA09-25</v>
          </cell>
          <cell r="C122" t="str">
            <v>COMP-A</v>
          </cell>
          <cell r="D122">
            <v>9</v>
          </cell>
          <cell r="E122" t="str">
            <v>ALAM HUDA DILSHAD RUSI</v>
          </cell>
          <cell r="F122" t="str">
            <v>Female</v>
          </cell>
          <cell r="G122" t="str">
            <v>29/09/2003</v>
          </cell>
          <cell r="H122">
            <v>9320440070</v>
          </cell>
          <cell r="I122">
            <v>9987478608</v>
          </cell>
          <cell r="J122" t="str">
            <v>hudalam03@gmail.com</v>
          </cell>
          <cell r="K122" t="str">
            <v>1032210391@tcetmumbai.in</v>
          </cell>
          <cell r="L122" t="str">
            <v>102/A kshitij apt , sant gadge maharaj marg ,kapad bazar road ,mahim west ,mumbai-16</v>
          </cell>
          <cell r="M122">
            <v>400016</v>
          </cell>
          <cell r="N122">
            <v>0</v>
          </cell>
          <cell r="O122" t="str">
            <v>business</v>
          </cell>
          <cell r="P122" t="str">
            <v>15,001 - 50,000</v>
          </cell>
          <cell r="Q122" t="str">
            <v>Normal</v>
          </cell>
          <cell r="R122" t="str">
            <v>Open</v>
          </cell>
          <cell r="S122">
            <v>2021</v>
          </cell>
          <cell r="T122" t="str">
            <v>FE</v>
          </cell>
          <cell r="U122" t="str">
            <v>MH-CET</v>
          </cell>
          <cell r="V122">
            <v>93.36</v>
          </cell>
          <cell r="W122" t="str">
            <v>NA</v>
          </cell>
          <cell r="X122" t="str">
            <v>CAP</v>
          </cell>
          <cell r="Y122">
            <v>419</v>
          </cell>
          <cell r="Z122">
            <v>500</v>
          </cell>
          <cell r="AA122">
            <v>83.8</v>
          </cell>
          <cell r="AB122">
            <v>2019</v>
          </cell>
          <cell r="AC122" t="str">
            <v>Maharashtra</v>
          </cell>
          <cell r="AD122" t="str">
            <v>APOSTOLIC CARMEL HIGH SCHOOL AND JUNIOR COLLEGE</v>
          </cell>
          <cell r="AE122">
            <v>524</v>
          </cell>
          <cell r="AF122">
            <v>600</v>
          </cell>
          <cell r="AG122">
            <v>87.3333333333333</v>
          </cell>
          <cell r="AH122">
            <v>2021</v>
          </cell>
          <cell r="AI122" t="str">
            <v>Maharashtra</v>
          </cell>
          <cell r="AJ122" t="str">
            <v>ST. XAVIER'S COLLEGE</v>
          </cell>
          <cell r="AK122">
            <v>227</v>
          </cell>
          <cell r="AL122">
            <v>23</v>
          </cell>
          <cell r="AM122">
            <v>9.8695652173913047</v>
          </cell>
          <cell r="AN122">
            <v>87</v>
          </cell>
          <cell r="AO122">
            <v>260</v>
          </cell>
          <cell r="AP122">
            <v>26</v>
          </cell>
          <cell r="AQ122">
            <v>10</v>
          </cell>
          <cell r="AR122">
            <v>97</v>
          </cell>
          <cell r="AS122">
            <v>487</v>
          </cell>
          <cell r="AT122">
            <v>49</v>
          </cell>
          <cell r="AU122">
            <v>9.9387755102040813</v>
          </cell>
          <cell r="AV122">
            <v>248</v>
          </cell>
          <cell r="AW122">
            <v>25</v>
          </cell>
          <cell r="AX122">
            <v>9.92</v>
          </cell>
          <cell r="AY122">
            <v>92</v>
          </cell>
          <cell r="AZ122">
            <v>290</v>
          </cell>
          <cell r="BA122">
            <v>29</v>
          </cell>
          <cell r="BB122">
            <v>10</v>
          </cell>
          <cell r="BC122">
            <v>97</v>
          </cell>
          <cell r="BD122">
            <v>538</v>
          </cell>
          <cell r="BE122">
            <v>54</v>
          </cell>
          <cell r="BF122">
            <v>9.9629629629629637</v>
          </cell>
          <cell r="BG122">
            <v>237</v>
          </cell>
          <cell r="BH122">
            <v>24</v>
          </cell>
          <cell r="BI122">
            <v>9.875</v>
          </cell>
          <cell r="BJ122">
            <v>82.5</v>
          </cell>
          <cell r="BK122">
            <v>290</v>
          </cell>
          <cell r="BL122">
            <v>29</v>
          </cell>
          <cell r="BM122">
            <v>10</v>
          </cell>
          <cell r="BN122">
            <v>97</v>
          </cell>
          <cell r="BO122">
            <v>527</v>
          </cell>
          <cell r="BP122">
            <v>53</v>
          </cell>
          <cell r="BQ122">
            <v>9.9433962264150946</v>
          </cell>
          <cell r="BR122">
            <v>1552</v>
          </cell>
          <cell r="BS122">
            <v>156</v>
          </cell>
          <cell r="BT122">
            <v>9.9487179487179489</v>
          </cell>
          <cell r="BU122">
            <v>91.1</v>
          </cell>
          <cell r="BV122" t="str">
            <v>Capgemini</v>
          </cell>
        </row>
        <row r="123">
          <cell r="B123" t="str">
            <v>21-COMPB09-25</v>
          </cell>
          <cell r="C123" t="str">
            <v>COMP-B</v>
          </cell>
          <cell r="D123">
            <v>9</v>
          </cell>
          <cell r="E123" t="str">
            <v>MADDI SAHIL VILAS  KAVITA</v>
          </cell>
          <cell r="F123" t="str">
            <v>Male</v>
          </cell>
          <cell r="G123" t="str">
            <v>16/09/2003</v>
          </cell>
          <cell r="H123">
            <v>9322234356</v>
          </cell>
          <cell r="I123">
            <v>9322234356</v>
          </cell>
          <cell r="J123" t="str">
            <v>maddi.company@gmail.com</v>
          </cell>
          <cell r="K123" t="str">
            <v>1032210455@tcetmumbai.in</v>
          </cell>
          <cell r="L123" t="str">
            <v>209/B-wing, Jaydev Tower, Sec-9, Charkop, Kandivali (W), Near Swami Samarth Mandir, Mumbai</v>
          </cell>
          <cell r="M123">
            <v>400067</v>
          </cell>
          <cell r="N123">
            <v>0</v>
          </cell>
          <cell r="O123" t="str">
            <v>Professional</v>
          </cell>
          <cell r="P123" t="str">
            <v>50,001 - 1,00,000</v>
          </cell>
          <cell r="Q123" t="str">
            <v>Normal</v>
          </cell>
          <cell r="R123" t="str">
            <v>Open</v>
          </cell>
          <cell r="S123">
            <v>2021</v>
          </cell>
          <cell r="T123" t="str">
            <v>FE</v>
          </cell>
          <cell r="U123" t="str">
            <v>MH-CET</v>
          </cell>
          <cell r="V123">
            <v>84</v>
          </cell>
          <cell r="W123" t="str">
            <v>NA</v>
          </cell>
          <cell r="X123" t="str">
            <v>Institute</v>
          </cell>
          <cell r="Y123">
            <v>421</v>
          </cell>
          <cell r="Z123">
            <v>500</v>
          </cell>
          <cell r="AA123">
            <v>84.2</v>
          </cell>
          <cell r="AB123">
            <v>2019</v>
          </cell>
          <cell r="AC123" t="str">
            <v>Maharashtra</v>
          </cell>
          <cell r="AD123" t="str">
            <v>OXFORD PUBLIC SCHOOL</v>
          </cell>
          <cell r="AE123">
            <v>512</v>
          </cell>
          <cell r="AF123">
            <v>600</v>
          </cell>
          <cell r="AG123">
            <v>85.3333333333333</v>
          </cell>
          <cell r="AH123">
            <v>2021</v>
          </cell>
          <cell r="AI123" t="str">
            <v>Maharashtra</v>
          </cell>
          <cell r="AJ123" t="str">
            <v>PRAKASH VIDYALAYA AND JUNIOR COLLEGE</v>
          </cell>
          <cell r="AK123">
            <v>176</v>
          </cell>
          <cell r="AL123">
            <v>23</v>
          </cell>
          <cell r="AM123">
            <v>7.6521739130434785</v>
          </cell>
          <cell r="AN123">
            <v>92</v>
          </cell>
          <cell r="AO123">
            <v>183</v>
          </cell>
          <cell r="AP123">
            <v>26</v>
          </cell>
          <cell r="AQ123">
            <v>7.0384615384615383</v>
          </cell>
          <cell r="AR123">
            <v>97</v>
          </cell>
          <cell r="AS123">
            <v>359</v>
          </cell>
          <cell r="AT123">
            <v>49</v>
          </cell>
          <cell r="AU123">
            <v>7.3265306122448983</v>
          </cell>
          <cell r="AV123">
            <v>209</v>
          </cell>
          <cell r="AW123">
            <v>25</v>
          </cell>
          <cell r="AX123">
            <v>8.36</v>
          </cell>
          <cell r="AY123">
            <v>94.5</v>
          </cell>
          <cell r="AZ123">
            <v>238</v>
          </cell>
          <cell r="BA123">
            <v>29</v>
          </cell>
          <cell r="BB123">
            <v>8.2068965517241388</v>
          </cell>
          <cell r="BC123">
            <v>77</v>
          </cell>
          <cell r="BD123">
            <v>447</v>
          </cell>
          <cell r="BE123">
            <v>54</v>
          </cell>
          <cell r="BF123">
            <v>8.2777777777777786</v>
          </cell>
          <cell r="BG123">
            <v>196</v>
          </cell>
          <cell r="BH123">
            <v>24</v>
          </cell>
          <cell r="BI123">
            <v>8.1666666666666661</v>
          </cell>
          <cell r="BJ123">
            <v>99</v>
          </cell>
          <cell r="BK123">
            <v>236</v>
          </cell>
          <cell r="BL123">
            <v>29</v>
          </cell>
          <cell r="BM123">
            <v>8.137931034482758</v>
          </cell>
          <cell r="BN123">
            <v>81</v>
          </cell>
          <cell r="BO123">
            <v>432</v>
          </cell>
          <cell r="BP123">
            <v>53</v>
          </cell>
          <cell r="BQ123">
            <v>8.1509433962264151</v>
          </cell>
          <cell r="BR123">
            <v>1238</v>
          </cell>
          <cell r="BS123">
            <v>156</v>
          </cell>
          <cell r="BT123">
            <v>7.9358974358974361</v>
          </cell>
          <cell r="BU123">
            <v>91.9</v>
          </cell>
          <cell r="BV123">
            <v>0</v>
          </cell>
        </row>
        <row r="124">
          <cell r="B124" t="str">
            <v>21-COMPC09-25</v>
          </cell>
          <cell r="C124" t="str">
            <v>COMP-C</v>
          </cell>
          <cell r="D124">
            <v>9</v>
          </cell>
          <cell r="E124" t="str">
            <v>SHARMA NIKHIL SANTOSH PINKY</v>
          </cell>
          <cell r="F124" t="str">
            <v>Male</v>
          </cell>
          <cell r="G124" t="str">
            <v>10/07/2003</v>
          </cell>
          <cell r="H124">
            <v>9987346359</v>
          </cell>
          <cell r="I124">
            <v>9324079904</v>
          </cell>
          <cell r="J124" t="str">
            <v>nikhilsharma.ns503@gmail.com</v>
          </cell>
          <cell r="K124" t="str">
            <v>1032210519@tcetmumbai.in</v>
          </cell>
          <cell r="L124" t="str">
            <v xml:space="preserve">C-9, 501, Rashmi Star City, Naigaon (E) </v>
          </cell>
          <cell r="M124">
            <v>401208</v>
          </cell>
          <cell r="N124">
            <v>0</v>
          </cell>
          <cell r="O124" t="str">
            <v>Service</v>
          </cell>
          <cell r="P124" t="str">
            <v>9,00,001 - 10,00,000</v>
          </cell>
          <cell r="Q124" t="str">
            <v>Normal</v>
          </cell>
          <cell r="R124" t="str">
            <v>Open</v>
          </cell>
          <cell r="S124">
            <v>2021</v>
          </cell>
          <cell r="T124" t="str">
            <v>FE</v>
          </cell>
          <cell r="U124" t="str">
            <v>MH-CET</v>
          </cell>
          <cell r="V124">
            <v>90.98</v>
          </cell>
          <cell r="W124">
            <v>83.757123399999998</v>
          </cell>
          <cell r="X124" t="str">
            <v>Minority</v>
          </cell>
          <cell r="Y124">
            <v>404</v>
          </cell>
          <cell r="Z124">
            <v>500</v>
          </cell>
          <cell r="AA124">
            <v>80.8</v>
          </cell>
          <cell r="AB124">
            <v>2019</v>
          </cell>
          <cell r="AC124" t="str">
            <v>Maharashtra</v>
          </cell>
          <cell r="AD124" t="str">
            <v>ST.XAVIER'S HIGH SCHOOL</v>
          </cell>
          <cell r="AE124">
            <v>540</v>
          </cell>
          <cell r="AF124">
            <v>600</v>
          </cell>
          <cell r="AG124">
            <v>90</v>
          </cell>
          <cell r="AH124">
            <v>2021</v>
          </cell>
          <cell r="AI124" t="str">
            <v>Maharashtra</v>
          </cell>
          <cell r="AJ124" t="str">
            <v>ST.PETER'S JUNIOR COLLEGE OF SCIENCE AND COMMERCE</v>
          </cell>
          <cell r="AK124">
            <v>213</v>
          </cell>
          <cell r="AL124">
            <v>23</v>
          </cell>
          <cell r="AM124">
            <v>9.2608695652173907</v>
          </cell>
          <cell r="AN124">
            <v>87</v>
          </cell>
          <cell r="AO124">
            <v>253</v>
          </cell>
          <cell r="AP124">
            <v>26</v>
          </cell>
          <cell r="AQ124">
            <v>9.7307692307692299</v>
          </cell>
          <cell r="AR124">
            <v>94.88</v>
          </cell>
          <cell r="AS124">
            <v>466</v>
          </cell>
          <cell r="AT124">
            <v>49</v>
          </cell>
          <cell r="AU124">
            <v>9.5102040816326525</v>
          </cell>
          <cell r="AV124">
            <v>250</v>
          </cell>
          <cell r="AW124">
            <v>25</v>
          </cell>
          <cell r="AX124">
            <v>10</v>
          </cell>
          <cell r="AY124">
            <v>90.94</v>
          </cell>
          <cell r="AZ124">
            <v>282</v>
          </cell>
          <cell r="BA124">
            <v>29</v>
          </cell>
          <cell r="BB124">
            <v>9.7241379310344822</v>
          </cell>
          <cell r="BC124">
            <v>96</v>
          </cell>
          <cell r="BD124">
            <v>488</v>
          </cell>
          <cell r="BE124">
            <v>54</v>
          </cell>
          <cell r="BF124">
            <v>9.0370370370370363</v>
          </cell>
          <cell r="BG124">
            <v>234</v>
          </cell>
          <cell r="BH124">
            <v>24</v>
          </cell>
          <cell r="BI124">
            <v>9.75</v>
          </cell>
          <cell r="BJ124">
            <v>75</v>
          </cell>
          <cell r="BK124">
            <v>275</v>
          </cell>
          <cell r="BL124">
            <v>29</v>
          </cell>
          <cell r="BM124">
            <v>9.4827586206896548</v>
          </cell>
          <cell r="BN124">
            <v>91</v>
          </cell>
          <cell r="BO124">
            <v>509</v>
          </cell>
          <cell r="BP124">
            <v>53</v>
          </cell>
          <cell r="BQ124">
            <v>9.6037735849056602</v>
          </cell>
          <cell r="BR124">
            <v>1463</v>
          </cell>
          <cell r="BS124">
            <v>156</v>
          </cell>
          <cell r="BT124">
            <v>9.3782051282051277</v>
          </cell>
          <cell r="BU124">
            <v>88.763999999999996</v>
          </cell>
          <cell r="BV124" t="str">
            <v>Capgemini</v>
          </cell>
        </row>
        <row r="125">
          <cell r="B125" t="str">
            <v>21-CS&amp;E09-25</v>
          </cell>
          <cell r="C125" t="str">
            <v>CS&amp;E</v>
          </cell>
          <cell r="D125">
            <v>9</v>
          </cell>
          <cell r="E125" t="str">
            <v>DAS ANKIT NITYANAND NITYANAND PRATIMA</v>
          </cell>
          <cell r="F125" t="str">
            <v>Male</v>
          </cell>
          <cell r="G125">
            <v>37916</v>
          </cell>
          <cell r="H125">
            <v>8369228721</v>
          </cell>
          <cell r="I125">
            <v>9594116614</v>
          </cell>
          <cell r="J125" t="str">
            <v>ankitdas1107@gmail.com</v>
          </cell>
          <cell r="K125" t="str">
            <v>1032210871@tcetmumbai.in</v>
          </cell>
          <cell r="L125" t="str">
            <v>G- 604 KRISHNA, VASANT SAGAR COMPLEX , THAKUR VILLAGE, KANDIVALI-EAST, MUMBAI.</v>
          </cell>
          <cell r="M125">
            <v>400101</v>
          </cell>
          <cell r="N125">
            <v>0</v>
          </cell>
          <cell r="O125" t="str">
            <v>MOTHER - HOUSEWIFE  , FATHER - BUISNESS</v>
          </cell>
          <cell r="P125" t="str">
            <v>2,50,001 - 3,00,000</v>
          </cell>
          <cell r="Q125" t="str">
            <v>Normal</v>
          </cell>
          <cell r="R125" t="str">
            <v>Open</v>
          </cell>
          <cell r="S125">
            <v>2021</v>
          </cell>
          <cell r="T125" t="str">
            <v>FE</v>
          </cell>
          <cell r="U125" t="str">
            <v>MH-CET</v>
          </cell>
          <cell r="V125">
            <v>91.45</v>
          </cell>
          <cell r="W125">
            <v>72.367131200000003</v>
          </cell>
          <cell r="X125" t="str">
            <v>CAP</v>
          </cell>
          <cell r="Y125">
            <v>538</v>
          </cell>
          <cell r="Z125">
            <v>600</v>
          </cell>
          <cell r="AA125">
            <v>89.6666666666667</v>
          </cell>
          <cell r="AB125">
            <v>2019</v>
          </cell>
          <cell r="AC125" t="str">
            <v>ICSE</v>
          </cell>
          <cell r="AD125" t="str">
            <v>THAKUR PUBLIC SCHOOL</v>
          </cell>
          <cell r="AE125">
            <v>534</v>
          </cell>
          <cell r="AF125">
            <v>600</v>
          </cell>
          <cell r="AG125">
            <v>89</v>
          </cell>
          <cell r="AH125">
            <v>2021</v>
          </cell>
          <cell r="AI125" t="str">
            <v>Maharashtra</v>
          </cell>
          <cell r="AJ125" t="str">
            <v>THAKUR COLLEGE OF SCIENCE AND COMMERCE</v>
          </cell>
          <cell r="AK125">
            <v>193</v>
          </cell>
          <cell r="AL125">
            <v>23</v>
          </cell>
          <cell r="AM125">
            <v>8.3913043478260878</v>
          </cell>
          <cell r="AN125">
            <v>75</v>
          </cell>
          <cell r="AO125">
            <v>247</v>
          </cell>
          <cell r="AP125">
            <v>26</v>
          </cell>
          <cell r="AQ125">
            <v>9.5</v>
          </cell>
          <cell r="AR125">
            <v>98.35</v>
          </cell>
          <cell r="AS125">
            <v>440</v>
          </cell>
          <cell r="AT125">
            <v>49</v>
          </cell>
          <cell r="AU125">
            <v>8.9795918367346932</v>
          </cell>
          <cell r="AV125">
            <v>231</v>
          </cell>
          <cell r="AW125">
            <v>25</v>
          </cell>
          <cell r="AX125">
            <v>9.24</v>
          </cell>
          <cell r="AY125">
            <v>86.674999999999997</v>
          </cell>
          <cell r="AZ125">
            <v>284</v>
          </cell>
          <cell r="BA125">
            <v>29</v>
          </cell>
          <cell r="BB125">
            <v>9.7931034482758612</v>
          </cell>
          <cell r="BC125">
            <v>76</v>
          </cell>
          <cell r="BD125">
            <v>515</v>
          </cell>
          <cell r="BE125">
            <v>54</v>
          </cell>
          <cell r="BF125">
            <v>9.5370370370370363</v>
          </cell>
          <cell r="BG125">
            <v>234</v>
          </cell>
          <cell r="BH125">
            <v>24</v>
          </cell>
          <cell r="BI125">
            <v>9.75</v>
          </cell>
          <cell r="BJ125">
            <v>88</v>
          </cell>
          <cell r="BK125">
            <v>284</v>
          </cell>
          <cell r="BL125">
            <v>29</v>
          </cell>
          <cell r="BM125">
            <v>9.7931034482758612</v>
          </cell>
          <cell r="BN125">
            <v>81</v>
          </cell>
          <cell r="BO125">
            <v>518</v>
          </cell>
          <cell r="BP125">
            <v>53</v>
          </cell>
          <cell r="BQ125">
            <v>9.7735849056603765</v>
          </cell>
          <cell r="BR125">
            <v>1473</v>
          </cell>
          <cell r="BS125">
            <v>156</v>
          </cell>
          <cell r="BT125">
            <v>9.4423076923076916</v>
          </cell>
          <cell r="BU125">
            <v>84.60499999999999</v>
          </cell>
          <cell r="BV125">
            <v>0</v>
          </cell>
        </row>
        <row r="126">
          <cell r="B126" t="str">
            <v>21-E&amp;CS09-25</v>
          </cell>
          <cell r="C126" t="str">
            <v>E&amp;CS</v>
          </cell>
          <cell r="D126">
            <v>9</v>
          </cell>
          <cell r="E126" t="str">
            <v xml:space="preserve">GOGRI JASH ASHOK GANGJI  LATA </v>
          </cell>
          <cell r="F126" t="str">
            <v>Male</v>
          </cell>
          <cell r="G126" t="str">
            <v>10/08/2003</v>
          </cell>
          <cell r="H126">
            <v>7644074444</v>
          </cell>
          <cell r="I126">
            <v>9867421333</v>
          </cell>
          <cell r="J126" t="str">
            <v>jashgogri1023@gmail.com</v>
          </cell>
          <cell r="K126" t="str">
            <v>1032210327@tcetmumbai.in</v>
          </cell>
          <cell r="L126" t="str">
            <v>34, Shakil niwas, nr. Sai Baba temple, Mahakali caves road, Andheri East, Mumbai 400093</v>
          </cell>
          <cell r="M126">
            <v>400093</v>
          </cell>
          <cell r="N126">
            <v>0</v>
          </cell>
          <cell r="O126" t="str">
            <v>Business</v>
          </cell>
          <cell r="P126" t="str">
            <v>2,00,001 -2,50,000</v>
          </cell>
          <cell r="Q126" t="str">
            <v>Normal</v>
          </cell>
          <cell r="R126" t="str">
            <v>Open</v>
          </cell>
          <cell r="S126">
            <v>2021</v>
          </cell>
          <cell r="T126" t="str">
            <v>FE</v>
          </cell>
          <cell r="U126" t="str">
            <v>MH-CET</v>
          </cell>
          <cell r="V126">
            <v>69.319999999999993</v>
          </cell>
          <cell r="W126">
            <v>32.128556400000001</v>
          </cell>
          <cell r="X126" t="str">
            <v>Institute</v>
          </cell>
          <cell r="Y126">
            <v>339</v>
          </cell>
          <cell r="Z126">
            <v>500</v>
          </cell>
          <cell r="AA126">
            <v>67.8</v>
          </cell>
          <cell r="AB126">
            <v>2019</v>
          </cell>
          <cell r="AC126" t="str">
            <v>Maharashtra</v>
          </cell>
          <cell r="AD126" t="str">
            <v>HOLY FAMILY HIGH SCHOOL</v>
          </cell>
          <cell r="AE126">
            <v>454</v>
          </cell>
          <cell r="AF126">
            <v>600</v>
          </cell>
          <cell r="AG126">
            <v>75.6666666666667</v>
          </cell>
          <cell r="AH126">
            <v>2021</v>
          </cell>
          <cell r="AI126" t="str">
            <v>Maharashtra</v>
          </cell>
          <cell r="AJ126" t="str">
            <v>MITHIBAI COLLEGE</v>
          </cell>
          <cell r="AK126">
            <v>177.1</v>
          </cell>
          <cell r="AL126">
            <v>23</v>
          </cell>
          <cell r="AM126">
            <v>7.7</v>
          </cell>
          <cell r="AN126">
            <v>79</v>
          </cell>
          <cell r="AO126">
            <v>198</v>
          </cell>
          <cell r="AP126">
            <v>26</v>
          </cell>
          <cell r="AQ126">
            <v>7.615384615384615</v>
          </cell>
          <cell r="AR126">
            <v>80</v>
          </cell>
          <cell r="AS126">
            <v>375.1</v>
          </cell>
          <cell r="AT126">
            <v>49</v>
          </cell>
          <cell r="AU126">
            <v>7.6551020408163266</v>
          </cell>
          <cell r="AV126">
            <v>200</v>
          </cell>
          <cell r="AW126">
            <v>25</v>
          </cell>
          <cell r="AX126">
            <v>8</v>
          </cell>
          <cell r="AY126">
            <v>79.5</v>
          </cell>
          <cell r="AZ126">
            <v>242</v>
          </cell>
          <cell r="BA126">
            <v>29</v>
          </cell>
          <cell r="BB126">
            <v>8.3448275862068968</v>
          </cell>
          <cell r="BC126">
            <v>91.176470588235304</v>
          </cell>
          <cell r="BD126">
            <v>442</v>
          </cell>
          <cell r="BE126">
            <v>54</v>
          </cell>
          <cell r="BF126">
            <v>8.1851851851851851</v>
          </cell>
          <cell r="BG126">
            <v>191</v>
          </cell>
          <cell r="BH126">
            <v>24</v>
          </cell>
          <cell r="BI126">
            <v>7.958333333333333</v>
          </cell>
          <cell r="BJ126">
            <v>75</v>
          </cell>
          <cell r="BK126">
            <v>236</v>
          </cell>
          <cell r="BL126">
            <v>29</v>
          </cell>
          <cell r="BM126">
            <v>8.137931034482758</v>
          </cell>
          <cell r="BN126">
            <v>80</v>
          </cell>
          <cell r="BO126">
            <v>427</v>
          </cell>
          <cell r="BP126">
            <v>53</v>
          </cell>
          <cell r="BQ126">
            <v>8.0566037735849054</v>
          </cell>
          <cell r="BR126">
            <v>1244.0999999999999</v>
          </cell>
          <cell r="BS126">
            <v>156</v>
          </cell>
          <cell r="BT126">
            <v>7.9749999999999996</v>
          </cell>
          <cell r="BU126">
            <v>81.347058823529409</v>
          </cell>
          <cell r="BV126">
            <v>0</v>
          </cell>
        </row>
        <row r="127">
          <cell r="B127" t="str">
            <v>21-E&amp;TCA09-25</v>
          </cell>
          <cell r="C127" t="str">
            <v>E&amp;TC-A</v>
          </cell>
          <cell r="D127">
            <v>9</v>
          </cell>
          <cell r="E127" t="str">
            <v>BHOSLE ASHISH SATISH SUSHMA</v>
          </cell>
          <cell r="F127" t="str">
            <v>Male</v>
          </cell>
          <cell r="G127" t="str">
            <v>17/10/2003</v>
          </cell>
          <cell r="H127">
            <v>9137537676</v>
          </cell>
          <cell r="I127">
            <v>9821669497</v>
          </cell>
          <cell r="J127" t="str">
            <v>asbhosle2003@gmail.com</v>
          </cell>
          <cell r="K127" t="str">
            <v>1032210201@tcetmumbai.in</v>
          </cell>
          <cell r="L127" t="str">
            <v>B-31/101, SCN Co-op housing society, Thakur Complex, Kandivali East, Mumbai</v>
          </cell>
          <cell r="M127">
            <v>400101</v>
          </cell>
          <cell r="N127">
            <v>0</v>
          </cell>
          <cell r="O127" t="str">
            <v>Service</v>
          </cell>
          <cell r="P127" t="str">
            <v>2,00,001 -2,50,000</v>
          </cell>
          <cell r="Q127" t="str">
            <v>Normal</v>
          </cell>
          <cell r="R127" t="str">
            <v>Open</v>
          </cell>
          <cell r="S127">
            <v>2021</v>
          </cell>
          <cell r="T127" t="str">
            <v>FE</v>
          </cell>
          <cell r="U127" t="str">
            <v>MH-CET</v>
          </cell>
          <cell r="V127">
            <v>66.75</v>
          </cell>
          <cell r="W127">
            <v>30.394283900000001</v>
          </cell>
          <cell r="X127" t="str">
            <v>Institute</v>
          </cell>
          <cell r="Y127">
            <v>405</v>
          </cell>
          <cell r="Z127">
            <v>500</v>
          </cell>
          <cell r="AA127">
            <v>81</v>
          </cell>
          <cell r="AB127">
            <v>2019</v>
          </cell>
          <cell r="AC127" t="str">
            <v>Maharashtra</v>
          </cell>
          <cell r="AD127" t="str">
            <v>THAKUR VIDYA MANDIR HIGH SCHOOL</v>
          </cell>
          <cell r="AE127">
            <v>482</v>
          </cell>
          <cell r="AF127">
            <v>600</v>
          </cell>
          <cell r="AG127">
            <v>80.3333333333333</v>
          </cell>
          <cell r="AH127">
            <v>2021</v>
          </cell>
          <cell r="AI127" t="str">
            <v>Maharashtra</v>
          </cell>
          <cell r="AJ127" t="str">
            <v>THAKUR COLLEGE OF SCIENCE AND COMMERCE</v>
          </cell>
          <cell r="AK127">
            <v>166</v>
          </cell>
          <cell r="AL127">
            <v>22</v>
          </cell>
          <cell r="AM127">
            <v>7.5454545454545459</v>
          </cell>
          <cell r="AN127">
            <v>97</v>
          </cell>
          <cell r="AO127">
            <v>207</v>
          </cell>
          <cell r="AP127">
            <v>27</v>
          </cell>
          <cell r="AQ127">
            <v>7.666666666666667</v>
          </cell>
          <cell r="AR127">
            <v>86</v>
          </cell>
          <cell r="AS127">
            <v>373</v>
          </cell>
          <cell r="AT127">
            <v>49</v>
          </cell>
          <cell r="AU127">
            <v>7.6122448979591839</v>
          </cell>
          <cell r="AV127">
            <v>150</v>
          </cell>
          <cell r="AW127">
            <v>25</v>
          </cell>
          <cell r="AX127">
            <v>6</v>
          </cell>
          <cell r="AY127">
            <v>91.5</v>
          </cell>
          <cell r="AZ127">
            <v>186</v>
          </cell>
          <cell r="BA127">
            <v>29</v>
          </cell>
          <cell r="BB127">
            <v>6.4137931034482758</v>
          </cell>
          <cell r="BC127">
            <v>75</v>
          </cell>
          <cell r="BD127">
            <v>336</v>
          </cell>
          <cell r="BE127">
            <v>54</v>
          </cell>
          <cell r="BF127">
            <v>6.2222222222222223</v>
          </cell>
          <cell r="BG127">
            <v>168</v>
          </cell>
          <cell r="BH127">
            <v>24</v>
          </cell>
          <cell r="BI127">
            <v>7</v>
          </cell>
          <cell r="BJ127">
            <v>83</v>
          </cell>
          <cell r="BK127">
            <v>220</v>
          </cell>
          <cell r="BL127">
            <v>29</v>
          </cell>
          <cell r="BM127">
            <v>7.5862068965517242</v>
          </cell>
          <cell r="BN127">
            <v>78</v>
          </cell>
          <cell r="BO127">
            <v>388</v>
          </cell>
          <cell r="BP127">
            <v>53</v>
          </cell>
          <cell r="BQ127">
            <v>7.3207547169811322</v>
          </cell>
          <cell r="BR127">
            <v>1097</v>
          </cell>
          <cell r="BS127">
            <v>156</v>
          </cell>
          <cell r="BT127">
            <v>7.0320512820512819</v>
          </cell>
          <cell r="BU127">
            <v>86.4</v>
          </cell>
          <cell r="BV127" t="str">
            <v xml:space="preserve">Tata Consultancy Services </v>
          </cell>
        </row>
        <row r="128">
          <cell r="B128" t="str">
            <v>21-E&amp;TCB09-25</v>
          </cell>
          <cell r="C128" t="str">
            <v>E&amp;TC-B</v>
          </cell>
          <cell r="D128">
            <v>9</v>
          </cell>
          <cell r="E128" t="str">
            <v xml:space="preserve">SABANNAVAR PRADNYA ARUN  NANDA </v>
          </cell>
          <cell r="F128" t="str">
            <v>Female</v>
          </cell>
          <cell r="G128" t="str">
            <v>10/02/2004</v>
          </cell>
          <cell r="H128">
            <v>9869207807</v>
          </cell>
          <cell r="I128">
            <v>8433894422</v>
          </cell>
          <cell r="J128" t="str">
            <v>pradnyasabannavar04@gmail.com</v>
          </cell>
          <cell r="K128" t="str">
            <v>1032210264@tcetmumbai.in</v>
          </cell>
          <cell r="L128" t="str">
            <v>Dayanand B
Sector-7  , B-11, 104
Shanti Nagar
Miraroad( E)401107
Thane district
Mumbai.</v>
          </cell>
          <cell r="M128">
            <v>401107</v>
          </cell>
          <cell r="N128">
            <v>0</v>
          </cell>
          <cell r="O128" t="str">
            <v>Business man</v>
          </cell>
          <cell r="P128" t="str">
            <v>9,00,001 - 10,00,000</v>
          </cell>
          <cell r="Q128" t="str">
            <v>Normal</v>
          </cell>
          <cell r="R128" t="str">
            <v>Open</v>
          </cell>
          <cell r="S128">
            <v>2021</v>
          </cell>
          <cell r="T128" t="str">
            <v>FE</v>
          </cell>
          <cell r="U128" t="str">
            <v>MH-CET</v>
          </cell>
          <cell r="V128">
            <v>81.99</v>
          </cell>
          <cell r="W128" t="str">
            <v>NA</v>
          </cell>
          <cell r="X128" t="str">
            <v>Minority</v>
          </cell>
          <cell r="Y128">
            <v>352</v>
          </cell>
          <cell r="Z128">
            <v>500</v>
          </cell>
          <cell r="AA128">
            <v>70.400000000000006</v>
          </cell>
          <cell r="AB128">
            <v>2019</v>
          </cell>
          <cell r="AC128" t="str">
            <v>Maharashtra</v>
          </cell>
          <cell r="AD128" t="str">
            <v>SHANTINAGAR HIGH SCHOOL</v>
          </cell>
          <cell r="AE128">
            <v>493</v>
          </cell>
          <cell r="AF128">
            <v>600</v>
          </cell>
          <cell r="AG128">
            <v>82.1666666666667</v>
          </cell>
          <cell r="AH128">
            <v>2021</v>
          </cell>
          <cell r="AI128" t="str">
            <v>Maharashtra</v>
          </cell>
          <cell r="AJ128" t="str">
            <v>SHRI TIKAMDAS PURSHOTAM BHATIA COLLEGE OF SCIENCE</v>
          </cell>
          <cell r="AK128">
            <v>175</v>
          </cell>
          <cell r="AL128">
            <v>22</v>
          </cell>
          <cell r="AM128">
            <v>7.9545454545454541</v>
          </cell>
          <cell r="AN128">
            <v>92</v>
          </cell>
          <cell r="AO128">
            <v>213</v>
          </cell>
          <cell r="AP128">
            <v>27</v>
          </cell>
          <cell r="AQ128">
            <v>7.8888888888888893</v>
          </cell>
          <cell r="AR128">
            <v>91</v>
          </cell>
          <cell r="AS128">
            <v>388</v>
          </cell>
          <cell r="AT128">
            <v>49</v>
          </cell>
          <cell r="AU128">
            <v>7.9183673469387754</v>
          </cell>
          <cell r="AV128">
            <v>184</v>
          </cell>
          <cell r="AW128">
            <v>25</v>
          </cell>
          <cell r="AX128">
            <v>7.36</v>
          </cell>
          <cell r="AY128">
            <v>91.5</v>
          </cell>
          <cell r="AZ128">
            <v>232</v>
          </cell>
          <cell r="BA128">
            <v>29</v>
          </cell>
          <cell r="BB128">
            <v>8</v>
          </cell>
          <cell r="BC128">
            <v>77</v>
          </cell>
          <cell r="BD128">
            <v>416</v>
          </cell>
          <cell r="BE128">
            <v>54</v>
          </cell>
          <cell r="BF128">
            <v>7.7037037037037033</v>
          </cell>
          <cell r="BG128">
            <v>223</v>
          </cell>
          <cell r="BH128">
            <v>24</v>
          </cell>
          <cell r="BI128">
            <v>9.2916666666666661</v>
          </cell>
          <cell r="BJ128">
            <v>84</v>
          </cell>
          <cell r="BK128">
            <v>254</v>
          </cell>
          <cell r="BL128">
            <v>29</v>
          </cell>
          <cell r="BM128">
            <v>8.7586206896551726</v>
          </cell>
          <cell r="BN128">
            <v>90</v>
          </cell>
          <cell r="BO128">
            <v>477</v>
          </cell>
          <cell r="BP128">
            <v>53</v>
          </cell>
          <cell r="BQ128">
            <v>9</v>
          </cell>
          <cell r="BR128">
            <v>1281</v>
          </cell>
          <cell r="BS128">
            <v>156</v>
          </cell>
          <cell r="BT128">
            <v>8.2115384615384617</v>
          </cell>
          <cell r="BU128">
            <v>87.5</v>
          </cell>
          <cell r="BV128">
            <v>0</v>
          </cell>
        </row>
        <row r="129">
          <cell r="B129" t="str">
            <v>21-IoT09-25</v>
          </cell>
          <cell r="C129" t="str">
            <v>IoT</v>
          </cell>
          <cell r="D129">
            <v>9</v>
          </cell>
          <cell r="E129" t="str">
            <v>JARIWALA AUM HIREN  MEGHNA</v>
          </cell>
          <cell r="F129" t="str">
            <v>Male</v>
          </cell>
          <cell r="G129" t="str">
            <v>13/10/2003</v>
          </cell>
          <cell r="H129">
            <v>9820635510</v>
          </cell>
          <cell r="I129">
            <v>8108297097</v>
          </cell>
          <cell r="J129" t="str">
            <v>aumjariwala@gmail.com</v>
          </cell>
          <cell r="K129" t="str">
            <v>1032210997@tcetmumbai.in</v>
          </cell>
          <cell r="L129" t="str">
            <v>A/102, Chandra apartements, S.V.P Road, Borivali (west), Mumbai-400103.</v>
          </cell>
          <cell r="M129">
            <v>400103</v>
          </cell>
          <cell r="N129">
            <v>0</v>
          </cell>
          <cell r="O129" t="str">
            <v>Business</v>
          </cell>
          <cell r="P129" t="str">
            <v>6,00,001 - 7,00,000</v>
          </cell>
          <cell r="Q129" t="str">
            <v>Normal</v>
          </cell>
          <cell r="R129" t="str">
            <v>Open</v>
          </cell>
          <cell r="S129">
            <v>2021</v>
          </cell>
          <cell r="T129" t="str">
            <v>FE</v>
          </cell>
          <cell r="U129" t="str">
            <v>MH-CET</v>
          </cell>
          <cell r="V129">
            <v>79.959999999999994</v>
          </cell>
          <cell r="W129">
            <v>39.9</v>
          </cell>
          <cell r="X129" t="str">
            <v>Institute</v>
          </cell>
          <cell r="Y129">
            <v>533</v>
          </cell>
          <cell r="Z129">
            <v>600</v>
          </cell>
          <cell r="AA129">
            <v>88.8333333333333</v>
          </cell>
          <cell r="AB129">
            <v>2019</v>
          </cell>
          <cell r="AC129" t="str">
            <v>ICSE</v>
          </cell>
          <cell r="AD129" t="str">
            <v>ST. FRANCIS ICSE SCHOOL</v>
          </cell>
          <cell r="AE129">
            <v>549</v>
          </cell>
          <cell r="AF129">
            <v>600</v>
          </cell>
          <cell r="AG129">
            <v>91.5</v>
          </cell>
          <cell r="AH129">
            <v>2021</v>
          </cell>
          <cell r="AI129" t="str">
            <v>Maharashtra</v>
          </cell>
          <cell r="AJ129" t="str">
            <v>RR INTERNATIONAL COLLEGE</v>
          </cell>
          <cell r="AK129">
            <v>188</v>
          </cell>
          <cell r="AL129">
            <v>23</v>
          </cell>
          <cell r="AM129">
            <v>8.1739130434782616</v>
          </cell>
          <cell r="AN129">
            <v>79.260000000000005</v>
          </cell>
          <cell r="AO129">
            <v>202</v>
          </cell>
          <cell r="AP129">
            <v>26</v>
          </cell>
          <cell r="AQ129">
            <v>7.7692307692307692</v>
          </cell>
          <cell r="AR129">
            <v>75</v>
          </cell>
          <cell r="AS129">
            <v>390</v>
          </cell>
          <cell r="AT129">
            <v>49</v>
          </cell>
          <cell r="AU129">
            <v>7.9591836734693882</v>
          </cell>
          <cell r="AV129">
            <v>200</v>
          </cell>
          <cell r="AW129">
            <v>25</v>
          </cell>
          <cell r="AX129">
            <v>8</v>
          </cell>
          <cell r="AY129">
            <v>77.13</v>
          </cell>
          <cell r="AZ129">
            <v>289</v>
          </cell>
          <cell r="BA129">
            <v>29</v>
          </cell>
          <cell r="BB129">
            <v>9.9655172413793096</v>
          </cell>
          <cell r="BC129">
            <v>90.57</v>
          </cell>
          <cell r="BD129">
            <v>489</v>
          </cell>
          <cell r="BE129">
            <v>54</v>
          </cell>
          <cell r="BF129">
            <v>9.0555555555555554</v>
          </cell>
          <cell r="BG129">
            <v>240</v>
          </cell>
          <cell r="BH129">
            <v>24</v>
          </cell>
          <cell r="BI129">
            <v>10</v>
          </cell>
          <cell r="BJ129">
            <v>82</v>
          </cell>
          <cell r="BK129">
            <v>282</v>
          </cell>
          <cell r="BL129">
            <v>29</v>
          </cell>
          <cell r="BM129">
            <v>9.7241379310344822</v>
          </cell>
          <cell r="BN129">
            <v>88</v>
          </cell>
          <cell r="BO129">
            <v>522</v>
          </cell>
          <cell r="BP129">
            <v>53</v>
          </cell>
          <cell r="BQ129">
            <v>9.8490566037735849</v>
          </cell>
          <cell r="BR129">
            <v>1401</v>
          </cell>
          <cell r="BS129">
            <v>156</v>
          </cell>
          <cell r="BT129">
            <v>8.9807692307692299</v>
          </cell>
          <cell r="BU129">
            <v>81.191999999999993</v>
          </cell>
          <cell r="BV129">
            <v>0</v>
          </cell>
        </row>
        <row r="130">
          <cell r="B130" t="str">
            <v>21-ITA09-25</v>
          </cell>
          <cell r="C130" t="str">
            <v>IT-A</v>
          </cell>
          <cell r="D130">
            <v>9</v>
          </cell>
          <cell r="E130" t="str">
            <v xml:space="preserve">BELCHADA THANISHA LAVA ASHA </v>
          </cell>
          <cell r="F130" t="str">
            <v>Female</v>
          </cell>
          <cell r="G130" t="str">
            <v>23/11/2003</v>
          </cell>
          <cell r="H130">
            <v>9607751265</v>
          </cell>
          <cell r="I130">
            <v>8097809246</v>
          </cell>
          <cell r="J130" t="str">
            <v>thanishabelchada@gmail.com</v>
          </cell>
          <cell r="K130" t="str">
            <v>1032210583@tcetmumbai.in</v>
          </cell>
          <cell r="L130" t="str">
            <v>A-1,Dipam Building , Ambadi Road , OPP JS Patil Banquet Hall , Vasai west.</v>
          </cell>
          <cell r="M130">
            <v>401202</v>
          </cell>
          <cell r="N130">
            <v>0</v>
          </cell>
          <cell r="O130" t="str">
            <v>Service</v>
          </cell>
          <cell r="P130" t="str">
            <v>10,00,001 - 15,00,000</v>
          </cell>
          <cell r="Q130" t="str">
            <v>Normal</v>
          </cell>
          <cell r="R130" t="str">
            <v>Open</v>
          </cell>
          <cell r="S130">
            <v>2021</v>
          </cell>
          <cell r="T130" t="str">
            <v>FE</v>
          </cell>
          <cell r="U130" t="str">
            <v>MH-CET</v>
          </cell>
          <cell r="V130">
            <v>92.84</v>
          </cell>
          <cell r="W130">
            <v>35.71</v>
          </cell>
          <cell r="X130" t="str">
            <v>CAP</v>
          </cell>
          <cell r="Y130">
            <v>419</v>
          </cell>
          <cell r="Z130">
            <v>500</v>
          </cell>
          <cell r="AA130">
            <v>83.8</v>
          </cell>
          <cell r="AB130">
            <v>2019</v>
          </cell>
          <cell r="AC130" t="str">
            <v>Maharashtra</v>
          </cell>
          <cell r="AD130" t="str">
            <v>CARMELITE CONVENT ENGLISH HIGH SCHOOL</v>
          </cell>
          <cell r="AE130">
            <v>542</v>
          </cell>
          <cell r="AF130">
            <v>600</v>
          </cell>
          <cell r="AG130">
            <v>90.3333333333333</v>
          </cell>
          <cell r="AH130">
            <v>2021</v>
          </cell>
          <cell r="AI130" t="str">
            <v>Maharashtra</v>
          </cell>
          <cell r="AJ130" t="str">
            <v>MOUNT CARMEL JR COLLEGE</v>
          </cell>
          <cell r="AK130">
            <v>185</v>
          </cell>
          <cell r="AL130">
            <v>22</v>
          </cell>
          <cell r="AM130">
            <v>8.4090909090909083</v>
          </cell>
          <cell r="AN130">
            <v>94.65</v>
          </cell>
          <cell r="AO130">
            <v>233</v>
          </cell>
          <cell r="AP130">
            <v>27</v>
          </cell>
          <cell r="AQ130">
            <v>8.6296296296296298</v>
          </cell>
          <cell r="AR130">
            <v>91.67</v>
          </cell>
          <cell r="AS130">
            <v>418</v>
          </cell>
          <cell r="AT130">
            <v>49</v>
          </cell>
          <cell r="AU130">
            <v>8.5306122448979593</v>
          </cell>
          <cell r="AV130">
            <v>207</v>
          </cell>
          <cell r="AW130">
            <v>25</v>
          </cell>
          <cell r="AX130">
            <v>8.2799999999999994</v>
          </cell>
          <cell r="AY130">
            <v>93.16</v>
          </cell>
          <cell r="AZ130">
            <v>252</v>
          </cell>
          <cell r="BA130">
            <v>29</v>
          </cell>
          <cell r="BB130">
            <v>8.6896551724137936</v>
          </cell>
          <cell r="BC130">
            <v>74.528301886792406</v>
          </cell>
          <cell r="BD130">
            <v>459</v>
          </cell>
          <cell r="BE130">
            <v>54</v>
          </cell>
          <cell r="BF130">
            <v>8.5</v>
          </cell>
          <cell r="BG130">
            <v>224</v>
          </cell>
          <cell r="BH130">
            <v>24</v>
          </cell>
          <cell r="BI130">
            <v>9.3333333333333339</v>
          </cell>
          <cell r="BJ130">
            <v>80.912863070539402</v>
          </cell>
          <cell r="BK130">
            <v>268</v>
          </cell>
          <cell r="BL130">
            <v>29</v>
          </cell>
          <cell r="BM130">
            <v>9.2413793103448274</v>
          </cell>
          <cell r="BN130">
            <v>77.232142857142904</v>
          </cell>
          <cell r="BO130">
            <v>492</v>
          </cell>
          <cell r="BP130">
            <v>53</v>
          </cell>
          <cell r="BQ130">
            <v>9.2830188679245289</v>
          </cell>
          <cell r="BR130">
            <v>1369</v>
          </cell>
          <cell r="BS130">
            <v>156</v>
          </cell>
          <cell r="BT130">
            <v>8.7756410256410255</v>
          </cell>
          <cell r="BU130">
            <v>87.201660377358479</v>
          </cell>
          <cell r="BV130">
            <v>0</v>
          </cell>
        </row>
        <row r="131">
          <cell r="B131" t="str">
            <v>21-ITB09-25</v>
          </cell>
          <cell r="C131" t="str">
            <v>IT-B</v>
          </cell>
          <cell r="D131">
            <v>9</v>
          </cell>
          <cell r="E131" t="str">
            <v xml:space="preserve">PARAB SANDESH CHANDRAKANT  DIPTI </v>
          </cell>
          <cell r="F131" t="str">
            <v>Male</v>
          </cell>
          <cell r="G131" t="str">
            <v>03/03/2003</v>
          </cell>
          <cell r="H131">
            <v>9930872984</v>
          </cell>
          <cell r="I131">
            <v>9757116140</v>
          </cell>
          <cell r="J131" t="str">
            <v>sandeshparab2026@gmail.com</v>
          </cell>
          <cell r="K131" t="str">
            <v>1032210648@tcetmumbai.in</v>
          </cell>
          <cell r="L131" t="str">
            <v>Room No 3,Ahmad Chawl, Sahar Road, Opp Vijay Nagar Society Andheri (East)</v>
          </cell>
          <cell r="M131">
            <v>400069</v>
          </cell>
          <cell r="N131">
            <v>0</v>
          </cell>
          <cell r="O131" t="str">
            <v>Service</v>
          </cell>
          <cell r="P131" t="str">
            <v>7,00,001 - 8,00,000</v>
          </cell>
          <cell r="Q131" t="str">
            <v>Normal</v>
          </cell>
          <cell r="R131" t="str">
            <v>Open</v>
          </cell>
          <cell r="S131">
            <v>2021</v>
          </cell>
          <cell r="T131" t="str">
            <v>FE</v>
          </cell>
          <cell r="U131" t="str">
            <v>MH-CET</v>
          </cell>
          <cell r="V131">
            <v>69.67</v>
          </cell>
          <cell r="W131" t="str">
            <v>NA</v>
          </cell>
          <cell r="X131" t="str">
            <v>Institute</v>
          </cell>
          <cell r="Y131">
            <v>427</v>
          </cell>
          <cell r="Z131">
            <v>500</v>
          </cell>
          <cell r="AA131">
            <v>85.4</v>
          </cell>
          <cell r="AB131">
            <v>2019</v>
          </cell>
          <cell r="AC131" t="str">
            <v>Maharashtra</v>
          </cell>
          <cell r="AD131" t="str">
            <v>SHRI MADHAVRAO BHAGWAT HIGH SCHOOL</v>
          </cell>
          <cell r="AE131">
            <v>527</v>
          </cell>
          <cell r="AF131">
            <v>600</v>
          </cell>
          <cell r="AG131">
            <v>87.8333333333333</v>
          </cell>
          <cell r="AH131">
            <v>2021</v>
          </cell>
          <cell r="AI131" t="str">
            <v>Maharashtra</v>
          </cell>
          <cell r="AJ131" t="str">
            <v>SATHAYE COLLEGE</v>
          </cell>
          <cell r="AK131">
            <v>174</v>
          </cell>
          <cell r="AL131">
            <v>22</v>
          </cell>
          <cell r="AM131">
            <v>7.9090909090909092</v>
          </cell>
          <cell r="AN131">
            <v>96</v>
          </cell>
          <cell r="AO131">
            <v>183</v>
          </cell>
          <cell r="AP131">
            <v>27</v>
          </cell>
          <cell r="AQ131">
            <v>6.7777777777777777</v>
          </cell>
          <cell r="AR131">
            <v>94</v>
          </cell>
          <cell r="AS131">
            <v>357</v>
          </cell>
          <cell r="AT131">
            <v>49</v>
          </cell>
          <cell r="AU131">
            <v>7.2857142857142856</v>
          </cell>
          <cell r="AV131">
            <v>175</v>
          </cell>
          <cell r="AW131">
            <v>25</v>
          </cell>
          <cell r="AX131">
            <v>7</v>
          </cell>
          <cell r="AY131">
            <v>95</v>
          </cell>
          <cell r="AZ131">
            <v>248</v>
          </cell>
          <cell r="BA131">
            <v>29</v>
          </cell>
          <cell r="BB131">
            <v>8.5517241379310338</v>
          </cell>
          <cell r="BC131">
            <v>82.758620689655203</v>
          </cell>
          <cell r="BD131">
            <v>423</v>
          </cell>
          <cell r="BE131">
            <v>54</v>
          </cell>
          <cell r="BF131">
            <v>7.833333333333333</v>
          </cell>
          <cell r="BG131">
            <v>207</v>
          </cell>
          <cell r="BH131">
            <v>24</v>
          </cell>
          <cell r="BI131">
            <v>8.625</v>
          </cell>
          <cell r="BJ131">
            <v>80.912863070539402</v>
          </cell>
          <cell r="BK131">
            <v>260.13</v>
          </cell>
          <cell r="BL131">
            <v>29</v>
          </cell>
          <cell r="BM131">
            <v>8.9700000000000006</v>
          </cell>
          <cell r="BN131">
            <v>75.423728813559293</v>
          </cell>
          <cell r="BO131">
            <v>467.13</v>
          </cell>
          <cell r="BP131">
            <v>53</v>
          </cell>
          <cell r="BQ131">
            <v>8.8137735849056611</v>
          </cell>
          <cell r="BR131">
            <v>1247.1300000000001</v>
          </cell>
          <cell r="BS131">
            <v>156</v>
          </cell>
          <cell r="BT131">
            <v>7.994423076923078</v>
          </cell>
          <cell r="BU131">
            <v>90.751724137931049</v>
          </cell>
          <cell r="BV131">
            <v>0</v>
          </cell>
        </row>
        <row r="132">
          <cell r="B132" t="str">
            <v>21-M&amp;ME09-25</v>
          </cell>
          <cell r="C132" t="str">
            <v>M&amp;ME</v>
          </cell>
          <cell r="D132">
            <v>9</v>
          </cell>
          <cell r="E132" t="str">
            <v>DODIYA OM JASMIN KAVITA</v>
          </cell>
          <cell r="F132" t="str">
            <v>Male</v>
          </cell>
          <cell r="G132" t="str">
            <v>05/12/2003</v>
          </cell>
          <cell r="H132">
            <v>7977289508</v>
          </cell>
          <cell r="I132">
            <v>9820466305</v>
          </cell>
          <cell r="J132" t="str">
            <v>omdodiya021@gmail.com</v>
          </cell>
          <cell r="K132" t="str">
            <v>1032210762@tcetmumbai.in</v>
          </cell>
          <cell r="L132" t="str">
            <v>702, RAJ HILL BLDG NO.1, DATTAPADA ROAD, BEHIND B.M.C. SCHOOL, BORIVALI EAST</v>
          </cell>
          <cell r="M132">
            <v>400066</v>
          </cell>
          <cell r="N132">
            <v>0</v>
          </cell>
          <cell r="O132" t="str">
            <v>BUSINESS</v>
          </cell>
          <cell r="P132" t="str">
            <v>4,50,001 - 5,00,000</v>
          </cell>
          <cell r="Q132" t="str">
            <v>Normal</v>
          </cell>
          <cell r="R132" t="str">
            <v>Open</v>
          </cell>
          <cell r="S132">
            <v>2021</v>
          </cell>
          <cell r="T132" t="str">
            <v>FE</v>
          </cell>
          <cell r="U132" t="str">
            <v>MH-CET</v>
          </cell>
          <cell r="V132">
            <v>59.73</v>
          </cell>
          <cell r="W132" t="str">
            <v>NA</v>
          </cell>
          <cell r="X132" t="str">
            <v>CAP</v>
          </cell>
          <cell r="Y132">
            <v>320</v>
          </cell>
          <cell r="Z132">
            <v>500</v>
          </cell>
          <cell r="AA132">
            <v>64</v>
          </cell>
          <cell r="AB132">
            <v>2019</v>
          </cell>
          <cell r="AC132" t="str">
            <v>Maharashtra</v>
          </cell>
          <cell r="AD132" t="str">
            <v>ST. XAVIER'S HIGH SCHOOL</v>
          </cell>
          <cell r="AE132">
            <v>472</v>
          </cell>
          <cell r="AF132">
            <v>600</v>
          </cell>
          <cell r="AG132">
            <v>78.6666666666667</v>
          </cell>
          <cell r="AH132">
            <v>2021</v>
          </cell>
          <cell r="AI132" t="str">
            <v>Maharashtra</v>
          </cell>
          <cell r="AJ132" t="str">
            <v>MOTHER MARY'S JUNIOR COLLEGE OF COMMERCE AND SCIENCE</v>
          </cell>
          <cell r="AK132">
            <v>169</v>
          </cell>
          <cell r="AL132">
            <v>22</v>
          </cell>
          <cell r="AM132">
            <v>7.6818181818181817</v>
          </cell>
          <cell r="AN132">
            <v>92</v>
          </cell>
          <cell r="AO132">
            <v>209</v>
          </cell>
          <cell r="AP132">
            <v>27</v>
          </cell>
          <cell r="AQ132">
            <v>7.7407407407407405</v>
          </cell>
          <cell r="AR132">
            <v>86.05</v>
          </cell>
          <cell r="AS132">
            <v>378</v>
          </cell>
          <cell r="AT132">
            <v>49</v>
          </cell>
          <cell r="AU132">
            <v>7.7142857142857144</v>
          </cell>
          <cell r="AV132">
            <v>210</v>
          </cell>
          <cell r="AW132">
            <v>25</v>
          </cell>
          <cell r="AX132">
            <v>8.4</v>
          </cell>
          <cell r="AY132">
            <v>89.025000000000006</v>
          </cell>
          <cell r="AZ132">
            <v>267</v>
          </cell>
          <cell r="BA132">
            <v>29</v>
          </cell>
          <cell r="BB132">
            <v>9.2068965517241388</v>
          </cell>
          <cell r="BC132">
            <v>86</v>
          </cell>
          <cell r="BD132">
            <v>477</v>
          </cell>
          <cell r="BE132">
            <v>54</v>
          </cell>
          <cell r="BF132">
            <v>8.8333333333333339</v>
          </cell>
          <cell r="BG132">
            <v>211</v>
          </cell>
          <cell r="BH132">
            <v>24</v>
          </cell>
          <cell r="BI132">
            <v>8.7916666666666661</v>
          </cell>
          <cell r="BJ132">
            <v>87</v>
          </cell>
          <cell r="BK132">
            <v>273</v>
          </cell>
          <cell r="BL132">
            <v>29</v>
          </cell>
          <cell r="BM132">
            <v>9.4137931034482758</v>
          </cell>
          <cell r="BN132">
            <v>84</v>
          </cell>
          <cell r="BO132">
            <v>484</v>
          </cell>
          <cell r="BP132">
            <v>53</v>
          </cell>
          <cell r="BQ132">
            <v>9.1320754716981138</v>
          </cell>
          <cell r="BR132">
            <v>1339</v>
          </cell>
          <cell r="BS132">
            <v>156</v>
          </cell>
          <cell r="BT132">
            <v>8.5833333333333339</v>
          </cell>
          <cell r="BU132">
            <v>88.815000000000012</v>
          </cell>
          <cell r="BV132">
            <v>0</v>
          </cell>
        </row>
        <row r="133">
          <cell r="B133" t="str">
            <v>21-MECH09-25</v>
          </cell>
          <cell r="C133" t="str">
            <v>MECH</v>
          </cell>
          <cell r="D133">
            <v>9</v>
          </cell>
          <cell r="E133" t="str">
            <v>GAIKWAD KARTIK MANISH  SANDHYA</v>
          </cell>
          <cell r="F133" t="str">
            <v>Male</v>
          </cell>
          <cell r="G133" t="str">
            <v>17/01/2003</v>
          </cell>
          <cell r="H133">
            <v>8692885871</v>
          </cell>
          <cell r="I133">
            <v>9137486770</v>
          </cell>
          <cell r="J133" t="str">
            <v>kartikgaikwa@gmail.com</v>
          </cell>
          <cell r="K133" t="str">
            <v>1032210712@tcetmumbai.in</v>
          </cell>
          <cell r="L133" t="str">
            <v>Plot no 192,Room no -D/2,Gorai-2, Boriwali -(W),Mumbai -400092</v>
          </cell>
          <cell r="M133">
            <v>400092</v>
          </cell>
          <cell r="N133">
            <v>0</v>
          </cell>
          <cell r="O133" t="str">
            <v>Service</v>
          </cell>
          <cell r="P133" t="str">
            <v>4,00,001 - 4,50,000</v>
          </cell>
          <cell r="Q133" t="str">
            <v>Normal</v>
          </cell>
          <cell r="R133" t="str">
            <v>Open</v>
          </cell>
          <cell r="S133">
            <v>2021</v>
          </cell>
          <cell r="T133" t="str">
            <v>FE</v>
          </cell>
          <cell r="U133" t="str">
            <v>MH-CET</v>
          </cell>
          <cell r="V133">
            <v>65</v>
          </cell>
          <cell r="W133" t="str">
            <v>NA</v>
          </cell>
          <cell r="X133" t="str">
            <v>Minority</v>
          </cell>
          <cell r="Y133">
            <v>451</v>
          </cell>
          <cell r="Z133">
            <v>500</v>
          </cell>
          <cell r="AA133">
            <v>90.2</v>
          </cell>
          <cell r="AB133">
            <v>2018</v>
          </cell>
          <cell r="AC133" t="str">
            <v>Maharashtra</v>
          </cell>
          <cell r="AD133" t="str">
            <v>SWAMI VIVEKANAND INTERNATIONAL SCHOOL</v>
          </cell>
          <cell r="AE133">
            <v>486</v>
          </cell>
          <cell r="AF133">
            <v>650</v>
          </cell>
          <cell r="AG133">
            <v>74.769230769230802</v>
          </cell>
          <cell r="AH133">
            <v>2020</v>
          </cell>
          <cell r="AI133" t="str">
            <v>Maharashtra</v>
          </cell>
          <cell r="AJ133" t="str">
            <v>ST ROCKS JUNIOR COLLEGE</v>
          </cell>
          <cell r="AK133">
            <v>210</v>
          </cell>
          <cell r="AL133">
            <v>22</v>
          </cell>
          <cell r="AM133">
            <v>9.545454545454545</v>
          </cell>
          <cell r="AN133">
            <v>88</v>
          </cell>
          <cell r="AO133">
            <v>267</v>
          </cell>
          <cell r="AP133">
            <v>27</v>
          </cell>
          <cell r="AQ133">
            <v>9.8888888888888893</v>
          </cell>
          <cell r="AR133">
            <v>94.88</v>
          </cell>
          <cell r="AS133">
            <v>477</v>
          </cell>
          <cell r="AT133">
            <v>49</v>
          </cell>
          <cell r="AU133">
            <v>9.7346938775510203</v>
          </cell>
          <cell r="AV133">
            <v>245</v>
          </cell>
          <cell r="AW133">
            <v>25</v>
          </cell>
          <cell r="AX133">
            <v>9.8000000000000007</v>
          </cell>
          <cell r="AY133">
            <v>91.44</v>
          </cell>
          <cell r="AZ133">
            <v>282</v>
          </cell>
          <cell r="BA133">
            <v>29</v>
          </cell>
          <cell r="BB133">
            <v>9.7241379310344822</v>
          </cell>
          <cell r="BC133">
            <v>84</v>
          </cell>
          <cell r="BD133">
            <v>527</v>
          </cell>
          <cell r="BE133">
            <v>54</v>
          </cell>
          <cell r="BF133">
            <v>9.7592592592592595</v>
          </cell>
          <cell r="BG133">
            <v>237</v>
          </cell>
          <cell r="BH133">
            <v>24</v>
          </cell>
          <cell r="BI133">
            <v>9.875</v>
          </cell>
          <cell r="BJ133">
            <v>86</v>
          </cell>
          <cell r="BK133">
            <v>279</v>
          </cell>
          <cell r="BL133">
            <v>28</v>
          </cell>
          <cell r="BM133">
            <v>9.9642857142857135</v>
          </cell>
          <cell r="BN133">
            <v>81</v>
          </cell>
          <cell r="BO133">
            <v>516</v>
          </cell>
          <cell r="BP133">
            <v>52</v>
          </cell>
          <cell r="BQ133">
            <v>9.9230769230769234</v>
          </cell>
          <cell r="BR133">
            <v>1520</v>
          </cell>
          <cell r="BS133">
            <v>155</v>
          </cell>
          <cell r="BT133">
            <v>9.806451612903226</v>
          </cell>
          <cell r="BU133">
            <v>86.864000000000004</v>
          </cell>
          <cell r="BV133">
            <v>0</v>
          </cell>
        </row>
        <row r="134">
          <cell r="B134" t="str">
            <v>21-AI&amp;DS10-25</v>
          </cell>
          <cell r="C134" t="str">
            <v>AI&amp;DS</v>
          </cell>
          <cell r="D134">
            <v>10</v>
          </cell>
          <cell r="E134" t="str">
            <v>GUPTA AMAN ANIL SAROJ</v>
          </cell>
          <cell r="F134" t="str">
            <v>Male</v>
          </cell>
          <cell r="G134" t="str">
            <v>11/05/2003</v>
          </cell>
          <cell r="H134">
            <v>7709287020</v>
          </cell>
          <cell r="I134">
            <v>9860110883</v>
          </cell>
          <cell r="J134" t="str">
            <v>amangupta152003@gmail.com</v>
          </cell>
          <cell r="K134" t="str">
            <v>1032210139@tcetmumbai.in</v>
          </cell>
          <cell r="L134" t="str">
            <v>002 pooja paradise fatherwadi gokhivare vasai East</v>
          </cell>
          <cell r="M134">
            <v>401208</v>
          </cell>
          <cell r="N134">
            <v>0</v>
          </cell>
          <cell r="O134" t="str">
            <v>Shopkeeper</v>
          </cell>
          <cell r="P134" t="str">
            <v>3,50,001 - 4,00,000</v>
          </cell>
          <cell r="Q134" t="str">
            <v>Normal</v>
          </cell>
          <cell r="R134" t="str">
            <v>Open</v>
          </cell>
          <cell r="S134">
            <v>2021</v>
          </cell>
          <cell r="T134" t="str">
            <v>FE</v>
          </cell>
          <cell r="U134" t="str">
            <v>MH-CET</v>
          </cell>
          <cell r="V134">
            <v>86.36</v>
          </cell>
          <cell r="W134">
            <v>55.779745900000002</v>
          </cell>
          <cell r="X134" t="str">
            <v>Minority</v>
          </cell>
          <cell r="Y134">
            <v>375</v>
          </cell>
          <cell r="Z134">
            <v>500</v>
          </cell>
          <cell r="AA134">
            <v>75</v>
          </cell>
          <cell r="AB134">
            <v>2019</v>
          </cell>
          <cell r="AC134" t="str">
            <v>Maharashtra</v>
          </cell>
          <cell r="AD134" t="str">
            <v>VIDYA VIKASINI HIGH SCHOOL</v>
          </cell>
          <cell r="AE134">
            <v>543</v>
          </cell>
          <cell r="AF134">
            <v>600</v>
          </cell>
          <cell r="AG134">
            <v>90.5</v>
          </cell>
          <cell r="AH134">
            <v>2021</v>
          </cell>
          <cell r="AI134" t="str">
            <v>Maharashtra</v>
          </cell>
          <cell r="AJ134" t="str">
            <v>RP JUNIOR COLLEGE</v>
          </cell>
          <cell r="AK134">
            <v>177</v>
          </cell>
          <cell r="AL134">
            <v>23</v>
          </cell>
          <cell r="AM134">
            <v>7.6956521739130439</v>
          </cell>
          <cell r="AN134">
            <v>92</v>
          </cell>
          <cell r="AO134">
            <v>210</v>
          </cell>
          <cell r="AP134">
            <v>26</v>
          </cell>
          <cell r="AQ134">
            <v>8.0769230769230766</v>
          </cell>
          <cell r="AR134">
            <v>75</v>
          </cell>
          <cell r="AS134">
            <v>387</v>
          </cell>
          <cell r="AT134">
            <v>49</v>
          </cell>
          <cell r="AU134">
            <v>7.8979591836734695</v>
          </cell>
          <cell r="AV134">
            <v>172</v>
          </cell>
          <cell r="AW134">
            <v>25</v>
          </cell>
          <cell r="AX134">
            <v>6.88</v>
          </cell>
          <cell r="AY134">
            <v>83.5</v>
          </cell>
          <cell r="AZ134">
            <v>236</v>
          </cell>
          <cell r="BA134">
            <v>29</v>
          </cell>
          <cell r="BB134">
            <v>8.137931034482758</v>
          </cell>
          <cell r="BC134">
            <v>76</v>
          </cell>
          <cell r="BD134">
            <v>408</v>
          </cell>
          <cell r="BE134">
            <v>54</v>
          </cell>
          <cell r="BF134">
            <v>7.5555555555555554</v>
          </cell>
          <cell r="BG134">
            <v>193</v>
          </cell>
          <cell r="BH134">
            <v>24</v>
          </cell>
          <cell r="BI134">
            <v>8.0416666666666661</v>
          </cell>
          <cell r="BJ134">
            <v>63</v>
          </cell>
          <cell r="BK134">
            <v>228</v>
          </cell>
          <cell r="BL134">
            <v>29</v>
          </cell>
          <cell r="BM134">
            <v>7.8620689655172411</v>
          </cell>
          <cell r="BN134">
            <v>85</v>
          </cell>
          <cell r="BO134">
            <v>421</v>
          </cell>
          <cell r="BP134">
            <v>53</v>
          </cell>
          <cell r="BQ134">
            <v>7.9433962264150946</v>
          </cell>
          <cell r="BR134">
            <v>1216</v>
          </cell>
          <cell r="BS134">
            <v>156</v>
          </cell>
          <cell r="BT134">
            <v>7.7948717948717947</v>
          </cell>
          <cell r="BU134">
            <v>77.900000000000006</v>
          </cell>
          <cell r="BV134">
            <v>0</v>
          </cell>
        </row>
        <row r="135">
          <cell r="B135" t="str">
            <v>21-AI&amp;ML10-25</v>
          </cell>
          <cell r="C135" t="str">
            <v>AI&amp;ML</v>
          </cell>
          <cell r="D135">
            <v>10</v>
          </cell>
          <cell r="E135" t="str">
            <v>GUPTA KHUSHI RUPESH RUCHIKA</v>
          </cell>
          <cell r="F135" t="str">
            <v>Female</v>
          </cell>
          <cell r="G135" t="str">
            <v>05/04/2003</v>
          </cell>
          <cell r="H135">
            <v>8369565032</v>
          </cell>
          <cell r="I135">
            <v>8369568721</v>
          </cell>
          <cell r="J135" t="str">
            <v>khushirupesh03@gmail.com</v>
          </cell>
          <cell r="K135" t="str">
            <v>1032210935@tcetmumbai.in</v>
          </cell>
          <cell r="L135" t="str">
            <v>104, Vishal Enclave, Parbat Nagar, Dahisar East, Mumbai</v>
          </cell>
          <cell r="M135">
            <v>400068</v>
          </cell>
          <cell r="N135">
            <v>0</v>
          </cell>
          <cell r="O135" t="str">
            <v>Business</v>
          </cell>
          <cell r="P135" t="str">
            <v>3,00,001 - 3,50,000</v>
          </cell>
          <cell r="Q135" t="str">
            <v>Normal</v>
          </cell>
          <cell r="R135" t="str">
            <v>Open</v>
          </cell>
          <cell r="S135">
            <v>2021</v>
          </cell>
          <cell r="T135" t="str">
            <v>FE</v>
          </cell>
          <cell r="U135" t="str">
            <v>MH-CET</v>
          </cell>
          <cell r="V135">
            <v>37.57</v>
          </cell>
          <cell r="W135" t="str">
            <v>NA</v>
          </cell>
          <cell r="X135" t="str">
            <v>Institute</v>
          </cell>
          <cell r="Y135">
            <v>536</v>
          </cell>
          <cell r="Z135">
            <v>600</v>
          </cell>
          <cell r="AA135">
            <v>89.3333333333333</v>
          </cell>
          <cell r="AB135">
            <v>2019</v>
          </cell>
          <cell r="AC135" t="str">
            <v>ICSE</v>
          </cell>
          <cell r="AD135" t="str">
            <v>ST. JOHN'S HIGH SCOOL ICSE</v>
          </cell>
          <cell r="AE135">
            <v>536</v>
          </cell>
          <cell r="AF135">
            <v>600</v>
          </cell>
          <cell r="AG135">
            <v>89.3333333333333</v>
          </cell>
          <cell r="AH135">
            <v>2021</v>
          </cell>
          <cell r="AI135" t="str">
            <v>ICSE</v>
          </cell>
          <cell r="AJ135" t="str">
            <v>THAKUR VIDYA MANDIR HIGH SCHOOL AND JUNIOR COLLEGE</v>
          </cell>
          <cell r="AK135">
            <v>175</v>
          </cell>
          <cell r="AL135">
            <v>22</v>
          </cell>
          <cell r="AM135">
            <v>7.9545454545454541</v>
          </cell>
          <cell r="AN135">
            <v>90.740740740740705</v>
          </cell>
          <cell r="AO135">
            <v>217</v>
          </cell>
          <cell r="AP135">
            <v>27</v>
          </cell>
          <cell r="AQ135">
            <v>8.0370370370370363</v>
          </cell>
          <cell r="AR135">
            <v>75</v>
          </cell>
          <cell r="AS135">
            <v>392</v>
          </cell>
          <cell r="AT135">
            <v>49</v>
          </cell>
          <cell r="AU135">
            <v>8</v>
          </cell>
          <cell r="AV135">
            <v>238</v>
          </cell>
          <cell r="AW135">
            <v>25</v>
          </cell>
          <cell r="AX135">
            <v>9.52</v>
          </cell>
          <cell r="AY135">
            <v>82.870370370370395</v>
          </cell>
          <cell r="AZ135">
            <v>289</v>
          </cell>
          <cell r="BA135">
            <v>29</v>
          </cell>
          <cell r="BB135">
            <v>9.9655172413793096</v>
          </cell>
          <cell r="BC135">
            <v>82.5</v>
          </cell>
          <cell r="BD135">
            <v>527</v>
          </cell>
          <cell r="BE135">
            <v>54</v>
          </cell>
          <cell r="BF135">
            <v>9.7592592592592595</v>
          </cell>
          <cell r="BG135">
            <v>237</v>
          </cell>
          <cell r="BH135">
            <v>24</v>
          </cell>
          <cell r="BI135">
            <v>9.875</v>
          </cell>
          <cell r="BJ135">
            <v>92</v>
          </cell>
          <cell r="BK135">
            <v>290</v>
          </cell>
          <cell r="BL135">
            <v>29</v>
          </cell>
          <cell r="BM135">
            <v>10</v>
          </cell>
          <cell r="BN135">
            <v>75</v>
          </cell>
          <cell r="BO135">
            <v>527</v>
          </cell>
          <cell r="BP135">
            <v>53</v>
          </cell>
          <cell r="BQ135">
            <v>9.9433962264150946</v>
          </cell>
          <cell r="BR135">
            <v>1446</v>
          </cell>
          <cell r="BS135">
            <v>156</v>
          </cell>
          <cell r="BT135">
            <v>9.2692307692307701</v>
          </cell>
          <cell r="BU135">
            <v>84.62222222222222</v>
          </cell>
          <cell r="BV135" t="str">
            <v>Quintiphi</v>
          </cell>
        </row>
        <row r="136">
          <cell r="B136" t="str">
            <v>21-COMPA10-25</v>
          </cell>
          <cell r="C136" t="str">
            <v>COMP-A</v>
          </cell>
          <cell r="D136">
            <v>10</v>
          </cell>
          <cell r="E136" t="str">
            <v>ANSARI HUZAIFA ABDUL HAMEED ASMA KHATOON</v>
          </cell>
          <cell r="F136" t="str">
            <v>Male</v>
          </cell>
          <cell r="G136" t="str">
            <v>17/07/2003</v>
          </cell>
          <cell r="H136">
            <v>9324322919</v>
          </cell>
          <cell r="I136">
            <v>9892542902</v>
          </cell>
          <cell r="J136" t="str">
            <v>786huzaifaansari@gmail.com</v>
          </cell>
          <cell r="K136" t="str">
            <v>1032210392@tcetmumbai.in</v>
          </cell>
          <cell r="L136" t="str">
            <v>307, Shanti Parvati Niwas, Bazar Gully Bunder Road, Versova, Andheri - West, Mumbai - 61</v>
          </cell>
          <cell r="M136">
            <v>400061</v>
          </cell>
          <cell r="N136">
            <v>0</v>
          </cell>
          <cell r="O136" t="str">
            <v xml:space="preserve">Arabic Tutor </v>
          </cell>
          <cell r="P136" t="str">
            <v>0 - 15,000</v>
          </cell>
          <cell r="Q136" t="str">
            <v>Normal</v>
          </cell>
          <cell r="R136" t="str">
            <v>Open</v>
          </cell>
          <cell r="S136">
            <v>2021</v>
          </cell>
          <cell r="T136" t="str">
            <v>FE</v>
          </cell>
          <cell r="U136" t="str">
            <v>MH-CET</v>
          </cell>
          <cell r="V136">
            <v>91.45</v>
          </cell>
          <cell r="W136">
            <v>63.997069000000003</v>
          </cell>
          <cell r="X136" t="str">
            <v>Minority</v>
          </cell>
          <cell r="Y136">
            <v>461</v>
          </cell>
          <cell r="Z136">
            <v>500</v>
          </cell>
          <cell r="AA136">
            <v>92.2</v>
          </cell>
          <cell r="AB136">
            <v>2019</v>
          </cell>
          <cell r="AC136" t="str">
            <v>Maharashtra</v>
          </cell>
          <cell r="AD136" t="str">
            <v>ST. ANTHONY'S HIGH SCHOOL VERSOVA</v>
          </cell>
          <cell r="AE136">
            <v>551</v>
          </cell>
          <cell r="AF136">
            <v>600</v>
          </cell>
          <cell r="AG136">
            <v>91.8333333333333</v>
          </cell>
          <cell r="AH136">
            <v>2021</v>
          </cell>
          <cell r="AI136" t="str">
            <v>Maharashtra</v>
          </cell>
          <cell r="AJ136" t="str">
            <v>MITHIBAI COLLEGE</v>
          </cell>
          <cell r="AK136">
            <v>183</v>
          </cell>
          <cell r="AL136">
            <v>23</v>
          </cell>
          <cell r="AM136">
            <v>7.9565217391304346</v>
          </cell>
          <cell r="AN136">
            <v>85</v>
          </cell>
          <cell r="AO136">
            <v>238</v>
          </cell>
          <cell r="AP136">
            <v>26</v>
          </cell>
          <cell r="AQ136">
            <v>9.1538461538461533</v>
          </cell>
          <cell r="AR136">
            <v>99</v>
          </cell>
          <cell r="AS136">
            <v>421</v>
          </cell>
          <cell r="AT136">
            <v>49</v>
          </cell>
          <cell r="AU136">
            <v>8.591836734693878</v>
          </cell>
          <cell r="AV136">
            <v>227</v>
          </cell>
          <cell r="AW136">
            <v>25</v>
          </cell>
          <cell r="AX136">
            <v>9.08</v>
          </cell>
          <cell r="AY136">
            <v>92</v>
          </cell>
          <cell r="AZ136">
            <v>248</v>
          </cell>
          <cell r="BA136">
            <v>29</v>
          </cell>
          <cell r="BB136">
            <v>8.5517241379310338</v>
          </cell>
          <cell r="BC136">
            <v>76</v>
          </cell>
          <cell r="BD136">
            <v>475</v>
          </cell>
          <cell r="BE136">
            <v>54</v>
          </cell>
          <cell r="BF136">
            <v>8.7962962962962958</v>
          </cell>
          <cell r="BG136">
            <v>202</v>
          </cell>
          <cell r="BH136">
            <v>24</v>
          </cell>
          <cell r="BI136">
            <v>8.4166666666666661</v>
          </cell>
          <cell r="BJ136">
            <v>94</v>
          </cell>
          <cell r="BK136">
            <v>256</v>
          </cell>
          <cell r="BL136">
            <v>29</v>
          </cell>
          <cell r="BM136">
            <v>8.8275862068965516</v>
          </cell>
          <cell r="BN136">
            <v>86</v>
          </cell>
          <cell r="BO136">
            <v>458</v>
          </cell>
          <cell r="BP136">
            <v>53</v>
          </cell>
          <cell r="BQ136">
            <v>8.6415094339622645</v>
          </cell>
          <cell r="BR136">
            <v>1354</v>
          </cell>
          <cell r="BS136">
            <v>156</v>
          </cell>
          <cell r="BT136">
            <v>8.6794871794871788</v>
          </cell>
          <cell r="BU136">
            <v>89.2</v>
          </cell>
          <cell r="BV136">
            <v>0</v>
          </cell>
        </row>
        <row r="137">
          <cell r="B137" t="str">
            <v>21-COMPB10-25</v>
          </cell>
          <cell r="C137" t="str">
            <v>COMP-B</v>
          </cell>
          <cell r="D137">
            <v>10</v>
          </cell>
          <cell r="E137" t="str">
            <v>MAHADIK VAISHNAV SURYAKANT  VANITA</v>
          </cell>
          <cell r="F137" t="str">
            <v>Male</v>
          </cell>
          <cell r="G137" t="str">
            <v>05/08/2002</v>
          </cell>
          <cell r="H137">
            <v>9967608555</v>
          </cell>
          <cell r="I137">
            <v>9769972976</v>
          </cell>
          <cell r="J137" t="str">
            <v>vaishnavmahadik05@gmail.com</v>
          </cell>
          <cell r="K137" t="str">
            <v>1032210456@tcetmumbai.in</v>
          </cell>
          <cell r="L137" t="str">
            <v xml:space="preserve">1809 B wing Shreepati Jewels Pimpalwadi Girgaon Opera House Mumbai </v>
          </cell>
          <cell r="M137">
            <v>400004</v>
          </cell>
          <cell r="N137">
            <v>0</v>
          </cell>
          <cell r="O137" t="str">
            <v>Retired</v>
          </cell>
          <cell r="P137" t="str">
            <v>9,00,001 - 10,00,000</v>
          </cell>
          <cell r="Q137" t="str">
            <v>Normal</v>
          </cell>
          <cell r="R137" t="str">
            <v>Open</v>
          </cell>
          <cell r="S137">
            <v>2021</v>
          </cell>
          <cell r="T137" t="str">
            <v>FE</v>
          </cell>
          <cell r="U137" t="str">
            <v>MH-CET</v>
          </cell>
          <cell r="V137">
            <v>94.82</v>
          </cell>
          <cell r="W137">
            <v>77.3</v>
          </cell>
          <cell r="X137" t="str">
            <v>CAP</v>
          </cell>
          <cell r="Y137">
            <v>455</v>
          </cell>
          <cell r="Z137">
            <v>500</v>
          </cell>
          <cell r="AA137">
            <v>91</v>
          </cell>
          <cell r="AB137">
            <v>2018</v>
          </cell>
          <cell r="AC137" t="str">
            <v>Maharashtra</v>
          </cell>
          <cell r="AD137" t="str">
            <v>ST.TERESAS HIGH SCHOOL</v>
          </cell>
          <cell r="AE137">
            <v>434</v>
          </cell>
          <cell r="AF137">
            <v>650</v>
          </cell>
          <cell r="AG137">
            <v>66.769230769230802</v>
          </cell>
          <cell r="AH137">
            <v>2020</v>
          </cell>
          <cell r="AI137" t="str">
            <v>Maharashtra</v>
          </cell>
          <cell r="AJ137" t="str">
            <v>KC COLLEGE</v>
          </cell>
          <cell r="AK137">
            <v>207</v>
          </cell>
          <cell r="AL137">
            <v>23</v>
          </cell>
          <cell r="AM137">
            <v>9</v>
          </cell>
          <cell r="AN137">
            <v>97</v>
          </cell>
          <cell r="AO137">
            <v>244</v>
          </cell>
          <cell r="AP137">
            <v>26</v>
          </cell>
          <cell r="AQ137">
            <v>9.384615384615385</v>
          </cell>
          <cell r="AR137">
            <v>79</v>
          </cell>
          <cell r="AS137">
            <v>451</v>
          </cell>
          <cell r="AT137">
            <v>49</v>
          </cell>
          <cell r="AU137">
            <v>9.204081632653061</v>
          </cell>
          <cell r="AV137">
            <v>234</v>
          </cell>
          <cell r="AW137">
            <v>25</v>
          </cell>
          <cell r="AX137">
            <v>9.36</v>
          </cell>
          <cell r="AY137">
            <v>88</v>
          </cell>
          <cell r="AZ137">
            <v>274</v>
          </cell>
          <cell r="BA137">
            <v>29</v>
          </cell>
          <cell r="BB137">
            <v>9.4482758620689662</v>
          </cell>
          <cell r="BC137">
            <v>80</v>
          </cell>
          <cell r="BD137">
            <v>508</v>
          </cell>
          <cell r="BE137">
            <v>54</v>
          </cell>
          <cell r="BF137">
            <v>9.4074074074074066</v>
          </cell>
          <cell r="BG137">
            <v>228</v>
          </cell>
          <cell r="BH137">
            <v>24</v>
          </cell>
          <cell r="BI137">
            <v>9.5</v>
          </cell>
          <cell r="BJ137">
            <v>85</v>
          </cell>
          <cell r="BK137">
            <v>266</v>
          </cell>
          <cell r="BL137">
            <v>29</v>
          </cell>
          <cell r="BM137">
            <v>9.1724137931034484</v>
          </cell>
          <cell r="BN137">
            <v>94</v>
          </cell>
          <cell r="BO137">
            <v>494</v>
          </cell>
          <cell r="BP137">
            <v>53</v>
          </cell>
          <cell r="BQ137">
            <v>9.3207547169811313</v>
          </cell>
          <cell r="BR137">
            <v>1453</v>
          </cell>
          <cell r="BS137">
            <v>156</v>
          </cell>
          <cell r="BT137">
            <v>9.3141025641025639</v>
          </cell>
          <cell r="BU137">
            <v>85.8</v>
          </cell>
          <cell r="BV137" t="str">
            <v xml:space="preserve">Tata Consultancy Services </v>
          </cell>
        </row>
        <row r="138">
          <cell r="B138" t="str">
            <v>21-COMPC10-25</v>
          </cell>
          <cell r="C138" t="str">
            <v>COMP-C</v>
          </cell>
          <cell r="D138">
            <v>10</v>
          </cell>
          <cell r="E138" t="str">
            <v xml:space="preserve">SHARMA RISHABH RAJESH ARTI </v>
          </cell>
          <cell r="F138" t="str">
            <v>Male</v>
          </cell>
          <cell r="G138" t="str">
            <v>27/11/2003</v>
          </cell>
          <cell r="H138">
            <v>9930670327</v>
          </cell>
          <cell r="I138">
            <v>9769388851</v>
          </cell>
          <cell r="J138" t="str">
            <v>rishi2003sharma@gmail.com</v>
          </cell>
          <cell r="K138" t="str">
            <v>1032210520@tcetmumbai.in</v>
          </cell>
          <cell r="L138" t="str">
            <v>Room 6, Swastik Society, Chaitanya Nagar, IIT Market, Powai</v>
          </cell>
          <cell r="M138">
            <v>400076</v>
          </cell>
          <cell r="N138">
            <v>0</v>
          </cell>
          <cell r="O138" t="str">
            <v>Service/Education</v>
          </cell>
          <cell r="P138" t="str">
            <v>5,00,001 - 5,50,000</v>
          </cell>
          <cell r="Q138" t="str">
            <v>Normal</v>
          </cell>
          <cell r="R138" t="str">
            <v>Open</v>
          </cell>
          <cell r="S138">
            <v>2021</v>
          </cell>
          <cell r="T138" t="str">
            <v>FE</v>
          </cell>
          <cell r="U138" t="str">
            <v>MH-CET</v>
          </cell>
          <cell r="V138">
            <v>94.52</v>
          </cell>
          <cell r="W138">
            <v>47.611728399999997</v>
          </cell>
          <cell r="X138" t="str">
            <v>CAP</v>
          </cell>
          <cell r="Y138">
            <v>544</v>
          </cell>
          <cell r="Z138">
            <v>600</v>
          </cell>
          <cell r="AA138">
            <v>90.6666666666667</v>
          </cell>
          <cell r="AB138">
            <v>2019</v>
          </cell>
          <cell r="AC138" t="str">
            <v>ICSE</v>
          </cell>
          <cell r="AD138" t="str">
            <v>PAWAR PUBLIC SCHOOL CHANDIVALI</v>
          </cell>
          <cell r="AE138">
            <v>545</v>
          </cell>
          <cell r="AF138">
            <v>600</v>
          </cell>
          <cell r="AG138">
            <v>90.8333333333333</v>
          </cell>
          <cell r="AH138">
            <v>2021</v>
          </cell>
          <cell r="AI138" t="str">
            <v>Maharashtra</v>
          </cell>
          <cell r="AJ138" t="str">
            <v>KJ SOMAIYA JUNIOR COLLEGE OF SCIENCE AND COMMERCE</v>
          </cell>
          <cell r="AK138">
            <v>198</v>
          </cell>
          <cell r="AL138">
            <v>23</v>
          </cell>
          <cell r="AM138">
            <v>8.6086956521739122</v>
          </cell>
          <cell r="AN138">
            <v>96</v>
          </cell>
          <cell r="AO138">
            <v>236</v>
          </cell>
          <cell r="AP138">
            <v>26</v>
          </cell>
          <cell r="AQ138">
            <v>9.0769230769230766</v>
          </cell>
          <cell r="AR138">
            <v>84.65</v>
          </cell>
          <cell r="AS138">
            <v>434</v>
          </cell>
          <cell r="AT138">
            <v>49</v>
          </cell>
          <cell r="AU138">
            <v>8.8571428571428577</v>
          </cell>
          <cell r="AV138">
            <v>218</v>
          </cell>
          <cell r="AW138">
            <v>25</v>
          </cell>
          <cell r="AX138">
            <v>8.7200000000000006</v>
          </cell>
          <cell r="AY138">
            <v>90.325000000000003</v>
          </cell>
          <cell r="AZ138">
            <v>259</v>
          </cell>
          <cell r="BA138">
            <v>29</v>
          </cell>
          <cell r="BB138">
            <v>8.931034482758621</v>
          </cell>
          <cell r="BC138">
            <v>75</v>
          </cell>
          <cell r="BD138">
            <v>492</v>
          </cell>
          <cell r="BE138">
            <v>54</v>
          </cell>
          <cell r="BF138">
            <v>9.1111111111111107</v>
          </cell>
          <cell r="BG138">
            <v>212</v>
          </cell>
          <cell r="BH138">
            <v>24</v>
          </cell>
          <cell r="BI138">
            <v>8.8333333333333339</v>
          </cell>
          <cell r="BJ138">
            <v>75</v>
          </cell>
          <cell r="BK138">
            <v>227</v>
          </cell>
          <cell r="BL138">
            <v>29</v>
          </cell>
          <cell r="BM138">
            <v>7.8275862068965516</v>
          </cell>
          <cell r="BN138">
            <v>75</v>
          </cell>
          <cell r="BO138">
            <v>439</v>
          </cell>
          <cell r="BP138">
            <v>53</v>
          </cell>
          <cell r="BQ138">
            <v>8.2830188679245289</v>
          </cell>
          <cell r="BR138">
            <v>1365</v>
          </cell>
          <cell r="BS138">
            <v>156</v>
          </cell>
          <cell r="BT138">
            <v>8.75</v>
          </cell>
          <cell r="BU138">
            <v>84.195000000000007</v>
          </cell>
          <cell r="BV138">
            <v>0</v>
          </cell>
        </row>
        <row r="139">
          <cell r="B139" t="str">
            <v>21-CS&amp;E10-25</v>
          </cell>
          <cell r="C139" t="str">
            <v>CS&amp;E</v>
          </cell>
          <cell r="D139">
            <v>10</v>
          </cell>
          <cell r="E139" t="str">
            <v>DUBEY PRAHARSH SHAILESH ARCHANA</v>
          </cell>
          <cell r="F139" t="str">
            <v>Male</v>
          </cell>
          <cell r="G139">
            <v>37865</v>
          </cell>
          <cell r="H139">
            <v>9930683671</v>
          </cell>
          <cell r="I139">
            <v>9819698117</v>
          </cell>
          <cell r="J139" t="str">
            <v>praharshdubey2003@gmail.com</v>
          </cell>
          <cell r="K139" t="str">
            <v>1032210872@tcetmumbai.in</v>
          </cell>
          <cell r="L139" t="str">
            <v>1,Parvati Niwas, Shiv Sai Nagar, St Anthony Road, Near Niron Hospital, Kalina, Santacruz (East), Mumbai</v>
          </cell>
          <cell r="M139">
            <v>400098</v>
          </cell>
          <cell r="N139">
            <v>0</v>
          </cell>
          <cell r="O139" t="str">
            <v>Service</v>
          </cell>
          <cell r="P139" t="str">
            <v>&gt;= 15,00,001</v>
          </cell>
          <cell r="Q139" t="str">
            <v>Normal</v>
          </cell>
          <cell r="R139" t="str">
            <v>Open</v>
          </cell>
          <cell r="S139">
            <v>2021</v>
          </cell>
          <cell r="T139" t="str">
            <v>FE</v>
          </cell>
          <cell r="U139" t="str">
            <v>MH-CET</v>
          </cell>
          <cell r="V139">
            <v>77</v>
          </cell>
          <cell r="W139" t="str">
            <v>NA</v>
          </cell>
          <cell r="X139" t="str">
            <v>Minority</v>
          </cell>
          <cell r="Y139">
            <v>393</v>
          </cell>
          <cell r="Z139">
            <v>500</v>
          </cell>
          <cell r="AA139">
            <v>78.599999999999994</v>
          </cell>
          <cell r="AB139">
            <v>2019</v>
          </cell>
          <cell r="AC139" t="str">
            <v>Maharashtra</v>
          </cell>
          <cell r="AD139" t="str">
            <v>K.E.S HANS BHUGRA HIGH SCHOOL</v>
          </cell>
          <cell r="AE139">
            <v>489</v>
          </cell>
          <cell r="AF139">
            <v>600</v>
          </cell>
          <cell r="AG139">
            <v>81.5</v>
          </cell>
          <cell r="AH139">
            <v>2021</v>
          </cell>
          <cell r="AI139" t="str">
            <v>Maharashtra</v>
          </cell>
          <cell r="AJ139" t="str">
            <v>THAKUR COLLEGE OF SCIENCE OF COMMERCE</v>
          </cell>
          <cell r="AK139">
            <v>174</v>
          </cell>
          <cell r="AL139">
            <v>23</v>
          </cell>
          <cell r="AM139">
            <v>7.5652173913043477</v>
          </cell>
          <cell r="AN139">
            <v>80</v>
          </cell>
          <cell r="AO139">
            <v>219</v>
          </cell>
          <cell r="AP139">
            <v>26</v>
          </cell>
          <cell r="AQ139">
            <v>8.4230769230769234</v>
          </cell>
          <cell r="AR139">
            <v>92.89</v>
          </cell>
          <cell r="AS139">
            <v>393</v>
          </cell>
          <cell r="AT139">
            <v>49</v>
          </cell>
          <cell r="AU139">
            <v>8.0204081632653068</v>
          </cell>
          <cell r="AV139">
            <v>203</v>
          </cell>
          <cell r="AW139">
            <v>25</v>
          </cell>
          <cell r="AX139">
            <v>8.1199999999999992</v>
          </cell>
          <cell r="AY139">
            <v>86.444999999999993</v>
          </cell>
          <cell r="AZ139">
            <v>286</v>
          </cell>
          <cell r="BA139">
            <v>29</v>
          </cell>
          <cell r="BB139">
            <v>9.862068965517242</v>
          </cell>
          <cell r="BC139">
            <v>78</v>
          </cell>
          <cell r="BD139">
            <v>489</v>
          </cell>
          <cell r="BE139">
            <v>54</v>
          </cell>
          <cell r="BF139">
            <v>9.0555555555555554</v>
          </cell>
          <cell r="BG139">
            <v>226</v>
          </cell>
          <cell r="BH139">
            <v>24</v>
          </cell>
          <cell r="BI139">
            <v>9.4166666666666661</v>
          </cell>
          <cell r="BJ139">
            <v>96</v>
          </cell>
          <cell r="BK139">
            <v>282</v>
          </cell>
          <cell r="BL139">
            <v>29</v>
          </cell>
          <cell r="BM139">
            <v>9.7241379310344822</v>
          </cell>
          <cell r="BN139">
            <v>75</v>
          </cell>
          <cell r="BO139">
            <v>508</v>
          </cell>
          <cell r="BP139">
            <v>53</v>
          </cell>
          <cell r="BQ139">
            <v>9.584905660377359</v>
          </cell>
          <cell r="BR139">
            <v>1390</v>
          </cell>
          <cell r="BS139">
            <v>156</v>
          </cell>
          <cell r="BT139">
            <v>8.9102564102564106</v>
          </cell>
          <cell r="BU139">
            <v>77.86699999999999</v>
          </cell>
          <cell r="BV139" t="str">
            <v>Blackcurrrant Apps</v>
          </cell>
        </row>
        <row r="140">
          <cell r="B140" t="str">
            <v>21-E&amp;CS10-25</v>
          </cell>
          <cell r="C140" t="str">
            <v>E&amp;CS</v>
          </cell>
          <cell r="D140">
            <v>10</v>
          </cell>
          <cell r="E140" t="str">
            <v xml:space="preserve">GOND AKANSHA ALOKPRASAD ANNU </v>
          </cell>
          <cell r="F140" t="str">
            <v>Female</v>
          </cell>
          <cell r="G140" t="str">
            <v>20/05/2003</v>
          </cell>
          <cell r="H140">
            <v>7757883583</v>
          </cell>
          <cell r="I140">
            <v>9923422751</v>
          </cell>
          <cell r="J140" t="str">
            <v>annieakansha002@gmail.com</v>
          </cell>
          <cell r="K140" t="str">
            <v>1032210328@tcetmumbai.in</v>
          </cell>
          <cell r="L140" t="str">
            <v>A/7 Susan building Pachubandar Road Koliwada Vasai (West)</v>
          </cell>
          <cell r="M140">
            <v>401201</v>
          </cell>
          <cell r="N140">
            <v>0</v>
          </cell>
          <cell r="O140" t="str">
            <v>Self service</v>
          </cell>
          <cell r="P140" t="str">
            <v>1,00,001 - 1,50,000</v>
          </cell>
          <cell r="Q140" t="str">
            <v>Normal</v>
          </cell>
          <cell r="R140" t="str">
            <v>Open</v>
          </cell>
          <cell r="S140">
            <v>2021</v>
          </cell>
          <cell r="T140" t="str">
            <v>FE</v>
          </cell>
          <cell r="U140" t="str">
            <v>MH-CET</v>
          </cell>
          <cell r="V140">
            <v>65.88</v>
          </cell>
          <cell r="W140">
            <v>72.049044300000006</v>
          </cell>
          <cell r="X140" t="str">
            <v>ACAP</v>
          </cell>
          <cell r="Y140">
            <v>370</v>
          </cell>
          <cell r="Z140">
            <v>500</v>
          </cell>
          <cell r="AA140">
            <v>74</v>
          </cell>
          <cell r="AB140">
            <v>2019</v>
          </cell>
          <cell r="AC140" t="str">
            <v>Maharashtra</v>
          </cell>
          <cell r="AD140" t="str">
            <v>ST ANTHONY CONVENT HIGH SHCOOL</v>
          </cell>
          <cell r="AE140">
            <v>523</v>
          </cell>
          <cell r="AF140">
            <v>600</v>
          </cell>
          <cell r="AG140">
            <v>87.1666666666667</v>
          </cell>
          <cell r="AH140">
            <v>2021</v>
          </cell>
          <cell r="AI140" t="str">
            <v>Maharashtra</v>
          </cell>
          <cell r="AJ140" t="str">
            <v>THOMAS BAPTISTA JR COLLEGE</v>
          </cell>
          <cell r="AK140">
            <v>190</v>
          </cell>
          <cell r="AL140">
            <v>23</v>
          </cell>
          <cell r="AM140">
            <v>8.2608695652173907</v>
          </cell>
          <cell r="AN140">
            <v>78</v>
          </cell>
          <cell r="AO140">
            <v>206</v>
          </cell>
          <cell r="AP140">
            <v>26</v>
          </cell>
          <cell r="AQ140">
            <v>7.9230769230769234</v>
          </cell>
          <cell r="AR140">
            <v>92</v>
          </cell>
          <cell r="AS140">
            <v>396</v>
          </cell>
          <cell r="AT140">
            <v>49</v>
          </cell>
          <cell r="AU140">
            <v>8.0816326530612237</v>
          </cell>
          <cell r="AV140">
            <v>197</v>
          </cell>
          <cell r="AW140">
            <v>25</v>
          </cell>
          <cell r="AX140">
            <v>7.88</v>
          </cell>
          <cell r="AY140">
            <v>85</v>
          </cell>
          <cell r="AZ140">
            <v>254</v>
          </cell>
          <cell r="BA140">
            <v>29</v>
          </cell>
          <cell r="BB140">
            <v>8.7586206896551726</v>
          </cell>
          <cell r="BC140">
            <v>91.176470588235304</v>
          </cell>
          <cell r="BD140">
            <v>451</v>
          </cell>
          <cell r="BE140">
            <v>54</v>
          </cell>
          <cell r="BF140">
            <v>8.3518518518518512</v>
          </cell>
          <cell r="BG140">
            <v>197</v>
          </cell>
          <cell r="BH140">
            <v>24</v>
          </cell>
          <cell r="BI140">
            <v>8.2083333333333339</v>
          </cell>
          <cell r="BJ140">
            <v>79</v>
          </cell>
          <cell r="BK140">
            <v>259</v>
          </cell>
          <cell r="BL140">
            <v>29</v>
          </cell>
          <cell r="BM140">
            <v>8.931034482758621</v>
          </cell>
          <cell r="BN140">
            <v>79</v>
          </cell>
          <cell r="BO140">
            <v>456</v>
          </cell>
          <cell r="BP140">
            <v>53</v>
          </cell>
          <cell r="BQ140">
            <v>8.6037735849056602</v>
          </cell>
          <cell r="BR140">
            <v>1303</v>
          </cell>
          <cell r="BS140">
            <v>156</v>
          </cell>
          <cell r="BT140">
            <v>8.3525641025641022</v>
          </cell>
          <cell r="BU140">
            <v>89.435294117647061</v>
          </cell>
          <cell r="BV140">
            <v>0</v>
          </cell>
        </row>
        <row r="141">
          <cell r="B141" t="str">
            <v>21-E&amp;TCA10-25</v>
          </cell>
          <cell r="C141" t="str">
            <v>E&amp;TC-A</v>
          </cell>
          <cell r="D141">
            <v>10</v>
          </cell>
          <cell r="E141" t="str">
            <v>BHOSLE CHINMAY NILESH  NEHA</v>
          </cell>
          <cell r="F141" t="str">
            <v>Male</v>
          </cell>
          <cell r="G141" t="str">
            <v>02/04/2003</v>
          </cell>
          <cell r="H141">
            <v>7208726777</v>
          </cell>
          <cell r="I141">
            <v>9967872263</v>
          </cell>
          <cell r="J141" t="str">
            <v>bhosle.chinmay@gmail.com</v>
          </cell>
          <cell r="K141" t="str">
            <v>1032210202@tcetmumbai.in</v>
          </cell>
          <cell r="L141" t="str">
            <v>59/503, Champak, Vasant Vihar, Pokhran Road No.2, Thane (W), 400610.</v>
          </cell>
          <cell r="M141">
            <v>400610</v>
          </cell>
          <cell r="N141">
            <v>0</v>
          </cell>
          <cell r="O141" t="str">
            <v>Business</v>
          </cell>
          <cell r="P141" t="str">
            <v>&gt;= 15,00,001</v>
          </cell>
          <cell r="Q141" t="str">
            <v>Normal</v>
          </cell>
          <cell r="R141" t="str">
            <v>Open</v>
          </cell>
          <cell r="S141">
            <v>2021</v>
          </cell>
          <cell r="T141" t="str">
            <v>FE</v>
          </cell>
          <cell r="U141" t="str">
            <v>MH-CET</v>
          </cell>
          <cell r="V141">
            <v>45.46</v>
          </cell>
          <cell r="W141">
            <v>67.11</v>
          </cell>
          <cell r="X141" t="str">
            <v>Institute</v>
          </cell>
          <cell r="Y141">
            <v>535</v>
          </cell>
          <cell r="Z141">
            <v>600</v>
          </cell>
          <cell r="AA141">
            <v>89.1666666666667</v>
          </cell>
          <cell r="AB141">
            <v>2019</v>
          </cell>
          <cell r="AC141" t="str">
            <v>ICSE</v>
          </cell>
          <cell r="AD141" t="str">
            <v>SMT. SULOCHANADEVI SINGHANIA SCHOOL</v>
          </cell>
          <cell r="AE141">
            <v>531</v>
          </cell>
          <cell r="AF141">
            <v>600</v>
          </cell>
          <cell r="AG141">
            <v>88.5</v>
          </cell>
          <cell r="AH141">
            <v>2021</v>
          </cell>
          <cell r="AI141" t="str">
            <v>Maharashtra</v>
          </cell>
          <cell r="AJ141" t="str">
            <v>VASANT VIHAR HIGH SCHOOL AND JUNIOR COLLEGE</v>
          </cell>
          <cell r="AK141">
            <v>171</v>
          </cell>
          <cell r="AL141">
            <v>22</v>
          </cell>
          <cell r="AM141">
            <v>7.7727272727272725</v>
          </cell>
          <cell r="AN141">
            <v>95</v>
          </cell>
          <cell r="AO141">
            <v>202</v>
          </cell>
          <cell r="AP141">
            <v>27</v>
          </cell>
          <cell r="AQ141">
            <v>7.4814814814814818</v>
          </cell>
          <cell r="AR141">
            <v>97</v>
          </cell>
          <cell r="AS141">
            <v>373</v>
          </cell>
          <cell r="AT141">
            <v>49</v>
          </cell>
          <cell r="AU141">
            <v>7.6122448979591839</v>
          </cell>
          <cell r="AV141">
            <v>144</v>
          </cell>
          <cell r="AW141">
            <v>25</v>
          </cell>
          <cell r="AX141">
            <v>5.76</v>
          </cell>
          <cell r="AY141">
            <v>96</v>
          </cell>
          <cell r="AZ141">
            <v>189</v>
          </cell>
          <cell r="BA141">
            <v>29</v>
          </cell>
          <cell r="BB141">
            <v>6.5172413793103452</v>
          </cell>
          <cell r="BC141">
            <v>75</v>
          </cell>
          <cell r="BD141">
            <v>333</v>
          </cell>
          <cell r="BE141">
            <v>54</v>
          </cell>
          <cell r="BF141">
            <v>6.166666666666667</v>
          </cell>
          <cell r="BG141">
            <v>173</v>
          </cell>
          <cell r="BH141">
            <v>24</v>
          </cell>
          <cell r="BI141">
            <v>7.208333333333333</v>
          </cell>
          <cell r="BJ141">
            <v>81</v>
          </cell>
          <cell r="BK141">
            <v>234</v>
          </cell>
          <cell r="BL141">
            <v>29</v>
          </cell>
          <cell r="BM141">
            <v>8.068965517241379</v>
          </cell>
          <cell r="BN141">
            <v>86</v>
          </cell>
          <cell r="BO141">
            <v>407</v>
          </cell>
          <cell r="BP141">
            <v>53</v>
          </cell>
          <cell r="BQ141">
            <v>7.6792452830188678</v>
          </cell>
          <cell r="BR141">
            <v>1113</v>
          </cell>
          <cell r="BS141">
            <v>156</v>
          </cell>
          <cell r="BT141">
            <v>7.134615384615385</v>
          </cell>
          <cell r="BU141">
            <v>89.8</v>
          </cell>
          <cell r="BV141" t="str">
            <v xml:space="preserve">Tata Consultancy Services </v>
          </cell>
        </row>
        <row r="142">
          <cell r="B142" t="str">
            <v>21-E&amp;TCB10-25</v>
          </cell>
          <cell r="C142" t="str">
            <v>E&amp;TC-B</v>
          </cell>
          <cell r="D142">
            <v>10</v>
          </cell>
          <cell r="E142" t="str">
            <v xml:space="preserve">SAKPAL ADVAIT VIJAY  PRIYA </v>
          </cell>
          <cell r="F142" t="str">
            <v>Male</v>
          </cell>
          <cell r="G142" t="str">
            <v>05/12/2002</v>
          </cell>
          <cell r="H142">
            <v>8691950052</v>
          </cell>
          <cell r="I142">
            <v>9821253946</v>
          </cell>
          <cell r="J142" t="str">
            <v>advait2820@gmail.com</v>
          </cell>
          <cell r="K142" t="str">
            <v>1032210265@tcetmumbai.in</v>
          </cell>
          <cell r="L142" t="str">
            <v xml:space="preserve">Plot No.11/24-B,Ajinkyatara CHS,RSC-22,Near Suvidhya High School,Gorai-1,Borivali West,Mumbai-400091 </v>
          </cell>
          <cell r="M142">
            <v>400091</v>
          </cell>
          <cell r="N142">
            <v>0</v>
          </cell>
          <cell r="O142" t="str">
            <v>Business</v>
          </cell>
          <cell r="P142" t="str">
            <v>4,50,001 - 5,00,000</v>
          </cell>
          <cell r="Q142" t="str">
            <v>Normal</v>
          </cell>
          <cell r="R142" t="str">
            <v>Open</v>
          </cell>
          <cell r="S142">
            <v>2021</v>
          </cell>
          <cell r="T142" t="str">
            <v>FE</v>
          </cell>
          <cell r="U142" t="str">
            <v>MH-CET</v>
          </cell>
          <cell r="V142">
            <v>51.22</v>
          </cell>
          <cell r="W142" t="str">
            <v>NA</v>
          </cell>
          <cell r="X142" t="str">
            <v>ACAP</v>
          </cell>
          <cell r="Y142">
            <v>369</v>
          </cell>
          <cell r="Z142">
            <v>500</v>
          </cell>
          <cell r="AA142">
            <v>73.8</v>
          </cell>
          <cell r="AB142">
            <v>2018</v>
          </cell>
          <cell r="AC142" t="str">
            <v>Maharashtra</v>
          </cell>
          <cell r="AD142" t="str">
            <v>ST FRANCIS D'ASSISI HIGH SCHOOL</v>
          </cell>
          <cell r="AE142">
            <v>365</v>
          </cell>
          <cell r="AF142">
            <v>650</v>
          </cell>
          <cell r="AG142">
            <v>56.153846153846203</v>
          </cell>
          <cell r="AH142">
            <v>2020</v>
          </cell>
          <cell r="AI142" t="str">
            <v>Maharashtra</v>
          </cell>
          <cell r="AJ142" t="str">
            <v>ST ROCKS COLLEGE OF SCIENCE AND COMMERCE</v>
          </cell>
          <cell r="AK142">
            <v>162</v>
          </cell>
          <cell r="AL142">
            <v>22</v>
          </cell>
          <cell r="AM142">
            <v>7.3636363636363633</v>
          </cell>
          <cell r="AN142">
            <v>87</v>
          </cell>
          <cell r="AO142">
            <v>190</v>
          </cell>
          <cell r="AP142">
            <v>27</v>
          </cell>
          <cell r="AQ142">
            <v>7.0370370370370372</v>
          </cell>
          <cell r="AR142">
            <v>82</v>
          </cell>
          <cell r="AS142">
            <v>352</v>
          </cell>
          <cell r="AT142">
            <v>49</v>
          </cell>
          <cell r="AU142">
            <v>7.1836734693877551</v>
          </cell>
          <cell r="AV142">
            <v>138</v>
          </cell>
          <cell r="AW142">
            <v>25</v>
          </cell>
          <cell r="AX142">
            <v>5.52</v>
          </cell>
          <cell r="AY142">
            <v>84.5</v>
          </cell>
          <cell r="AZ142">
            <v>228.81</v>
          </cell>
          <cell r="BA142">
            <v>29</v>
          </cell>
          <cell r="BB142">
            <v>7.89</v>
          </cell>
          <cell r="BC142">
            <v>75</v>
          </cell>
          <cell r="BD142">
            <v>366.81</v>
          </cell>
          <cell r="BE142">
            <v>54</v>
          </cell>
          <cell r="BF142">
            <v>6.7927777777777782</v>
          </cell>
          <cell r="BG142">
            <v>181</v>
          </cell>
          <cell r="BH142">
            <v>24</v>
          </cell>
          <cell r="BI142">
            <v>7.541666666666667</v>
          </cell>
          <cell r="BJ142">
            <v>72</v>
          </cell>
          <cell r="BK142">
            <v>206</v>
          </cell>
          <cell r="BL142">
            <v>29</v>
          </cell>
          <cell r="BM142">
            <v>7.1034482758620694</v>
          </cell>
          <cell r="BN142">
            <v>81</v>
          </cell>
          <cell r="BO142">
            <v>387</v>
          </cell>
          <cell r="BP142">
            <v>53</v>
          </cell>
          <cell r="BQ142">
            <v>7.3018867924528301</v>
          </cell>
          <cell r="BR142">
            <v>1105.81</v>
          </cell>
          <cell r="BS142">
            <v>156</v>
          </cell>
          <cell r="BT142">
            <v>7.0885256410256403</v>
          </cell>
          <cell r="BU142">
            <v>80.900000000000006</v>
          </cell>
          <cell r="BV142">
            <v>0</v>
          </cell>
        </row>
        <row r="143">
          <cell r="B143" t="str">
            <v>21-IoT10-25</v>
          </cell>
          <cell r="C143" t="str">
            <v>IoT</v>
          </cell>
          <cell r="D143">
            <v>10</v>
          </cell>
          <cell r="E143" t="str">
            <v>KHAN MOHAMMAD NAFEES RUSTAGAR AHMAD  ASMA</v>
          </cell>
          <cell r="F143" t="str">
            <v>Male</v>
          </cell>
          <cell r="G143" t="str">
            <v>01/12/2001</v>
          </cell>
          <cell r="H143">
            <v>7045855825</v>
          </cell>
          <cell r="I143">
            <v>9821316693</v>
          </cell>
          <cell r="J143" t="str">
            <v>khan.nafees2001@gmail.com</v>
          </cell>
          <cell r="K143" t="str">
            <v>1032210998@tcetmumbai.in</v>
          </cell>
          <cell r="L143" t="str">
            <v>ROOM NO 04, MAULANA KASAM WADI, GOREGAON-MULUND LINK ROAD, NEAR PRAVASI INDUSTRIAL ESTATE GOREGAON EAST MUMBAI 400063</v>
          </cell>
          <cell r="M143">
            <v>400063</v>
          </cell>
          <cell r="N143">
            <v>0</v>
          </cell>
          <cell r="O143" t="str">
            <v>busines</v>
          </cell>
          <cell r="P143" t="str">
            <v>4,00,001 - 4,50,000</v>
          </cell>
          <cell r="Q143" t="str">
            <v>Normal</v>
          </cell>
          <cell r="R143" t="str">
            <v>Open</v>
          </cell>
          <cell r="S143">
            <v>2021</v>
          </cell>
          <cell r="T143" t="str">
            <v>FE</v>
          </cell>
          <cell r="U143" t="str">
            <v>MH-CET</v>
          </cell>
          <cell r="V143">
            <v>86.6</v>
          </cell>
          <cell r="W143">
            <v>62.416433499999997</v>
          </cell>
          <cell r="X143" t="str">
            <v>ACAP</v>
          </cell>
          <cell r="Y143">
            <v>457</v>
          </cell>
          <cell r="Z143">
            <v>500</v>
          </cell>
          <cell r="AA143">
            <v>91.4</v>
          </cell>
          <cell r="AB143">
            <v>2018</v>
          </cell>
          <cell r="AC143" t="str">
            <v>Maharashtra</v>
          </cell>
          <cell r="AD143" t="str">
            <v>AL FALAH HIGH SCHOOL</v>
          </cell>
          <cell r="AE143">
            <v>369</v>
          </cell>
          <cell r="AF143">
            <v>650</v>
          </cell>
          <cell r="AG143">
            <v>56.769230769230774</v>
          </cell>
          <cell r="AH143">
            <v>2020</v>
          </cell>
          <cell r="AI143" t="str">
            <v>Maharashtra</v>
          </cell>
          <cell r="AJ143" t="str">
            <v>ELIA SARWAT JUNIOR COLLEGE</v>
          </cell>
          <cell r="AK143">
            <v>179</v>
          </cell>
          <cell r="AL143">
            <v>23</v>
          </cell>
          <cell r="AM143">
            <v>7.7826086956521738</v>
          </cell>
          <cell r="AN143">
            <v>88</v>
          </cell>
          <cell r="AO143">
            <v>204</v>
          </cell>
          <cell r="AP143">
            <v>26</v>
          </cell>
          <cell r="AQ143">
            <v>7.8461538461538458</v>
          </cell>
          <cell r="AR143">
            <v>91.67</v>
          </cell>
          <cell r="AS143">
            <v>383</v>
          </cell>
          <cell r="AT143">
            <v>49</v>
          </cell>
          <cell r="AU143">
            <v>7.8163265306122449</v>
          </cell>
          <cell r="AV143">
            <v>198</v>
          </cell>
          <cell r="AW143">
            <v>25</v>
          </cell>
          <cell r="AX143">
            <v>7.92</v>
          </cell>
          <cell r="AY143">
            <v>89.834999999999994</v>
          </cell>
          <cell r="AZ143">
            <v>271</v>
          </cell>
          <cell r="BA143">
            <v>29</v>
          </cell>
          <cell r="BB143">
            <v>9.3448275862068968</v>
          </cell>
          <cell r="BC143">
            <v>96.23</v>
          </cell>
          <cell r="BD143">
            <v>469</v>
          </cell>
          <cell r="BE143">
            <v>54</v>
          </cell>
          <cell r="BF143">
            <v>8.6851851851851851</v>
          </cell>
          <cell r="BG143">
            <v>216</v>
          </cell>
          <cell r="BH143">
            <v>24</v>
          </cell>
          <cell r="BI143">
            <v>9</v>
          </cell>
          <cell r="BJ143">
            <v>82</v>
          </cell>
          <cell r="BK143">
            <v>276</v>
          </cell>
          <cell r="BL143">
            <v>29</v>
          </cell>
          <cell r="BM143">
            <v>9.5172413793103452</v>
          </cell>
          <cell r="BN143">
            <v>91</v>
          </cell>
          <cell r="BO143">
            <v>492</v>
          </cell>
          <cell r="BP143">
            <v>53</v>
          </cell>
          <cell r="BQ143">
            <v>9.2830188679245289</v>
          </cell>
          <cell r="BR143">
            <v>1344</v>
          </cell>
          <cell r="BS143">
            <v>156</v>
          </cell>
          <cell r="BT143">
            <v>8.615384615384615</v>
          </cell>
          <cell r="BU143">
            <v>92.147000000000006</v>
          </cell>
          <cell r="BV143">
            <v>0</v>
          </cell>
        </row>
        <row r="144">
          <cell r="B144" t="str">
            <v>21-ITA10-25</v>
          </cell>
          <cell r="C144" t="str">
            <v>IT-A</v>
          </cell>
          <cell r="D144">
            <v>10</v>
          </cell>
          <cell r="E144" t="str">
            <v xml:space="preserve">BELNEKAR JANHAVI GAJANAN SULBHA </v>
          </cell>
          <cell r="F144" t="str">
            <v>Female</v>
          </cell>
          <cell r="G144" t="str">
            <v>30/05/2002</v>
          </cell>
          <cell r="H144">
            <v>8657414209</v>
          </cell>
          <cell r="I144">
            <v>9892663118</v>
          </cell>
          <cell r="J144" t="str">
            <v>janhavi.belnekar@gmail.com</v>
          </cell>
          <cell r="K144" t="str">
            <v>1032210584@tcetmumbai.in</v>
          </cell>
          <cell r="L144" t="str">
            <v>32/602, Sanskruti bldg. Thakur Complex, Kandivali(East) , Mumbai</v>
          </cell>
          <cell r="M144">
            <v>400101</v>
          </cell>
          <cell r="N144">
            <v>0</v>
          </cell>
          <cell r="O144" t="str">
            <v>service</v>
          </cell>
          <cell r="P144" t="str">
            <v>50,001 - 1,00,000</v>
          </cell>
          <cell r="Q144" t="str">
            <v>Normal</v>
          </cell>
          <cell r="R144" t="str">
            <v>Open</v>
          </cell>
          <cell r="S144">
            <v>2021</v>
          </cell>
          <cell r="T144" t="str">
            <v>FE</v>
          </cell>
          <cell r="U144" t="str">
            <v>MH-CET</v>
          </cell>
          <cell r="V144">
            <v>94.53</v>
          </cell>
          <cell r="W144" t="str">
            <v>NA</v>
          </cell>
          <cell r="X144" t="str">
            <v>CAP</v>
          </cell>
          <cell r="Y144">
            <v>368</v>
          </cell>
          <cell r="Z144">
            <v>500</v>
          </cell>
          <cell r="AA144">
            <v>73.599999999999994</v>
          </cell>
          <cell r="AB144">
            <v>2018</v>
          </cell>
          <cell r="AC144" t="str">
            <v>Maharashtra</v>
          </cell>
          <cell r="AD144" t="str">
            <v>Chidrens Academy High School</v>
          </cell>
          <cell r="AE144">
            <v>490</v>
          </cell>
          <cell r="AF144">
            <v>650</v>
          </cell>
          <cell r="AG144">
            <v>75.384615384615401</v>
          </cell>
          <cell r="AH144">
            <v>2021</v>
          </cell>
          <cell r="AI144" t="str">
            <v>Maharashtra</v>
          </cell>
          <cell r="AJ144" t="str">
            <v>Thakur college of Science &amp; Commerce</v>
          </cell>
          <cell r="AK144">
            <v>162</v>
          </cell>
          <cell r="AL144">
            <v>22</v>
          </cell>
          <cell r="AM144">
            <v>7.3636363636363633</v>
          </cell>
          <cell r="AN144">
            <v>89.33</v>
          </cell>
          <cell r="AO144">
            <v>203</v>
          </cell>
          <cell r="AP144">
            <v>27</v>
          </cell>
          <cell r="AQ144">
            <v>7.5185185185185182</v>
          </cell>
          <cell r="AR144">
            <v>75</v>
          </cell>
          <cell r="AS144">
            <v>365</v>
          </cell>
          <cell r="AT144">
            <v>49</v>
          </cell>
          <cell r="AU144">
            <v>7.4489795918367347</v>
          </cell>
          <cell r="AV144">
            <v>191</v>
          </cell>
          <cell r="AW144">
            <v>25</v>
          </cell>
          <cell r="AX144">
            <v>7.64</v>
          </cell>
          <cell r="AY144">
            <v>82.165000000000006</v>
          </cell>
          <cell r="AZ144">
            <v>227</v>
          </cell>
          <cell r="BA144">
            <v>29</v>
          </cell>
          <cell r="BB144">
            <v>7.8275862068965516</v>
          </cell>
          <cell r="BC144">
            <v>77.830188679245296</v>
          </cell>
          <cell r="BD144">
            <v>418</v>
          </cell>
          <cell r="BE144">
            <v>54</v>
          </cell>
          <cell r="BF144">
            <v>7.7407407407407405</v>
          </cell>
          <cell r="BG144">
            <v>207</v>
          </cell>
          <cell r="BH144">
            <v>24</v>
          </cell>
          <cell r="BI144">
            <v>8.625</v>
          </cell>
          <cell r="BJ144">
            <v>89.211618257261406</v>
          </cell>
          <cell r="BK144">
            <v>253</v>
          </cell>
          <cell r="BL144">
            <v>29</v>
          </cell>
          <cell r="BM144">
            <v>8.7241379310344822</v>
          </cell>
          <cell r="BN144">
            <v>75</v>
          </cell>
          <cell r="BO144">
            <v>460</v>
          </cell>
          <cell r="BP144">
            <v>53</v>
          </cell>
          <cell r="BQ144">
            <v>8.6792452830188687</v>
          </cell>
          <cell r="BR144">
            <v>1243</v>
          </cell>
          <cell r="BS144">
            <v>156</v>
          </cell>
          <cell r="BT144">
            <v>7.9679487179487181</v>
          </cell>
          <cell r="BU144">
            <v>79.865037735849057</v>
          </cell>
          <cell r="BV144">
            <v>0</v>
          </cell>
        </row>
        <row r="145">
          <cell r="B145" t="str">
            <v>21-ITB10-25</v>
          </cell>
          <cell r="C145" t="str">
            <v>IT-B</v>
          </cell>
          <cell r="D145">
            <v>10</v>
          </cell>
          <cell r="E145" t="str">
            <v>PATEL DHRUV HASMUKH BHAVANA</v>
          </cell>
          <cell r="F145" t="str">
            <v>Male</v>
          </cell>
          <cell r="G145" t="str">
            <v>22/04/2003</v>
          </cell>
          <cell r="H145">
            <v>8850699558</v>
          </cell>
          <cell r="I145">
            <v>9819719505</v>
          </cell>
          <cell r="J145" t="str">
            <v>patel2003dhruv@gmail.com</v>
          </cell>
          <cell r="K145" t="str">
            <v>1032210649@tcetmumbai.in</v>
          </cell>
          <cell r="L145" t="str">
            <v>A-2/110 kamala park, 60 feet road, opp. Rajasthan hall, bhayandar west, Thane-401101</v>
          </cell>
          <cell r="M145">
            <v>401101</v>
          </cell>
          <cell r="N145">
            <v>0</v>
          </cell>
          <cell r="O145" t="str">
            <v>Business</v>
          </cell>
          <cell r="P145" t="str">
            <v>5,50,001 - 6,00,000</v>
          </cell>
          <cell r="Q145" t="str">
            <v>Normal</v>
          </cell>
          <cell r="R145" t="str">
            <v>Open</v>
          </cell>
          <cell r="S145">
            <v>2021</v>
          </cell>
          <cell r="T145" t="str">
            <v>FE</v>
          </cell>
          <cell r="U145" t="str">
            <v>MH-CET</v>
          </cell>
          <cell r="V145">
            <v>42</v>
          </cell>
          <cell r="W145">
            <v>71</v>
          </cell>
          <cell r="X145" t="str">
            <v>Institute</v>
          </cell>
          <cell r="Y145">
            <v>380</v>
          </cell>
          <cell r="Z145">
            <v>500</v>
          </cell>
          <cell r="AA145">
            <v>76</v>
          </cell>
          <cell r="AB145">
            <v>2019</v>
          </cell>
          <cell r="AC145" t="str">
            <v>Maharashtra</v>
          </cell>
          <cell r="AD145" t="str">
            <v>SL PORWAL</v>
          </cell>
          <cell r="AE145">
            <v>489</v>
          </cell>
          <cell r="AF145">
            <v>600</v>
          </cell>
          <cell r="AG145">
            <v>81.5</v>
          </cell>
          <cell r="AH145">
            <v>2021</v>
          </cell>
          <cell r="AI145" t="str">
            <v>Maharashtra</v>
          </cell>
          <cell r="AJ145" t="str">
            <v>PACE</v>
          </cell>
          <cell r="AK145">
            <v>157</v>
          </cell>
          <cell r="AL145">
            <v>22</v>
          </cell>
          <cell r="AM145">
            <v>7.1363636363636367</v>
          </cell>
          <cell r="AN145">
            <v>80</v>
          </cell>
          <cell r="AO145">
            <v>169</v>
          </cell>
          <cell r="AP145">
            <v>27</v>
          </cell>
          <cell r="AQ145">
            <v>6.2592592592592595</v>
          </cell>
          <cell r="AR145">
            <v>96</v>
          </cell>
          <cell r="AS145">
            <v>326</v>
          </cell>
          <cell r="AT145">
            <v>49</v>
          </cell>
          <cell r="AU145">
            <v>6.6530612244897958</v>
          </cell>
          <cell r="AV145">
            <v>152</v>
          </cell>
          <cell r="AW145">
            <v>25</v>
          </cell>
          <cell r="AX145">
            <v>6.08</v>
          </cell>
          <cell r="AY145">
            <v>88</v>
          </cell>
          <cell r="AZ145">
            <v>210</v>
          </cell>
          <cell r="BA145">
            <v>29</v>
          </cell>
          <cell r="BB145">
            <v>7.2413793103448274</v>
          </cell>
          <cell r="BC145">
            <v>82.266009852216797</v>
          </cell>
          <cell r="BD145">
            <v>362</v>
          </cell>
          <cell r="BE145">
            <v>54</v>
          </cell>
          <cell r="BF145">
            <v>6.7037037037037033</v>
          </cell>
          <cell r="BG145">
            <v>160.07999999999998</v>
          </cell>
          <cell r="BH145">
            <v>24</v>
          </cell>
          <cell r="BI145">
            <v>6.669999999999999</v>
          </cell>
          <cell r="BJ145">
            <v>89.211618257261406</v>
          </cell>
          <cell r="BK145">
            <v>209</v>
          </cell>
          <cell r="BL145">
            <v>29</v>
          </cell>
          <cell r="BM145">
            <v>7.2068965517241379</v>
          </cell>
          <cell r="BN145">
            <v>77.118644067796595</v>
          </cell>
          <cell r="BO145">
            <v>369.08</v>
          </cell>
          <cell r="BP145">
            <v>53</v>
          </cell>
          <cell r="BQ145">
            <v>6.9637735849056597</v>
          </cell>
          <cell r="BR145">
            <v>1057.08</v>
          </cell>
          <cell r="BS145">
            <v>156</v>
          </cell>
          <cell r="BT145">
            <v>6.7761538461538455</v>
          </cell>
          <cell r="BU145">
            <v>86.253201970443371</v>
          </cell>
          <cell r="BV145">
            <v>0</v>
          </cell>
        </row>
        <row r="146">
          <cell r="B146" t="str">
            <v>21-M&amp;ME10-25</v>
          </cell>
          <cell r="C146" t="str">
            <v>M&amp;ME</v>
          </cell>
          <cell r="D146">
            <v>10</v>
          </cell>
          <cell r="E146" t="str">
            <v>DUBEY ANJANIKUMAR VIJENDRA BABITA</v>
          </cell>
          <cell r="F146" t="str">
            <v>Male</v>
          </cell>
          <cell r="G146" t="str">
            <v>28/09/2003</v>
          </cell>
          <cell r="H146">
            <v>9819240316</v>
          </cell>
          <cell r="I146">
            <v>9987304104</v>
          </cell>
          <cell r="J146" t="str">
            <v>theanjanikumar10@gmail.com</v>
          </cell>
          <cell r="K146" t="str">
            <v>1032210763@tcetmumbai.in</v>
          </cell>
          <cell r="L146" t="str">
            <v xml:space="preserve">GANESH BHUVAN CHAWL, SHIVAJI NAGAR, KURAR VILLAGE, OPPOSITE BMC GROUND, MALAD EAST , MUMBAI </v>
          </cell>
          <cell r="M146">
            <v>400097</v>
          </cell>
          <cell r="N146">
            <v>0</v>
          </cell>
          <cell r="O146" t="str">
            <v>SERVICE</v>
          </cell>
          <cell r="P146" t="str">
            <v>2,00,001 -2,50,000</v>
          </cell>
          <cell r="Q146" t="str">
            <v>Normal</v>
          </cell>
          <cell r="R146" t="str">
            <v>Open</v>
          </cell>
          <cell r="S146">
            <v>2021</v>
          </cell>
          <cell r="T146" t="str">
            <v>FE</v>
          </cell>
          <cell r="U146" t="str">
            <v>MH-CET</v>
          </cell>
          <cell r="V146">
            <v>73.41</v>
          </cell>
          <cell r="W146" t="str">
            <v>NA</v>
          </cell>
          <cell r="X146" t="str">
            <v>TFWS</v>
          </cell>
          <cell r="Y146">
            <v>422</v>
          </cell>
          <cell r="Z146">
            <v>500</v>
          </cell>
          <cell r="AA146">
            <v>84.4</v>
          </cell>
          <cell r="AB146">
            <v>2019</v>
          </cell>
          <cell r="AC146" t="str">
            <v>Maharashtra</v>
          </cell>
          <cell r="AD146" t="str">
            <v>ST. GEORGE HIGH SCHOOL</v>
          </cell>
          <cell r="AE146">
            <v>462</v>
          </cell>
          <cell r="AF146">
            <v>600</v>
          </cell>
          <cell r="AG146">
            <v>77</v>
          </cell>
          <cell r="AH146">
            <v>2021</v>
          </cell>
          <cell r="AI146" t="str">
            <v>Maharashtra</v>
          </cell>
          <cell r="AJ146" t="str">
            <v>THE BSGD'S JUNIOR COLLEGE OF ARTS COMMERCE AND SCIENCE</v>
          </cell>
          <cell r="AK146">
            <v>168</v>
          </cell>
          <cell r="AL146">
            <v>22</v>
          </cell>
          <cell r="AM146">
            <v>7.6363636363636367</v>
          </cell>
          <cell r="AN146">
            <v>91</v>
          </cell>
          <cell r="AO146">
            <v>225</v>
          </cell>
          <cell r="AP146">
            <v>27</v>
          </cell>
          <cell r="AQ146">
            <v>8.3333333333333339</v>
          </cell>
          <cell r="AR146">
            <v>79.260000000000005</v>
          </cell>
          <cell r="AS146">
            <v>393</v>
          </cell>
          <cell r="AT146">
            <v>49</v>
          </cell>
          <cell r="AU146">
            <v>8.0204081632653068</v>
          </cell>
          <cell r="AV146">
            <v>201</v>
          </cell>
          <cell r="AW146">
            <v>25</v>
          </cell>
          <cell r="AX146">
            <v>8.0399999999999991</v>
          </cell>
          <cell r="AY146">
            <v>85.13</v>
          </cell>
          <cell r="AZ146">
            <v>262</v>
          </cell>
          <cell r="BA146">
            <v>29</v>
          </cell>
          <cell r="BB146">
            <v>9.0344827586206904</v>
          </cell>
          <cell r="BC146">
            <v>80</v>
          </cell>
          <cell r="BD146">
            <v>463</v>
          </cell>
          <cell r="BE146">
            <v>54</v>
          </cell>
          <cell r="BF146">
            <v>8.5740740740740744</v>
          </cell>
          <cell r="BG146">
            <v>190</v>
          </cell>
          <cell r="BH146">
            <v>24</v>
          </cell>
          <cell r="BI146">
            <v>7.916666666666667</v>
          </cell>
          <cell r="BJ146">
            <v>83</v>
          </cell>
          <cell r="BK146">
            <v>246</v>
          </cell>
          <cell r="BL146">
            <v>29</v>
          </cell>
          <cell r="BM146">
            <v>8.4827586206896548</v>
          </cell>
          <cell r="BN146">
            <v>87</v>
          </cell>
          <cell r="BO146">
            <v>436</v>
          </cell>
          <cell r="BP146">
            <v>53</v>
          </cell>
          <cell r="BQ146">
            <v>8.2264150943396235</v>
          </cell>
          <cell r="BR146">
            <v>1292</v>
          </cell>
          <cell r="BS146">
            <v>156</v>
          </cell>
          <cell r="BT146">
            <v>8.2820512820512828</v>
          </cell>
          <cell r="BU146">
            <v>81.477999999999994</v>
          </cell>
          <cell r="BV146">
            <v>0</v>
          </cell>
        </row>
        <row r="147">
          <cell r="B147" t="str">
            <v>21-MECH10-25</v>
          </cell>
          <cell r="C147" t="str">
            <v>MECH</v>
          </cell>
          <cell r="D147">
            <v>10</v>
          </cell>
          <cell r="E147" t="str">
            <v xml:space="preserve">GOLLAR NIRAJ BABU SHARDA </v>
          </cell>
          <cell r="F147" t="str">
            <v>Male</v>
          </cell>
          <cell r="G147" t="str">
            <v>04/08/2002</v>
          </cell>
          <cell r="H147">
            <v>9892529681</v>
          </cell>
          <cell r="I147">
            <v>8108338964</v>
          </cell>
          <cell r="J147" t="str">
            <v>nirajgollar@gmail.com</v>
          </cell>
          <cell r="K147" t="str">
            <v>1032210713@tcetmumbai.in</v>
          </cell>
          <cell r="L147" t="str">
            <v xml:space="preserve">52, Dainik  shivneri Nagar, Rahivashi snag, Worli Mumbai </v>
          </cell>
          <cell r="M147">
            <v>400018</v>
          </cell>
          <cell r="N147">
            <v>0</v>
          </cell>
          <cell r="O147" t="str">
            <v xml:space="preserve">Car mechanic </v>
          </cell>
          <cell r="P147" t="str">
            <v>4,00,001 - 4,50,000</v>
          </cell>
          <cell r="Q147" t="str">
            <v>Normal</v>
          </cell>
          <cell r="R147" t="str">
            <v>Open</v>
          </cell>
          <cell r="S147">
            <v>2021</v>
          </cell>
          <cell r="T147" t="str">
            <v>FE</v>
          </cell>
          <cell r="U147" t="str">
            <v>MH-CET</v>
          </cell>
          <cell r="V147">
            <v>80</v>
          </cell>
          <cell r="W147">
            <v>83</v>
          </cell>
          <cell r="X147" t="str">
            <v>Institute</v>
          </cell>
          <cell r="Y147">
            <v>420</v>
          </cell>
          <cell r="Z147">
            <v>500</v>
          </cell>
          <cell r="AA147">
            <v>84</v>
          </cell>
          <cell r="AB147">
            <v>2019</v>
          </cell>
          <cell r="AC147" t="str">
            <v>Maharashtra</v>
          </cell>
          <cell r="AD147" t="str">
            <v>DR ANTONIO DA SILVA TECHNICAL HIGH SCHOOL</v>
          </cell>
          <cell r="AE147">
            <v>495</v>
          </cell>
          <cell r="AF147">
            <v>600</v>
          </cell>
          <cell r="AG147">
            <v>82.5</v>
          </cell>
          <cell r="AH147">
            <v>2021</v>
          </cell>
          <cell r="AI147" t="str">
            <v>Maharashtra</v>
          </cell>
          <cell r="AJ147" t="str">
            <v>JAI HIND COLLEGE</v>
          </cell>
          <cell r="AK147">
            <v>172</v>
          </cell>
          <cell r="AL147">
            <v>22</v>
          </cell>
          <cell r="AM147">
            <v>7.8181818181818183</v>
          </cell>
          <cell r="AN147">
            <v>77</v>
          </cell>
          <cell r="AO147">
            <v>228</v>
          </cell>
          <cell r="AP147">
            <v>27</v>
          </cell>
          <cell r="AQ147">
            <v>8.4444444444444446</v>
          </cell>
          <cell r="AR147">
            <v>84.65</v>
          </cell>
          <cell r="AS147">
            <v>400</v>
          </cell>
          <cell r="AT147">
            <v>49</v>
          </cell>
          <cell r="AU147">
            <v>8.1632653061224492</v>
          </cell>
          <cell r="AV147">
            <v>178</v>
          </cell>
          <cell r="AW147">
            <v>25</v>
          </cell>
          <cell r="AX147">
            <v>7.12</v>
          </cell>
          <cell r="AY147">
            <v>80.825000000000003</v>
          </cell>
          <cell r="AZ147">
            <v>250</v>
          </cell>
          <cell r="BA147">
            <v>29</v>
          </cell>
          <cell r="BB147">
            <v>8.6206896551724146</v>
          </cell>
          <cell r="BC147">
            <v>83</v>
          </cell>
          <cell r="BD147">
            <v>428</v>
          </cell>
          <cell r="BE147">
            <v>54</v>
          </cell>
          <cell r="BF147">
            <v>7.9259259259259256</v>
          </cell>
          <cell r="BG147">
            <v>207</v>
          </cell>
          <cell r="BH147">
            <v>24</v>
          </cell>
          <cell r="BI147">
            <v>8.625</v>
          </cell>
          <cell r="BJ147">
            <v>76</v>
          </cell>
          <cell r="BK147">
            <v>268</v>
          </cell>
          <cell r="BL147">
            <v>28</v>
          </cell>
          <cell r="BM147">
            <v>9.5714285714285712</v>
          </cell>
          <cell r="BN147">
            <v>76</v>
          </cell>
          <cell r="BO147">
            <v>475</v>
          </cell>
          <cell r="BP147">
            <v>52</v>
          </cell>
          <cell r="BQ147">
            <v>9.134615384615385</v>
          </cell>
          <cell r="BR147">
            <v>1303</v>
          </cell>
          <cell r="BS147">
            <v>155</v>
          </cell>
          <cell r="BT147">
            <v>8.4064516129032256</v>
          </cell>
          <cell r="BU147">
            <v>81.295000000000002</v>
          </cell>
          <cell r="BV147">
            <v>0</v>
          </cell>
        </row>
        <row r="148">
          <cell r="B148" t="str">
            <v>21-AI&amp;DS11-25</v>
          </cell>
          <cell r="C148" t="str">
            <v>AI&amp;DS</v>
          </cell>
          <cell r="D148">
            <v>11</v>
          </cell>
          <cell r="E148" t="str">
            <v>GUSAIN NARESH KRIPAL LAXMI</v>
          </cell>
          <cell r="F148" t="str">
            <v>Male</v>
          </cell>
          <cell r="G148" t="str">
            <v>08/06/2003</v>
          </cell>
          <cell r="H148">
            <v>9702503822</v>
          </cell>
          <cell r="I148">
            <v>9820741873</v>
          </cell>
          <cell r="J148" t="str">
            <v>nareshgusain00@gmail.com</v>
          </cell>
          <cell r="K148" t="str">
            <v>1032210140@tcetmumbai.in</v>
          </cell>
          <cell r="L148" t="str">
            <v>205, jay shiv Manghal Bldg, geeta nagar phase 2,Mira bhy road, 401107</v>
          </cell>
          <cell r="M148">
            <v>401107</v>
          </cell>
          <cell r="N148">
            <v>0</v>
          </cell>
          <cell r="O148" t="str">
            <v>Job</v>
          </cell>
          <cell r="P148" t="str">
            <v>3,50,001 - 4,00,000</v>
          </cell>
          <cell r="Q148" t="str">
            <v>Normal</v>
          </cell>
          <cell r="R148" t="str">
            <v>Open</v>
          </cell>
          <cell r="S148">
            <v>2021</v>
          </cell>
          <cell r="T148" t="str">
            <v>FE</v>
          </cell>
          <cell r="U148" t="str">
            <v>MH-CET</v>
          </cell>
          <cell r="V148">
            <v>93.15</v>
          </cell>
          <cell r="W148">
            <v>60.7</v>
          </cell>
          <cell r="X148" t="str">
            <v>CAP</v>
          </cell>
          <cell r="Y148">
            <v>401</v>
          </cell>
          <cell r="Z148">
            <v>500</v>
          </cell>
          <cell r="AA148">
            <v>80.2</v>
          </cell>
          <cell r="AB148">
            <v>2019</v>
          </cell>
          <cell r="AC148" t="str">
            <v>Maharashtra</v>
          </cell>
          <cell r="AD148" t="str">
            <v>SARDAR VALLABHBHAI PATEL VIDYALAYA</v>
          </cell>
          <cell r="AE148">
            <v>501</v>
          </cell>
          <cell r="AF148">
            <v>600</v>
          </cell>
          <cell r="AG148">
            <v>83.5</v>
          </cell>
          <cell r="AH148">
            <v>2021</v>
          </cell>
          <cell r="AI148" t="str">
            <v>Maharashtra</v>
          </cell>
          <cell r="AJ148" t="str">
            <v>SVP JUNIOR COLLEGE OF COMMERCE AND SCIENCE</v>
          </cell>
          <cell r="AK148">
            <v>184</v>
          </cell>
          <cell r="AL148">
            <v>23</v>
          </cell>
          <cell r="AM148">
            <v>8</v>
          </cell>
          <cell r="AN148">
            <v>98</v>
          </cell>
          <cell r="AO148">
            <v>212</v>
          </cell>
          <cell r="AP148">
            <v>26</v>
          </cell>
          <cell r="AQ148">
            <v>8.1538461538461533</v>
          </cell>
          <cell r="AR148">
            <v>90</v>
          </cell>
          <cell r="AS148">
            <v>396</v>
          </cell>
          <cell r="AT148">
            <v>49</v>
          </cell>
          <cell r="AU148">
            <v>8.0816326530612237</v>
          </cell>
          <cell r="AV148">
            <v>182</v>
          </cell>
          <cell r="AW148">
            <v>25</v>
          </cell>
          <cell r="AX148">
            <v>7.28</v>
          </cell>
          <cell r="AY148">
            <v>94</v>
          </cell>
          <cell r="AZ148">
            <v>204</v>
          </cell>
          <cell r="BA148">
            <v>29</v>
          </cell>
          <cell r="BB148">
            <v>7.0344827586206895</v>
          </cell>
          <cell r="BC148">
            <v>78.235294117647101</v>
          </cell>
          <cell r="BD148">
            <v>386</v>
          </cell>
          <cell r="BE148">
            <v>54</v>
          </cell>
          <cell r="BF148">
            <v>7.1481481481481479</v>
          </cell>
          <cell r="BG148">
            <v>193</v>
          </cell>
          <cell r="BH148">
            <v>24</v>
          </cell>
          <cell r="BI148">
            <v>8.0416666666666661</v>
          </cell>
          <cell r="BJ148">
            <v>62</v>
          </cell>
          <cell r="BK148">
            <v>253</v>
          </cell>
          <cell r="BL148">
            <v>29</v>
          </cell>
          <cell r="BM148">
            <v>8.7241379310344822</v>
          </cell>
          <cell r="BN148">
            <v>85</v>
          </cell>
          <cell r="BO148">
            <v>446</v>
          </cell>
          <cell r="BP148">
            <v>53</v>
          </cell>
          <cell r="BQ148">
            <v>8.415094339622641</v>
          </cell>
          <cell r="BR148">
            <v>1228</v>
          </cell>
          <cell r="BS148">
            <v>156</v>
          </cell>
          <cell r="BT148">
            <v>7.8717948717948714</v>
          </cell>
          <cell r="BU148">
            <v>84.447058823529417</v>
          </cell>
          <cell r="BV148" t="str">
            <v>Capgemini</v>
          </cell>
        </row>
        <row r="149">
          <cell r="B149" t="str">
            <v>21-AI&amp;ML11-25</v>
          </cell>
          <cell r="C149" t="str">
            <v>AI&amp;ML</v>
          </cell>
          <cell r="D149">
            <v>11</v>
          </cell>
          <cell r="E149" t="str">
            <v>GUPTA SAHIL KISHOR SANDHYA</v>
          </cell>
          <cell r="F149" t="str">
            <v>Male</v>
          </cell>
          <cell r="G149" t="str">
            <v>06/10/2002</v>
          </cell>
          <cell r="H149">
            <v>9137594623</v>
          </cell>
          <cell r="I149">
            <v>8108046222</v>
          </cell>
          <cell r="J149" t="str">
            <v>sahilguptak6@gmail.com</v>
          </cell>
          <cell r="K149" t="str">
            <v>1032210936@tcetmumbai.in</v>
          </cell>
          <cell r="L149" t="str">
            <v>B/5, Shree Om Shivam, Near Datta Mandir, Uttan Road, Bhayandar West.</v>
          </cell>
          <cell r="M149">
            <v>401101</v>
          </cell>
          <cell r="N149">
            <v>0</v>
          </cell>
          <cell r="O149" t="str">
            <v>Service</v>
          </cell>
          <cell r="P149" t="str">
            <v>8,00,001 - 9,00,000</v>
          </cell>
          <cell r="Q149" t="str">
            <v>Normal</v>
          </cell>
          <cell r="R149" t="str">
            <v>Open</v>
          </cell>
          <cell r="S149">
            <v>2021</v>
          </cell>
          <cell r="T149" t="str">
            <v>FE</v>
          </cell>
          <cell r="U149" t="str">
            <v>MH-CET</v>
          </cell>
          <cell r="V149">
            <v>92</v>
          </cell>
          <cell r="W149">
            <v>81.343734699999999</v>
          </cell>
          <cell r="X149" t="str">
            <v>Minority</v>
          </cell>
          <cell r="Y149">
            <v>383</v>
          </cell>
          <cell r="Z149">
            <v>500</v>
          </cell>
          <cell r="AA149">
            <v>76.599999999999994</v>
          </cell>
          <cell r="AB149">
            <v>2019</v>
          </cell>
          <cell r="AC149" t="str">
            <v>Maharashtra</v>
          </cell>
          <cell r="AD149" t="str">
            <v>MYRTLE'S HIGH SCHOOL</v>
          </cell>
          <cell r="AE149">
            <v>496</v>
          </cell>
          <cell r="AF149">
            <v>600</v>
          </cell>
          <cell r="AG149">
            <v>82.6666666666667</v>
          </cell>
          <cell r="AH149">
            <v>2021</v>
          </cell>
          <cell r="AI149" t="str">
            <v>Maharashtra</v>
          </cell>
          <cell r="AJ149" t="str">
            <v>S.V.P.JUNIOR COLLEGE OF SCIENCE AND COMMERCE</v>
          </cell>
          <cell r="AK149">
            <v>174</v>
          </cell>
          <cell r="AL149">
            <v>22</v>
          </cell>
          <cell r="AM149">
            <v>7.9090909090909092</v>
          </cell>
          <cell r="AN149">
            <v>87</v>
          </cell>
          <cell r="AO149">
            <v>247</v>
          </cell>
          <cell r="AP149">
            <v>27</v>
          </cell>
          <cell r="AQ149">
            <v>9.1481481481481488</v>
          </cell>
          <cell r="AR149">
            <v>87</v>
          </cell>
          <cell r="AS149">
            <v>421</v>
          </cell>
          <cell r="AT149">
            <v>49</v>
          </cell>
          <cell r="AU149">
            <v>8.591836734693878</v>
          </cell>
          <cell r="AV149">
            <v>242</v>
          </cell>
          <cell r="AW149">
            <v>25</v>
          </cell>
          <cell r="AX149">
            <v>9.68</v>
          </cell>
          <cell r="AY149">
            <v>87</v>
          </cell>
          <cell r="AZ149">
            <v>286</v>
          </cell>
          <cell r="BA149">
            <v>29</v>
          </cell>
          <cell r="BB149">
            <v>9.862068965517242</v>
          </cell>
          <cell r="BC149">
            <v>94</v>
          </cell>
          <cell r="BD149">
            <v>528</v>
          </cell>
          <cell r="BE149">
            <v>54</v>
          </cell>
          <cell r="BF149">
            <v>9.7777777777777786</v>
          </cell>
          <cell r="BG149">
            <v>226</v>
          </cell>
          <cell r="BH149">
            <v>24</v>
          </cell>
          <cell r="BI149">
            <v>9.4166666666666661</v>
          </cell>
          <cell r="BJ149">
            <v>77</v>
          </cell>
          <cell r="BK149">
            <v>286</v>
          </cell>
          <cell r="BL149">
            <v>29</v>
          </cell>
          <cell r="BM149">
            <v>9.862068965517242</v>
          </cell>
          <cell r="BN149">
            <v>88</v>
          </cell>
          <cell r="BO149">
            <v>512</v>
          </cell>
          <cell r="BP149">
            <v>53</v>
          </cell>
          <cell r="BQ149">
            <v>9.6603773584905657</v>
          </cell>
          <cell r="BR149">
            <v>1461</v>
          </cell>
          <cell r="BS149">
            <v>156</v>
          </cell>
          <cell r="BT149">
            <v>9.365384615384615</v>
          </cell>
          <cell r="BU149">
            <v>86.4</v>
          </cell>
          <cell r="BV149" t="str">
            <v xml:space="preserve">Tata Consultancy Services </v>
          </cell>
        </row>
        <row r="150">
          <cell r="B150" t="str">
            <v>21-CIVIL11-25</v>
          </cell>
          <cell r="C150" t="str">
            <v>CIVIL</v>
          </cell>
          <cell r="D150">
            <v>11</v>
          </cell>
          <cell r="E150" t="str">
            <v>GALA AVANI BHAVESH BHAVESH VAISHALI</v>
          </cell>
          <cell r="F150" t="str">
            <v>Female</v>
          </cell>
          <cell r="G150" t="str">
            <v>07/02/2003</v>
          </cell>
          <cell r="H150">
            <v>9819146025</v>
          </cell>
          <cell r="I150">
            <v>9819580825</v>
          </cell>
          <cell r="J150" t="str">
            <v>avanigala07@gmail.com</v>
          </cell>
          <cell r="K150" t="str">
            <v>1032210820@tcetmumbai.in</v>
          </cell>
          <cell r="L150" t="str">
            <v>flat no.102, SUMIT GARDEN GROVE, opposite to Pheonix Hospital, Chikoowadi, Borivali West, Mumbai, Maharashtra</v>
          </cell>
          <cell r="M150">
            <v>400092</v>
          </cell>
          <cell r="N150">
            <v>0</v>
          </cell>
          <cell r="O150" t="str">
            <v xml:space="preserve">CA+Advocate </v>
          </cell>
          <cell r="P150" t="str">
            <v>15,001 - 50,000</v>
          </cell>
          <cell r="Q150" t="str">
            <v>Normal</v>
          </cell>
          <cell r="R150" t="str">
            <v>Open</v>
          </cell>
          <cell r="S150">
            <v>2021</v>
          </cell>
          <cell r="T150" t="str">
            <v>FE</v>
          </cell>
          <cell r="U150" t="str">
            <v>MH-CET</v>
          </cell>
          <cell r="V150">
            <v>78.180000000000007</v>
          </cell>
          <cell r="W150">
            <v>68.845215800000005</v>
          </cell>
          <cell r="X150" t="str">
            <v>CAP</v>
          </cell>
          <cell r="Y150">
            <v>399</v>
          </cell>
          <cell r="Z150">
            <v>500</v>
          </cell>
          <cell r="AA150">
            <v>79.8</v>
          </cell>
          <cell r="AB150">
            <v>2019</v>
          </cell>
          <cell r="AC150" t="str">
            <v>Maharashtra</v>
          </cell>
          <cell r="AD150" t="str">
            <v>DR SARVEPALLI RADHAKRISHNAN VIDYALAYA</v>
          </cell>
          <cell r="AE150">
            <v>569</v>
          </cell>
          <cell r="AF150">
            <v>600</v>
          </cell>
          <cell r="AG150">
            <v>94.8333333333333</v>
          </cell>
          <cell r="AH150">
            <v>2021</v>
          </cell>
          <cell r="AI150" t="str">
            <v>Maharashtra</v>
          </cell>
          <cell r="AJ150" t="str">
            <v>M.J JUNIOR COLLEGE OF SCIENCE</v>
          </cell>
          <cell r="AK150">
            <v>187</v>
          </cell>
          <cell r="AL150">
            <v>23</v>
          </cell>
          <cell r="AM150">
            <v>8.1304347826086953</v>
          </cell>
          <cell r="AN150">
            <v>78</v>
          </cell>
          <cell r="AO150">
            <v>228</v>
          </cell>
          <cell r="AP150">
            <v>26</v>
          </cell>
          <cell r="AQ150">
            <v>8.7692307692307701</v>
          </cell>
          <cell r="AR150">
            <v>75</v>
          </cell>
          <cell r="AS150">
            <v>415</v>
          </cell>
          <cell r="AT150">
            <v>49</v>
          </cell>
          <cell r="AU150">
            <v>8.4693877551020407</v>
          </cell>
          <cell r="AV150">
            <v>207</v>
          </cell>
          <cell r="AW150">
            <v>25</v>
          </cell>
          <cell r="AX150">
            <v>8.2799999999999994</v>
          </cell>
          <cell r="AY150">
            <v>76.5</v>
          </cell>
          <cell r="AZ150">
            <v>229</v>
          </cell>
          <cell r="BA150">
            <v>29</v>
          </cell>
          <cell r="BB150">
            <v>7.8965517241379306</v>
          </cell>
          <cell r="BC150">
            <v>91</v>
          </cell>
          <cell r="BD150">
            <v>436</v>
          </cell>
          <cell r="BE150">
            <v>54</v>
          </cell>
          <cell r="BF150">
            <v>8.0740740740740744</v>
          </cell>
          <cell r="BG150">
            <v>214</v>
          </cell>
          <cell r="BH150">
            <v>24</v>
          </cell>
          <cell r="BI150">
            <v>8.9166666666666661</v>
          </cell>
          <cell r="BJ150">
            <v>78.235294117647101</v>
          </cell>
          <cell r="BK150">
            <v>274</v>
          </cell>
          <cell r="BL150">
            <v>29</v>
          </cell>
          <cell r="BM150">
            <v>9.4482758620689662</v>
          </cell>
          <cell r="BN150">
            <v>91</v>
          </cell>
          <cell r="BO150">
            <v>488</v>
          </cell>
          <cell r="BP150">
            <v>53</v>
          </cell>
          <cell r="BQ150">
            <v>9.2075471698113205</v>
          </cell>
          <cell r="BR150">
            <v>1339</v>
          </cell>
          <cell r="BS150">
            <v>156</v>
          </cell>
          <cell r="BT150">
            <v>8.5833333333333339</v>
          </cell>
          <cell r="BU150">
            <v>79.747058823529414</v>
          </cell>
          <cell r="BV150">
            <v>0</v>
          </cell>
        </row>
        <row r="151">
          <cell r="B151" t="str">
            <v>21-COMPA11-25</v>
          </cell>
          <cell r="C151" t="str">
            <v>COMP-A</v>
          </cell>
          <cell r="D151">
            <v>11</v>
          </cell>
          <cell r="E151" t="str">
            <v>AVTARE PRADNYA PRAMOD  VAISHALI</v>
          </cell>
          <cell r="F151" t="str">
            <v>Female</v>
          </cell>
          <cell r="G151" t="str">
            <v>14/01/2004</v>
          </cell>
          <cell r="H151">
            <v>8698083599</v>
          </cell>
          <cell r="I151">
            <v>9923403866</v>
          </cell>
          <cell r="J151" t="str">
            <v>avtarepradnya@gmail.com</v>
          </cell>
          <cell r="K151" t="str">
            <v>1032210393@tcetmumbai.in</v>
          </cell>
          <cell r="L151" t="str">
            <v xml:space="preserve">B-06 IGMA APT, GHOGALE WADI, ST. DOMINIC ROAD, HOLI , VASAI WEST </v>
          </cell>
          <cell r="M151">
            <v>401201</v>
          </cell>
          <cell r="N151">
            <v>0</v>
          </cell>
          <cell r="O151" t="str">
            <v xml:space="preserve">Service </v>
          </cell>
          <cell r="P151" t="str">
            <v>5,50,001 - 6,00,000</v>
          </cell>
          <cell r="Q151" t="str">
            <v>Normal</v>
          </cell>
          <cell r="R151" t="str">
            <v>Open</v>
          </cell>
          <cell r="S151">
            <v>2021</v>
          </cell>
          <cell r="T151" t="str">
            <v>FE</v>
          </cell>
          <cell r="U151" t="str">
            <v>MH-CET</v>
          </cell>
          <cell r="V151">
            <v>92.04</v>
          </cell>
          <cell r="W151">
            <v>56</v>
          </cell>
          <cell r="X151" t="str">
            <v>Minority</v>
          </cell>
          <cell r="Y151">
            <v>425</v>
          </cell>
          <cell r="Z151">
            <v>500</v>
          </cell>
          <cell r="AA151">
            <v>85</v>
          </cell>
          <cell r="AB151">
            <v>2019</v>
          </cell>
          <cell r="AC151" t="str">
            <v>Maharashtra</v>
          </cell>
          <cell r="AD151" t="str">
            <v>ST.ANTHONY'S CONVENT HIGH SCHOOL</v>
          </cell>
          <cell r="AE151">
            <v>578</v>
          </cell>
          <cell r="AF151">
            <v>600</v>
          </cell>
          <cell r="AG151">
            <v>96.3333333333333</v>
          </cell>
          <cell r="AH151">
            <v>2021</v>
          </cell>
          <cell r="AI151" t="str">
            <v>Maharashtra</v>
          </cell>
          <cell r="AJ151" t="str">
            <v>THOMAS BAPTISA JUNIOR COLLEGE</v>
          </cell>
          <cell r="AK151">
            <v>228</v>
          </cell>
          <cell r="AL151">
            <v>23</v>
          </cell>
          <cell r="AM151">
            <v>9.9130434782608692</v>
          </cell>
          <cell r="AN151">
            <v>84</v>
          </cell>
          <cell r="AO151">
            <v>259</v>
          </cell>
          <cell r="AP151">
            <v>26</v>
          </cell>
          <cell r="AQ151">
            <v>9.9615384615384617</v>
          </cell>
          <cell r="AR151">
            <v>98</v>
          </cell>
          <cell r="AS151">
            <v>487</v>
          </cell>
          <cell r="AT151">
            <v>49</v>
          </cell>
          <cell r="AU151">
            <v>9.9387755102040813</v>
          </cell>
          <cell r="AV151">
            <v>250</v>
          </cell>
          <cell r="AW151">
            <v>25</v>
          </cell>
          <cell r="AX151">
            <v>10</v>
          </cell>
          <cell r="AY151">
            <v>91</v>
          </cell>
          <cell r="AZ151">
            <v>288</v>
          </cell>
          <cell r="BA151">
            <v>29</v>
          </cell>
          <cell r="BB151">
            <v>9.931034482758621</v>
          </cell>
          <cell r="BC151">
            <v>97</v>
          </cell>
          <cell r="BD151">
            <v>538</v>
          </cell>
          <cell r="BE151">
            <v>54</v>
          </cell>
          <cell r="BF151">
            <v>9.9629629629629637</v>
          </cell>
          <cell r="BG151">
            <v>240</v>
          </cell>
          <cell r="BH151">
            <v>24</v>
          </cell>
          <cell r="BI151">
            <v>10</v>
          </cell>
          <cell r="BJ151">
            <v>83.5</v>
          </cell>
          <cell r="BK151">
            <v>282</v>
          </cell>
          <cell r="BL151">
            <v>29</v>
          </cell>
          <cell r="BM151">
            <v>9.7241379310344822</v>
          </cell>
          <cell r="BN151">
            <v>91</v>
          </cell>
          <cell r="BO151">
            <v>522</v>
          </cell>
          <cell r="BP151">
            <v>53</v>
          </cell>
          <cell r="BQ151">
            <v>9.8490566037735849</v>
          </cell>
          <cell r="BR151">
            <v>1547</v>
          </cell>
          <cell r="BS151">
            <v>156</v>
          </cell>
          <cell r="BT151">
            <v>9.9166666666666661</v>
          </cell>
          <cell r="BU151">
            <v>90.7</v>
          </cell>
          <cell r="BV151" t="str">
            <v>Arcon Techsolutions Pvt.Ltd.</v>
          </cell>
        </row>
        <row r="152">
          <cell r="B152" t="str">
            <v>21-COMPB11-25</v>
          </cell>
          <cell r="C152" t="str">
            <v>COMP-B</v>
          </cell>
          <cell r="D152">
            <v>11</v>
          </cell>
          <cell r="E152" t="str">
            <v>MALANI VEDANT KISHOR LATA</v>
          </cell>
          <cell r="F152" t="str">
            <v>Male</v>
          </cell>
          <cell r="G152" t="str">
            <v>11/02/2003</v>
          </cell>
          <cell r="H152">
            <v>9307102388</v>
          </cell>
          <cell r="I152">
            <v>7387521252</v>
          </cell>
          <cell r="J152" t="str">
            <v>malanivedant1102@gmail.com</v>
          </cell>
          <cell r="K152" t="str">
            <v>1032210457@tcetmumbai.in</v>
          </cell>
          <cell r="L152" t="str">
            <v>6,Tulsi Anand apt,Anand nagar nashik road nashik</v>
          </cell>
          <cell r="M152">
            <v>422101</v>
          </cell>
          <cell r="N152">
            <v>0</v>
          </cell>
          <cell r="O152" t="str">
            <v>Agriculture</v>
          </cell>
          <cell r="P152" t="str">
            <v>9,00,001 - 10,00,000</v>
          </cell>
          <cell r="Q152" t="str">
            <v>Normal</v>
          </cell>
          <cell r="R152" t="str">
            <v>Open</v>
          </cell>
          <cell r="S152">
            <v>2021</v>
          </cell>
          <cell r="T152" t="str">
            <v>FE</v>
          </cell>
          <cell r="U152" t="str">
            <v>MH-CET</v>
          </cell>
          <cell r="V152">
            <v>90.36</v>
          </cell>
          <cell r="W152">
            <v>87.650175599999997</v>
          </cell>
          <cell r="X152" t="str">
            <v>Minority</v>
          </cell>
          <cell r="Y152">
            <v>450</v>
          </cell>
          <cell r="Z152">
            <v>500</v>
          </cell>
          <cell r="AA152">
            <v>90</v>
          </cell>
          <cell r="AB152">
            <v>2019</v>
          </cell>
          <cell r="AC152" t="str">
            <v>Maharashtra</v>
          </cell>
          <cell r="AD152" t="str">
            <v>ST. XAVIERS HIGH SCHOOL NASHIK</v>
          </cell>
          <cell r="AE152">
            <v>552</v>
          </cell>
          <cell r="AF152">
            <v>600</v>
          </cell>
          <cell r="AG152">
            <v>92</v>
          </cell>
          <cell r="AH152">
            <v>2021</v>
          </cell>
          <cell r="AI152" t="str">
            <v>Maharashtra</v>
          </cell>
          <cell r="AJ152" t="str">
            <v>MATOSHRI JUNIOR COLLEGE EKLAHARE NASHIK</v>
          </cell>
          <cell r="AK152">
            <v>194</v>
          </cell>
          <cell r="AL152">
            <v>23</v>
          </cell>
          <cell r="AM152">
            <v>8.4347826086956523</v>
          </cell>
          <cell r="AN152">
            <v>75</v>
          </cell>
          <cell r="AO152">
            <v>257</v>
          </cell>
          <cell r="AP152">
            <v>26</v>
          </cell>
          <cell r="AQ152">
            <v>9.884615384615385</v>
          </cell>
          <cell r="AR152">
            <v>90</v>
          </cell>
          <cell r="AS152">
            <v>451</v>
          </cell>
          <cell r="AT152">
            <v>49</v>
          </cell>
          <cell r="AU152">
            <v>9.204081632653061</v>
          </cell>
          <cell r="AV152">
            <v>245</v>
          </cell>
          <cell r="AW152">
            <v>25</v>
          </cell>
          <cell r="AX152">
            <v>9.8000000000000007</v>
          </cell>
          <cell r="AY152">
            <v>82.5</v>
          </cell>
          <cell r="AZ152">
            <v>286</v>
          </cell>
          <cell r="BA152">
            <v>29</v>
          </cell>
          <cell r="BB152">
            <v>9.862068965517242</v>
          </cell>
          <cell r="BC152">
            <v>76</v>
          </cell>
          <cell r="BD152">
            <v>531</v>
          </cell>
          <cell r="BE152">
            <v>54</v>
          </cell>
          <cell r="BF152">
            <v>9.8333333333333339</v>
          </cell>
          <cell r="BG152">
            <v>235</v>
          </cell>
          <cell r="BH152">
            <v>24</v>
          </cell>
          <cell r="BI152">
            <v>9.7916666666666661</v>
          </cell>
          <cell r="BJ152">
            <v>79</v>
          </cell>
          <cell r="BK152">
            <v>283</v>
          </cell>
          <cell r="BL152">
            <v>29</v>
          </cell>
          <cell r="BM152">
            <v>9.7586206896551726</v>
          </cell>
          <cell r="BN152">
            <v>89</v>
          </cell>
          <cell r="BO152">
            <v>518</v>
          </cell>
          <cell r="BP152">
            <v>53</v>
          </cell>
          <cell r="BQ152">
            <v>9.7735849056603765</v>
          </cell>
          <cell r="BR152">
            <v>1500</v>
          </cell>
          <cell r="BS152">
            <v>156</v>
          </cell>
          <cell r="BT152">
            <v>9.615384615384615</v>
          </cell>
          <cell r="BU152">
            <v>80.5</v>
          </cell>
          <cell r="BV152">
            <v>0</v>
          </cell>
        </row>
        <row r="153">
          <cell r="B153" t="str">
            <v>21-COMPC11-25</v>
          </cell>
          <cell r="C153" t="str">
            <v>COMP-C</v>
          </cell>
          <cell r="D153">
            <v>11</v>
          </cell>
          <cell r="E153" t="str">
            <v xml:space="preserve">SHARMA VIKRAANT GOPAL SUDHA </v>
          </cell>
          <cell r="F153" t="str">
            <v>Male</v>
          </cell>
          <cell r="G153" t="str">
            <v>01/07/2003</v>
          </cell>
          <cell r="H153">
            <v>9137385976</v>
          </cell>
          <cell r="I153">
            <v>7506047387</v>
          </cell>
          <cell r="J153" t="str">
            <v>vikrantsharma123@gmail.com</v>
          </cell>
          <cell r="K153" t="str">
            <v>1032210521@tcetmumbai.in</v>
          </cell>
          <cell r="L153" t="str">
            <v xml:space="preserve">A1408 OBEROI PARK VIEW THAKUR VILLAGE  KANDIVALI EAST MUMBAI </v>
          </cell>
          <cell r="M153">
            <v>400101</v>
          </cell>
          <cell r="N153">
            <v>0</v>
          </cell>
          <cell r="O153" t="str">
            <v>MERCHANT NAVY</v>
          </cell>
          <cell r="P153" t="str">
            <v>2,00,001 -2,50,000</v>
          </cell>
          <cell r="Q153" t="str">
            <v>Normal</v>
          </cell>
          <cell r="R153" t="str">
            <v>Open</v>
          </cell>
          <cell r="S153">
            <v>2021</v>
          </cell>
          <cell r="T153" t="str">
            <v>FE</v>
          </cell>
          <cell r="U153" t="str">
            <v>MH-CET</v>
          </cell>
          <cell r="V153">
            <v>52.22</v>
          </cell>
          <cell r="W153">
            <v>25.081320699999999</v>
          </cell>
          <cell r="X153" t="str">
            <v>Minority</v>
          </cell>
          <cell r="Y153">
            <v>423</v>
          </cell>
          <cell r="Z153">
            <v>500</v>
          </cell>
          <cell r="AA153">
            <v>84.6</v>
          </cell>
          <cell r="AB153">
            <v>2019</v>
          </cell>
          <cell r="AC153" t="str">
            <v>IGCSE</v>
          </cell>
          <cell r="AD153" t="str">
            <v>RUSTOMJEE CAMBRIDGE INTERNATIONAL SCHOOL AND JUNIOR COLLEGE</v>
          </cell>
          <cell r="AE153">
            <v>528</v>
          </cell>
          <cell r="AF153">
            <v>600</v>
          </cell>
          <cell r="AG153">
            <v>88</v>
          </cell>
          <cell r="AH153">
            <v>2021</v>
          </cell>
          <cell r="AI153" t="str">
            <v>Maharashtra</v>
          </cell>
          <cell r="AJ153" t="str">
            <v>NIRMALA MEMORIAL FOUNDATION JUNIOR COLLEGE OF COMMERCE AND SCIENCE</v>
          </cell>
          <cell r="AK153">
            <v>180</v>
          </cell>
          <cell r="AL153">
            <v>23</v>
          </cell>
          <cell r="AM153">
            <v>7.8260869565217392</v>
          </cell>
          <cell r="AN153">
            <v>88</v>
          </cell>
          <cell r="AO153">
            <v>206</v>
          </cell>
          <cell r="AP153">
            <v>26</v>
          </cell>
          <cell r="AQ153">
            <v>7.9230769230769234</v>
          </cell>
          <cell r="AR153">
            <v>97.7</v>
          </cell>
          <cell r="AS153">
            <v>386</v>
          </cell>
          <cell r="AT153">
            <v>49</v>
          </cell>
          <cell r="AU153">
            <v>7.8775510204081636</v>
          </cell>
          <cell r="AV153">
            <v>198</v>
          </cell>
          <cell r="AW153">
            <v>25</v>
          </cell>
          <cell r="AX153">
            <v>7.92</v>
          </cell>
          <cell r="AY153">
            <v>92.85</v>
          </cell>
          <cell r="AZ153">
            <v>238</v>
          </cell>
          <cell r="BA153">
            <v>29</v>
          </cell>
          <cell r="BB153">
            <v>8.2068965517241388</v>
          </cell>
          <cell r="BC153">
            <v>79</v>
          </cell>
          <cell r="BD153">
            <v>484</v>
          </cell>
          <cell r="BE153">
            <v>54</v>
          </cell>
          <cell r="BF153">
            <v>8.9629629629629637</v>
          </cell>
          <cell r="BG153">
            <v>198</v>
          </cell>
          <cell r="BH153">
            <v>24</v>
          </cell>
          <cell r="BI153">
            <v>8.25</v>
          </cell>
          <cell r="BJ153">
            <v>88</v>
          </cell>
          <cell r="BK153">
            <v>230</v>
          </cell>
          <cell r="BL153">
            <v>29</v>
          </cell>
          <cell r="BM153">
            <v>7.931034482758621</v>
          </cell>
          <cell r="BN153">
            <v>81</v>
          </cell>
          <cell r="BO153">
            <v>428</v>
          </cell>
          <cell r="BP153">
            <v>53</v>
          </cell>
          <cell r="BQ153">
            <v>8.0754716981132084</v>
          </cell>
          <cell r="BR153">
            <v>1298</v>
          </cell>
          <cell r="BS153">
            <v>156</v>
          </cell>
          <cell r="BT153">
            <v>8.3205128205128212</v>
          </cell>
          <cell r="BU153">
            <v>89.109999999999985</v>
          </cell>
          <cell r="BV153">
            <v>0</v>
          </cell>
        </row>
        <row r="154">
          <cell r="B154" t="str">
            <v>21-CS&amp;E11-25</v>
          </cell>
          <cell r="C154" t="str">
            <v>CS&amp;E</v>
          </cell>
          <cell r="D154">
            <v>11</v>
          </cell>
          <cell r="E154" t="str">
            <v xml:space="preserve">DUBEY SHAURYA RAJESH POONAM </v>
          </cell>
          <cell r="F154" t="str">
            <v>Male</v>
          </cell>
          <cell r="G154">
            <v>37816</v>
          </cell>
          <cell r="H154">
            <v>9867677284</v>
          </cell>
          <cell r="I154">
            <v>9820102784</v>
          </cell>
          <cell r="J154" t="str">
            <v>shauryadubey14@gmail.com</v>
          </cell>
          <cell r="K154" t="str">
            <v>1032210873@tcetmumbai.in</v>
          </cell>
          <cell r="L154" t="str">
            <v>B/303 Gokul avenue thakur complex Kandivali East Mumbai</v>
          </cell>
          <cell r="M154">
            <v>400101</v>
          </cell>
          <cell r="N154">
            <v>0</v>
          </cell>
          <cell r="O154" t="str">
            <v>Buisness</v>
          </cell>
          <cell r="P154" t="str">
            <v>10,00,001 - 15,00,000</v>
          </cell>
          <cell r="Q154" t="str">
            <v>Normal</v>
          </cell>
          <cell r="R154" t="str">
            <v>Open</v>
          </cell>
          <cell r="S154">
            <v>2021</v>
          </cell>
          <cell r="T154" t="str">
            <v>FE</v>
          </cell>
          <cell r="U154" t="str">
            <v>MH-CET</v>
          </cell>
          <cell r="V154">
            <v>22</v>
          </cell>
          <cell r="W154">
            <v>50</v>
          </cell>
          <cell r="X154" t="str">
            <v>ACAP</v>
          </cell>
          <cell r="Y154">
            <v>488</v>
          </cell>
          <cell r="Z154">
            <v>700</v>
          </cell>
          <cell r="AA154">
            <v>69.714285714285694</v>
          </cell>
          <cell r="AB154">
            <v>2019</v>
          </cell>
          <cell r="AC154" t="str">
            <v>ICSE</v>
          </cell>
          <cell r="AD154" t="str">
            <v>CAMBRIDGE SCHOOL</v>
          </cell>
          <cell r="AE154">
            <v>477</v>
          </cell>
          <cell r="AF154">
            <v>600</v>
          </cell>
          <cell r="AG154">
            <v>79.5</v>
          </cell>
          <cell r="AH154">
            <v>2021</v>
          </cell>
          <cell r="AI154" t="str">
            <v>Maharashtra</v>
          </cell>
          <cell r="AJ154" t="str">
            <v>TVM</v>
          </cell>
          <cell r="AK154">
            <v>168</v>
          </cell>
          <cell r="AL154">
            <v>23</v>
          </cell>
          <cell r="AM154">
            <v>7.3043478260869561</v>
          </cell>
          <cell r="AN154">
            <v>77</v>
          </cell>
          <cell r="AO154">
            <v>185</v>
          </cell>
          <cell r="AP154">
            <v>26</v>
          </cell>
          <cell r="AQ154">
            <v>7.115384615384615</v>
          </cell>
          <cell r="AR154">
            <v>88.07</v>
          </cell>
          <cell r="AS154">
            <v>353</v>
          </cell>
          <cell r="AT154">
            <v>49</v>
          </cell>
          <cell r="AU154">
            <v>7.204081632653061</v>
          </cell>
          <cell r="AV154">
            <v>169</v>
          </cell>
          <cell r="AW154">
            <v>25</v>
          </cell>
          <cell r="AX154">
            <v>6.76</v>
          </cell>
          <cell r="AY154">
            <v>82.534999999999997</v>
          </cell>
          <cell r="AZ154">
            <v>209.96</v>
          </cell>
          <cell r="BA154">
            <v>29</v>
          </cell>
          <cell r="BB154">
            <v>7.24</v>
          </cell>
          <cell r="BC154">
            <v>75</v>
          </cell>
          <cell r="BD154">
            <v>378.96000000000004</v>
          </cell>
          <cell r="BE154">
            <v>54</v>
          </cell>
          <cell r="BF154">
            <v>7.0177777777777788</v>
          </cell>
          <cell r="BG154">
            <v>182</v>
          </cell>
          <cell r="BH154">
            <v>24</v>
          </cell>
          <cell r="BI154">
            <v>7.583333333333333</v>
          </cell>
          <cell r="BJ154">
            <v>86</v>
          </cell>
          <cell r="BK154">
            <v>218</v>
          </cell>
          <cell r="BL154">
            <v>29</v>
          </cell>
          <cell r="BM154">
            <v>7.5172413793103452</v>
          </cell>
          <cell r="BN154">
            <v>75</v>
          </cell>
          <cell r="BO154">
            <v>400</v>
          </cell>
          <cell r="BP154">
            <v>53</v>
          </cell>
          <cell r="BQ154">
            <v>7.5471698113207548</v>
          </cell>
          <cell r="BR154">
            <v>1131.96</v>
          </cell>
          <cell r="BS154">
            <v>156</v>
          </cell>
          <cell r="BT154">
            <v>7.256153846153846</v>
          </cell>
          <cell r="BU154">
            <v>76.921000000000006</v>
          </cell>
          <cell r="BV154">
            <v>0</v>
          </cell>
        </row>
        <row r="155">
          <cell r="B155" t="str">
            <v>21-E&amp;CS11-25</v>
          </cell>
          <cell r="C155" t="str">
            <v>E&amp;CS</v>
          </cell>
          <cell r="D155">
            <v>11</v>
          </cell>
          <cell r="E155" t="str">
            <v xml:space="preserve">GUPTA AASTHA KANHAIYALAL PUSHPALATA </v>
          </cell>
          <cell r="F155" t="str">
            <v>Female</v>
          </cell>
          <cell r="G155" t="str">
            <v>19/07/2003</v>
          </cell>
          <cell r="H155">
            <v>9769389656</v>
          </cell>
          <cell r="I155">
            <v>9867221521</v>
          </cell>
          <cell r="J155" t="str">
            <v>aastha0719@gmail.com</v>
          </cell>
          <cell r="K155" t="str">
            <v>1032210329@tcetmumbai.in</v>
          </cell>
          <cell r="L155" t="str">
            <v>Room No. 10, Ramnath Dubey Chawl, Gaondevi Rd, Poisar Kandivali East, Mumbai</v>
          </cell>
          <cell r="M155">
            <v>400101</v>
          </cell>
          <cell r="N155">
            <v>0</v>
          </cell>
          <cell r="O155" t="str">
            <v>Fireman in Firebrigade</v>
          </cell>
          <cell r="P155" t="str">
            <v>3,00,001 - 3,50,000</v>
          </cell>
          <cell r="Q155" t="str">
            <v>Normal</v>
          </cell>
          <cell r="R155" t="str">
            <v>Open</v>
          </cell>
          <cell r="S155">
            <v>2021</v>
          </cell>
          <cell r="T155" t="str">
            <v>FE</v>
          </cell>
          <cell r="U155" t="str">
            <v>MH-CET</v>
          </cell>
          <cell r="V155">
            <v>56</v>
          </cell>
          <cell r="W155" t="str">
            <v>NA</v>
          </cell>
          <cell r="X155" t="str">
            <v>Minority</v>
          </cell>
          <cell r="Y155">
            <v>439</v>
          </cell>
          <cell r="Z155">
            <v>500</v>
          </cell>
          <cell r="AA155">
            <v>87.8</v>
          </cell>
          <cell r="AB155">
            <v>2019</v>
          </cell>
          <cell r="AC155" t="str">
            <v>Maharashtra</v>
          </cell>
          <cell r="AD155" t="str">
            <v>OUR LADY OF REMEDY HIGH SCHOOL</v>
          </cell>
          <cell r="AE155">
            <v>546</v>
          </cell>
          <cell r="AF155">
            <v>600</v>
          </cell>
          <cell r="AG155">
            <v>91</v>
          </cell>
          <cell r="AH155">
            <v>2021</v>
          </cell>
          <cell r="AI155" t="str">
            <v>Maharashtra</v>
          </cell>
          <cell r="AJ155" t="str">
            <v>D.G. RUPAREL COLLEGE OF ARTS SCIENCE AND COMMERCE</v>
          </cell>
          <cell r="AK155">
            <v>192</v>
          </cell>
          <cell r="AL155">
            <v>23</v>
          </cell>
          <cell r="AM155">
            <v>8.3478260869565215</v>
          </cell>
          <cell r="AN155">
            <v>91</v>
          </cell>
          <cell r="AO155">
            <v>224</v>
          </cell>
          <cell r="AP155">
            <v>26</v>
          </cell>
          <cell r="AQ155">
            <v>8.615384615384615</v>
          </cell>
          <cell r="AR155">
            <v>77</v>
          </cell>
          <cell r="AS155">
            <v>416</v>
          </cell>
          <cell r="AT155">
            <v>49</v>
          </cell>
          <cell r="AU155">
            <v>8.4897959183673475</v>
          </cell>
          <cell r="AV155">
            <v>229</v>
          </cell>
          <cell r="AW155">
            <v>25</v>
          </cell>
          <cell r="AX155">
            <v>9.16</v>
          </cell>
          <cell r="AY155">
            <v>84</v>
          </cell>
          <cell r="AZ155">
            <v>278</v>
          </cell>
          <cell r="BA155">
            <v>29</v>
          </cell>
          <cell r="BB155">
            <v>9.5862068965517242</v>
          </cell>
          <cell r="BC155">
            <v>100</v>
          </cell>
          <cell r="BD155">
            <v>507</v>
          </cell>
          <cell r="BE155">
            <v>54</v>
          </cell>
          <cell r="BF155">
            <v>9.3888888888888893</v>
          </cell>
          <cell r="BG155">
            <v>228</v>
          </cell>
          <cell r="BH155">
            <v>24</v>
          </cell>
          <cell r="BI155">
            <v>9.5</v>
          </cell>
          <cell r="BJ155">
            <v>78</v>
          </cell>
          <cell r="BK155">
            <v>284</v>
          </cell>
          <cell r="BL155">
            <v>29</v>
          </cell>
          <cell r="BM155">
            <v>9.7931034482758612</v>
          </cell>
          <cell r="BN155">
            <v>90</v>
          </cell>
          <cell r="BO155">
            <v>512</v>
          </cell>
          <cell r="BP155">
            <v>53</v>
          </cell>
          <cell r="BQ155">
            <v>9.6603773584905657</v>
          </cell>
          <cell r="BR155">
            <v>1435</v>
          </cell>
          <cell r="BS155">
            <v>156</v>
          </cell>
          <cell r="BT155">
            <v>9.1987179487179489</v>
          </cell>
          <cell r="BU155">
            <v>89.4</v>
          </cell>
          <cell r="BV155">
            <v>0</v>
          </cell>
        </row>
        <row r="156">
          <cell r="B156" t="str">
            <v>21-E&amp;TCA11-25</v>
          </cell>
          <cell r="C156" t="str">
            <v>E&amp;TC-A</v>
          </cell>
          <cell r="D156">
            <v>11</v>
          </cell>
          <cell r="E156" t="str">
            <v>ANAND BIPASHA RAHUL ANITA</v>
          </cell>
          <cell r="F156" t="str">
            <v>Female</v>
          </cell>
          <cell r="G156" t="str">
            <v>31/05/2003</v>
          </cell>
          <cell r="H156">
            <v>8080478926</v>
          </cell>
          <cell r="I156">
            <v>9511652175</v>
          </cell>
          <cell r="J156" t="str">
            <v>anandbipasha@gmail.com</v>
          </cell>
          <cell r="K156" t="str">
            <v>1032210203@tcetmumbai.in</v>
          </cell>
          <cell r="L156" t="str">
            <v>B-201 Gokul Enclave Agarawal Garden Phase 2 Gokul Township</v>
          </cell>
          <cell r="M156">
            <v>401303</v>
          </cell>
          <cell r="N156">
            <v>0</v>
          </cell>
          <cell r="O156" t="str">
            <v>Government service</v>
          </cell>
          <cell r="P156" t="str">
            <v>5,00,001 - 5,50,000</v>
          </cell>
          <cell r="Q156" t="str">
            <v>Normal</v>
          </cell>
          <cell r="R156" t="str">
            <v>Open</v>
          </cell>
          <cell r="S156">
            <v>2021</v>
          </cell>
          <cell r="T156" t="str">
            <v>FE</v>
          </cell>
          <cell r="U156" t="str">
            <v>MH-CET</v>
          </cell>
          <cell r="V156">
            <v>20.63</v>
          </cell>
          <cell r="W156">
            <v>41.59</v>
          </cell>
          <cell r="X156" t="str">
            <v>Institute</v>
          </cell>
          <cell r="Y156">
            <v>371</v>
          </cell>
          <cell r="Z156">
            <v>500</v>
          </cell>
          <cell r="AA156">
            <v>74.2</v>
          </cell>
          <cell r="AB156">
            <v>2019</v>
          </cell>
          <cell r="AC156" t="str">
            <v>CBSE</v>
          </cell>
          <cell r="AD156" t="str">
            <v>MMIS</v>
          </cell>
          <cell r="AE156">
            <v>533</v>
          </cell>
          <cell r="AF156">
            <v>600</v>
          </cell>
          <cell r="AG156">
            <v>88.8333333333333</v>
          </cell>
          <cell r="AH156">
            <v>2021</v>
          </cell>
          <cell r="AI156" t="str">
            <v>Maharashtra</v>
          </cell>
          <cell r="AJ156" t="str">
            <v>NIRMALA MEMORIAL FOUNDATION JUNIOR COLLEGE</v>
          </cell>
          <cell r="AK156">
            <v>162</v>
          </cell>
          <cell r="AL156">
            <v>22</v>
          </cell>
          <cell r="AM156">
            <v>7.3636363636363633</v>
          </cell>
          <cell r="AN156">
            <v>95</v>
          </cell>
          <cell r="AO156">
            <v>180</v>
          </cell>
          <cell r="AP156">
            <v>27</v>
          </cell>
          <cell r="AQ156">
            <v>6.666666666666667</v>
          </cell>
          <cell r="AR156">
            <v>80</v>
          </cell>
          <cell r="AS156">
            <v>342</v>
          </cell>
          <cell r="AT156">
            <v>49</v>
          </cell>
          <cell r="AU156">
            <v>6.9795918367346941</v>
          </cell>
          <cell r="AV156">
            <v>137</v>
          </cell>
          <cell r="AW156">
            <v>25</v>
          </cell>
          <cell r="AX156">
            <v>5.48</v>
          </cell>
          <cell r="AY156">
            <v>87.5</v>
          </cell>
          <cell r="AZ156">
            <v>184</v>
          </cell>
          <cell r="BA156">
            <v>29</v>
          </cell>
          <cell r="BB156">
            <v>6.3448275862068968</v>
          </cell>
          <cell r="BC156">
            <v>75</v>
          </cell>
          <cell r="BD156">
            <v>321</v>
          </cell>
          <cell r="BE156">
            <v>54</v>
          </cell>
          <cell r="BF156">
            <v>5.9444444444444446</v>
          </cell>
          <cell r="BG156">
            <v>170</v>
          </cell>
          <cell r="BH156">
            <v>24</v>
          </cell>
          <cell r="BI156">
            <v>7.083333333333333</v>
          </cell>
          <cell r="BJ156">
            <v>77</v>
          </cell>
          <cell r="BK156">
            <v>220</v>
          </cell>
          <cell r="BL156">
            <v>29</v>
          </cell>
          <cell r="BM156">
            <v>7.5862068965517242</v>
          </cell>
          <cell r="BN156">
            <v>78</v>
          </cell>
          <cell r="BO156">
            <v>390</v>
          </cell>
          <cell r="BP156">
            <v>53</v>
          </cell>
          <cell r="BQ156">
            <v>7.3584905660377355</v>
          </cell>
          <cell r="BR156">
            <v>1053</v>
          </cell>
          <cell r="BS156">
            <v>156</v>
          </cell>
          <cell r="BT156">
            <v>6.75</v>
          </cell>
          <cell r="BU156">
            <v>82.7</v>
          </cell>
          <cell r="BV156">
            <v>0</v>
          </cell>
        </row>
        <row r="157">
          <cell r="B157" t="str">
            <v>21-E&amp;TCB11-25</v>
          </cell>
          <cell r="C157" t="str">
            <v>E&amp;TC-B</v>
          </cell>
          <cell r="D157">
            <v>11</v>
          </cell>
          <cell r="E157" t="str">
            <v>SHAH RISHI SAUMIT VAISHALI</v>
          </cell>
          <cell r="F157" t="str">
            <v>Male</v>
          </cell>
          <cell r="G157" t="str">
            <v>25/10/2003</v>
          </cell>
          <cell r="H157">
            <v>9920983945</v>
          </cell>
          <cell r="I157">
            <v>9820053283</v>
          </cell>
          <cell r="J157" t="str">
            <v>192173rishi@gmail.com</v>
          </cell>
          <cell r="K157" t="str">
            <v>1032210266@tcetmumbai.in</v>
          </cell>
          <cell r="L157" t="str">
            <v>Bldg No. C-14, Flat No. 2, Emerald Apts., Jeevan Bima Nagar, Borivali-West, Mumbai</v>
          </cell>
          <cell r="M157">
            <v>400103</v>
          </cell>
          <cell r="N157">
            <v>0</v>
          </cell>
          <cell r="O157" t="str">
            <v>Doctor</v>
          </cell>
          <cell r="P157" t="str">
            <v>&gt;= 15,00,001</v>
          </cell>
          <cell r="Q157" t="str">
            <v>Normal</v>
          </cell>
          <cell r="R157" t="str">
            <v>Open</v>
          </cell>
          <cell r="S157">
            <v>2021</v>
          </cell>
          <cell r="T157" t="str">
            <v>FE</v>
          </cell>
          <cell r="U157" t="str">
            <v>MH-CET</v>
          </cell>
          <cell r="V157">
            <v>37.380000000000003</v>
          </cell>
          <cell r="W157" t="str">
            <v>NA</v>
          </cell>
          <cell r="X157" t="str">
            <v>Institute</v>
          </cell>
          <cell r="Y157">
            <v>427</v>
          </cell>
          <cell r="Z157">
            <v>500</v>
          </cell>
          <cell r="AA157">
            <v>85.4</v>
          </cell>
          <cell r="AB157">
            <v>2019</v>
          </cell>
          <cell r="AC157" t="str">
            <v>CBSE</v>
          </cell>
          <cell r="AD157" t="str">
            <v>MATUSHRI KASHIBEN VRAJLAL VALIA INTERNATIONAL VIDYALAYA</v>
          </cell>
          <cell r="AE157">
            <v>531</v>
          </cell>
          <cell r="AF157">
            <v>600</v>
          </cell>
          <cell r="AG157">
            <v>88.5</v>
          </cell>
          <cell r="AH157">
            <v>2021</v>
          </cell>
          <cell r="AI157" t="str">
            <v>Maharashtra</v>
          </cell>
          <cell r="AJ157" t="str">
            <v>PACE JUNIOR COLLEGE BORIVALI</v>
          </cell>
          <cell r="AK157">
            <v>185</v>
          </cell>
          <cell r="AL157">
            <v>22</v>
          </cell>
          <cell r="AM157">
            <v>8.4090909090909083</v>
          </cell>
          <cell r="AN157">
            <v>93</v>
          </cell>
          <cell r="AO157">
            <v>222</v>
          </cell>
          <cell r="AP157">
            <v>27</v>
          </cell>
          <cell r="AQ157">
            <v>8.2222222222222214</v>
          </cell>
          <cell r="AR157">
            <v>75</v>
          </cell>
          <cell r="AS157">
            <v>407</v>
          </cell>
          <cell r="AT157">
            <v>49</v>
          </cell>
          <cell r="AU157">
            <v>8.3061224489795915</v>
          </cell>
          <cell r="AV157">
            <v>199</v>
          </cell>
          <cell r="AW157">
            <v>25</v>
          </cell>
          <cell r="AX157">
            <v>7.96</v>
          </cell>
          <cell r="AY157">
            <v>84</v>
          </cell>
          <cell r="AZ157">
            <v>234.03</v>
          </cell>
          <cell r="BA157">
            <v>29</v>
          </cell>
          <cell r="BB157">
            <v>8.07</v>
          </cell>
          <cell r="BC157">
            <v>85</v>
          </cell>
          <cell r="BD157">
            <v>433.03</v>
          </cell>
          <cell r="BE157">
            <v>54</v>
          </cell>
          <cell r="BF157">
            <v>8.0190740740740729</v>
          </cell>
          <cell r="BG157">
            <v>209</v>
          </cell>
          <cell r="BH157">
            <v>24</v>
          </cell>
          <cell r="BI157">
            <v>8.7083333333333339</v>
          </cell>
          <cell r="BJ157">
            <v>78</v>
          </cell>
          <cell r="BK157">
            <v>250</v>
          </cell>
          <cell r="BL157">
            <v>29</v>
          </cell>
          <cell r="BM157">
            <v>8.6206896551724146</v>
          </cell>
          <cell r="BN157">
            <v>81</v>
          </cell>
          <cell r="BO157">
            <v>459</v>
          </cell>
          <cell r="BP157">
            <v>53</v>
          </cell>
          <cell r="BQ157">
            <v>8.6603773584905657</v>
          </cell>
          <cell r="BR157">
            <v>1299.03</v>
          </cell>
          <cell r="BS157">
            <v>156</v>
          </cell>
          <cell r="BT157">
            <v>8.327115384615384</v>
          </cell>
          <cell r="BU157">
            <v>83.4</v>
          </cell>
          <cell r="BV157">
            <v>0</v>
          </cell>
        </row>
        <row r="158">
          <cell r="B158" t="str">
            <v>21-IoT11-25</v>
          </cell>
          <cell r="C158" t="str">
            <v>IoT</v>
          </cell>
          <cell r="D158">
            <v>11</v>
          </cell>
          <cell r="E158" t="str">
            <v>KHEDEKAR AARYAN ANIL MAMTA</v>
          </cell>
          <cell r="F158" t="str">
            <v>Male</v>
          </cell>
          <cell r="G158" t="str">
            <v>01/12/2003</v>
          </cell>
          <cell r="H158">
            <v>8104333652</v>
          </cell>
          <cell r="I158">
            <v>7710002434</v>
          </cell>
          <cell r="J158" t="str">
            <v>khedekaraaryan217@gmail.com</v>
          </cell>
          <cell r="K158" t="str">
            <v>1032210999@tcetmumbai.in</v>
          </cell>
          <cell r="L158" t="str">
            <v>H-6/101, Gulmohar CHS Ltd, Pratiksha Nagar, Sion (East),Mumbai</v>
          </cell>
          <cell r="M158">
            <v>400022</v>
          </cell>
          <cell r="N158">
            <v>0</v>
          </cell>
          <cell r="O158" t="str">
            <v>Service</v>
          </cell>
          <cell r="P158" t="str">
            <v>4,50,001 - 5,00,000</v>
          </cell>
          <cell r="Q158" t="str">
            <v>Normal</v>
          </cell>
          <cell r="R158" t="str">
            <v>SC</v>
          </cell>
          <cell r="S158">
            <v>2021</v>
          </cell>
          <cell r="T158" t="str">
            <v>FE</v>
          </cell>
          <cell r="U158" t="str">
            <v>MH-CET</v>
          </cell>
          <cell r="V158">
            <v>23.86</v>
          </cell>
          <cell r="W158">
            <v>63.626095300000003</v>
          </cell>
          <cell r="X158" t="str">
            <v>AMIN</v>
          </cell>
          <cell r="Y158">
            <v>306</v>
          </cell>
          <cell r="Z158">
            <v>500</v>
          </cell>
          <cell r="AA158">
            <v>61.2</v>
          </cell>
          <cell r="AB158">
            <v>2019</v>
          </cell>
          <cell r="AC158" t="str">
            <v>Maharashtra</v>
          </cell>
          <cell r="AD158" t="str">
            <v>IES V N SULE GURUJI VIDYALAYA</v>
          </cell>
          <cell r="AE158">
            <v>487</v>
          </cell>
          <cell r="AF158">
            <v>600</v>
          </cell>
          <cell r="AG158">
            <v>81.166666666666671</v>
          </cell>
          <cell r="AH158">
            <v>2021</v>
          </cell>
          <cell r="AI158" t="str">
            <v>Maharashtra</v>
          </cell>
          <cell r="AJ158" t="str">
            <v>BHAVANS COLLEGE ANDHERI</v>
          </cell>
          <cell r="AK158">
            <v>157</v>
          </cell>
          <cell r="AL158">
            <v>23</v>
          </cell>
          <cell r="AM158">
            <v>6.8260869565217392</v>
          </cell>
          <cell r="AN158">
            <v>94.88</v>
          </cell>
          <cell r="AO158">
            <v>185</v>
          </cell>
          <cell r="AP158">
            <v>26</v>
          </cell>
          <cell r="AQ158">
            <v>7.115384615384615</v>
          </cell>
          <cell r="AR158">
            <v>83.33</v>
          </cell>
          <cell r="AS158">
            <v>342</v>
          </cell>
          <cell r="AT158">
            <v>49</v>
          </cell>
          <cell r="AU158">
            <v>6.9795918367346941</v>
          </cell>
          <cell r="AV158">
            <v>179</v>
          </cell>
          <cell r="AW158">
            <v>25</v>
          </cell>
          <cell r="AX158">
            <v>7.16</v>
          </cell>
          <cell r="AY158">
            <v>89.105000000000004</v>
          </cell>
          <cell r="AZ158">
            <v>251</v>
          </cell>
          <cell r="BA158">
            <v>29</v>
          </cell>
          <cell r="BB158">
            <v>8.6551724137931032</v>
          </cell>
          <cell r="BC158">
            <v>81.13</v>
          </cell>
          <cell r="BD158">
            <v>430</v>
          </cell>
          <cell r="BE158">
            <v>54</v>
          </cell>
          <cell r="BF158">
            <v>7.9629629629629628</v>
          </cell>
          <cell r="BG158">
            <v>184</v>
          </cell>
          <cell r="BH158">
            <v>24</v>
          </cell>
          <cell r="BI158">
            <v>7.666666666666667</v>
          </cell>
          <cell r="BJ158">
            <v>75</v>
          </cell>
          <cell r="BK158">
            <v>249</v>
          </cell>
          <cell r="BL158">
            <v>29</v>
          </cell>
          <cell r="BM158">
            <v>8.5862068965517242</v>
          </cell>
          <cell r="BN158">
            <v>75</v>
          </cell>
          <cell r="BO158">
            <v>433</v>
          </cell>
          <cell r="BP158">
            <v>53</v>
          </cell>
          <cell r="BQ158">
            <v>8.1698113207547163</v>
          </cell>
          <cell r="BR158">
            <v>1205</v>
          </cell>
          <cell r="BS158">
            <v>156</v>
          </cell>
          <cell r="BT158">
            <v>7.7243589743589745</v>
          </cell>
          <cell r="BU158">
            <v>87.688999999999993</v>
          </cell>
          <cell r="BV158">
            <v>0</v>
          </cell>
        </row>
        <row r="159">
          <cell r="B159" t="str">
            <v>21-ITA11-25</v>
          </cell>
          <cell r="C159" t="str">
            <v>IT-A</v>
          </cell>
          <cell r="D159">
            <v>11</v>
          </cell>
          <cell r="E159" t="str">
            <v xml:space="preserve">BHAVSAR PRANAV KRISHNAKANT LALITA </v>
          </cell>
          <cell r="F159" t="str">
            <v>Male</v>
          </cell>
          <cell r="G159" t="str">
            <v>22/03/2003</v>
          </cell>
          <cell r="H159">
            <v>7977937163</v>
          </cell>
          <cell r="I159">
            <v>7738997578</v>
          </cell>
          <cell r="J159" t="str">
            <v>pranavbhavsr2003@gmail.com</v>
          </cell>
          <cell r="K159" t="str">
            <v>1032210585@tcetmumbai.in</v>
          </cell>
          <cell r="L159" t="str">
            <v>B/503,Gokul accord LHS Ltd, opp Cambridge school,thakur complex, Kandivali East, Mumbai 400101</v>
          </cell>
          <cell r="M159">
            <v>400101</v>
          </cell>
          <cell r="N159">
            <v>0</v>
          </cell>
          <cell r="O159" t="str">
            <v>Service</v>
          </cell>
          <cell r="P159" t="str">
            <v>6,00,001 - 7,00,000</v>
          </cell>
          <cell r="Q159" t="str">
            <v>Normal</v>
          </cell>
          <cell r="R159" t="str">
            <v>OBC</v>
          </cell>
          <cell r="S159">
            <v>2021</v>
          </cell>
          <cell r="T159" t="str">
            <v>FE</v>
          </cell>
          <cell r="U159" t="str">
            <v>MH-CET</v>
          </cell>
          <cell r="V159">
            <v>72.97</v>
          </cell>
          <cell r="W159">
            <v>19.2473256</v>
          </cell>
          <cell r="X159" t="str">
            <v>Institute</v>
          </cell>
          <cell r="Y159">
            <v>318</v>
          </cell>
          <cell r="Z159">
            <v>500</v>
          </cell>
          <cell r="AA159">
            <v>63.6</v>
          </cell>
          <cell r="AB159">
            <v>2019</v>
          </cell>
          <cell r="AC159" t="str">
            <v>Maharashtra</v>
          </cell>
          <cell r="AD159" t="str">
            <v>ST. LAWRENCE HIGH SCHOOL</v>
          </cell>
          <cell r="AE159">
            <v>506</v>
          </cell>
          <cell r="AF159">
            <v>600</v>
          </cell>
          <cell r="AG159">
            <v>84.3333333333333</v>
          </cell>
          <cell r="AH159">
            <v>2021</v>
          </cell>
          <cell r="AI159" t="str">
            <v>Maharashtra</v>
          </cell>
          <cell r="AJ159" t="str">
            <v>NIRMALA MEMORIAL FOUNDATION COLLEGE OF COMMERCE AND SCIENCE</v>
          </cell>
          <cell r="AK159">
            <v>178</v>
          </cell>
          <cell r="AL159">
            <v>22</v>
          </cell>
          <cell r="AM159">
            <v>8.0909090909090917</v>
          </cell>
          <cell r="AN159">
            <v>81.89</v>
          </cell>
          <cell r="AO159">
            <v>197</v>
          </cell>
          <cell r="AP159">
            <v>27</v>
          </cell>
          <cell r="AQ159">
            <v>7.2962962962962967</v>
          </cell>
          <cell r="AR159">
            <v>88</v>
          </cell>
          <cell r="AS159">
            <v>375</v>
          </cell>
          <cell r="AT159">
            <v>49</v>
          </cell>
          <cell r="AU159">
            <v>7.6530612244897958</v>
          </cell>
          <cell r="AV159">
            <v>171</v>
          </cell>
          <cell r="AW159">
            <v>25</v>
          </cell>
          <cell r="AX159">
            <v>6.84</v>
          </cell>
          <cell r="AY159">
            <v>84.944999999999993</v>
          </cell>
          <cell r="AZ159">
            <v>221</v>
          </cell>
          <cell r="BA159">
            <v>29</v>
          </cell>
          <cell r="BB159">
            <v>7.6206896551724137</v>
          </cell>
          <cell r="BC159">
            <v>77.830188679245296</v>
          </cell>
          <cell r="BD159">
            <v>392</v>
          </cell>
          <cell r="BE159">
            <v>54</v>
          </cell>
          <cell r="BF159">
            <v>7.2592592592592595</v>
          </cell>
          <cell r="BG159">
            <v>193</v>
          </cell>
          <cell r="BH159">
            <v>24</v>
          </cell>
          <cell r="BI159">
            <v>8.0416666666666661</v>
          </cell>
          <cell r="BJ159">
            <v>80.497925311203304</v>
          </cell>
          <cell r="BK159">
            <v>249</v>
          </cell>
          <cell r="BL159">
            <v>29</v>
          </cell>
          <cell r="BM159">
            <v>8.5862068965517242</v>
          </cell>
          <cell r="BN159">
            <v>76.785714285714306</v>
          </cell>
          <cell r="BO159">
            <v>442</v>
          </cell>
          <cell r="BP159">
            <v>53</v>
          </cell>
          <cell r="BQ159">
            <v>8.3396226415094343</v>
          </cell>
          <cell r="BR159">
            <v>1209</v>
          </cell>
          <cell r="BS159">
            <v>156</v>
          </cell>
          <cell r="BT159">
            <v>7.75</v>
          </cell>
          <cell r="BU159">
            <v>83.133037735849058</v>
          </cell>
          <cell r="BV159">
            <v>0</v>
          </cell>
        </row>
        <row r="160">
          <cell r="B160" t="str">
            <v>21-ITB11-25</v>
          </cell>
          <cell r="C160" t="str">
            <v>IT-B</v>
          </cell>
          <cell r="D160">
            <v>11</v>
          </cell>
          <cell r="E160" t="str">
            <v>PATEL SEJAL DEVENDRA VINITA</v>
          </cell>
          <cell r="F160" t="str">
            <v>Female</v>
          </cell>
          <cell r="G160" t="str">
            <v>22/01/2003</v>
          </cell>
          <cell r="H160">
            <v>8799895163</v>
          </cell>
          <cell r="I160">
            <v>8698724897</v>
          </cell>
          <cell r="J160" t="str">
            <v>sp370135@gmail.com</v>
          </cell>
          <cell r="K160" t="str">
            <v>1032210650@tcetmumbai.in</v>
          </cell>
          <cell r="L160" t="str">
            <v>Plot no. 18, Adarsh Nagar, Jalgaon</v>
          </cell>
          <cell r="M160">
            <v>425001</v>
          </cell>
          <cell r="N160">
            <v>0</v>
          </cell>
          <cell r="O160" t="str">
            <v>Service</v>
          </cell>
          <cell r="P160" t="str">
            <v>1,00,001 - 1,50,000</v>
          </cell>
          <cell r="Q160" t="str">
            <v>Normal</v>
          </cell>
          <cell r="R160" t="str">
            <v>Open</v>
          </cell>
          <cell r="S160">
            <v>2021</v>
          </cell>
          <cell r="T160" t="str">
            <v>FE</v>
          </cell>
          <cell r="U160" t="str">
            <v>MH-CET</v>
          </cell>
          <cell r="V160">
            <v>87.9</v>
          </cell>
          <cell r="W160">
            <v>48.880929799999997</v>
          </cell>
          <cell r="X160" t="str">
            <v>Minority</v>
          </cell>
          <cell r="Y160">
            <v>451</v>
          </cell>
          <cell r="Z160">
            <v>500</v>
          </cell>
          <cell r="AA160">
            <v>90.2</v>
          </cell>
          <cell r="AB160">
            <v>2019</v>
          </cell>
          <cell r="AC160" t="str">
            <v>Maharashtra</v>
          </cell>
          <cell r="AD160" t="str">
            <v>ST. TERESA'S CONVENT ENGLISH MEDIUM HIGHER SECONDARY SCHOOL</v>
          </cell>
          <cell r="AE160">
            <v>562</v>
          </cell>
          <cell r="AF160">
            <v>600</v>
          </cell>
          <cell r="AG160">
            <v>93.6666666666667</v>
          </cell>
          <cell r="AH160">
            <v>2021</v>
          </cell>
          <cell r="AI160" t="str">
            <v>Maharashtra</v>
          </cell>
          <cell r="AJ160" t="str">
            <v>CHATRAPATI SHIVAJI JUNIOR SCIENCE COLLEGE</v>
          </cell>
          <cell r="AK160">
            <v>195</v>
          </cell>
          <cell r="AL160">
            <v>22</v>
          </cell>
          <cell r="AM160">
            <v>8.8636363636363633</v>
          </cell>
          <cell r="AN160">
            <v>94</v>
          </cell>
          <cell r="AO160">
            <v>250</v>
          </cell>
          <cell r="AP160">
            <v>27</v>
          </cell>
          <cell r="AQ160">
            <v>9.2592592592592595</v>
          </cell>
          <cell r="AR160">
            <v>96</v>
          </cell>
          <cell r="AS160">
            <v>445</v>
          </cell>
          <cell r="AT160">
            <v>49</v>
          </cell>
          <cell r="AU160">
            <v>9.0816326530612237</v>
          </cell>
          <cell r="AV160">
            <v>235</v>
          </cell>
          <cell r="AW160">
            <v>25</v>
          </cell>
          <cell r="AX160">
            <v>9.4</v>
          </cell>
          <cell r="AY160">
            <v>95</v>
          </cell>
          <cell r="AZ160">
            <v>282</v>
          </cell>
          <cell r="BA160">
            <v>29</v>
          </cell>
          <cell r="BB160">
            <v>9.7241379310344822</v>
          </cell>
          <cell r="BC160">
            <v>81.773399014778306</v>
          </cell>
          <cell r="BD160">
            <v>517</v>
          </cell>
          <cell r="BE160">
            <v>54</v>
          </cell>
          <cell r="BF160">
            <v>9.5740740740740744</v>
          </cell>
          <cell r="BG160">
            <v>217</v>
          </cell>
          <cell r="BH160">
            <v>24</v>
          </cell>
          <cell r="BI160">
            <v>9.0416666666666661</v>
          </cell>
          <cell r="BJ160">
            <v>80.497925311203304</v>
          </cell>
          <cell r="BK160">
            <v>284</v>
          </cell>
          <cell r="BL160">
            <v>29</v>
          </cell>
          <cell r="BM160">
            <v>9.7931034482758612</v>
          </cell>
          <cell r="BN160">
            <v>78.389830508474603</v>
          </cell>
          <cell r="BO160">
            <v>501</v>
          </cell>
          <cell r="BP160">
            <v>53</v>
          </cell>
          <cell r="BQ160">
            <v>9.4528301886792452</v>
          </cell>
          <cell r="BR160">
            <v>1463</v>
          </cell>
          <cell r="BS160">
            <v>156</v>
          </cell>
          <cell r="BT160">
            <v>9.3782051282051277</v>
          </cell>
          <cell r="BU160">
            <v>89.954679802955667</v>
          </cell>
          <cell r="BV160" t="str">
            <v>FlipKart/ICICI/Capgemini</v>
          </cell>
        </row>
        <row r="161">
          <cell r="B161" t="str">
            <v>21-M&amp;ME11-25</v>
          </cell>
          <cell r="C161" t="str">
            <v>M&amp;ME</v>
          </cell>
          <cell r="D161">
            <v>11</v>
          </cell>
          <cell r="E161" t="str">
            <v>DUBEY HARSH PRAMOD SARITA</v>
          </cell>
          <cell r="F161" t="str">
            <v>Male</v>
          </cell>
          <cell r="G161" t="str">
            <v>10/09/2003</v>
          </cell>
          <cell r="H161">
            <v>7558224355</v>
          </cell>
          <cell r="I161">
            <v>7558224355</v>
          </cell>
          <cell r="J161" t="str">
            <v>harshpdubeybhai@gmail.com</v>
          </cell>
          <cell r="K161" t="str">
            <v>1032210764@tcetmumbai.in</v>
          </cell>
          <cell r="L161" t="str">
            <v>Room no 364 dubey house santosh bhuvan nallasopara east mumbai</v>
          </cell>
          <cell r="M161">
            <v>401209</v>
          </cell>
          <cell r="N161">
            <v>0</v>
          </cell>
          <cell r="O161" t="str">
            <v>Builder</v>
          </cell>
          <cell r="P161" t="str">
            <v>8,00,001 - 9,00,000</v>
          </cell>
          <cell r="Q161" t="str">
            <v>Normal</v>
          </cell>
          <cell r="R161" t="str">
            <v>Open</v>
          </cell>
          <cell r="S161">
            <v>2021</v>
          </cell>
          <cell r="T161" t="str">
            <v>FE</v>
          </cell>
          <cell r="U161" t="str">
            <v>MH-CET</v>
          </cell>
          <cell r="V161">
            <v>60</v>
          </cell>
          <cell r="W161">
            <v>127</v>
          </cell>
          <cell r="X161" t="str">
            <v>Minority</v>
          </cell>
          <cell r="Y161">
            <v>235</v>
          </cell>
          <cell r="Z161">
            <v>500</v>
          </cell>
          <cell r="AA161">
            <v>47</v>
          </cell>
          <cell r="AB161">
            <v>2019</v>
          </cell>
          <cell r="AC161" t="str">
            <v>Maharashtra</v>
          </cell>
          <cell r="AD161" t="str">
            <v>St. Xavier High School</v>
          </cell>
          <cell r="AE161">
            <v>480</v>
          </cell>
          <cell r="AF161">
            <v>600</v>
          </cell>
          <cell r="AG161">
            <v>80</v>
          </cell>
          <cell r="AH161">
            <v>2021</v>
          </cell>
          <cell r="AI161" t="str">
            <v>Maharashtra</v>
          </cell>
          <cell r="AJ161" t="str">
            <v>Vidya vardini College</v>
          </cell>
          <cell r="AK161">
            <v>86</v>
          </cell>
          <cell r="AL161">
            <v>22</v>
          </cell>
          <cell r="AM161">
            <v>3.9090909090909092</v>
          </cell>
          <cell r="AN161">
            <v>98</v>
          </cell>
          <cell r="AO161">
            <v>84</v>
          </cell>
          <cell r="AP161">
            <v>27</v>
          </cell>
          <cell r="AQ161">
            <v>3.1111111111111112</v>
          </cell>
          <cell r="AR161">
            <v>86.05</v>
          </cell>
          <cell r="AS161">
            <v>170</v>
          </cell>
          <cell r="AT161">
            <v>49</v>
          </cell>
          <cell r="AU161">
            <v>3.4693877551020407</v>
          </cell>
          <cell r="AV161">
            <v>162</v>
          </cell>
          <cell r="AW161">
            <v>25</v>
          </cell>
          <cell r="AX161">
            <v>6.48</v>
          </cell>
          <cell r="AY161">
            <v>92.025000000000006</v>
          </cell>
          <cell r="AZ161">
            <v>186</v>
          </cell>
          <cell r="BA161">
            <v>29</v>
          </cell>
          <cell r="BB161">
            <v>6.4137931034482758</v>
          </cell>
          <cell r="BC161">
            <v>76</v>
          </cell>
          <cell r="BD161">
            <v>348</v>
          </cell>
          <cell r="BE161">
            <v>54</v>
          </cell>
          <cell r="BF161">
            <v>6.4444444444444446</v>
          </cell>
          <cell r="BG161">
            <v>131</v>
          </cell>
          <cell r="BH161">
            <v>24</v>
          </cell>
          <cell r="BI161">
            <v>5.458333333333333</v>
          </cell>
          <cell r="BJ161">
            <v>85</v>
          </cell>
          <cell r="BK161">
            <v>145</v>
          </cell>
          <cell r="BL161">
            <v>29</v>
          </cell>
          <cell r="BM161">
            <v>5</v>
          </cell>
          <cell r="BN161">
            <v>76</v>
          </cell>
          <cell r="BO161">
            <v>276</v>
          </cell>
          <cell r="BP161">
            <v>53</v>
          </cell>
          <cell r="BQ161">
            <v>5.2075471698113205</v>
          </cell>
          <cell r="BR161">
            <v>794</v>
          </cell>
          <cell r="BS161">
            <v>156</v>
          </cell>
          <cell r="BT161">
            <v>5.0897435897435894</v>
          </cell>
          <cell r="BU161">
            <v>80.615000000000009</v>
          </cell>
          <cell r="BV161">
            <v>0</v>
          </cell>
        </row>
        <row r="162">
          <cell r="B162" t="str">
            <v>21-MECH11-25</v>
          </cell>
          <cell r="C162" t="str">
            <v>MECH</v>
          </cell>
          <cell r="D162">
            <v>11</v>
          </cell>
          <cell r="E162" t="str">
            <v xml:space="preserve">GOTAD PRANAV PRAKASH  JYOTI </v>
          </cell>
          <cell r="F162" t="str">
            <v>Male</v>
          </cell>
          <cell r="G162" t="str">
            <v>27/07/2003</v>
          </cell>
          <cell r="H162">
            <v>9137957970</v>
          </cell>
          <cell r="I162">
            <v>9324922198</v>
          </cell>
          <cell r="J162" t="str">
            <v>pranavg8328@gmail.com</v>
          </cell>
          <cell r="K162" t="str">
            <v>1032210714@tcetmumbai.in</v>
          </cell>
          <cell r="L162" t="str">
            <v xml:space="preserve">B/107 Krishnagiri Mathuranagar Takiroad Nallasopara East </v>
          </cell>
          <cell r="M162">
            <v>401209</v>
          </cell>
          <cell r="N162">
            <v>0</v>
          </cell>
          <cell r="O162" t="str">
            <v>Service</v>
          </cell>
          <cell r="P162" t="str">
            <v>4,00,001 - 4,50,000</v>
          </cell>
          <cell r="Q162" t="str">
            <v>Normal</v>
          </cell>
          <cell r="R162" t="str">
            <v>Open</v>
          </cell>
          <cell r="S162">
            <v>2021</v>
          </cell>
          <cell r="T162" t="str">
            <v>FE</v>
          </cell>
          <cell r="U162" t="str">
            <v>MH-CET</v>
          </cell>
          <cell r="V162">
            <v>83.9</v>
          </cell>
          <cell r="W162">
            <v>54</v>
          </cell>
          <cell r="X162" t="str">
            <v>CAP</v>
          </cell>
          <cell r="Y162">
            <v>383</v>
          </cell>
          <cell r="Z162">
            <v>500</v>
          </cell>
          <cell r="AA162">
            <v>76.599999999999994</v>
          </cell>
          <cell r="AB162">
            <v>2019</v>
          </cell>
          <cell r="AC162" t="str">
            <v>Maharashtra</v>
          </cell>
          <cell r="AD162" t="str">
            <v>KRISHNA MORU PATIL DESHMUKH HIGHSCHOOL</v>
          </cell>
          <cell r="AE162">
            <v>558</v>
          </cell>
          <cell r="AF162">
            <v>600</v>
          </cell>
          <cell r="AG162">
            <v>93</v>
          </cell>
          <cell r="AH162">
            <v>2021</v>
          </cell>
          <cell r="AI162" t="str">
            <v>Maharashtra</v>
          </cell>
          <cell r="AJ162" t="str">
            <v>RAO JUNIOR COLLEGE OF SCIENCE</v>
          </cell>
          <cell r="AK162">
            <v>166</v>
          </cell>
          <cell r="AL162">
            <v>22</v>
          </cell>
          <cell r="AM162">
            <v>7.5454545454545459</v>
          </cell>
          <cell r="AN162">
            <v>98</v>
          </cell>
          <cell r="AO162">
            <v>204</v>
          </cell>
          <cell r="AP162">
            <v>27</v>
          </cell>
          <cell r="AQ162">
            <v>7.5555555555555554</v>
          </cell>
          <cell r="AR162">
            <v>97.7</v>
          </cell>
          <cell r="AS162">
            <v>370</v>
          </cell>
          <cell r="AT162">
            <v>49</v>
          </cell>
          <cell r="AU162">
            <v>7.5510204081632653</v>
          </cell>
          <cell r="AV162">
            <v>178</v>
          </cell>
          <cell r="AW162">
            <v>25</v>
          </cell>
          <cell r="AX162">
            <v>7.12</v>
          </cell>
          <cell r="AY162">
            <v>97.85</v>
          </cell>
          <cell r="AZ162">
            <v>226</v>
          </cell>
          <cell r="BA162">
            <v>29</v>
          </cell>
          <cell r="BB162">
            <v>7.7931034482758621</v>
          </cell>
          <cell r="BC162">
            <v>83</v>
          </cell>
          <cell r="BD162">
            <v>404</v>
          </cell>
          <cell r="BE162">
            <v>54</v>
          </cell>
          <cell r="BF162">
            <v>7.4814814814814818</v>
          </cell>
          <cell r="BG162">
            <v>182</v>
          </cell>
          <cell r="BH162">
            <v>24</v>
          </cell>
          <cell r="BI162">
            <v>7.583333333333333</v>
          </cell>
          <cell r="BJ162">
            <v>78.235294117647101</v>
          </cell>
          <cell r="BK162">
            <v>262</v>
          </cell>
          <cell r="BL162">
            <v>28</v>
          </cell>
          <cell r="BM162">
            <v>9.3571428571428577</v>
          </cell>
          <cell r="BN162">
            <v>78</v>
          </cell>
          <cell r="BO162">
            <v>444</v>
          </cell>
          <cell r="BP162">
            <v>52</v>
          </cell>
          <cell r="BQ162">
            <v>8.5384615384615383</v>
          </cell>
          <cell r="BR162">
            <v>1218</v>
          </cell>
          <cell r="BS162">
            <v>155</v>
          </cell>
          <cell r="BT162">
            <v>7.8580645161290326</v>
          </cell>
          <cell r="BU162">
            <v>86.309999999999988</v>
          </cell>
          <cell r="BV162">
            <v>0</v>
          </cell>
        </row>
        <row r="163">
          <cell r="B163" t="str">
            <v>21-AI&amp;DS12-25</v>
          </cell>
          <cell r="C163" t="str">
            <v>AI&amp;DS</v>
          </cell>
          <cell r="D163">
            <v>12</v>
          </cell>
          <cell r="E163" t="str">
            <v>JAIN HITANSHU PRAVEEN SANTOSH</v>
          </cell>
          <cell r="F163" t="str">
            <v>Male</v>
          </cell>
          <cell r="G163" t="str">
            <v>11/04/2003</v>
          </cell>
          <cell r="H163">
            <v>8356864549</v>
          </cell>
          <cell r="I163">
            <v>9137859732</v>
          </cell>
          <cell r="J163" t="str">
            <v>hitanshujain1119@gmail.com</v>
          </cell>
          <cell r="K163" t="str">
            <v>1032210141@tcetmumbai.in</v>
          </cell>
          <cell r="L163" t="str">
            <v>B/205,barsana,salasar brijbhoomi complex,temba road,bhayandar west</v>
          </cell>
          <cell r="M163">
            <v>401101</v>
          </cell>
          <cell r="N163">
            <v>0</v>
          </cell>
          <cell r="O163" t="str">
            <v>Business</v>
          </cell>
          <cell r="P163" t="str">
            <v>50,001 - 1,00,000</v>
          </cell>
          <cell r="Q163" t="str">
            <v>Normal</v>
          </cell>
          <cell r="R163" t="str">
            <v>Open</v>
          </cell>
          <cell r="S163">
            <v>2021</v>
          </cell>
          <cell r="T163" t="str">
            <v>FE</v>
          </cell>
          <cell r="U163" t="str">
            <v>MH-CET</v>
          </cell>
          <cell r="V163">
            <v>87.93</v>
          </cell>
          <cell r="W163">
            <v>91.048582400000001</v>
          </cell>
          <cell r="X163" t="str">
            <v>CAP</v>
          </cell>
          <cell r="Y163">
            <v>405</v>
          </cell>
          <cell r="Z163">
            <v>500</v>
          </cell>
          <cell r="AA163">
            <v>81</v>
          </cell>
          <cell r="AB163">
            <v>2019</v>
          </cell>
          <cell r="AC163" t="str">
            <v>Maharashtra</v>
          </cell>
          <cell r="AD163" t="str">
            <v>THE BISHOP'S SCHOOL</v>
          </cell>
          <cell r="AE163">
            <v>467</v>
          </cell>
          <cell r="AF163">
            <v>600</v>
          </cell>
          <cell r="AG163">
            <v>77.8333333333333</v>
          </cell>
          <cell r="AH163">
            <v>2021</v>
          </cell>
          <cell r="AI163" t="str">
            <v>Maharashtra</v>
          </cell>
          <cell r="AJ163" t="str">
            <v>SVP COLLEGE</v>
          </cell>
          <cell r="AK163">
            <v>154</v>
          </cell>
          <cell r="AL163">
            <v>23</v>
          </cell>
          <cell r="AM163">
            <v>6.6956521739130439</v>
          </cell>
          <cell r="AN163">
            <v>75</v>
          </cell>
          <cell r="AO163">
            <v>185</v>
          </cell>
          <cell r="AP163">
            <v>26</v>
          </cell>
          <cell r="AQ163">
            <v>7.115384615384615</v>
          </cell>
          <cell r="AR163">
            <v>94</v>
          </cell>
          <cell r="AS163">
            <v>339</v>
          </cell>
          <cell r="AT163">
            <v>49</v>
          </cell>
          <cell r="AU163">
            <v>6.9183673469387754</v>
          </cell>
          <cell r="AV163">
            <v>163</v>
          </cell>
          <cell r="AW163">
            <v>25</v>
          </cell>
          <cell r="AX163">
            <v>6.52</v>
          </cell>
          <cell r="AY163">
            <v>84.5</v>
          </cell>
          <cell r="AZ163">
            <v>207</v>
          </cell>
          <cell r="BA163">
            <v>29</v>
          </cell>
          <cell r="BB163">
            <v>7.1379310344827589</v>
          </cell>
          <cell r="BC163">
            <v>75</v>
          </cell>
          <cell r="BD163">
            <v>370</v>
          </cell>
          <cell r="BE163">
            <v>54</v>
          </cell>
          <cell r="BF163">
            <v>6.8518518518518521</v>
          </cell>
          <cell r="BG163">
            <v>197</v>
          </cell>
          <cell r="BH163">
            <v>24</v>
          </cell>
          <cell r="BI163">
            <v>8.2083333333333339</v>
          </cell>
          <cell r="BJ163">
            <v>60</v>
          </cell>
          <cell r="BK163">
            <v>233</v>
          </cell>
          <cell r="BL163">
            <v>29</v>
          </cell>
          <cell r="BM163">
            <v>8.0344827586206904</v>
          </cell>
          <cell r="BN163">
            <v>83</v>
          </cell>
          <cell r="BO163">
            <v>430</v>
          </cell>
          <cell r="BP163">
            <v>53</v>
          </cell>
          <cell r="BQ163">
            <v>8.1132075471698109</v>
          </cell>
          <cell r="BR163">
            <v>1139</v>
          </cell>
          <cell r="BS163">
            <v>156</v>
          </cell>
          <cell r="BT163">
            <v>7.3012820512820511</v>
          </cell>
          <cell r="BU163">
            <v>77.7</v>
          </cell>
          <cell r="BV163">
            <v>0</v>
          </cell>
        </row>
        <row r="164">
          <cell r="B164" t="str">
            <v>21-AI&amp;ML12-25</v>
          </cell>
          <cell r="C164" t="str">
            <v>AI&amp;ML</v>
          </cell>
          <cell r="D164">
            <v>12</v>
          </cell>
          <cell r="E164" t="str">
            <v>GUPTA ISHAAN YOGESH ABHA</v>
          </cell>
          <cell r="F164" t="str">
            <v>Male</v>
          </cell>
          <cell r="G164" t="str">
            <v>14/10/2003</v>
          </cell>
          <cell r="H164">
            <v>9869620613</v>
          </cell>
          <cell r="I164">
            <v>9930587533</v>
          </cell>
          <cell r="J164" t="str">
            <v>ishaang1410@gmail.com</v>
          </cell>
          <cell r="K164" t="str">
            <v>1032210937@tcetmumbai.in</v>
          </cell>
          <cell r="L164" t="str">
            <v>S-1/319, RBI Officers Quarters, Gokuldham, Goregaon(East)</v>
          </cell>
          <cell r="M164">
            <v>400063</v>
          </cell>
          <cell r="N164">
            <v>0</v>
          </cell>
          <cell r="O164" t="str">
            <v>service</v>
          </cell>
          <cell r="P164" t="str">
            <v>4,50,001 - 5,00,000</v>
          </cell>
          <cell r="Q164" t="str">
            <v>Normal</v>
          </cell>
          <cell r="R164" t="str">
            <v>Open</v>
          </cell>
          <cell r="S164">
            <v>2021</v>
          </cell>
          <cell r="T164" t="str">
            <v>FE</v>
          </cell>
          <cell r="U164" t="str">
            <v>MH-CET</v>
          </cell>
          <cell r="V164">
            <v>82.53</v>
          </cell>
          <cell r="W164">
            <v>83.374406399999998</v>
          </cell>
          <cell r="X164" t="str">
            <v>Minority</v>
          </cell>
          <cell r="Y164">
            <v>561</v>
          </cell>
          <cell r="Z164">
            <v>600</v>
          </cell>
          <cell r="AA164">
            <v>93.5</v>
          </cell>
          <cell r="AB164">
            <v>2019</v>
          </cell>
          <cell r="AC164" t="str">
            <v>Maharashtra</v>
          </cell>
          <cell r="AD164" t="str">
            <v>GOKULDHAM HIGH SCHOOL AND JUNIOR COLLEGE</v>
          </cell>
          <cell r="AE164">
            <v>533</v>
          </cell>
          <cell r="AF164">
            <v>600</v>
          </cell>
          <cell r="AG164">
            <v>88.8333333333333</v>
          </cell>
          <cell r="AH164">
            <v>2021</v>
          </cell>
          <cell r="AI164" t="str">
            <v>Maharashtra</v>
          </cell>
          <cell r="AJ164" t="str">
            <v>PACE JUNIOR SCIENCE COLLEGE ANDHERI</v>
          </cell>
          <cell r="AK164">
            <v>178</v>
          </cell>
          <cell r="AL164">
            <v>22</v>
          </cell>
          <cell r="AM164">
            <v>8.0909090909090917</v>
          </cell>
          <cell r="AN164">
            <v>90.2777777777778</v>
          </cell>
          <cell r="AO164">
            <v>239</v>
          </cell>
          <cell r="AP164">
            <v>27</v>
          </cell>
          <cell r="AQ164">
            <v>8.8518518518518512</v>
          </cell>
          <cell r="AR164">
            <v>89</v>
          </cell>
          <cell r="AS164">
            <v>417</v>
          </cell>
          <cell r="AT164">
            <v>49</v>
          </cell>
          <cell r="AU164">
            <v>8.5102040816326525</v>
          </cell>
          <cell r="AV164">
            <v>246</v>
          </cell>
          <cell r="AW164">
            <v>25</v>
          </cell>
          <cell r="AX164">
            <v>9.84</v>
          </cell>
          <cell r="AY164">
            <v>89.6388888888889</v>
          </cell>
          <cell r="AZ164">
            <v>289</v>
          </cell>
          <cell r="BA164">
            <v>29</v>
          </cell>
          <cell r="BB164">
            <v>9.9655172413793096</v>
          </cell>
          <cell r="BC164">
            <v>83.5</v>
          </cell>
          <cell r="BD164">
            <v>535</v>
          </cell>
          <cell r="BE164">
            <v>54</v>
          </cell>
          <cell r="BF164">
            <v>9.9074074074074066</v>
          </cell>
          <cell r="BG164">
            <v>231</v>
          </cell>
          <cell r="BH164">
            <v>24</v>
          </cell>
          <cell r="BI164">
            <v>9.625</v>
          </cell>
          <cell r="BJ164">
            <v>90</v>
          </cell>
          <cell r="BK164">
            <v>286</v>
          </cell>
          <cell r="BL164">
            <v>29</v>
          </cell>
          <cell r="BM164">
            <v>9.862068965517242</v>
          </cell>
          <cell r="BN164">
            <v>75</v>
          </cell>
          <cell r="BO164">
            <v>517</v>
          </cell>
          <cell r="BP164">
            <v>53</v>
          </cell>
          <cell r="BQ164">
            <v>9.7547169811320753</v>
          </cell>
          <cell r="BR164">
            <v>1469</v>
          </cell>
          <cell r="BS164">
            <v>156</v>
          </cell>
          <cell r="BT164">
            <v>9.4166666666666661</v>
          </cell>
          <cell r="BU164">
            <v>88.483333333333334</v>
          </cell>
          <cell r="BV164">
            <v>0</v>
          </cell>
        </row>
        <row r="165">
          <cell r="B165" t="str">
            <v>21-CIVIL12-25</v>
          </cell>
          <cell r="C165" t="str">
            <v>CIVIL</v>
          </cell>
          <cell r="D165">
            <v>12</v>
          </cell>
          <cell r="E165" t="str">
            <v>GUPTA RAHUL NARSINGH GEETA</v>
          </cell>
          <cell r="F165" t="str">
            <v>Male</v>
          </cell>
          <cell r="G165" t="str">
            <v>15/10/2003</v>
          </cell>
          <cell r="H165">
            <v>9503954201</v>
          </cell>
          <cell r="I165">
            <v>9049227192</v>
          </cell>
          <cell r="J165" t="str">
            <v>rgupta8478@gmail.com</v>
          </cell>
          <cell r="K165" t="str">
            <v>1032210821@tcetmumbai.in</v>
          </cell>
          <cell r="L165" t="str">
            <v>B wing 201 shree adarsh chs Ltd soc vardhman nagar nallasopara east</v>
          </cell>
          <cell r="M165">
            <v>401209</v>
          </cell>
          <cell r="N165">
            <v>0</v>
          </cell>
          <cell r="O165" t="str">
            <v>Service</v>
          </cell>
          <cell r="P165" t="str">
            <v>50,001 - 1,00,000</v>
          </cell>
          <cell r="Q165" t="str">
            <v>Normal</v>
          </cell>
          <cell r="R165" t="str">
            <v>Open</v>
          </cell>
          <cell r="S165">
            <v>2021</v>
          </cell>
          <cell r="T165" t="str">
            <v>FE</v>
          </cell>
          <cell r="U165" t="str">
            <v>MH-CET</v>
          </cell>
          <cell r="V165">
            <v>75.66</v>
          </cell>
          <cell r="W165">
            <v>41</v>
          </cell>
          <cell r="X165" t="str">
            <v>Minority</v>
          </cell>
          <cell r="Y165">
            <v>426</v>
          </cell>
          <cell r="Z165">
            <v>500</v>
          </cell>
          <cell r="AA165">
            <v>85.2</v>
          </cell>
          <cell r="AB165">
            <v>2019</v>
          </cell>
          <cell r="AC165" t="str">
            <v>Maharashtra</v>
          </cell>
          <cell r="AD165" t="str">
            <v>LOKMANYA HIGH SCHOOLAND JR COLLEGE</v>
          </cell>
          <cell r="AE165">
            <v>477</v>
          </cell>
          <cell r="AF165">
            <v>600</v>
          </cell>
          <cell r="AG165">
            <v>79.5</v>
          </cell>
          <cell r="AH165">
            <v>2021</v>
          </cell>
          <cell r="AI165" t="str">
            <v>Maharashtra</v>
          </cell>
          <cell r="AJ165" t="str">
            <v>LOKMANYA HIGH SCHOOLAND JR COLLEGE</v>
          </cell>
          <cell r="AK165">
            <v>171</v>
          </cell>
          <cell r="AL165">
            <v>23</v>
          </cell>
          <cell r="AM165">
            <v>7.4347826086956523</v>
          </cell>
          <cell r="AN165">
            <v>76.666666669999998</v>
          </cell>
          <cell r="AO165">
            <v>205</v>
          </cell>
          <cell r="AP165">
            <v>26</v>
          </cell>
          <cell r="AQ165">
            <v>7.884615384615385</v>
          </cell>
          <cell r="AR165">
            <v>75</v>
          </cell>
          <cell r="AS165">
            <v>376</v>
          </cell>
          <cell r="AT165">
            <v>49</v>
          </cell>
          <cell r="AU165">
            <v>7.6734693877551017</v>
          </cell>
          <cell r="AV165">
            <v>180</v>
          </cell>
          <cell r="AW165">
            <v>25</v>
          </cell>
          <cell r="AX165">
            <v>7.2</v>
          </cell>
          <cell r="AY165">
            <v>75.833333335000006</v>
          </cell>
          <cell r="AZ165">
            <v>189</v>
          </cell>
          <cell r="BA165">
            <v>29</v>
          </cell>
          <cell r="BB165">
            <v>6.5172413793103452</v>
          </cell>
          <cell r="BC165">
            <v>85</v>
          </cell>
          <cell r="BD165">
            <v>369</v>
          </cell>
          <cell r="BE165">
            <v>54</v>
          </cell>
          <cell r="BF165">
            <v>6.833333333333333</v>
          </cell>
          <cell r="BG165">
            <v>147</v>
          </cell>
          <cell r="BH165">
            <v>24</v>
          </cell>
          <cell r="BI165">
            <v>6.125</v>
          </cell>
          <cell r="BJ165">
            <v>75</v>
          </cell>
          <cell r="BK165">
            <v>163</v>
          </cell>
          <cell r="BL165">
            <v>29</v>
          </cell>
          <cell r="BM165">
            <v>5.6206896551724137</v>
          </cell>
          <cell r="BN165">
            <v>76</v>
          </cell>
          <cell r="BO165">
            <v>310</v>
          </cell>
          <cell r="BP165">
            <v>53</v>
          </cell>
          <cell r="BQ165">
            <v>5.8490566037735849</v>
          </cell>
          <cell r="BR165">
            <v>1055</v>
          </cell>
          <cell r="BS165">
            <v>156</v>
          </cell>
          <cell r="BT165">
            <v>6.7628205128205128</v>
          </cell>
          <cell r="BU165">
            <v>77.500000001000004</v>
          </cell>
          <cell r="BV165">
            <v>0</v>
          </cell>
        </row>
        <row r="166">
          <cell r="B166" t="str">
            <v>21-COMPA12-25</v>
          </cell>
          <cell r="C166" t="str">
            <v>COMP-A</v>
          </cell>
          <cell r="D166">
            <v>12</v>
          </cell>
          <cell r="E166" t="str">
            <v>BARTWAL VISHAL  AJAY KALAVATI</v>
          </cell>
          <cell r="F166" t="str">
            <v>Male</v>
          </cell>
          <cell r="G166" t="str">
            <v>17/04/2003</v>
          </cell>
          <cell r="H166">
            <v>8779149313</v>
          </cell>
          <cell r="I166">
            <v>9029090882</v>
          </cell>
          <cell r="J166" t="str">
            <v>vshhalbartwal@gmail.com</v>
          </cell>
          <cell r="K166" t="str">
            <v>1032210394@tcetmumbai.in</v>
          </cell>
          <cell r="L166" t="str">
            <v xml:space="preserve">B-603 , Aashirwad-1 , Poonam Sagar Complex , Mira road (E) </v>
          </cell>
          <cell r="M166">
            <v>401107</v>
          </cell>
          <cell r="N166">
            <v>0</v>
          </cell>
          <cell r="O166" t="str">
            <v>Engineers</v>
          </cell>
          <cell r="P166" t="str">
            <v>&gt;= 15,00,001</v>
          </cell>
          <cell r="Q166" t="str">
            <v>Normal</v>
          </cell>
          <cell r="R166" t="str">
            <v>Open</v>
          </cell>
          <cell r="S166">
            <v>2021</v>
          </cell>
          <cell r="T166" t="str">
            <v>FE</v>
          </cell>
          <cell r="U166" t="str">
            <v>MH-CET</v>
          </cell>
          <cell r="V166">
            <v>36</v>
          </cell>
          <cell r="W166" t="str">
            <v>NA</v>
          </cell>
          <cell r="X166" t="str">
            <v>Institute</v>
          </cell>
          <cell r="Y166">
            <v>325</v>
          </cell>
          <cell r="Z166">
            <v>500</v>
          </cell>
          <cell r="AA166">
            <v>65</v>
          </cell>
          <cell r="AB166">
            <v>2019</v>
          </cell>
          <cell r="AC166" t="str">
            <v>Maharashtra</v>
          </cell>
          <cell r="AD166" t="str">
            <v>SARDAR VALLABHBHAI PATEL VIDYALAYA</v>
          </cell>
          <cell r="AE166">
            <v>475</v>
          </cell>
          <cell r="AF166">
            <v>600</v>
          </cell>
          <cell r="AG166">
            <v>79.1666666666667</v>
          </cell>
          <cell r="AH166">
            <v>2021</v>
          </cell>
          <cell r="AI166" t="str">
            <v>Maharashtra</v>
          </cell>
          <cell r="AJ166" t="str">
            <v>PRAKASH COLLEGE OF COMMERCE AND SCIENCE</v>
          </cell>
          <cell r="AK166">
            <v>181</v>
          </cell>
          <cell r="AL166">
            <v>23</v>
          </cell>
          <cell r="AM166">
            <v>7.8695652173913047</v>
          </cell>
          <cell r="AN166">
            <v>98</v>
          </cell>
          <cell r="AO166">
            <v>198</v>
          </cell>
          <cell r="AP166">
            <v>26</v>
          </cell>
          <cell r="AQ166">
            <v>7.615384615384615</v>
          </cell>
          <cell r="AR166">
            <v>77</v>
          </cell>
          <cell r="AS166">
            <v>379</v>
          </cell>
          <cell r="AT166">
            <v>49</v>
          </cell>
          <cell r="AU166">
            <v>7.7346938775510203</v>
          </cell>
          <cell r="AV166">
            <v>179</v>
          </cell>
          <cell r="AW166">
            <v>25</v>
          </cell>
          <cell r="AX166">
            <v>7.16</v>
          </cell>
          <cell r="AY166">
            <v>87.5</v>
          </cell>
          <cell r="AZ166">
            <v>226</v>
          </cell>
          <cell r="BA166">
            <v>29</v>
          </cell>
          <cell r="BB166">
            <v>7.7931034482758621</v>
          </cell>
          <cell r="BC166">
            <v>78</v>
          </cell>
          <cell r="BD166">
            <v>405</v>
          </cell>
          <cell r="BE166">
            <v>54</v>
          </cell>
          <cell r="BF166">
            <v>7.5</v>
          </cell>
          <cell r="BG166">
            <v>187</v>
          </cell>
          <cell r="BH166">
            <v>24</v>
          </cell>
          <cell r="BI166">
            <v>7.791666666666667</v>
          </cell>
          <cell r="BJ166">
            <v>89</v>
          </cell>
          <cell r="BK166">
            <v>225</v>
          </cell>
          <cell r="BL166">
            <v>29</v>
          </cell>
          <cell r="BM166">
            <v>7.7586206896551726</v>
          </cell>
          <cell r="BN166">
            <v>75</v>
          </cell>
          <cell r="BO166">
            <v>412</v>
          </cell>
          <cell r="BP166">
            <v>53</v>
          </cell>
          <cell r="BQ166">
            <v>7.7735849056603774</v>
          </cell>
          <cell r="BR166">
            <v>1196</v>
          </cell>
          <cell r="BS166">
            <v>156</v>
          </cell>
          <cell r="BT166">
            <v>7.666666666666667</v>
          </cell>
          <cell r="BU166">
            <v>85.9</v>
          </cell>
          <cell r="BV166">
            <v>0</v>
          </cell>
        </row>
        <row r="167">
          <cell r="B167" t="str">
            <v>21-COMPB12-25</v>
          </cell>
          <cell r="C167" t="str">
            <v>COMP-B</v>
          </cell>
          <cell r="D167">
            <v>12</v>
          </cell>
          <cell r="E167" t="str">
            <v>MALI NIKITA GHISULAL KANYA</v>
          </cell>
          <cell r="F167" t="str">
            <v>Female</v>
          </cell>
          <cell r="G167" t="str">
            <v>01/01/2003</v>
          </cell>
          <cell r="H167">
            <v>9076270714</v>
          </cell>
          <cell r="I167">
            <v>9699150817</v>
          </cell>
          <cell r="J167" t="str">
            <v>kanyamali56@gmail.com</v>
          </cell>
          <cell r="K167" t="str">
            <v>1032210458@tcetmumbai.in</v>
          </cell>
          <cell r="L167" t="str">
            <v xml:space="preserve">15 pandit chawl 137A prabhat colony Santacruz east </v>
          </cell>
          <cell r="M167">
            <v>400055</v>
          </cell>
          <cell r="N167">
            <v>0</v>
          </cell>
          <cell r="O167" t="str">
            <v xml:space="preserve">Service </v>
          </cell>
          <cell r="P167" t="str">
            <v>10,00,001 - 15,00,000</v>
          </cell>
          <cell r="Q167" t="str">
            <v>Normal</v>
          </cell>
          <cell r="R167" t="str">
            <v>Open</v>
          </cell>
          <cell r="S167">
            <v>2021</v>
          </cell>
          <cell r="T167" t="str">
            <v>FE</v>
          </cell>
          <cell r="U167" t="str">
            <v>MH-CET</v>
          </cell>
          <cell r="V167">
            <v>94.88</v>
          </cell>
          <cell r="W167">
            <v>40.357436700000001</v>
          </cell>
          <cell r="X167" t="str">
            <v>Institute</v>
          </cell>
          <cell r="Y167">
            <v>442</v>
          </cell>
          <cell r="Z167">
            <v>500</v>
          </cell>
          <cell r="AA167">
            <v>88.4</v>
          </cell>
          <cell r="AB167">
            <v>2018</v>
          </cell>
          <cell r="AC167" t="str">
            <v>Maharashtra</v>
          </cell>
          <cell r="AD167" t="str">
            <v>SHETH ANANDILAL PODAR VIDYALAYA</v>
          </cell>
          <cell r="AE167">
            <v>504</v>
          </cell>
          <cell r="AF167">
            <v>650</v>
          </cell>
          <cell r="AG167">
            <v>77.538461538461505</v>
          </cell>
          <cell r="AH167">
            <v>2020</v>
          </cell>
          <cell r="AI167" t="str">
            <v>Maharashtra</v>
          </cell>
          <cell r="AJ167" t="str">
            <v>R. D. AND S. H. NATIONAL COLLEGE AND SWA SCIENCE COLLEGE</v>
          </cell>
          <cell r="AK167">
            <v>209</v>
          </cell>
          <cell r="AL167">
            <v>23</v>
          </cell>
          <cell r="AM167">
            <v>9.0869565217391308</v>
          </cell>
          <cell r="AN167">
            <v>97</v>
          </cell>
          <cell r="AO167">
            <v>254</v>
          </cell>
          <cell r="AP167">
            <v>26</v>
          </cell>
          <cell r="AQ167">
            <v>9.7692307692307701</v>
          </cell>
          <cell r="AR167">
            <v>84</v>
          </cell>
          <cell r="AS167">
            <v>463</v>
          </cell>
          <cell r="AT167">
            <v>49</v>
          </cell>
          <cell r="AU167">
            <v>9.4489795918367339</v>
          </cell>
          <cell r="AV167">
            <v>249</v>
          </cell>
          <cell r="AW167">
            <v>25</v>
          </cell>
          <cell r="AX167">
            <v>9.9600000000000009</v>
          </cell>
          <cell r="AY167">
            <v>90.5</v>
          </cell>
          <cell r="AZ167">
            <v>281</v>
          </cell>
          <cell r="BA167">
            <v>29</v>
          </cell>
          <cell r="BB167">
            <v>9.6896551724137936</v>
          </cell>
          <cell r="BC167">
            <v>71</v>
          </cell>
          <cell r="BD167">
            <v>530</v>
          </cell>
          <cell r="BE167">
            <v>54</v>
          </cell>
          <cell r="BF167">
            <v>9.8148148148148149</v>
          </cell>
          <cell r="BG167">
            <v>222</v>
          </cell>
          <cell r="BH167">
            <v>24</v>
          </cell>
          <cell r="BI167">
            <v>9.25</v>
          </cell>
          <cell r="BJ167">
            <v>93</v>
          </cell>
          <cell r="BK167">
            <v>267</v>
          </cell>
          <cell r="BL167">
            <v>29</v>
          </cell>
          <cell r="BM167">
            <v>9.2068965517241388</v>
          </cell>
          <cell r="BN167">
            <v>86</v>
          </cell>
          <cell r="BO167">
            <v>489</v>
          </cell>
          <cell r="BP167">
            <v>53</v>
          </cell>
          <cell r="BQ167">
            <v>9.2264150943396235</v>
          </cell>
          <cell r="BR167">
            <v>1482</v>
          </cell>
          <cell r="BS167">
            <v>156</v>
          </cell>
          <cell r="BT167">
            <v>9.5</v>
          </cell>
          <cell r="BU167">
            <v>87.1</v>
          </cell>
          <cell r="BV167">
            <v>0</v>
          </cell>
        </row>
        <row r="168">
          <cell r="B168" t="str">
            <v>21-COMPC12-25</v>
          </cell>
          <cell r="C168" t="str">
            <v>COMP-C</v>
          </cell>
          <cell r="D168">
            <v>12</v>
          </cell>
          <cell r="E168" t="str">
            <v>SHETTY TRISHA PRAKASH CHANDRIKA</v>
          </cell>
          <cell r="F168" t="str">
            <v>Female</v>
          </cell>
          <cell r="G168" t="str">
            <v>11/03/2003</v>
          </cell>
          <cell r="H168">
            <v>9321807522</v>
          </cell>
          <cell r="I168">
            <v>9867174966</v>
          </cell>
          <cell r="J168" t="str">
            <v>trishashetty403@gmail.com</v>
          </cell>
          <cell r="K168" t="str">
            <v>1032210522@tcetmumbai.in</v>
          </cell>
          <cell r="L168" t="str">
            <v>Dheeraj Residency ,B-Wing ,Flat No- 403,Link Road, Opposite Oshiwara Bus Depot, Goregaon (West), Mumbai-400104</v>
          </cell>
          <cell r="M168">
            <v>400104</v>
          </cell>
          <cell r="N168">
            <v>0</v>
          </cell>
          <cell r="O168" t="str">
            <v>Father-Businesses ,Mother-Housewife</v>
          </cell>
          <cell r="P168" t="str">
            <v>&gt;= 15,00,001</v>
          </cell>
          <cell r="Q168" t="str">
            <v>Normal</v>
          </cell>
          <cell r="R168" t="str">
            <v>Open</v>
          </cell>
          <cell r="S168">
            <v>2021</v>
          </cell>
          <cell r="T168" t="str">
            <v>FE</v>
          </cell>
          <cell r="U168" t="str">
            <v>MH-CET</v>
          </cell>
          <cell r="V168">
            <v>41.55</v>
          </cell>
          <cell r="W168" t="str">
            <v>NA</v>
          </cell>
          <cell r="X168" t="str">
            <v>Institute</v>
          </cell>
          <cell r="Y168">
            <v>474</v>
          </cell>
          <cell r="Z168">
            <v>600</v>
          </cell>
          <cell r="AA168">
            <v>79</v>
          </cell>
          <cell r="AB168">
            <v>2019</v>
          </cell>
          <cell r="AC168" t="str">
            <v>ICSE</v>
          </cell>
          <cell r="AD168" t="str">
            <v>ST JOHN'S UNIVERSAL SCHOOL</v>
          </cell>
          <cell r="AE168">
            <v>470</v>
          </cell>
          <cell r="AF168">
            <v>600</v>
          </cell>
          <cell r="AG168">
            <v>78.3333333333333</v>
          </cell>
          <cell r="AH168">
            <v>2021</v>
          </cell>
          <cell r="AI168" t="str">
            <v>Karnataka State</v>
          </cell>
          <cell r="AJ168" t="str">
            <v>VIDYODAYA PRE UNIVERSITY COLLEGE</v>
          </cell>
          <cell r="AK168">
            <v>176</v>
          </cell>
          <cell r="AL168">
            <v>23</v>
          </cell>
          <cell r="AM168">
            <v>7.6521739130434785</v>
          </cell>
          <cell r="AN168">
            <v>87</v>
          </cell>
          <cell r="AO168">
            <v>213</v>
          </cell>
          <cell r="AP168">
            <v>26</v>
          </cell>
          <cell r="AQ168">
            <v>8.1923076923076916</v>
          </cell>
          <cell r="AR168">
            <v>86.05</v>
          </cell>
          <cell r="AS168">
            <v>389</v>
          </cell>
          <cell r="AT168">
            <v>49</v>
          </cell>
          <cell r="AU168">
            <v>7.9387755102040813</v>
          </cell>
          <cell r="AV168">
            <v>213</v>
          </cell>
          <cell r="AW168">
            <v>25</v>
          </cell>
          <cell r="AX168">
            <v>8.52</v>
          </cell>
          <cell r="AY168">
            <v>86.525000000000006</v>
          </cell>
          <cell r="AZ168">
            <v>244</v>
          </cell>
          <cell r="BA168">
            <v>29</v>
          </cell>
          <cell r="BB168">
            <v>8.4137931034482758</v>
          </cell>
          <cell r="BC168">
            <v>89</v>
          </cell>
          <cell r="BD168">
            <v>494</v>
          </cell>
          <cell r="BE168">
            <v>54</v>
          </cell>
          <cell r="BF168">
            <v>9.1481481481481488</v>
          </cell>
          <cell r="BG168">
            <v>201</v>
          </cell>
          <cell r="BH168">
            <v>24</v>
          </cell>
          <cell r="BI168">
            <v>8.375</v>
          </cell>
          <cell r="BJ168">
            <v>82</v>
          </cell>
          <cell r="BK168">
            <v>254</v>
          </cell>
          <cell r="BL168">
            <v>29</v>
          </cell>
          <cell r="BM168">
            <v>8.7586206896551726</v>
          </cell>
          <cell r="BN168">
            <v>94</v>
          </cell>
          <cell r="BO168">
            <v>455</v>
          </cell>
          <cell r="BP168">
            <v>53</v>
          </cell>
          <cell r="BQ168">
            <v>8.584905660377359</v>
          </cell>
          <cell r="BR168">
            <v>1338</v>
          </cell>
          <cell r="BS168">
            <v>156</v>
          </cell>
          <cell r="BT168">
            <v>8.5769230769230766</v>
          </cell>
          <cell r="BU168">
            <v>86.115000000000009</v>
          </cell>
          <cell r="BV168">
            <v>0</v>
          </cell>
        </row>
        <row r="169">
          <cell r="B169" t="str">
            <v>21-CS&amp;E12-25</v>
          </cell>
          <cell r="C169" t="str">
            <v>CS&amp;E</v>
          </cell>
          <cell r="D169">
            <v>12</v>
          </cell>
          <cell r="E169" t="str">
            <v>GODHA TANMAY PARAS PARAS NEETA</v>
          </cell>
          <cell r="F169" t="str">
            <v>Male</v>
          </cell>
          <cell r="G169">
            <v>37782</v>
          </cell>
          <cell r="H169">
            <v>9284004011</v>
          </cell>
          <cell r="I169">
            <v>9850697838</v>
          </cell>
          <cell r="J169" t="str">
            <v>godhatanmay5@gmail.com</v>
          </cell>
          <cell r="K169" t="str">
            <v>1032210874@tcetmumbai.in</v>
          </cell>
          <cell r="L169" t="str">
            <v>56-B Vishnu nagar,  Aurangabad</v>
          </cell>
          <cell r="M169">
            <v>431001</v>
          </cell>
          <cell r="N169">
            <v>0</v>
          </cell>
          <cell r="O169" t="str">
            <v>Business</v>
          </cell>
          <cell r="P169" t="str">
            <v>&gt;= 15,00,001</v>
          </cell>
          <cell r="Q169" t="str">
            <v>Normal</v>
          </cell>
          <cell r="R169" t="str">
            <v>Open</v>
          </cell>
          <cell r="S169">
            <v>2021</v>
          </cell>
          <cell r="T169" t="str">
            <v>FE</v>
          </cell>
          <cell r="U169" t="str">
            <v>MH-CET</v>
          </cell>
          <cell r="V169">
            <v>82.64</v>
          </cell>
          <cell r="W169">
            <v>47.447741800000003</v>
          </cell>
          <cell r="X169" t="str">
            <v>Minority</v>
          </cell>
          <cell r="Y169">
            <v>443</v>
          </cell>
          <cell r="Z169">
            <v>500</v>
          </cell>
          <cell r="AA169">
            <v>88.6</v>
          </cell>
          <cell r="AB169">
            <v>2019</v>
          </cell>
          <cell r="AC169" t="str">
            <v>CBSE</v>
          </cell>
          <cell r="AD169" t="str">
            <v>JAIN INTERNATIONAL SCHOOL AURANGABAD MAHARASHTRA</v>
          </cell>
          <cell r="AE169">
            <v>570</v>
          </cell>
          <cell r="AF169">
            <v>600</v>
          </cell>
          <cell r="AG169">
            <v>95</v>
          </cell>
          <cell r="AH169">
            <v>2021</v>
          </cell>
          <cell r="AI169" t="str">
            <v>Maharashtra</v>
          </cell>
          <cell r="AJ169" t="str">
            <v>DEOGIRI COLLEGE AURANGABAD</v>
          </cell>
          <cell r="AK169">
            <v>168</v>
          </cell>
          <cell r="AL169">
            <v>23</v>
          </cell>
          <cell r="AM169">
            <v>7.3043478260869561</v>
          </cell>
          <cell r="AN169">
            <v>75</v>
          </cell>
          <cell r="AO169">
            <v>199</v>
          </cell>
          <cell r="AP169">
            <v>26</v>
          </cell>
          <cell r="AQ169">
            <v>7.6538461538461542</v>
          </cell>
          <cell r="AR169">
            <v>86</v>
          </cell>
          <cell r="AS169">
            <v>367</v>
          </cell>
          <cell r="AT169">
            <v>49</v>
          </cell>
          <cell r="AU169">
            <v>7.4897959183673466</v>
          </cell>
          <cell r="AV169">
            <v>187</v>
          </cell>
          <cell r="AW169">
            <v>25</v>
          </cell>
          <cell r="AX169">
            <v>7.48</v>
          </cell>
          <cell r="AY169">
            <v>80.5</v>
          </cell>
          <cell r="AZ169">
            <v>219</v>
          </cell>
          <cell r="BA169">
            <v>29</v>
          </cell>
          <cell r="BB169">
            <v>7.5517241379310347</v>
          </cell>
          <cell r="BC169">
            <v>77</v>
          </cell>
          <cell r="BD169">
            <v>406</v>
          </cell>
          <cell r="BE169">
            <v>54</v>
          </cell>
          <cell r="BF169">
            <v>7.5185185185185182</v>
          </cell>
          <cell r="BG169">
            <v>183</v>
          </cell>
          <cell r="BH169">
            <v>24</v>
          </cell>
          <cell r="BI169">
            <v>7.625</v>
          </cell>
          <cell r="BJ169">
            <v>96</v>
          </cell>
          <cell r="BK169">
            <v>213</v>
          </cell>
          <cell r="BL169">
            <v>29</v>
          </cell>
          <cell r="BM169">
            <v>7.3448275862068968</v>
          </cell>
          <cell r="BN169">
            <v>75</v>
          </cell>
          <cell r="BO169">
            <v>396</v>
          </cell>
          <cell r="BP169">
            <v>53</v>
          </cell>
          <cell r="BQ169">
            <v>7.4716981132075473</v>
          </cell>
          <cell r="BR169">
            <v>1169</v>
          </cell>
          <cell r="BS169">
            <v>156</v>
          </cell>
          <cell r="BT169">
            <v>7.4935897435897436</v>
          </cell>
          <cell r="BU169">
            <v>74.5</v>
          </cell>
          <cell r="BV169">
            <v>0</v>
          </cell>
        </row>
        <row r="170">
          <cell r="B170" t="str">
            <v>21-E&amp;CS12-25</v>
          </cell>
          <cell r="C170" t="str">
            <v>E&amp;CS</v>
          </cell>
          <cell r="D170">
            <v>12</v>
          </cell>
          <cell r="E170" t="str">
            <v xml:space="preserve">GUPTA RAJATKUMAR MADAN MOHAN  NEELAM </v>
          </cell>
          <cell r="F170" t="str">
            <v>Male</v>
          </cell>
          <cell r="G170" t="str">
            <v>04/06/2003</v>
          </cell>
          <cell r="H170">
            <v>7977092050</v>
          </cell>
          <cell r="I170">
            <v>9022855660</v>
          </cell>
          <cell r="J170" t="str">
            <v>rajatgupta14092001@gmail.com</v>
          </cell>
          <cell r="K170" t="str">
            <v>1032210330@tcetmumbai.in</v>
          </cell>
          <cell r="L170" t="str">
            <v>Jai Ambe kirana store, Tambe galli, Bhagat Singh nagar no.2, Link road, Goregaon (west), Mumbai-400104</v>
          </cell>
          <cell r="M170">
            <v>400104</v>
          </cell>
          <cell r="N170">
            <v>0</v>
          </cell>
          <cell r="O170" t="str">
            <v xml:space="preserve">Business </v>
          </cell>
          <cell r="P170" t="str">
            <v>&gt;= 15,00,001</v>
          </cell>
          <cell r="Q170" t="str">
            <v>Normal</v>
          </cell>
          <cell r="R170" t="str">
            <v>Open</v>
          </cell>
          <cell r="S170">
            <v>2021</v>
          </cell>
          <cell r="T170" t="str">
            <v>FE</v>
          </cell>
          <cell r="U170" t="str">
            <v>MH-CET</v>
          </cell>
          <cell r="V170">
            <v>71.069999999999993</v>
          </cell>
          <cell r="W170">
            <v>50.974800000000002</v>
          </cell>
          <cell r="X170" t="str">
            <v>Minority</v>
          </cell>
          <cell r="Y170">
            <v>422</v>
          </cell>
          <cell r="Z170">
            <v>500</v>
          </cell>
          <cell r="AA170">
            <v>84.4</v>
          </cell>
          <cell r="AB170">
            <v>2019</v>
          </cell>
          <cell r="AC170" t="str">
            <v>Maharashtra</v>
          </cell>
          <cell r="AD170" t="str">
            <v>BANGUR NAGAR VIDYA BHAWAN</v>
          </cell>
          <cell r="AE170">
            <v>509</v>
          </cell>
          <cell r="AF170">
            <v>600</v>
          </cell>
          <cell r="AG170">
            <v>84.8333333333333</v>
          </cell>
          <cell r="AH170">
            <v>2021</v>
          </cell>
          <cell r="AI170" t="str">
            <v>Maharashtra</v>
          </cell>
          <cell r="AJ170" t="str">
            <v>S.S. AND L.S. PATKAR COLLEGE OF ARTS AND SCIENCE</v>
          </cell>
          <cell r="AK170">
            <v>187.91</v>
          </cell>
          <cell r="AL170">
            <v>23</v>
          </cell>
          <cell r="AM170">
            <v>8.17</v>
          </cell>
          <cell r="AN170">
            <v>92</v>
          </cell>
          <cell r="AO170">
            <v>217</v>
          </cell>
          <cell r="AP170">
            <v>26</v>
          </cell>
          <cell r="AQ170">
            <v>8.3461538461538467</v>
          </cell>
          <cell r="AR170">
            <v>75</v>
          </cell>
          <cell r="AS170">
            <v>404.90999999999997</v>
          </cell>
          <cell r="AT170">
            <v>49</v>
          </cell>
          <cell r="AU170">
            <v>8.2634693877551015</v>
          </cell>
          <cell r="AV170">
            <v>213</v>
          </cell>
          <cell r="AW170">
            <v>25</v>
          </cell>
          <cell r="AX170">
            <v>8.52</v>
          </cell>
          <cell r="AY170">
            <v>83.5</v>
          </cell>
          <cell r="AZ170">
            <v>238</v>
          </cell>
          <cell r="BA170">
            <v>29</v>
          </cell>
          <cell r="BB170">
            <v>8.2068965517241388</v>
          </cell>
          <cell r="BC170">
            <v>88.235294117647101</v>
          </cell>
          <cell r="BD170">
            <v>451</v>
          </cell>
          <cell r="BE170">
            <v>54</v>
          </cell>
          <cell r="BF170">
            <v>8.3518518518518512</v>
          </cell>
          <cell r="BG170">
            <v>207</v>
          </cell>
          <cell r="BH170">
            <v>24</v>
          </cell>
          <cell r="BI170">
            <v>8.625</v>
          </cell>
          <cell r="BJ170">
            <v>76</v>
          </cell>
          <cell r="BK170">
            <v>274</v>
          </cell>
          <cell r="BL170">
            <v>29</v>
          </cell>
          <cell r="BM170">
            <v>9.4482758620689662</v>
          </cell>
          <cell r="BN170">
            <v>77</v>
          </cell>
          <cell r="BO170">
            <v>481</v>
          </cell>
          <cell r="BP170">
            <v>53</v>
          </cell>
          <cell r="BQ170">
            <v>9.0754716981132084</v>
          </cell>
          <cell r="BR170">
            <v>1336.9099999999999</v>
          </cell>
          <cell r="BS170">
            <v>156</v>
          </cell>
          <cell r="BT170">
            <v>8.5699358974358972</v>
          </cell>
          <cell r="BU170">
            <v>83.14705882352942</v>
          </cell>
          <cell r="BV170" t="str">
            <v>Capgemini</v>
          </cell>
        </row>
        <row r="171">
          <cell r="B171" t="str">
            <v>21-E&amp;TCA12-25</v>
          </cell>
          <cell r="C171" t="str">
            <v>E&amp;TC-A</v>
          </cell>
          <cell r="D171">
            <v>12</v>
          </cell>
          <cell r="E171" t="str">
            <v>CHAUDHARI JAYESH BHIMRAJ  VAISHALI</v>
          </cell>
          <cell r="F171" t="str">
            <v>Male</v>
          </cell>
          <cell r="G171" t="str">
            <v>09/03/2002</v>
          </cell>
          <cell r="H171">
            <v>9607792557</v>
          </cell>
          <cell r="I171">
            <v>9881489453</v>
          </cell>
          <cell r="J171" t="str">
            <v>jayeshchaudhari090302@gmail.com</v>
          </cell>
          <cell r="K171" t="str">
            <v>1032210204@tcetmumbai.in</v>
          </cell>
          <cell r="L171" t="str">
            <v xml:space="preserve">NRB B-6 51/4 RAINBOW PALACIA ,GARKHEDA PARISAR ,AURANGABAD </v>
          </cell>
          <cell r="M171">
            <v>431009</v>
          </cell>
          <cell r="N171">
            <v>0</v>
          </cell>
          <cell r="O171" t="str">
            <v>TEACHER</v>
          </cell>
          <cell r="P171" t="str">
            <v>4,50,001 - 5,00,000</v>
          </cell>
          <cell r="Q171" t="str">
            <v>Normal</v>
          </cell>
          <cell r="R171" t="str">
            <v>OBC</v>
          </cell>
          <cell r="S171">
            <v>2021</v>
          </cell>
          <cell r="T171" t="str">
            <v>FE</v>
          </cell>
          <cell r="U171" t="str">
            <v>MH-CET</v>
          </cell>
          <cell r="V171">
            <v>83.99</v>
          </cell>
          <cell r="W171" t="str">
            <v>NA</v>
          </cell>
          <cell r="X171" t="str">
            <v>Minority</v>
          </cell>
          <cell r="Y171">
            <v>462</v>
          </cell>
          <cell r="Z171">
            <v>500</v>
          </cell>
          <cell r="AA171">
            <v>92.4</v>
          </cell>
          <cell r="AB171">
            <v>2018</v>
          </cell>
          <cell r="AC171" t="str">
            <v>Maharashtra</v>
          </cell>
          <cell r="AD171" t="str">
            <v>ST . LAWRENCE HIGH SCHOOL</v>
          </cell>
          <cell r="AE171">
            <v>463</v>
          </cell>
          <cell r="AF171">
            <v>650</v>
          </cell>
          <cell r="AG171">
            <v>71.230769230769198</v>
          </cell>
          <cell r="AH171">
            <v>2020</v>
          </cell>
          <cell r="AI171" t="str">
            <v>Maharashtra</v>
          </cell>
          <cell r="AJ171" t="str">
            <v>SPRING DALES JR COLLEGE AURANGABAD</v>
          </cell>
          <cell r="AK171">
            <v>177</v>
          </cell>
          <cell r="AL171">
            <v>22</v>
          </cell>
          <cell r="AM171">
            <v>8.045454545454545</v>
          </cell>
          <cell r="AN171">
            <v>88</v>
          </cell>
          <cell r="AO171">
            <v>262</v>
          </cell>
          <cell r="AP171">
            <v>27</v>
          </cell>
          <cell r="AQ171">
            <v>9.7037037037037042</v>
          </cell>
          <cell r="AR171">
            <v>93</v>
          </cell>
          <cell r="AS171">
            <v>439</v>
          </cell>
          <cell r="AT171">
            <v>49</v>
          </cell>
          <cell r="AU171">
            <v>8.9591836734693882</v>
          </cell>
          <cell r="AV171">
            <v>203</v>
          </cell>
          <cell r="AW171">
            <v>25</v>
          </cell>
          <cell r="AX171">
            <v>8.1199999999999992</v>
          </cell>
          <cell r="AY171">
            <v>90.5</v>
          </cell>
          <cell r="AZ171">
            <v>278</v>
          </cell>
          <cell r="BA171">
            <v>29</v>
          </cell>
          <cell r="BB171">
            <v>9.5862068965517242</v>
          </cell>
          <cell r="BC171">
            <v>89</v>
          </cell>
          <cell r="BD171">
            <v>481</v>
          </cell>
          <cell r="BE171">
            <v>54</v>
          </cell>
          <cell r="BF171">
            <v>8.9074074074074066</v>
          </cell>
          <cell r="BG171">
            <v>222</v>
          </cell>
          <cell r="BH171">
            <v>24</v>
          </cell>
          <cell r="BI171">
            <v>9.25</v>
          </cell>
          <cell r="BJ171">
            <v>89</v>
          </cell>
          <cell r="BK171">
            <v>273</v>
          </cell>
          <cell r="BL171">
            <v>29</v>
          </cell>
          <cell r="BM171">
            <v>9.4137931034482758</v>
          </cell>
          <cell r="BN171">
            <v>91</v>
          </cell>
          <cell r="BO171">
            <v>495</v>
          </cell>
          <cell r="BP171">
            <v>53</v>
          </cell>
          <cell r="BQ171">
            <v>9.3396226415094343</v>
          </cell>
          <cell r="BR171">
            <v>1415</v>
          </cell>
          <cell r="BS171">
            <v>156</v>
          </cell>
          <cell r="BT171">
            <v>9.0705128205128212</v>
          </cell>
          <cell r="BU171">
            <v>87.1</v>
          </cell>
          <cell r="BV171" t="str">
            <v>ICICI</v>
          </cell>
        </row>
        <row r="172">
          <cell r="B172" t="str">
            <v>21-E&amp;TCB12-25</v>
          </cell>
          <cell r="C172" t="str">
            <v>E&amp;TC-B</v>
          </cell>
          <cell r="D172">
            <v>12</v>
          </cell>
          <cell r="E172" t="str">
            <v xml:space="preserve">SHARMA AKSHAY SHIVKUMAR  DHANASHREE </v>
          </cell>
          <cell r="F172" t="str">
            <v>Male</v>
          </cell>
          <cell r="G172" t="str">
            <v>03/05/2003</v>
          </cell>
          <cell r="H172">
            <v>7021826973</v>
          </cell>
          <cell r="I172">
            <v>9324427192</v>
          </cell>
          <cell r="J172" t="str">
            <v>akshayssharma03@gmail.com</v>
          </cell>
          <cell r="K172" t="str">
            <v>1032210267@tcetmumbai.in</v>
          </cell>
          <cell r="L172" t="str">
            <v>12/6, Balmoral, Amritvan Complex, Yashodham, Goregaon East, Mumbai</v>
          </cell>
          <cell r="M172">
            <v>400063</v>
          </cell>
          <cell r="N172">
            <v>0</v>
          </cell>
          <cell r="O172" t="str">
            <v>Estate agent</v>
          </cell>
          <cell r="P172" t="str">
            <v>50,001 - 1,00,000</v>
          </cell>
          <cell r="Q172" t="str">
            <v>Normal</v>
          </cell>
          <cell r="R172" t="str">
            <v>Open</v>
          </cell>
          <cell r="S172">
            <v>2021</v>
          </cell>
          <cell r="T172" t="str">
            <v>FE</v>
          </cell>
          <cell r="U172" t="str">
            <v>MH-CET</v>
          </cell>
          <cell r="V172">
            <v>47.6</v>
          </cell>
          <cell r="W172" t="str">
            <v>NA</v>
          </cell>
          <cell r="X172" t="str">
            <v>Minority</v>
          </cell>
          <cell r="Y172">
            <v>478</v>
          </cell>
          <cell r="Z172">
            <v>600</v>
          </cell>
          <cell r="AA172">
            <v>79.6666666666667</v>
          </cell>
          <cell r="AB172">
            <v>2019</v>
          </cell>
          <cell r="AC172" t="str">
            <v>ICSE</v>
          </cell>
          <cell r="AD172" t="str">
            <v>GOKULDHAM HIGH SCHOOL AND JUNIOR COLLEGE</v>
          </cell>
          <cell r="AE172">
            <v>567</v>
          </cell>
          <cell r="AF172">
            <v>600</v>
          </cell>
          <cell r="AG172">
            <v>94.5</v>
          </cell>
          <cell r="AH172">
            <v>2021</v>
          </cell>
          <cell r="AI172" t="str">
            <v>Maharashtra</v>
          </cell>
          <cell r="AJ172" t="str">
            <v>MJ JUNIOR COLLEGE OF SCIENCE</v>
          </cell>
          <cell r="AK172">
            <v>182</v>
          </cell>
          <cell r="AL172">
            <v>22</v>
          </cell>
          <cell r="AM172">
            <v>8.2727272727272734</v>
          </cell>
          <cell r="AN172">
            <v>91</v>
          </cell>
          <cell r="AO172">
            <v>227</v>
          </cell>
          <cell r="AP172">
            <v>27</v>
          </cell>
          <cell r="AQ172">
            <v>8.4074074074074066</v>
          </cell>
          <cell r="AR172">
            <v>97</v>
          </cell>
          <cell r="AS172">
            <v>409</v>
          </cell>
          <cell r="AT172">
            <v>49</v>
          </cell>
          <cell r="AU172">
            <v>8.3469387755102034</v>
          </cell>
          <cell r="AV172">
            <v>182</v>
          </cell>
          <cell r="AW172">
            <v>25</v>
          </cell>
          <cell r="AX172">
            <v>7.28</v>
          </cell>
          <cell r="AY172">
            <v>94</v>
          </cell>
          <cell r="AZ172">
            <v>223.88</v>
          </cell>
          <cell r="BA172">
            <v>29</v>
          </cell>
          <cell r="BB172">
            <v>7.72</v>
          </cell>
          <cell r="BC172">
            <v>76</v>
          </cell>
          <cell r="BD172">
            <v>405.88</v>
          </cell>
          <cell r="BE172">
            <v>54</v>
          </cell>
          <cell r="BF172">
            <v>7.5162962962962965</v>
          </cell>
          <cell r="BG172">
            <v>201</v>
          </cell>
          <cell r="BH172">
            <v>24</v>
          </cell>
          <cell r="BI172">
            <v>8.375</v>
          </cell>
          <cell r="BJ172">
            <v>77</v>
          </cell>
          <cell r="BK172">
            <v>240</v>
          </cell>
          <cell r="BL172">
            <v>29</v>
          </cell>
          <cell r="BM172">
            <v>8.2758620689655178</v>
          </cell>
          <cell r="BN172">
            <v>83</v>
          </cell>
          <cell r="BO172">
            <v>441</v>
          </cell>
          <cell r="BP172">
            <v>53</v>
          </cell>
          <cell r="BQ172">
            <v>8.3207547169811313</v>
          </cell>
          <cell r="BR172">
            <v>1255.8800000000001</v>
          </cell>
          <cell r="BS172">
            <v>156</v>
          </cell>
          <cell r="BT172">
            <v>8.0505128205128216</v>
          </cell>
          <cell r="BU172">
            <v>87.2</v>
          </cell>
          <cell r="BV172">
            <v>0</v>
          </cell>
        </row>
        <row r="173">
          <cell r="B173" t="str">
            <v>21-IoT12-25</v>
          </cell>
          <cell r="C173" t="str">
            <v>IoT</v>
          </cell>
          <cell r="D173">
            <v>12</v>
          </cell>
          <cell r="E173" t="str">
            <v xml:space="preserve">LAJIT SINGH RAJPUT KISHOR PUSHPA </v>
          </cell>
          <cell r="F173" t="str">
            <v>Male</v>
          </cell>
          <cell r="G173" t="str">
            <v>16/05/2004</v>
          </cell>
          <cell r="H173">
            <v>8355923970</v>
          </cell>
          <cell r="I173">
            <v>9820981041</v>
          </cell>
          <cell r="J173" t="str">
            <v>lajitsingh6@gmail.com</v>
          </cell>
          <cell r="K173" t="str">
            <v>1032211000@tcetmumbai.in</v>
          </cell>
          <cell r="L173" t="str">
            <v>2, Joseph mension,himansurai Rd,Malad (W)</v>
          </cell>
          <cell r="M173">
            <v>400064</v>
          </cell>
          <cell r="N173">
            <v>0</v>
          </cell>
          <cell r="O173" t="str">
            <v>Business</v>
          </cell>
          <cell r="P173" t="str">
            <v>2,50,001 - 3,00,000</v>
          </cell>
          <cell r="Q173" t="str">
            <v>Normal</v>
          </cell>
          <cell r="R173" t="str">
            <v>Open</v>
          </cell>
          <cell r="S173">
            <v>2021</v>
          </cell>
          <cell r="T173" t="str">
            <v>FE</v>
          </cell>
          <cell r="U173" t="str">
            <v>MH-CET</v>
          </cell>
          <cell r="V173">
            <v>78.92</v>
          </cell>
          <cell r="W173">
            <v>25</v>
          </cell>
          <cell r="X173" t="str">
            <v>ACAP</v>
          </cell>
          <cell r="Y173">
            <v>365</v>
          </cell>
          <cell r="Z173">
            <v>500</v>
          </cell>
          <cell r="AA173">
            <v>73</v>
          </cell>
          <cell r="AB173">
            <v>2019</v>
          </cell>
          <cell r="AC173" t="str">
            <v>Maharashtra</v>
          </cell>
          <cell r="AD173" t="str">
            <v>INFANT JESUS SCHOOL</v>
          </cell>
          <cell r="AE173">
            <v>496</v>
          </cell>
          <cell r="AF173">
            <v>600</v>
          </cell>
          <cell r="AG173">
            <v>82.666666666666671</v>
          </cell>
          <cell r="AH173">
            <v>2021</v>
          </cell>
          <cell r="AI173" t="str">
            <v>Maharashtra</v>
          </cell>
          <cell r="AJ173" t="str">
            <v>CAREER LAUNCHER</v>
          </cell>
          <cell r="AK173">
            <v>162</v>
          </cell>
          <cell r="AL173">
            <v>23</v>
          </cell>
          <cell r="AM173">
            <v>7.0434782608695654</v>
          </cell>
          <cell r="AN173">
            <v>84.65</v>
          </cell>
          <cell r="AO173">
            <v>227</v>
          </cell>
          <cell r="AP173">
            <v>26</v>
          </cell>
          <cell r="AQ173">
            <v>8.7307692307692299</v>
          </cell>
          <cell r="AR173">
            <v>88</v>
          </cell>
          <cell r="AS173">
            <v>389</v>
          </cell>
          <cell r="AT173">
            <v>49</v>
          </cell>
          <cell r="AU173">
            <v>7.9387755102040813</v>
          </cell>
          <cell r="AV173">
            <v>219</v>
          </cell>
          <cell r="AW173">
            <v>25</v>
          </cell>
          <cell r="AX173">
            <v>8.76</v>
          </cell>
          <cell r="AY173">
            <v>86.325000000000003</v>
          </cell>
          <cell r="AZ173">
            <v>285.07</v>
          </cell>
          <cell r="BA173">
            <v>29</v>
          </cell>
          <cell r="BB173">
            <v>9.83</v>
          </cell>
          <cell r="BC173">
            <v>90.57</v>
          </cell>
          <cell r="BD173">
            <v>504.07</v>
          </cell>
          <cell r="BE173">
            <v>54</v>
          </cell>
          <cell r="BF173">
            <v>9.3346296296296298</v>
          </cell>
          <cell r="BG173">
            <v>237</v>
          </cell>
          <cell r="BH173">
            <v>24</v>
          </cell>
          <cell r="BI173">
            <v>9.875</v>
          </cell>
          <cell r="BJ173">
            <v>90</v>
          </cell>
          <cell r="BK173">
            <v>286</v>
          </cell>
          <cell r="BL173">
            <v>29</v>
          </cell>
          <cell r="BM173">
            <v>9.862068965517242</v>
          </cell>
          <cell r="BN173">
            <v>92</v>
          </cell>
          <cell r="BO173">
            <v>523</v>
          </cell>
          <cell r="BP173">
            <v>53</v>
          </cell>
          <cell r="BQ173">
            <v>9.8679245283018862</v>
          </cell>
          <cell r="BR173">
            <v>1416.07</v>
          </cell>
          <cell r="BS173">
            <v>156</v>
          </cell>
          <cell r="BT173">
            <v>9.0773717948717945</v>
          </cell>
          <cell r="BU173">
            <v>88.709000000000003</v>
          </cell>
          <cell r="BV173" t="str">
            <v xml:space="preserve">Tata Consultancy Services </v>
          </cell>
        </row>
        <row r="174">
          <cell r="B174" t="str">
            <v>21-ITA12-25</v>
          </cell>
          <cell r="C174" t="str">
            <v>IT-A</v>
          </cell>
          <cell r="D174">
            <v>12</v>
          </cell>
          <cell r="E174" t="str">
            <v>BOHRA BHARAT SHIVDAYAL GAYATRI</v>
          </cell>
          <cell r="F174" t="str">
            <v>Male</v>
          </cell>
          <cell r="G174" t="str">
            <v>10/11/2002</v>
          </cell>
          <cell r="H174">
            <v>9702651978</v>
          </cell>
          <cell r="I174">
            <v>9870051881</v>
          </cell>
          <cell r="J174" t="str">
            <v>bohrabharat107@gmail.com</v>
          </cell>
          <cell r="K174" t="str">
            <v>1032210586@tcetmumbai.in</v>
          </cell>
          <cell r="L174" t="str">
            <v>C-302, Shubham Heights, Behind RBK Global School, Indralok  Phase -9, Bhayandar East, Thane -401105</v>
          </cell>
          <cell r="M174">
            <v>401105</v>
          </cell>
          <cell r="N174">
            <v>0</v>
          </cell>
          <cell r="O174" t="str">
            <v>Service</v>
          </cell>
          <cell r="P174" t="str">
            <v>1,00,001 - 1,50,000</v>
          </cell>
          <cell r="Q174" t="str">
            <v>Normal</v>
          </cell>
          <cell r="R174" t="str">
            <v>Open</v>
          </cell>
          <cell r="S174">
            <v>2021</v>
          </cell>
          <cell r="T174" t="str">
            <v>FE</v>
          </cell>
          <cell r="U174" t="str">
            <v>MH-CET</v>
          </cell>
          <cell r="V174">
            <v>37.380000000000003</v>
          </cell>
          <cell r="W174">
            <v>59.03</v>
          </cell>
          <cell r="X174" t="str">
            <v>Institute</v>
          </cell>
          <cell r="Y174">
            <v>433</v>
          </cell>
          <cell r="Z174">
            <v>500</v>
          </cell>
          <cell r="AA174">
            <v>86.6</v>
          </cell>
          <cell r="AB174">
            <v>2018</v>
          </cell>
          <cell r="AC174" t="str">
            <v>Maharashtra</v>
          </cell>
          <cell r="AD174" t="str">
            <v>ST. SOLDIER PUBLIC SCHOOL</v>
          </cell>
          <cell r="AE174">
            <v>412</v>
          </cell>
          <cell r="AF174">
            <v>650</v>
          </cell>
          <cell r="AG174">
            <v>63.384615384615401</v>
          </cell>
          <cell r="AH174">
            <v>2020</v>
          </cell>
          <cell r="AI174" t="str">
            <v>Maharashtra</v>
          </cell>
          <cell r="AJ174" t="str">
            <v>S.V.P JUNIOR COLLEGE OF SCIENCE AND COMMERCE</v>
          </cell>
          <cell r="AK174">
            <v>174</v>
          </cell>
          <cell r="AL174">
            <v>22</v>
          </cell>
          <cell r="AM174">
            <v>7.9090909090909092</v>
          </cell>
          <cell r="AN174">
            <v>97.94</v>
          </cell>
          <cell r="AO174">
            <v>222</v>
          </cell>
          <cell r="AP174">
            <v>27</v>
          </cell>
          <cell r="AQ174">
            <v>8.2222222222222214</v>
          </cell>
          <cell r="AR174">
            <v>75</v>
          </cell>
          <cell r="AS174">
            <v>396</v>
          </cell>
          <cell r="AT174">
            <v>49</v>
          </cell>
          <cell r="AU174">
            <v>8.0816326530612237</v>
          </cell>
          <cell r="AV174">
            <v>178</v>
          </cell>
          <cell r="AW174">
            <v>25</v>
          </cell>
          <cell r="AX174">
            <v>7.12</v>
          </cell>
          <cell r="AY174">
            <v>86.47</v>
          </cell>
          <cell r="AZ174">
            <v>230</v>
          </cell>
          <cell r="BA174">
            <v>29</v>
          </cell>
          <cell r="BB174">
            <v>7.931034482758621</v>
          </cell>
          <cell r="BC174">
            <v>74.528301886792406</v>
          </cell>
          <cell r="BD174">
            <v>408</v>
          </cell>
          <cell r="BE174">
            <v>54</v>
          </cell>
          <cell r="BF174">
            <v>7.5555555555555554</v>
          </cell>
          <cell r="BG174">
            <v>208</v>
          </cell>
          <cell r="BH174">
            <v>24</v>
          </cell>
          <cell r="BI174">
            <v>8.6666666666666661</v>
          </cell>
          <cell r="BJ174">
            <v>79.668049792531093</v>
          </cell>
          <cell r="BK174">
            <v>247</v>
          </cell>
          <cell r="BL174">
            <v>29</v>
          </cell>
          <cell r="BM174">
            <v>8.5172413793103452</v>
          </cell>
          <cell r="BN174">
            <v>75.892857142857096</v>
          </cell>
          <cell r="BO174">
            <v>455</v>
          </cell>
          <cell r="BP174">
            <v>53</v>
          </cell>
          <cell r="BQ174">
            <v>8.584905660377359</v>
          </cell>
          <cell r="BR174">
            <v>1259</v>
          </cell>
          <cell r="BS174">
            <v>156</v>
          </cell>
          <cell r="BT174">
            <v>8.0705128205128212</v>
          </cell>
          <cell r="BU174">
            <v>81.787660377358478</v>
          </cell>
          <cell r="BV174">
            <v>0</v>
          </cell>
        </row>
        <row r="175">
          <cell r="B175" t="str">
            <v>21-ITB12-25</v>
          </cell>
          <cell r="C175" t="str">
            <v>IT-B</v>
          </cell>
          <cell r="D175">
            <v>12</v>
          </cell>
          <cell r="E175" t="str">
            <v>PATIL DHAVAL VINAYAK VEENA</v>
          </cell>
          <cell r="F175" t="str">
            <v>Male</v>
          </cell>
          <cell r="G175" t="str">
            <v>25/03/2003</v>
          </cell>
          <cell r="H175">
            <v>9004102169</v>
          </cell>
          <cell r="I175">
            <v>9702264245</v>
          </cell>
          <cell r="J175" t="str">
            <v>dhaval.patil2513@gmail.com</v>
          </cell>
          <cell r="K175" t="str">
            <v>1032210651@tcetmumbai.in</v>
          </cell>
          <cell r="L175" t="str">
            <v>11/D-601, Spring leaf, Lokhandwala, Kandivali east, Mumbai 400101</v>
          </cell>
          <cell r="M175">
            <v>400101</v>
          </cell>
          <cell r="N175">
            <v>0</v>
          </cell>
          <cell r="O175" t="str">
            <v>Teacher</v>
          </cell>
          <cell r="P175" t="str">
            <v>2,00,001 -2,50,000</v>
          </cell>
          <cell r="Q175" t="str">
            <v>Normal</v>
          </cell>
          <cell r="R175" t="str">
            <v>NT-B</v>
          </cell>
          <cell r="S175">
            <v>2021</v>
          </cell>
          <cell r="T175" t="str">
            <v>FE</v>
          </cell>
          <cell r="U175" t="str">
            <v>MH-CET</v>
          </cell>
          <cell r="V175">
            <v>26.9</v>
          </cell>
          <cell r="W175">
            <v>54.7</v>
          </cell>
          <cell r="X175" t="str">
            <v>ACAP</v>
          </cell>
          <cell r="Y175">
            <v>427</v>
          </cell>
          <cell r="Z175">
            <v>500</v>
          </cell>
          <cell r="AA175">
            <v>85.4</v>
          </cell>
          <cell r="AB175">
            <v>2019</v>
          </cell>
          <cell r="AC175" t="str">
            <v>Maharashtra</v>
          </cell>
          <cell r="AD175" t="str">
            <v>THAKUR VIDYA MANDIR HIGH SCHOOL AND JUNIOR COLLEGE</v>
          </cell>
          <cell r="AE175">
            <v>570</v>
          </cell>
          <cell r="AF175">
            <v>600</v>
          </cell>
          <cell r="AG175">
            <v>95</v>
          </cell>
          <cell r="AH175">
            <v>2021</v>
          </cell>
          <cell r="AI175" t="str">
            <v>Maharashtra</v>
          </cell>
          <cell r="AJ175" t="str">
            <v>MJ JUNIOR COLLEGE OF SCIENCE</v>
          </cell>
          <cell r="AK175">
            <v>157</v>
          </cell>
          <cell r="AL175">
            <v>22</v>
          </cell>
          <cell r="AM175">
            <v>7.1363636363636367</v>
          </cell>
          <cell r="AN175">
            <v>73</v>
          </cell>
          <cell r="AO175">
            <v>167</v>
          </cell>
          <cell r="AP175">
            <v>27</v>
          </cell>
          <cell r="AQ175">
            <v>6.1851851851851851</v>
          </cell>
          <cell r="AR175">
            <v>75</v>
          </cell>
          <cell r="AS175">
            <v>324</v>
          </cell>
          <cell r="AT175">
            <v>49</v>
          </cell>
          <cell r="AU175">
            <v>6.6122448979591839</v>
          </cell>
          <cell r="AV175">
            <v>169</v>
          </cell>
          <cell r="AW175">
            <v>25</v>
          </cell>
          <cell r="AX175">
            <v>6.76</v>
          </cell>
          <cell r="AY175">
            <v>74</v>
          </cell>
          <cell r="AZ175">
            <v>202</v>
          </cell>
          <cell r="BA175">
            <v>29</v>
          </cell>
          <cell r="BB175">
            <v>6.9655172413793105</v>
          </cell>
          <cell r="BC175">
            <v>83.251231527093594</v>
          </cell>
          <cell r="BD175">
            <v>371</v>
          </cell>
          <cell r="BE175">
            <v>54</v>
          </cell>
          <cell r="BF175">
            <v>6.8703703703703702</v>
          </cell>
          <cell r="BG175">
            <v>192</v>
          </cell>
          <cell r="BH175">
            <v>24</v>
          </cell>
          <cell r="BI175">
            <v>8</v>
          </cell>
          <cell r="BJ175">
            <v>79.668049792531093</v>
          </cell>
          <cell r="BK175">
            <v>223</v>
          </cell>
          <cell r="BL175">
            <v>29</v>
          </cell>
          <cell r="BM175">
            <v>7.6896551724137927</v>
          </cell>
          <cell r="BN175">
            <v>77.876106194690294</v>
          </cell>
          <cell r="BO175">
            <v>415</v>
          </cell>
          <cell r="BP175">
            <v>53</v>
          </cell>
          <cell r="BQ175">
            <v>7.8301886792452828</v>
          </cell>
          <cell r="BR175">
            <v>1110</v>
          </cell>
          <cell r="BS175">
            <v>156</v>
          </cell>
          <cell r="BT175">
            <v>7.115384615384615</v>
          </cell>
          <cell r="BU175">
            <v>77.650246305418719</v>
          </cell>
          <cell r="BV175">
            <v>0</v>
          </cell>
        </row>
        <row r="176">
          <cell r="B176" t="str">
            <v>21-M&amp;ME12-25</v>
          </cell>
          <cell r="C176" t="str">
            <v>M&amp;ME</v>
          </cell>
          <cell r="D176">
            <v>12</v>
          </cell>
          <cell r="E176" t="str">
            <v xml:space="preserve">GADKARI MD SAQUIB SHAFIE DARAKSHA </v>
          </cell>
          <cell r="F176" t="str">
            <v>Male</v>
          </cell>
          <cell r="G176" t="str">
            <v>13/09/2003</v>
          </cell>
          <cell r="H176">
            <v>9136886090</v>
          </cell>
          <cell r="I176">
            <v>9004575478</v>
          </cell>
          <cell r="J176" t="str">
            <v>saquibgadkari7@gmail.com</v>
          </cell>
          <cell r="K176" t="str">
            <v>1032210765@tcetmumbai.in</v>
          </cell>
          <cell r="L176" t="str">
            <v>77/618, Motilal Nagar no 1, road no 1, Goregaon West, Mumbai 400104.</v>
          </cell>
          <cell r="M176">
            <v>400104</v>
          </cell>
          <cell r="N176">
            <v>0</v>
          </cell>
          <cell r="O176" t="str">
            <v>Business</v>
          </cell>
          <cell r="P176" t="str">
            <v>6,00,001 - 7,00,000</v>
          </cell>
          <cell r="Q176" t="str">
            <v>Normal</v>
          </cell>
          <cell r="R176" t="str">
            <v>Open</v>
          </cell>
          <cell r="S176">
            <v>2021</v>
          </cell>
          <cell r="T176" t="str">
            <v>FE</v>
          </cell>
          <cell r="U176" t="str">
            <v>MH-CET</v>
          </cell>
          <cell r="V176">
            <v>63.7</v>
          </cell>
          <cell r="W176" t="str">
            <v>NA</v>
          </cell>
          <cell r="X176" t="str">
            <v>AMIN</v>
          </cell>
          <cell r="Y176">
            <v>357</v>
          </cell>
          <cell r="Z176">
            <v>500</v>
          </cell>
          <cell r="AA176">
            <v>71.400000000000006</v>
          </cell>
          <cell r="AB176">
            <v>2019</v>
          </cell>
          <cell r="AC176" t="str">
            <v>Maharashtra</v>
          </cell>
          <cell r="AD176" t="str">
            <v>VIVEK VIDYALAYA</v>
          </cell>
          <cell r="AE176">
            <v>504</v>
          </cell>
          <cell r="AF176">
            <v>600</v>
          </cell>
          <cell r="AG176">
            <v>84</v>
          </cell>
          <cell r="AH176">
            <v>2021</v>
          </cell>
          <cell r="AI176" t="str">
            <v>Maharashtra</v>
          </cell>
          <cell r="AJ176" t="str">
            <v>S.S AND L.S PATKAR COLLEGE</v>
          </cell>
          <cell r="AK176">
            <v>111</v>
          </cell>
          <cell r="AL176">
            <v>22</v>
          </cell>
          <cell r="AM176">
            <v>5.0454545454545459</v>
          </cell>
          <cell r="AN176">
            <v>84</v>
          </cell>
          <cell r="AO176">
            <v>183</v>
          </cell>
          <cell r="AP176">
            <v>27</v>
          </cell>
          <cell r="AQ176">
            <v>6.7777777777777777</v>
          </cell>
          <cell r="AR176">
            <v>91.71</v>
          </cell>
          <cell r="AS176">
            <v>294</v>
          </cell>
          <cell r="AT176">
            <v>49</v>
          </cell>
          <cell r="AU176">
            <v>6</v>
          </cell>
          <cell r="AV176">
            <v>180</v>
          </cell>
          <cell r="AW176">
            <v>25</v>
          </cell>
          <cell r="AX176">
            <v>7.2</v>
          </cell>
          <cell r="AY176">
            <v>87.855000000000004</v>
          </cell>
          <cell r="AZ176">
            <v>224</v>
          </cell>
          <cell r="BA176">
            <v>29</v>
          </cell>
          <cell r="BB176">
            <v>7.7241379310344831</v>
          </cell>
          <cell r="BC176">
            <v>77</v>
          </cell>
          <cell r="BD176">
            <v>404</v>
          </cell>
          <cell r="BE176">
            <v>54</v>
          </cell>
          <cell r="BF176">
            <v>7.4814814814814818</v>
          </cell>
          <cell r="BG176">
            <v>177</v>
          </cell>
          <cell r="BH176">
            <v>24</v>
          </cell>
          <cell r="BI176">
            <v>7.375</v>
          </cell>
          <cell r="BJ176">
            <v>82</v>
          </cell>
          <cell r="BK176">
            <v>180</v>
          </cell>
          <cell r="BL176">
            <v>29</v>
          </cell>
          <cell r="BM176">
            <v>6.2068965517241379</v>
          </cell>
          <cell r="BN176">
            <v>83</v>
          </cell>
          <cell r="BO176">
            <v>357</v>
          </cell>
          <cell r="BP176">
            <v>53</v>
          </cell>
          <cell r="BQ176">
            <v>6.7358490566037732</v>
          </cell>
          <cell r="BR176">
            <v>1055</v>
          </cell>
          <cell r="BS176">
            <v>156</v>
          </cell>
          <cell r="BT176">
            <v>6.7628205128205128</v>
          </cell>
          <cell r="BU176">
            <v>85.912999999999997</v>
          </cell>
          <cell r="BV176">
            <v>0</v>
          </cell>
        </row>
        <row r="177">
          <cell r="B177" t="str">
            <v>21-MECH12-25</v>
          </cell>
          <cell r="C177" t="str">
            <v>MECH</v>
          </cell>
          <cell r="D177">
            <v>12</v>
          </cell>
          <cell r="E177" t="str">
            <v>GUPTA AJIT RAMASHISH  MEENA</v>
          </cell>
          <cell r="F177" t="str">
            <v>Male</v>
          </cell>
          <cell r="G177" t="str">
            <v>07/03/2002</v>
          </cell>
          <cell r="H177">
            <v>8928492891</v>
          </cell>
          <cell r="I177">
            <v>8291426275</v>
          </cell>
          <cell r="J177" t="str">
            <v>ajittcet@gmail.com</v>
          </cell>
          <cell r="K177" t="str">
            <v>1032210715@tcetmumbai.in</v>
          </cell>
          <cell r="L177" t="str">
            <v xml:space="preserve">02 modi chawl near bmc market dr dalvi road kandivali west </v>
          </cell>
          <cell r="M177">
            <v>400067</v>
          </cell>
          <cell r="N177">
            <v>0</v>
          </cell>
          <cell r="O177" t="str">
            <v>Auto-rickshaw driver</v>
          </cell>
          <cell r="P177" t="str">
            <v>1,00,001 - 1,50,000</v>
          </cell>
          <cell r="Q177" t="str">
            <v>Normal</v>
          </cell>
          <cell r="R177" t="str">
            <v>Open</v>
          </cell>
          <cell r="S177">
            <v>2021</v>
          </cell>
          <cell r="T177" t="str">
            <v>FE</v>
          </cell>
          <cell r="U177" t="str">
            <v>MH-CET</v>
          </cell>
          <cell r="V177">
            <v>37.43</v>
          </cell>
          <cell r="W177">
            <v>8.9459999999999997</v>
          </cell>
          <cell r="X177" t="str">
            <v>Minority</v>
          </cell>
          <cell r="Y177">
            <v>357</v>
          </cell>
          <cell r="Z177">
            <v>500</v>
          </cell>
          <cell r="AA177">
            <v>71.400000000000006</v>
          </cell>
          <cell r="AB177">
            <v>2019</v>
          </cell>
          <cell r="AC177" t="str">
            <v>Maharashtra</v>
          </cell>
          <cell r="AD177" t="str">
            <v>SVPVV</v>
          </cell>
          <cell r="AE177">
            <v>474</v>
          </cell>
          <cell r="AF177">
            <v>600</v>
          </cell>
          <cell r="AG177">
            <v>79</v>
          </cell>
          <cell r="AH177">
            <v>2021</v>
          </cell>
          <cell r="AI177" t="str">
            <v>Maharashtra</v>
          </cell>
          <cell r="AJ177" t="str">
            <v>SHRI T P BHATIA COLLEGE OF SCIENCE</v>
          </cell>
          <cell r="AK177">
            <v>154</v>
          </cell>
          <cell r="AL177">
            <v>22</v>
          </cell>
          <cell r="AM177">
            <v>7</v>
          </cell>
          <cell r="AN177">
            <v>86</v>
          </cell>
          <cell r="AO177">
            <v>165</v>
          </cell>
          <cell r="AP177">
            <v>27</v>
          </cell>
          <cell r="AQ177">
            <v>6.1111111111111107</v>
          </cell>
          <cell r="AR177">
            <v>86.05</v>
          </cell>
          <cell r="AS177">
            <v>319</v>
          </cell>
          <cell r="AT177">
            <v>49</v>
          </cell>
          <cell r="AU177">
            <v>6.5102040816326534</v>
          </cell>
          <cell r="AV177">
            <v>162</v>
          </cell>
          <cell r="AW177">
            <v>25</v>
          </cell>
          <cell r="AX177">
            <v>6.48</v>
          </cell>
          <cell r="AY177">
            <v>86.025000000000006</v>
          </cell>
          <cell r="AZ177">
            <v>175</v>
          </cell>
          <cell r="BA177">
            <v>29</v>
          </cell>
          <cell r="BB177">
            <v>6.0344827586206895</v>
          </cell>
          <cell r="BC177">
            <v>83</v>
          </cell>
          <cell r="BD177">
            <v>337</v>
          </cell>
          <cell r="BE177">
            <v>54</v>
          </cell>
          <cell r="BF177">
            <v>6.2407407407407405</v>
          </cell>
          <cell r="BG177">
            <v>134</v>
          </cell>
          <cell r="BH177">
            <v>24</v>
          </cell>
          <cell r="BI177">
            <v>5.583333333333333</v>
          </cell>
          <cell r="BJ177">
            <v>75</v>
          </cell>
          <cell r="BK177">
            <v>202</v>
          </cell>
          <cell r="BL177">
            <v>28</v>
          </cell>
          <cell r="BM177">
            <v>7.2142857142857144</v>
          </cell>
          <cell r="BN177">
            <v>76</v>
          </cell>
          <cell r="BO177">
            <v>336</v>
          </cell>
          <cell r="BP177">
            <v>52</v>
          </cell>
          <cell r="BQ177">
            <v>6.4615384615384617</v>
          </cell>
          <cell r="BR177">
            <v>992</v>
          </cell>
          <cell r="BS177">
            <v>155</v>
          </cell>
          <cell r="BT177">
            <v>6.4</v>
          </cell>
          <cell r="BU177">
            <v>79.015000000000015</v>
          </cell>
          <cell r="BV177" t="str">
            <v>XS-CAD</v>
          </cell>
        </row>
        <row r="178">
          <cell r="B178" t="str">
            <v>21-AI&amp;DS13-25</v>
          </cell>
          <cell r="C178" t="str">
            <v>AI&amp;DS</v>
          </cell>
          <cell r="D178">
            <v>13</v>
          </cell>
          <cell r="E178" t="str">
            <v>JAIN SANYAM SUNIL DEEPALI</v>
          </cell>
          <cell r="F178" t="str">
            <v>Male</v>
          </cell>
          <cell r="G178" t="str">
            <v>30/11/2003</v>
          </cell>
          <cell r="H178">
            <v>9769712304</v>
          </cell>
          <cell r="I178">
            <v>9820433811</v>
          </cell>
          <cell r="J178" t="str">
            <v>sanyamjain0315@gmail.com</v>
          </cell>
          <cell r="K178" t="str">
            <v>1032210142@tcetmumbai.in</v>
          </cell>
          <cell r="L178" t="str">
            <v>A-303, Keshava 1, C S Link road, beside flyover bridge, anand nagar, dahisar east, mumbai</v>
          </cell>
          <cell r="M178">
            <v>400068</v>
          </cell>
          <cell r="N178">
            <v>0</v>
          </cell>
          <cell r="O178" t="str">
            <v>Architect</v>
          </cell>
          <cell r="P178" t="str">
            <v>10,00,001 - 15,00,000</v>
          </cell>
          <cell r="Q178" t="str">
            <v>Normal</v>
          </cell>
          <cell r="R178" t="str">
            <v>Open</v>
          </cell>
          <cell r="S178">
            <v>2021</v>
          </cell>
          <cell r="T178" t="str">
            <v>FE</v>
          </cell>
          <cell r="U178" t="str">
            <v>MH-CET</v>
          </cell>
          <cell r="V178">
            <v>90.16</v>
          </cell>
          <cell r="W178">
            <v>74.81</v>
          </cell>
          <cell r="X178" t="str">
            <v>Institute</v>
          </cell>
          <cell r="Y178">
            <v>542</v>
          </cell>
          <cell r="Z178">
            <v>600</v>
          </cell>
          <cell r="AA178">
            <v>90.3333333333333</v>
          </cell>
          <cell r="AB178">
            <v>2019</v>
          </cell>
          <cell r="AC178" t="str">
            <v>ICSE</v>
          </cell>
          <cell r="AD178" t="str">
            <v>JBCN INTERNATIONAL SCHOOL</v>
          </cell>
          <cell r="AE178">
            <v>519</v>
          </cell>
          <cell r="AF178">
            <v>600</v>
          </cell>
          <cell r="AG178">
            <v>86.5</v>
          </cell>
          <cell r="AH178">
            <v>2021</v>
          </cell>
          <cell r="AI178" t="str">
            <v>Maharashtra</v>
          </cell>
          <cell r="AJ178" t="str">
            <v>T.P BHATIA COLLEGE</v>
          </cell>
          <cell r="AK178">
            <v>199</v>
          </cell>
          <cell r="AL178">
            <v>23</v>
          </cell>
          <cell r="AM178">
            <v>8.6521739130434785</v>
          </cell>
          <cell r="AN178">
            <v>96</v>
          </cell>
          <cell r="AO178">
            <v>230</v>
          </cell>
          <cell r="AP178">
            <v>26</v>
          </cell>
          <cell r="AQ178">
            <v>8.8461538461538467</v>
          </cell>
          <cell r="AR178">
            <v>81</v>
          </cell>
          <cell r="AS178">
            <v>429</v>
          </cell>
          <cell r="AT178">
            <v>49</v>
          </cell>
          <cell r="AU178">
            <v>8.7551020408163271</v>
          </cell>
          <cell r="AV178">
            <v>215</v>
          </cell>
          <cell r="AW178">
            <v>25</v>
          </cell>
          <cell r="AX178">
            <v>8.6</v>
          </cell>
          <cell r="AY178">
            <v>88.5</v>
          </cell>
          <cell r="AZ178">
            <v>282</v>
          </cell>
          <cell r="BA178">
            <v>29</v>
          </cell>
          <cell r="BB178">
            <v>9.7241379310344822</v>
          </cell>
          <cell r="BC178">
            <v>77</v>
          </cell>
          <cell r="BD178">
            <v>497</v>
          </cell>
          <cell r="BE178">
            <v>54</v>
          </cell>
          <cell r="BF178">
            <v>9.2037037037037042</v>
          </cell>
          <cell r="BG178">
            <v>205</v>
          </cell>
          <cell r="BH178">
            <v>24</v>
          </cell>
          <cell r="BI178">
            <v>8.5416666666666661</v>
          </cell>
          <cell r="BJ178">
            <v>58</v>
          </cell>
          <cell r="BK178">
            <v>264</v>
          </cell>
          <cell r="BL178">
            <v>29</v>
          </cell>
          <cell r="BM178">
            <v>9.1034482758620694</v>
          </cell>
          <cell r="BN178">
            <v>86</v>
          </cell>
          <cell r="BO178">
            <v>469</v>
          </cell>
          <cell r="BP178">
            <v>53</v>
          </cell>
          <cell r="BQ178">
            <v>8.8490566037735849</v>
          </cell>
          <cell r="BR178">
            <v>1395</v>
          </cell>
          <cell r="BS178">
            <v>156</v>
          </cell>
          <cell r="BT178">
            <v>8.9423076923076916</v>
          </cell>
          <cell r="BU178">
            <v>80.099999999999994</v>
          </cell>
          <cell r="BV178">
            <v>0</v>
          </cell>
        </row>
        <row r="179">
          <cell r="B179" t="str">
            <v>21-AI&amp;ML13-25</v>
          </cell>
          <cell r="C179" t="str">
            <v>AI&amp;ML</v>
          </cell>
          <cell r="D179">
            <v>13</v>
          </cell>
          <cell r="E179" t="str">
            <v>JAIN BHAVYA JITENDRA SUNITA</v>
          </cell>
          <cell r="F179" t="str">
            <v>Male</v>
          </cell>
          <cell r="G179" t="str">
            <v>26/11/2003</v>
          </cell>
          <cell r="H179">
            <v>9867419363</v>
          </cell>
          <cell r="I179">
            <v>9167747591</v>
          </cell>
          <cell r="J179" t="str">
            <v>bhavyajain860@gmail.com</v>
          </cell>
          <cell r="K179" t="str">
            <v>1032210938@tcetmumbai.in</v>
          </cell>
          <cell r="L179" t="str">
            <v>412/413 bldg. no. 5, Shantinagar CHS, Shantinagar, Mahakali Rd, Andheri (E), Mumbai</v>
          </cell>
          <cell r="M179">
            <v>400093</v>
          </cell>
          <cell r="N179">
            <v>0</v>
          </cell>
          <cell r="O179" t="str">
            <v>Buisnes</v>
          </cell>
          <cell r="P179" t="str">
            <v>8,00,001 - 9,00,000</v>
          </cell>
          <cell r="Q179" t="str">
            <v>Normal</v>
          </cell>
          <cell r="R179" t="str">
            <v>Open</v>
          </cell>
          <cell r="S179">
            <v>2021</v>
          </cell>
          <cell r="T179" t="str">
            <v>FE</v>
          </cell>
          <cell r="U179" t="str">
            <v>MH-CET</v>
          </cell>
          <cell r="V179">
            <v>93.78</v>
          </cell>
          <cell r="W179">
            <v>37.2455</v>
          </cell>
          <cell r="X179" t="str">
            <v>Minority</v>
          </cell>
          <cell r="Y179">
            <v>470</v>
          </cell>
          <cell r="Z179">
            <v>600</v>
          </cell>
          <cell r="AA179">
            <v>78.3333333333333</v>
          </cell>
          <cell r="AB179">
            <v>2019</v>
          </cell>
          <cell r="AC179" t="str">
            <v>IGCSE</v>
          </cell>
          <cell r="AD179" t="str">
            <v>BOMBAY CAMBRIDGE INTERNATIONAL SCHOOL</v>
          </cell>
          <cell r="AE179">
            <v>515</v>
          </cell>
          <cell r="AF179">
            <v>600</v>
          </cell>
          <cell r="AG179">
            <v>85.8333333333333</v>
          </cell>
          <cell r="AH179">
            <v>2021</v>
          </cell>
          <cell r="AI179" t="str">
            <v>Maharashtra</v>
          </cell>
          <cell r="AJ179" t="str">
            <v>VIDYANIDHI JUNIOR COLLEGE OF SCIENCE</v>
          </cell>
          <cell r="AK179">
            <v>177</v>
          </cell>
          <cell r="AL179">
            <v>22</v>
          </cell>
          <cell r="AM179">
            <v>8.045454545454545</v>
          </cell>
          <cell r="AN179">
            <v>92.592592592592595</v>
          </cell>
          <cell r="AO179">
            <v>238</v>
          </cell>
          <cell r="AP179">
            <v>27</v>
          </cell>
          <cell r="AQ179">
            <v>8.8148148148148149</v>
          </cell>
          <cell r="AR179">
            <v>75</v>
          </cell>
          <cell r="AS179">
            <v>415</v>
          </cell>
          <cell r="AT179">
            <v>49</v>
          </cell>
          <cell r="AU179">
            <v>8.4693877551020407</v>
          </cell>
          <cell r="AV179">
            <v>231</v>
          </cell>
          <cell r="AW179">
            <v>25</v>
          </cell>
          <cell r="AX179">
            <v>9.24</v>
          </cell>
          <cell r="AY179">
            <v>83.796296296296305</v>
          </cell>
          <cell r="AZ179">
            <v>284</v>
          </cell>
          <cell r="BA179">
            <v>29</v>
          </cell>
          <cell r="BB179">
            <v>9.7931034482758612</v>
          </cell>
          <cell r="BC179">
            <v>89</v>
          </cell>
          <cell r="BD179">
            <v>515</v>
          </cell>
          <cell r="BE179">
            <v>54</v>
          </cell>
          <cell r="BF179">
            <v>9.5370370370370363</v>
          </cell>
          <cell r="BG179">
            <v>231</v>
          </cell>
          <cell r="BH179">
            <v>24</v>
          </cell>
          <cell r="BI179">
            <v>9.625</v>
          </cell>
          <cell r="BJ179" t="str">
            <v>97</v>
          </cell>
          <cell r="BK179">
            <v>278</v>
          </cell>
          <cell r="BL179">
            <v>29</v>
          </cell>
          <cell r="BM179">
            <v>9.5862068965517242</v>
          </cell>
          <cell r="BN179">
            <v>84</v>
          </cell>
          <cell r="BO179">
            <v>509</v>
          </cell>
          <cell r="BP179">
            <v>53</v>
          </cell>
          <cell r="BQ179">
            <v>9.6037735849056602</v>
          </cell>
          <cell r="BR179">
            <v>1439</v>
          </cell>
          <cell r="BS179">
            <v>156</v>
          </cell>
          <cell r="BT179">
            <v>9.2243589743589745</v>
          </cell>
          <cell r="BU179">
            <v>85.097222222222229</v>
          </cell>
          <cell r="BV179" t="str">
            <v xml:space="preserve">Tata Consultancy Services </v>
          </cell>
        </row>
        <row r="180">
          <cell r="B180" t="str">
            <v>21-CIVIL13-25</v>
          </cell>
          <cell r="C180" t="str">
            <v>CIVIL</v>
          </cell>
          <cell r="D180">
            <v>13</v>
          </cell>
          <cell r="E180" t="str">
            <v>JADHAV ADITYA ASHOK  KAVITA</v>
          </cell>
          <cell r="F180" t="str">
            <v>Male</v>
          </cell>
          <cell r="G180" t="str">
            <v>16/06/2000</v>
          </cell>
          <cell r="H180">
            <v>9967847415</v>
          </cell>
          <cell r="I180">
            <v>9322864165</v>
          </cell>
          <cell r="J180" t="str">
            <v>adityakavitajadhaw16@gmail.com</v>
          </cell>
          <cell r="K180" t="str">
            <v>1032210822@tcetmumbai.in</v>
          </cell>
          <cell r="L180" t="str">
            <v>NNP, PLOT NO- 5/1, BLDG NO- 6-B-16, GOREGAON (E), MUMBAI - 400065.</v>
          </cell>
          <cell r="M180">
            <v>400065</v>
          </cell>
          <cell r="N180">
            <v>0</v>
          </cell>
          <cell r="O180" t="str">
            <v>Service</v>
          </cell>
          <cell r="P180" t="str">
            <v>7,00,001 - 8,00,000</v>
          </cell>
          <cell r="Q180" t="str">
            <v>Normal</v>
          </cell>
          <cell r="R180" t="str">
            <v>SC</v>
          </cell>
          <cell r="S180">
            <v>2021</v>
          </cell>
          <cell r="T180" t="str">
            <v>FE</v>
          </cell>
          <cell r="U180" t="str">
            <v>MH-CET</v>
          </cell>
          <cell r="V180">
            <v>30</v>
          </cell>
          <cell r="W180" t="str">
            <v>NA</v>
          </cell>
          <cell r="X180" t="str">
            <v>Institute</v>
          </cell>
          <cell r="Y180">
            <v>363</v>
          </cell>
          <cell r="Z180">
            <v>500</v>
          </cell>
          <cell r="AA180">
            <v>72.599999999999994</v>
          </cell>
          <cell r="AB180">
            <v>2016</v>
          </cell>
          <cell r="AC180" t="str">
            <v>Maharashtra</v>
          </cell>
          <cell r="AD180" t="str">
            <v>S.T THOMAS HIGH SCHOOL</v>
          </cell>
          <cell r="AE180">
            <v>1460</v>
          </cell>
          <cell r="AF180">
            <v>1900</v>
          </cell>
          <cell r="AG180">
            <v>76.842105263157904</v>
          </cell>
          <cell r="AH180" t="str">
            <v>Diploma - 2021</v>
          </cell>
          <cell r="AI180" t="str">
            <v>Diploma - MSBTE</v>
          </cell>
          <cell r="AJ180" t="str">
            <v>THAKUR POLYTEHNIC</v>
          </cell>
          <cell r="AK180">
            <v>175</v>
          </cell>
          <cell r="AL180">
            <v>23</v>
          </cell>
          <cell r="AM180">
            <v>7.6086956521739131</v>
          </cell>
          <cell r="AN180">
            <v>78</v>
          </cell>
          <cell r="AO180">
            <v>203</v>
          </cell>
          <cell r="AP180">
            <v>26</v>
          </cell>
          <cell r="AQ180">
            <v>7.8076923076923075</v>
          </cell>
          <cell r="AR180">
            <v>77</v>
          </cell>
          <cell r="AS180">
            <v>378</v>
          </cell>
          <cell r="AT180">
            <v>49</v>
          </cell>
          <cell r="AU180">
            <v>7.7142857142857144</v>
          </cell>
          <cell r="AV180">
            <v>205</v>
          </cell>
          <cell r="AW180">
            <v>25</v>
          </cell>
          <cell r="AX180">
            <v>8.1999999999999993</v>
          </cell>
          <cell r="AY180">
            <v>77.5</v>
          </cell>
          <cell r="AZ180">
            <v>228</v>
          </cell>
          <cell r="BA180">
            <v>29</v>
          </cell>
          <cell r="BB180">
            <v>7.8620689655172411</v>
          </cell>
          <cell r="BC180">
            <v>89</v>
          </cell>
          <cell r="BD180">
            <v>433</v>
          </cell>
          <cell r="BE180">
            <v>54</v>
          </cell>
          <cell r="BF180">
            <v>8.018518518518519</v>
          </cell>
          <cell r="BG180">
            <v>195</v>
          </cell>
          <cell r="BH180">
            <v>24</v>
          </cell>
          <cell r="BI180">
            <v>8.125</v>
          </cell>
          <cell r="BJ180">
            <v>77</v>
          </cell>
          <cell r="BK180">
            <v>248</v>
          </cell>
          <cell r="BL180">
            <v>29</v>
          </cell>
          <cell r="BM180">
            <v>8.5517241379310338</v>
          </cell>
          <cell r="BN180">
            <v>94</v>
          </cell>
          <cell r="BO180">
            <v>443</v>
          </cell>
          <cell r="BP180">
            <v>53</v>
          </cell>
          <cell r="BQ180">
            <v>8.3584905660377355</v>
          </cell>
          <cell r="BR180">
            <v>1254</v>
          </cell>
          <cell r="BS180">
            <v>156</v>
          </cell>
          <cell r="BT180">
            <v>8.0384615384615383</v>
          </cell>
          <cell r="BU180">
            <v>79.7</v>
          </cell>
          <cell r="BV180">
            <v>0</v>
          </cell>
        </row>
        <row r="181">
          <cell r="B181" t="str">
            <v>21-COMPA13-25</v>
          </cell>
          <cell r="C181" t="str">
            <v>COMP-A</v>
          </cell>
          <cell r="D181">
            <v>13</v>
          </cell>
          <cell r="E181" t="str">
            <v xml:space="preserve">BHATIA VEDANT MAYUR   PRITI </v>
          </cell>
          <cell r="F181" t="str">
            <v>Male</v>
          </cell>
          <cell r="G181" t="str">
            <v>06/04/2003</v>
          </cell>
          <cell r="H181">
            <v>9867890354</v>
          </cell>
          <cell r="I181">
            <v>9768290126</v>
          </cell>
          <cell r="J181" t="str">
            <v>vedantbhatia009@gmail.com</v>
          </cell>
          <cell r="K181" t="str">
            <v>1032210395@tcetmumbai.in</v>
          </cell>
          <cell r="L181" t="str">
            <v>D133 Dev Nagar CHS , New Saibaba Nagar , Kandivali west</v>
          </cell>
          <cell r="M181">
            <v>400067</v>
          </cell>
          <cell r="N181">
            <v>0</v>
          </cell>
          <cell r="O181" t="str">
            <v>Bussiness</v>
          </cell>
          <cell r="P181" t="str">
            <v>6,00,001 - 7,00,000</v>
          </cell>
          <cell r="Q181" t="str">
            <v>Normal</v>
          </cell>
          <cell r="R181" t="str">
            <v>Open</v>
          </cell>
          <cell r="S181">
            <v>2021</v>
          </cell>
          <cell r="T181" t="str">
            <v>FE</v>
          </cell>
          <cell r="U181" t="str">
            <v>MH-CET</v>
          </cell>
          <cell r="V181">
            <v>81.459999999999994</v>
          </cell>
          <cell r="W181">
            <v>90.777267399999999</v>
          </cell>
          <cell r="X181" t="str">
            <v>CAP</v>
          </cell>
          <cell r="Y181">
            <v>408</v>
          </cell>
          <cell r="Z181">
            <v>600</v>
          </cell>
          <cell r="AA181">
            <v>68</v>
          </cell>
          <cell r="AB181">
            <v>2019</v>
          </cell>
          <cell r="AC181" t="str">
            <v>IGCSE</v>
          </cell>
          <cell r="AD181" t="str">
            <v>DR S RADHAKRISHNAN INTERNATIONAL SCHOOL</v>
          </cell>
          <cell r="AE181">
            <v>560</v>
          </cell>
          <cell r="AF181">
            <v>600</v>
          </cell>
          <cell r="AG181">
            <v>93.3333333333333</v>
          </cell>
          <cell r="AH181">
            <v>2021</v>
          </cell>
          <cell r="AI181" t="str">
            <v>Maharashtra</v>
          </cell>
          <cell r="AJ181" t="str">
            <v>MJ JUNIOR COLLEGE OF SCIENCE</v>
          </cell>
          <cell r="AK181">
            <v>197</v>
          </cell>
          <cell r="AL181">
            <v>23</v>
          </cell>
          <cell r="AM181">
            <v>8.5652173913043477</v>
          </cell>
          <cell r="AN181">
            <v>94</v>
          </cell>
          <cell r="AO181">
            <v>219</v>
          </cell>
          <cell r="AP181">
            <v>26</v>
          </cell>
          <cell r="AQ181">
            <v>8.4230769230769234</v>
          </cell>
          <cell r="AR181">
            <v>75</v>
          </cell>
          <cell r="AS181">
            <v>416</v>
          </cell>
          <cell r="AT181">
            <v>49</v>
          </cell>
          <cell r="AU181">
            <v>8.4897959183673475</v>
          </cell>
          <cell r="AV181">
            <v>219</v>
          </cell>
          <cell r="AW181">
            <v>25</v>
          </cell>
          <cell r="AX181">
            <v>8.76</v>
          </cell>
          <cell r="AY181">
            <v>84.5</v>
          </cell>
          <cell r="AZ181">
            <v>250</v>
          </cell>
          <cell r="BA181">
            <v>29</v>
          </cell>
          <cell r="BB181">
            <v>8.6206896551724146</v>
          </cell>
          <cell r="BC181">
            <v>84</v>
          </cell>
          <cell r="BD181">
            <v>469</v>
          </cell>
          <cell r="BE181">
            <v>54</v>
          </cell>
          <cell r="BF181">
            <v>8.6851851851851851</v>
          </cell>
          <cell r="BG181">
            <v>213</v>
          </cell>
          <cell r="BH181">
            <v>24</v>
          </cell>
          <cell r="BI181">
            <v>8.875</v>
          </cell>
          <cell r="BJ181">
            <v>78</v>
          </cell>
          <cell r="BK181">
            <v>257</v>
          </cell>
          <cell r="BL181">
            <v>29</v>
          </cell>
          <cell r="BM181">
            <v>8.862068965517242</v>
          </cell>
          <cell r="BN181">
            <v>75</v>
          </cell>
          <cell r="BO181">
            <v>470</v>
          </cell>
          <cell r="BP181">
            <v>53</v>
          </cell>
          <cell r="BQ181">
            <v>8.8679245283018862</v>
          </cell>
          <cell r="BR181">
            <v>1355</v>
          </cell>
          <cell r="BS181">
            <v>156</v>
          </cell>
          <cell r="BT181">
            <v>8.6858974358974361</v>
          </cell>
          <cell r="BU181">
            <v>83.1</v>
          </cell>
          <cell r="BV181">
            <v>0</v>
          </cell>
        </row>
        <row r="182">
          <cell r="B182" t="str">
            <v>21-COMPB13-25</v>
          </cell>
          <cell r="C182" t="str">
            <v>COMP-B</v>
          </cell>
          <cell r="D182">
            <v>13</v>
          </cell>
          <cell r="E182" t="str">
            <v>MAURYA AAKASH RAJKUMAR  PUSHPA</v>
          </cell>
          <cell r="F182" t="str">
            <v>Male</v>
          </cell>
          <cell r="G182" t="str">
            <v>16/11/2002</v>
          </cell>
          <cell r="H182">
            <v>9372975818</v>
          </cell>
          <cell r="I182">
            <v>9892066228</v>
          </cell>
          <cell r="J182" t="str">
            <v>aakashmourya65@gmail.com</v>
          </cell>
          <cell r="K182" t="str">
            <v>1032210459@tcetmumbai.in</v>
          </cell>
          <cell r="L182" t="str">
            <v>23, Shankar pada No -2, dhanukarwadi, smashan Road, kandivali west, Mumbai -67</v>
          </cell>
          <cell r="M182">
            <v>400067</v>
          </cell>
          <cell r="N182">
            <v>0</v>
          </cell>
          <cell r="O182" t="str">
            <v>Business</v>
          </cell>
          <cell r="P182" t="str">
            <v>4,00,001 - 4,50,000</v>
          </cell>
          <cell r="Q182" t="str">
            <v>Normal</v>
          </cell>
          <cell r="R182" t="str">
            <v>Open</v>
          </cell>
          <cell r="S182">
            <v>2021</v>
          </cell>
          <cell r="T182" t="str">
            <v>FE</v>
          </cell>
          <cell r="U182" t="str">
            <v>MH-CET</v>
          </cell>
          <cell r="V182">
            <v>93.65</v>
          </cell>
          <cell r="W182">
            <v>51.959652900000002</v>
          </cell>
          <cell r="X182" t="str">
            <v>CAP</v>
          </cell>
          <cell r="Y182">
            <v>426</v>
          </cell>
          <cell r="Z182">
            <v>500</v>
          </cell>
          <cell r="AA182">
            <v>85.2</v>
          </cell>
          <cell r="AB182">
            <v>2019</v>
          </cell>
          <cell r="AC182" t="str">
            <v>Maharashtra</v>
          </cell>
          <cell r="AD182" t="str">
            <v>SARDAR VALLABHBHAI PATEL VIVIDHLAKSHI VIDYLAYA</v>
          </cell>
          <cell r="AE182">
            <v>477</v>
          </cell>
          <cell r="AF182">
            <v>600</v>
          </cell>
          <cell r="AG182">
            <v>79.5</v>
          </cell>
          <cell r="AH182">
            <v>2021</v>
          </cell>
          <cell r="AI182" t="str">
            <v>Maharashtra</v>
          </cell>
          <cell r="AJ182" t="str">
            <v>SHRI TIKAMDAS PURSHOTAM BHATIA COLLEGE OF SCIENCE</v>
          </cell>
          <cell r="AK182">
            <v>188</v>
          </cell>
          <cell r="AL182">
            <v>23</v>
          </cell>
          <cell r="AM182">
            <v>8.1739130434782616</v>
          </cell>
          <cell r="AN182">
            <v>95</v>
          </cell>
          <cell r="AO182">
            <v>203</v>
          </cell>
          <cell r="AP182">
            <v>26</v>
          </cell>
          <cell r="AQ182">
            <v>7.8076923076923075</v>
          </cell>
          <cell r="AR182">
            <v>85</v>
          </cell>
          <cell r="AS182">
            <v>391</v>
          </cell>
          <cell r="AT182">
            <v>49</v>
          </cell>
          <cell r="AU182">
            <v>7.9795918367346941</v>
          </cell>
          <cell r="AV182">
            <v>227</v>
          </cell>
          <cell r="AW182">
            <v>25</v>
          </cell>
          <cell r="AX182">
            <v>9.08</v>
          </cell>
          <cell r="AY182">
            <v>90</v>
          </cell>
          <cell r="AZ182">
            <v>259</v>
          </cell>
          <cell r="BA182">
            <v>29</v>
          </cell>
          <cell r="BB182">
            <v>8.931034482758621</v>
          </cell>
          <cell r="BC182">
            <v>77</v>
          </cell>
          <cell r="BD182">
            <v>486</v>
          </cell>
          <cell r="BE182">
            <v>54</v>
          </cell>
          <cell r="BF182">
            <v>9</v>
          </cell>
          <cell r="BG182">
            <v>216</v>
          </cell>
          <cell r="BH182">
            <v>24</v>
          </cell>
          <cell r="BI182">
            <v>9</v>
          </cell>
          <cell r="BJ182">
            <v>86</v>
          </cell>
          <cell r="BK182">
            <v>264</v>
          </cell>
          <cell r="BL182">
            <v>29</v>
          </cell>
          <cell r="BM182">
            <v>9.1034482758620694</v>
          </cell>
          <cell r="BN182">
            <v>93</v>
          </cell>
          <cell r="BO182">
            <v>480</v>
          </cell>
          <cell r="BP182">
            <v>53</v>
          </cell>
          <cell r="BQ182">
            <v>9.0566037735849054</v>
          </cell>
          <cell r="BR182">
            <v>1357</v>
          </cell>
          <cell r="BS182">
            <v>156</v>
          </cell>
          <cell r="BT182">
            <v>8.6987179487179489</v>
          </cell>
          <cell r="BU182">
            <v>86.6</v>
          </cell>
          <cell r="BV182" t="str">
            <v>Capgemini</v>
          </cell>
        </row>
        <row r="183">
          <cell r="B183" t="str">
            <v>21-COMPC13-25</v>
          </cell>
          <cell r="C183" t="str">
            <v>COMP-C</v>
          </cell>
          <cell r="D183">
            <v>13</v>
          </cell>
          <cell r="E183" t="str">
            <v>SHUKLA DURGESH RAKESH  ANITA</v>
          </cell>
          <cell r="F183" t="str">
            <v>Male</v>
          </cell>
          <cell r="G183" t="str">
            <v>25/10/2002</v>
          </cell>
          <cell r="H183">
            <v>9324445078</v>
          </cell>
          <cell r="I183">
            <v>8433511150</v>
          </cell>
          <cell r="J183" t="str">
            <v>shukladurgesh2510@gmail.com</v>
          </cell>
          <cell r="K183" t="str">
            <v>1032210523@tcetmumbai.in</v>
          </cell>
          <cell r="L183" t="str">
            <v>Singh compound ghartan pada no.2 Sant Meerabai Road Dahisar East Mumbai</v>
          </cell>
          <cell r="M183">
            <v>400068</v>
          </cell>
          <cell r="N183">
            <v>0</v>
          </cell>
          <cell r="O183" t="str">
            <v>Business</v>
          </cell>
          <cell r="P183" t="str">
            <v>2,50,001 - 3,00,000</v>
          </cell>
          <cell r="Q183" t="str">
            <v>Normal</v>
          </cell>
          <cell r="R183" t="str">
            <v>Open</v>
          </cell>
          <cell r="S183">
            <v>2021</v>
          </cell>
          <cell r="T183" t="str">
            <v>FE</v>
          </cell>
          <cell r="U183" t="str">
            <v>MH-CET</v>
          </cell>
          <cell r="V183">
            <v>90.79</v>
          </cell>
          <cell r="W183" t="str">
            <v>NA</v>
          </cell>
          <cell r="X183" t="str">
            <v>Minority</v>
          </cell>
          <cell r="Y183">
            <v>416</v>
          </cell>
          <cell r="Z183">
            <v>500</v>
          </cell>
          <cell r="AA183">
            <v>83.2</v>
          </cell>
          <cell r="AB183">
            <v>2019</v>
          </cell>
          <cell r="AC183" t="str">
            <v>Maharashtra</v>
          </cell>
          <cell r="AD183" t="str">
            <v>SHREE VISHWAKARMA HIGH SCHOOL</v>
          </cell>
          <cell r="AE183">
            <v>497</v>
          </cell>
          <cell r="AF183">
            <v>600</v>
          </cell>
          <cell r="AG183">
            <v>82.8333333333333</v>
          </cell>
          <cell r="AH183">
            <v>2021</v>
          </cell>
          <cell r="AI183" t="str">
            <v>Maharashtra</v>
          </cell>
          <cell r="AJ183" t="str">
            <v>YOJNA JUNIOR COLLEGE OF SCIENCE AND COMMERCE</v>
          </cell>
          <cell r="AK183">
            <v>184</v>
          </cell>
          <cell r="AL183">
            <v>23</v>
          </cell>
          <cell r="AM183">
            <v>8</v>
          </cell>
          <cell r="AN183">
            <v>98</v>
          </cell>
          <cell r="AO183">
            <v>259</v>
          </cell>
          <cell r="AP183">
            <v>26</v>
          </cell>
          <cell r="AQ183">
            <v>9.9615384615384617</v>
          </cell>
          <cell r="AR183">
            <v>79.260000000000005</v>
          </cell>
          <cell r="AS183">
            <v>443</v>
          </cell>
          <cell r="AT183">
            <v>49</v>
          </cell>
          <cell r="AU183">
            <v>9.0408163265306118</v>
          </cell>
          <cell r="AV183">
            <v>241</v>
          </cell>
          <cell r="AW183">
            <v>25</v>
          </cell>
          <cell r="AX183">
            <v>9.64</v>
          </cell>
          <cell r="AY183">
            <v>88.63</v>
          </cell>
          <cell r="AZ183">
            <v>255</v>
          </cell>
          <cell r="BA183">
            <v>29</v>
          </cell>
          <cell r="BB183">
            <v>8.7931034482758612</v>
          </cell>
          <cell r="BC183">
            <v>81</v>
          </cell>
          <cell r="BD183">
            <v>500</v>
          </cell>
          <cell r="BE183">
            <v>54</v>
          </cell>
          <cell r="BF183">
            <v>9.2592592592592595</v>
          </cell>
          <cell r="BG183">
            <v>218</v>
          </cell>
          <cell r="BH183">
            <v>24</v>
          </cell>
          <cell r="BI183">
            <v>9.0833333333333339</v>
          </cell>
          <cell r="BJ183">
            <v>82</v>
          </cell>
          <cell r="BK183">
            <v>238</v>
          </cell>
          <cell r="BL183">
            <v>29</v>
          </cell>
          <cell r="BM183">
            <v>8.2068965517241388</v>
          </cell>
          <cell r="BN183">
            <v>87</v>
          </cell>
          <cell r="BO183">
            <v>456</v>
          </cell>
          <cell r="BP183">
            <v>53</v>
          </cell>
          <cell r="BQ183">
            <v>8.6037735849056602</v>
          </cell>
          <cell r="BR183">
            <v>1399</v>
          </cell>
          <cell r="BS183">
            <v>156</v>
          </cell>
          <cell r="BT183">
            <v>8.9679487179487172</v>
          </cell>
          <cell r="BU183">
            <v>85.777999999999992</v>
          </cell>
          <cell r="BV183" t="str">
            <v>Accenture</v>
          </cell>
        </row>
        <row r="184">
          <cell r="B184" t="str">
            <v>21-CS&amp;E13-25</v>
          </cell>
          <cell r="C184" t="str">
            <v>CS&amp;E</v>
          </cell>
          <cell r="D184">
            <v>13</v>
          </cell>
          <cell r="E184" t="str">
            <v>GUPTA DHANRAJ SUNIL RAJASHRI</v>
          </cell>
          <cell r="F184" t="str">
            <v>Male</v>
          </cell>
          <cell r="G184">
            <v>38006</v>
          </cell>
          <cell r="H184">
            <v>8828440542</v>
          </cell>
          <cell r="I184">
            <v>9930564244</v>
          </cell>
          <cell r="J184" t="str">
            <v>dhanrajgupta676@gmail.com</v>
          </cell>
          <cell r="K184" t="str">
            <v>1032210875@tcetmumbai.in</v>
          </cell>
          <cell r="L184" t="str">
            <v>5, jaykiran mishra chawl, Sindhi wadi, Prabhat colony, Santacruz East, mumbai -55</v>
          </cell>
          <cell r="M184">
            <v>400055</v>
          </cell>
          <cell r="N184">
            <v>0</v>
          </cell>
          <cell r="O184" t="str">
            <v>businessman</v>
          </cell>
          <cell r="P184" t="str">
            <v>1,00,001 - 1,50,000</v>
          </cell>
          <cell r="Q184" t="str">
            <v>Normal</v>
          </cell>
          <cell r="R184" t="str">
            <v>Open</v>
          </cell>
          <cell r="S184">
            <v>2021</v>
          </cell>
          <cell r="T184" t="str">
            <v>FE</v>
          </cell>
          <cell r="U184" t="str">
            <v>MH-CET</v>
          </cell>
          <cell r="V184">
            <v>31.36</v>
          </cell>
          <cell r="W184" t="str">
            <v>NA</v>
          </cell>
          <cell r="X184" t="str">
            <v>Institute</v>
          </cell>
          <cell r="Y184">
            <v>347</v>
          </cell>
          <cell r="Z184">
            <v>500</v>
          </cell>
          <cell r="AA184">
            <v>69.400000000000006</v>
          </cell>
          <cell r="AB184">
            <v>2019</v>
          </cell>
          <cell r="AC184" t="str">
            <v>Maharashtra</v>
          </cell>
          <cell r="AD184" t="str">
            <v>ST XAVIER'S HIGH SCHOOL</v>
          </cell>
          <cell r="AE184">
            <v>465</v>
          </cell>
          <cell r="AF184">
            <v>600</v>
          </cell>
          <cell r="AG184">
            <v>77.5</v>
          </cell>
          <cell r="AH184">
            <v>2021</v>
          </cell>
          <cell r="AI184" t="str">
            <v>Maharashtra</v>
          </cell>
          <cell r="AJ184" t="str">
            <v>THAKUR COLLEGE OF SCIENCE AND COMMERCE</v>
          </cell>
          <cell r="AK184">
            <v>176</v>
          </cell>
          <cell r="AL184">
            <v>23</v>
          </cell>
          <cell r="AM184">
            <v>7.6521739130434785</v>
          </cell>
          <cell r="AN184">
            <v>86</v>
          </cell>
          <cell r="AO184">
            <v>211</v>
          </cell>
          <cell r="AP184">
            <v>26</v>
          </cell>
          <cell r="AQ184">
            <v>8.115384615384615</v>
          </cell>
          <cell r="AR184">
            <v>97.94</v>
          </cell>
          <cell r="AS184">
            <v>387</v>
          </cell>
          <cell r="AT184">
            <v>49</v>
          </cell>
          <cell r="AU184">
            <v>7.8979591836734695</v>
          </cell>
          <cell r="AV184">
            <v>187</v>
          </cell>
          <cell r="AW184">
            <v>25</v>
          </cell>
          <cell r="AX184">
            <v>7.48</v>
          </cell>
          <cell r="AY184">
            <v>91.97</v>
          </cell>
          <cell r="AZ184">
            <v>238</v>
          </cell>
          <cell r="BA184">
            <v>29</v>
          </cell>
          <cell r="BB184">
            <v>8.2068965517241388</v>
          </cell>
          <cell r="BC184">
            <v>79</v>
          </cell>
          <cell r="BD184">
            <v>425</v>
          </cell>
          <cell r="BE184">
            <v>54</v>
          </cell>
          <cell r="BF184">
            <v>7.8703703703703702</v>
          </cell>
          <cell r="BG184">
            <v>193</v>
          </cell>
          <cell r="BH184">
            <v>24</v>
          </cell>
          <cell r="BI184">
            <v>8.0416666666666661</v>
          </cell>
          <cell r="BJ184">
            <v>80</v>
          </cell>
          <cell r="BK184">
            <v>224</v>
          </cell>
          <cell r="BL184">
            <v>29</v>
          </cell>
          <cell r="BM184">
            <v>7.7241379310344831</v>
          </cell>
          <cell r="BN184">
            <v>79</v>
          </cell>
          <cell r="BO184">
            <v>417</v>
          </cell>
          <cell r="BP184">
            <v>53</v>
          </cell>
          <cell r="BQ184">
            <v>7.867924528301887</v>
          </cell>
          <cell r="BR184">
            <v>1229</v>
          </cell>
          <cell r="BS184">
            <v>156</v>
          </cell>
          <cell r="BT184">
            <v>7.8782051282051286</v>
          </cell>
          <cell r="BU184">
            <v>80.981999999999999</v>
          </cell>
          <cell r="BV184">
            <v>0</v>
          </cell>
        </row>
        <row r="185">
          <cell r="B185" t="str">
            <v>21-E&amp;CS13-25</v>
          </cell>
          <cell r="C185" t="str">
            <v>E&amp;CS</v>
          </cell>
          <cell r="D185">
            <v>13</v>
          </cell>
          <cell r="E185" t="str">
            <v>GUPTA RAM RAMESH ANITA</v>
          </cell>
          <cell r="F185" t="str">
            <v>Male</v>
          </cell>
          <cell r="G185" t="str">
            <v>11/06/2004</v>
          </cell>
          <cell r="H185">
            <v>9820353795</v>
          </cell>
          <cell r="I185">
            <v>9222116689</v>
          </cell>
          <cell r="J185" t="str">
            <v>ramgupta1106@gmail.com</v>
          </cell>
          <cell r="K185" t="str">
            <v>1032210331@tcetmumbai.in</v>
          </cell>
          <cell r="L185" t="str">
            <v>Room no 1, John Britto Chawl, Goandevi Road Near Vitthal Mandir, Bhandup (W) - 78</v>
          </cell>
          <cell r="M185">
            <v>400078</v>
          </cell>
          <cell r="N185">
            <v>0</v>
          </cell>
          <cell r="O185" t="str">
            <v>Pharmacist</v>
          </cell>
          <cell r="P185" t="str">
            <v>&gt;= 15,00,001</v>
          </cell>
          <cell r="Q185" t="str">
            <v>Normal</v>
          </cell>
          <cell r="R185" t="str">
            <v>Open</v>
          </cell>
          <cell r="S185">
            <v>2021</v>
          </cell>
          <cell r="T185" t="str">
            <v>FE</v>
          </cell>
          <cell r="U185" t="str">
            <v>MH-CET</v>
          </cell>
          <cell r="V185">
            <v>61.4</v>
          </cell>
          <cell r="W185">
            <v>49.3691703</v>
          </cell>
          <cell r="X185" t="str">
            <v>Minority</v>
          </cell>
          <cell r="Y185">
            <v>398</v>
          </cell>
          <cell r="Z185">
            <v>500</v>
          </cell>
          <cell r="AA185">
            <v>79.599999999999994</v>
          </cell>
          <cell r="AB185">
            <v>2019</v>
          </cell>
          <cell r="AC185" t="str">
            <v>Maharashtra</v>
          </cell>
          <cell r="AD185" t="str">
            <v>I.D.U.B.S. ENGLISH HIGH SCHOOL</v>
          </cell>
          <cell r="AE185">
            <v>459</v>
          </cell>
          <cell r="AF185">
            <v>600</v>
          </cell>
          <cell r="AG185">
            <v>76.5</v>
          </cell>
          <cell r="AH185">
            <v>2021</v>
          </cell>
          <cell r="AI185" t="str">
            <v>Maharashtra</v>
          </cell>
          <cell r="AJ185" t="str">
            <v>R.A.U.B.S. ENGLISH HIGH SCHOOL</v>
          </cell>
          <cell r="AK185">
            <v>181</v>
          </cell>
          <cell r="AL185">
            <v>23</v>
          </cell>
          <cell r="AM185">
            <v>7.8695652173913047</v>
          </cell>
          <cell r="AN185">
            <v>75</v>
          </cell>
          <cell r="AO185">
            <v>224</v>
          </cell>
          <cell r="AP185">
            <v>26</v>
          </cell>
          <cell r="AQ185">
            <v>8.615384615384615</v>
          </cell>
          <cell r="AR185">
            <v>81</v>
          </cell>
          <cell r="AS185">
            <v>405</v>
          </cell>
          <cell r="AT185">
            <v>49</v>
          </cell>
          <cell r="AU185">
            <v>8.2653061224489797</v>
          </cell>
          <cell r="AV185">
            <v>191</v>
          </cell>
          <cell r="AW185">
            <v>25</v>
          </cell>
          <cell r="AX185">
            <v>7.64</v>
          </cell>
          <cell r="AY185">
            <v>78</v>
          </cell>
          <cell r="AZ185">
            <v>233</v>
          </cell>
          <cell r="BA185">
            <v>29</v>
          </cell>
          <cell r="BB185">
            <v>8.0344827586206904</v>
          </cell>
          <cell r="BC185">
            <v>82.352941176470594</v>
          </cell>
          <cell r="BD185">
            <v>424</v>
          </cell>
          <cell r="BE185">
            <v>54</v>
          </cell>
          <cell r="BF185">
            <v>7.8518518518518521</v>
          </cell>
          <cell r="BG185">
            <v>193</v>
          </cell>
          <cell r="BH185">
            <v>24</v>
          </cell>
          <cell r="BI185">
            <v>8.0416666666666661</v>
          </cell>
          <cell r="BJ185">
            <v>76</v>
          </cell>
          <cell r="BK185">
            <v>243</v>
          </cell>
          <cell r="BL185">
            <v>29</v>
          </cell>
          <cell r="BM185">
            <v>8.3793103448275854</v>
          </cell>
          <cell r="BN185">
            <v>83</v>
          </cell>
          <cell r="BO185">
            <v>436</v>
          </cell>
          <cell r="BP185">
            <v>53</v>
          </cell>
          <cell r="BQ185">
            <v>8.2264150943396235</v>
          </cell>
          <cell r="BR185">
            <v>1265</v>
          </cell>
          <cell r="BS185">
            <v>156</v>
          </cell>
          <cell r="BT185">
            <v>8.1089743589743595</v>
          </cell>
          <cell r="BU185">
            <v>81.870588235294122</v>
          </cell>
          <cell r="BV185">
            <v>0</v>
          </cell>
        </row>
        <row r="186">
          <cell r="B186" t="str">
            <v>21-E&amp;TCA13-25</v>
          </cell>
          <cell r="C186" t="str">
            <v>E&amp;TC-A</v>
          </cell>
          <cell r="D186">
            <v>13</v>
          </cell>
          <cell r="E186" t="str">
            <v xml:space="preserve">CHOUDHARY LAXMAN GHISARAM  BHAVARI DEVI </v>
          </cell>
          <cell r="F186" t="str">
            <v>Male</v>
          </cell>
          <cell r="G186" t="str">
            <v>01/08/2002</v>
          </cell>
          <cell r="H186">
            <v>9653337830</v>
          </cell>
          <cell r="I186">
            <v>8097334475</v>
          </cell>
          <cell r="J186" t="str">
            <v>choudharylaxman965@gmail.com</v>
          </cell>
          <cell r="K186" t="str">
            <v>1032210205@tcetmumbai.in</v>
          </cell>
          <cell r="L186" t="str">
            <v>637/88 Adarsha society eman chawl hanuman nagar B VIKHROLI PARKSITE MUMBAI-79</v>
          </cell>
          <cell r="M186">
            <v>400079</v>
          </cell>
          <cell r="N186">
            <v>0</v>
          </cell>
          <cell r="O186" t="str">
            <v>Shopkeeper</v>
          </cell>
          <cell r="P186" t="str">
            <v>3,00,001 - 3,50,000</v>
          </cell>
          <cell r="Q186" t="str">
            <v>Normal</v>
          </cell>
          <cell r="R186" t="str">
            <v>Open</v>
          </cell>
          <cell r="S186">
            <v>2021</v>
          </cell>
          <cell r="T186" t="str">
            <v>FE</v>
          </cell>
          <cell r="U186" t="str">
            <v>MH-CET</v>
          </cell>
          <cell r="V186">
            <v>70.790000000000006</v>
          </cell>
          <cell r="W186" t="str">
            <v>NA</v>
          </cell>
          <cell r="X186" t="str">
            <v>Minority</v>
          </cell>
          <cell r="Y186">
            <v>445</v>
          </cell>
          <cell r="Z186">
            <v>500</v>
          </cell>
          <cell r="AA186">
            <v>89</v>
          </cell>
          <cell r="AB186">
            <v>2018</v>
          </cell>
          <cell r="AC186" t="str">
            <v>Maharashtra</v>
          </cell>
          <cell r="AD186" t="str">
            <v>Dhanaraji Pal Vidyalay</v>
          </cell>
          <cell r="AE186">
            <v>511</v>
          </cell>
          <cell r="AF186">
            <v>650</v>
          </cell>
          <cell r="AG186">
            <v>78.615384615384599</v>
          </cell>
          <cell r="AH186">
            <v>2020</v>
          </cell>
          <cell r="AI186" t="str">
            <v>Maharashtra</v>
          </cell>
          <cell r="AJ186" t="str">
            <v>R J College</v>
          </cell>
          <cell r="AK186">
            <v>171</v>
          </cell>
          <cell r="AL186">
            <v>22</v>
          </cell>
          <cell r="AM186">
            <v>7.7727272727272725</v>
          </cell>
          <cell r="AN186">
            <v>91</v>
          </cell>
          <cell r="AO186">
            <v>240</v>
          </cell>
          <cell r="AP186">
            <v>27</v>
          </cell>
          <cell r="AQ186">
            <v>8.8888888888888893</v>
          </cell>
          <cell r="AR186">
            <v>92</v>
          </cell>
          <cell r="AS186">
            <v>411</v>
          </cell>
          <cell r="AT186">
            <v>49</v>
          </cell>
          <cell r="AU186">
            <v>8.387755102040817</v>
          </cell>
          <cell r="AV186">
            <v>209</v>
          </cell>
          <cell r="AW186">
            <v>25</v>
          </cell>
          <cell r="AX186">
            <v>8.36</v>
          </cell>
          <cell r="AY186">
            <v>91.5</v>
          </cell>
          <cell r="AZ186">
            <v>260</v>
          </cell>
          <cell r="BA186">
            <v>29</v>
          </cell>
          <cell r="BB186">
            <v>8.9655172413793096</v>
          </cell>
          <cell r="BC186">
            <v>75</v>
          </cell>
          <cell r="BD186">
            <v>469</v>
          </cell>
          <cell r="BE186">
            <v>54</v>
          </cell>
          <cell r="BF186">
            <v>8.6851851851851851</v>
          </cell>
          <cell r="BG186">
            <v>212</v>
          </cell>
          <cell r="BH186">
            <v>24</v>
          </cell>
          <cell r="BI186">
            <v>8.8333333333333339</v>
          </cell>
          <cell r="BJ186">
            <v>81</v>
          </cell>
          <cell r="BK186">
            <v>265</v>
          </cell>
          <cell r="BL186">
            <v>29</v>
          </cell>
          <cell r="BM186">
            <v>9.137931034482758</v>
          </cell>
          <cell r="BN186">
            <v>87</v>
          </cell>
          <cell r="BO186">
            <v>477</v>
          </cell>
          <cell r="BP186">
            <v>53</v>
          </cell>
          <cell r="BQ186">
            <v>9</v>
          </cell>
          <cell r="BR186">
            <v>1357</v>
          </cell>
          <cell r="BS186">
            <v>156</v>
          </cell>
          <cell r="BT186">
            <v>8.6987179487179489</v>
          </cell>
          <cell r="BU186">
            <v>85.1</v>
          </cell>
          <cell r="BV186" t="str">
            <v>Capgemini</v>
          </cell>
        </row>
        <row r="187">
          <cell r="B187" t="str">
            <v>21-E&amp;TCB13-25</v>
          </cell>
          <cell r="C187" t="str">
            <v>E&amp;TC-B</v>
          </cell>
          <cell r="D187">
            <v>13</v>
          </cell>
          <cell r="E187" t="str">
            <v>SHARMA HARIOM  J S  TANUJA KUMARI</v>
          </cell>
          <cell r="F187" t="str">
            <v>Male</v>
          </cell>
          <cell r="G187" t="str">
            <v>24/11/2003</v>
          </cell>
          <cell r="H187">
            <v>8237774644</v>
          </cell>
          <cell r="I187">
            <v>8830706640</v>
          </cell>
          <cell r="J187" t="str">
            <v>hs3651786@gmail.com</v>
          </cell>
          <cell r="K187" t="str">
            <v>1032210268@tcetmumbai.in</v>
          </cell>
          <cell r="L187" t="str">
            <v>PO - TAPP</v>
          </cell>
          <cell r="M187">
            <v>401504</v>
          </cell>
          <cell r="N187">
            <v>0</v>
          </cell>
          <cell r="O187" t="str">
            <v>Govt service</v>
          </cell>
          <cell r="P187" t="str">
            <v>4,50,001 - 5,00,000</v>
          </cell>
          <cell r="Q187" t="str">
            <v>Normal</v>
          </cell>
          <cell r="R187" t="str">
            <v>Open</v>
          </cell>
          <cell r="S187">
            <v>2021</v>
          </cell>
          <cell r="T187" t="str">
            <v>FE</v>
          </cell>
          <cell r="U187" t="str">
            <v>MH-CET</v>
          </cell>
          <cell r="V187">
            <v>37.43</v>
          </cell>
          <cell r="W187" t="str">
            <v>NA</v>
          </cell>
          <cell r="X187" t="str">
            <v>Minority</v>
          </cell>
          <cell r="Y187">
            <v>334</v>
          </cell>
          <cell r="Z187">
            <v>500</v>
          </cell>
          <cell r="AA187">
            <v>66.8</v>
          </cell>
          <cell r="AB187">
            <v>2019</v>
          </cell>
          <cell r="AC187" t="str">
            <v>CBSE</v>
          </cell>
          <cell r="AD187" t="str">
            <v>ATOMIC ENERGY CENTRAL SCHOOL NO. TWO TARAPUR</v>
          </cell>
          <cell r="AE187">
            <v>472</v>
          </cell>
          <cell r="AF187">
            <v>600</v>
          </cell>
          <cell r="AG187">
            <v>78.6666666666667</v>
          </cell>
          <cell r="AH187">
            <v>2021</v>
          </cell>
          <cell r="AI187" t="str">
            <v>Maharashtra</v>
          </cell>
          <cell r="AJ187" t="str">
            <v>ATOMIC ENERGY CENTRAL JUNIOR COLLEGE TARAPUR</v>
          </cell>
          <cell r="AK187">
            <v>175</v>
          </cell>
          <cell r="AL187">
            <v>22</v>
          </cell>
          <cell r="AM187">
            <v>7.9545454545454541</v>
          </cell>
          <cell r="AN187">
            <v>92</v>
          </cell>
          <cell r="AO187">
            <v>177</v>
          </cell>
          <cell r="AP187">
            <v>27</v>
          </cell>
          <cell r="AQ187">
            <v>6.5555555555555554</v>
          </cell>
          <cell r="AR187">
            <v>75</v>
          </cell>
          <cell r="AS187">
            <v>352</v>
          </cell>
          <cell r="AT187">
            <v>49</v>
          </cell>
          <cell r="AU187">
            <v>7.1836734693877551</v>
          </cell>
          <cell r="AV187">
            <v>155</v>
          </cell>
          <cell r="AW187">
            <v>25</v>
          </cell>
          <cell r="AX187">
            <v>6.2</v>
          </cell>
          <cell r="AY187">
            <v>83.5</v>
          </cell>
          <cell r="AZ187">
            <v>220</v>
          </cell>
          <cell r="BA187">
            <v>29</v>
          </cell>
          <cell r="BB187">
            <v>7.5862068965517242</v>
          </cell>
          <cell r="BC187">
            <v>80</v>
          </cell>
          <cell r="BD187">
            <v>375</v>
          </cell>
          <cell r="BE187">
            <v>54</v>
          </cell>
          <cell r="BF187">
            <v>6.9444444444444446</v>
          </cell>
          <cell r="BG187">
            <v>201</v>
          </cell>
          <cell r="BH187">
            <v>24</v>
          </cell>
          <cell r="BI187">
            <v>8.375</v>
          </cell>
          <cell r="BJ187">
            <v>86</v>
          </cell>
          <cell r="BK187">
            <v>237</v>
          </cell>
          <cell r="BL187">
            <v>29</v>
          </cell>
          <cell r="BM187">
            <v>8.1724137931034484</v>
          </cell>
          <cell r="BN187">
            <v>85</v>
          </cell>
          <cell r="BO187">
            <v>438</v>
          </cell>
          <cell r="BP187">
            <v>53</v>
          </cell>
          <cell r="BQ187">
            <v>8.2641509433962259</v>
          </cell>
          <cell r="BR187">
            <v>1165</v>
          </cell>
          <cell r="BS187">
            <v>156</v>
          </cell>
          <cell r="BT187">
            <v>7.4679487179487181</v>
          </cell>
          <cell r="BU187">
            <v>81.7</v>
          </cell>
          <cell r="BV187">
            <v>0</v>
          </cell>
        </row>
        <row r="188">
          <cell r="B188" t="str">
            <v>21-IoT13-25</v>
          </cell>
          <cell r="C188" t="str">
            <v>IoT</v>
          </cell>
          <cell r="D188">
            <v>13</v>
          </cell>
          <cell r="E188" t="str">
            <v>NIMBARK HARDIK CHHAGAN  PUSHPA</v>
          </cell>
          <cell r="F188" t="str">
            <v>Male</v>
          </cell>
          <cell r="G188" t="str">
            <v>11/09/2003</v>
          </cell>
          <cell r="H188">
            <v>9324242319</v>
          </cell>
          <cell r="I188">
            <v>9082061377</v>
          </cell>
          <cell r="J188" t="str">
            <v>Hardiknimbark66@gmail.com</v>
          </cell>
          <cell r="K188" t="str">
            <v>1032211001@tcetmumbai.in</v>
          </cell>
          <cell r="L188" t="str">
            <v xml:space="preserve">A/505 ,Tania Regency near mother mary's english high school link road. Nalasopara (East) </v>
          </cell>
          <cell r="M188">
            <v>401209</v>
          </cell>
          <cell r="N188">
            <v>0</v>
          </cell>
          <cell r="O188" t="str">
            <v>Job</v>
          </cell>
          <cell r="P188" t="str">
            <v>3,00,001 - 3,50,000</v>
          </cell>
          <cell r="Q188" t="str">
            <v>Normal</v>
          </cell>
          <cell r="R188" t="str">
            <v>Open</v>
          </cell>
          <cell r="S188">
            <v>2021</v>
          </cell>
          <cell r="T188" t="str">
            <v>FE</v>
          </cell>
          <cell r="U188" t="str">
            <v>MH-CET</v>
          </cell>
          <cell r="V188">
            <v>70.900000000000006</v>
          </cell>
          <cell r="W188">
            <v>35.6569</v>
          </cell>
          <cell r="X188" t="str">
            <v>Minority</v>
          </cell>
          <cell r="Y188">
            <v>351</v>
          </cell>
          <cell r="Z188">
            <v>500</v>
          </cell>
          <cell r="AA188">
            <v>70.2</v>
          </cell>
          <cell r="AB188">
            <v>2019</v>
          </cell>
          <cell r="AC188" t="str">
            <v>Maharashtra</v>
          </cell>
          <cell r="AD188" t="str">
            <v>MOTHER MARY ENGLISH HIGH SCHOOL NALLASOPARA</v>
          </cell>
          <cell r="AE188">
            <v>516</v>
          </cell>
          <cell r="AF188">
            <v>600</v>
          </cell>
          <cell r="AG188">
            <v>86</v>
          </cell>
          <cell r="AH188">
            <v>2021</v>
          </cell>
          <cell r="AI188" t="str">
            <v>Maharashtra</v>
          </cell>
          <cell r="AJ188" t="str">
            <v>VIDHYAVARDHINI ANNASHAHEB VARTAK COLLEGE VASAI</v>
          </cell>
          <cell r="AK188">
            <v>179</v>
          </cell>
          <cell r="AL188">
            <v>23</v>
          </cell>
          <cell r="AM188">
            <v>7.7826086956521738</v>
          </cell>
          <cell r="AN188">
            <v>97.7</v>
          </cell>
          <cell r="AO188">
            <v>213</v>
          </cell>
          <cell r="AP188">
            <v>26</v>
          </cell>
          <cell r="AQ188">
            <v>8.1923076923076916</v>
          </cell>
          <cell r="AR188">
            <v>75</v>
          </cell>
          <cell r="AS188">
            <v>392</v>
          </cell>
          <cell r="AT188">
            <v>49</v>
          </cell>
          <cell r="AU188">
            <v>8</v>
          </cell>
          <cell r="AV188">
            <v>190</v>
          </cell>
          <cell r="AW188">
            <v>25</v>
          </cell>
          <cell r="AX188">
            <v>7.6</v>
          </cell>
          <cell r="AY188">
            <v>86.35</v>
          </cell>
          <cell r="AZ188">
            <v>249</v>
          </cell>
          <cell r="BA188">
            <v>29</v>
          </cell>
          <cell r="BB188">
            <v>8.5862068965517242</v>
          </cell>
          <cell r="BC188">
            <v>83.02</v>
          </cell>
          <cell r="BD188">
            <v>439</v>
          </cell>
          <cell r="BE188">
            <v>54</v>
          </cell>
          <cell r="BF188">
            <v>8.1296296296296298</v>
          </cell>
          <cell r="BG188">
            <v>209</v>
          </cell>
          <cell r="BH188">
            <v>24</v>
          </cell>
          <cell r="BI188">
            <v>8.7083333333333339</v>
          </cell>
          <cell r="BJ188">
            <v>75</v>
          </cell>
          <cell r="BK188">
            <v>270</v>
          </cell>
          <cell r="BL188">
            <v>29</v>
          </cell>
          <cell r="BM188">
            <v>9.3103448275862064</v>
          </cell>
          <cell r="BN188">
            <v>78</v>
          </cell>
          <cell r="BO188">
            <v>479</v>
          </cell>
          <cell r="BP188">
            <v>53</v>
          </cell>
          <cell r="BQ188">
            <v>9.0377358490566042</v>
          </cell>
          <cell r="BR188">
            <v>1310</v>
          </cell>
          <cell r="BS188">
            <v>156</v>
          </cell>
          <cell r="BT188">
            <v>8.3974358974358978</v>
          </cell>
          <cell r="BU188">
            <v>84.013999999999982</v>
          </cell>
          <cell r="BV188">
            <v>0</v>
          </cell>
        </row>
        <row r="189">
          <cell r="B189" t="str">
            <v>21-ITA13-25</v>
          </cell>
          <cell r="C189" t="str">
            <v>IT-A</v>
          </cell>
          <cell r="D189">
            <v>13</v>
          </cell>
          <cell r="E189" t="str">
            <v xml:space="preserve">BOLKE ADITYA SANJAY  VARSHA </v>
          </cell>
          <cell r="F189" t="str">
            <v>Male</v>
          </cell>
          <cell r="G189" t="str">
            <v>01/07/2003</v>
          </cell>
          <cell r="H189">
            <v>7738885399</v>
          </cell>
          <cell r="I189">
            <v>7777097208</v>
          </cell>
          <cell r="J189" t="str">
            <v>aditya.bolke2020@gmail.com</v>
          </cell>
          <cell r="K189" t="str">
            <v>1032210587@tcetmumbai.in</v>
          </cell>
          <cell r="L189" t="str">
            <v>A-1606,Orchid Suburbia,New Link Rd,Off M.G Road,Dahanukarwadi,Kandivali(W),Mumbai</v>
          </cell>
          <cell r="M189">
            <v>400067</v>
          </cell>
          <cell r="N189">
            <v>0</v>
          </cell>
          <cell r="O189" t="str">
            <v xml:space="preserve">Engineer </v>
          </cell>
          <cell r="P189" t="str">
            <v>&gt;= 15,00,001</v>
          </cell>
          <cell r="Q189" t="str">
            <v>Normal</v>
          </cell>
          <cell r="R189" t="str">
            <v>Open</v>
          </cell>
          <cell r="S189">
            <v>2021</v>
          </cell>
          <cell r="T189" t="str">
            <v>FE</v>
          </cell>
          <cell r="U189" t="str">
            <v>MH-CET</v>
          </cell>
          <cell r="V189">
            <v>64</v>
          </cell>
          <cell r="W189">
            <v>72.040000000000006</v>
          </cell>
          <cell r="X189" t="str">
            <v>Institute</v>
          </cell>
          <cell r="Y189">
            <v>336</v>
          </cell>
          <cell r="Z189">
            <v>500</v>
          </cell>
          <cell r="AA189">
            <v>67.2</v>
          </cell>
          <cell r="AB189">
            <v>2019</v>
          </cell>
          <cell r="AC189" t="str">
            <v>CBSE</v>
          </cell>
          <cell r="AD189" t="str">
            <v>RYAN INTERNATIONAL SCHOOL KANDIVALI EAST</v>
          </cell>
          <cell r="AE189">
            <v>510</v>
          </cell>
          <cell r="AF189">
            <v>600</v>
          </cell>
          <cell r="AG189">
            <v>85</v>
          </cell>
          <cell r="AH189">
            <v>2021</v>
          </cell>
          <cell r="AI189" t="str">
            <v>Maharashtra</v>
          </cell>
          <cell r="AJ189" t="str">
            <v>NARAYANA JUNIOR COLLEGE ANDHERI EAST</v>
          </cell>
          <cell r="AK189">
            <v>167</v>
          </cell>
          <cell r="AL189">
            <v>22</v>
          </cell>
          <cell r="AM189">
            <v>7.5909090909090908</v>
          </cell>
          <cell r="AN189">
            <v>93.42</v>
          </cell>
          <cell r="AO189">
            <v>212</v>
          </cell>
          <cell r="AP189">
            <v>27</v>
          </cell>
          <cell r="AQ189">
            <v>7.8518518518518521</v>
          </cell>
          <cell r="AR189">
            <v>91.67</v>
          </cell>
          <cell r="AS189">
            <v>379</v>
          </cell>
          <cell r="AT189">
            <v>49</v>
          </cell>
          <cell r="AU189">
            <v>7.7346938775510203</v>
          </cell>
          <cell r="AV189">
            <v>183</v>
          </cell>
          <cell r="AW189">
            <v>25</v>
          </cell>
          <cell r="AX189">
            <v>7.32</v>
          </cell>
          <cell r="AY189">
            <v>92.545000000000002</v>
          </cell>
          <cell r="AZ189">
            <v>232</v>
          </cell>
          <cell r="BA189">
            <v>29</v>
          </cell>
          <cell r="BB189">
            <v>8</v>
          </cell>
          <cell r="BC189">
            <v>78.7735849056604</v>
          </cell>
          <cell r="BD189">
            <v>415</v>
          </cell>
          <cell r="BE189">
            <v>54</v>
          </cell>
          <cell r="BF189">
            <v>7.6851851851851851</v>
          </cell>
          <cell r="BG189">
            <v>174</v>
          </cell>
          <cell r="BH189">
            <v>24</v>
          </cell>
          <cell r="BI189">
            <v>7.25</v>
          </cell>
          <cell r="BJ189">
            <v>92.531120331950206</v>
          </cell>
          <cell r="BK189">
            <v>219</v>
          </cell>
          <cell r="BL189">
            <v>29</v>
          </cell>
          <cell r="BM189">
            <v>7.5517241379310347</v>
          </cell>
          <cell r="BN189">
            <v>82.456140350877206</v>
          </cell>
          <cell r="BO189">
            <v>393</v>
          </cell>
          <cell r="BP189">
            <v>53</v>
          </cell>
          <cell r="BQ189">
            <v>7.4150943396226419</v>
          </cell>
          <cell r="BR189">
            <v>1187</v>
          </cell>
          <cell r="BS189">
            <v>156</v>
          </cell>
          <cell r="BT189">
            <v>7.6089743589743586</v>
          </cell>
          <cell r="BU189">
            <v>87.881716981132087</v>
          </cell>
          <cell r="BV189">
            <v>0</v>
          </cell>
        </row>
        <row r="190">
          <cell r="B190" t="str">
            <v>21-ITB13-25</v>
          </cell>
          <cell r="C190" t="str">
            <v>IT-B</v>
          </cell>
          <cell r="D190">
            <v>13</v>
          </cell>
          <cell r="E190" t="str">
            <v>PATIL YASH SANTOSH  CHANDA</v>
          </cell>
          <cell r="F190" t="str">
            <v>Male</v>
          </cell>
          <cell r="G190" t="str">
            <v>01/01/2003</v>
          </cell>
          <cell r="H190">
            <v>9653193207</v>
          </cell>
          <cell r="I190">
            <v>9819915351</v>
          </cell>
          <cell r="J190" t="str">
            <v>yashpatil1815@gmail.com</v>
          </cell>
          <cell r="K190" t="str">
            <v>1032210652@tcetmumbai.in</v>
          </cell>
          <cell r="L190" t="str">
            <v>1A-1301, N.G.Suncity, Phase 2, Thakur Village, Kandivali (East), Mumbai-400101</v>
          </cell>
          <cell r="M190">
            <v>400101</v>
          </cell>
          <cell r="N190">
            <v>0</v>
          </cell>
          <cell r="O190" t="str">
            <v>Service</v>
          </cell>
          <cell r="P190" t="str">
            <v>5,00,001 - 5,50,000</v>
          </cell>
          <cell r="Q190" t="str">
            <v>Normal</v>
          </cell>
          <cell r="R190" t="str">
            <v>Open</v>
          </cell>
          <cell r="S190">
            <v>2021</v>
          </cell>
          <cell r="T190" t="str">
            <v>FE</v>
          </cell>
          <cell r="U190" t="str">
            <v>MH-CET</v>
          </cell>
          <cell r="V190">
            <v>93.78</v>
          </cell>
          <cell r="W190">
            <v>65.961262899999994</v>
          </cell>
          <cell r="X190" t="str">
            <v>Institute</v>
          </cell>
          <cell r="Y190">
            <v>813</v>
          </cell>
          <cell r="Z190">
            <v>1000</v>
          </cell>
          <cell r="AA190">
            <v>81.3</v>
          </cell>
          <cell r="AB190">
            <v>2019</v>
          </cell>
          <cell r="AC190" t="str">
            <v>ICSE</v>
          </cell>
          <cell r="AD190" t="str">
            <v>THAKUR PUBLIC SCHOOL</v>
          </cell>
          <cell r="AE190">
            <v>520</v>
          </cell>
          <cell r="AF190">
            <v>600</v>
          </cell>
          <cell r="AG190">
            <v>86.6666666666667</v>
          </cell>
          <cell r="AH190">
            <v>2021</v>
          </cell>
          <cell r="AI190" t="str">
            <v>Maharashtra</v>
          </cell>
          <cell r="AJ190" t="str">
            <v>THAKUR COLLEGE OF SCIENCE AND COMMERCE</v>
          </cell>
          <cell r="AK190">
            <v>191</v>
          </cell>
          <cell r="AL190">
            <v>22</v>
          </cell>
          <cell r="AM190">
            <v>8.6818181818181817</v>
          </cell>
          <cell r="AN190">
            <v>96</v>
          </cell>
          <cell r="AO190">
            <v>257</v>
          </cell>
          <cell r="AP190">
            <v>27</v>
          </cell>
          <cell r="AQ190">
            <v>9.518518518518519</v>
          </cell>
          <cell r="AR190">
            <v>75</v>
          </cell>
          <cell r="AS190">
            <v>448</v>
          </cell>
          <cell r="AT190">
            <v>49</v>
          </cell>
          <cell r="AU190">
            <v>9.1428571428571423</v>
          </cell>
          <cell r="AV190">
            <v>235</v>
          </cell>
          <cell r="AW190">
            <v>25</v>
          </cell>
          <cell r="AX190">
            <v>9.4</v>
          </cell>
          <cell r="AY190">
            <v>85.5</v>
          </cell>
          <cell r="AZ190">
            <v>284</v>
          </cell>
          <cell r="BA190">
            <v>29</v>
          </cell>
          <cell r="BB190">
            <v>9.7931034482758612</v>
          </cell>
          <cell r="BC190">
            <v>79.802955665024598</v>
          </cell>
          <cell r="BD190">
            <v>519</v>
          </cell>
          <cell r="BE190">
            <v>54</v>
          </cell>
          <cell r="BF190">
            <v>9.6111111111111107</v>
          </cell>
          <cell r="BG190">
            <v>234</v>
          </cell>
          <cell r="BH190">
            <v>24</v>
          </cell>
          <cell r="BI190">
            <v>9.75</v>
          </cell>
          <cell r="BJ190">
            <v>92.531120331950206</v>
          </cell>
          <cell r="BK190">
            <v>283</v>
          </cell>
          <cell r="BL190">
            <v>29</v>
          </cell>
          <cell r="BM190">
            <v>9.7586206896551726</v>
          </cell>
          <cell r="BN190">
            <v>75</v>
          </cell>
          <cell r="BO190">
            <v>517</v>
          </cell>
          <cell r="BP190">
            <v>53</v>
          </cell>
          <cell r="BQ190">
            <v>9.7547169811320753</v>
          </cell>
          <cell r="BR190">
            <v>1484</v>
          </cell>
          <cell r="BS190">
            <v>156</v>
          </cell>
          <cell r="BT190">
            <v>9.5128205128205128</v>
          </cell>
          <cell r="BU190">
            <v>82.860591133004917</v>
          </cell>
          <cell r="BV190">
            <v>0</v>
          </cell>
        </row>
        <row r="191">
          <cell r="B191" t="str">
            <v>21-M&amp;ME13-25</v>
          </cell>
          <cell r="C191" t="str">
            <v>M&amp;ME</v>
          </cell>
          <cell r="D191">
            <v>13</v>
          </cell>
          <cell r="E191" t="str">
            <v>GHOSALKAR DRUMIL SACHIN SEEMA</v>
          </cell>
          <cell r="F191" t="str">
            <v>Male</v>
          </cell>
          <cell r="G191" t="str">
            <v>02/12/2003</v>
          </cell>
          <cell r="H191">
            <v>9969992212</v>
          </cell>
          <cell r="I191">
            <v>9820192212</v>
          </cell>
          <cell r="J191" t="str">
            <v>drumil.ghosalkar212@gmail.com</v>
          </cell>
          <cell r="K191" t="str">
            <v>1032210766@tcetmumbai.in</v>
          </cell>
          <cell r="L191" t="str">
            <v>1501/02 IMPERIAL B, ASHAR RESIDENCY, G.ALVARES ROAD THANE (W)</v>
          </cell>
          <cell r="M191">
            <v>400610</v>
          </cell>
          <cell r="N191">
            <v>0</v>
          </cell>
          <cell r="O191" t="str">
            <v>SERVICE</v>
          </cell>
          <cell r="P191" t="str">
            <v>7,00,001 - 8,00,000</v>
          </cell>
          <cell r="Q191" t="str">
            <v>Normal</v>
          </cell>
          <cell r="R191" t="str">
            <v>Open</v>
          </cell>
          <cell r="S191">
            <v>2021</v>
          </cell>
          <cell r="T191" t="str">
            <v>FE</v>
          </cell>
          <cell r="U191" t="str">
            <v>MH-CET</v>
          </cell>
          <cell r="V191">
            <v>90.56</v>
          </cell>
          <cell r="W191">
            <v>31.92</v>
          </cell>
          <cell r="X191" t="str">
            <v>Institute</v>
          </cell>
          <cell r="Y191">
            <v>406</v>
          </cell>
          <cell r="Z191">
            <v>500</v>
          </cell>
          <cell r="AA191">
            <v>81.2</v>
          </cell>
          <cell r="AB191">
            <v>2019</v>
          </cell>
          <cell r="AC191" t="str">
            <v>Maharashtra</v>
          </cell>
          <cell r="AD191" t="str">
            <v>VASANT VIHAR HIGH SCHOOL AND JR. COLLEGE</v>
          </cell>
          <cell r="AE191">
            <v>511</v>
          </cell>
          <cell r="AF191">
            <v>600</v>
          </cell>
          <cell r="AG191">
            <v>85.1666666666667</v>
          </cell>
          <cell r="AH191">
            <v>2021</v>
          </cell>
          <cell r="AI191" t="str">
            <v>Maharashtra</v>
          </cell>
          <cell r="AJ191" t="str">
            <v>MATOSHREE PRABHODHINEE JR. COLLEGE OF SCIENCE</v>
          </cell>
          <cell r="AK191">
            <v>138</v>
          </cell>
          <cell r="AL191">
            <v>22</v>
          </cell>
          <cell r="AM191">
            <v>6.2727272727272725</v>
          </cell>
          <cell r="AN191">
            <v>96</v>
          </cell>
          <cell r="AO191">
            <v>225</v>
          </cell>
          <cell r="AP191">
            <v>27</v>
          </cell>
          <cell r="AQ191">
            <v>8.3333333333333339</v>
          </cell>
          <cell r="AR191">
            <v>95.39</v>
          </cell>
          <cell r="AS191">
            <v>363</v>
          </cell>
          <cell r="AT191">
            <v>49</v>
          </cell>
          <cell r="AU191">
            <v>7.408163265306122</v>
          </cell>
          <cell r="AV191">
            <v>195</v>
          </cell>
          <cell r="AW191">
            <v>25</v>
          </cell>
          <cell r="AX191">
            <v>7.8</v>
          </cell>
          <cell r="AY191">
            <v>95.694999999999993</v>
          </cell>
          <cell r="AZ191">
            <v>233</v>
          </cell>
          <cell r="BA191">
            <v>29</v>
          </cell>
          <cell r="BB191">
            <v>8.0344827586206904</v>
          </cell>
          <cell r="BC191">
            <v>77</v>
          </cell>
          <cell r="BD191">
            <v>428</v>
          </cell>
          <cell r="BE191">
            <v>54</v>
          </cell>
          <cell r="BF191">
            <v>7.9259259259259256</v>
          </cell>
          <cell r="BG191">
            <v>193</v>
          </cell>
          <cell r="BH191">
            <v>24</v>
          </cell>
          <cell r="BI191">
            <v>8.0416666666666661</v>
          </cell>
          <cell r="BJ191">
            <v>88</v>
          </cell>
          <cell r="BK191">
            <v>222</v>
          </cell>
          <cell r="BL191">
            <v>29</v>
          </cell>
          <cell r="BM191">
            <v>7.6551724137931032</v>
          </cell>
          <cell r="BN191">
            <v>88</v>
          </cell>
          <cell r="BO191">
            <v>415</v>
          </cell>
          <cell r="BP191">
            <v>53</v>
          </cell>
          <cell r="BQ191">
            <v>7.8301886792452828</v>
          </cell>
          <cell r="BR191">
            <v>1206</v>
          </cell>
          <cell r="BS191">
            <v>156</v>
          </cell>
          <cell r="BT191">
            <v>7.7307692307692308</v>
          </cell>
          <cell r="BU191">
            <v>84.216999999999999</v>
          </cell>
          <cell r="BV191">
            <v>0</v>
          </cell>
        </row>
        <row r="192">
          <cell r="B192" t="str">
            <v>21-MECH13-25</v>
          </cell>
          <cell r="C192" t="str">
            <v>MECH</v>
          </cell>
          <cell r="D192">
            <v>13</v>
          </cell>
          <cell r="E192" t="str">
            <v>GUPTA OM SANJAY VIJAYALAXMI</v>
          </cell>
          <cell r="F192" t="str">
            <v>Male</v>
          </cell>
          <cell r="G192" t="str">
            <v>08/10/2003</v>
          </cell>
          <cell r="H192">
            <v>9892959413</v>
          </cell>
          <cell r="I192">
            <v>8108366910</v>
          </cell>
          <cell r="J192" t="str">
            <v>omsgupta619@gmail.com</v>
          </cell>
          <cell r="K192" t="str">
            <v>1032210716@tcetmumbai.in</v>
          </cell>
          <cell r="L192" t="str">
            <v>Bldg no.7/701 Saki Vihar Complex, Saki Naka, Andheri East.</v>
          </cell>
          <cell r="M192">
            <v>400072</v>
          </cell>
          <cell r="N192">
            <v>0</v>
          </cell>
          <cell r="O192" t="str">
            <v xml:space="preserve">Business </v>
          </cell>
          <cell r="P192" t="str">
            <v>8,00,001 - 9,00,000</v>
          </cell>
          <cell r="Q192" t="str">
            <v>Normal</v>
          </cell>
          <cell r="R192" t="str">
            <v>Open</v>
          </cell>
          <cell r="S192">
            <v>2021</v>
          </cell>
          <cell r="T192" t="str">
            <v>FE</v>
          </cell>
          <cell r="U192" t="str">
            <v>MH-CET</v>
          </cell>
          <cell r="V192">
            <v>75</v>
          </cell>
          <cell r="W192" t="str">
            <v>NA</v>
          </cell>
          <cell r="X192" t="str">
            <v>Institute</v>
          </cell>
          <cell r="Y192">
            <v>290</v>
          </cell>
          <cell r="Z192">
            <v>500</v>
          </cell>
          <cell r="AA192">
            <v>58</v>
          </cell>
          <cell r="AB192">
            <v>2019</v>
          </cell>
          <cell r="AC192" t="str">
            <v>Maharashtra</v>
          </cell>
          <cell r="AD192" t="str">
            <v>S N Shetty High School</v>
          </cell>
          <cell r="AE192">
            <v>445</v>
          </cell>
          <cell r="AF192">
            <v>600</v>
          </cell>
          <cell r="AG192">
            <v>74.1666666666667</v>
          </cell>
          <cell r="AH192">
            <v>2021</v>
          </cell>
          <cell r="AI192" t="str">
            <v>Maharashtra</v>
          </cell>
          <cell r="AJ192" t="str">
            <v>S N Shetty High School</v>
          </cell>
          <cell r="AK192">
            <v>112</v>
          </cell>
          <cell r="AL192">
            <v>22</v>
          </cell>
          <cell r="AM192">
            <v>5.0909090909090908</v>
          </cell>
          <cell r="AN192">
            <v>83</v>
          </cell>
          <cell r="AO192">
            <v>157</v>
          </cell>
          <cell r="AP192">
            <v>27</v>
          </cell>
          <cell r="AQ192">
            <v>5.8148148148148149</v>
          </cell>
          <cell r="AR192">
            <v>79.260000000000005</v>
          </cell>
          <cell r="AS192">
            <v>269</v>
          </cell>
          <cell r="AT192">
            <v>49</v>
          </cell>
          <cell r="AU192">
            <v>5.4897959183673466</v>
          </cell>
          <cell r="AV192">
            <v>153</v>
          </cell>
          <cell r="AW192">
            <v>25</v>
          </cell>
          <cell r="AX192">
            <v>6.12</v>
          </cell>
          <cell r="AY192">
            <v>81.13</v>
          </cell>
          <cell r="AZ192">
            <v>183</v>
          </cell>
          <cell r="BA192">
            <v>29</v>
          </cell>
          <cell r="BB192">
            <v>6.3103448275862073</v>
          </cell>
          <cell r="BC192">
            <v>79</v>
          </cell>
          <cell r="BD192">
            <v>336</v>
          </cell>
          <cell r="BE192">
            <v>54</v>
          </cell>
          <cell r="BF192">
            <v>6.2222222222222223</v>
          </cell>
          <cell r="BG192">
            <v>138</v>
          </cell>
          <cell r="BH192">
            <v>24</v>
          </cell>
          <cell r="BI192">
            <v>5.75</v>
          </cell>
          <cell r="BJ192">
            <v>77</v>
          </cell>
          <cell r="BK192">
            <v>179</v>
          </cell>
          <cell r="BL192">
            <v>28</v>
          </cell>
          <cell r="BM192">
            <v>6.3928571428571432</v>
          </cell>
          <cell r="BN192">
            <v>78</v>
          </cell>
          <cell r="BO192">
            <v>317</v>
          </cell>
          <cell r="BP192">
            <v>52</v>
          </cell>
          <cell r="BQ192">
            <v>6.0961538461538458</v>
          </cell>
          <cell r="BR192">
            <v>922</v>
          </cell>
          <cell r="BS192">
            <v>155</v>
          </cell>
          <cell r="BT192">
            <v>5.9483870967741934</v>
          </cell>
          <cell r="BU192">
            <v>82.878</v>
          </cell>
          <cell r="BV192">
            <v>0</v>
          </cell>
        </row>
        <row r="193">
          <cell r="B193" t="str">
            <v>21-AI&amp;DS14-25</v>
          </cell>
          <cell r="C193" t="str">
            <v>AI&amp;DS</v>
          </cell>
          <cell r="D193">
            <v>14</v>
          </cell>
          <cell r="E193" t="str">
            <v>JAMBAVADEKAR REHA BHALCHANDRA BHAGYASHREE</v>
          </cell>
          <cell r="F193" t="str">
            <v>Female</v>
          </cell>
          <cell r="G193" t="str">
            <v>17/04/2003</v>
          </cell>
          <cell r="H193">
            <v>9167265682</v>
          </cell>
          <cell r="I193">
            <v>9967290326</v>
          </cell>
          <cell r="J193" t="str">
            <v>reha8795@gmail.com</v>
          </cell>
          <cell r="K193" t="str">
            <v>1032210143@tcetmumbai.in</v>
          </cell>
          <cell r="L193" t="str">
            <v>B/26, Uttam Co-op Housing Society, Building No.2, Natu Paranjpe Colony, Siddhivinayak Mandir Marg, Chendani, Thane East - 400603.</v>
          </cell>
          <cell r="M193">
            <v>400603</v>
          </cell>
          <cell r="N193">
            <v>0</v>
          </cell>
          <cell r="O193" t="str">
            <v>Service</v>
          </cell>
          <cell r="P193" t="str">
            <v>8,00,001 - 9,00,000</v>
          </cell>
          <cell r="Q193" t="str">
            <v>Normal</v>
          </cell>
          <cell r="R193" t="str">
            <v>Open</v>
          </cell>
          <cell r="S193">
            <v>2021</v>
          </cell>
          <cell r="T193" t="str">
            <v>FE</v>
          </cell>
          <cell r="U193" t="str">
            <v>MH-CET</v>
          </cell>
          <cell r="V193">
            <v>92.19</v>
          </cell>
          <cell r="W193">
            <v>69.056090699999999</v>
          </cell>
          <cell r="X193" t="str">
            <v>CAP</v>
          </cell>
          <cell r="Y193">
            <v>572</v>
          </cell>
          <cell r="Z193">
            <v>600</v>
          </cell>
          <cell r="AA193">
            <v>95.3333333333333</v>
          </cell>
          <cell r="AB193">
            <v>2019</v>
          </cell>
          <cell r="AC193" t="str">
            <v>ICSE</v>
          </cell>
          <cell r="AD193" t="str">
            <v>SMT. SULOCHANADEVI SINGHANIA SCHOOL THANE</v>
          </cell>
          <cell r="AE193">
            <v>463</v>
          </cell>
          <cell r="AF193">
            <v>500</v>
          </cell>
          <cell r="AG193">
            <v>92.6</v>
          </cell>
          <cell r="AH193">
            <v>2021</v>
          </cell>
          <cell r="AI193" t="str">
            <v>CBSE</v>
          </cell>
          <cell r="AJ193" t="str">
            <v>PODDAR BRIO INTERNATIONAL SCHOOL BADLAPUR THANE DT MR</v>
          </cell>
          <cell r="AK193">
            <v>203</v>
          </cell>
          <cell r="AL193">
            <v>23</v>
          </cell>
          <cell r="AM193">
            <v>8.8260869565217384</v>
          </cell>
          <cell r="AN193">
            <v>82</v>
          </cell>
          <cell r="AO193">
            <v>260</v>
          </cell>
          <cell r="AP193">
            <v>26</v>
          </cell>
          <cell r="AQ193">
            <v>10</v>
          </cell>
          <cell r="AR193">
            <v>75</v>
          </cell>
          <cell r="AS193">
            <v>463</v>
          </cell>
          <cell r="AT193">
            <v>49</v>
          </cell>
          <cell r="AU193">
            <v>9.4489795918367339</v>
          </cell>
          <cell r="AV193">
            <v>247</v>
          </cell>
          <cell r="AW193">
            <v>25</v>
          </cell>
          <cell r="AX193">
            <v>9.8800000000000008</v>
          </cell>
          <cell r="AY193">
            <v>78.5</v>
          </cell>
          <cell r="AZ193">
            <v>281</v>
          </cell>
          <cell r="BA193">
            <v>29</v>
          </cell>
          <cell r="BB193">
            <v>9.6896551724137936</v>
          </cell>
          <cell r="BC193">
            <v>77.058823529411796</v>
          </cell>
          <cell r="BD193">
            <v>528</v>
          </cell>
          <cell r="BE193">
            <v>54</v>
          </cell>
          <cell r="BF193">
            <v>9.7777777777777786</v>
          </cell>
          <cell r="BG193">
            <v>231</v>
          </cell>
          <cell r="BH193">
            <v>24</v>
          </cell>
          <cell r="BI193">
            <v>9.625</v>
          </cell>
          <cell r="BJ193">
            <v>65</v>
          </cell>
          <cell r="BK193">
            <v>289</v>
          </cell>
          <cell r="BL193">
            <v>29</v>
          </cell>
          <cell r="BM193">
            <v>9.9655172413793096</v>
          </cell>
          <cell r="BN193">
            <v>93</v>
          </cell>
          <cell r="BO193">
            <v>520</v>
          </cell>
          <cell r="BP193">
            <v>53</v>
          </cell>
          <cell r="BQ193">
            <v>9.8113207547169807</v>
          </cell>
          <cell r="BR193">
            <v>1511</v>
          </cell>
          <cell r="BS193">
            <v>156</v>
          </cell>
          <cell r="BT193">
            <v>9.6858974358974361</v>
          </cell>
          <cell r="BU193">
            <v>75.511764705882371</v>
          </cell>
          <cell r="BV193">
            <v>0</v>
          </cell>
        </row>
        <row r="194">
          <cell r="B194" t="str">
            <v>21-AI&amp;ML14-25</v>
          </cell>
          <cell r="C194" t="str">
            <v>AI&amp;ML</v>
          </cell>
          <cell r="D194">
            <v>14</v>
          </cell>
          <cell r="E194" t="str">
            <v>JAIN DHRUV LALIT ARCHANA</v>
          </cell>
          <cell r="F194" t="str">
            <v>Male</v>
          </cell>
          <cell r="G194" t="str">
            <v>11/03/2003</v>
          </cell>
          <cell r="H194">
            <v>9619989099</v>
          </cell>
          <cell r="I194">
            <v>8108158556</v>
          </cell>
          <cell r="J194" t="str">
            <v>dhruvjain1197@gmail.com</v>
          </cell>
          <cell r="K194" t="str">
            <v>1032210939@tcetmumbai.in</v>
          </cell>
          <cell r="L194" t="str">
            <v>Raheja eternity A-1202 Thakur village Kandivali east</v>
          </cell>
          <cell r="M194">
            <v>400101</v>
          </cell>
          <cell r="N194">
            <v>0</v>
          </cell>
          <cell r="O194" t="str">
            <v xml:space="preserve">Service </v>
          </cell>
          <cell r="P194" t="str">
            <v>5,50,001 - 6,00,000</v>
          </cell>
          <cell r="Q194" t="str">
            <v>Normal</v>
          </cell>
          <cell r="R194" t="str">
            <v>Open</v>
          </cell>
          <cell r="S194">
            <v>2021</v>
          </cell>
          <cell r="T194" t="str">
            <v>FE</v>
          </cell>
          <cell r="U194" t="str">
            <v>MH-CET</v>
          </cell>
          <cell r="V194">
            <v>90</v>
          </cell>
          <cell r="W194" t="str">
            <v>NA</v>
          </cell>
          <cell r="X194" t="str">
            <v>ACAP</v>
          </cell>
          <cell r="Y194">
            <v>531</v>
          </cell>
          <cell r="Z194">
            <v>600</v>
          </cell>
          <cell r="AA194">
            <v>88.5</v>
          </cell>
          <cell r="AB194">
            <v>2019</v>
          </cell>
          <cell r="AC194" t="str">
            <v>ICSE</v>
          </cell>
          <cell r="AD194" t="str">
            <v>GUNDECHA EDUCATION ACADEMY</v>
          </cell>
          <cell r="AE194">
            <v>516</v>
          </cell>
          <cell r="AF194">
            <v>600</v>
          </cell>
          <cell r="AG194">
            <v>86</v>
          </cell>
          <cell r="AH194">
            <v>2021</v>
          </cell>
          <cell r="AI194" t="str">
            <v>Maharashtra</v>
          </cell>
          <cell r="AJ194" t="str">
            <v>THAKUR VIDYA MANDIRHIGH SCHOOL AND JR COLLEGE</v>
          </cell>
          <cell r="AK194">
            <v>156</v>
          </cell>
          <cell r="AL194">
            <v>22</v>
          </cell>
          <cell r="AM194">
            <v>7.0909090909090908</v>
          </cell>
          <cell r="AN194">
            <v>86.1111111111111</v>
          </cell>
          <cell r="AO194">
            <v>183</v>
          </cell>
          <cell r="AP194">
            <v>27</v>
          </cell>
          <cell r="AQ194">
            <v>6.7777777777777777</v>
          </cell>
          <cell r="AR194">
            <v>75</v>
          </cell>
          <cell r="AS194">
            <v>339</v>
          </cell>
          <cell r="AT194">
            <v>49</v>
          </cell>
          <cell r="AU194">
            <v>6.9183673469387754</v>
          </cell>
          <cell r="AV194">
            <v>195</v>
          </cell>
          <cell r="AW194">
            <v>25</v>
          </cell>
          <cell r="AX194">
            <v>7.8</v>
          </cell>
          <cell r="AY194">
            <v>80.5555555555556</v>
          </cell>
          <cell r="AZ194">
            <v>243</v>
          </cell>
          <cell r="BA194">
            <v>29</v>
          </cell>
          <cell r="BB194">
            <v>8.3793103448275854</v>
          </cell>
          <cell r="BC194">
            <v>78</v>
          </cell>
          <cell r="BD194">
            <v>438</v>
          </cell>
          <cell r="BE194">
            <v>54</v>
          </cell>
          <cell r="BF194">
            <v>8.1111111111111107</v>
          </cell>
          <cell r="BG194">
            <v>168</v>
          </cell>
          <cell r="BH194">
            <v>24</v>
          </cell>
          <cell r="BI194">
            <v>7</v>
          </cell>
          <cell r="BJ194">
            <v>87</v>
          </cell>
          <cell r="BK194">
            <v>265</v>
          </cell>
          <cell r="BL194">
            <v>29</v>
          </cell>
          <cell r="BM194">
            <v>9.137931034482758</v>
          </cell>
          <cell r="BN194">
            <v>75</v>
          </cell>
          <cell r="BO194">
            <v>433</v>
          </cell>
          <cell r="BP194">
            <v>53</v>
          </cell>
          <cell r="BQ194">
            <v>8.1698113207547163</v>
          </cell>
          <cell r="BR194">
            <v>1210</v>
          </cell>
          <cell r="BS194">
            <v>156</v>
          </cell>
          <cell r="BT194">
            <v>7.7564102564102564</v>
          </cell>
          <cell r="BU194">
            <v>81.333333333333343</v>
          </cell>
          <cell r="BV194">
            <v>0</v>
          </cell>
        </row>
        <row r="195">
          <cell r="B195" t="str">
            <v>21-CIVIL14-25</v>
          </cell>
          <cell r="C195" t="str">
            <v>CIVIL</v>
          </cell>
          <cell r="D195">
            <v>14</v>
          </cell>
          <cell r="E195" t="str">
            <v>JADHAV SAGAR DHANAJI SUJATA</v>
          </cell>
          <cell r="F195" t="str">
            <v>Male</v>
          </cell>
          <cell r="G195" t="str">
            <v>19/10/2003</v>
          </cell>
          <cell r="H195">
            <v>8585073131</v>
          </cell>
          <cell r="I195">
            <v>9930094386</v>
          </cell>
          <cell r="J195" t="str">
            <v>rajejadhavsagar@gmail.com</v>
          </cell>
          <cell r="K195" t="str">
            <v>1032210823@tcetmumbai.in</v>
          </cell>
          <cell r="L195" t="str">
            <v>B 602 Bhagyashree Apt Sant Mirabai road Ghartanpada No 2 Dahisar East Mumbai</v>
          </cell>
          <cell r="M195">
            <v>400068</v>
          </cell>
          <cell r="N195">
            <v>0</v>
          </cell>
          <cell r="O195" t="str">
            <v>Business</v>
          </cell>
          <cell r="P195" t="str">
            <v>7,00,001 - 8,00,000</v>
          </cell>
          <cell r="Q195" t="str">
            <v>Normal</v>
          </cell>
          <cell r="R195" t="str">
            <v>Open</v>
          </cell>
          <cell r="S195">
            <v>2021</v>
          </cell>
          <cell r="T195" t="str">
            <v>FE</v>
          </cell>
          <cell r="U195" t="str">
            <v>MH-CET</v>
          </cell>
          <cell r="V195">
            <v>63.71</v>
          </cell>
          <cell r="W195" t="str">
            <v>NA</v>
          </cell>
          <cell r="X195" t="str">
            <v>Minority</v>
          </cell>
          <cell r="Y195">
            <v>418</v>
          </cell>
          <cell r="Z195">
            <v>500</v>
          </cell>
          <cell r="AA195">
            <v>83.6</v>
          </cell>
          <cell r="AB195">
            <v>2019</v>
          </cell>
          <cell r="AC195" t="str">
            <v>Maharashtra</v>
          </cell>
          <cell r="AD195" t="str">
            <v>SHAILENDRA EDUCATION SOCIETY</v>
          </cell>
          <cell r="AE195">
            <v>491</v>
          </cell>
          <cell r="AF195">
            <v>600</v>
          </cell>
          <cell r="AG195">
            <v>81.8333333333333</v>
          </cell>
          <cell r="AH195">
            <v>2021</v>
          </cell>
          <cell r="AI195" t="str">
            <v>Maharashtra</v>
          </cell>
          <cell r="AJ195" t="str">
            <v>THAKUR COLLEGE OF SCIENCE AND COMMERCE</v>
          </cell>
          <cell r="AK195">
            <v>181</v>
          </cell>
          <cell r="AL195">
            <v>23</v>
          </cell>
          <cell r="AM195">
            <v>7.8695652173913047</v>
          </cell>
          <cell r="AN195">
            <v>92.380952379999997</v>
          </cell>
          <cell r="AO195">
            <v>217</v>
          </cell>
          <cell r="AP195">
            <v>26</v>
          </cell>
          <cell r="AQ195">
            <v>8.3461538461538467</v>
          </cell>
          <cell r="AR195">
            <v>87</v>
          </cell>
          <cell r="AS195">
            <v>398</v>
          </cell>
          <cell r="AT195">
            <v>49</v>
          </cell>
          <cell r="AU195">
            <v>8.1224489795918373</v>
          </cell>
          <cell r="AV195">
            <v>205</v>
          </cell>
          <cell r="AW195">
            <v>25</v>
          </cell>
          <cell r="AX195">
            <v>8.1999999999999993</v>
          </cell>
          <cell r="AY195">
            <v>89.690476189999998</v>
          </cell>
          <cell r="AZ195">
            <v>242</v>
          </cell>
          <cell r="BA195">
            <v>29</v>
          </cell>
          <cell r="BB195">
            <v>8.3448275862068968</v>
          </cell>
          <cell r="BC195">
            <v>75</v>
          </cell>
          <cell r="BD195">
            <v>447</v>
          </cell>
          <cell r="BE195">
            <v>54</v>
          </cell>
          <cell r="BF195">
            <v>8.2777777777777786</v>
          </cell>
          <cell r="BG195">
            <v>213</v>
          </cell>
          <cell r="BH195">
            <v>24</v>
          </cell>
          <cell r="BI195">
            <v>8.875</v>
          </cell>
          <cell r="BJ195">
            <v>77.058823529411796</v>
          </cell>
          <cell r="BK195">
            <v>257</v>
          </cell>
          <cell r="BL195">
            <v>29</v>
          </cell>
          <cell r="BM195">
            <v>8.862068965517242</v>
          </cell>
          <cell r="BN195">
            <v>93</v>
          </cell>
          <cell r="BO195">
            <v>470</v>
          </cell>
          <cell r="BP195">
            <v>53</v>
          </cell>
          <cell r="BQ195">
            <v>8.8679245283018862</v>
          </cell>
          <cell r="BR195">
            <v>1315</v>
          </cell>
          <cell r="BS195">
            <v>156</v>
          </cell>
          <cell r="BT195">
            <v>8.4294871794871788</v>
          </cell>
          <cell r="BU195">
            <v>84.226050419882355</v>
          </cell>
          <cell r="BV195">
            <v>0</v>
          </cell>
        </row>
        <row r="196">
          <cell r="B196" t="str">
            <v>21-COMPA14-25</v>
          </cell>
          <cell r="C196" t="str">
            <v>COMP-A</v>
          </cell>
          <cell r="D196">
            <v>14</v>
          </cell>
          <cell r="E196" t="str">
            <v>BHATTAD KRISHNA MANOJ SONAL</v>
          </cell>
          <cell r="F196" t="str">
            <v>Male</v>
          </cell>
          <cell r="G196" t="str">
            <v>02/06/2003</v>
          </cell>
          <cell r="H196">
            <v>8591460156</v>
          </cell>
          <cell r="I196">
            <v>9322269646</v>
          </cell>
          <cell r="J196" t="str">
            <v>krishnabhattad263@gmail.com</v>
          </cell>
          <cell r="K196" t="str">
            <v>1032210396@tcetmumbai.in</v>
          </cell>
          <cell r="L196" t="str">
            <v>2C/41,Kalpataru Gardens, Ashok Nagar, Kandivali East, Mumbai</v>
          </cell>
          <cell r="M196">
            <v>400101</v>
          </cell>
          <cell r="N196">
            <v>0</v>
          </cell>
          <cell r="O196" t="str">
            <v>Business Man</v>
          </cell>
          <cell r="P196" t="str">
            <v>50,001 - 1,00,000</v>
          </cell>
          <cell r="Q196" t="str">
            <v>Normal</v>
          </cell>
          <cell r="R196" t="str">
            <v>Open</v>
          </cell>
          <cell r="S196">
            <v>2021</v>
          </cell>
          <cell r="T196" t="str">
            <v>FE</v>
          </cell>
          <cell r="U196" t="str">
            <v>MH-CET</v>
          </cell>
          <cell r="V196">
            <v>77.209999999999994</v>
          </cell>
          <cell r="W196">
            <v>77.489999999999995</v>
          </cell>
          <cell r="X196" t="str">
            <v>Institute</v>
          </cell>
          <cell r="Y196">
            <v>563</v>
          </cell>
          <cell r="Z196">
            <v>600</v>
          </cell>
          <cell r="AA196">
            <v>93.8333333333333</v>
          </cell>
          <cell r="AB196">
            <v>2019</v>
          </cell>
          <cell r="AC196" t="str">
            <v>ICSE</v>
          </cell>
          <cell r="AD196" t="str">
            <v>THAKUR PUBLIC SCHOOL</v>
          </cell>
          <cell r="AE196">
            <v>566</v>
          </cell>
          <cell r="AF196">
            <v>600</v>
          </cell>
          <cell r="AG196">
            <v>94.3333333333333</v>
          </cell>
          <cell r="AH196">
            <v>2021</v>
          </cell>
          <cell r="AI196" t="str">
            <v>Maharashtra</v>
          </cell>
          <cell r="AJ196" t="str">
            <v>PRAKASH VIDYALAYA AND JUNIOR COLLEGE OF COMMERCE AND SCIENCE</v>
          </cell>
          <cell r="AK196">
            <v>180</v>
          </cell>
          <cell r="AL196">
            <v>23</v>
          </cell>
          <cell r="AM196">
            <v>7.8260869565217392</v>
          </cell>
          <cell r="AN196">
            <v>85</v>
          </cell>
          <cell r="AO196">
            <v>231</v>
          </cell>
          <cell r="AP196">
            <v>26</v>
          </cell>
          <cell r="AQ196">
            <v>8.884615384615385</v>
          </cell>
          <cell r="AR196">
            <v>80</v>
          </cell>
          <cell r="AS196">
            <v>411</v>
          </cell>
          <cell r="AT196">
            <v>49</v>
          </cell>
          <cell r="AU196">
            <v>8.387755102040817</v>
          </cell>
          <cell r="AV196">
            <v>209</v>
          </cell>
          <cell r="AW196">
            <v>25</v>
          </cell>
          <cell r="AX196">
            <v>8.36</v>
          </cell>
          <cell r="AY196">
            <v>82.5</v>
          </cell>
          <cell r="AZ196">
            <v>254</v>
          </cell>
          <cell r="BA196">
            <v>29</v>
          </cell>
          <cell r="BB196">
            <v>8.7586206896551726</v>
          </cell>
          <cell r="BC196">
            <v>75</v>
          </cell>
          <cell r="BD196">
            <v>463</v>
          </cell>
          <cell r="BE196">
            <v>54</v>
          </cell>
          <cell r="BF196">
            <v>8.5740740740740744</v>
          </cell>
          <cell r="BG196">
            <v>176</v>
          </cell>
          <cell r="BH196">
            <v>24</v>
          </cell>
          <cell r="BI196">
            <v>7.333333333333333</v>
          </cell>
          <cell r="BJ196">
            <v>82.5</v>
          </cell>
          <cell r="BK196">
            <v>227</v>
          </cell>
          <cell r="BL196">
            <v>29</v>
          </cell>
          <cell r="BM196">
            <v>7.8275862068965516</v>
          </cell>
          <cell r="BN196">
            <v>75</v>
          </cell>
          <cell r="BO196">
            <v>403</v>
          </cell>
          <cell r="BP196">
            <v>53</v>
          </cell>
          <cell r="BQ196">
            <v>7.6037735849056602</v>
          </cell>
          <cell r="BR196">
            <v>1277</v>
          </cell>
          <cell r="BS196">
            <v>156</v>
          </cell>
          <cell r="BT196">
            <v>8.1858974358974361</v>
          </cell>
          <cell r="BU196">
            <v>81</v>
          </cell>
          <cell r="BV196">
            <v>0</v>
          </cell>
        </row>
        <row r="197">
          <cell r="B197" t="str">
            <v>21-COMPB14-25</v>
          </cell>
          <cell r="C197" t="str">
            <v>COMP-B</v>
          </cell>
          <cell r="D197">
            <v>14</v>
          </cell>
          <cell r="E197" t="str">
            <v xml:space="preserve">MAURYA UMANG MAHENDRA ANITA </v>
          </cell>
          <cell r="F197" t="str">
            <v>Male</v>
          </cell>
          <cell r="G197" t="str">
            <v>28/06/2003</v>
          </cell>
          <cell r="H197">
            <v>7738380191</v>
          </cell>
          <cell r="I197">
            <v>9820544701</v>
          </cell>
          <cell r="J197" t="str">
            <v>mauryaumang03@gmail.com</v>
          </cell>
          <cell r="K197" t="str">
            <v>1032210460@tcetmumbai.in</v>
          </cell>
          <cell r="L197" t="str">
            <v>Flat No.7, Soares Apt, Natwar Nagar Rd No.5 , Jogeshwari East,  Mumbai.</v>
          </cell>
          <cell r="M197">
            <v>400060</v>
          </cell>
          <cell r="N197">
            <v>0</v>
          </cell>
          <cell r="O197" t="str">
            <v>Business</v>
          </cell>
          <cell r="P197" t="str">
            <v>9,00,001 - 10,00,000</v>
          </cell>
          <cell r="Q197" t="str">
            <v>Normal</v>
          </cell>
          <cell r="R197" t="str">
            <v>Open</v>
          </cell>
          <cell r="S197">
            <v>2021</v>
          </cell>
          <cell r="T197" t="str">
            <v>FE</v>
          </cell>
          <cell r="U197" t="str">
            <v>MH-CET</v>
          </cell>
          <cell r="V197">
            <v>41</v>
          </cell>
          <cell r="W197">
            <v>62</v>
          </cell>
          <cell r="X197" t="str">
            <v>Institute</v>
          </cell>
          <cell r="Y197">
            <v>419</v>
          </cell>
          <cell r="Z197">
            <v>500</v>
          </cell>
          <cell r="AA197">
            <v>83.8</v>
          </cell>
          <cell r="AB197">
            <v>2019</v>
          </cell>
          <cell r="AC197" t="str">
            <v>Maharashtra</v>
          </cell>
          <cell r="AD197" t="str">
            <v>ST. XAVIER'S HIGH SCHOOL</v>
          </cell>
          <cell r="AE197">
            <v>530</v>
          </cell>
          <cell r="AF197">
            <v>600</v>
          </cell>
          <cell r="AG197">
            <v>88.3333333333333</v>
          </cell>
          <cell r="AH197">
            <v>2021</v>
          </cell>
          <cell r="AI197" t="str">
            <v>Maharashtra</v>
          </cell>
          <cell r="AJ197" t="str">
            <v>BHAVAN'S JUNIOR COLLEGE</v>
          </cell>
          <cell r="AK197">
            <v>183</v>
          </cell>
          <cell r="AL197">
            <v>23</v>
          </cell>
          <cell r="AM197">
            <v>7.9565217391304346</v>
          </cell>
          <cell r="AN197">
            <v>97</v>
          </cell>
          <cell r="AO197">
            <v>195</v>
          </cell>
          <cell r="AP197">
            <v>26</v>
          </cell>
          <cell r="AQ197">
            <v>7.5</v>
          </cell>
          <cell r="AR197">
            <v>77</v>
          </cell>
          <cell r="AS197">
            <v>378</v>
          </cell>
          <cell r="AT197">
            <v>49</v>
          </cell>
          <cell r="AU197">
            <v>7.7142857142857144</v>
          </cell>
          <cell r="AV197">
            <v>214</v>
          </cell>
          <cell r="AW197">
            <v>25</v>
          </cell>
          <cell r="AX197">
            <v>8.56</v>
          </cell>
          <cell r="AY197">
            <v>87</v>
          </cell>
          <cell r="AZ197">
            <v>256</v>
          </cell>
          <cell r="BA197">
            <v>29</v>
          </cell>
          <cell r="BB197">
            <v>8.8275862068965516</v>
          </cell>
          <cell r="BC197">
            <v>51</v>
          </cell>
          <cell r="BD197">
            <v>470</v>
          </cell>
          <cell r="BE197">
            <v>54</v>
          </cell>
          <cell r="BF197">
            <v>8.7037037037037042</v>
          </cell>
          <cell r="BG197">
            <v>197</v>
          </cell>
          <cell r="BH197">
            <v>24</v>
          </cell>
          <cell r="BI197">
            <v>8.2083333333333339</v>
          </cell>
          <cell r="BJ197">
            <v>86</v>
          </cell>
          <cell r="BK197">
            <v>261.87</v>
          </cell>
          <cell r="BL197">
            <v>29</v>
          </cell>
          <cell r="BM197">
            <v>9.0299999999999994</v>
          </cell>
          <cell r="BN197">
            <v>82</v>
          </cell>
          <cell r="BO197">
            <v>458.87</v>
          </cell>
          <cell r="BP197">
            <v>53</v>
          </cell>
          <cell r="BQ197">
            <v>8.6579245283018871</v>
          </cell>
          <cell r="BR197">
            <v>1306.8699999999999</v>
          </cell>
          <cell r="BS197">
            <v>156</v>
          </cell>
          <cell r="BT197">
            <v>8.3773717948717934</v>
          </cell>
          <cell r="BU197">
            <v>79.599999999999994</v>
          </cell>
          <cell r="BV197" t="str">
            <v>Capgemini</v>
          </cell>
        </row>
        <row r="198">
          <cell r="B198" t="str">
            <v>21-COMPC14-25</v>
          </cell>
          <cell r="C198" t="str">
            <v>COMP-C</v>
          </cell>
          <cell r="D198">
            <v>14</v>
          </cell>
          <cell r="E198" t="str">
            <v xml:space="preserve">SHUKLA SHREYANSH RAKESH  SANGEETA </v>
          </cell>
          <cell r="F198" t="str">
            <v>Male</v>
          </cell>
          <cell r="G198" t="str">
            <v>18/03/2004</v>
          </cell>
          <cell r="H198">
            <v>9324266976</v>
          </cell>
          <cell r="I198">
            <v>9821037608</v>
          </cell>
          <cell r="J198" t="str">
            <v>bugbreaker18@gmail.com</v>
          </cell>
          <cell r="K198" t="str">
            <v>1032210524@tcetmumbai.in</v>
          </cell>
          <cell r="L198" t="str">
            <v>G-001, Gokul Heaven, Thakur Complex, Kandivali-East, Mumbai</v>
          </cell>
          <cell r="M198">
            <v>400101</v>
          </cell>
          <cell r="N198">
            <v>0</v>
          </cell>
          <cell r="O198" t="str">
            <v>Civil Engineer</v>
          </cell>
          <cell r="P198" t="str">
            <v>&gt;= 15,00,001</v>
          </cell>
          <cell r="Q198" t="str">
            <v>Normal</v>
          </cell>
          <cell r="R198" t="str">
            <v>Open</v>
          </cell>
          <cell r="S198">
            <v>2021</v>
          </cell>
          <cell r="T198" t="str">
            <v>FE</v>
          </cell>
          <cell r="U198" t="str">
            <v>MH-CET</v>
          </cell>
          <cell r="V198">
            <v>65</v>
          </cell>
          <cell r="W198">
            <v>110</v>
          </cell>
          <cell r="X198" t="str">
            <v>CAP</v>
          </cell>
          <cell r="Y198">
            <v>465</v>
          </cell>
          <cell r="Z198">
            <v>500</v>
          </cell>
          <cell r="AA198">
            <v>93</v>
          </cell>
          <cell r="AB198">
            <v>2019</v>
          </cell>
          <cell r="AC198" t="str">
            <v>Maharashtra</v>
          </cell>
          <cell r="AD198" t="str">
            <v>THAKUR VIDYA MANDIR HIGH SCHOOL AND JUNIOR COLLEGE</v>
          </cell>
          <cell r="AE198">
            <v>574</v>
          </cell>
          <cell r="AF198">
            <v>600</v>
          </cell>
          <cell r="AG198">
            <v>95.6666666666667</v>
          </cell>
          <cell r="AH198">
            <v>2021</v>
          </cell>
          <cell r="AI198" t="str">
            <v>Maharashtra</v>
          </cell>
          <cell r="AJ198" t="str">
            <v>NIRMALA MEMORIAL FOUNDATION JUNIOR COLLEGE</v>
          </cell>
          <cell r="AK198">
            <v>209</v>
          </cell>
          <cell r="AL198">
            <v>23</v>
          </cell>
          <cell r="AM198">
            <v>9.0869565217391308</v>
          </cell>
          <cell r="AN198">
            <v>98</v>
          </cell>
          <cell r="AO198">
            <v>235.3</v>
          </cell>
          <cell r="AP198">
            <v>26</v>
          </cell>
          <cell r="AQ198">
            <v>9.0500000000000007</v>
          </cell>
          <cell r="AR198">
            <v>78</v>
          </cell>
          <cell r="AS198">
            <v>444.3</v>
          </cell>
          <cell r="AT198">
            <v>49</v>
          </cell>
          <cell r="AU198">
            <v>9.0673469387755112</v>
          </cell>
          <cell r="AV198">
            <v>249</v>
          </cell>
          <cell r="AW198">
            <v>25</v>
          </cell>
          <cell r="AX198">
            <v>9.9600000000000009</v>
          </cell>
          <cell r="AY198">
            <v>88</v>
          </cell>
          <cell r="AZ198">
            <v>280</v>
          </cell>
          <cell r="BA198">
            <v>29</v>
          </cell>
          <cell r="BB198">
            <v>9.6551724137931032</v>
          </cell>
          <cell r="BC198">
            <v>81</v>
          </cell>
          <cell r="BD198">
            <v>505</v>
          </cell>
          <cell r="BE198">
            <v>54</v>
          </cell>
          <cell r="BF198">
            <v>9.3518518518518512</v>
          </cell>
          <cell r="BG198">
            <v>233</v>
          </cell>
          <cell r="BH198">
            <v>24</v>
          </cell>
          <cell r="BI198">
            <v>9.7083333333333339</v>
          </cell>
          <cell r="BJ198">
            <v>84</v>
          </cell>
          <cell r="BK198">
            <v>279</v>
          </cell>
          <cell r="BL198">
            <v>29</v>
          </cell>
          <cell r="BM198">
            <v>9.6206896551724146</v>
          </cell>
          <cell r="BN198">
            <v>89</v>
          </cell>
          <cell r="BO198">
            <v>512</v>
          </cell>
          <cell r="BP198">
            <v>53</v>
          </cell>
          <cell r="BQ198">
            <v>9.6603773584905657</v>
          </cell>
          <cell r="BR198">
            <v>1461.3</v>
          </cell>
          <cell r="BS198">
            <v>156</v>
          </cell>
          <cell r="BT198">
            <v>9.3673076923076923</v>
          </cell>
          <cell r="BU198">
            <v>85.8</v>
          </cell>
          <cell r="BV198" t="str">
            <v>ICICI/Capgemini</v>
          </cell>
        </row>
        <row r="199">
          <cell r="B199" t="str">
            <v>21-CS&amp;E14-25</v>
          </cell>
          <cell r="C199" t="str">
            <v>CS&amp;E</v>
          </cell>
          <cell r="D199">
            <v>14</v>
          </cell>
          <cell r="E199" t="str">
            <v xml:space="preserve">HALDER KESHAV DIPESH DIPALI </v>
          </cell>
          <cell r="F199" t="str">
            <v>Male</v>
          </cell>
          <cell r="G199">
            <v>37982</v>
          </cell>
          <cell r="H199">
            <v>9920224604</v>
          </cell>
          <cell r="I199">
            <v>9819352344</v>
          </cell>
          <cell r="J199" t="str">
            <v>khalder3881@gmail.com</v>
          </cell>
          <cell r="K199" t="str">
            <v>1032210876@tcetmumbai.in</v>
          </cell>
          <cell r="L199" t="str">
            <v>H-701 Rashmi Tanmay , Beverly park , Eden Rose , Mira Road</v>
          </cell>
          <cell r="M199">
            <v>401107</v>
          </cell>
          <cell r="N199">
            <v>0</v>
          </cell>
          <cell r="O199" t="str">
            <v>service</v>
          </cell>
          <cell r="P199" t="str">
            <v>2,00,001 -2,50,000</v>
          </cell>
          <cell r="Q199" t="str">
            <v>Normal</v>
          </cell>
          <cell r="R199" t="str">
            <v>Open</v>
          </cell>
          <cell r="S199">
            <v>2021</v>
          </cell>
          <cell r="T199" t="str">
            <v>FE</v>
          </cell>
          <cell r="U199" t="str">
            <v>MH-CET</v>
          </cell>
          <cell r="V199">
            <v>94.12</v>
          </cell>
          <cell r="W199">
            <v>84.1845821</v>
          </cell>
          <cell r="X199" t="str">
            <v>CAP</v>
          </cell>
          <cell r="Y199">
            <v>543</v>
          </cell>
          <cell r="Z199">
            <v>600</v>
          </cell>
          <cell r="AA199">
            <v>90.5</v>
          </cell>
          <cell r="AB199">
            <v>2019</v>
          </cell>
          <cell r="AC199" t="str">
            <v>ICSE</v>
          </cell>
          <cell r="AD199" t="str">
            <v>R.B.K. SCHOOL  MIRA ROAD EAST MUMBAI</v>
          </cell>
          <cell r="AE199">
            <v>538</v>
          </cell>
          <cell r="AF199">
            <v>600</v>
          </cell>
          <cell r="AG199">
            <v>89.6666666666667</v>
          </cell>
          <cell r="AH199">
            <v>2021</v>
          </cell>
          <cell r="AI199" t="str">
            <v>Maharashtra</v>
          </cell>
          <cell r="AJ199" t="str">
            <v>QUEEN MARY'S HIGH SCHOOL AND JUNIOR COLLEGE</v>
          </cell>
          <cell r="AK199">
            <v>193</v>
          </cell>
          <cell r="AL199">
            <v>23</v>
          </cell>
          <cell r="AM199">
            <v>8.3913043478260878</v>
          </cell>
          <cell r="AN199">
            <v>86</v>
          </cell>
          <cell r="AO199">
            <v>248</v>
          </cell>
          <cell r="AP199">
            <v>26</v>
          </cell>
          <cell r="AQ199">
            <v>9.5384615384615383</v>
          </cell>
          <cell r="AR199">
            <v>97.12</v>
          </cell>
          <cell r="AS199">
            <v>441</v>
          </cell>
          <cell r="AT199">
            <v>49</v>
          </cell>
          <cell r="AU199">
            <v>9</v>
          </cell>
          <cell r="AV199">
            <v>206</v>
          </cell>
          <cell r="AW199">
            <v>25</v>
          </cell>
          <cell r="AX199">
            <v>8.24</v>
          </cell>
          <cell r="AY199">
            <v>91.56</v>
          </cell>
          <cell r="AZ199">
            <v>277</v>
          </cell>
          <cell r="BA199">
            <v>29</v>
          </cell>
          <cell r="BB199">
            <v>9.5517241379310338</v>
          </cell>
          <cell r="BC199">
            <v>78</v>
          </cell>
          <cell r="BD199">
            <v>483</v>
          </cell>
          <cell r="BE199">
            <v>54</v>
          </cell>
          <cell r="BF199">
            <v>8.9444444444444446</v>
          </cell>
          <cell r="BG199">
            <v>217</v>
          </cell>
          <cell r="BH199">
            <v>24</v>
          </cell>
          <cell r="BI199">
            <v>9.0416666666666661</v>
          </cell>
          <cell r="BJ199">
            <v>82</v>
          </cell>
          <cell r="BK199">
            <v>279</v>
          </cell>
          <cell r="BL199">
            <v>29</v>
          </cell>
          <cell r="BM199">
            <v>9.6206896551724146</v>
          </cell>
          <cell r="BN199">
            <v>75</v>
          </cell>
          <cell r="BO199">
            <v>496</v>
          </cell>
          <cell r="BP199">
            <v>53</v>
          </cell>
          <cell r="BQ199">
            <v>9.3584905660377355</v>
          </cell>
          <cell r="BR199">
            <v>1420</v>
          </cell>
          <cell r="BS199">
            <v>156</v>
          </cell>
          <cell r="BT199">
            <v>9.1025641025641022</v>
          </cell>
          <cell r="BU199">
            <v>84.335999999999999</v>
          </cell>
          <cell r="BV199">
            <v>0</v>
          </cell>
        </row>
        <row r="200">
          <cell r="B200" t="str">
            <v>21-E&amp;CS14-25</v>
          </cell>
          <cell r="C200" t="str">
            <v>E&amp;CS</v>
          </cell>
          <cell r="D200">
            <v>14</v>
          </cell>
          <cell r="E200" t="str">
            <v xml:space="preserve">GUPTA SIDDHARTH SATISH  USHA </v>
          </cell>
          <cell r="F200" t="str">
            <v>Male</v>
          </cell>
          <cell r="G200" t="str">
            <v>31/08/2003</v>
          </cell>
          <cell r="H200">
            <v>9167450648</v>
          </cell>
          <cell r="I200">
            <v>9967736614</v>
          </cell>
          <cell r="J200" t="str">
            <v>siddharthgupta3108@gmail.com</v>
          </cell>
          <cell r="K200" t="str">
            <v>1032210332@tcetmumbai.in</v>
          </cell>
          <cell r="L200" t="str">
            <v>Room no.7, Siddhivinayak Chawl, Near Atul Tower, Iraniwadi no.3, Shivaji Road, Kandivali West</v>
          </cell>
          <cell r="M200">
            <v>400067</v>
          </cell>
          <cell r="N200">
            <v>0</v>
          </cell>
          <cell r="O200" t="str">
            <v>Job</v>
          </cell>
          <cell r="P200" t="str">
            <v>2,50,001 - 3,00,000</v>
          </cell>
          <cell r="Q200" t="str">
            <v>Normal</v>
          </cell>
          <cell r="R200" t="str">
            <v>Open</v>
          </cell>
          <cell r="S200">
            <v>2021</v>
          </cell>
          <cell r="T200" t="str">
            <v>FE</v>
          </cell>
          <cell r="U200" t="str">
            <v>MH-CET</v>
          </cell>
          <cell r="V200">
            <v>72.66</v>
          </cell>
          <cell r="W200">
            <v>23.849884800000002</v>
          </cell>
          <cell r="X200" t="str">
            <v>Minority</v>
          </cell>
          <cell r="Y200">
            <v>382</v>
          </cell>
          <cell r="Z200">
            <v>500</v>
          </cell>
          <cell r="AA200">
            <v>76.400000000000006</v>
          </cell>
          <cell r="AB200">
            <v>2019</v>
          </cell>
          <cell r="AC200" t="str">
            <v>Maharashtra</v>
          </cell>
          <cell r="AD200" t="str">
            <v>OXFORD PUBLIC SCHOOL</v>
          </cell>
          <cell r="AE200">
            <v>534</v>
          </cell>
          <cell r="AF200">
            <v>600</v>
          </cell>
          <cell r="AG200">
            <v>89</v>
          </cell>
          <cell r="AH200">
            <v>2021</v>
          </cell>
          <cell r="AI200" t="str">
            <v>Maharashtra</v>
          </cell>
          <cell r="AJ200" t="str">
            <v>NIRMALA MEMORIAL FOUNDATION JUNIOR COLLEGE OF COMMERCE AND SCIENCE</v>
          </cell>
          <cell r="AK200">
            <v>186</v>
          </cell>
          <cell r="AL200">
            <v>23</v>
          </cell>
          <cell r="AM200">
            <v>8.0869565217391308</v>
          </cell>
          <cell r="AN200">
            <v>75</v>
          </cell>
          <cell r="AO200">
            <v>195</v>
          </cell>
          <cell r="AP200">
            <v>26</v>
          </cell>
          <cell r="AQ200">
            <v>7.5</v>
          </cell>
          <cell r="AR200">
            <v>94.88</v>
          </cell>
          <cell r="AS200">
            <v>381</v>
          </cell>
          <cell r="AT200">
            <v>49</v>
          </cell>
          <cell r="AU200">
            <v>7.7755102040816331</v>
          </cell>
          <cell r="AV200">
            <v>181</v>
          </cell>
          <cell r="AW200">
            <v>25</v>
          </cell>
          <cell r="AX200">
            <v>7.24</v>
          </cell>
          <cell r="AY200">
            <v>84.94</v>
          </cell>
          <cell r="AZ200">
            <v>239</v>
          </cell>
          <cell r="BA200">
            <v>29</v>
          </cell>
          <cell r="BB200">
            <v>8.2413793103448274</v>
          </cell>
          <cell r="BC200">
            <v>94.117647058823493</v>
          </cell>
          <cell r="BD200">
            <v>420</v>
          </cell>
          <cell r="BE200">
            <v>54</v>
          </cell>
          <cell r="BF200">
            <v>7.7777777777777777</v>
          </cell>
          <cell r="BG200">
            <v>175</v>
          </cell>
          <cell r="BH200">
            <v>24</v>
          </cell>
          <cell r="BI200">
            <v>7.291666666666667</v>
          </cell>
          <cell r="BJ200">
            <v>86</v>
          </cell>
          <cell r="BK200">
            <v>232</v>
          </cell>
          <cell r="BL200">
            <v>29</v>
          </cell>
          <cell r="BM200">
            <v>8</v>
          </cell>
          <cell r="BN200">
            <v>79</v>
          </cell>
          <cell r="BO200">
            <v>407</v>
          </cell>
          <cell r="BP200">
            <v>53</v>
          </cell>
          <cell r="BQ200">
            <v>7.6792452830188678</v>
          </cell>
          <cell r="BR200">
            <v>1208</v>
          </cell>
          <cell r="BS200">
            <v>156</v>
          </cell>
          <cell r="BT200">
            <v>7.7435897435897436</v>
          </cell>
          <cell r="BU200">
            <v>86.1875294117647</v>
          </cell>
          <cell r="BV200">
            <v>0</v>
          </cell>
        </row>
        <row r="201">
          <cell r="B201" t="str">
            <v>21-E&amp;TCA14-25</v>
          </cell>
          <cell r="C201" t="str">
            <v>E&amp;TC-A</v>
          </cell>
          <cell r="D201">
            <v>14</v>
          </cell>
          <cell r="E201" t="str">
            <v>D K PALAK PARMESHWAR LAXMI</v>
          </cell>
          <cell r="F201" t="str">
            <v>Female</v>
          </cell>
          <cell r="G201" t="str">
            <v>13/10/2003</v>
          </cell>
          <cell r="H201">
            <v>9324229168</v>
          </cell>
          <cell r="I201">
            <v>9869660982</v>
          </cell>
          <cell r="J201" t="str">
            <v>paladk18@gmail.com</v>
          </cell>
          <cell r="K201" t="str">
            <v>1032210206@tcetmumbai.in</v>
          </cell>
          <cell r="L201" t="str">
            <v>708-B, APNA GHAR C.H.S. LTD, PIMPRI PADA ROAD, NEAR PUNJAB DAIRY MALAD EAST, MUMBAI</v>
          </cell>
          <cell r="M201">
            <v>400097</v>
          </cell>
          <cell r="N201">
            <v>0</v>
          </cell>
          <cell r="O201" t="str">
            <v>BUSINESS</v>
          </cell>
          <cell r="P201" t="str">
            <v>6,00,001 - 7,00,000</v>
          </cell>
          <cell r="Q201" t="str">
            <v>Normal</v>
          </cell>
          <cell r="R201" t="str">
            <v>Open</v>
          </cell>
          <cell r="S201">
            <v>2021</v>
          </cell>
          <cell r="T201" t="str">
            <v>FE</v>
          </cell>
          <cell r="U201" t="str">
            <v>MH-CET</v>
          </cell>
          <cell r="V201">
            <v>74.989999999999995</v>
          </cell>
          <cell r="W201">
            <v>55.279062600000003</v>
          </cell>
          <cell r="X201" t="str">
            <v>CAP</v>
          </cell>
          <cell r="Y201">
            <v>534</v>
          </cell>
          <cell r="Z201">
            <v>700</v>
          </cell>
          <cell r="AA201">
            <v>76.285714285714306</v>
          </cell>
          <cell r="AB201">
            <v>2019</v>
          </cell>
          <cell r="AC201" t="str">
            <v>ICSE</v>
          </cell>
          <cell r="AD201" t="str">
            <v>RYAN INTERNATIONAL SCHOOL</v>
          </cell>
          <cell r="AE201">
            <v>471</v>
          </cell>
          <cell r="AF201">
            <v>600</v>
          </cell>
          <cell r="AG201">
            <v>78.5</v>
          </cell>
          <cell r="AH201">
            <v>2021</v>
          </cell>
          <cell r="AI201" t="str">
            <v>Maharashtra</v>
          </cell>
          <cell r="AJ201" t="str">
            <v>THAKUR COLLEGE OF SCIENCE AND COMMERCE</v>
          </cell>
          <cell r="AK201">
            <v>177</v>
          </cell>
          <cell r="AL201">
            <v>22</v>
          </cell>
          <cell r="AM201">
            <v>8.045454545454545</v>
          </cell>
          <cell r="AN201">
            <v>98</v>
          </cell>
          <cell r="AO201">
            <v>239</v>
          </cell>
          <cell r="AP201">
            <v>27</v>
          </cell>
          <cell r="AQ201">
            <v>8.8518518518518512</v>
          </cell>
          <cell r="AR201">
            <v>94.88</v>
          </cell>
          <cell r="AS201">
            <v>416</v>
          </cell>
          <cell r="AT201">
            <v>49</v>
          </cell>
          <cell r="AU201">
            <v>8.4897959183673475</v>
          </cell>
          <cell r="AV201">
            <v>216</v>
          </cell>
          <cell r="AW201">
            <v>25</v>
          </cell>
          <cell r="AX201">
            <v>8.64</v>
          </cell>
          <cell r="AY201">
            <v>96.44</v>
          </cell>
          <cell r="AZ201">
            <v>278</v>
          </cell>
          <cell r="BA201">
            <v>29</v>
          </cell>
          <cell r="BB201">
            <v>9.5862068965517242</v>
          </cell>
          <cell r="BC201">
            <v>95</v>
          </cell>
          <cell r="BD201">
            <v>494</v>
          </cell>
          <cell r="BE201">
            <v>54</v>
          </cell>
          <cell r="BF201">
            <v>9.1481481481481488</v>
          </cell>
          <cell r="BG201">
            <v>226</v>
          </cell>
          <cell r="BH201">
            <v>24</v>
          </cell>
          <cell r="BI201">
            <v>9.4166666666666661</v>
          </cell>
          <cell r="BJ201">
            <v>91</v>
          </cell>
          <cell r="BK201">
            <v>283</v>
          </cell>
          <cell r="BL201">
            <v>29</v>
          </cell>
          <cell r="BM201">
            <v>9.7586206896551726</v>
          </cell>
          <cell r="BN201">
            <v>88</v>
          </cell>
          <cell r="BO201">
            <v>509</v>
          </cell>
          <cell r="BP201">
            <v>53</v>
          </cell>
          <cell r="BQ201">
            <v>9.6037735849056602</v>
          </cell>
          <cell r="BR201">
            <v>1419</v>
          </cell>
          <cell r="BS201">
            <v>156</v>
          </cell>
          <cell r="BT201">
            <v>9.0961538461538467</v>
          </cell>
          <cell r="BU201">
            <v>95.099294117647062</v>
          </cell>
          <cell r="BV201" t="str">
            <v>Accenture</v>
          </cell>
        </row>
        <row r="202">
          <cell r="B202" t="str">
            <v>21-E&amp;TCB14-25</v>
          </cell>
          <cell r="C202" t="str">
            <v>E&amp;TC-B</v>
          </cell>
          <cell r="D202">
            <v>14</v>
          </cell>
          <cell r="E202" t="str">
            <v xml:space="preserve">SHARMA PRADYUMNE PRADEEP ANJU </v>
          </cell>
          <cell r="F202" t="str">
            <v>Male</v>
          </cell>
          <cell r="G202" t="str">
            <v>19/11/2003</v>
          </cell>
          <cell r="H202">
            <v>8879040419</v>
          </cell>
          <cell r="I202">
            <v>9967578969</v>
          </cell>
          <cell r="J202" t="str">
            <v>pavipradyumne@gmail.com</v>
          </cell>
          <cell r="K202" t="str">
            <v>1032210269@tcetmumbai.in</v>
          </cell>
          <cell r="L202" t="str">
            <v>A1 404 Swastik Residency Ghodbunder Road, Thane (W)</v>
          </cell>
          <cell r="M202">
            <v>400615</v>
          </cell>
          <cell r="N202">
            <v>0</v>
          </cell>
          <cell r="O202" t="str">
            <v>Service</v>
          </cell>
          <cell r="P202" t="str">
            <v>5,50,001 - 6,00,000</v>
          </cell>
          <cell r="Q202" t="str">
            <v>Normal</v>
          </cell>
          <cell r="R202" t="str">
            <v>SC</v>
          </cell>
          <cell r="S202">
            <v>2021</v>
          </cell>
          <cell r="T202" t="str">
            <v>FE</v>
          </cell>
          <cell r="U202" t="str">
            <v>MH-CET</v>
          </cell>
          <cell r="V202">
            <v>12.22</v>
          </cell>
          <cell r="W202" t="str">
            <v>NA</v>
          </cell>
          <cell r="X202" t="str">
            <v>Institute</v>
          </cell>
          <cell r="Y202">
            <v>394</v>
          </cell>
          <cell r="Z202">
            <v>500</v>
          </cell>
          <cell r="AA202">
            <v>78.8</v>
          </cell>
          <cell r="AB202">
            <v>2019</v>
          </cell>
          <cell r="AC202" t="str">
            <v>CBSE</v>
          </cell>
          <cell r="AD202" t="str">
            <v>LOK PURAM PUBLIC SCHOOL</v>
          </cell>
          <cell r="AE202">
            <v>360</v>
          </cell>
          <cell r="AF202">
            <v>500</v>
          </cell>
          <cell r="AG202">
            <v>72</v>
          </cell>
          <cell r="AH202">
            <v>2021</v>
          </cell>
          <cell r="AI202" t="str">
            <v>CBSE</v>
          </cell>
          <cell r="AJ202" t="str">
            <v>ARUNODAYA PUBLIC SCHOOL</v>
          </cell>
          <cell r="AK202">
            <v>176</v>
          </cell>
          <cell r="AL202">
            <v>22</v>
          </cell>
          <cell r="AM202">
            <v>8</v>
          </cell>
          <cell r="AN202">
            <v>93</v>
          </cell>
          <cell r="AO202">
            <v>190</v>
          </cell>
          <cell r="AP202">
            <v>27</v>
          </cell>
          <cell r="AQ202">
            <v>7.0370370370370372</v>
          </cell>
          <cell r="AR202">
            <v>94.88</v>
          </cell>
          <cell r="AS202">
            <v>366</v>
          </cell>
          <cell r="AT202">
            <v>49</v>
          </cell>
          <cell r="AU202">
            <v>7.4693877551020407</v>
          </cell>
          <cell r="AV202">
            <v>164</v>
          </cell>
          <cell r="AW202">
            <v>25</v>
          </cell>
          <cell r="AX202">
            <v>6.56</v>
          </cell>
          <cell r="AY202">
            <v>93.94</v>
          </cell>
          <cell r="AZ202">
            <v>172</v>
          </cell>
          <cell r="BA202">
            <v>29</v>
          </cell>
          <cell r="BB202">
            <v>5.931034482758621</v>
          </cell>
          <cell r="BC202">
            <v>83</v>
          </cell>
          <cell r="BD202">
            <v>336</v>
          </cell>
          <cell r="BE202">
            <v>54</v>
          </cell>
          <cell r="BF202">
            <v>6.2222222222222223</v>
          </cell>
          <cell r="BG202">
            <v>173</v>
          </cell>
          <cell r="BH202">
            <v>24</v>
          </cell>
          <cell r="BI202">
            <v>7.208333333333333</v>
          </cell>
          <cell r="BJ202">
            <v>76</v>
          </cell>
          <cell r="BK202">
            <v>225.04</v>
          </cell>
          <cell r="BL202">
            <v>29</v>
          </cell>
          <cell r="BM202">
            <v>7.76</v>
          </cell>
          <cell r="BN202">
            <v>75</v>
          </cell>
          <cell r="BO202">
            <v>398.03999999999996</v>
          </cell>
          <cell r="BP202">
            <v>53</v>
          </cell>
          <cell r="BQ202">
            <v>7.5101886792452826</v>
          </cell>
          <cell r="BR202">
            <v>1100.04</v>
          </cell>
          <cell r="BS202">
            <v>156</v>
          </cell>
          <cell r="BT202">
            <v>7.0515384615384615</v>
          </cell>
          <cell r="BU202">
            <v>90.164000000000001</v>
          </cell>
          <cell r="BV202">
            <v>0</v>
          </cell>
        </row>
        <row r="203">
          <cell r="B203" t="str">
            <v>21-IoT14-25</v>
          </cell>
          <cell r="C203" t="str">
            <v>IoT</v>
          </cell>
          <cell r="D203">
            <v>14</v>
          </cell>
          <cell r="E203" t="str">
            <v xml:space="preserve">PANDEY VISHAL VINOD  USHA </v>
          </cell>
          <cell r="F203" t="str">
            <v>Male</v>
          </cell>
          <cell r="G203" t="str">
            <v>18/07/2002</v>
          </cell>
          <cell r="H203">
            <v>7985644260</v>
          </cell>
          <cell r="I203">
            <v>7715922073</v>
          </cell>
          <cell r="J203" t="str">
            <v>vishalpandey2191@gmail.com</v>
          </cell>
          <cell r="K203" t="str">
            <v>1032211002@tcetmumbai.in</v>
          </cell>
          <cell r="L203" t="str">
            <v>room no.16, Kripa Shankar Singh CHawl No.2, Gaon Devi Road, Kajupada Poisar, Mumbai, Maharastra(400101)</v>
          </cell>
          <cell r="M203">
            <v>400101</v>
          </cell>
          <cell r="N203">
            <v>0</v>
          </cell>
          <cell r="O203" t="str">
            <v>Driver</v>
          </cell>
          <cell r="P203" t="str">
            <v>50,001 - 1,00,000</v>
          </cell>
          <cell r="Q203" t="str">
            <v>Normal</v>
          </cell>
          <cell r="R203" t="str">
            <v>Open</v>
          </cell>
          <cell r="S203">
            <v>2021</v>
          </cell>
          <cell r="T203" t="str">
            <v>FE</v>
          </cell>
          <cell r="U203" t="str">
            <v>MH-CET</v>
          </cell>
          <cell r="V203">
            <v>56.16</v>
          </cell>
          <cell r="W203">
            <v>46.739015700000003</v>
          </cell>
          <cell r="X203" t="str">
            <v>Minority</v>
          </cell>
          <cell r="Y203">
            <v>373</v>
          </cell>
          <cell r="Z203">
            <v>600</v>
          </cell>
          <cell r="AA203">
            <v>62.1666666666667</v>
          </cell>
          <cell r="AB203">
            <v>2018</v>
          </cell>
          <cell r="AC203" t="str">
            <v>CBSE</v>
          </cell>
          <cell r="AD203" t="str">
            <v>DEVRAJI PREAMCHAND PUBLIC SCHOOL HANDIA PRAYAGRAJ UTTER PRADESH</v>
          </cell>
          <cell r="AE203">
            <v>415</v>
          </cell>
          <cell r="AF203">
            <v>650</v>
          </cell>
          <cell r="AG203">
            <v>63.84615384615384</v>
          </cell>
          <cell r="AH203">
            <v>2020</v>
          </cell>
          <cell r="AI203" t="str">
            <v>Maharashtra</v>
          </cell>
          <cell r="AJ203" t="str">
            <v>THAKUR VIDYA MANDIR HIGH SCHOOL AND JR. COLLAGE OF SCIENCE AND COMMERCE</v>
          </cell>
          <cell r="AK203">
            <v>181</v>
          </cell>
          <cell r="AL203">
            <v>23</v>
          </cell>
          <cell r="AM203">
            <v>7.8695652173913047</v>
          </cell>
          <cell r="AN203">
            <v>86.05</v>
          </cell>
          <cell r="AO203">
            <v>207</v>
          </cell>
          <cell r="AP203">
            <v>26</v>
          </cell>
          <cell r="AQ203">
            <v>7.9615384615384617</v>
          </cell>
          <cell r="AR203">
            <v>83.33</v>
          </cell>
          <cell r="AS203">
            <v>388</v>
          </cell>
          <cell r="AT203">
            <v>49</v>
          </cell>
          <cell r="AU203">
            <v>7.9183673469387754</v>
          </cell>
          <cell r="AV203">
            <v>195</v>
          </cell>
          <cell r="AW203">
            <v>25</v>
          </cell>
          <cell r="AX203">
            <v>7.8</v>
          </cell>
          <cell r="AY203">
            <v>84.69</v>
          </cell>
          <cell r="AZ203">
            <v>249</v>
          </cell>
          <cell r="BA203">
            <v>29</v>
          </cell>
          <cell r="BB203">
            <v>8.5862068965517242</v>
          </cell>
          <cell r="BC203">
            <v>81.13</v>
          </cell>
          <cell r="BD203">
            <v>444</v>
          </cell>
          <cell r="BE203">
            <v>54</v>
          </cell>
          <cell r="BF203">
            <v>8.2222222222222214</v>
          </cell>
          <cell r="BG203">
            <v>180</v>
          </cell>
          <cell r="BH203">
            <v>24</v>
          </cell>
          <cell r="BI203">
            <v>7.5</v>
          </cell>
          <cell r="BJ203">
            <v>68</v>
          </cell>
          <cell r="BK203">
            <v>187</v>
          </cell>
          <cell r="BL203">
            <v>29</v>
          </cell>
          <cell r="BM203">
            <v>6.4482758620689653</v>
          </cell>
          <cell r="BN203">
            <v>75</v>
          </cell>
          <cell r="BO203">
            <v>367</v>
          </cell>
          <cell r="BP203">
            <v>53</v>
          </cell>
          <cell r="BQ203">
            <v>6.9245283018867925</v>
          </cell>
          <cell r="BR203">
            <v>1199</v>
          </cell>
          <cell r="BS203">
            <v>156</v>
          </cell>
          <cell r="BT203">
            <v>7.6858974358974361</v>
          </cell>
          <cell r="BU203">
            <v>82.039999999999992</v>
          </cell>
          <cell r="BV203">
            <v>0</v>
          </cell>
        </row>
        <row r="204">
          <cell r="B204" t="str">
            <v>21-ITA14-25</v>
          </cell>
          <cell r="C204" t="str">
            <v>IT-A</v>
          </cell>
          <cell r="D204">
            <v>14</v>
          </cell>
          <cell r="E204" t="str">
            <v xml:space="preserve">CHAUDHARI KAWAL MANOJ MAMATA </v>
          </cell>
          <cell r="F204" t="str">
            <v>Male</v>
          </cell>
          <cell r="G204" t="str">
            <v>09/07/2002</v>
          </cell>
          <cell r="H204">
            <v>9004928985</v>
          </cell>
          <cell r="I204">
            <v>9403384151</v>
          </cell>
          <cell r="J204" t="str">
            <v>chaudharikawal0902@gmail.com</v>
          </cell>
          <cell r="K204" t="str">
            <v>1032210588@tcetmumbai.in</v>
          </cell>
          <cell r="L204" t="str">
            <v>18,Pushpak,Parvati Nagar,Near Gaurabai Hall,Jalgaon</v>
          </cell>
          <cell r="M204">
            <v>425001</v>
          </cell>
          <cell r="N204">
            <v>0</v>
          </cell>
          <cell r="O204" t="str">
            <v>Business</v>
          </cell>
          <cell r="P204" t="str">
            <v>&gt;= 15,00,001</v>
          </cell>
          <cell r="Q204" t="str">
            <v>Normal</v>
          </cell>
          <cell r="R204" t="str">
            <v>OBC</v>
          </cell>
          <cell r="S204">
            <v>2021</v>
          </cell>
          <cell r="T204" t="str">
            <v>FE</v>
          </cell>
          <cell r="U204" t="str">
            <v>MH-CET</v>
          </cell>
          <cell r="V204">
            <v>93.65</v>
          </cell>
          <cell r="W204">
            <v>73.814647300000004</v>
          </cell>
          <cell r="X204" t="str">
            <v>CAP</v>
          </cell>
          <cell r="Y204">
            <v>450</v>
          </cell>
          <cell r="Z204">
            <v>500</v>
          </cell>
          <cell r="AA204">
            <v>90</v>
          </cell>
          <cell r="AB204">
            <v>2018</v>
          </cell>
          <cell r="AC204" t="str">
            <v>CBSE</v>
          </cell>
          <cell r="AD204" t="str">
            <v>KASHINATH PALOD PUBLIC SCHOOL</v>
          </cell>
          <cell r="AE204">
            <v>489</v>
          </cell>
          <cell r="AF204">
            <v>650</v>
          </cell>
          <cell r="AG204">
            <v>75.230769230769198</v>
          </cell>
          <cell r="AH204">
            <v>2020</v>
          </cell>
          <cell r="AI204" t="str">
            <v>Maharashtra</v>
          </cell>
          <cell r="AJ204" t="str">
            <v>DHANAJI NANA CHAUDHARI VIDYA PRABHODINI ARTS COMMERCE AND SCIENCE JUNIOR COLLEGE</v>
          </cell>
          <cell r="AK204">
            <v>167</v>
          </cell>
          <cell r="AL204">
            <v>22</v>
          </cell>
          <cell r="AM204">
            <v>7.5909090909090908</v>
          </cell>
          <cell r="AN204">
            <v>83.54</v>
          </cell>
          <cell r="AO204">
            <v>245</v>
          </cell>
          <cell r="AP204">
            <v>27</v>
          </cell>
          <cell r="AQ204">
            <v>9.0740740740740744</v>
          </cell>
          <cell r="AR204">
            <v>83.33</v>
          </cell>
          <cell r="AS204">
            <v>412</v>
          </cell>
          <cell r="AT204">
            <v>49</v>
          </cell>
          <cell r="AU204">
            <v>8.408163265306122</v>
          </cell>
          <cell r="AV204">
            <v>189</v>
          </cell>
          <cell r="AW204">
            <v>25</v>
          </cell>
          <cell r="AX204">
            <v>7.56</v>
          </cell>
          <cell r="AY204">
            <v>83.435000000000002</v>
          </cell>
          <cell r="AZ204">
            <v>232</v>
          </cell>
          <cell r="BA204">
            <v>29</v>
          </cell>
          <cell r="BB204">
            <v>8</v>
          </cell>
          <cell r="BC204">
            <v>78.7735849056604</v>
          </cell>
          <cell r="BD204">
            <v>421</v>
          </cell>
          <cell r="BE204">
            <v>54</v>
          </cell>
          <cell r="BF204">
            <v>7.7962962962962967</v>
          </cell>
          <cell r="BG204">
            <v>206</v>
          </cell>
          <cell r="BH204">
            <v>24</v>
          </cell>
          <cell r="BI204">
            <v>8.5833333333333339</v>
          </cell>
          <cell r="BJ204">
            <v>78.838174273858897</v>
          </cell>
          <cell r="BK204">
            <v>260</v>
          </cell>
          <cell r="BL204">
            <v>29</v>
          </cell>
          <cell r="BM204">
            <v>8.9655172413793096</v>
          </cell>
          <cell r="BN204">
            <v>76.824034334763994</v>
          </cell>
          <cell r="BO204">
            <v>466</v>
          </cell>
          <cell r="BP204">
            <v>53</v>
          </cell>
          <cell r="BQ204">
            <v>8.7924528301886795</v>
          </cell>
          <cell r="BR204">
            <v>1299</v>
          </cell>
          <cell r="BS204">
            <v>156</v>
          </cell>
          <cell r="BT204">
            <v>8.3269230769230766</v>
          </cell>
          <cell r="BU204">
            <v>83.815716981132084</v>
          </cell>
          <cell r="BV204">
            <v>0</v>
          </cell>
        </row>
        <row r="205">
          <cell r="B205" t="str">
            <v>21-ITB14-25</v>
          </cell>
          <cell r="C205" t="str">
            <v>IT-B</v>
          </cell>
          <cell r="D205">
            <v>14</v>
          </cell>
          <cell r="E205" t="str">
            <v xml:space="preserve">PAWAR ISHITA SHAILENDRA PREETI </v>
          </cell>
          <cell r="F205" t="str">
            <v>Female</v>
          </cell>
          <cell r="G205" t="str">
            <v>19/03/2002</v>
          </cell>
          <cell r="H205">
            <v>7738667894</v>
          </cell>
          <cell r="I205">
            <v>7738667896</v>
          </cell>
          <cell r="J205" t="str">
            <v>ishitapawar19@gmail.com</v>
          </cell>
          <cell r="K205" t="str">
            <v>1032210653@tcetmumbai.in</v>
          </cell>
          <cell r="L205" t="str">
            <v>Sapphire 1 24-C Cosmos Jewels Near Dmart Kavesar GB road Thane west</v>
          </cell>
          <cell r="M205">
            <v>400615</v>
          </cell>
          <cell r="N205">
            <v>0</v>
          </cell>
          <cell r="O205" t="str">
            <v>Service</v>
          </cell>
          <cell r="P205" t="str">
            <v>3,00,001 - 3,50,000</v>
          </cell>
          <cell r="Q205" t="str">
            <v>Normal</v>
          </cell>
          <cell r="R205" t="str">
            <v>Open</v>
          </cell>
          <cell r="S205">
            <v>2021</v>
          </cell>
          <cell r="T205" t="str">
            <v>FE</v>
          </cell>
          <cell r="U205" t="str">
            <v>MH-CET</v>
          </cell>
          <cell r="V205">
            <v>87.4</v>
          </cell>
          <cell r="W205">
            <v>83.6</v>
          </cell>
          <cell r="X205" t="str">
            <v>Minority</v>
          </cell>
          <cell r="Y205">
            <v>469</v>
          </cell>
          <cell r="Z205">
            <v>500</v>
          </cell>
          <cell r="AA205">
            <v>93.8</v>
          </cell>
          <cell r="AB205">
            <v>2018</v>
          </cell>
          <cell r="AC205" t="str">
            <v>CBSE</v>
          </cell>
          <cell r="AD205" t="str">
            <v>DAV PUBLIC SCHOOL TULSIDHAM THANE WEST</v>
          </cell>
          <cell r="AE205">
            <v>494</v>
          </cell>
          <cell r="AF205">
            <v>650</v>
          </cell>
          <cell r="AG205">
            <v>76</v>
          </cell>
          <cell r="AH205">
            <v>2020</v>
          </cell>
          <cell r="AI205" t="str">
            <v>Maharashtra</v>
          </cell>
          <cell r="AJ205" t="str">
            <v>NARAYANA JUNIOR COLLEGE THANE</v>
          </cell>
          <cell r="AK205">
            <v>198</v>
          </cell>
          <cell r="AL205">
            <v>22</v>
          </cell>
          <cell r="AM205">
            <v>9</v>
          </cell>
          <cell r="AN205">
            <v>85</v>
          </cell>
          <cell r="AO205">
            <v>244</v>
          </cell>
          <cell r="AP205">
            <v>27</v>
          </cell>
          <cell r="AQ205">
            <v>9.0370370370370363</v>
          </cell>
          <cell r="AR205">
            <v>85</v>
          </cell>
          <cell r="AS205">
            <v>442</v>
          </cell>
          <cell r="AT205">
            <v>49</v>
          </cell>
          <cell r="AU205">
            <v>9.0204081632653068</v>
          </cell>
          <cell r="AV205">
            <v>238</v>
          </cell>
          <cell r="AW205">
            <v>25</v>
          </cell>
          <cell r="AX205">
            <v>9.52</v>
          </cell>
          <cell r="AY205">
            <v>85</v>
          </cell>
          <cell r="AZ205">
            <v>276.08</v>
          </cell>
          <cell r="BA205">
            <v>29</v>
          </cell>
          <cell r="BB205">
            <v>9.52</v>
          </cell>
          <cell r="BC205">
            <v>84.236453201970406</v>
          </cell>
          <cell r="BD205">
            <v>514.07999999999993</v>
          </cell>
          <cell r="BE205">
            <v>54</v>
          </cell>
          <cell r="BF205">
            <v>9.5199999999999978</v>
          </cell>
          <cell r="BG205">
            <v>232</v>
          </cell>
          <cell r="BH205">
            <v>24</v>
          </cell>
          <cell r="BI205">
            <v>9.6666666666666661</v>
          </cell>
          <cell r="BJ205">
            <v>78.838174273858897</v>
          </cell>
          <cell r="BK205">
            <v>290</v>
          </cell>
          <cell r="BL205">
            <v>29</v>
          </cell>
          <cell r="BM205">
            <v>10</v>
          </cell>
          <cell r="BN205">
            <v>83.3333333333333</v>
          </cell>
          <cell r="BO205">
            <v>522</v>
          </cell>
          <cell r="BP205">
            <v>53</v>
          </cell>
          <cell r="BQ205">
            <v>9.8490566037735849</v>
          </cell>
          <cell r="BR205">
            <v>1478.08</v>
          </cell>
          <cell r="BS205">
            <v>156</v>
          </cell>
          <cell r="BT205">
            <v>9.4748717948717935</v>
          </cell>
          <cell r="BU205">
            <v>86.247290640394084</v>
          </cell>
          <cell r="BV205">
            <v>0</v>
          </cell>
        </row>
        <row r="206">
          <cell r="B206" t="str">
            <v>21-M&amp;ME14-25</v>
          </cell>
          <cell r="C206" t="str">
            <v>M&amp;ME</v>
          </cell>
          <cell r="D206">
            <v>14</v>
          </cell>
          <cell r="E206" t="str">
            <v>GUPTA NANDANI AJAY SUNITA</v>
          </cell>
          <cell r="F206" t="str">
            <v>Female</v>
          </cell>
          <cell r="G206" t="str">
            <v>06/03/2004</v>
          </cell>
          <cell r="H206">
            <v>8108373050</v>
          </cell>
          <cell r="I206">
            <v>9820207085</v>
          </cell>
          <cell r="J206" t="str">
            <v>ng6304@gmail.com</v>
          </cell>
          <cell r="K206" t="str">
            <v>1032210767@tcetmumbai.in</v>
          </cell>
          <cell r="L206" t="str">
            <v xml:space="preserve">B/33 mahavir apt ratan nagar Borivali East </v>
          </cell>
          <cell r="M206">
            <v>400068</v>
          </cell>
          <cell r="N206">
            <v>0</v>
          </cell>
          <cell r="O206" t="str">
            <v xml:space="preserve">Business </v>
          </cell>
          <cell r="P206" t="str">
            <v>&gt;= 15,00,001</v>
          </cell>
          <cell r="Q206" t="str">
            <v>Normal</v>
          </cell>
          <cell r="R206" t="str">
            <v>Open</v>
          </cell>
          <cell r="S206">
            <v>2021</v>
          </cell>
          <cell r="T206" t="str">
            <v>FE</v>
          </cell>
          <cell r="U206" t="str">
            <v>MH-CET</v>
          </cell>
          <cell r="V206">
            <v>45.47</v>
          </cell>
          <cell r="W206">
            <v>25.542999999999999</v>
          </cell>
          <cell r="X206" t="str">
            <v>Minority</v>
          </cell>
          <cell r="Y206">
            <v>374</v>
          </cell>
          <cell r="Z206">
            <v>500</v>
          </cell>
          <cell r="AA206">
            <v>74.8</v>
          </cell>
          <cell r="AB206">
            <v>2019</v>
          </cell>
          <cell r="AC206" t="str">
            <v>Maharashtra</v>
          </cell>
          <cell r="AD206" t="str">
            <v>MARY IMMACULATE GIRLS' HIGH SCHOOL</v>
          </cell>
          <cell r="AE206">
            <v>491</v>
          </cell>
          <cell r="AF206">
            <v>600</v>
          </cell>
          <cell r="AG206">
            <v>81.8333333333333</v>
          </cell>
          <cell r="AH206">
            <v>2021</v>
          </cell>
          <cell r="AI206" t="str">
            <v>Maharashtra</v>
          </cell>
          <cell r="AJ206" t="str">
            <v>SHRI TP BHATIA COLLEGE OF SCIENCE</v>
          </cell>
          <cell r="AK206">
            <v>133</v>
          </cell>
          <cell r="AL206">
            <v>22</v>
          </cell>
          <cell r="AM206">
            <v>6.0454545454545459</v>
          </cell>
          <cell r="AN206">
            <v>97</v>
          </cell>
          <cell r="AO206">
            <v>208</v>
          </cell>
          <cell r="AP206">
            <v>27</v>
          </cell>
          <cell r="AQ206">
            <v>7.7037037037037033</v>
          </cell>
          <cell r="AR206">
            <v>94.47</v>
          </cell>
          <cell r="AS206">
            <v>341</v>
          </cell>
          <cell r="AT206">
            <v>49</v>
          </cell>
          <cell r="AU206">
            <v>6.9591836734693882</v>
          </cell>
          <cell r="AV206">
            <v>179</v>
          </cell>
          <cell r="AW206">
            <v>25</v>
          </cell>
          <cell r="AX206">
            <v>7.16</v>
          </cell>
          <cell r="AY206">
            <v>95.734999999999999</v>
          </cell>
          <cell r="AZ206">
            <v>206</v>
          </cell>
          <cell r="BA206">
            <v>29</v>
          </cell>
          <cell r="BB206">
            <v>7.1034482758620694</v>
          </cell>
          <cell r="BC206">
            <v>76</v>
          </cell>
          <cell r="BD206">
            <v>385</v>
          </cell>
          <cell r="BE206">
            <v>54</v>
          </cell>
          <cell r="BF206">
            <v>7.1296296296296298</v>
          </cell>
          <cell r="BG206">
            <v>172</v>
          </cell>
          <cell r="BH206">
            <v>24</v>
          </cell>
          <cell r="BI206">
            <v>7.166666666666667</v>
          </cell>
          <cell r="BJ206">
            <v>81</v>
          </cell>
          <cell r="BK206">
            <v>228</v>
          </cell>
          <cell r="BL206">
            <v>29</v>
          </cell>
          <cell r="BM206">
            <v>7.8620689655172411</v>
          </cell>
          <cell r="BN206">
            <v>84</v>
          </cell>
          <cell r="BO206">
            <v>400</v>
          </cell>
          <cell r="BP206">
            <v>53</v>
          </cell>
          <cell r="BQ206">
            <v>7.5471698113207548</v>
          </cell>
          <cell r="BR206">
            <v>1126</v>
          </cell>
          <cell r="BS206">
            <v>156</v>
          </cell>
          <cell r="BT206">
            <v>7.2179487179487181</v>
          </cell>
          <cell r="BU206">
            <v>87.640999999999991</v>
          </cell>
          <cell r="BV206">
            <v>0</v>
          </cell>
        </row>
        <row r="207">
          <cell r="B207" t="str">
            <v>21-MECH14-25</v>
          </cell>
          <cell r="C207" t="str">
            <v>MECH</v>
          </cell>
          <cell r="D207">
            <v>14</v>
          </cell>
          <cell r="E207" t="str">
            <v>JADHAV PRASAD ASHOK VIDYA</v>
          </cell>
          <cell r="F207" t="str">
            <v>Male</v>
          </cell>
          <cell r="G207" t="str">
            <v>21/07/2003</v>
          </cell>
          <cell r="H207">
            <v>7039178216</v>
          </cell>
          <cell r="I207">
            <v>9004934096</v>
          </cell>
          <cell r="J207" t="str">
            <v>prasadashokjadhav2003@gmail.com</v>
          </cell>
          <cell r="K207" t="str">
            <v>1032210717@tcetmumbai.in</v>
          </cell>
          <cell r="L207" t="str">
            <v>Opp pradip niwas, Behind Old Janta Bank, Kolsewadi, kalyan east, kalyan</v>
          </cell>
          <cell r="M207">
            <v>421306</v>
          </cell>
          <cell r="N207">
            <v>0</v>
          </cell>
          <cell r="O207" t="str">
            <v>Retired</v>
          </cell>
          <cell r="P207" t="str">
            <v>2,00,001 -2,50,000</v>
          </cell>
          <cell r="Q207" t="str">
            <v>Normal</v>
          </cell>
          <cell r="R207" t="str">
            <v>OBC</v>
          </cell>
          <cell r="S207">
            <v>2021</v>
          </cell>
          <cell r="T207" t="str">
            <v>FE</v>
          </cell>
          <cell r="U207" t="str">
            <v>MH-CET</v>
          </cell>
          <cell r="V207">
            <v>70</v>
          </cell>
          <cell r="W207">
            <v>45</v>
          </cell>
          <cell r="X207" t="str">
            <v>Minority</v>
          </cell>
          <cell r="Y207">
            <v>385</v>
          </cell>
          <cell r="Z207">
            <v>500</v>
          </cell>
          <cell r="AA207">
            <v>77</v>
          </cell>
          <cell r="AB207">
            <v>2019</v>
          </cell>
          <cell r="AC207" t="str">
            <v>Maharashtra</v>
          </cell>
          <cell r="AD207" t="str">
            <v>GANESH VIDYA MANDIR</v>
          </cell>
          <cell r="AE207">
            <v>448</v>
          </cell>
          <cell r="AF207">
            <v>600</v>
          </cell>
          <cell r="AG207">
            <v>74.6666666666667</v>
          </cell>
          <cell r="AH207">
            <v>2021</v>
          </cell>
          <cell r="AI207" t="str">
            <v>Maharashtra</v>
          </cell>
          <cell r="AJ207" t="str">
            <v>MODEL COLLEGE</v>
          </cell>
          <cell r="AK207">
            <v>166</v>
          </cell>
          <cell r="AL207">
            <v>22</v>
          </cell>
          <cell r="AM207">
            <v>7.5454545454545459</v>
          </cell>
          <cell r="AN207">
            <v>78</v>
          </cell>
          <cell r="AO207">
            <v>160</v>
          </cell>
          <cell r="AP207">
            <v>27</v>
          </cell>
          <cell r="AQ207">
            <v>5.9259259259259256</v>
          </cell>
          <cell r="AR207">
            <v>86.05</v>
          </cell>
          <cell r="AS207">
            <v>326</v>
          </cell>
          <cell r="AT207">
            <v>49</v>
          </cell>
          <cell r="AU207">
            <v>6.6530612244897958</v>
          </cell>
          <cell r="AV207">
            <v>146</v>
          </cell>
          <cell r="AW207">
            <v>25</v>
          </cell>
          <cell r="AX207">
            <v>5.84</v>
          </cell>
          <cell r="AY207">
            <v>82.025000000000006</v>
          </cell>
          <cell r="AZ207">
            <v>174.87</v>
          </cell>
          <cell r="BA207">
            <v>29</v>
          </cell>
          <cell r="BB207">
            <v>6.03</v>
          </cell>
          <cell r="BC207">
            <v>86</v>
          </cell>
          <cell r="BD207">
            <v>320.87</v>
          </cell>
          <cell r="BE207">
            <v>54</v>
          </cell>
          <cell r="BF207">
            <v>5.9420370370370375</v>
          </cell>
          <cell r="BG207">
            <v>139</v>
          </cell>
          <cell r="BH207">
            <v>24</v>
          </cell>
          <cell r="BI207">
            <v>5.791666666666667</v>
          </cell>
          <cell r="BJ207">
            <v>77.058823529411796</v>
          </cell>
          <cell r="BK207">
            <v>126.96000000000001</v>
          </cell>
          <cell r="BL207">
            <v>28</v>
          </cell>
          <cell r="BM207">
            <v>4.5342857142857147</v>
          </cell>
          <cell r="BN207">
            <v>76</v>
          </cell>
          <cell r="BO207">
            <v>265.96000000000004</v>
          </cell>
          <cell r="BP207">
            <v>52</v>
          </cell>
          <cell r="BQ207">
            <v>5.1146153846153855</v>
          </cell>
          <cell r="BR207">
            <v>912.83</v>
          </cell>
          <cell r="BS207">
            <v>155</v>
          </cell>
          <cell r="BT207">
            <v>5.8892258064516128</v>
          </cell>
          <cell r="BU207">
            <v>81.415000000000006</v>
          </cell>
          <cell r="BV207">
            <v>0</v>
          </cell>
        </row>
        <row r="208">
          <cell r="B208" t="str">
            <v>21-AI&amp;DS15-25</v>
          </cell>
          <cell r="C208" t="str">
            <v>AI&amp;DS</v>
          </cell>
          <cell r="D208">
            <v>15</v>
          </cell>
          <cell r="E208" t="str">
            <v>JOSHI PRERAK BHAVESH MANISHA</v>
          </cell>
          <cell r="F208" t="str">
            <v>Male</v>
          </cell>
          <cell r="G208" t="str">
            <v>27/09/2003</v>
          </cell>
          <cell r="H208">
            <v>9819321731</v>
          </cell>
          <cell r="I208">
            <v>9867546040</v>
          </cell>
          <cell r="J208" t="str">
            <v>joshiprerak.meo@gmail.com</v>
          </cell>
          <cell r="K208" t="str">
            <v>1032210144@tcetmumbai.in</v>
          </cell>
          <cell r="L208" t="str">
            <v xml:space="preserve">D/214,Rajeshri apt, Mahavir nagar, kandivali (w) mumbai </v>
          </cell>
          <cell r="M208">
            <v>400067</v>
          </cell>
          <cell r="N208">
            <v>0</v>
          </cell>
          <cell r="O208" t="str">
            <v>Business</v>
          </cell>
          <cell r="P208" t="str">
            <v>50,001 - 1,00,000</v>
          </cell>
          <cell r="Q208" t="str">
            <v>Normal</v>
          </cell>
          <cell r="R208" t="str">
            <v>Open</v>
          </cell>
          <cell r="S208">
            <v>2021</v>
          </cell>
          <cell r="T208" t="str">
            <v>FE</v>
          </cell>
          <cell r="U208" t="str">
            <v>MH-CET</v>
          </cell>
          <cell r="V208">
            <v>74</v>
          </cell>
          <cell r="W208">
            <v>85</v>
          </cell>
          <cell r="X208" t="str">
            <v>ACAP</v>
          </cell>
          <cell r="Y208">
            <v>576</v>
          </cell>
          <cell r="Z208">
            <v>600</v>
          </cell>
          <cell r="AA208">
            <v>96</v>
          </cell>
          <cell r="AB208">
            <v>2019</v>
          </cell>
          <cell r="AC208" t="str">
            <v>ICSE</v>
          </cell>
          <cell r="AD208" t="str">
            <v>KAPOL VIDYANIDHI INTERNATIONAL SCHOOL</v>
          </cell>
          <cell r="AE208">
            <v>553</v>
          </cell>
          <cell r="AF208">
            <v>600</v>
          </cell>
          <cell r="AG208">
            <v>92.1666666666667</v>
          </cell>
          <cell r="AH208">
            <v>2021</v>
          </cell>
          <cell r="AI208" t="str">
            <v>Maharashtra</v>
          </cell>
          <cell r="AJ208" t="str">
            <v>R.R. INTERNATIONAL COLLEGE</v>
          </cell>
          <cell r="AK208">
            <v>191</v>
          </cell>
          <cell r="AL208">
            <v>23</v>
          </cell>
          <cell r="AM208">
            <v>8.304347826086957</v>
          </cell>
          <cell r="AN208">
            <v>98</v>
          </cell>
          <cell r="AO208">
            <v>227</v>
          </cell>
          <cell r="AP208">
            <v>26</v>
          </cell>
          <cell r="AQ208">
            <v>8.7307692307692299</v>
          </cell>
          <cell r="AR208">
            <v>79</v>
          </cell>
          <cell r="AS208">
            <v>418</v>
          </cell>
          <cell r="AT208">
            <v>49</v>
          </cell>
          <cell r="AU208">
            <v>8.5306122448979593</v>
          </cell>
          <cell r="AV208">
            <v>219</v>
          </cell>
          <cell r="AW208">
            <v>25</v>
          </cell>
          <cell r="AX208">
            <v>8.76</v>
          </cell>
          <cell r="AY208">
            <v>88.5</v>
          </cell>
          <cell r="AZ208">
            <v>266</v>
          </cell>
          <cell r="BA208">
            <v>29</v>
          </cell>
          <cell r="BB208">
            <v>9.1724137931034484</v>
          </cell>
          <cell r="BC208">
            <v>86</v>
          </cell>
          <cell r="BD208">
            <v>485</v>
          </cell>
          <cell r="BE208">
            <v>54</v>
          </cell>
          <cell r="BF208">
            <v>8.981481481481481</v>
          </cell>
          <cell r="BG208">
            <v>216</v>
          </cell>
          <cell r="BH208">
            <v>24</v>
          </cell>
          <cell r="BI208">
            <v>9</v>
          </cell>
          <cell r="BJ208">
            <v>52</v>
          </cell>
          <cell r="BK208">
            <v>268</v>
          </cell>
          <cell r="BL208">
            <v>29</v>
          </cell>
          <cell r="BM208">
            <v>9.2413793103448274</v>
          </cell>
          <cell r="BN208">
            <v>89</v>
          </cell>
          <cell r="BO208">
            <v>484</v>
          </cell>
          <cell r="BP208">
            <v>53</v>
          </cell>
          <cell r="BQ208">
            <v>9.1320754716981138</v>
          </cell>
          <cell r="BR208">
            <v>1387</v>
          </cell>
          <cell r="BS208">
            <v>156</v>
          </cell>
          <cell r="BT208">
            <v>8.8910256410256405</v>
          </cell>
          <cell r="BU208">
            <v>80.7</v>
          </cell>
          <cell r="BV208">
            <v>0</v>
          </cell>
        </row>
        <row r="209">
          <cell r="B209" t="str">
            <v>21-AI&amp;ML15-25</v>
          </cell>
          <cell r="C209" t="str">
            <v>AI&amp;ML</v>
          </cell>
          <cell r="D209">
            <v>15</v>
          </cell>
          <cell r="E209" t="str">
            <v>VASA JAYANT NAG SAI SUGUNESHWAR RAO VIMALA KUMARI</v>
          </cell>
          <cell r="F209" t="str">
            <v>Male</v>
          </cell>
          <cell r="G209" t="str">
            <v>17/06/2003</v>
          </cell>
          <cell r="H209">
            <v>9987532360</v>
          </cell>
          <cell r="I209">
            <v>9769813070</v>
          </cell>
          <cell r="J209" t="str">
            <v>jayantn70@gmail.com</v>
          </cell>
          <cell r="K209" t="str">
            <v>1032210940@tcetmumbai.in</v>
          </cell>
          <cell r="L209" t="str">
            <v>A-702, Shreeji Vraj Bhoomi, Opp. Shreeji Splendor, Brahmand Phase-7, Thane(W), Thane, Maharashtra</v>
          </cell>
          <cell r="M209">
            <v>400607</v>
          </cell>
          <cell r="N209">
            <v>0</v>
          </cell>
          <cell r="O209" t="str">
            <v>Service in Private Sector</v>
          </cell>
          <cell r="P209" t="str">
            <v>6,00,001 - 7,00,000</v>
          </cell>
          <cell r="Q209" t="str">
            <v>Normal</v>
          </cell>
          <cell r="R209" t="str">
            <v>Open</v>
          </cell>
          <cell r="S209">
            <v>2021</v>
          </cell>
          <cell r="T209" t="str">
            <v>FE</v>
          </cell>
          <cell r="U209" t="str">
            <v>MH-CET</v>
          </cell>
          <cell r="V209">
            <v>94.66</v>
          </cell>
          <cell r="W209">
            <v>86.327639000000005</v>
          </cell>
          <cell r="X209" t="str">
            <v>CAP</v>
          </cell>
          <cell r="Y209">
            <v>549</v>
          </cell>
          <cell r="Z209">
            <v>600</v>
          </cell>
          <cell r="AA209">
            <v>91.5</v>
          </cell>
          <cell r="AB209">
            <v>2019</v>
          </cell>
          <cell r="AC209" t="str">
            <v>ICSE</v>
          </cell>
          <cell r="AD209" t="str">
            <v>HIRANANDANI FOUNDATION SCHOOL THANE</v>
          </cell>
          <cell r="AE209">
            <v>577</v>
          </cell>
          <cell r="AF209">
            <v>600</v>
          </cell>
          <cell r="AG209">
            <v>96.1666666666667</v>
          </cell>
          <cell r="AH209">
            <v>2021</v>
          </cell>
          <cell r="AI209" t="str">
            <v>Maharashtra</v>
          </cell>
          <cell r="AJ209" t="str">
            <v>NARAYANA JUNIOR COLLEGE THANE</v>
          </cell>
          <cell r="AK209">
            <v>189</v>
          </cell>
          <cell r="AL209">
            <v>22</v>
          </cell>
          <cell r="AM209">
            <v>8.5909090909090917</v>
          </cell>
          <cell r="AN209">
            <v>96.759259259259295</v>
          </cell>
          <cell r="AO209">
            <v>253</v>
          </cell>
          <cell r="AP209">
            <v>27</v>
          </cell>
          <cell r="AQ209">
            <v>9.3703703703703702</v>
          </cell>
          <cell r="AR209">
            <v>77</v>
          </cell>
          <cell r="AS209">
            <v>442</v>
          </cell>
          <cell r="AT209">
            <v>49</v>
          </cell>
          <cell r="AU209">
            <v>9.0204081632653068</v>
          </cell>
          <cell r="AV209">
            <v>223</v>
          </cell>
          <cell r="AW209">
            <v>25</v>
          </cell>
          <cell r="AX209">
            <v>8.92</v>
          </cell>
          <cell r="AY209">
            <v>86.879629629629605</v>
          </cell>
          <cell r="AZ209">
            <v>281</v>
          </cell>
          <cell r="BA209">
            <v>29</v>
          </cell>
          <cell r="BB209">
            <v>9.6896551724137936</v>
          </cell>
          <cell r="BC209">
            <v>82.5</v>
          </cell>
          <cell r="BD209">
            <v>504</v>
          </cell>
          <cell r="BE209">
            <v>54</v>
          </cell>
          <cell r="BF209">
            <v>9.3333333333333339</v>
          </cell>
          <cell r="BG209">
            <v>219</v>
          </cell>
          <cell r="BH209">
            <v>24</v>
          </cell>
          <cell r="BI209">
            <v>9.125</v>
          </cell>
          <cell r="BJ209">
            <v>101</v>
          </cell>
          <cell r="BK209">
            <v>272</v>
          </cell>
          <cell r="BL209">
            <v>29</v>
          </cell>
          <cell r="BM209">
            <v>9.3793103448275854</v>
          </cell>
          <cell r="BN209">
            <v>78</v>
          </cell>
          <cell r="BO209">
            <v>491</v>
          </cell>
          <cell r="BP209">
            <v>53</v>
          </cell>
          <cell r="BQ209">
            <v>9.2641509433962259</v>
          </cell>
          <cell r="BR209">
            <v>1437</v>
          </cell>
          <cell r="BS209">
            <v>156</v>
          </cell>
          <cell r="BT209">
            <v>9.2115384615384617</v>
          </cell>
          <cell r="BU209">
            <v>88.827777777777783</v>
          </cell>
          <cell r="BV209">
            <v>0</v>
          </cell>
        </row>
        <row r="210">
          <cell r="B210" t="str">
            <v>21-CIVIL15-25</v>
          </cell>
          <cell r="C210" t="str">
            <v>CIVIL</v>
          </cell>
          <cell r="D210">
            <v>15</v>
          </cell>
          <cell r="E210" t="str">
            <v>JAGTAP TEJASH NARENDRALATA</v>
          </cell>
          <cell r="F210" t="str">
            <v>Male</v>
          </cell>
          <cell r="G210" t="str">
            <v>27/01/2003</v>
          </cell>
          <cell r="H210">
            <v>9323229567</v>
          </cell>
          <cell r="I210" t="str">
            <v xml:space="preserve"> 78218 93296</v>
          </cell>
          <cell r="J210" t="str">
            <v>jagtaptejas777@gmail.com</v>
          </cell>
          <cell r="K210" t="str">
            <v>1032210824@tcetmumbai.in</v>
          </cell>
          <cell r="L210" t="str">
            <v>Anant nivas Bno.3 lokamanya nagar near sacred heart high school palghar</v>
          </cell>
          <cell r="M210">
            <v>401404</v>
          </cell>
          <cell r="N210">
            <v>0</v>
          </cell>
          <cell r="O210" t="str">
            <v>Supervisor</v>
          </cell>
          <cell r="P210" t="str">
            <v>3,00,001 - 3,50,000</v>
          </cell>
          <cell r="Q210" t="str">
            <v>Normal</v>
          </cell>
          <cell r="R210" t="str">
            <v>Open</v>
          </cell>
          <cell r="S210">
            <v>2021</v>
          </cell>
          <cell r="T210" t="str">
            <v>FE</v>
          </cell>
          <cell r="U210" t="str">
            <v>MH-CET</v>
          </cell>
          <cell r="V210">
            <v>90.6</v>
          </cell>
          <cell r="W210">
            <v>62.6</v>
          </cell>
          <cell r="X210" t="str">
            <v>Minority</v>
          </cell>
          <cell r="Y210">
            <v>347</v>
          </cell>
          <cell r="Z210">
            <v>500</v>
          </cell>
          <cell r="AA210">
            <v>69.400000000000006</v>
          </cell>
          <cell r="AB210">
            <v>2019</v>
          </cell>
          <cell r="AC210" t="str">
            <v>Maharashtra</v>
          </cell>
          <cell r="AD210" t="str">
            <v>SACRED HEART ENGLISH HIGH SCHOOL</v>
          </cell>
          <cell r="AE210">
            <v>511</v>
          </cell>
          <cell r="AF210">
            <v>600</v>
          </cell>
          <cell r="AG210">
            <v>85.1666666666667</v>
          </cell>
          <cell r="AH210">
            <v>2021</v>
          </cell>
          <cell r="AI210" t="str">
            <v>Maharashtra</v>
          </cell>
          <cell r="AJ210" t="str">
            <v>B. A. DANDEKAR SCIENCE JUNIOR COLLEGE</v>
          </cell>
          <cell r="AK210">
            <v>191</v>
          </cell>
          <cell r="AL210">
            <v>23</v>
          </cell>
          <cell r="AM210">
            <v>8.304347826086957</v>
          </cell>
          <cell r="AN210">
            <v>81.428571430000005</v>
          </cell>
          <cell r="AO210">
            <v>238</v>
          </cell>
          <cell r="AP210">
            <v>26</v>
          </cell>
          <cell r="AQ210">
            <v>9.1538461538461533</v>
          </cell>
          <cell r="AR210">
            <v>84</v>
          </cell>
          <cell r="AS210">
            <v>429</v>
          </cell>
          <cell r="AT210">
            <v>49</v>
          </cell>
          <cell r="AU210">
            <v>8.7551020408163271</v>
          </cell>
          <cell r="AV210">
            <v>240</v>
          </cell>
          <cell r="AW210">
            <v>25</v>
          </cell>
          <cell r="AX210">
            <v>9.6</v>
          </cell>
          <cell r="AY210">
            <v>82.714285715000003</v>
          </cell>
          <cell r="AZ210">
            <v>276</v>
          </cell>
          <cell r="BA210">
            <v>29</v>
          </cell>
          <cell r="BB210">
            <v>9.5172413793103452</v>
          </cell>
          <cell r="BC210">
            <v>87</v>
          </cell>
          <cell r="BD210">
            <v>516</v>
          </cell>
          <cell r="BE210">
            <v>54</v>
          </cell>
          <cell r="BF210">
            <v>9.5555555555555554</v>
          </cell>
          <cell r="BG210">
            <v>221</v>
          </cell>
          <cell r="BH210">
            <v>24</v>
          </cell>
          <cell r="BI210">
            <v>9.2083333333333339</v>
          </cell>
          <cell r="BJ210">
            <v>86</v>
          </cell>
          <cell r="BK210">
            <v>247</v>
          </cell>
          <cell r="BL210">
            <v>29</v>
          </cell>
          <cell r="BM210">
            <v>8.5172413793103452</v>
          </cell>
          <cell r="BN210">
            <v>91</v>
          </cell>
          <cell r="BO210">
            <v>468</v>
          </cell>
          <cell r="BP210">
            <v>53</v>
          </cell>
          <cell r="BQ210">
            <v>8.8301886792452837</v>
          </cell>
          <cell r="BR210">
            <v>1413</v>
          </cell>
          <cell r="BS210">
            <v>156</v>
          </cell>
          <cell r="BT210">
            <v>9.0576923076923084</v>
          </cell>
          <cell r="BU210">
            <v>84.228571428999999</v>
          </cell>
          <cell r="BV210">
            <v>0</v>
          </cell>
        </row>
        <row r="211">
          <cell r="B211" t="str">
            <v>21-COMPA15-25</v>
          </cell>
          <cell r="C211" t="str">
            <v>COMP-A</v>
          </cell>
          <cell r="D211">
            <v>15</v>
          </cell>
          <cell r="E211" t="str">
            <v>BHAVE NITYA SUKHESH SUMITRA</v>
          </cell>
          <cell r="F211" t="str">
            <v>Female</v>
          </cell>
          <cell r="G211" t="str">
            <v>18/12/2003</v>
          </cell>
          <cell r="H211">
            <v>9930556438</v>
          </cell>
          <cell r="I211">
            <v>9833838626</v>
          </cell>
          <cell r="J211" t="str">
            <v>nityabhave45684@gmail.com</v>
          </cell>
          <cell r="K211" t="str">
            <v>1032210397@tcetmumbai.in</v>
          </cell>
          <cell r="L211" t="str">
            <v>B 2203, DB WOODS, OPP. LAKSHACHANDI HEIGHTS ,KRISHNAVATIKA MARG, GOKULDHAM,GOREGAON EAST,MUMBAI</v>
          </cell>
          <cell r="M211">
            <v>400063</v>
          </cell>
          <cell r="N211">
            <v>0</v>
          </cell>
          <cell r="O211" t="str">
            <v>service</v>
          </cell>
          <cell r="P211" t="str">
            <v>5,00,001 - 5,50,000</v>
          </cell>
          <cell r="Q211" t="str">
            <v>Normal</v>
          </cell>
          <cell r="R211" t="str">
            <v>Open</v>
          </cell>
          <cell r="S211">
            <v>2021</v>
          </cell>
          <cell r="T211" t="str">
            <v>FE</v>
          </cell>
          <cell r="U211" t="str">
            <v>MH-CET</v>
          </cell>
          <cell r="V211">
            <v>65.34</v>
          </cell>
          <cell r="W211">
            <v>35.961166200000001</v>
          </cell>
          <cell r="X211" t="str">
            <v>Institute</v>
          </cell>
          <cell r="Y211">
            <v>529</v>
          </cell>
          <cell r="Z211">
            <v>600</v>
          </cell>
          <cell r="AA211">
            <v>88.1666666666667</v>
          </cell>
          <cell r="AB211">
            <v>2019</v>
          </cell>
          <cell r="AC211" t="str">
            <v>ICSE</v>
          </cell>
          <cell r="AD211" t="str">
            <v>GOKULDHAM HIGH SCHOOL AND JUNIOR COLLEGE GOREGAON EAST MUMBAI</v>
          </cell>
          <cell r="AE211">
            <v>535</v>
          </cell>
          <cell r="AF211">
            <v>600</v>
          </cell>
          <cell r="AG211">
            <v>89.1666666666667</v>
          </cell>
          <cell r="AH211">
            <v>2021</v>
          </cell>
          <cell r="AI211" t="str">
            <v>Maharashtra</v>
          </cell>
          <cell r="AJ211" t="str">
            <v>NIRMALA MRMORIAL FOUNDATION JUNIORCOLLEGE OF COMMERCE AND SCIENCE KANDIVALI EAST</v>
          </cell>
          <cell r="AK211">
            <v>183</v>
          </cell>
          <cell r="AL211">
            <v>23</v>
          </cell>
          <cell r="AM211">
            <v>7.9565217391304346</v>
          </cell>
          <cell r="AN211">
            <v>96</v>
          </cell>
          <cell r="AO211">
            <v>226</v>
          </cell>
          <cell r="AP211">
            <v>26</v>
          </cell>
          <cell r="AQ211">
            <v>8.6923076923076916</v>
          </cell>
          <cell r="AR211">
            <v>77</v>
          </cell>
          <cell r="AS211">
            <v>409</v>
          </cell>
          <cell r="AT211">
            <v>49</v>
          </cell>
          <cell r="AU211">
            <v>8.3469387755102034</v>
          </cell>
          <cell r="AV211">
            <v>220</v>
          </cell>
          <cell r="AW211">
            <v>25</v>
          </cell>
          <cell r="AX211">
            <v>8.8000000000000007</v>
          </cell>
          <cell r="AY211">
            <v>86.5</v>
          </cell>
          <cell r="AZ211">
            <v>270</v>
          </cell>
          <cell r="BA211">
            <v>29</v>
          </cell>
          <cell r="BB211">
            <v>9.3103448275862064</v>
          </cell>
          <cell r="BC211">
            <v>98</v>
          </cell>
          <cell r="BD211">
            <v>490</v>
          </cell>
          <cell r="BE211">
            <v>54</v>
          </cell>
          <cell r="BF211">
            <v>9.0740740740740744</v>
          </cell>
          <cell r="BG211">
            <v>217</v>
          </cell>
          <cell r="BH211">
            <v>24</v>
          </cell>
          <cell r="BI211">
            <v>9.0416666666666661</v>
          </cell>
          <cell r="BJ211">
            <v>76</v>
          </cell>
          <cell r="BK211">
            <v>265</v>
          </cell>
          <cell r="BL211">
            <v>29</v>
          </cell>
          <cell r="BM211">
            <v>9.137931034482758</v>
          </cell>
          <cell r="BN211">
            <v>88</v>
          </cell>
          <cell r="BO211">
            <v>482</v>
          </cell>
          <cell r="BP211">
            <v>53</v>
          </cell>
          <cell r="BQ211">
            <v>9.0943396226415096</v>
          </cell>
          <cell r="BR211">
            <v>1381</v>
          </cell>
          <cell r="BS211">
            <v>156</v>
          </cell>
          <cell r="BT211">
            <v>8.8525641025641022</v>
          </cell>
          <cell r="BU211">
            <v>86.7</v>
          </cell>
          <cell r="BV211">
            <v>0</v>
          </cell>
        </row>
        <row r="212">
          <cell r="B212" t="str">
            <v>21-COMPB15-25</v>
          </cell>
          <cell r="C212" t="str">
            <v>COMP-B</v>
          </cell>
          <cell r="D212">
            <v>15</v>
          </cell>
          <cell r="E212" t="str">
            <v xml:space="preserve">MESTRY GAYATRI NARENDRA LATIKA </v>
          </cell>
          <cell r="F212" t="str">
            <v>Female</v>
          </cell>
          <cell r="G212" t="str">
            <v>20/08/2003</v>
          </cell>
          <cell r="H212">
            <v>8693808009</v>
          </cell>
          <cell r="I212">
            <v>9869582338</v>
          </cell>
          <cell r="J212" t="str">
            <v>gayatrinm2003@gmail.com</v>
          </cell>
          <cell r="K212" t="str">
            <v>1032210461@tcetmumbai.in</v>
          </cell>
          <cell r="L212" t="str">
            <v>104, Siddhivinayak Niwara, Sitaram Jadhav Marg, Lower Parel, Mumbai- 400013</v>
          </cell>
          <cell r="M212">
            <v>400013</v>
          </cell>
          <cell r="N212">
            <v>0</v>
          </cell>
          <cell r="O212" t="str">
            <v>Service</v>
          </cell>
          <cell r="P212" t="str">
            <v>5,00,001 - 5,50,000</v>
          </cell>
          <cell r="Q212" t="str">
            <v>Normal</v>
          </cell>
          <cell r="R212" t="str">
            <v>Open</v>
          </cell>
          <cell r="S212">
            <v>2021</v>
          </cell>
          <cell r="T212" t="str">
            <v>FE</v>
          </cell>
          <cell r="U212" t="str">
            <v>MH-CET</v>
          </cell>
          <cell r="V212">
            <v>94.68</v>
          </cell>
          <cell r="W212">
            <v>88.442054999999996</v>
          </cell>
          <cell r="X212" t="str">
            <v>CAP</v>
          </cell>
          <cell r="Y212">
            <v>568</v>
          </cell>
          <cell r="Z212">
            <v>600</v>
          </cell>
          <cell r="AA212">
            <v>94.6666666666667</v>
          </cell>
          <cell r="AB212">
            <v>2019</v>
          </cell>
          <cell r="AC212" t="str">
            <v>ICSE</v>
          </cell>
          <cell r="AD212" t="str">
            <v>IES ORION ICSE SECONDARY SCHOOL DADAR</v>
          </cell>
          <cell r="AE212">
            <v>560</v>
          </cell>
          <cell r="AF212">
            <v>600</v>
          </cell>
          <cell r="AG212">
            <v>93.3333333333333</v>
          </cell>
          <cell r="AH212">
            <v>2021</v>
          </cell>
          <cell r="AI212" t="str">
            <v>Maharashtra</v>
          </cell>
          <cell r="AJ212" t="str">
            <v>PACE JUNIOR SCIENCE COLLEGE DADAR</v>
          </cell>
          <cell r="AK212">
            <v>206</v>
          </cell>
          <cell r="AL212">
            <v>23</v>
          </cell>
          <cell r="AM212">
            <v>8.9565217391304355</v>
          </cell>
          <cell r="AN212">
            <v>97</v>
          </cell>
          <cell r="AO212">
            <v>250</v>
          </cell>
          <cell r="AP212">
            <v>26</v>
          </cell>
          <cell r="AQ212">
            <v>9.615384615384615</v>
          </cell>
          <cell r="AR212">
            <v>75</v>
          </cell>
          <cell r="AS212">
            <v>456</v>
          </cell>
          <cell r="AT212">
            <v>49</v>
          </cell>
          <cell r="AU212">
            <v>9.3061224489795915</v>
          </cell>
          <cell r="AV212">
            <v>235</v>
          </cell>
          <cell r="AW212">
            <v>25</v>
          </cell>
          <cell r="AX212">
            <v>9.4</v>
          </cell>
          <cell r="AY212">
            <v>86</v>
          </cell>
          <cell r="AZ212">
            <v>272</v>
          </cell>
          <cell r="BA212">
            <v>29</v>
          </cell>
          <cell r="BB212">
            <v>9.3793103448275854</v>
          </cell>
          <cell r="BC212">
            <v>74</v>
          </cell>
          <cell r="BD212">
            <v>507</v>
          </cell>
          <cell r="BE212">
            <v>54</v>
          </cell>
          <cell r="BF212">
            <v>9.3888888888888893</v>
          </cell>
          <cell r="BG212">
            <v>228</v>
          </cell>
          <cell r="BH212">
            <v>24</v>
          </cell>
          <cell r="BI212">
            <v>9.5</v>
          </cell>
          <cell r="BJ212">
            <v>95</v>
          </cell>
          <cell r="BK212">
            <v>279</v>
          </cell>
          <cell r="BL212">
            <v>29</v>
          </cell>
          <cell r="BM212">
            <v>9.6206896551724146</v>
          </cell>
          <cell r="BN212">
            <v>89</v>
          </cell>
          <cell r="BO212">
            <v>507</v>
          </cell>
          <cell r="BP212">
            <v>53</v>
          </cell>
          <cell r="BQ212">
            <v>9.566037735849056</v>
          </cell>
          <cell r="BR212">
            <v>1470</v>
          </cell>
          <cell r="BS212">
            <v>156</v>
          </cell>
          <cell r="BT212">
            <v>9.4230769230769234</v>
          </cell>
          <cell r="BU212">
            <v>85.4</v>
          </cell>
          <cell r="BV212">
            <v>0</v>
          </cell>
        </row>
        <row r="213">
          <cell r="B213" t="str">
            <v>21-COMPC15-25</v>
          </cell>
          <cell r="C213" t="str">
            <v>COMP-C</v>
          </cell>
          <cell r="D213">
            <v>15</v>
          </cell>
          <cell r="E213" t="str">
            <v xml:space="preserve">SINGH  AAKANSHA ASHOK  RITU </v>
          </cell>
          <cell r="F213" t="str">
            <v>Female</v>
          </cell>
          <cell r="G213" t="str">
            <v>07/03/2004</v>
          </cell>
          <cell r="H213">
            <v>9867795068</v>
          </cell>
          <cell r="I213">
            <v>9004525932</v>
          </cell>
          <cell r="J213" t="str">
            <v>saakansha645@gmail.com</v>
          </cell>
          <cell r="K213" t="str">
            <v>1032210525@tcetmumbai.in</v>
          </cell>
          <cell r="L213" t="str">
            <v>104/B Sanket Gaurav Galaxy Phase 1 Nityanand Nagar Mira road East Thane</v>
          </cell>
          <cell r="M213">
            <v>401107</v>
          </cell>
          <cell r="N213">
            <v>0</v>
          </cell>
          <cell r="O213" t="str">
            <v>Service</v>
          </cell>
          <cell r="P213" t="str">
            <v>2,50,001 - 3,00,000</v>
          </cell>
          <cell r="Q213" t="str">
            <v>Normal</v>
          </cell>
          <cell r="R213" t="str">
            <v>Open</v>
          </cell>
          <cell r="S213">
            <v>2021</v>
          </cell>
          <cell r="T213" t="str">
            <v>FE</v>
          </cell>
          <cell r="U213" t="str">
            <v>MH-CET</v>
          </cell>
          <cell r="V213">
            <v>70.83</v>
          </cell>
          <cell r="W213">
            <v>17</v>
          </cell>
          <cell r="X213" t="str">
            <v>Minority</v>
          </cell>
          <cell r="Y213">
            <v>342</v>
          </cell>
          <cell r="Z213">
            <v>500</v>
          </cell>
          <cell r="AA213">
            <v>68.400000000000006</v>
          </cell>
          <cell r="AB213">
            <v>2019</v>
          </cell>
          <cell r="AC213" t="str">
            <v>Maharashtra</v>
          </cell>
          <cell r="AD213" t="str">
            <v>ST. XAVIERS HIGH SCHOOL</v>
          </cell>
          <cell r="AE213">
            <v>467</v>
          </cell>
          <cell r="AF213">
            <v>600</v>
          </cell>
          <cell r="AG213">
            <v>77.8333333333333</v>
          </cell>
          <cell r="AH213">
            <v>2021</v>
          </cell>
          <cell r="AI213" t="str">
            <v>Maharashtra</v>
          </cell>
          <cell r="AJ213" t="str">
            <v>S.V.P JUNIOR COLLEGE</v>
          </cell>
          <cell r="AK213">
            <v>178</v>
          </cell>
          <cell r="AL213">
            <v>23</v>
          </cell>
          <cell r="AM213">
            <v>7.7391304347826084</v>
          </cell>
          <cell r="AN213">
            <v>89</v>
          </cell>
          <cell r="AO213">
            <v>210</v>
          </cell>
          <cell r="AP213">
            <v>26</v>
          </cell>
          <cell r="AQ213">
            <v>8.0769230769230766</v>
          </cell>
          <cell r="AR213">
            <v>94.88</v>
          </cell>
          <cell r="AS213">
            <v>388</v>
          </cell>
          <cell r="AT213">
            <v>49</v>
          </cell>
          <cell r="AU213">
            <v>7.9183673469387754</v>
          </cell>
          <cell r="AV213">
            <v>214</v>
          </cell>
          <cell r="AW213">
            <v>25</v>
          </cell>
          <cell r="AX213">
            <v>8.56</v>
          </cell>
          <cell r="AY213">
            <v>91.94</v>
          </cell>
          <cell r="AZ213">
            <v>258</v>
          </cell>
          <cell r="BA213">
            <v>29</v>
          </cell>
          <cell r="BB213">
            <v>8.8965517241379306</v>
          </cell>
          <cell r="BC213">
            <v>93</v>
          </cell>
          <cell r="BD213">
            <v>472</v>
          </cell>
          <cell r="BE213">
            <v>54</v>
          </cell>
          <cell r="BF213">
            <v>8.7407407407407405</v>
          </cell>
          <cell r="BG213">
            <v>187</v>
          </cell>
          <cell r="BH213">
            <v>24</v>
          </cell>
          <cell r="BI213">
            <v>7.791666666666667</v>
          </cell>
          <cell r="BJ213">
            <v>75</v>
          </cell>
          <cell r="BK213">
            <v>254</v>
          </cell>
          <cell r="BL213">
            <v>29</v>
          </cell>
          <cell r="BM213">
            <v>8.7586206896551726</v>
          </cell>
          <cell r="BN213">
            <v>91</v>
          </cell>
          <cell r="BO213">
            <v>441</v>
          </cell>
          <cell r="BP213">
            <v>53</v>
          </cell>
          <cell r="BQ213">
            <v>8.3207547169811313</v>
          </cell>
          <cell r="BR213">
            <v>1301</v>
          </cell>
          <cell r="BS213">
            <v>156</v>
          </cell>
          <cell r="BT213">
            <v>8.3397435897435894</v>
          </cell>
          <cell r="BU213">
            <v>88.763999999999996</v>
          </cell>
          <cell r="BV213">
            <v>0</v>
          </cell>
        </row>
        <row r="214">
          <cell r="B214" t="str">
            <v>21-CS&amp;E15-25</v>
          </cell>
          <cell r="C214" t="str">
            <v>CS&amp;E</v>
          </cell>
          <cell r="D214">
            <v>15</v>
          </cell>
          <cell r="E214" t="str">
            <v>JADHAV SUJAL BHARAT  GAYATRI</v>
          </cell>
          <cell r="F214" t="str">
            <v>Male</v>
          </cell>
          <cell r="G214">
            <v>38128</v>
          </cell>
          <cell r="H214">
            <v>9324276581</v>
          </cell>
          <cell r="I214">
            <v>9833761351</v>
          </cell>
          <cell r="J214" t="str">
            <v>1976bharatjadhav@gmail.com</v>
          </cell>
          <cell r="K214" t="str">
            <v>1032210877@tcetmumbai.in</v>
          </cell>
          <cell r="L214" t="str">
            <v>1601,Estella,2A,JP North Garden city, vinay nagar, mira road (e)</v>
          </cell>
          <cell r="M214">
            <v>401107</v>
          </cell>
          <cell r="N214">
            <v>0</v>
          </cell>
          <cell r="O214" t="str">
            <v>Service</v>
          </cell>
          <cell r="P214" t="str">
            <v>2,50,001 - 3,00,000</v>
          </cell>
          <cell r="Q214" t="str">
            <v>Normal</v>
          </cell>
          <cell r="R214" t="str">
            <v>Open</v>
          </cell>
          <cell r="S214">
            <v>2021</v>
          </cell>
          <cell r="T214" t="str">
            <v>FE</v>
          </cell>
          <cell r="U214" t="str">
            <v>MH-CET</v>
          </cell>
          <cell r="V214">
            <v>82.52</v>
          </cell>
          <cell r="W214">
            <v>54.75</v>
          </cell>
          <cell r="X214" t="str">
            <v>ACAP</v>
          </cell>
          <cell r="Y214">
            <v>362</v>
          </cell>
          <cell r="Z214">
            <v>500</v>
          </cell>
          <cell r="AA214">
            <v>72.400000000000006</v>
          </cell>
          <cell r="AB214">
            <v>2019</v>
          </cell>
          <cell r="AC214" t="str">
            <v>Maharashtra</v>
          </cell>
          <cell r="AD214" t="str">
            <v>ST.XAVIERS HIGH SCHOOL</v>
          </cell>
          <cell r="AE214">
            <v>551</v>
          </cell>
          <cell r="AF214">
            <v>600</v>
          </cell>
          <cell r="AG214">
            <v>91.8333333333333</v>
          </cell>
          <cell r="AH214">
            <v>2021</v>
          </cell>
          <cell r="AI214" t="str">
            <v>Maharashtra</v>
          </cell>
          <cell r="AJ214" t="str">
            <v>RAO JUNIOR COLLEGE OF SCIENCE ANDHERI</v>
          </cell>
          <cell r="AK214">
            <v>183</v>
          </cell>
          <cell r="AL214">
            <v>23</v>
          </cell>
          <cell r="AM214">
            <v>7.9565217391304346</v>
          </cell>
          <cell r="AN214">
            <v>89</v>
          </cell>
          <cell r="AO214">
            <v>242</v>
          </cell>
          <cell r="AP214">
            <v>26</v>
          </cell>
          <cell r="AQ214">
            <v>9.3076923076923084</v>
          </cell>
          <cell r="AR214">
            <v>94.88</v>
          </cell>
          <cell r="AS214">
            <v>425</v>
          </cell>
          <cell r="AT214">
            <v>49</v>
          </cell>
          <cell r="AU214">
            <v>8.6734693877551017</v>
          </cell>
          <cell r="AV214">
            <v>211</v>
          </cell>
          <cell r="AW214">
            <v>25</v>
          </cell>
          <cell r="AX214">
            <v>8.44</v>
          </cell>
          <cell r="AY214">
            <v>91.94</v>
          </cell>
          <cell r="AZ214">
            <v>277</v>
          </cell>
          <cell r="BA214">
            <v>29</v>
          </cell>
          <cell r="BB214">
            <v>9.5517241379310338</v>
          </cell>
          <cell r="BC214">
            <v>83</v>
          </cell>
          <cell r="BD214">
            <v>488</v>
          </cell>
          <cell r="BE214">
            <v>54</v>
          </cell>
          <cell r="BF214">
            <v>9.0370370370370363</v>
          </cell>
          <cell r="BG214">
            <v>225</v>
          </cell>
          <cell r="BH214">
            <v>24</v>
          </cell>
          <cell r="BI214">
            <v>9.375</v>
          </cell>
          <cell r="BJ214">
            <v>85</v>
          </cell>
          <cell r="BK214">
            <v>281</v>
          </cell>
          <cell r="BL214">
            <v>29</v>
          </cell>
          <cell r="BM214">
            <v>9.6896551724137936</v>
          </cell>
          <cell r="BN214">
            <v>94</v>
          </cell>
          <cell r="BO214">
            <v>506</v>
          </cell>
          <cell r="BP214">
            <v>53</v>
          </cell>
          <cell r="BQ214">
            <v>9.5471698113207548</v>
          </cell>
          <cell r="BR214">
            <v>1419</v>
          </cell>
          <cell r="BS214">
            <v>156</v>
          </cell>
          <cell r="BT214">
            <v>9.0961538461538467</v>
          </cell>
          <cell r="BU214">
            <v>82.563999999999993</v>
          </cell>
          <cell r="BV214">
            <v>0</v>
          </cell>
        </row>
        <row r="215">
          <cell r="B215" t="str">
            <v>21-E&amp;CS15-25</v>
          </cell>
          <cell r="C215" t="str">
            <v>E&amp;CS</v>
          </cell>
          <cell r="D215">
            <v>15</v>
          </cell>
          <cell r="E215" t="str">
            <v xml:space="preserve">GUPTA VIJAY KUMAR  UMASHANKAR  RITADEVI </v>
          </cell>
          <cell r="F215" t="str">
            <v>Male</v>
          </cell>
          <cell r="G215" t="str">
            <v>28/11/2002</v>
          </cell>
          <cell r="H215">
            <v>9324246739</v>
          </cell>
          <cell r="I215">
            <v>9022394505</v>
          </cell>
          <cell r="J215" t="str">
            <v>vg95434@gmail.com</v>
          </cell>
          <cell r="K215" t="str">
            <v>1032210333@tcetmumbai.in</v>
          </cell>
          <cell r="L215" t="str">
            <v>Vithal jeena patel chawl sukarwadi mg road no 9 borivali east mumbai - 400066</v>
          </cell>
          <cell r="M215">
            <v>400066</v>
          </cell>
          <cell r="N215">
            <v>0</v>
          </cell>
          <cell r="O215" t="str">
            <v>Businessman</v>
          </cell>
          <cell r="P215" t="str">
            <v>1,50,001 - 2,00,000</v>
          </cell>
          <cell r="Q215" t="str">
            <v>Normal</v>
          </cell>
          <cell r="R215" t="str">
            <v>Open</v>
          </cell>
          <cell r="S215">
            <v>2021</v>
          </cell>
          <cell r="T215" t="str">
            <v>FE</v>
          </cell>
          <cell r="U215" t="str">
            <v>MH-CET</v>
          </cell>
          <cell r="V215">
            <v>53.67</v>
          </cell>
          <cell r="W215">
            <v>56.181527500000001</v>
          </cell>
          <cell r="X215" t="str">
            <v>Minority</v>
          </cell>
          <cell r="Y215">
            <v>387</v>
          </cell>
          <cell r="Z215">
            <v>500</v>
          </cell>
          <cell r="AA215">
            <v>77.400000000000006</v>
          </cell>
          <cell r="AB215">
            <v>2019</v>
          </cell>
          <cell r="AC215" t="str">
            <v>Maharashtra</v>
          </cell>
          <cell r="AD215" t="str">
            <v>SHETH GH HIGH SCHOOL</v>
          </cell>
          <cell r="AE215">
            <v>537</v>
          </cell>
          <cell r="AF215">
            <v>600</v>
          </cell>
          <cell r="AG215">
            <v>89.5</v>
          </cell>
          <cell r="AH215">
            <v>2021</v>
          </cell>
          <cell r="AI215" t="str">
            <v>Maharashtra</v>
          </cell>
          <cell r="AJ215" t="str">
            <v>NIRMALA MEMORIAL FOUNDATION JUNIOR COLLEGE OF COMMERCE AND SCIENCE</v>
          </cell>
          <cell r="AK215">
            <v>183</v>
          </cell>
          <cell r="AL215">
            <v>23</v>
          </cell>
          <cell r="AM215">
            <v>7.9565217391304346</v>
          </cell>
          <cell r="AN215">
            <v>77</v>
          </cell>
          <cell r="AO215">
            <v>198</v>
          </cell>
          <cell r="AP215">
            <v>26</v>
          </cell>
          <cell r="AQ215">
            <v>7.615384615384615</v>
          </cell>
          <cell r="AR215">
            <v>84.65</v>
          </cell>
          <cell r="AS215">
            <v>381</v>
          </cell>
          <cell r="AT215">
            <v>49</v>
          </cell>
          <cell r="AU215">
            <v>7.7755102040816331</v>
          </cell>
          <cell r="AV215">
            <v>183</v>
          </cell>
          <cell r="AW215">
            <v>25</v>
          </cell>
          <cell r="AX215">
            <v>7.32</v>
          </cell>
          <cell r="AY215">
            <v>80.825000000000003</v>
          </cell>
          <cell r="AZ215">
            <v>219</v>
          </cell>
          <cell r="BA215">
            <v>29</v>
          </cell>
          <cell r="BB215">
            <v>7.5517241379310347</v>
          </cell>
          <cell r="BC215">
            <v>50</v>
          </cell>
          <cell r="BD215">
            <v>402</v>
          </cell>
          <cell r="BE215">
            <v>54</v>
          </cell>
          <cell r="BF215">
            <v>7.4444444444444446</v>
          </cell>
          <cell r="BG215">
            <v>172</v>
          </cell>
          <cell r="BH215">
            <v>24</v>
          </cell>
          <cell r="BI215">
            <v>7.166666666666667</v>
          </cell>
          <cell r="BJ215">
            <v>72</v>
          </cell>
          <cell r="BK215">
            <v>240</v>
          </cell>
          <cell r="BL215">
            <v>29</v>
          </cell>
          <cell r="BM215">
            <v>8.2758620689655178</v>
          </cell>
          <cell r="BN215">
            <v>75</v>
          </cell>
          <cell r="BO215">
            <v>412</v>
          </cell>
          <cell r="BP215">
            <v>53</v>
          </cell>
          <cell r="BQ215">
            <v>7.7735849056603774</v>
          </cell>
          <cell r="BR215">
            <v>1195</v>
          </cell>
          <cell r="BS215">
            <v>156</v>
          </cell>
          <cell r="BT215">
            <v>7.6602564102564106</v>
          </cell>
          <cell r="BU215">
            <v>77.495000000000005</v>
          </cell>
          <cell r="BV215">
            <v>0</v>
          </cell>
        </row>
        <row r="216">
          <cell r="B216" t="str">
            <v>21-E&amp;TCA15-25</v>
          </cell>
          <cell r="C216" t="str">
            <v>E&amp;TC-A</v>
          </cell>
          <cell r="D216">
            <v>15</v>
          </cell>
          <cell r="E216" t="str">
            <v>DANDULIYA VEDANT GANESH ARUNA</v>
          </cell>
          <cell r="F216" t="str">
            <v>Male</v>
          </cell>
          <cell r="G216" t="str">
            <v>05/08/2003</v>
          </cell>
          <cell r="H216">
            <v>8454825058</v>
          </cell>
          <cell r="I216">
            <v>7666004905</v>
          </cell>
          <cell r="J216" t="str">
            <v>vedantdanduliya5@gmail.com</v>
          </cell>
          <cell r="K216" t="str">
            <v>1032210207@tcetmumbai.in</v>
          </cell>
          <cell r="L216" t="str">
            <v>6-b 003 , Essbee Geejay apartment Saibaba Nagar Borivali West Mumbai-400092</v>
          </cell>
          <cell r="M216">
            <v>400092</v>
          </cell>
          <cell r="N216">
            <v>0</v>
          </cell>
          <cell r="O216" t="str">
            <v>Service</v>
          </cell>
          <cell r="P216" t="str">
            <v>3,50,001 - 4,00,000</v>
          </cell>
          <cell r="Q216" t="str">
            <v>Normal</v>
          </cell>
          <cell r="R216" t="str">
            <v>Open</v>
          </cell>
          <cell r="S216">
            <v>2021</v>
          </cell>
          <cell r="T216" t="str">
            <v>FE</v>
          </cell>
          <cell r="U216" t="str">
            <v>MH-CET</v>
          </cell>
          <cell r="V216">
            <v>84.65</v>
          </cell>
          <cell r="W216">
            <v>65</v>
          </cell>
          <cell r="X216" t="str">
            <v>Minority</v>
          </cell>
          <cell r="Y216">
            <v>405</v>
          </cell>
          <cell r="Z216">
            <v>500</v>
          </cell>
          <cell r="AA216">
            <v>81</v>
          </cell>
          <cell r="AB216">
            <v>2019</v>
          </cell>
          <cell r="AC216" t="str">
            <v>Maharashtra</v>
          </cell>
          <cell r="AD216" t="str">
            <v>J.B. KHOT HIGH SCHOOL</v>
          </cell>
          <cell r="AE216">
            <v>545</v>
          </cell>
          <cell r="AF216">
            <v>600</v>
          </cell>
          <cell r="AG216">
            <v>90.8333333333333</v>
          </cell>
          <cell r="AH216">
            <v>2021</v>
          </cell>
          <cell r="AI216" t="str">
            <v>Maharashtra</v>
          </cell>
          <cell r="AJ216" t="str">
            <v>NIRMALA MEMORIAL FOUNDATION COLEGE OF SCIENCE</v>
          </cell>
          <cell r="AK216">
            <v>149</v>
          </cell>
          <cell r="AL216">
            <v>22</v>
          </cell>
          <cell r="AM216">
            <v>6.7727272727272725</v>
          </cell>
          <cell r="AN216">
            <v>87</v>
          </cell>
          <cell r="AO216">
            <v>188</v>
          </cell>
          <cell r="AP216">
            <v>27</v>
          </cell>
          <cell r="AQ216">
            <v>6.9629629629629628</v>
          </cell>
          <cell r="AR216">
            <v>84.65</v>
          </cell>
          <cell r="AS216">
            <v>337</v>
          </cell>
          <cell r="AT216">
            <v>49</v>
          </cell>
          <cell r="AU216">
            <v>6.8775510204081636</v>
          </cell>
          <cell r="AV216">
            <v>178</v>
          </cell>
          <cell r="AW216">
            <v>25</v>
          </cell>
          <cell r="AX216">
            <v>7.12</v>
          </cell>
          <cell r="AY216">
            <v>85.825000000000003</v>
          </cell>
          <cell r="AZ216">
            <v>240</v>
          </cell>
          <cell r="BA216">
            <v>29</v>
          </cell>
          <cell r="BB216">
            <v>8.2758620689655178</v>
          </cell>
          <cell r="BC216">
            <v>85</v>
          </cell>
          <cell r="BD216">
            <v>418</v>
          </cell>
          <cell r="BE216">
            <v>54</v>
          </cell>
          <cell r="BF216">
            <v>7.7407407407407405</v>
          </cell>
          <cell r="BG216">
            <v>177</v>
          </cell>
          <cell r="BH216">
            <v>24</v>
          </cell>
          <cell r="BI216">
            <v>7.375</v>
          </cell>
          <cell r="BJ216">
            <v>81</v>
          </cell>
          <cell r="BK216">
            <v>218.07999999999998</v>
          </cell>
          <cell r="BL216">
            <v>29</v>
          </cell>
          <cell r="BM216">
            <v>7.52</v>
          </cell>
          <cell r="BN216">
            <v>79</v>
          </cell>
          <cell r="BO216">
            <v>395.08</v>
          </cell>
          <cell r="BP216">
            <v>53</v>
          </cell>
          <cell r="BQ216">
            <v>7.4543396226415091</v>
          </cell>
          <cell r="BR216">
            <v>1150.08</v>
          </cell>
          <cell r="BS216">
            <v>156</v>
          </cell>
          <cell r="BT216">
            <v>7.3723076923076922</v>
          </cell>
          <cell r="BU216">
            <v>83.89500000000001</v>
          </cell>
          <cell r="BV216">
            <v>0</v>
          </cell>
        </row>
        <row r="217">
          <cell r="B217" t="str">
            <v>21-E&amp;TCB15-25</v>
          </cell>
          <cell r="C217" t="str">
            <v>E&amp;TC-B</v>
          </cell>
          <cell r="D217">
            <v>15</v>
          </cell>
          <cell r="E217" t="str">
            <v>SHARMA RAM SHASHIKANT SARITA</v>
          </cell>
          <cell r="F217" t="str">
            <v>Male</v>
          </cell>
          <cell r="G217" t="str">
            <v>08/12/2001</v>
          </cell>
          <cell r="H217">
            <v>8657261005</v>
          </cell>
          <cell r="I217">
            <v>7710831038</v>
          </cell>
          <cell r="J217" t="str">
            <v>ram.s.sharma8121@gmail.com</v>
          </cell>
          <cell r="K217" t="str">
            <v>1032210270@tcetmumbai.in</v>
          </cell>
          <cell r="L217" t="str">
            <v>Rm.No.22, Savari muttu Chawl, Saibaba Rd, Jawahar Nagar, Khar East, Mumbai</v>
          </cell>
          <cell r="M217">
            <v>400051</v>
          </cell>
          <cell r="N217">
            <v>0</v>
          </cell>
          <cell r="O217" t="str">
            <v>carpenter</v>
          </cell>
          <cell r="P217" t="str">
            <v>10,00,001 - 15,00,000</v>
          </cell>
          <cell r="Q217" t="str">
            <v>Normal</v>
          </cell>
          <cell r="R217" t="str">
            <v>Open</v>
          </cell>
          <cell r="S217">
            <v>2021</v>
          </cell>
          <cell r="T217" t="str">
            <v>FE</v>
          </cell>
          <cell r="U217" t="str">
            <v>MH-CET</v>
          </cell>
          <cell r="V217">
            <v>88.29</v>
          </cell>
          <cell r="W217" t="str">
            <v>NA</v>
          </cell>
          <cell r="X217" t="str">
            <v>TFWS</v>
          </cell>
          <cell r="Y217">
            <v>413</v>
          </cell>
          <cell r="Z217">
            <v>500</v>
          </cell>
          <cell r="AA217">
            <v>82.6</v>
          </cell>
          <cell r="AB217">
            <v>2019</v>
          </cell>
          <cell r="AC217" t="str">
            <v>Maharashtra</v>
          </cell>
          <cell r="AD217" t="str">
            <v>SMT. MADHUKANTA GUNVANT SHETH ENGLISH SCHOOL</v>
          </cell>
          <cell r="AE217">
            <v>539</v>
          </cell>
          <cell r="AF217">
            <v>600</v>
          </cell>
          <cell r="AG217">
            <v>89.8333333333333</v>
          </cell>
          <cell r="AH217">
            <v>2021</v>
          </cell>
          <cell r="AI217" t="str">
            <v>Maharashtra</v>
          </cell>
          <cell r="AJ217" t="str">
            <v>BHAVANS JUNIORCOLLEGE</v>
          </cell>
          <cell r="AK217">
            <v>188</v>
          </cell>
          <cell r="AL217">
            <v>22</v>
          </cell>
          <cell r="AM217">
            <v>8.545454545454545</v>
          </cell>
          <cell r="AN217">
            <v>93</v>
          </cell>
          <cell r="AO217">
            <v>236</v>
          </cell>
          <cell r="AP217">
            <v>27</v>
          </cell>
          <cell r="AQ217">
            <v>8.7407407407407405</v>
          </cell>
          <cell r="AR217">
            <v>84.65</v>
          </cell>
          <cell r="AS217">
            <v>424</v>
          </cell>
          <cell r="AT217">
            <v>49</v>
          </cell>
          <cell r="AU217">
            <v>8.6530612244897966</v>
          </cell>
          <cell r="AV217">
            <v>203</v>
          </cell>
          <cell r="AW217">
            <v>25</v>
          </cell>
          <cell r="AX217">
            <v>8.1199999999999992</v>
          </cell>
          <cell r="AY217">
            <v>88.825000000000003</v>
          </cell>
          <cell r="AZ217">
            <v>256</v>
          </cell>
          <cell r="BA217">
            <v>29</v>
          </cell>
          <cell r="BB217">
            <v>8.8275862068965516</v>
          </cell>
          <cell r="BC217">
            <v>75</v>
          </cell>
          <cell r="BD217">
            <v>459</v>
          </cell>
          <cell r="BE217">
            <v>54</v>
          </cell>
          <cell r="BF217">
            <v>8.5</v>
          </cell>
          <cell r="BG217">
            <v>197</v>
          </cell>
          <cell r="BH217">
            <v>24</v>
          </cell>
          <cell r="BI217">
            <v>8.2083333333333339</v>
          </cell>
          <cell r="BJ217">
            <v>74</v>
          </cell>
          <cell r="BK217">
            <v>237</v>
          </cell>
          <cell r="BL217">
            <v>29</v>
          </cell>
          <cell r="BM217">
            <v>8.1724137931034484</v>
          </cell>
          <cell r="BN217">
            <v>83</v>
          </cell>
          <cell r="BO217">
            <v>434</v>
          </cell>
          <cell r="BP217">
            <v>53</v>
          </cell>
          <cell r="BQ217">
            <v>8.1886792452830193</v>
          </cell>
          <cell r="BR217">
            <v>1317</v>
          </cell>
          <cell r="BS217">
            <v>156</v>
          </cell>
          <cell r="BT217">
            <v>8.4423076923076916</v>
          </cell>
          <cell r="BU217">
            <v>83.39500000000001</v>
          </cell>
          <cell r="BV217">
            <v>0</v>
          </cell>
        </row>
        <row r="218">
          <cell r="B218" t="str">
            <v>21-IoT15-25</v>
          </cell>
          <cell r="C218" t="str">
            <v>IoT</v>
          </cell>
          <cell r="D218">
            <v>15</v>
          </cell>
          <cell r="E218" t="str">
            <v>PATHAK SONA DURGESH  GUDDI</v>
          </cell>
          <cell r="F218" t="str">
            <v>Male</v>
          </cell>
          <cell r="G218" t="str">
            <v>11/10/2003</v>
          </cell>
          <cell r="H218">
            <v>9967466483</v>
          </cell>
          <cell r="I218">
            <v>9967138144</v>
          </cell>
          <cell r="J218" t="str">
            <v>sonapathak49@gmail.com</v>
          </cell>
          <cell r="K218" t="str">
            <v>1032211003@tcetmumbai.in</v>
          </cell>
          <cell r="L218" t="str">
            <v>Nagin Soma Chawl, Sukarwadi, M.G Road, Borivali East, Mumbai-400066</v>
          </cell>
          <cell r="M218">
            <v>400066</v>
          </cell>
          <cell r="N218">
            <v>0</v>
          </cell>
          <cell r="O218" t="str">
            <v>Service</v>
          </cell>
          <cell r="P218" t="str">
            <v>5,50,001 - 6,00,000</v>
          </cell>
          <cell r="Q218" t="str">
            <v>Normal</v>
          </cell>
          <cell r="R218" t="str">
            <v>Open</v>
          </cell>
          <cell r="S218">
            <v>2021</v>
          </cell>
          <cell r="T218" t="str">
            <v>FE</v>
          </cell>
          <cell r="U218" t="str">
            <v>MH-CET</v>
          </cell>
          <cell r="V218">
            <v>76.11</v>
          </cell>
          <cell r="W218">
            <v>59.032042599999997</v>
          </cell>
          <cell r="X218" t="str">
            <v>Minority</v>
          </cell>
          <cell r="Y218">
            <v>362</v>
          </cell>
          <cell r="Z218">
            <v>500</v>
          </cell>
          <cell r="AA218">
            <v>72.400000000000006</v>
          </cell>
          <cell r="AB218">
            <v>2019</v>
          </cell>
          <cell r="AC218" t="str">
            <v>Maharashtra</v>
          </cell>
          <cell r="AD218" t="str">
            <v>S.M.T J B KHOT HIGH SCHOOL</v>
          </cell>
          <cell r="AE218">
            <v>509</v>
          </cell>
          <cell r="AF218">
            <v>600</v>
          </cell>
          <cell r="AG218">
            <v>84.833333333333343</v>
          </cell>
          <cell r="AH218">
            <v>2021</v>
          </cell>
          <cell r="AI218" t="str">
            <v>Maharashtra</v>
          </cell>
          <cell r="AJ218" t="str">
            <v>NIRMALA MEMORIAL FOUNDATION JUNIOR COLLEG OF COMMERCE AND SCIENCE</v>
          </cell>
          <cell r="AK218">
            <v>207</v>
          </cell>
          <cell r="AL218">
            <v>23</v>
          </cell>
          <cell r="AM218">
            <v>9</v>
          </cell>
          <cell r="AN218">
            <v>79.260000000000005</v>
          </cell>
          <cell r="AO218">
            <v>250</v>
          </cell>
          <cell r="AP218">
            <v>26</v>
          </cell>
          <cell r="AQ218">
            <v>9.615384615384615</v>
          </cell>
          <cell r="AR218">
            <v>75</v>
          </cell>
          <cell r="AS218">
            <v>457</v>
          </cell>
          <cell r="AT218">
            <v>49</v>
          </cell>
          <cell r="AU218">
            <v>9.3265306122448983</v>
          </cell>
          <cell r="AV218">
            <v>238</v>
          </cell>
          <cell r="AW218">
            <v>25</v>
          </cell>
          <cell r="AX218">
            <v>9.52</v>
          </cell>
          <cell r="AY218">
            <v>77.13</v>
          </cell>
          <cell r="AZ218">
            <v>290</v>
          </cell>
          <cell r="BA218">
            <v>29</v>
          </cell>
          <cell r="BB218">
            <v>10</v>
          </cell>
          <cell r="BC218">
            <v>96.23</v>
          </cell>
          <cell r="BD218">
            <v>528</v>
          </cell>
          <cell r="BE218">
            <v>54</v>
          </cell>
          <cell r="BF218">
            <v>9.7777777777777786</v>
          </cell>
          <cell r="BG218">
            <v>211</v>
          </cell>
          <cell r="BH218">
            <v>24</v>
          </cell>
          <cell r="BI218">
            <v>8.7916666666666661</v>
          </cell>
          <cell r="BJ218">
            <v>76</v>
          </cell>
          <cell r="BK218">
            <v>256.07</v>
          </cell>
          <cell r="BL218">
            <v>29</v>
          </cell>
          <cell r="BM218">
            <v>8.83</v>
          </cell>
          <cell r="BN218">
            <v>75</v>
          </cell>
          <cell r="BO218">
            <v>467.07</v>
          </cell>
          <cell r="BP218">
            <v>53</v>
          </cell>
          <cell r="BQ218">
            <v>8.8126415094339627</v>
          </cell>
          <cell r="BR218">
            <v>1452.07</v>
          </cell>
          <cell r="BS218">
            <v>156</v>
          </cell>
          <cell r="BT218">
            <v>9.3081410256410244</v>
          </cell>
          <cell r="BU218">
            <v>80.524000000000001</v>
          </cell>
          <cell r="BV218">
            <v>0</v>
          </cell>
        </row>
        <row r="219">
          <cell r="B219" t="str">
            <v>21-ITA15-25</v>
          </cell>
          <cell r="C219" t="str">
            <v>IT-A</v>
          </cell>
          <cell r="D219">
            <v>15</v>
          </cell>
          <cell r="E219" t="str">
            <v>CHAUHAN ABHISHEK MADANLAL  SEEMADEVI</v>
          </cell>
          <cell r="F219" t="str">
            <v>Male</v>
          </cell>
          <cell r="G219" t="str">
            <v>15/11/2002</v>
          </cell>
          <cell r="H219">
            <v>8928986279</v>
          </cell>
          <cell r="I219">
            <v>9821469726</v>
          </cell>
          <cell r="J219" t="str">
            <v>abhishek98901@gmail.com</v>
          </cell>
          <cell r="K219" t="str">
            <v>1032210589@tcetmumbai.in</v>
          </cell>
          <cell r="L219" t="str">
            <v>A-303, Divya Smit, Bunder Pakhadi Road, Gaurav Garden Complex, Kandivali West, Mumbai-67</v>
          </cell>
          <cell r="M219">
            <v>400067</v>
          </cell>
          <cell r="N219">
            <v>0</v>
          </cell>
          <cell r="O219" t="str">
            <v>Business</v>
          </cell>
          <cell r="P219" t="str">
            <v>3,50,001 - 4,00,000</v>
          </cell>
          <cell r="Q219" t="str">
            <v>Normal</v>
          </cell>
          <cell r="R219" t="str">
            <v>Open</v>
          </cell>
          <cell r="S219">
            <v>2021</v>
          </cell>
          <cell r="T219" t="str">
            <v>FE</v>
          </cell>
          <cell r="U219" t="str">
            <v>MH-CET</v>
          </cell>
          <cell r="V219">
            <v>88.08</v>
          </cell>
          <cell r="W219">
            <v>84.885071699999997</v>
          </cell>
          <cell r="X219" t="str">
            <v>Minority</v>
          </cell>
          <cell r="Y219">
            <v>441</v>
          </cell>
          <cell r="Z219">
            <v>500</v>
          </cell>
          <cell r="AA219">
            <v>88.2</v>
          </cell>
          <cell r="AB219">
            <v>2019</v>
          </cell>
          <cell r="AC219" t="str">
            <v>Maharashtra</v>
          </cell>
          <cell r="AD219" t="str">
            <v>P. J. PANCHOLIA HIGH SCHOOL</v>
          </cell>
          <cell r="AE219">
            <v>568</v>
          </cell>
          <cell r="AF219">
            <v>600</v>
          </cell>
          <cell r="AG219">
            <v>94.6666666666667</v>
          </cell>
          <cell r="AH219">
            <v>2021</v>
          </cell>
          <cell r="AI219" t="str">
            <v>Maharashtra</v>
          </cell>
          <cell r="AJ219" t="str">
            <v>NIRMALA MEMORIAL FOUNDATION JUNIOR COLLEGE OF COMMERCE AND SCIENCE</v>
          </cell>
          <cell r="AK219">
            <v>190</v>
          </cell>
          <cell r="AL219">
            <v>22</v>
          </cell>
          <cell r="AM219">
            <v>8.6363636363636367</v>
          </cell>
          <cell r="AN219">
            <v>78</v>
          </cell>
          <cell r="AO219">
            <v>269</v>
          </cell>
          <cell r="AP219">
            <v>27</v>
          </cell>
          <cell r="AQ219">
            <v>9.9629629629629637</v>
          </cell>
          <cell r="AR219">
            <v>75</v>
          </cell>
          <cell r="AS219">
            <v>459</v>
          </cell>
          <cell r="AT219">
            <v>49</v>
          </cell>
          <cell r="AU219">
            <v>9.3673469387755102</v>
          </cell>
          <cell r="AV219">
            <v>241</v>
          </cell>
          <cell r="AW219">
            <v>25</v>
          </cell>
          <cell r="AX219">
            <v>9.64</v>
          </cell>
          <cell r="AY219">
            <v>76.5</v>
          </cell>
          <cell r="AZ219">
            <v>266</v>
          </cell>
          <cell r="BA219">
            <v>29</v>
          </cell>
          <cell r="BB219">
            <v>9.1724137931034484</v>
          </cell>
          <cell r="BC219">
            <v>90.094339622641499</v>
          </cell>
          <cell r="BD219">
            <v>507</v>
          </cell>
          <cell r="BE219">
            <v>54</v>
          </cell>
          <cell r="BF219">
            <v>9.3888888888888893</v>
          </cell>
          <cell r="BG219">
            <v>218</v>
          </cell>
          <cell r="BH219">
            <v>24</v>
          </cell>
          <cell r="BI219">
            <v>9.0833333333333339</v>
          </cell>
          <cell r="BJ219">
            <v>83.817427385892103</v>
          </cell>
          <cell r="BK219">
            <v>258</v>
          </cell>
          <cell r="BL219">
            <v>29</v>
          </cell>
          <cell r="BM219">
            <v>8.8965517241379306</v>
          </cell>
          <cell r="BN219">
            <v>78.540772532188797</v>
          </cell>
          <cell r="BO219">
            <v>476</v>
          </cell>
          <cell r="BP219">
            <v>53</v>
          </cell>
          <cell r="BQ219">
            <v>8.9811320754716988</v>
          </cell>
          <cell r="BR219">
            <v>1442</v>
          </cell>
          <cell r="BS219">
            <v>156</v>
          </cell>
          <cell r="BT219">
            <v>9.2435897435897427</v>
          </cell>
          <cell r="BU219">
            <v>78.9188679245283</v>
          </cell>
          <cell r="BV219">
            <v>0</v>
          </cell>
        </row>
        <row r="220">
          <cell r="B220" t="str">
            <v>21-ITB15-25</v>
          </cell>
          <cell r="C220" t="str">
            <v>IT-B</v>
          </cell>
          <cell r="D220">
            <v>15</v>
          </cell>
          <cell r="E220" t="str">
            <v>PRAJAPATI POOJA KUMARI CHAGANLAL PARVATI DEVI</v>
          </cell>
          <cell r="F220" t="str">
            <v>Female</v>
          </cell>
          <cell r="G220" t="str">
            <v>17/03/2002</v>
          </cell>
          <cell r="H220">
            <v>8779319640</v>
          </cell>
          <cell r="I220">
            <v>9820822559</v>
          </cell>
          <cell r="J220" t="str">
            <v>poojaprajapati2902@gmail.com</v>
          </cell>
          <cell r="K220" t="str">
            <v>1032210654@tcetmumbai.in</v>
          </cell>
          <cell r="L220" t="str">
            <v>Mumbai</v>
          </cell>
          <cell r="M220">
            <v>400011</v>
          </cell>
          <cell r="N220">
            <v>0</v>
          </cell>
          <cell r="O220" t="str">
            <v>Business</v>
          </cell>
          <cell r="P220" t="str">
            <v>7,00,001 - 8,00,000</v>
          </cell>
          <cell r="Q220" t="str">
            <v>Normal</v>
          </cell>
          <cell r="R220" t="str">
            <v>Open</v>
          </cell>
          <cell r="S220">
            <v>2021</v>
          </cell>
          <cell r="T220" t="str">
            <v>FE</v>
          </cell>
          <cell r="U220" t="str">
            <v>MH-CET</v>
          </cell>
          <cell r="V220">
            <v>89.1</v>
          </cell>
          <cell r="W220">
            <v>73.394929000000005</v>
          </cell>
          <cell r="X220" t="str">
            <v>Minority</v>
          </cell>
          <cell r="Y220">
            <v>409</v>
          </cell>
          <cell r="Z220">
            <v>500</v>
          </cell>
          <cell r="AA220">
            <v>81.8</v>
          </cell>
          <cell r="AB220">
            <v>2018</v>
          </cell>
          <cell r="AC220" t="str">
            <v>Maharashtra</v>
          </cell>
          <cell r="AD220" t="str">
            <v>THE SALVATION ARMY TUCKER ENGLISH MEDIUM  HIGH SCHOOL</v>
          </cell>
          <cell r="AE220">
            <v>399</v>
          </cell>
          <cell r="AF220">
            <v>650</v>
          </cell>
          <cell r="AG220">
            <v>61.384615384615401</v>
          </cell>
          <cell r="AH220">
            <v>2020</v>
          </cell>
          <cell r="AI220" t="str">
            <v>Maharashtra</v>
          </cell>
          <cell r="AJ220" t="str">
            <v>NAVNEET JUNIOR COLLEGE</v>
          </cell>
          <cell r="AK220">
            <v>185</v>
          </cell>
          <cell r="AL220">
            <v>22</v>
          </cell>
          <cell r="AM220">
            <v>8.4090909090909083</v>
          </cell>
          <cell r="AN220">
            <v>75</v>
          </cell>
          <cell r="AO220">
            <v>244</v>
          </cell>
          <cell r="AP220">
            <v>27</v>
          </cell>
          <cell r="AQ220">
            <v>9.0370370370370363</v>
          </cell>
          <cell r="AR220">
            <v>89</v>
          </cell>
          <cell r="AS220">
            <v>429</v>
          </cell>
          <cell r="AT220">
            <v>49</v>
          </cell>
          <cell r="AU220">
            <v>8.7551020408163271</v>
          </cell>
          <cell r="AV220">
            <v>209</v>
          </cell>
          <cell r="AW220">
            <v>25</v>
          </cell>
          <cell r="AX220">
            <v>8.36</v>
          </cell>
          <cell r="AY220">
            <v>82</v>
          </cell>
          <cell r="AZ220">
            <v>264</v>
          </cell>
          <cell r="BA220">
            <v>29</v>
          </cell>
          <cell r="BB220">
            <v>9.1034482758620694</v>
          </cell>
          <cell r="BC220">
            <v>80.295566502463103</v>
          </cell>
          <cell r="BD220">
            <v>473</v>
          </cell>
          <cell r="BE220">
            <v>54</v>
          </cell>
          <cell r="BF220">
            <v>8.7592592592592595</v>
          </cell>
          <cell r="BG220">
            <v>211</v>
          </cell>
          <cell r="BH220">
            <v>24</v>
          </cell>
          <cell r="BI220">
            <v>8.7916666666666661</v>
          </cell>
          <cell r="BJ220">
            <v>83.817427385892103</v>
          </cell>
          <cell r="BK220">
            <v>278</v>
          </cell>
          <cell r="BL220">
            <v>29</v>
          </cell>
          <cell r="BM220">
            <v>9.5862068965517242</v>
          </cell>
          <cell r="BN220">
            <v>87.288135593220304</v>
          </cell>
          <cell r="BO220">
            <v>489</v>
          </cell>
          <cell r="BP220">
            <v>53</v>
          </cell>
          <cell r="BQ220">
            <v>9.2264150943396235</v>
          </cell>
          <cell r="BR220">
            <v>1391</v>
          </cell>
          <cell r="BS220">
            <v>156</v>
          </cell>
          <cell r="BT220">
            <v>8.9166666666666661</v>
          </cell>
          <cell r="BU220">
            <v>83.059113300492612</v>
          </cell>
          <cell r="BV220">
            <v>0</v>
          </cell>
        </row>
        <row r="221">
          <cell r="B221" t="str">
            <v>21-M&amp;ME15-25</v>
          </cell>
          <cell r="C221" t="str">
            <v>M&amp;ME</v>
          </cell>
          <cell r="D221">
            <v>15</v>
          </cell>
          <cell r="E221" t="str">
            <v>J NARMAN BANNU J ANIL BENERJEE J SUSEELA</v>
          </cell>
          <cell r="F221" t="str">
            <v>Male</v>
          </cell>
          <cell r="G221" t="str">
            <v>23/05/2003</v>
          </cell>
          <cell r="H221">
            <v>7506927365</v>
          </cell>
          <cell r="I221">
            <v>7506649365</v>
          </cell>
          <cell r="J221" t="str">
            <v>narman2305@gmail.com</v>
          </cell>
          <cell r="K221" t="str">
            <v>1032210768@tcetmumbai.in</v>
          </cell>
          <cell r="L221" t="str">
            <v>Bandra Kurla Complex (BKC), Bandra East, MUMBAI</v>
          </cell>
          <cell r="M221">
            <v>400051</v>
          </cell>
          <cell r="N221">
            <v>0</v>
          </cell>
          <cell r="O221" t="str">
            <v>Bank employee in Bank of Baroda</v>
          </cell>
          <cell r="P221" t="str">
            <v>9,00,001 - 10,00,000</v>
          </cell>
          <cell r="Q221" t="str">
            <v>Normal</v>
          </cell>
          <cell r="R221" t="str">
            <v>Open</v>
          </cell>
          <cell r="S221">
            <v>2021</v>
          </cell>
          <cell r="T221" t="str">
            <v>FE</v>
          </cell>
          <cell r="U221" t="str">
            <v>MH-CET</v>
          </cell>
          <cell r="V221">
            <v>30</v>
          </cell>
          <cell r="W221">
            <v>21.66</v>
          </cell>
          <cell r="X221" t="str">
            <v>Institute</v>
          </cell>
          <cell r="Y221">
            <v>460</v>
          </cell>
          <cell r="Z221">
            <v>600</v>
          </cell>
          <cell r="AA221">
            <v>76.6666666666667</v>
          </cell>
          <cell r="AB221">
            <v>2018</v>
          </cell>
          <cell r="AC221" t="str">
            <v>ICSE</v>
          </cell>
          <cell r="AD221" t="str">
            <v>GUNDECHA EDUCATION ACADEMY</v>
          </cell>
          <cell r="AE221">
            <v>295</v>
          </cell>
          <cell r="AF221">
            <v>500</v>
          </cell>
          <cell r="AG221">
            <v>59</v>
          </cell>
          <cell r="AH221">
            <v>2020</v>
          </cell>
          <cell r="AI221" t="str">
            <v>ICSE</v>
          </cell>
          <cell r="AJ221" t="str">
            <v>GUNDECHA EDUCATION ACADEMY</v>
          </cell>
          <cell r="AK221">
            <v>110</v>
          </cell>
          <cell r="AL221">
            <v>22</v>
          </cell>
          <cell r="AM221">
            <v>5</v>
          </cell>
          <cell r="AN221">
            <v>85</v>
          </cell>
          <cell r="AO221">
            <v>170</v>
          </cell>
          <cell r="AP221">
            <v>27</v>
          </cell>
          <cell r="AQ221">
            <v>6.2962962962962967</v>
          </cell>
          <cell r="AR221">
            <v>76.959999999999994</v>
          </cell>
          <cell r="AS221">
            <v>280</v>
          </cell>
          <cell r="AT221">
            <v>49</v>
          </cell>
          <cell r="AU221">
            <v>5.7142857142857144</v>
          </cell>
          <cell r="AV221">
            <v>192</v>
          </cell>
          <cell r="AW221">
            <v>25</v>
          </cell>
          <cell r="AX221">
            <v>7.68</v>
          </cell>
          <cell r="AY221">
            <v>80.98</v>
          </cell>
          <cell r="AZ221">
            <v>216</v>
          </cell>
          <cell r="BA221">
            <v>29</v>
          </cell>
          <cell r="BB221">
            <v>7.4482758620689653</v>
          </cell>
          <cell r="BC221">
            <v>76</v>
          </cell>
          <cell r="BD221">
            <v>408</v>
          </cell>
          <cell r="BE221">
            <v>54</v>
          </cell>
          <cell r="BF221">
            <v>7.5555555555555554</v>
          </cell>
          <cell r="BG221">
            <v>181</v>
          </cell>
          <cell r="BH221">
            <v>24</v>
          </cell>
          <cell r="BI221">
            <v>7.541666666666667</v>
          </cell>
          <cell r="BJ221">
            <v>87</v>
          </cell>
          <cell r="BK221">
            <v>192</v>
          </cell>
          <cell r="BL221">
            <v>29</v>
          </cell>
          <cell r="BM221">
            <v>6.6206896551724137</v>
          </cell>
          <cell r="BN221">
            <v>84</v>
          </cell>
          <cell r="BO221">
            <v>373</v>
          </cell>
          <cell r="BP221">
            <v>53</v>
          </cell>
          <cell r="BQ221">
            <v>7.0377358490566042</v>
          </cell>
          <cell r="BR221">
            <v>1061</v>
          </cell>
          <cell r="BS221">
            <v>156</v>
          </cell>
          <cell r="BT221">
            <v>6.8012820512820511</v>
          </cell>
          <cell r="BU221">
            <v>77.188000000000002</v>
          </cell>
          <cell r="BV221">
            <v>0</v>
          </cell>
        </row>
        <row r="222">
          <cell r="B222" t="str">
            <v>21-MECH15-25</v>
          </cell>
          <cell r="C222" t="str">
            <v>MECH</v>
          </cell>
          <cell r="D222">
            <v>15</v>
          </cell>
          <cell r="E222" t="str">
            <v>JAIN PRATHAM RAKESH RUPALI</v>
          </cell>
          <cell r="F222" t="str">
            <v>Male</v>
          </cell>
          <cell r="G222" t="str">
            <v>30/12/2002</v>
          </cell>
          <cell r="H222">
            <v>8822255599</v>
          </cell>
          <cell r="I222">
            <v>9930156995</v>
          </cell>
          <cell r="J222" t="str">
            <v>prathamrakeshjain@gmail.com</v>
          </cell>
          <cell r="K222" t="str">
            <v>1032210718@tcetmumbai.in</v>
          </cell>
          <cell r="L222" t="str">
            <v>House no. 33 , Rathgalli , Faizpur , Tal - Yawal , Dist - Jalgaon</v>
          </cell>
          <cell r="M222">
            <v>425503</v>
          </cell>
          <cell r="N222">
            <v>0</v>
          </cell>
          <cell r="O222" t="str">
            <v>Shopkeeper</v>
          </cell>
          <cell r="P222" t="str">
            <v>8,00,001 - 9,00,000</v>
          </cell>
          <cell r="Q222" t="str">
            <v>Normal</v>
          </cell>
          <cell r="R222" t="str">
            <v>Open</v>
          </cell>
          <cell r="S222">
            <v>2021</v>
          </cell>
          <cell r="T222" t="str">
            <v>FE</v>
          </cell>
          <cell r="U222" t="str">
            <v>MH-CET</v>
          </cell>
          <cell r="V222">
            <v>72.58</v>
          </cell>
          <cell r="W222">
            <v>59.915975000000003</v>
          </cell>
          <cell r="X222" t="str">
            <v>Minority</v>
          </cell>
          <cell r="Y222">
            <v>450</v>
          </cell>
          <cell r="Z222">
            <v>500</v>
          </cell>
          <cell r="AA222">
            <v>90</v>
          </cell>
          <cell r="AB222">
            <v>2019</v>
          </cell>
          <cell r="AC222" t="str">
            <v>CBSE</v>
          </cell>
          <cell r="AD222" t="str">
            <v>THE ICON PUBLIC SCHOOL</v>
          </cell>
          <cell r="AE222">
            <v>519</v>
          </cell>
          <cell r="AF222">
            <v>600</v>
          </cell>
          <cell r="AG222">
            <v>86.5</v>
          </cell>
          <cell r="AH222">
            <v>2021</v>
          </cell>
          <cell r="AI222" t="str">
            <v>Maharashtra</v>
          </cell>
          <cell r="AJ222" t="str">
            <v>MOUNTCARMEL</v>
          </cell>
          <cell r="AK222">
            <v>195</v>
          </cell>
          <cell r="AL222">
            <v>22</v>
          </cell>
          <cell r="AM222">
            <v>8.8636363636363633</v>
          </cell>
          <cell r="AN222">
            <v>75</v>
          </cell>
          <cell r="AO222">
            <v>254</v>
          </cell>
          <cell r="AP222">
            <v>27</v>
          </cell>
          <cell r="AQ222">
            <v>9.4074074074074066</v>
          </cell>
          <cell r="AR222">
            <v>91.71</v>
          </cell>
          <cell r="AS222">
            <v>449</v>
          </cell>
          <cell r="AT222">
            <v>49</v>
          </cell>
          <cell r="AU222">
            <v>9.1632653061224492</v>
          </cell>
          <cell r="AV222">
            <v>180</v>
          </cell>
          <cell r="AW222">
            <v>25</v>
          </cell>
          <cell r="AX222">
            <v>7.2</v>
          </cell>
          <cell r="AY222">
            <v>83.355000000000004</v>
          </cell>
          <cell r="AZ222">
            <v>229</v>
          </cell>
          <cell r="BA222">
            <v>29</v>
          </cell>
          <cell r="BB222">
            <v>7.8965517241379306</v>
          </cell>
          <cell r="BC222">
            <v>83</v>
          </cell>
          <cell r="BD222">
            <v>409</v>
          </cell>
          <cell r="BE222">
            <v>54</v>
          </cell>
          <cell r="BF222">
            <v>7.5740740740740744</v>
          </cell>
          <cell r="BG222">
            <v>185</v>
          </cell>
          <cell r="BH222">
            <v>24</v>
          </cell>
          <cell r="BI222">
            <v>7.708333333333333</v>
          </cell>
          <cell r="BJ222">
            <v>86</v>
          </cell>
          <cell r="BK222">
            <v>252</v>
          </cell>
          <cell r="BL222">
            <v>28</v>
          </cell>
          <cell r="BM222">
            <v>9</v>
          </cell>
          <cell r="BN222">
            <v>76</v>
          </cell>
          <cell r="BO222">
            <v>437</v>
          </cell>
          <cell r="BP222">
            <v>52</v>
          </cell>
          <cell r="BQ222">
            <v>8.4038461538461533</v>
          </cell>
          <cell r="BR222">
            <v>1295</v>
          </cell>
          <cell r="BS222">
            <v>155</v>
          </cell>
          <cell r="BT222">
            <v>8.3548387096774199</v>
          </cell>
          <cell r="BU222">
            <v>82.412999999999997</v>
          </cell>
          <cell r="BV222">
            <v>0</v>
          </cell>
        </row>
        <row r="223">
          <cell r="B223" t="str">
            <v>21-AI&amp;DS16-25</v>
          </cell>
          <cell r="C223" t="str">
            <v>AI&amp;DS</v>
          </cell>
          <cell r="D223">
            <v>16</v>
          </cell>
          <cell r="E223" t="str">
            <v>KHAN MOHAMMED HUZAIFA MOHD AFZAL TABASSUM BANO</v>
          </cell>
          <cell r="F223" t="str">
            <v>Male</v>
          </cell>
          <cell r="G223" t="str">
            <v>21/10/2003</v>
          </cell>
          <cell r="H223">
            <v>7045669203</v>
          </cell>
          <cell r="I223">
            <v>8052872010</v>
          </cell>
          <cell r="J223" t="str">
            <v>kmhuzaifabinafzal@gmail.com</v>
          </cell>
          <cell r="K223" t="str">
            <v>1032210145@tcetmumbai.in</v>
          </cell>
          <cell r="L223" t="str">
            <v>19/2, Juma Musjid Bldg, Chirag Nagar, Ghatkopar West, Mumbai</v>
          </cell>
          <cell r="M223">
            <v>400086</v>
          </cell>
          <cell r="N223">
            <v>0</v>
          </cell>
          <cell r="O223" t="str">
            <v>Service</v>
          </cell>
          <cell r="P223" t="str">
            <v>9,00,001 - 10,00,000</v>
          </cell>
          <cell r="Q223" t="str">
            <v>Normal</v>
          </cell>
          <cell r="R223" t="str">
            <v>Open</v>
          </cell>
          <cell r="S223">
            <v>2021</v>
          </cell>
          <cell r="T223" t="str">
            <v>FE</v>
          </cell>
          <cell r="U223" t="str">
            <v>MH-CET</v>
          </cell>
          <cell r="V223">
            <v>92.96</v>
          </cell>
          <cell r="W223" t="str">
            <v>NA</v>
          </cell>
          <cell r="X223" t="str">
            <v>CAP</v>
          </cell>
          <cell r="Y223">
            <v>382</v>
          </cell>
          <cell r="Z223">
            <v>500</v>
          </cell>
          <cell r="AA223">
            <v>76.400000000000006</v>
          </cell>
          <cell r="AB223">
            <v>2019</v>
          </cell>
          <cell r="AC223" t="str">
            <v>Maharashtra</v>
          </cell>
          <cell r="AD223" t="str">
            <v>FATIMA HIGH SCHOOL</v>
          </cell>
          <cell r="AE223">
            <v>461</v>
          </cell>
          <cell r="AF223">
            <v>600</v>
          </cell>
          <cell r="AG223">
            <v>76.8333333333333</v>
          </cell>
          <cell r="AH223">
            <v>2021</v>
          </cell>
          <cell r="AI223" t="str">
            <v>Maharashtra</v>
          </cell>
          <cell r="AJ223" t="str">
            <v>RAMNIRANJAN JHUNJHUNWALA COLLEGE</v>
          </cell>
          <cell r="AK223">
            <v>171</v>
          </cell>
          <cell r="AL223">
            <v>23</v>
          </cell>
          <cell r="AM223">
            <v>7.4347826086956523</v>
          </cell>
          <cell r="AN223">
            <v>96</v>
          </cell>
          <cell r="AO223">
            <v>196</v>
          </cell>
          <cell r="AP223">
            <v>26</v>
          </cell>
          <cell r="AQ223">
            <v>7.5384615384615383</v>
          </cell>
          <cell r="AR223">
            <v>77</v>
          </cell>
          <cell r="AS223">
            <v>367</v>
          </cell>
          <cell r="AT223">
            <v>49</v>
          </cell>
          <cell r="AU223">
            <v>7.4897959183673466</v>
          </cell>
          <cell r="AV223">
            <v>177</v>
          </cell>
          <cell r="AW223">
            <v>25</v>
          </cell>
          <cell r="AX223">
            <v>7.08</v>
          </cell>
          <cell r="AY223">
            <v>86.5</v>
          </cell>
          <cell r="AZ223">
            <v>220</v>
          </cell>
          <cell r="BA223">
            <v>29</v>
          </cell>
          <cell r="BB223">
            <v>7.5862068965517242</v>
          </cell>
          <cell r="BC223">
            <v>76</v>
          </cell>
          <cell r="BD223">
            <v>397</v>
          </cell>
          <cell r="BE223">
            <v>54</v>
          </cell>
          <cell r="BF223">
            <v>7.3518518518518521</v>
          </cell>
          <cell r="BG223">
            <v>204</v>
          </cell>
          <cell r="BH223">
            <v>24</v>
          </cell>
          <cell r="BI223">
            <v>8.5</v>
          </cell>
          <cell r="BJ223">
            <v>62</v>
          </cell>
          <cell r="BK223">
            <v>276</v>
          </cell>
          <cell r="BL223">
            <v>29</v>
          </cell>
          <cell r="BM223">
            <v>9.5172413793103452</v>
          </cell>
          <cell r="BN223">
            <v>91</v>
          </cell>
          <cell r="BO223">
            <v>480</v>
          </cell>
          <cell r="BP223">
            <v>53</v>
          </cell>
          <cell r="BQ223">
            <v>9.0566037735849054</v>
          </cell>
          <cell r="BR223">
            <v>1244</v>
          </cell>
          <cell r="BS223">
            <v>156</v>
          </cell>
          <cell r="BT223">
            <v>7.9743589743589745</v>
          </cell>
          <cell r="BU223">
            <v>79.5</v>
          </cell>
          <cell r="BV223">
            <v>0</v>
          </cell>
        </row>
        <row r="224">
          <cell r="B224" t="str">
            <v>21-AI&amp;ML16-25</v>
          </cell>
          <cell r="C224" t="str">
            <v>AI&amp;ML</v>
          </cell>
          <cell r="D224">
            <v>16</v>
          </cell>
          <cell r="E224" t="str">
            <v>JHA PRAKRITTI RANJEET SEEMA</v>
          </cell>
          <cell r="F224" t="str">
            <v>Female</v>
          </cell>
          <cell r="G224" t="str">
            <v>06/12/2002</v>
          </cell>
          <cell r="H224">
            <v>7021789498</v>
          </cell>
          <cell r="I224">
            <v>8369493858</v>
          </cell>
          <cell r="J224" t="str">
            <v>jhaprakritti@gmail.com</v>
          </cell>
          <cell r="K224" t="str">
            <v>1032210941@tcetmumbai.in</v>
          </cell>
          <cell r="L224" t="str">
            <v>502, Sai Aura Apt, plot no.33,Sector 17,ulwe,Navi Mumbai</v>
          </cell>
          <cell r="M224">
            <v>410206</v>
          </cell>
          <cell r="N224">
            <v>0</v>
          </cell>
          <cell r="O224" t="str">
            <v>Government Service</v>
          </cell>
          <cell r="P224" t="str">
            <v>7,00,001 - 8,00,000</v>
          </cell>
          <cell r="Q224" t="str">
            <v>Normal</v>
          </cell>
          <cell r="R224" t="str">
            <v>Open</v>
          </cell>
          <cell r="S224">
            <v>2021</v>
          </cell>
          <cell r="T224" t="str">
            <v>FE</v>
          </cell>
          <cell r="U224" t="str">
            <v>MH-CET</v>
          </cell>
          <cell r="V224">
            <v>87.55</v>
          </cell>
          <cell r="W224">
            <v>50.14</v>
          </cell>
          <cell r="X224" t="str">
            <v>Minority</v>
          </cell>
          <cell r="Y224">
            <v>434</v>
          </cell>
          <cell r="Z224">
            <v>500</v>
          </cell>
          <cell r="AA224">
            <v>86.8</v>
          </cell>
          <cell r="AB224">
            <v>2018</v>
          </cell>
          <cell r="AC224" t="str">
            <v>CBSE</v>
          </cell>
          <cell r="AD224" t="str">
            <v>KENDRIYA VIDYALAYA AMBERNATH</v>
          </cell>
          <cell r="AE224">
            <v>406</v>
          </cell>
          <cell r="AF224">
            <v>650</v>
          </cell>
          <cell r="AG224">
            <v>62.461538461538503</v>
          </cell>
          <cell r="AH224">
            <v>2020</v>
          </cell>
          <cell r="AI224" t="str">
            <v>Maharashtra</v>
          </cell>
          <cell r="AJ224" t="str">
            <v>ALLEN SWAMI VIVEKANAND JUNIOR COLLEGE OF SCIENCE AND COMMERCE</v>
          </cell>
          <cell r="AK224">
            <v>171</v>
          </cell>
          <cell r="AL224">
            <v>22</v>
          </cell>
          <cell r="AM224">
            <v>7.7727272727272725</v>
          </cell>
          <cell r="AN224">
            <v>92.129629629629605</v>
          </cell>
          <cell r="AO224">
            <v>240</v>
          </cell>
          <cell r="AP224">
            <v>27</v>
          </cell>
          <cell r="AQ224">
            <v>8.8888888888888893</v>
          </cell>
          <cell r="AR224">
            <v>75</v>
          </cell>
          <cell r="AS224">
            <v>411</v>
          </cell>
          <cell r="AT224">
            <v>49</v>
          </cell>
          <cell r="AU224">
            <v>8.387755102040817</v>
          </cell>
          <cell r="AV224">
            <v>219</v>
          </cell>
          <cell r="AW224">
            <v>25</v>
          </cell>
          <cell r="AX224">
            <v>8.76</v>
          </cell>
          <cell r="AY224">
            <v>83.564814814814795</v>
          </cell>
          <cell r="AZ224">
            <v>276</v>
          </cell>
          <cell r="BA224">
            <v>29</v>
          </cell>
          <cell r="BB224">
            <v>9.5172413793103452</v>
          </cell>
          <cell r="BC224">
            <v>76</v>
          </cell>
          <cell r="BD224">
            <v>495</v>
          </cell>
          <cell r="BE224">
            <v>54</v>
          </cell>
          <cell r="BF224">
            <v>9.1666666666666661</v>
          </cell>
          <cell r="BG224">
            <v>171</v>
          </cell>
          <cell r="BH224">
            <v>24</v>
          </cell>
          <cell r="BI224">
            <v>7.125</v>
          </cell>
          <cell r="BJ224">
            <v>95</v>
          </cell>
          <cell r="BK224">
            <v>240</v>
          </cell>
          <cell r="BL224">
            <v>29</v>
          </cell>
          <cell r="BM224">
            <v>8.2758620689655178</v>
          </cell>
          <cell r="BN224">
            <v>88</v>
          </cell>
          <cell r="BO224">
            <v>411</v>
          </cell>
          <cell r="BP224">
            <v>53</v>
          </cell>
          <cell r="BQ224">
            <v>7.7547169811320753</v>
          </cell>
          <cell r="BR224">
            <v>1317</v>
          </cell>
          <cell r="BS224">
            <v>156</v>
          </cell>
          <cell r="BT224">
            <v>8.4423076923076916</v>
          </cell>
          <cell r="BU224">
            <v>84.338888888888874</v>
          </cell>
          <cell r="BV224">
            <v>0</v>
          </cell>
        </row>
        <row r="225">
          <cell r="B225" t="str">
            <v>21-CIVIL16-25</v>
          </cell>
          <cell r="C225" t="str">
            <v>CIVIL</v>
          </cell>
          <cell r="D225">
            <v>16</v>
          </cell>
          <cell r="E225" t="str">
            <v xml:space="preserve">KADAM MADHURA BHIMSEN NAMRATA </v>
          </cell>
          <cell r="F225" t="str">
            <v>Female</v>
          </cell>
          <cell r="G225" t="str">
            <v>09/10/2003</v>
          </cell>
          <cell r="H225">
            <v>7506454818</v>
          </cell>
          <cell r="I225">
            <v>8080242161</v>
          </cell>
          <cell r="J225" t="str">
            <v>madhurakadam34@gmail.com</v>
          </cell>
          <cell r="K225" t="str">
            <v>1032210825@tcetmumbai.in</v>
          </cell>
          <cell r="L225" t="str">
            <v>181-D6 matruchaya chs gorai-2 borivali west mumbai</v>
          </cell>
          <cell r="M225">
            <v>400092</v>
          </cell>
          <cell r="N225">
            <v>0</v>
          </cell>
          <cell r="O225" t="str">
            <v>Service</v>
          </cell>
          <cell r="P225" t="str">
            <v>2,00,001 -2,50,000</v>
          </cell>
          <cell r="Q225" t="str">
            <v>Normal</v>
          </cell>
          <cell r="R225" t="str">
            <v>Open</v>
          </cell>
          <cell r="S225">
            <v>2021</v>
          </cell>
          <cell r="T225" t="str">
            <v>FE</v>
          </cell>
          <cell r="U225" t="str">
            <v>MH-CET</v>
          </cell>
          <cell r="V225">
            <v>77.36</v>
          </cell>
          <cell r="W225">
            <v>77.355000000000004</v>
          </cell>
          <cell r="X225" t="str">
            <v>CAP</v>
          </cell>
          <cell r="Y225">
            <v>431</v>
          </cell>
          <cell r="Z225">
            <v>500</v>
          </cell>
          <cell r="AA225">
            <v>86.2</v>
          </cell>
          <cell r="AB225">
            <v>2019</v>
          </cell>
          <cell r="AC225" t="str">
            <v>Maharashtra</v>
          </cell>
          <cell r="AD225" t="str">
            <v>ST.ROCK'S HIGH SCHOOL</v>
          </cell>
          <cell r="AE225">
            <v>525</v>
          </cell>
          <cell r="AF225">
            <v>600</v>
          </cell>
          <cell r="AG225">
            <v>87.5</v>
          </cell>
          <cell r="AH225">
            <v>2021</v>
          </cell>
          <cell r="AI225" t="str">
            <v>Maharashtra</v>
          </cell>
          <cell r="AJ225" t="str">
            <v>DON BOSCO JUNIOR COLLEGE</v>
          </cell>
          <cell r="AK225">
            <v>178</v>
          </cell>
          <cell r="AL225">
            <v>23</v>
          </cell>
          <cell r="AM225">
            <v>7.7391304347826084</v>
          </cell>
          <cell r="AN225">
            <v>76.190476189999998</v>
          </cell>
          <cell r="AO225">
            <v>235</v>
          </cell>
          <cell r="AP225">
            <v>26</v>
          </cell>
          <cell r="AQ225">
            <v>9.0384615384615383</v>
          </cell>
          <cell r="AR225">
            <v>83</v>
          </cell>
          <cell r="AS225">
            <v>413</v>
          </cell>
          <cell r="AT225">
            <v>49</v>
          </cell>
          <cell r="AU225">
            <v>8.4285714285714288</v>
          </cell>
          <cell r="AV225">
            <v>212</v>
          </cell>
          <cell r="AW225">
            <v>25</v>
          </cell>
          <cell r="AX225">
            <v>8.48</v>
          </cell>
          <cell r="AY225">
            <v>79.595238094999999</v>
          </cell>
          <cell r="AZ225">
            <v>246</v>
          </cell>
          <cell r="BA225">
            <v>29</v>
          </cell>
          <cell r="BB225">
            <v>8.4827586206896548</v>
          </cell>
          <cell r="BC225">
            <v>81</v>
          </cell>
          <cell r="BD225">
            <v>458</v>
          </cell>
          <cell r="BE225">
            <v>54</v>
          </cell>
          <cell r="BF225">
            <v>8.481481481481481</v>
          </cell>
          <cell r="BG225">
            <v>226</v>
          </cell>
          <cell r="BH225">
            <v>24</v>
          </cell>
          <cell r="BI225">
            <v>9.4166666666666661</v>
          </cell>
          <cell r="BJ225">
            <v>76</v>
          </cell>
          <cell r="BK225">
            <v>276</v>
          </cell>
          <cell r="BL225">
            <v>29</v>
          </cell>
          <cell r="BM225">
            <v>9.5172413793103452</v>
          </cell>
          <cell r="BN225">
            <v>91</v>
          </cell>
          <cell r="BO225">
            <v>502</v>
          </cell>
          <cell r="BP225">
            <v>53</v>
          </cell>
          <cell r="BQ225">
            <v>9.4716981132075464</v>
          </cell>
          <cell r="BR225">
            <v>1373</v>
          </cell>
          <cell r="BS225">
            <v>156</v>
          </cell>
          <cell r="BT225">
            <v>8.8012820512820511</v>
          </cell>
          <cell r="BU225">
            <v>79.157142856999997</v>
          </cell>
          <cell r="BV225">
            <v>0</v>
          </cell>
        </row>
        <row r="226">
          <cell r="B226" t="str">
            <v>21-COMPA16-25</v>
          </cell>
          <cell r="C226" t="str">
            <v>COMP-A</v>
          </cell>
          <cell r="D226">
            <v>16</v>
          </cell>
          <cell r="E226" t="str">
            <v>BHOLE SAKSHI ARJUN KARUNA</v>
          </cell>
          <cell r="F226" t="str">
            <v>Female</v>
          </cell>
          <cell r="G226" t="str">
            <v>31/03/2003</v>
          </cell>
          <cell r="H226">
            <v>9511734631</v>
          </cell>
          <cell r="I226">
            <v>942151558</v>
          </cell>
          <cell r="J226" t="str">
            <v>sakshibhole145@gmail.com</v>
          </cell>
          <cell r="K226" t="str">
            <v>1032210398@tcetmumbai.in</v>
          </cell>
          <cell r="L226" t="str">
            <v>shri krushna   nagar jalgaon</v>
          </cell>
          <cell r="M226">
            <v>425001</v>
          </cell>
          <cell r="N226">
            <v>0</v>
          </cell>
          <cell r="O226" t="str">
            <v>Business</v>
          </cell>
          <cell r="P226" t="str">
            <v>3,00,001 - 3,50,000</v>
          </cell>
          <cell r="Q226" t="str">
            <v>Normal</v>
          </cell>
          <cell r="R226" t="str">
            <v>Open</v>
          </cell>
          <cell r="S226">
            <v>2021</v>
          </cell>
          <cell r="T226" t="str">
            <v>FE</v>
          </cell>
          <cell r="U226" t="str">
            <v>MH-CET</v>
          </cell>
          <cell r="V226">
            <v>64</v>
          </cell>
          <cell r="W226">
            <v>34.22</v>
          </cell>
          <cell r="X226" t="str">
            <v>Minority</v>
          </cell>
          <cell r="Y226">
            <v>370</v>
          </cell>
          <cell r="Z226">
            <v>500</v>
          </cell>
          <cell r="AA226">
            <v>74</v>
          </cell>
          <cell r="AB226">
            <v>2019</v>
          </cell>
          <cell r="AC226" t="str">
            <v>Maharashtra</v>
          </cell>
          <cell r="AD226" t="str">
            <v>SMT B G SHANBHAG VIDYALAYA</v>
          </cell>
          <cell r="AE226">
            <v>491</v>
          </cell>
          <cell r="AF226">
            <v>600</v>
          </cell>
          <cell r="AG226">
            <v>81.8333333333333</v>
          </cell>
          <cell r="AH226">
            <v>2021</v>
          </cell>
          <cell r="AI226" t="str">
            <v>Maharashtra</v>
          </cell>
          <cell r="AJ226" t="str">
            <v>M J COLLEGE JALGAON</v>
          </cell>
          <cell r="AK226">
            <v>173</v>
          </cell>
          <cell r="AL226">
            <v>23</v>
          </cell>
          <cell r="AM226">
            <v>7.5217391304347823</v>
          </cell>
          <cell r="AN226">
            <v>96</v>
          </cell>
          <cell r="AO226">
            <v>173.94</v>
          </cell>
          <cell r="AP226">
            <v>26</v>
          </cell>
          <cell r="AQ226">
            <v>6.6899999999999995</v>
          </cell>
          <cell r="AR226">
            <v>75</v>
          </cell>
          <cell r="AS226">
            <v>346.94</v>
          </cell>
          <cell r="AT226">
            <v>49</v>
          </cell>
          <cell r="AU226">
            <v>7.0804081632653064</v>
          </cell>
          <cell r="AV226">
            <v>183</v>
          </cell>
          <cell r="AW226">
            <v>25</v>
          </cell>
          <cell r="AX226">
            <v>7.32</v>
          </cell>
          <cell r="AY226">
            <v>85.5</v>
          </cell>
          <cell r="AZ226">
            <v>217</v>
          </cell>
          <cell r="BA226">
            <v>29</v>
          </cell>
          <cell r="BB226">
            <v>7.4827586206896548</v>
          </cell>
          <cell r="BC226">
            <v>80</v>
          </cell>
          <cell r="BD226">
            <v>400</v>
          </cell>
          <cell r="BE226">
            <v>54</v>
          </cell>
          <cell r="BF226">
            <v>7.4074074074074074</v>
          </cell>
          <cell r="BG226">
            <v>181.92000000000002</v>
          </cell>
          <cell r="BH226">
            <v>24</v>
          </cell>
          <cell r="BI226">
            <v>7.580000000000001</v>
          </cell>
          <cell r="BJ226">
            <v>80</v>
          </cell>
          <cell r="BK226">
            <v>226</v>
          </cell>
          <cell r="BL226">
            <v>29</v>
          </cell>
          <cell r="BM226">
            <v>7.7931034482758621</v>
          </cell>
          <cell r="BN226">
            <v>76</v>
          </cell>
          <cell r="BO226">
            <v>407.92</v>
          </cell>
          <cell r="BP226">
            <v>53</v>
          </cell>
          <cell r="BQ226">
            <v>7.696603773584906</v>
          </cell>
          <cell r="BR226">
            <v>1154.8600000000001</v>
          </cell>
          <cell r="BS226">
            <v>156</v>
          </cell>
          <cell r="BT226">
            <v>7.4029487179487186</v>
          </cell>
          <cell r="BU226">
            <v>83.3</v>
          </cell>
          <cell r="BV226">
            <v>0</v>
          </cell>
        </row>
        <row r="227">
          <cell r="B227" t="str">
            <v>21-COMPB16-25</v>
          </cell>
          <cell r="C227" t="str">
            <v>COMP-B</v>
          </cell>
          <cell r="D227">
            <v>16</v>
          </cell>
          <cell r="E227" t="str">
            <v xml:space="preserve">MHATRE RASHMITA PRAKASH POONAM </v>
          </cell>
          <cell r="F227" t="str">
            <v>Female</v>
          </cell>
          <cell r="G227" t="str">
            <v>15/05/2003</v>
          </cell>
          <cell r="H227">
            <v>7977515035</v>
          </cell>
          <cell r="I227">
            <v>9004830320</v>
          </cell>
          <cell r="J227" t="str">
            <v>rashmitamhatre59@gmail.com</v>
          </cell>
          <cell r="K227" t="str">
            <v>1032210462@tcetmumbai.in</v>
          </cell>
          <cell r="L227" t="str">
            <v xml:space="preserve">G-4 shiv ashish chandan park near jesel part bhayander east </v>
          </cell>
          <cell r="M227">
            <v>401105</v>
          </cell>
          <cell r="N227">
            <v>0</v>
          </cell>
          <cell r="O227" t="str">
            <v xml:space="preserve">Service </v>
          </cell>
          <cell r="P227" t="str">
            <v>&gt;= 15,00,001</v>
          </cell>
          <cell r="Q227" t="str">
            <v>Normal</v>
          </cell>
          <cell r="R227" t="str">
            <v>OBC</v>
          </cell>
          <cell r="S227">
            <v>2021</v>
          </cell>
          <cell r="T227" t="str">
            <v>FE</v>
          </cell>
          <cell r="U227" t="str">
            <v>MH-CET</v>
          </cell>
          <cell r="V227">
            <v>93.77</v>
          </cell>
          <cell r="W227">
            <v>61</v>
          </cell>
          <cell r="X227" t="str">
            <v>CAP</v>
          </cell>
          <cell r="Y227">
            <v>439</v>
          </cell>
          <cell r="Z227">
            <v>500</v>
          </cell>
          <cell r="AA227">
            <v>87.8</v>
          </cell>
          <cell r="AB227">
            <v>2019</v>
          </cell>
          <cell r="AC227" t="str">
            <v>Maharashtra</v>
          </cell>
          <cell r="AD227" t="str">
            <v>ABHINAV VIDYA MANDIR</v>
          </cell>
          <cell r="AE227">
            <v>566</v>
          </cell>
          <cell r="AF227">
            <v>600</v>
          </cell>
          <cell r="AG227">
            <v>94.3333333333333</v>
          </cell>
          <cell r="AH227">
            <v>2021</v>
          </cell>
          <cell r="AI227" t="str">
            <v>Maharashtra</v>
          </cell>
          <cell r="AJ227" t="str">
            <v>ANNASAHEB VARTAK COLLEGE</v>
          </cell>
          <cell r="AK227">
            <v>204</v>
          </cell>
          <cell r="AL227">
            <v>23</v>
          </cell>
          <cell r="AM227">
            <v>8.8695652173913047</v>
          </cell>
          <cell r="AN227">
            <v>96</v>
          </cell>
          <cell r="AO227">
            <v>239</v>
          </cell>
          <cell r="AP227">
            <v>26</v>
          </cell>
          <cell r="AQ227">
            <v>9.1923076923076916</v>
          </cell>
          <cell r="AR227">
            <v>80</v>
          </cell>
          <cell r="AS227">
            <v>443</v>
          </cell>
          <cell r="AT227">
            <v>49</v>
          </cell>
          <cell r="AU227">
            <v>9.0408163265306118</v>
          </cell>
          <cell r="AV227">
            <v>248</v>
          </cell>
          <cell r="AW227">
            <v>25</v>
          </cell>
          <cell r="AX227">
            <v>9.92</v>
          </cell>
          <cell r="AY227">
            <v>88</v>
          </cell>
          <cell r="AZ227">
            <v>289</v>
          </cell>
          <cell r="BA227">
            <v>29</v>
          </cell>
          <cell r="BB227">
            <v>9.9655172413793096</v>
          </cell>
          <cell r="BC227">
            <v>54</v>
          </cell>
          <cell r="BD227">
            <v>537</v>
          </cell>
          <cell r="BE227">
            <v>54</v>
          </cell>
          <cell r="BF227">
            <v>9.9444444444444446</v>
          </cell>
          <cell r="BG227">
            <v>240</v>
          </cell>
          <cell r="BH227">
            <v>24</v>
          </cell>
          <cell r="BI227">
            <v>10</v>
          </cell>
          <cell r="BJ227">
            <v>90</v>
          </cell>
          <cell r="BK227">
            <v>282</v>
          </cell>
          <cell r="BL227">
            <v>29</v>
          </cell>
          <cell r="BM227">
            <v>9.7241379310344822</v>
          </cell>
          <cell r="BN227">
            <v>97</v>
          </cell>
          <cell r="BO227">
            <v>522</v>
          </cell>
          <cell r="BP227">
            <v>53</v>
          </cell>
          <cell r="BQ227">
            <v>9.8490566037735849</v>
          </cell>
          <cell r="BR227">
            <v>1502</v>
          </cell>
          <cell r="BS227">
            <v>156</v>
          </cell>
          <cell r="BT227">
            <v>9.6282051282051277</v>
          </cell>
          <cell r="BU227">
            <v>81.599999999999994</v>
          </cell>
          <cell r="BV227" t="str">
            <v>Technokart Consultancy Services LLP</v>
          </cell>
        </row>
        <row r="228">
          <cell r="B228" t="str">
            <v>21-COMPC16-25</v>
          </cell>
          <cell r="C228" t="str">
            <v>COMP-C</v>
          </cell>
          <cell r="D228">
            <v>16</v>
          </cell>
          <cell r="E228" t="str">
            <v>SINGH  HARSHDEEP PARWINDER JAGJEET KOUR</v>
          </cell>
          <cell r="F228" t="str">
            <v>Male</v>
          </cell>
          <cell r="G228" t="str">
            <v>14/12/2002</v>
          </cell>
          <cell r="H228">
            <v>6006132677</v>
          </cell>
          <cell r="I228">
            <v>8082576193</v>
          </cell>
          <cell r="J228" t="str">
            <v>singhharshdeep60061@gmail.com</v>
          </cell>
          <cell r="K228" t="str">
            <v>1032210526@tcetmumbai.in</v>
          </cell>
          <cell r="L228" t="str">
            <v>Address: link road Simbal, near lic shop, Makhan Pur Gojran, Miran Sahib, Jammu, Jammu and Kashmir 181101</v>
          </cell>
          <cell r="M228">
            <v>181101</v>
          </cell>
          <cell r="N228">
            <v>0</v>
          </cell>
          <cell r="O228" t="str">
            <v>Army</v>
          </cell>
          <cell r="P228" t="str">
            <v>1,00,001 - 1,50,000</v>
          </cell>
          <cell r="Q228" t="str">
            <v>Normal</v>
          </cell>
          <cell r="R228" t="str">
            <v>Open</v>
          </cell>
          <cell r="S228">
            <v>2021</v>
          </cell>
          <cell r="T228" t="str">
            <v>FE</v>
          </cell>
          <cell r="U228" t="str">
            <v>MH-CET</v>
          </cell>
          <cell r="V228">
            <v>30</v>
          </cell>
          <cell r="W228" t="str">
            <v>NA</v>
          </cell>
          <cell r="X228" t="str">
            <v>Minority</v>
          </cell>
          <cell r="Y228">
            <v>387</v>
          </cell>
          <cell r="Z228">
            <v>500</v>
          </cell>
          <cell r="AA228">
            <v>77.400000000000006</v>
          </cell>
          <cell r="AB228">
            <v>2019</v>
          </cell>
          <cell r="AC228" t="str">
            <v>CBSE</v>
          </cell>
          <cell r="AD228" t="str">
            <v>ARMY PUBLIC SCHOOL JAMMU CANTT SATWARI</v>
          </cell>
          <cell r="AE228">
            <v>449</v>
          </cell>
          <cell r="AF228">
            <v>500</v>
          </cell>
          <cell r="AG228">
            <v>89.8</v>
          </cell>
          <cell r="AH228">
            <v>2021</v>
          </cell>
          <cell r="AI228" t="str">
            <v>Jk bose</v>
          </cell>
          <cell r="AJ228" t="str">
            <v>GOVT. BOYS JCJ MODEL HR. SEC. SCHOOL</v>
          </cell>
          <cell r="AK228">
            <v>166.98</v>
          </cell>
          <cell r="AL228">
            <v>23</v>
          </cell>
          <cell r="AM228">
            <v>7.26</v>
          </cell>
          <cell r="AN228">
            <v>94</v>
          </cell>
          <cell r="AO228">
            <v>171.08</v>
          </cell>
          <cell r="AP228">
            <v>26</v>
          </cell>
          <cell r="AQ228">
            <v>6.58</v>
          </cell>
          <cell r="AR228">
            <v>84.65</v>
          </cell>
          <cell r="AS228">
            <v>338.06</v>
          </cell>
          <cell r="AT228">
            <v>49</v>
          </cell>
          <cell r="AU228">
            <v>6.8991836734693877</v>
          </cell>
          <cell r="AV228">
            <v>173</v>
          </cell>
          <cell r="AW228">
            <v>25</v>
          </cell>
          <cell r="AX228">
            <v>6.92</v>
          </cell>
          <cell r="AY228">
            <v>89.325000000000003</v>
          </cell>
          <cell r="AZ228">
            <v>191</v>
          </cell>
          <cell r="BA228">
            <v>29</v>
          </cell>
          <cell r="BB228">
            <v>6.5862068965517242</v>
          </cell>
          <cell r="BC228">
            <v>75</v>
          </cell>
          <cell r="BD228">
            <v>364</v>
          </cell>
          <cell r="BE228">
            <v>54</v>
          </cell>
          <cell r="BF228">
            <v>6.7407407407407405</v>
          </cell>
          <cell r="BG228">
            <v>151</v>
          </cell>
          <cell r="BH228">
            <v>24</v>
          </cell>
          <cell r="BI228">
            <v>6.291666666666667</v>
          </cell>
          <cell r="BJ228">
            <v>83</v>
          </cell>
          <cell r="BK228">
            <v>209</v>
          </cell>
          <cell r="BL228">
            <v>29</v>
          </cell>
          <cell r="BM228">
            <v>7.2068965517241379</v>
          </cell>
          <cell r="BN228">
            <v>76</v>
          </cell>
          <cell r="BO228">
            <v>360</v>
          </cell>
          <cell r="BP228">
            <v>53</v>
          </cell>
          <cell r="BQ228">
            <v>6.7924528301886795</v>
          </cell>
          <cell r="BR228">
            <v>1062.06</v>
          </cell>
          <cell r="BS228">
            <v>156</v>
          </cell>
          <cell r="BT228">
            <v>6.8080769230769231</v>
          </cell>
          <cell r="BU228">
            <v>85.195000000000007</v>
          </cell>
          <cell r="BV228">
            <v>0</v>
          </cell>
        </row>
        <row r="229">
          <cell r="B229" t="str">
            <v>21-CS&amp;E16-25</v>
          </cell>
          <cell r="C229" t="str">
            <v>CS&amp;E</v>
          </cell>
          <cell r="D229">
            <v>16</v>
          </cell>
          <cell r="E229" t="str">
            <v>KAMBLE VEDANT KISHORE ARCHANA</v>
          </cell>
          <cell r="F229" t="str">
            <v>Male</v>
          </cell>
          <cell r="G229">
            <v>37798</v>
          </cell>
          <cell r="H229">
            <v>9372913708</v>
          </cell>
          <cell r="I229">
            <v>9321073594</v>
          </cell>
          <cell r="J229" t="str">
            <v>vedantkamble.kk@gmail.com</v>
          </cell>
          <cell r="K229" t="str">
            <v>1032210878@tcetmumbai.in</v>
          </cell>
          <cell r="L229" t="str">
            <v xml:space="preserve">Plot no 99, road no 1, shingh estate, kandivali east , mumbai </v>
          </cell>
          <cell r="M229">
            <v>400101</v>
          </cell>
          <cell r="N229">
            <v>0</v>
          </cell>
          <cell r="O229" t="str">
            <v>Buisness</v>
          </cell>
          <cell r="P229" t="str">
            <v>3,00,001 - 3,50,000</v>
          </cell>
          <cell r="Q229" t="str">
            <v>Normal</v>
          </cell>
          <cell r="R229" t="str">
            <v>SC</v>
          </cell>
          <cell r="S229">
            <v>2021</v>
          </cell>
          <cell r="T229" t="str">
            <v>FE</v>
          </cell>
          <cell r="U229" t="str">
            <v>MH-CET</v>
          </cell>
          <cell r="V229">
            <v>76.75</v>
          </cell>
          <cell r="W229">
            <v>44.81</v>
          </cell>
          <cell r="X229" t="str">
            <v>ACAP</v>
          </cell>
          <cell r="Y229">
            <v>476</v>
          </cell>
          <cell r="Z229">
            <v>600</v>
          </cell>
          <cell r="AA229">
            <v>79.3333333333333</v>
          </cell>
          <cell r="AB229">
            <v>2019</v>
          </cell>
          <cell r="AC229" t="str">
            <v>ICSE</v>
          </cell>
          <cell r="AD229" t="str">
            <v>THAKUR PUBLIC SCHOOL</v>
          </cell>
          <cell r="AE229">
            <v>452</v>
          </cell>
          <cell r="AF229">
            <v>600</v>
          </cell>
          <cell r="AG229">
            <v>75.3333333333333</v>
          </cell>
          <cell r="AH229">
            <v>2021</v>
          </cell>
          <cell r="AI229" t="str">
            <v>Maharashtra</v>
          </cell>
          <cell r="AJ229" t="str">
            <v>THAKUR COLLEGE OF SCIENCE AND COMMERCE</v>
          </cell>
          <cell r="AK229">
            <v>166</v>
          </cell>
          <cell r="AL229">
            <v>23</v>
          </cell>
          <cell r="AM229">
            <v>7.2173913043478262</v>
          </cell>
          <cell r="AN229">
            <v>77</v>
          </cell>
          <cell r="AO229">
            <v>205</v>
          </cell>
          <cell r="AP229">
            <v>26</v>
          </cell>
          <cell r="AQ229">
            <v>7.884615384615385</v>
          </cell>
          <cell r="AR229">
            <v>84.65</v>
          </cell>
          <cell r="AS229">
            <v>371</v>
          </cell>
          <cell r="AT229">
            <v>49</v>
          </cell>
          <cell r="AU229">
            <v>7.5714285714285712</v>
          </cell>
          <cell r="AV229">
            <v>196</v>
          </cell>
          <cell r="AW229">
            <v>25</v>
          </cell>
          <cell r="AX229">
            <v>7.84</v>
          </cell>
          <cell r="AY229">
            <v>80.825000000000003</v>
          </cell>
          <cell r="AZ229">
            <v>238</v>
          </cell>
          <cell r="BA229">
            <v>29</v>
          </cell>
          <cell r="BB229">
            <v>8.2068965517241388</v>
          </cell>
          <cell r="BC229">
            <v>75</v>
          </cell>
          <cell r="BD229">
            <v>434</v>
          </cell>
          <cell r="BE229">
            <v>54</v>
          </cell>
          <cell r="BF229">
            <v>8.0370370370370363</v>
          </cell>
          <cell r="BG229">
            <v>187</v>
          </cell>
          <cell r="BH229">
            <v>24</v>
          </cell>
          <cell r="BI229">
            <v>7.791666666666667</v>
          </cell>
          <cell r="BJ229">
            <v>83</v>
          </cell>
          <cell r="BK229">
            <v>266</v>
          </cell>
          <cell r="BL229">
            <v>29</v>
          </cell>
          <cell r="BM229">
            <v>9.1724137931034484</v>
          </cell>
          <cell r="BN229">
            <v>75</v>
          </cell>
          <cell r="BO229">
            <v>453</v>
          </cell>
          <cell r="BP229">
            <v>53</v>
          </cell>
          <cell r="BQ229">
            <v>8.5471698113207548</v>
          </cell>
          <cell r="BR229">
            <v>1258</v>
          </cell>
          <cell r="BS229">
            <v>156</v>
          </cell>
          <cell r="BT229">
            <v>8.0641025641025639</v>
          </cell>
          <cell r="BU229">
            <v>71.89500000000001</v>
          </cell>
          <cell r="BV229">
            <v>0</v>
          </cell>
        </row>
        <row r="230">
          <cell r="B230" t="str">
            <v>21-E&amp;CS16-25</v>
          </cell>
          <cell r="C230" t="str">
            <v>E&amp;CS</v>
          </cell>
          <cell r="D230">
            <v>16</v>
          </cell>
          <cell r="E230" t="str">
            <v>JAIN PIYUSH KUMAR GAJENDRA MADHU DEVI</v>
          </cell>
          <cell r="F230" t="str">
            <v>Male</v>
          </cell>
          <cell r="G230" t="str">
            <v>19/11/2003</v>
          </cell>
          <cell r="H230">
            <v>9372589552</v>
          </cell>
          <cell r="I230">
            <v>9920098823</v>
          </cell>
          <cell r="J230" t="str">
            <v>piyushjain12368@gmail.com</v>
          </cell>
          <cell r="K230" t="str">
            <v>1032210334@tcetmumbai.in</v>
          </cell>
          <cell r="L230" t="str">
            <v xml:space="preserve">Rm no.U22A, Hira kumbhar chawl, Sg barve marg, Cst road, Kurla (west), Mumbai </v>
          </cell>
          <cell r="M230">
            <v>400070</v>
          </cell>
          <cell r="N230">
            <v>0</v>
          </cell>
          <cell r="O230" t="str">
            <v xml:space="preserve">SHOPKEEPER </v>
          </cell>
          <cell r="P230" t="str">
            <v>5,50,001 - 6,00,000</v>
          </cell>
          <cell r="Q230" t="str">
            <v>Normal</v>
          </cell>
          <cell r="R230" t="str">
            <v>Open</v>
          </cell>
          <cell r="S230">
            <v>2021</v>
          </cell>
          <cell r="T230" t="str">
            <v>FE</v>
          </cell>
          <cell r="U230" t="str">
            <v>MH-CET</v>
          </cell>
          <cell r="V230">
            <v>34.94</v>
          </cell>
          <cell r="W230">
            <v>50.974819599999996</v>
          </cell>
          <cell r="X230" t="str">
            <v>Minority</v>
          </cell>
          <cell r="Y230">
            <v>384</v>
          </cell>
          <cell r="Z230">
            <v>500</v>
          </cell>
          <cell r="AA230">
            <v>76.8</v>
          </cell>
          <cell r="AB230">
            <v>2019</v>
          </cell>
          <cell r="AC230" t="str">
            <v>Maharashtra</v>
          </cell>
          <cell r="AD230" t="str">
            <v>ST.JOSEPH HIGH SCHOOL</v>
          </cell>
          <cell r="AE230">
            <v>535</v>
          </cell>
          <cell r="AF230">
            <v>600</v>
          </cell>
          <cell r="AG230">
            <v>89.1666666666667</v>
          </cell>
          <cell r="AH230">
            <v>2021</v>
          </cell>
          <cell r="AI230" t="str">
            <v>Maharashtra</v>
          </cell>
          <cell r="AJ230" t="str">
            <v>RAMNIVAS RUIA COLLEGE</v>
          </cell>
          <cell r="AK230">
            <v>156</v>
          </cell>
          <cell r="AL230">
            <v>23</v>
          </cell>
          <cell r="AM230">
            <v>6.7826086956521738</v>
          </cell>
          <cell r="AN230">
            <v>87</v>
          </cell>
          <cell r="AO230">
            <v>214</v>
          </cell>
          <cell r="AP230">
            <v>26</v>
          </cell>
          <cell r="AQ230">
            <v>8.2307692307692299</v>
          </cell>
          <cell r="AR230">
            <v>97.7</v>
          </cell>
          <cell r="AS230">
            <v>370</v>
          </cell>
          <cell r="AT230">
            <v>49</v>
          </cell>
          <cell r="AU230">
            <v>7.5510204081632653</v>
          </cell>
          <cell r="AV230">
            <v>223</v>
          </cell>
          <cell r="AW230">
            <v>25</v>
          </cell>
          <cell r="AX230">
            <v>8.92</v>
          </cell>
          <cell r="AY230">
            <v>92.35</v>
          </cell>
          <cell r="AZ230">
            <v>257</v>
          </cell>
          <cell r="BA230">
            <v>29</v>
          </cell>
          <cell r="BB230">
            <v>8.862068965517242</v>
          </cell>
          <cell r="BC230">
            <v>55.882352941176499</v>
          </cell>
          <cell r="BD230">
            <v>480</v>
          </cell>
          <cell r="BE230">
            <v>54</v>
          </cell>
          <cell r="BF230">
            <v>8.8888888888888893</v>
          </cell>
          <cell r="BG230">
            <v>220</v>
          </cell>
          <cell r="BH230">
            <v>24</v>
          </cell>
          <cell r="BI230">
            <v>9.1666666666666661</v>
          </cell>
          <cell r="BJ230">
            <v>51</v>
          </cell>
          <cell r="BK230">
            <v>272</v>
          </cell>
          <cell r="BL230">
            <v>29</v>
          </cell>
          <cell r="BM230">
            <v>9.3793103448275854</v>
          </cell>
          <cell r="BN230">
            <v>79</v>
          </cell>
          <cell r="BO230">
            <v>492</v>
          </cell>
          <cell r="BP230">
            <v>53</v>
          </cell>
          <cell r="BQ230">
            <v>9.2830188679245289</v>
          </cell>
          <cell r="BR230">
            <v>1342</v>
          </cell>
          <cell r="BS230">
            <v>156</v>
          </cell>
          <cell r="BT230">
            <v>8.6025641025641022</v>
          </cell>
          <cell r="BU230">
            <v>86.386470588235298</v>
          </cell>
          <cell r="BV230" t="str">
            <v xml:space="preserve">Tata Consultancy Services </v>
          </cell>
        </row>
        <row r="231">
          <cell r="B231" t="str">
            <v>21-E&amp;TCA16-25</v>
          </cell>
          <cell r="C231" t="str">
            <v>E&amp;TC-A</v>
          </cell>
          <cell r="D231">
            <v>16</v>
          </cell>
          <cell r="E231" t="str">
            <v>DESHMUKH PRANAV SUHAS RAVITA</v>
          </cell>
          <cell r="F231" t="str">
            <v>Male</v>
          </cell>
          <cell r="G231" t="str">
            <v>30/03/2003</v>
          </cell>
          <cell r="H231">
            <v>7021651559</v>
          </cell>
          <cell r="I231">
            <v>9082480459</v>
          </cell>
          <cell r="J231" t="str">
            <v>deshpranavsd@gmail.com</v>
          </cell>
          <cell r="K231" t="str">
            <v>1032210208@tcetmumbai.in</v>
          </cell>
          <cell r="L231" t="str">
            <v>404 v3 sajjangad ashok van borivali East mumbai</v>
          </cell>
          <cell r="M231">
            <v>400066</v>
          </cell>
          <cell r="N231">
            <v>0</v>
          </cell>
          <cell r="O231" t="str">
            <v>Business</v>
          </cell>
          <cell r="P231" t="str">
            <v>10,00,001 - 15,00,000</v>
          </cell>
          <cell r="Q231" t="str">
            <v>Normal</v>
          </cell>
          <cell r="R231" t="str">
            <v>OBC</v>
          </cell>
          <cell r="S231">
            <v>2021</v>
          </cell>
          <cell r="T231" t="str">
            <v>FE</v>
          </cell>
          <cell r="U231" t="str">
            <v>MH-CET</v>
          </cell>
          <cell r="V231">
            <v>67.2</v>
          </cell>
          <cell r="W231" t="str">
            <v>NA</v>
          </cell>
          <cell r="X231" t="str">
            <v>ACAP</v>
          </cell>
          <cell r="Y231">
            <v>516</v>
          </cell>
          <cell r="Z231">
            <v>600</v>
          </cell>
          <cell r="AA231">
            <v>86</v>
          </cell>
          <cell r="AB231">
            <v>2019</v>
          </cell>
          <cell r="AC231" t="str">
            <v>ICSE</v>
          </cell>
          <cell r="AD231" t="str">
            <v>CHILDRENS ACADEMY</v>
          </cell>
          <cell r="AE231">
            <v>551</v>
          </cell>
          <cell r="AF231">
            <v>600</v>
          </cell>
          <cell r="AG231">
            <v>91.8333333333333</v>
          </cell>
          <cell r="AH231">
            <v>2021</v>
          </cell>
          <cell r="AI231" t="str">
            <v>Maharashtra</v>
          </cell>
          <cell r="AJ231" t="str">
            <v>RR INTERNALTIONAL COLLEGE</v>
          </cell>
          <cell r="AK231">
            <v>176</v>
          </cell>
          <cell r="AL231">
            <v>22</v>
          </cell>
          <cell r="AM231">
            <v>8</v>
          </cell>
          <cell r="AN231">
            <v>92</v>
          </cell>
          <cell r="AO231">
            <v>153</v>
          </cell>
          <cell r="AP231">
            <v>27</v>
          </cell>
          <cell r="AQ231">
            <v>5.666666666666667</v>
          </cell>
          <cell r="AR231">
            <v>97.7</v>
          </cell>
          <cell r="AS231">
            <v>329</v>
          </cell>
          <cell r="AT231">
            <v>49</v>
          </cell>
          <cell r="AU231">
            <v>6.7142857142857144</v>
          </cell>
          <cell r="AV231">
            <v>134</v>
          </cell>
          <cell r="AW231">
            <v>25</v>
          </cell>
          <cell r="AX231">
            <v>5.36</v>
          </cell>
          <cell r="AY231">
            <v>94.85</v>
          </cell>
          <cell r="AZ231">
            <v>181</v>
          </cell>
          <cell r="BA231">
            <v>29</v>
          </cell>
          <cell r="BB231">
            <v>6.2413793103448274</v>
          </cell>
          <cell r="BC231">
            <v>75</v>
          </cell>
          <cell r="BD231">
            <v>315</v>
          </cell>
          <cell r="BE231">
            <v>54</v>
          </cell>
          <cell r="BF231">
            <v>5.833333333333333</v>
          </cell>
          <cell r="BG231">
            <v>165</v>
          </cell>
          <cell r="BH231">
            <v>24</v>
          </cell>
          <cell r="BI231">
            <v>6.875</v>
          </cell>
          <cell r="BJ231">
            <v>55</v>
          </cell>
          <cell r="BK231">
            <v>214</v>
          </cell>
          <cell r="BL231">
            <v>29</v>
          </cell>
          <cell r="BM231">
            <v>7.3793103448275863</v>
          </cell>
          <cell r="BN231">
            <v>78</v>
          </cell>
          <cell r="BO231">
            <v>379</v>
          </cell>
          <cell r="BP231">
            <v>53</v>
          </cell>
          <cell r="BQ231">
            <v>7.1509433962264151</v>
          </cell>
          <cell r="BR231">
            <v>1023</v>
          </cell>
          <cell r="BS231">
            <v>156</v>
          </cell>
          <cell r="BT231">
            <v>6.5576923076923075</v>
          </cell>
          <cell r="BU231">
            <v>86.91</v>
          </cell>
          <cell r="BV231">
            <v>0</v>
          </cell>
        </row>
        <row r="232">
          <cell r="B232" t="str">
            <v>21-E&amp;TCB16-25</v>
          </cell>
          <cell r="C232" t="str">
            <v>E&amp;TC-B</v>
          </cell>
          <cell r="D232">
            <v>16</v>
          </cell>
          <cell r="E232" t="str">
            <v>SHETH JAINAM HIREN REKHA</v>
          </cell>
          <cell r="F232" t="str">
            <v>Male</v>
          </cell>
          <cell r="G232" t="str">
            <v>28/02/2003</v>
          </cell>
          <cell r="H232">
            <v>9699881678</v>
          </cell>
          <cell r="I232">
            <v>9322275641</v>
          </cell>
          <cell r="J232" t="str">
            <v>jainamhirensheth3@gmail.com</v>
          </cell>
          <cell r="K232" t="str">
            <v>1032210271@tcetmumbai.in</v>
          </cell>
          <cell r="L232" t="str">
            <v>B-403, Ramkrishna CHS LTD, L.T.Road, Babhai Naka, Opposite: Municipal School, Borivali West</v>
          </cell>
          <cell r="M232">
            <v>400092</v>
          </cell>
          <cell r="N232">
            <v>0</v>
          </cell>
          <cell r="O232" t="str">
            <v xml:space="preserve">Business </v>
          </cell>
          <cell r="P232" t="str">
            <v>1,00,001 - 1,50,000</v>
          </cell>
          <cell r="Q232" t="str">
            <v>Normal</v>
          </cell>
          <cell r="R232" t="str">
            <v>Open</v>
          </cell>
          <cell r="S232">
            <v>2021</v>
          </cell>
          <cell r="T232" t="str">
            <v>FE</v>
          </cell>
          <cell r="U232" t="str">
            <v>MH-CET</v>
          </cell>
          <cell r="V232">
            <v>30</v>
          </cell>
          <cell r="W232" t="str">
            <v>NA</v>
          </cell>
          <cell r="X232" t="str">
            <v>Institute</v>
          </cell>
          <cell r="Y232">
            <v>393</v>
          </cell>
          <cell r="Z232">
            <v>500</v>
          </cell>
          <cell r="AA232">
            <v>78.599999999999994</v>
          </cell>
          <cell r="AB232">
            <v>2019</v>
          </cell>
          <cell r="AC232" t="str">
            <v>Maharashtra</v>
          </cell>
          <cell r="AD232" t="str">
            <v>S.E.INTERNATIONAL SCHOOL</v>
          </cell>
          <cell r="AE232">
            <v>558</v>
          </cell>
          <cell r="AF232">
            <v>600</v>
          </cell>
          <cell r="AG232">
            <v>93</v>
          </cell>
          <cell r="AH232">
            <v>2021</v>
          </cell>
          <cell r="AI232" t="str">
            <v>Maharashtra</v>
          </cell>
          <cell r="AJ232" t="str">
            <v>NIRMALA MEMORIAL FOUNDATION JUNIOR COLLEGE OF COMMERCE AND SCIENCE</v>
          </cell>
          <cell r="AK232">
            <v>181</v>
          </cell>
          <cell r="AL232">
            <v>22</v>
          </cell>
          <cell r="AM232">
            <v>8.2272727272727266</v>
          </cell>
          <cell r="AN232">
            <v>93</v>
          </cell>
          <cell r="AO232">
            <v>251</v>
          </cell>
          <cell r="AP232">
            <v>27</v>
          </cell>
          <cell r="AQ232">
            <v>9.2962962962962958</v>
          </cell>
          <cell r="AR232">
            <v>97.7</v>
          </cell>
          <cell r="AS232">
            <v>432</v>
          </cell>
          <cell r="AT232">
            <v>49</v>
          </cell>
          <cell r="AU232">
            <v>8.816326530612244</v>
          </cell>
          <cell r="AV232">
            <v>183</v>
          </cell>
          <cell r="AW232">
            <v>25</v>
          </cell>
          <cell r="AX232">
            <v>7.32</v>
          </cell>
          <cell r="AY232">
            <v>95.35</v>
          </cell>
          <cell r="AZ232">
            <v>242</v>
          </cell>
          <cell r="BA232">
            <v>29</v>
          </cell>
          <cell r="BB232">
            <v>8.3448275862068968</v>
          </cell>
          <cell r="BC232">
            <v>93</v>
          </cell>
          <cell r="BD232">
            <v>425</v>
          </cell>
          <cell r="BE232">
            <v>54</v>
          </cell>
          <cell r="BF232">
            <v>7.8703703703703702</v>
          </cell>
          <cell r="BG232">
            <v>196</v>
          </cell>
          <cell r="BH232">
            <v>24</v>
          </cell>
          <cell r="BI232">
            <v>8.1666666666666661</v>
          </cell>
          <cell r="BJ232">
            <v>96</v>
          </cell>
          <cell r="BK232">
            <v>241</v>
          </cell>
          <cell r="BL232">
            <v>29</v>
          </cell>
          <cell r="BM232">
            <v>8.3103448275862064</v>
          </cell>
          <cell r="BN232">
            <v>78</v>
          </cell>
          <cell r="BO232">
            <v>437</v>
          </cell>
          <cell r="BP232">
            <v>53</v>
          </cell>
          <cell r="BQ232">
            <v>8.2452830188679247</v>
          </cell>
          <cell r="BR232">
            <v>1294</v>
          </cell>
          <cell r="BS232">
            <v>156</v>
          </cell>
          <cell r="BT232">
            <v>8.2948717948717956</v>
          </cell>
          <cell r="BU232">
            <v>91.41</v>
          </cell>
          <cell r="BV232">
            <v>0</v>
          </cell>
        </row>
        <row r="233">
          <cell r="B233" t="str">
            <v>21-IoT16-25</v>
          </cell>
          <cell r="C233" t="str">
            <v>IoT</v>
          </cell>
          <cell r="D233">
            <v>16</v>
          </cell>
          <cell r="E233" t="str">
            <v>POOJARY PRATISH PRABHAKAR  SHARMILA</v>
          </cell>
          <cell r="F233" t="str">
            <v>Male</v>
          </cell>
          <cell r="G233" t="str">
            <v>01/10/2003</v>
          </cell>
          <cell r="H233">
            <v>9969660150</v>
          </cell>
          <cell r="I233">
            <v>9702146309</v>
          </cell>
          <cell r="J233" t="str">
            <v>pratish.poojary@gmail.com</v>
          </cell>
          <cell r="K233" t="str">
            <v>1032211004@tcetmumbai.in</v>
          </cell>
          <cell r="L233" t="str">
            <v>10/2, Vijay Nagar, Near NG Park, Rawalpada, Dahisar East, Mumbai</v>
          </cell>
          <cell r="M233">
            <v>400068</v>
          </cell>
          <cell r="N233">
            <v>0</v>
          </cell>
          <cell r="O233" t="str">
            <v>Service</v>
          </cell>
          <cell r="P233" t="str">
            <v>5,00,001 - 5,50,000</v>
          </cell>
          <cell r="Q233" t="str">
            <v>Normal</v>
          </cell>
          <cell r="R233" t="str">
            <v>Open</v>
          </cell>
          <cell r="S233">
            <v>2021</v>
          </cell>
          <cell r="T233" t="str">
            <v>FE</v>
          </cell>
          <cell r="U233" t="str">
            <v>MH-CET</v>
          </cell>
          <cell r="V233">
            <v>90.16</v>
          </cell>
          <cell r="W233" t="str">
            <v>NA</v>
          </cell>
          <cell r="X233" t="str">
            <v>CAP</v>
          </cell>
          <cell r="Y233">
            <v>354</v>
          </cell>
          <cell r="Z233">
            <v>500</v>
          </cell>
          <cell r="AA233">
            <v>70.8</v>
          </cell>
          <cell r="AB233">
            <v>2019</v>
          </cell>
          <cell r="AC233" t="str">
            <v>Maharashtra</v>
          </cell>
          <cell r="AD233" t="str">
            <v>ST XAVIER'S HIGH SCHOOL</v>
          </cell>
          <cell r="AE233">
            <v>528</v>
          </cell>
          <cell r="AF233">
            <v>600</v>
          </cell>
          <cell r="AG233">
            <v>88</v>
          </cell>
          <cell r="AH233">
            <v>2021</v>
          </cell>
          <cell r="AI233" t="str">
            <v>Maharashtra</v>
          </cell>
          <cell r="AJ233" t="str">
            <v>NIRMALA MEMORIAL FOUNDATION COLLEGE</v>
          </cell>
          <cell r="AK233">
            <v>181.01</v>
          </cell>
          <cell r="AL233">
            <v>23</v>
          </cell>
          <cell r="AM233">
            <v>7.8699999999999992</v>
          </cell>
          <cell r="AN233">
            <v>86.05</v>
          </cell>
          <cell r="AO233">
            <v>196</v>
          </cell>
          <cell r="AP233">
            <v>26</v>
          </cell>
          <cell r="AQ233">
            <v>7.5384615384615383</v>
          </cell>
          <cell r="AR233">
            <v>78</v>
          </cell>
          <cell r="AS233">
            <v>377.01</v>
          </cell>
          <cell r="AT233">
            <v>49</v>
          </cell>
          <cell r="AU233">
            <v>7.6940816326530612</v>
          </cell>
          <cell r="AV233">
            <v>183</v>
          </cell>
          <cell r="AW233">
            <v>25</v>
          </cell>
          <cell r="AX233">
            <v>7.32</v>
          </cell>
          <cell r="AY233">
            <v>82.025000000000006</v>
          </cell>
          <cell r="AZ233">
            <v>236</v>
          </cell>
          <cell r="BA233">
            <v>29</v>
          </cell>
          <cell r="BB233">
            <v>8.137931034482758</v>
          </cell>
          <cell r="BC233">
            <v>90.57</v>
          </cell>
          <cell r="BD233">
            <v>419</v>
          </cell>
          <cell r="BE233">
            <v>54</v>
          </cell>
          <cell r="BF233">
            <v>7.7592592592592595</v>
          </cell>
          <cell r="BG233">
            <v>210</v>
          </cell>
          <cell r="BH233">
            <v>24</v>
          </cell>
          <cell r="BI233">
            <v>8.75</v>
          </cell>
          <cell r="BJ233">
            <v>79</v>
          </cell>
          <cell r="BK233">
            <v>276</v>
          </cell>
          <cell r="BL233">
            <v>29</v>
          </cell>
          <cell r="BM233">
            <v>9.5172413793103452</v>
          </cell>
          <cell r="BN233">
            <v>91</v>
          </cell>
          <cell r="BO233">
            <v>486</v>
          </cell>
          <cell r="BP233">
            <v>53</v>
          </cell>
          <cell r="BQ233">
            <v>9.1698113207547163</v>
          </cell>
          <cell r="BR233">
            <v>1282.01</v>
          </cell>
          <cell r="BS233">
            <v>156</v>
          </cell>
          <cell r="BT233">
            <v>8.2180128205128202</v>
          </cell>
          <cell r="BU233">
            <v>84.328999999999994</v>
          </cell>
          <cell r="BV233" t="str">
            <v>Capgemini</v>
          </cell>
        </row>
        <row r="234">
          <cell r="B234" t="str">
            <v>21-ITA16-25</v>
          </cell>
          <cell r="C234" t="str">
            <v>IT-A</v>
          </cell>
          <cell r="D234">
            <v>16</v>
          </cell>
          <cell r="E234" t="str">
            <v>CHAURASIYA KRISHI SANJAY  CHANDA</v>
          </cell>
          <cell r="F234" t="str">
            <v>Male</v>
          </cell>
          <cell r="G234" t="str">
            <v>03/07/2003</v>
          </cell>
          <cell r="H234">
            <v>8169002074</v>
          </cell>
          <cell r="I234">
            <v>9322274290</v>
          </cell>
          <cell r="J234" t="str">
            <v>krishischaurasiya2003@gmail.com</v>
          </cell>
          <cell r="K234" t="str">
            <v>1032210590@tcetmumbai.in</v>
          </cell>
          <cell r="L234" t="str">
            <v>4/401 Sanskruti Bldg,Beverly Park,Kanakia,Mira Road East,Thane</v>
          </cell>
          <cell r="M234">
            <v>401107</v>
          </cell>
          <cell r="N234">
            <v>0</v>
          </cell>
          <cell r="O234" t="str">
            <v>Sales Manager</v>
          </cell>
          <cell r="P234" t="str">
            <v>7,00,001 - 8,00,000</v>
          </cell>
          <cell r="Q234" t="str">
            <v>Normal</v>
          </cell>
          <cell r="R234" t="str">
            <v>Open</v>
          </cell>
          <cell r="S234">
            <v>2021</v>
          </cell>
          <cell r="T234" t="str">
            <v>FE</v>
          </cell>
          <cell r="U234" t="str">
            <v>MH-CET</v>
          </cell>
          <cell r="V234">
            <v>50.61</v>
          </cell>
          <cell r="W234" t="str">
            <v>NA</v>
          </cell>
          <cell r="X234" t="str">
            <v>Minority</v>
          </cell>
          <cell r="Y234">
            <v>439</v>
          </cell>
          <cell r="Z234">
            <v>500</v>
          </cell>
          <cell r="AA234">
            <v>87.8</v>
          </cell>
          <cell r="AB234">
            <v>2019</v>
          </cell>
          <cell r="AC234" t="str">
            <v>Maharashtra</v>
          </cell>
          <cell r="AD234" t="str">
            <v>S.V.P.V</v>
          </cell>
          <cell r="AE234">
            <v>410</v>
          </cell>
          <cell r="AF234">
            <v>500</v>
          </cell>
          <cell r="AG234">
            <v>82</v>
          </cell>
          <cell r="AH234">
            <v>2021</v>
          </cell>
          <cell r="AI234" t="str">
            <v>Maharashtra</v>
          </cell>
          <cell r="AJ234" t="str">
            <v>S.V.P JR. COLLEGE</v>
          </cell>
          <cell r="AK234">
            <v>163</v>
          </cell>
          <cell r="AL234">
            <v>22</v>
          </cell>
          <cell r="AM234">
            <v>7.4090909090909092</v>
          </cell>
          <cell r="AN234">
            <v>88</v>
          </cell>
          <cell r="AO234">
            <v>210</v>
          </cell>
          <cell r="AP234">
            <v>27</v>
          </cell>
          <cell r="AQ234">
            <v>7.7777777777777777</v>
          </cell>
          <cell r="AR234">
            <v>75</v>
          </cell>
          <cell r="AS234">
            <v>373</v>
          </cell>
          <cell r="AT234">
            <v>49</v>
          </cell>
          <cell r="AU234">
            <v>7.6122448979591839</v>
          </cell>
          <cell r="AV234">
            <v>183</v>
          </cell>
          <cell r="AW234">
            <v>25</v>
          </cell>
          <cell r="AX234">
            <v>7.32</v>
          </cell>
          <cell r="AY234">
            <v>81.5</v>
          </cell>
          <cell r="AZ234">
            <v>234</v>
          </cell>
          <cell r="BA234">
            <v>29</v>
          </cell>
          <cell r="BB234">
            <v>8.068965517241379</v>
          </cell>
          <cell r="BC234">
            <v>76.415094339622598</v>
          </cell>
          <cell r="BD234">
            <v>417</v>
          </cell>
          <cell r="BE234">
            <v>54</v>
          </cell>
          <cell r="BF234">
            <v>7.7222222222222223</v>
          </cell>
          <cell r="BG234">
            <v>200</v>
          </cell>
          <cell r="BH234">
            <v>24</v>
          </cell>
          <cell r="BI234">
            <v>8.3333333333333339</v>
          </cell>
          <cell r="BJ234">
            <v>81.742738589211598</v>
          </cell>
          <cell r="BK234">
            <v>244</v>
          </cell>
          <cell r="BL234">
            <v>29</v>
          </cell>
          <cell r="BM234">
            <v>8.4137931034482758</v>
          </cell>
          <cell r="BN234">
            <v>80.686695278970006</v>
          </cell>
          <cell r="BO234">
            <v>444</v>
          </cell>
          <cell r="BP234">
            <v>53</v>
          </cell>
          <cell r="BQ234">
            <v>8.3773584905660385</v>
          </cell>
          <cell r="BR234">
            <v>1234</v>
          </cell>
          <cell r="BS234">
            <v>156</v>
          </cell>
          <cell r="BT234">
            <v>7.9102564102564106</v>
          </cell>
          <cell r="BU234">
            <v>81.983018867924528</v>
          </cell>
          <cell r="BV234" t="str">
            <v>Capgemini</v>
          </cell>
        </row>
        <row r="235">
          <cell r="B235" t="str">
            <v>21-ITB16-25</v>
          </cell>
          <cell r="C235" t="str">
            <v>IT-B</v>
          </cell>
          <cell r="D235">
            <v>16</v>
          </cell>
          <cell r="E235" t="str">
            <v>PRAJAPATI SUMIT JAWAHARLAL JAWAHARLAL</v>
          </cell>
          <cell r="F235" t="str">
            <v>Male</v>
          </cell>
          <cell r="G235" t="str">
            <v>24/06/2003</v>
          </cell>
          <cell r="H235">
            <v>7710825061</v>
          </cell>
          <cell r="I235">
            <v>8433778150</v>
          </cell>
          <cell r="J235" t="str">
            <v>sumitprajapati1010@gmail.com</v>
          </cell>
          <cell r="K235" t="str">
            <v>1032210655@tcetmumbai.in</v>
          </cell>
          <cell r="L235" t="str">
            <v xml:space="preserve">Room no. 10 , shantoshi niwas chawl, devipada, borivali ( east) . Mumbai-400066. </v>
          </cell>
          <cell r="M235">
            <v>400066</v>
          </cell>
          <cell r="N235">
            <v>0</v>
          </cell>
          <cell r="O235" t="str">
            <v>Service</v>
          </cell>
          <cell r="P235" t="str">
            <v>2,50,001 - 3,00,000</v>
          </cell>
          <cell r="Q235" t="str">
            <v>Normal</v>
          </cell>
          <cell r="R235" t="str">
            <v>Open</v>
          </cell>
          <cell r="S235">
            <v>2021</v>
          </cell>
          <cell r="T235" t="str">
            <v>FE</v>
          </cell>
          <cell r="U235" t="str">
            <v>MH-CET</v>
          </cell>
          <cell r="V235">
            <v>97</v>
          </cell>
          <cell r="W235">
            <v>85.64</v>
          </cell>
          <cell r="X235" t="str">
            <v>TFWS</v>
          </cell>
          <cell r="Y235">
            <v>422</v>
          </cell>
          <cell r="Z235">
            <v>500</v>
          </cell>
          <cell r="AA235">
            <v>84.4</v>
          </cell>
          <cell r="AB235">
            <v>2019</v>
          </cell>
          <cell r="AC235" t="str">
            <v>Maharashtra</v>
          </cell>
          <cell r="AD235" t="str">
            <v>ST. JHONS HIGH SCHOOL</v>
          </cell>
          <cell r="AE235">
            <v>538</v>
          </cell>
          <cell r="AF235">
            <v>600</v>
          </cell>
          <cell r="AG235">
            <v>89.6666666666667</v>
          </cell>
          <cell r="AH235">
            <v>2021</v>
          </cell>
          <cell r="AI235" t="str">
            <v>Maharashtra</v>
          </cell>
          <cell r="AJ235" t="str">
            <v>ST. ROCKS COLLEGE OF SCIENCE AND COMERCE</v>
          </cell>
          <cell r="AK235">
            <v>193</v>
          </cell>
          <cell r="AL235">
            <v>22</v>
          </cell>
          <cell r="AM235">
            <v>8.7727272727272734</v>
          </cell>
          <cell r="AN235">
            <v>98</v>
          </cell>
          <cell r="AO235">
            <v>253</v>
          </cell>
          <cell r="AP235">
            <v>27</v>
          </cell>
          <cell r="AQ235">
            <v>9.3703703703703702</v>
          </cell>
          <cell r="AR235">
            <v>87</v>
          </cell>
          <cell r="AS235">
            <v>446</v>
          </cell>
          <cell r="AT235">
            <v>49</v>
          </cell>
          <cell r="AU235">
            <v>9.1020408163265305</v>
          </cell>
          <cell r="AV235">
            <v>217</v>
          </cell>
          <cell r="AW235">
            <v>25</v>
          </cell>
          <cell r="AX235">
            <v>8.68</v>
          </cell>
          <cell r="AY235">
            <v>92.5</v>
          </cell>
          <cell r="AZ235">
            <v>254</v>
          </cell>
          <cell r="BA235">
            <v>29</v>
          </cell>
          <cell r="BB235">
            <v>8.7586206896551726</v>
          </cell>
          <cell r="BC235">
            <v>82.758620689655203</v>
          </cell>
          <cell r="BD235">
            <v>471</v>
          </cell>
          <cell r="BE235">
            <v>54</v>
          </cell>
          <cell r="BF235">
            <v>8.7222222222222214</v>
          </cell>
          <cell r="BG235">
            <v>215</v>
          </cell>
          <cell r="BH235">
            <v>24</v>
          </cell>
          <cell r="BI235">
            <v>8.9583333333333339</v>
          </cell>
          <cell r="BJ235">
            <v>81.742738589211598</v>
          </cell>
          <cell r="BK235">
            <v>265</v>
          </cell>
          <cell r="BL235">
            <v>29</v>
          </cell>
          <cell r="BM235">
            <v>9.137931034482758</v>
          </cell>
          <cell r="BN235">
            <v>77.118644067796595</v>
          </cell>
          <cell r="BO235">
            <v>480</v>
          </cell>
          <cell r="BP235">
            <v>53</v>
          </cell>
          <cell r="BQ235">
            <v>9.0566037735849054</v>
          </cell>
          <cell r="BR235">
            <v>1397</v>
          </cell>
          <cell r="BS235">
            <v>156</v>
          </cell>
          <cell r="BT235">
            <v>8.9551282051282044</v>
          </cell>
          <cell r="BU235">
            <v>90.451724137931052</v>
          </cell>
          <cell r="BV235" t="str">
            <v>Arcon Techsolutions Pvt.Ltd.</v>
          </cell>
        </row>
        <row r="236">
          <cell r="B236" t="str">
            <v>21-M&amp;ME16-25</v>
          </cell>
          <cell r="C236" t="str">
            <v>M&amp;ME</v>
          </cell>
          <cell r="D236">
            <v>16</v>
          </cell>
          <cell r="E236" t="str">
            <v>JOSHI ANISH MILIND  MITALI</v>
          </cell>
          <cell r="F236" t="str">
            <v>Male</v>
          </cell>
          <cell r="G236" t="str">
            <v>23/03/2004</v>
          </cell>
          <cell r="H236">
            <v>8689892858</v>
          </cell>
          <cell r="I236">
            <v>9819416728</v>
          </cell>
          <cell r="J236" t="str">
            <v>joshi.anish.m@gmail.com</v>
          </cell>
          <cell r="K236" t="str">
            <v>1032210769@tcetmumbai.in</v>
          </cell>
          <cell r="L236" t="str">
            <v>405, Mohor CHS, Babhai, LT Road, Borivali West, Mumbai</v>
          </cell>
          <cell r="M236">
            <v>400091</v>
          </cell>
          <cell r="N236">
            <v>0</v>
          </cell>
          <cell r="O236" t="str">
            <v>Job (Service Sector)</v>
          </cell>
          <cell r="P236" t="str">
            <v>7,00,001 - 8,00,000</v>
          </cell>
          <cell r="Q236" t="str">
            <v>Normal</v>
          </cell>
          <cell r="R236" t="str">
            <v>Open</v>
          </cell>
          <cell r="S236">
            <v>2021</v>
          </cell>
          <cell r="T236" t="str">
            <v>FE</v>
          </cell>
          <cell r="U236" t="str">
            <v>MH-CET</v>
          </cell>
          <cell r="V236">
            <v>86.23</v>
          </cell>
          <cell r="W236">
            <v>74.151897599999998</v>
          </cell>
          <cell r="X236" t="str">
            <v>CAP</v>
          </cell>
          <cell r="Y236">
            <v>458</v>
          </cell>
          <cell r="Z236">
            <v>500</v>
          </cell>
          <cell r="AA236">
            <v>91.6</v>
          </cell>
          <cell r="AB236">
            <v>2019</v>
          </cell>
          <cell r="AC236" t="str">
            <v>Maharashtra</v>
          </cell>
          <cell r="AD236" t="str">
            <v>ST LAWRENCE HIGH SCHOOL</v>
          </cell>
          <cell r="AE236">
            <v>567</v>
          </cell>
          <cell r="AF236">
            <v>600</v>
          </cell>
          <cell r="AG236">
            <v>94.5</v>
          </cell>
          <cell r="AH236">
            <v>2021</v>
          </cell>
          <cell r="AI236" t="str">
            <v>Maharashtra</v>
          </cell>
          <cell r="AJ236" t="str">
            <v>NIRMALA MEMORIAL FOUNDATION JUNIOR COLLEGE OF COMMERCE AND SCIENCE</v>
          </cell>
          <cell r="AK236">
            <v>203</v>
          </cell>
          <cell r="AL236">
            <v>22</v>
          </cell>
          <cell r="AM236">
            <v>9.2272727272727266</v>
          </cell>
          <cell r="AN236">
            <v>97</v>
          </cell>
          <cell r="AO236">
            <v>257</v>
          </cell>
          <cell r="AP236">
            <v>27</v>
          </cell>
          <cell r="AQ236">
            <v>9.518518518518519</v>
          </cell>
          <cell r="AR236">
            <v>97.67</v>
          </cell>
          <cell r="AS236">
            <v>460</v>
          </cell>
          <cell r="AT236">
            <v>49</v>
          </cell>
          <cell r="AU236">
            <v>9.387755102040817</v>
          </cell>
          <cell r="AV236">
            <v>241</v>
          </cell>
          <cell r="AW236">
            <v>25</v>
          </cell>
          <cell r="AX236">
            <v>9.64</v>
          </cell>
          <cell r="AY236">
            <v>97.334999999999994</v>
          </cell>
          <cell r="AZ236">
            <v>284</v>
          </cell>
          <cell r="BA236">
            <v>29</v>
          </cell>
          <cell r="BB236">
            <v>9.7931034482758612</v>
          </cell>
          <cell r="BC236">
            <v>86</v>
          </cell>
          <cell r="BD236">
            <v>525</v>
          </cell>
          <cell r="BE236">
            <v>54</v>
          </cell>
          <cell r="BF236">
            <v>9.7222222222222214</v>
          </cell>
          <cell r="BG236">
            <v>219</v>
          </cell>
          <cell r="BH236">
            <v>24</v>
          </cell>
          <cell r="BI236">
            <v>9.125</v>
          </cell>
          <cell r="BJ236">
            <v>91</v>
          </cell>
          <cell r="BK236">
            <v>273</v>
          </cell>
          <cell r="BL236">
            <v>29</v>
          </cell>
          <cell r="BM236">
            <v>9.4137931034482758</v>
          </cell>
          <cell r="BN236">
            <v>87</v>
          </cell>
          <cell r="BO236">
            <v>492</v>
          </cell>
          <cell r="BP236">
            <v>53</v>
          </cell>
          <cell r="BQ236">
            <v>9.2830188679245289</v>
          </cell>
          <cell r="BR236">
            <v>1477</v>
          </cell>
          <cell r="BS236">
            <v>156</v>
          </cell>
          <cell r="BT236">
            <v>9.4679487179487172</v>
          </cell>
          <cell r="BU236">
            <v>85.001000000000005</v>
          </cell>
          <cell r="BV236">
            <v>0</v>
          </cell>
        </row>
        <row r="237">
          <cell r="B237" t="str">
            <v>21-MECH16-25</v>
          </cell>
          <cell r="C237" t="str">
            <v>MECH</v>
          </cell>
          <cell r="D237">
            <v>16</v>
          </cell>
          <cell r="E237" t="str">
            <v>JAISWAL JATIN ANIL SANGITA</v>
          </cell>
          <cell r="F237" t="str">
            <v>Male</v>
          </cell>
          <cell r="G237" t="str">
            <v>05/10/2003</v>
          </cell>
          <cell r="H237">
            <v>9359608486</v>
          </cell>
          <cell r="I237">
            <v>9096981022</v>
          </cell>
          <cell r="J237" t="str">
            <v>jatinjasiwal55@gmail.com</v>
          </cell>
          <cell r="K237" t="str">
            <v>1032210719@tcetmumbai.in</v>
          </cell>
          <cell r="L237" t="str">
            <v>Ram rahim tower samta nager vasai west A-402</v>
          </cell>
          <cell r="M237">
            <v>401202</v>
          </cell>
          <cell r="N237">
            <v>0</v>
          </cell>
          <cell r="O237" t="str">
            <v xml:space="preserve">Teacher </v>
          </cell>
          <cell r="P237" t="str">
            <v>6,00,001 - 7,00,000</v>
          </cell>
          <cell r="Q237" t="str">
            <v>Normal</v>
          </cell>
          <cell r="R237" t="str">
            <v>Open</v>
          </cell>
          <cell r="S237">
            <v>2021</v>
          </cell>
          <cell r="T237" t="str">
            <v>FE</v>
          </cell>
          <cell r="U237" t="str">
            <v>MH-CET</v>
          </cell>
          <cell r="V237">
            <v>30</v>
          </cell>
          <cell r="W237">
            <v>135</v>
          </cell>
          <cell r="X237" t="str">
            <v>Institute</v>
          </cell>
          <cell r="Y237">
            <v>416</v>
          </cell>
          <cell r="Z237">
            <v>500</v>
          </cell>
          <cell r="AA237">
            <v>83.2</v>
          </cell>
          <cell r="AB237">
            <v>2019</v>
          </cell>
          <cell r="AC237" t="str">
            <v>Maharashtra</v>
          </cell>
          <cell r="AD237" t="str">
            <v>Tarmelite Convent High School</v>
          </cell>
          <cell r="AE237">
            <v>550</v>
          </cell>
          <cell r="AF237">
            <v>600</v>
          </cell>
          <cell r="AG237">
            <v>91.6666666666667</v>
          </cell>
          <cell r="AH237">
            <v>2021</v>
          </cell>
          <cell r="AI237" t="str">
            <v>Maharashtra</v>
          </cell>
          <cell r="AJ237" t="str">
            <v>MOUNTCARMEL</v>
          </cell>
          <cell r="AK237">
            <v>205</v>
          </cell>
          <cell r="AL237">
            <v>22</v>
          </cell>
          <cell r="AM237">
            <v>9.3181818181818183</v>
          </cell>
          <cell r="AN237">
            <v>75</v>
          </cell>
          <cell r="AO237">
            <v>263</v>
          </cell>
          <cell r="AP237">
            <v>27</v>
          </cell>
          <cell r="AQ237">
            <v>9.7407407407407405</v>
          </cell>
          <cell r="AR237">
            <v>95.39</v>
          </cell>
          <cell r="AS237">
            <v>468</v>
          </cell>
          <cell r="AT237">
            <v>49</v>
          </cell>
          <cell r="AU237">
            <v>9.5510204081632661</v>
          </cell>
          <cell r="AV237">
            <v>232</v>
          </cell>
          <cell r="AW237">
            <v>25</v>
          </cell>
          <cell r="AX237">
            <v>9.2799999999999994</v>
          </cell>
          <cell r="AY237">
            <v>85.194999999999993</v>
          </cell>
          <cell r="AZ237">
            <v>269</v>
          </cell>
          <cell r="BA237">
            <v>29</v>
          </cell>
          <cell r="BB237">
            <v>9.2758620689655178</v>
          </cell>
          <cell r="BC237">
            <v>82</v>
          </cell>
          <cell r="BD237">
            <v>501</v>
          </cell>
          <cell r="BE237">
            <v>54</v>
          </cell>
          <cell r="BF237">
            <v>9.2777777777777786</v>
          </cell>
          <cell r="BG237">
            <v>214</v>
          </cell>
          <cell r="BH237">
            <v>24</v>
          </cell>
          <cell r="BI237">
            <v>8.9166666666666661</v>
          </cell>
          <cell r="BJ237">
            <v>76</v>
          </cell>
          <cell r="BK237">
            <v>267</v>
          </cell>
          <cell r="BL237">
            <v>28</v>
          </cell>
          <cell r="BM237">
            <v>9.5357142857142865</v>
          </cell>
          <cell r="BN237">
            <v>79</v>
          </cell>
          <cell r="BO237">
            <v>481</v>
          </cell>
          <cell r="BP237">
            <v>52</v>
          </cell>
          <cell r="BQ237">
            <v>9.25</v>
          </cell>
          <cell r="BR237">
            <v>1450</v>
          </cell>
          <cell r="BS237">
            <v>155</v>
          </cell>
          <cell r="BT237">
            <v>9.3548387096774199</v>
          </cell>
          <cell r="BU237">
            <v>83.11699999999999</v>
          </cell>
          <cell r="BV237">
            <v>0</v>
          </cell>
        </row>
        <row r="238">
          <cell r="B238" t="str">
            <v>21-AI&amp;DS17-25</v>
          </cell>
          <cell r="C238" t="str">
            <v>AI&amp;DS</v>
          </cell>
          <cell r="D238">
            <v>17</v>
          </cell>
          <cell r="E238" t="str">
            <v>MAHAJAN SOHAM ANIL ANUJA</v>
          </cell>
          <cell r="F238" t="str">
            <v>Male</v>
          </cell>
          <cell r="G238" t="str">
            <v>10/04/2003</v>
          </cell>
          <cell r="H238">
            <v>9372884226</v>
          </cell>
          <cell r="I238">
            <v>9930127105</v>
          </cell>
          <cell r="J238" t="str">
            <v>sohammahajan10@gmail.com</v>
          </cell>
          <cell r="K238" t="str">
            <v>1032210146@tcetmumbai.in</v>
          </cell>
          <cell r="L238" t="str">
            <v>a/501,pruthvi enclave 1, siddhart nagar, near carnival cinema, borivali east</v>
          </cell>
          <cell r="M238">
            <v>400066</v>
          </cell>
          <cell r="N238">
            <v>0</v>
          </cell>
          <cell r="O238" t="str">
            <v>retired</v>
          </cell>
          <cell r="P238" t="str">
            <v>3,50,001 - 4,00,000</v>
          </cell>
          <cell r="Q238" t="str">
            <v>Normal</v>
          </cell>
          <cell r="R238" t="str">
            <v>Open</v>
          </cell>
          <cell r="S238">
            <v>2021</v>
          </cell>
          <cell r="T238" t="str">
            <v>FE</v>
          </cell>
          <cell r="U238" t="str">
            <v>MH-CET</v>
          </cell>
          <cell r="V238">
            <v>8.93</v>
          </cell>
          <cell r="W238">
            <v>56</v>
          </cell>
          <cell r="X238" t="str">
            <v>Institute</v>
          </cell>
          <cell r="Y238">
            <v>340</v>
          </cell>
          <cell r="Z238">
            <v>500</v>
          </cell>
          <cell r="AA238">
            <v>68</v>
          </cell>
          <cell r="AB238">
            <v>2019</v>
          </cell>
          <cell r="AC238" t="str">
            <v>Maharashtra</v>
          </cell>
          <cell r="AD238" t="str">
            <v>THAKUR VIDYA MANDIR HIGH SCHOOL</v>
          </cell>
          <cell r="AE238">
            <v>517</v>
          </cell>
          <cell r="AF238">
            <v>600</v>
          </cell>
          <cell r="AG238">
            <v>86.1666666666667</v>
          </cell>
          <cell r="AH238">
            <v>2021</v>
          </cell>
          <cell r="AI238" t="str">
            <v>Maharashtra</v>
          </cell>
          <cell r="AJ238" t="str">
            <v>NIRMALA COLLEGE</v>
          </cell>
          <cell r="AK238">
            <v>165</v>
          </cell>
          <cell r="AL238">
            <v>23</v>
          </cell>
          <cell r="AM238">
            <v>7.1739130434782608</v>
          </cell>
          <cell r="AN238">
            <v>91</v>
          </cell>
          <cell r="AO238">
            <v>185.12</v>
          </cell>
          <cell r="AP238">
            <v>26</v>
          </cell>
          <cell r="AQ238">
            <v>7.12</v>
          </cell>
          <cell r="AR238">
            <v>79</v>
          </cell>
          <cell r="AS238">
            <v>350.12</v>
          </cell>
          <cell r="AT238">
            <v>49</v>
          </cell>
          <cell r="AU238">
            <v>7.1453061224489796</v>
          </cell>
          <cell r="AV238">
            <v>149</v>
          </cell>
          <cell r="AW238">
            <v>25</v>
          </cell>
          <cell r="AX238">
            <v>5.96</v>
          </cell>
          <cell r="AY238">
            <v>85</v>
          </cell>
          <cell r="AZ238">
            <v>237</v>
          </cell>
          <cell r="BA238">
            <v>29</v>
          </cell>
          <cell r="BB238">
            <v>8.1724137931034484</v>
          </cell>
          <cell r="BC238">
            <v>75</v>
          </cell>
          <cell r="BD238">
            <v>386</v>
          </cell>
          <cell r="BE238">
            <v>54</v>
          </cell>
          <cell r="BF238">
            <v>7.1481481481481479</v>
          </cell>
          <cell r="BG238">
            <v>195</v>
          </cell>
          <cell r="BH238">
            <v>24</v>
          </cell>
          <cell r="BI238">
            <v>8.125</v>
          </cell>
          <cell r="BJ238">
            <v>54</v>
          </cell>
          <cell r="BK238">
            <v>232</v>
          </cell>
          <cell r="BL238">
            <v>29</v>
          </cell>
          <cell r="BM238">
            <v>8</v>
          </cell>
          <cell r="BN238">
            <v>88</v>
          </cell>
          <cell r="BO238">
            <v>427</v>
          </cell>
          <cell r="BP238">
            <v>53</v>
          </cell>
          <cell r="BQ238">
            <v>8.0566037735849054</v>
          </cell>
          <cell r="BR238">
            <v>1163.1199999999999</v>
          </cell>
          <cell r="BS238">
            <v>156</v>
          </cell>
          <cell r="BT238">
            <v>7.4558974358974348</v>
          </cell>
          <cell r="BU238">
            <v>76.8</v>
          </cell>
          <cell r="BV238">
            <v>0</v>
          </cell>
        </row>
        <row r="239">
          <cell r="B239" t="str">
            <v>21-AI&amp;ML17-25</v>
          </cell>
          <cell r="C239" t="str">
            <v>AI&amp;ML</v>
          </cell>
          <cell r="D239">
            <v>17</v>
          </cell>
          <cell r="E239" t="str">
            <v>KADRI ADIYAN SALEEM DILNAWAZ</v>
          </cell>
          <cell r="F239" t="str">
            <v>Male</v>
          </cell>
          <cell r="G239" t="str">
            <v>07/01/2004</v>
          </cell>
          <cell r="H239">
            <v>7977381198</v>
          </cell>
          <cell r="I239">
            <v>9769090494</v>
          </cell>
          <cell r="J239" t="str">
            <v>kadriadiyan6@gmail.com</v>
          </cell>
          <cell r="K239" t="str">
            <v>1032210942@tcetmumbai.in</v>
          </cell>
          <cell r="L239" t="str">
            <v>103,8-A, Asmita Revera, Asmita Vintage, Naya Nagar, Mira Road,Thane</v>
          </cell>
          <cell r="M239">
            <v>401107</v>
          </cell>
          <cell r="N239">
            <v>0</v>
          </cell>
          <cell r="O239" t="str">
            <v>Private Sector</v>
          </cell>
          <cell r="P239" t="str">
            <v>50,001 - 1,00,000</v>
          </cell>
          <cell r="Q239" t="str">
            <v>Normal</v>
          </cell>
          <cell r="R239" t="str">
            <v>Open</v>
          </cell>
          <cell r="S239">
            <v>2021</v>
          </cell>
          <cell r="T239" t="str">
            <v>FE</v>
          </cell>
          <cell r="U239" t="str">
            <v>MH-CET</v>
          </cell>
          <cell r="V239">
            <v>80.239999999999995</v>
          </cell>
          <cell r="W239">
            <v>80.599999999999994</v>
          </cell>
          <cell r="X239" t="str">
            <v>Minority</v>
          </cell>
          <cell r="Y239">
            <v>433</v>
          </cell>
          <cell r="Z239">
            <v>500</v>
          </cell>
          <cell r="AA239">
            <v>86.6</v>
          </cell>
          <cell r="AB239">
            <v>2019</v>
          </cell>
          <cell r="AC239" t="str">
            <v>Maharashtra</v>
          </cell>
          <cell r="AD239" t="str">
            <v>ST.XAVIER'S HIGH SCHOOL</v>
          </cell>
          <cell r="AE239">
            <v>545</v>
          </cell>
          <cell r="AF239">
            <v>600</v>
          </cell>
          <cell r="AG239">
            <v>90.8333333333333</v>
          </cell>
          <cell r="AH239">
            <v>2021</v>
          </cell>
          <cell r="AI239" t="str">
            <v>Maharashtra</v>
          </cell>
          <cell r="AJ239" t="str">
            <v>QUEEN MARY'S HIGH SCHOOL AND JUNIOR COLLEGE</v>
          </cell>
          <cell r="AK239">
            <v>194</v>
          </cell>
          <cell r="AL239">
            <v>22</v>
          </cell>
          <cell r="AM239">
            <v>8.8181818181818183</v>
          </cell>
          <cell r="AN239">
            <v>93.518518518518505</v>
          </cell>
          <cell r="AO239">
            <v>258</v>
          </cell>
          <cell r="AP239">
            <v>27</v>
          </cell>
          <cell r="AQ239">
            <v>9.5555555555555554</v>
          </cell>
          <cell r="AR239">
            <v>85</v>
          </cell>
          <cell r="AS239">
            <v>452</v>
          </cell>
          <cell r="AT239">
            <v>49</v>
          </cell>
          <cell r="AU239">
            <v>9.2244897959183678</v>
          </cell>
          <cell r="AV239">
            <v>230</v>
          </cell>
          <cell r="AW239">
            <v>25</v>
          </cell>
          <cell r="AX239">
            <v>9.1999999999999993</v>
          </cell>
          <cell r="AY239">
            <v>89.259259259259295</v>
          </cell>
          <cell r="AZ239">
            <v>261</v>
          </cell>
          <cell r="BA239">
            <v>29</v>
          </cell>
          <cell r="BB239">
            <v>9</v>
          </cell>
          <cell r="BC239">
            <v>80</v>
          </cell>
          <cell r="BD239">
            <v>491</v>
          </cell>
          <cell r="BE239">
            <v>54</v>
          </cell>
          <cell r="BF239">
            <v>9.0925925925925934</v>
          </cell>
          <cell r="BG239">
            <v>199</v>
          </cell>
          <cell r="BH239">
            <v>24</v>
          </cell>
          <cell r="BI239">
            <v>8.2916666666666661</v>
          </cell>
          <cell r="BJ239">
            <v>77</v>
          </cell>
          <cell r="BK239">
            <v>247</v>
          </cell>
          <cell r="BL239">
            <v>29</v>
          </cell>
          <cell r="BM239">
            <v>8.5172413793103452</v>
          </cell>
          <cell r="BN239">
            <v>78</v>
          </cell>
          <cell r="BO239">
            <v>446</v>
          </cell>
          <cell r="BP239">
            <v>53</v>
          </cell>
          <cell r="BQ239">
            <v>8.415094339622641</v>
          </cell>
          <cell r="BR239">
            <v>1389</v>
          </cell>
          <cell r="BS239">
            <v>156</v>
          </cell>
          <cell r="BT239">
            <v>8.9038461538461533</v>
          </cell>
          <cell r="BU239">
            <v>84.955555555555563</v>
          </cell>
          <cell r="BV239" t="str">
            <v>Infosys-HWI-Specialist Programe</v>
          </cell>
        </row>
        <row r="240">
          <cell r="B240" t="str">
            <v>21-CIVIL17-25</v>
          </cell>
          <cell r="C240" t="str">
            <v>CIVIL</v>
          </cell>
          <cell r="D240">
            <v>17</v>
          </cell>
          <cell r="E240" t="str">
            <v xml:space="preserve">KAIKANI RUTHVIK RAVI  RENUKA </v>
          </cell>
          <cell r="F240" t="str">
            <v>Male</v>
          </cell>
          <cell r="G240" t="str">
            <v>09/10/2003</v>
          </cell>
          <cell r="H240">
            <v>7718058645</v>
          </cell>
          <cell r="I240">
            <v>9967017508</v>
          </cell>
          <cell r="J240" t="str">
            <v>1032210826@tcetmumbai.in</v>
          </cell>
          <cell r="K240" t="str">
            <v>1032210826@tcetmumbai.in</v>
          </cell>
          <cell r="L240" t="str">
            <v>A/105 ,Shree Siddhivinayak CHS ,Opp PNB bank ,Near lilac garden blg , Ganesh chowk, sector -3 ,Charkop , Kandivali -(west) ,Mumbai-400067.</v>
          </cell>
          <cell r="M240">
            <v>400067</v>
          </cell>
          <cell r="N240">
            <v>0</v>
          </cell>
          <cell r="O240" t="str">
            <v>Business</v>
          </cell>
          <cell r="P240" t="str">
            <v>3,00,001 - 3,50,000</v>
          </cell>
          <cell r="Q240" t="str">
            <v>Normal</v>
          </cell>
          <cell r="R240" t="str">
            <v>Open</v>
          </cell>
          <cell r="S240">
            <v>2021</v>
          </cell>
          <cell r="T240" t="str">
            <v>FE</v>
          </cell>
          <cell r="U240" t="str">
            <v>MH-CET</v>
          </cell>
          <cell r="V240">
            <v>72.66</v>
          </cell>
          <cell r="W240">
            <v>81.114740100000006</v>
          </cell>
          <cell r="X240" t="str">
            <v>CAP</v>
          </cell>
          <cell r="Y240">
            <v>418</v>
          </cell>
          <cell r="Z240">
            <v>500</v>
          </cell>
          <cell r="AA240">
            <v>83.6</v>
          </cell>
          <cell r="AB240">
            <v>2019</v>
          </cell>
          <cell r="AC240" t="str">
            <v>Maharashtra</v>
          </cell>
          <cell r="AD240" t="str">
            <v>ST JOSEPH'S HIGH SCHOOL</v>
          </cell>
          <cell r="AE240">
            <v>560</v>
          </cell>
          <cell r="AF240">
            <v>600</v>
          </cell>
          <cell r="AG240">
            <v>93.3333333333333</v>
          </cell>
          <cell r="AH240">
            <v>2021</v>
          </cell>
          <cell r="AI240" t="str">
            <v>Maharashtra</v>
          </cell>
          <cell r="AJ240" t="str">
            <v>NIRMALA MEMORIAL FOUNDATION COLLEGE</v>
          </cell>
          <cell r="AK240">
            <v>180</v>
          </cell>
          <cell r="AL240">
            <v>23</v>
          </cell>
          <cell r="AM240">
            <v>7.8260869565217392</v>
          </cell>
          <cell r="AN240">
            <v>97.619047620000003</v>
          </cell>
          <cell r="AO240">
            <v>226</v>
          </cell>
          <cell r="AP240">
            <v>26</v>
          </cell>
          <cell r="AQ240">
            <v>8.6923076923076916</v>
          </cell>
          <cell r="AR240">
            <v>90</v>
          </cell>
          <cell r="AS240">
            <v>406</v>
          </cell>
          <cell r="AT240">
            <v>49</v>
          </cell>
          <cell r="AU240">
            <v>8.2857142857142865</v>
          </cell>
          <cell r="AV240">
            <v>220</v>
          </cell>
          <cell r="AW240">
            <v>25</v>
          </cell>
          <cell r="AX240">
            <v>8.8000000000000007</v>
          </cell>
          <cell r="AY240">
            <v>93.809523810000002</v>
          </cell>
          <cell r="AZ240">
            <v>246</v>
          </cell>
          <cell r="BA240">
            <v>29</v>
          </cell>
          <cell r="BB240">
            <v>8.4827586206896548</v>
          </cell>
          <cell r="BC240">
            <v>75</v>
          </cell>
          <cell r="BD240">
            <v>466</v>
          </cell>
          <cell r="BE240">
            <v>54</v>
          </cell>
          <cell r="BF240">
            <v>8.6296296296296298</v>
          </cell>
          <cell r="BG240">
            <v>211</v>
          </cell>
          <cell r="BH240">
            <v>24</v>
          </cell>
          <cell r="BI240">
            <v>8.7916666666666661</v>
          </cell>
          <cell r="BJ240">
            <v>75</v>
          </cell>
          <cell r="BK240">
            <v>242</v>
          </cell>
          <cell r="BL240">
            <v>29</v>
          </cell>
          <cell r="BM240">
            <v>8.3448275862068968</v>
          </cell>
          <cell r="BN240">
            <v>94</v>
          </cell>
          <cell r="BO240">
            <v>453</v>
          </cell>
          <cell r="BP240">
            <v>53</v>
          </cell>
          <cell r="BQ240">
            <v>8.5471698113207548</v>
          </cell>
          <cell r="BR240">
            <v>1325</v>
          </cell>
          <cell r="BS240">
            <v>156</v>
          </cell>
          <cell r="BT240">
            <v>8.4935897435897427</v>
          </cell>
          <cell r="BU240">
            <v>86.285714286000001</v>
          </cell>
          <cell r="BV240">
            <v>0</v>
          </cell>
        </row>
        <row r="241">
          <cell r="B241" t="str">
            <v>21-COMPA17-25</v>
          </cell>
          <cell r="C241" t="str">
            <v>COMP-A</v>
          </cell>
          <cell r="D241">
            <v>17</v>
          </cell>
          <cell r="E241" t="str">
            <v>BIYALA SNEHA NATWAR  SANGEETA</v>
          </cell>
          <cell r="F241" t="str">
            <v>Female</v>
          </cell>
          <cell r="G241" t="str">
            <v>02/03/2004</v>
          </cell>
          <cell r="H241">
            <v>7558221109</v>
          </cell>
          <cell r="I241">
            <v>8007008437</v>
          </cell>
          <cell r="J241" t="str">
            <v>biyalasneha@gmail.com</v>
          </cell>
          <cell r="K241" t="str">
            <v>1032210399@tcetmumbai.in</v>
          </cell>
          <cell r="L241" t="str">
            <v>N-404, Star Residency, Evershine City, Near Iasis Hospital, Vasai East</v>
          </cell>
          <cell r="M241">
            <v>401208</v>
          </cell>
          <cell r="N241">
            <v>0</v>
          </cell>
          <cell r="O241" t="str">
            <v>Job</v>
          </cell>
          <cell r="P241" t="str">
            <v>4,00,001 - 4,50,000</v>
          </cell>
          <cell r="Q241" t="str">
            <v>Normal</v>
          </cell>
          <cell r="R241" t="str">
            <v>Open</v>
          </cell>
          <cell r="S241">
            <v>2021</v>
          </cell>
          <cell r="T241" t="str">
            <v>FE</v>
          </cell>
          <cell r="U241" t="str">
            <v>MH-CET</v>
          </cell>
          <cell r="V241">
            <v>94.09</v>
          </cell>
          <cell r="W241">
            <v>72.456607599999998</v>
          </cell>
          <cell r="X241" t="str">
            <v>Minority</v>
          </cell>
          <cell r="Y241">
            <v>403</v>
          </cell>
          <cell r="Z241">
            <v>500</v>
          </cell>
          <cell r="AA241">
            <v>80.599999999999994</v>
          </cell>
          <cell r="AB241">
            <v>2019</v>
          </cell>
          <cell r="AC241" t="str">
            <v>Maharashtra</v>
          </cell>
          <cell r="AD241" t="str">
            <v>SHETH VIDYA MANDIR ENGLISH HIGH SCHOOL</v>
          </cell>
          <cell r="AE241">
            <v>552</v>
          </cell>
          <cell r="AF241">
            <v>600</v>
          </cell>
          <cell r="AG241">
            <v>92</v>
          </cell>
          <cell r="AH241">
            <v>2021</v>
          </cell>
          <cell r="AI241" t="str">
            <v>Maharashtra</v>
          </cell>
          <cell r="AJ241" t="str">
            <v>HOLY FAMILY JUNIOR COLLEGE</v>
          </cell>
          <cell r="AK241">
            <v>197</v>
          </cell>
          <cell r="AL241">
            <v>23</v>
          </cell>
          <cell r="AM241">
            <v>8.5652173913043477</v>
          </cell>
          <cell r="AN241">
            <v>96</v>
          </cell>
          <cell r="AO241">
            <v>242</v>
          </cell>
          <cell r="AP241">
            <v>26</v>
          </cell>
          <cell r="AQ241">
            <v>9.3076923076923084</v>
          </cell>
          <cell r="AR241">
            <v>86</v>
          </cell>
          <cell r="AS241">
            <v>439</v>
          </cell>
          <cell r="AT241">
            <v>49</v>
          </cell>
          <cell r="AU241">
            <v>8.9591836734693882</v>
          </cell>
          <cell r="AV241">
            <v>243</v>
          </cell>
          <cell r="AW241">
            <v>25</v>
          </cell>
          <cell r="AX241">
            <v>9.7200000000000006</v>
          </cell>
          <cell r="AY241">
            <v>91</v>
          </cell>
          <cell r="AZ241">
            <v>271</v>
          </cell>
          <cell r="BA241">
            <v>29</v>
          </cell>
          <cell r="BB241">
            <v>9.3448275862068968</v>
          </cell>
          <cell r="BC241">
            <v>92</v>
          </cell>
          <cell r="BD241">
            <v>514</v>
          </cell>
          <cell r="BE241">
            <v>54</v>
          </cell>
          <cell r="BF241">
            <v>9.518518518518519</v>
          </cell>
          <cell r="BG241">
            <v>232</v>
          </cell>
          <cell r="BH241">
            <v>24</v>
          </cell>
          <cell r="BI241">
            <v>9.6666666666666661</v>
          </cell>
          <cell r="BJ241">
            <v>78</v>
          </cell>
          <cell r="BK241">
            <v>278</v>
          </cell>
          <cell r="BL241">
            <v>29</v>
          </cell>
          <cell r="BM241">
            <v>9.5862068965517242</v>
          </cell>
          <cell r="BN241">
            <v>85</v>
          </cell>
          <cell r="BO241">
            <v>510</v>
          </cell>
          <cell r="BP241">
            <v>53</v>
          </cell>
          <cell r="BQ241">
            <v>9.6226415094339615</v>
          </cell>
          <cell r="BR241">
            <v>1463</v>
          </cell>
          <cell r="BS241">
            <v>156</v>
          </cell>
          <cell r="BT241">
            <v>9.3782051282051277</v>
          </cell>
          <cell r="BU241">
            <v>88.6</v>
          </cell>
          <cell r="BV241" t="str">
            <v xml:space="preserve">Tata Consultancy Services </v>
          </cell>
        </row>
        <row r="242">
          <cell r="B242" t="str">
            <v>21-COMPB17-25</v>
          </cell>
          <cell r="C242" t="str">
            <v>COMP-B</v>
          </cell>
          <cell r="D242">
            <v>17</v>
          </cell>
          <cell r="E242" t="str">
            <v xml:space="preserve">MISHRA SANSKRITI AKHILESHCHANDRA MANJU </v>
          </cell>
          <cell r="F242" t="str">
            <v>Female</v>
          </cell>
          <cell r="G242" t="str">
            <v>23/02/2004</v>
          </cell>
          <cell r="H242">
            <v>9322971743</v>
          </cell>
          <cell r="I242">
            <v>9324754026</v>
          </cell>
          <cell r="J242" t="str">
            <v>sanskritim2302@gmail.com</v>
          </cell>
          <cell r="K242" t="str">
            <v>1032210463@tcetmumbai.in</v>
          </cell>
          <cell r="L242" t="str">
            <v>B-204,Shubham,Sector-5,Vasant Nagri ,Vasai(East)</v>
          </cell>
          <cell r="M242">
            <v>401208</v>
          </cell>
          <cell r="N242">
            <v>0</v>
          </cell>
          <cell r="O242" t="str">
            <v>Business</v>
          </cell>
          <cell r="P242" t="str">
            <v>9,00,001 - 10,00,000</v>
          </cell>
          <cell r="Q242" t="str">
            <v>Normal</v>
          </cell>
          <cell r="R242" t="str">
            <v>Open</v>
          </cell>
          <cell r="S242">
            <v>2021</v>
          </cell>
          <cell r="T242" t="str">
            <v>FE</v>
          </cell>
          <cell r="U242" t="str">
            <v>MH-CET</v>
          </cell>
          <cell r="V242">
            <v>90.82</v>
          </cell>
          <cell r="W242">
            <v>70.105999999999995</v>
          </cell>
          <cell r="X242" t="str">
            <v>Minority</v>
          </cell>
          <cell r="Y242">
            <v>401</v>
          </cell>
          <cell r="Z242">
            <v>500</v>
          </cell>
          <cell r="AA242">
            <v>80.2</v>
          </cell>
          <cell r="AB242">
            <v>2019</v>
          </cell>
          <cell r="AC242" t="str">
            <v>Maharashtra</v>
          </cell>
          <cell r="AD242" t="str">
            <v>SHETH VIDYA MANDIR ENGLISH HIGH SCHOOL</v>
          </cell>
          <cell r="AE242">
            <v>565</v>
          </cell>
          <cell r="AF242">
            <v>600</v>
          </cell>
          <cell r="AG242">
            <v>94.1666666666667</v>
          </cell>
          <cell r="AH242">
            <v>2021</v>
          </cell>
          <cell r="AI242" t="str">
            <v>Maharashtra</v>
          </cell>
          <cell r="AJ242" t="str">
            <v>SHETH VIDYA MANDIR COLLEGE</v>
          </cell>
          <cell r="AK242">
            <v>192</v>
          </cell>
          <cell r="AL242">
            <v>23</v>
          </cell>
          <cell r="AM242">
            <v>8.3478260869565215</v>
          </cell>
          <cell r="AN242">
            <v>76</v>
          </cell>
          <cell r="AO242">
            <v>231</v>
          </cell>
          <cell r="AP242">
            <v>26</v>
          </cell>
          <cell r="AQ242">
            <v>8.884615384615385</v>
          </cell>
          <cell r="AR242">
            <v>77</v>
          </cell>
          <cell r="AS242">
            <v>423</v>
          </cell>
          <cell r="AT242">
            <v>49</v>
          </cell>
          <cell r="AU242">
            <v>8.6326530612244898</v>
          </cell>
          <cell r="AV242">
            <v>232</v>
          </cell>
          <cell r="AW242">
            <v>25</v>
          </cell>
          <cell r="AX242">
            <v>9.2799999999999994</v>
          </cell>
          <cell r="AY242">
            <v>76.5</v>
          </cell>
          <cell r="AZ242">
            <v>290</v>
          </cell>
          <cell r="BA242">
            <v>29</v>
          </cell>
          <cell r="BB242">
            <v>10</v>
          </cell>
          <cell r="BC242">
            <v>58</v>
          </cell>
          <cell r="BD242">
            <v>522</v>
          </cell>
          <cell r="BE242">
            <v>54</v>
          </cell>
          <cell r="BF242">
            <v>9.6666666666666661</v>
          </cell>
          <cell r="BG242">
            <v>235</v>
          </cell>
          <cell r="BH242">
            <v>24</v>
          </cell>
          <cell r="BI242">
            <v>9.7916666666666661</v>
          </cell>
          <cell r="BJ242">
            <v>94</v>
          </cell>
          <cell r="BK242">
            <v>280</v>
          </cell>
          <cell r="BL242">
            <v>29</v>
          </cell>
          <cell r="BM242">
            <v>9.6551724137931032</v>
          </cell>
          <cell r="BN242">
            <v>97</v>
          </cell>
          <cell r="BO242">
            <v>515</v>
          </cell>
          <cell r="BP242">
            <v>53</v>
          </cell>
          <cell r="BQ242">
            <v>9.7169811320754711</v>
          </cell>
          <cell r="BR242">
            <v>1460</v>
          </cell>
          <cell r="BS242">
            <v>156</v>
          </cell>
          <cell r="BT242">
            <v>9.3589743589743595</v>
          </cell>
          <cell r="BU242">
            <v>76.3</v>
          </cell>
          <cell r="BV242" t="str">
            <v>Artelligence</v>
          </cell>
        </row>
        <row r="243">
          <cell r="B243" t="str">
            <v>21-COMPC17-25</v>
          </cell>
          <cell r="C243" t="str">
            <v>COMP-C</v>
          </cell>
          <cell r="D243">
            <v>17</v>
          </cell>
          <cell r="E243" t="str">
            <v xml:space="preserve">SINGH AMITKUMAR KARUNKUMAR RINKU </v>
          </cell>
          <cell r="F243" t="str">
            <v>Male</v>
          </cell>
          <cell r="G243" t="str">
            <v>26/03/2005</v>
          </cell>
          <cell r="H243">
            <v>9579396984</v>
          </cell>
          <cell r="I243">
            <v>8329274823</v>
          </cell>
          <cell r="J243" t="str">
            <v>amitkarun4559@gmail.com</v>
          </cell>
          <cell r="K243" t="str">
            <v>1032210527@tcetmumbai.in</v>
          </cell>
          <cell r="L243" t="str">
            <v>Siyaram silk mill H3/2 siyaram bachlor colony</v>
          </cell>
          <cell r="M243">
            <v>401506</v>
          </cell>
          <cell r="N243">
            <v>0</v>
          </cell>
          <cell r="O243" t="str">
            <v>Survice</v>
          </cell>
          <cell r="P243" t="str">
            <v>3,00,001 - 3,50,000</v>
          </cell>
          <cell r="Q243" t="str">
            <v>Normal</v>
          </cell>
          <cell r="R243" t="str">
            <v>Open</v>
          </cell>
          <cell r="S243">
            <v>2021</v>
          </cell>
          <cell r="T243" t="str">
            <v>FE</v>
          </cell>
          <cell r="U243" t="str">
            <v>MH-CET</v>
          </cell>
          <cell r="V243">
            <v>91.79</v>
          </cell>
          <cell r="W243">
            <v>26.6973533</v>
          </cell>
          <cell r="X243" t="str">
            <v>Minority</v>
          </cell>
          <cell r="Y243">
            <v>311</v>
          </cell>
          <cell r="Z243">
            <v>500</v>
          </cell>
          <cell r="AA243">
            <v>62.2</v>
          </cell>
          <cell r="AB243">
            <v>2019</v>
          </cell>
          <cell r="AC243" t="str">
            <v>Maharashtra</v>
          </cell>
          <cell r="AD243" t="str">
            <v>TARAPUR VIDYA MANDIR JR COLLEGE</v>
          </cell>
          <cell r="AE243">
            <v>485</v>
          </cell>
          <cell r="AF243">
            <v>600</v>
          </cell>
          <cell r="AG243">
            <v>80.8333333333333</v>
          </cell>
          <cell r="AH243">
            <v>2021</v>
          </cell>
          <cell r="AI243" t="str">
            <v>Maharashtra</v>
          </cell>
          <cell r="AJ243" t="str">
            <v>TARAPUR VIDYA MANDIR JR COLLEGE</v>
          </cell>
          <cell r="AK243">
            <v>184</v>
          </cell>
          <cell r="AL243">
            <v>23</v>
          </cell>
          <cell r="AM243">
            <v>8</v>
          </cell>
          <cell r="AN243">
            <v>88</v>
          </cell>
          <cell r="AO243">
            <v>250</v>
          </cell>
          <cell r="AP243">
            <v>26</v>
          </cell>
          <cell r="AQ243">
            <v>9.615384615384615</v>
          </cell>
          <cell r="AR243">
            <v>97.7</v>
          </cell>
          <cell r="AS243">
            <v>434</v>
          </cell>
          <cell r="AT243">
            <v>49</v>
          </cell>
          <cell r="AU243">
            <v>8.8571428571428577</v>
          </cell>
          <cell r="AV243">
            <v>238</v>
          </cell>
          <cell r="AW243">
            <v>25</v>
          </cell>
          <cell r="AX243">
            <v>9.52</v>
          </cell>
          <cell r="AY243">
            <v>92.85</v>
          </cell>
          <cell r="AZ243">
            <v>252</v>
          </cell>
          <cell r="BA243">
            <v>29</v>
          </cell>
          <cell r="BB243">
            <v>8.6896551724137936</v>
          </cell>
          <cell r="BC243">
            <v>84</v>
          </cell>
          <cell r="BD243">
            <v>490</v>
          </cell>
          <cell r="BE243">
            <v>54</v>
          </cell>
          <cell r="BF243">
            <v>9.0740740740740744</v>
          </cell>
          <cell r="BG243">
            <v>203</v>
          </cell>
          <cell r="BH243">
            <v>24</v>
          </cell>
          <cell r="BI243">
            <v>8.4583333333333339</v>
          </cell>
          <cell r="BJ243">
            <v>75</v>
          </cell>
          <cell r="BK243">
            <v>250</v>
          </cell>
          <cell r="BL243">
            <v>29</v>
          </cell>
          <cell r="BM243">
            <v>8.6206896551724146</v>
          </cell>
          <cell r="BN243">
            <v>89</v>
          </cell>
          <cell r="BO243">
            <v>453</v>
          </cell>
          <cell r="BP243">
            <v>53</v>
          </cell>
          <cell r="BQ243">
            <v>8.5471698113207548</v>
          </cell>
          <cell r="BR243">
            <v>1377</v>
          </cell>
          <cell r="BS243">
            <v>156</v>
          </cell>
          <cell r="BT243">
            <v>8.8269230769230766</v>
          </cell>
          <cell r="BU243">
            <v>87.509999999999991</v>
          </cell>
          <cell r="BV243" t="str">
            <v>Accenture</v>
          </cell>
        </row>
        <row r="244">
          <cell r="B244" t="str">
            <v>21-CS&amp;E17-25</v>
          </cell>
          <cell r="C244" t="str">
            <v>CS&amp;E</v>
          </cell>
          <cell r="D244">
            <v>17</v>
          </cell>
          <cell r="E244" t="str">
            <v>KHANDELWAL HARSHITA SANJIV RITU</v>
          </cell>
          <cell r="F244" t="str">
            <v>Female</v>
          </cell>
          <cell r="G244">
            <v>37531</v>
          </cell>
          <cell r="H244">
            <v>8180023109</v>
          </cell>
          <cell r="I244">
            <v>9371214486</v>
          </cell>
          <cell r="J244" t="str">
            <v>harshitakhandelwal0210@gmail.com</v>
          </cell>
          <cell r="K244" t="str">
            <v>1032210879@tcetmumbai.in</v>
          </cell>
          <cell r="L244" t="str">
            <v xml:space="preserve">Near Shitla mata mandir sai nagar Govindpur, Gondia. </v>
          </cell>
          <cell r="M244">
            <v>441601</v>
          </cell>
          <cell r="N244">
            <v>0</v>
          </cell>
          <cell r="O244" t="str">
            <v>Business</v>
          </cell>
          <cell r="P244" t="str">
            <v>8,00,001 - 9,00,000</v>
          </cell>
          <cell r="Q244" t="str">
            <v>Normal</v>
          </cell>
          <cell r="R244" t="str">
            <v>Open</v>
          </cell>
          <cell r="S244">
            <v>2021</v>
          </cell>
          <cell r="T244" t="str">
            <v>FE</v>
          </cell>
          <cell r="U244" t="str">
            <v>MH-CET</v>
          </cell>
          <cell r="V244">
            <v>80.23</v>
          </cell>
          <cell r="W244" t="str">
            <v>NA</v>
          </cell>
          <cell r="X244" t="str">
            <v>Minority</v>
          </cell>
          <cell r="Y244">
            <v>423</v>
          </cell>
          <cell r="Z244">
            <v>500</v>
          </cell>
          <cell r="AA244">
            <v>84.6</v>
          </cell>
          <cell r="AB244">
            <v>2018</v>
          </cell>
          <cell r="AC244" t="str">
            <v>Maharashtra</v>
          </cell>
          <cell r="AD244" t="str">
            <v>SHRI GANESHAN CONVENT SCHOOL</v>
          </cell>
          <cell r="AE244">
            <v>545</v>
          </cell>
          <cell r="AF244">
            <v>650</v>
          </cell>
          <cell r="AG244">
            <v>83.846153846153896</v>
          </cell>
          <cell r="AH244">
            <v>2020</v>
          </cell>
          <cell r="AI244" t="str">
            <v>Maharashtra</v>
          </cell>
          <cell r="AJ244" t="str">
            <v>SHRI MAHAVIR MARWADI JUNIOR COLLEGE OF SCIENCE</v>
          </cell>
          <cell r="AK244">
            <v>182</v>
          </cell>
          <cell r="AL244">
            <v>23</v>
          </cell>
          <cell r="AM244">
            <v>7.9130434782608692</v>
          </cell>
          <cell r="AN244">
            <v>77</v>
          </cell>
          <cell r="AO244">
            <v>223</v>
          </cell>
          <cell r="AP244">
            <v>26</v>
          </cell>
          <cell r="AQ244">
            <v>8.5769230769230766</v>
          </cell>
          <cell r="AR244">
            <v>97.7</v>
          </cell>
          <cell r="AS244">
            <v>405</v>
          </cell>
          <cell r="AT244">
            <v>49</v>
          </cell>
          <cell r="AU244">
            <v>8.2653061224489797</v>
          </cell>
          <cell r="AV244">
            <v>230</v>
          </cell>
          <cell r="AW244">
            <v>25</v>
          </cell>
          <cell r="AX244">
            <v>9.1999999999999993</v>
          </cell>
          <cell r="AY244">
            <v>87.35</v>
          </cell>
          <cell r="AZ244">
            <v>272</v>
          </cell>
          <cell r="BA244">
            <v>29</v>
          </cell>
          <cell r="BB244">
            <v>9.3793103448275854</v>
          </cell>
          <cell r="BC244">
            <v>83</v>
          </cell>
          <cell r="BD244">
            <v>502</v>
          </cell>
          <cell r="BE244">
            <v>54</v>
          </cell>
          <cell r="BF244">
            <v>9.2962962962962958</v>
          </cell>
          <cell r="BG244">
            <v>228</v>
          </cell>
          <cell r="BH244">
            <v>24</v>
          </cell>
          <cell r="BI244">
            <v>9.5</v>
          </cell>
          <cell r="BJ244">
            <v>83</v>
          </cell>
          <cell r="BK244">
            <v>275</v>
          </cell>
          <cell r="BL244">
            <v>29</v>
          </cell>
          <cell r="BM244">
            <v>9.4827586206896548</v>
          </cell>
          <cell r="BN244">
            <v>75</v>
          </cell>
          <cell r="BO244">
            <v>503</v>
          </cell>
          <cell r="BP244">
            <v>53</v>
          </cell>
          <cell r="BQ244">
            <v>9.4905660377358494</v>
          </cell>
          <cell r="BR244">
            <v>1410</v>
          </cell>
          <cell r="BS244">
            <v>156</v>
          </cell>
          <cell r="BT244">
            <v>9.0384615384615383</v>
          </cell>
          <cell r="BU244">
            <v>81.009999999999991</v>
          </cell>
          <cell r="BV244" t="str">
            <v xml:space="preserve">Tata Consultancy Services </v>
          </cell>
        </row>
        <row r="245">
          <cell r="B245" t="str">
            <v>21-E&amp;CS17-25</v>
          </cell>
          <cell r="C245" t="str">
            <v>E&amp;CS</v>
          </cell>
          <cell r="D245">
            <v>17</v>
          </cell>
          <cell r="E245" t="str">
            <v>JAISWAL DHRUV  RAKESH USHA</v>
          </cell>
          <cell r="F245" t="str">
            <v>Male</v>
          </cell>
          <cell r="G245" t="str">
            <v>05/06/2004</v>
          </cell>
          <cell r="H245">
            <v>8652593534</v>
          </cell>
          <cell r="I245">
            <v>9769475502</v>
          </cell>
          <cell r="J245" t="str">
            <v>dhruvjaiswal777xd@gmail.com</v>
          </cell>
          <cell r="K245" t="str">
            <v>1032210335@tcetmumbai.in</v>
          </cell>
          <cell r="L245" t="str">
            <v>room no. 902, A wing, Swapnapoorti SRA co-op society, Majaswadi, Jogeshwari East, Mumbai 400060</v>
          </cell>
          <cell r="M245">
            <v>400060</v>
          </cell>
          <cell r="N245">
            <v>0</v>
          </cell>
          <cell r="O245" t="str">
            <v>Business</v>
          </cell>
          <cell r="P245" t="str">
            <v>4,50,001 - 5,00,000</v>
          </cell>
          <cell r="Q245" t="str">
            <v>Normal</v>
          </cell>
          <cell r="R245" t="str">
            <v>Open</v>
          </cell>
          <cell r="S245">
            <v>2021</v>
          </cell>
          <cell r="T245" t="str">
            <v>FE</v>
          </cell>
          <cell r="U245" t="str">
            <v>MH-CET</v>
          </cell>
          <cell r="V245">
            <v>66.08</v>
          </cell>
          <cell r="W245">
            <v>68.643000000000001</v>
          </cell>
          <cell r="X245" t="str">
            <v>Minority</v>
          </cell>
          <cell r="Y245">
            <v>388</v>
          </cell>
          <cell r="Z245">
            <v>500</v>
          </cell>
          <cell r="AA245">
            <v>77.599999999999994</v>
          </cell>
          <cell r="AB245">
            <v>2019</v>
          </cell>
          <cell r="AC245" t="str">
            <v>Maharashtra</v>
          </cell>
          <cell r="AD245" t="str">
            <v>SMT R. N. SHETH VIDYAMANDIR</v>
          </cell>
          <cell r="AE245">
            <v>547</v>
          </cell>
          <cell r="AF245">
            <v>600</v>
          </cell>
          <cell r="AG245">
            <v>91.1666666666667</v>
          </cell>
          <cell r="AH245">
            <v>2021</v>
          </cell>
          <cell r="AI245" t="str">
            <v>Maharashtra</v>
          </cell>
          <cell r="AJ245" t="str">
            <v>NIRMALA MEMORIAL FOUNDATION COLLEGE OF COMMERCE AND SCIENCE</v>
          </cell>
          <cell r="AK245">
            <v>188</v>
          </cell>
          <cell r="AL245">
            <v>23</v>
          </cell>
          <cell r="AM245">
            <v>8.1739130434782616</v>
          </cell>
          <cell r="AN245">
            <v>84</v>
          </cell>
          <cell r="AO245">
            <v>234</v>
          </cell>
          <cell r="AP245">
            <v>26</v>
          </cell>
          <cell r="AQ245">
            <v>9</v>
          </cell>
          <cell r="AR245">
            <v>86.05</v>
          </cell>
          <cell r="AS245">
            <v>422</v>
          </cell>
          <cell r="AT245">
            <v>49</v>
          </cell>
          <cell r="AU245">
            <v>8.612244897959183</v>
          </cell>
          <cell r="AV245">
            <v>237</v>
          </cell>
          <cell r="AW245">
            <v>25</v>
          </cell>
          <cell r="AX245">
            <v>9.48</v>
          </cell>
          <cell r="AY245">
            <v>85.025000000000006</v>
          </cell>
          <cell r="AZ245">
            <v>263</v>
          </cell>
          <cell r="BA245">
            <v>29</v>
          </cell>
          <cell r="BB245">
            <v>9.068965517241379</v>
          </cell>
          <cell r="BC245">
            <v>97.058823529411796</v>
          </cell>
          <cell r="BD245">
            <v>500</v>
          </cell>
          <cell r="BE245">
            <v>54</v>
          </cell>
          <cell r="BF245">
            <v>9.2592592592592595</v>
          </cell>
          <cell r="BG245">
            <v>225</v>
          </cell>
          <cell r="BH245">
            <v>24</v>
          </cell>
          <cell r="BI245">
            <v>9.375</v>
          </cell>
          <cell r="BJ245">
            <v>89</v>
          </cell>
          <cell r="BK245">
            <v>281</v>
          </cell>
          <cell r="BL245">
            <v>29</v>
          </cell>
          <cell r="BM245">
            <v>9.6896551724137936</v>
          </cell>
          <cell r="BN245">
            <v>91</v>
          </cell>
          <cell r="BO245">
            <v>506</v>
          </cell>
          <cell r="BP245">
            <v>53</v>
          </cell>
          <cell r="BQ245">
            <v>9.5471698113207548</v>
          </cell>
          <cell r="BR245">
            <v>1428</v>
          </cell>
          <cell r="BS245">
            <v>156</v>
          </cell>
          <cell r="BT245">
            <v>9.1538461538461533</v>
          </cell>
          <cell r="BU245">
            <v>86.026764705882357</v>
          </cell>
          <cell r="BV245">
            <v>0</v>
          </cell>
        </row>
        <row r="246">
          <cell r="B246" t="str">
            <v>21-E&amp;TCA17-25</v>
          </cell>
          <cell r="C246" t="str">
            <v>E&amp;TC-A</v>
          </cell>
          <cell r="D246">
            <v>17</v>
          </cell>
          <cell r="E246" t="str">
            <v xml:space="preserve">SUDESHA DEV BHUPENDRA PAVANI </v>
          </cell>
          <cell r="F246" t="str">
            <v>Male</v>
          </cell>
          <cell r="G246" t="str">
            <v>06/11/2003</v>
          </cell>
          <cell r="H246">
            <v>7666661101</v>
          </cell>
          <cell r="I246">
            <v>6378847936</v>
          </cell>
          <cell r="J246" t="str">
            <v>sudeshadev711@gmail.com</v>
          </cell>
          <cell r="K246" t="str">
            <v>1032210209@tcetmumbai.in</v>
          </cell>
          <cell r="L246" t="str">
            <v>5-C/402, Paras Nagar, Shanakar Lane, Kandivali West, Mumbai</v>
          </cell>
          <cell r="M246">
            <v>400067</v>
          </cell>
          <cell r="N246">
            <v>0</v>
          </cell>
          <cell r="O246" t="str">
            <v>Salaried</v>
          </cell>
          <cell r="P246" t="str">
            <v>5,00,001 - 5,50,000</v>
          </cell>
          <cell r="Q246" t="str">
            <v>Normal</v>
          </cell>
          <cell r="R246" t="str">
            <v>Open</v>
          </cell>
          <cell r="S246">
            <v>2021</v>
          </cell>
          <cell r="T246" t="str">
            <v>FE</v>
          </cell>
          <cell r="U246" t="str">
            <v>MH-CET</v>
          </cell>
          <cell r="V246">
            <v>15</v>
          </cell>
          <cell r="W246" t="str">
            <v>NA</v>
          </cell>
          <cell r="X246" t="str">
            <v>Institute</v>
          </cell>
          <cell r="Y246">
            <v>403</v>
          </cell>
          <cell r="Z246">
            <v>500</v>
          </cell>
          <cell r="AA246">
            <v>80.599999999999994</v>
          </cell>
          <cell r="AB246">
            <v>2019</v>
          </cell>
          <cell r="AC246" t="str">
            <v>Maharashtra</v>
          </cell>
          <cell r="AD246" t="str">
            <v>ST. JOSEPH SCHOOL ORLEM MALAD WEST</v>
          </cell>
          <cell r="AE246">
            <v>490</v>
          </cell>
          <cell r="AF246">
            <v>600</v>
          </cell>
          <cell r="AG246">
            <v>81.6666666666667</v>
          </cell>
          <cell r="AH246">
            <v>2021</v>
          </cell>
          <cell r="AI246" t="str">
            <v>Maharashtra</v>
          </cell>
          <cell r="AJ246" t="str">
            <v>SHRI TP BHATIA COLLEGE OF SCIENCE</v>
          </cell>
          <cell r="AK246">
            <v>152</v>
          </cell>
          <cell r="AL246">
            <v>22</v>
          </cell>
          <cell r="AM246">
            <v>6.9090909090909092</v>
          </cell>
          <cell r="AN246">
            <v>85</v>
          </cell>
          <cell r="AO246">
            <v>170</v>
          </cell>
          <cell r="AP246">
            <v>27</v>
          </cell>
          <cell r="AQ246">
            <v>6.2962962962962967</v>
          </cell>
          <cell r="AR246">
            <v>86.05</v>
          </cell>
          <cell r="AS246">
            <v>322</v>
          </cell>
          <cell r="AT246">
            <v>49</v>
          </cell>
          <cell r="AU246">
            <v>6.5714285714285712</v>
          </cell>
          <cell r="AV246">
            <v>61</v>
          </cell>
          <cell r="AW246">
            <v>25</v>
          </cell>
          <cell r="AX246">
            <v>2.44</v>
          </cell>
          <cell r="AY246">
            <v>85.525000000000006</v>
          </cell>
          <cell r="AZ246">
            <v>156.02000000000001</v>
          </cell>
          <cell r="BA246">
            <v>29</v>
          </cell>
          <cell r="BB246">
            <v>5.3800000000000008</v>
          </cell>
          <cell r="BC246">
            <v>75</v>
          </cell>
          <cell r="BD246">
            <v>217.02</v>
          </cell>
          <cell r="BE246">
            <v>54</v>
          </cell>
          <cell r="BF246">
            <v>4.0188888888888892</v>
          </cell>
          <cell r="BG246">
            <v>161</v>
          </cell>
          <cell r="BH246">
            <v>24</v>
          </cell>
          <cell r="BI246">
            <v>6.708333333333333</v>
          </cell>
          <cell r="BJ246">
            <v>54</v>
          </cell>
          <cell r="BK246">
            <v>126</v>
          </cell>
          <cell r="BL246">
            <v>29</v>
          </cell>
          <cell r="BM246">
            <v>4.3448275862068968</v>
          </cell>
          <cell r="BN246">
            <v>78</v>
          </cell>
          <cell r="BO246">
            <v>287</v>
          </cell>
          <cell r="BP246">
            <v>53</v>
          </cell>
          <cell r="BQ246">
            <v>5.4150943396226419</v>
          </cell>
          <cell r="BR246">
            <v>826.02</v>
          </cell>
          <cell r="BS246">
            <v>156</v>
          </cell>
          <cell r="BT246">
            <v>5.2949999999999999</v>
          </cell>
          <cell r="BU246">
            <v>81.715000000000003</v>
          </cell>
          <cell r="BV246">
            <v>0</v>
          </cell>
        </row>
        <row r="247">
          <cell r="B247" t="str">
            <v>21-E&amp;TCB17-25</v>
          </cell>
          <cell r="C247" t="str">
            <v>E&amp;TC-B</v>
          </cell>
          <cell r="D247">
            <v>17</v>
          </cell>
          <cell r="E247" t="str">
            <v>SHETTY ANUSHA ANIL SHREELATA</v>
          </cell>
          <cell r="F247" t="str">
            <v>Female</v>
          </cell>
          <cell r="G247" t="str">
            <v>20/04/2003</v>
          </cell>
          <cell r="H247">
            <v>7977143682</v>
          </cell>
          <cell r="I247">
            <v>7977143463</v>
          </cell>
          <cell r="J247" t="str">
            <v>shettyanu20403@gmail.com</v>
          </cell>
          <cell r="K247" t="str">
            <v>1032210272@tcetmumbai.in</v>
          </cell>
          <cell r="L247" t="str">
            <v>B-507,kalpataru Classic building,chincholi bunder road near madam home malad west Mumbai 400064</v>
          </cell>
          <cell r="M247">
            <v>400064</v>
          </cell>
          <cell r="N247">
            <v>0</v>
          </cell>
          <cell r="O247" t="str">
            <v xml:space="preserve">Business </v>
          </cell>
          <cell r="P247" t="str">
            <v>50,001 - 1,00,000</v>
          </cell>
          <cell r="Q247" t="str">
            <v>Normal</v>
          </cell>
          <cell r="R247" t="str">
            <v>Open</v>
          </cell>
          <cell r="S247">
            <v>2021</v>
          </cell>
          <cell r="T247" t="str">
            <v>FE</v>
          </cell>
          <cell r="U247" t="str">
            <v>MH-CET</v>
          </cell>
          <cell r="V247">
            <v>89.62</v>
          </cell>
          <cell r="W247">
            <v>62.118649900000001</v>
          </cell>
          <cell r="X247" t="str">
            <v>CAP</v>
          </cell>
          <cell r="Y247">
            <v>565</v>
          </cell>
          <cell r="Z247">
            <v>600</v>
          </cell>
          <cell r="AA247">
            <v>94.1666666666667</v>
          </cell>
          <cell r="AB247">
            <v>2019</v>
          </cell>
          <cell r="AC247" t="str">
            <v>ICSE</v>
          </cell>
          <cell r="AD247" t="str">
            <v>CHILDRENS ACADEMY</v>
          </cell>
          <cell r="AE247">
            <v>481</v>
          </cell>
          <cell r="AF247">
            <v>600</v>
          </cell>
          <cell r="AG247">
            <v>80.1666666666667</v>
          </cell>
          <cell r="AH247">
            <v>2021</v>
          </cell>
          <cell r="AI247" t="str">
            <v>Maharashtra</v>
          </cell>
          <cell r="AJ247" t="str">
            <v>S.V.P JUNIOR COLLEGE OF SCIENCE AND COMMERCE</v>
          </cell>
          <cell r="AK247">
            <v>175</v>
          </cell>
          <cell r="AL247">
            <v>22</v>
          </cell>
          <cell r="AM247">
            <v>7.9545454545454541</v>
          </cell>
          <cell r="AN247">
            <v>90</v>
          </cell>
          <cell r="AO247">
            <v>231</v>
          </cell>
          <cell r="AP247">
            <v>27</v>
          </cell>
          <cell r="AQ247">
            <v>8.5555555555555554</v>
          </cell>
          <cell r="AR247">
            <v>86.05</v>
          </cell>
          <cell r="AS247">
            <v>406</v>
          </cell>
          <cell r="AT247">
            <v>49</v>
          </cell>
          <cell r="AU247">
            <v>8.2857142857142865</v>
          </cell>
          <cell r="AV247">
            <v>195</v>
          </cell>
          <cell r="AW247">
            <v>25</v>
          </cell>
          <cell r="AX247">
            <v>7.8</v>
          </cell>
          <cell r="AY247">
            <v>88.025000000000006</v>
          </cell>
          <cell r="AZ247">
            <v>239</v>
          </cell>
          <cell r="BA247">
            <v>29</v>
          </cell>
          <cell r="BB247">
            <v>8.2413793103448274</v>
          </cell>
          <cell r="BC247">
            <v>80</v>
          </cell>
          <cell r="BD247">
            <v>434</v>
          </cell>
          <cell r="BE247">
            <v>54</v>
          </cell>
          <cell r="BF247">
            <v>8.0370370370370363</v>
          </cell>
          <cell r="BG247">
            <v>205</v>
          </cell>
          <cell r="BH247">
            <v>24</v>
          </cell>
          <cell r="BI247">
            <v>8.5416666666666661</v>
          </cell>
          <cell r="BJ247">
            <v>84</v>
          </cell>
          <cell r="BK247">
            <v>251</v>
          </cell>
          <cell r="BL247">
            <v>29</v>
          </cell>
          <cell r="BM247">
            <v>8.6551724137931032</v>
          </cell>
          <cell r="BN247">
            <v>88</v>
          </cell>
          <cell r="BO247">
            <v>456</v>
          </cell>
          <cell r="BP247">
            <v>53</v>
          </cell>
          <cell r="BQ247">
            <v>8.6037735849056602</v>
          </cell>
          <cell r="BR247">
            <v>1296</v>
          </cell>
          <cell r="BS247">
            <v>156</v>
          </cell>
          <cell r="BT247">
            <v>8.3076923076923084</v>
          </cell>
          <cell r="BU247">
            <v>84.415000000000006</v>
          </cell>
          <cell r="BV247">
            <v>0</v>
          </cell>
        </row>
        <row r="248">
          <cell r="B248" t="str">
            <v>21-IoT17-25</v>
          </cell>
          <cell r="C248" t="str">
            <v>IoT</v>
          </cell>
          <cell r="D248">
            <v>17</v>
          </cell>
          <cell r="E248" t="str">
            <v>BUNDELE SAMARTH DEVISINGH  POOJA</v>
          </cell>
          <cell r="F248" t="str">
            <v>Male</v>
          </cell>
          <cell r="G248" t="str">
            <v>06/04/2003</v>
          </cell>
          <cell r="H248">
            <v>8976386871</v>
          </cell>
          <cell r="I248">
            <v>9028777775</v>
          </cell>
          <cell r="J248" t="str">
            <v>samarthbundele75@gmail.com</v>
          </cell>
          <cell r="K248" t="str">
            <v>1032211005@tcetmumbai.in</v>
          </cell>
          <cell r="L248" t="str">
            <v>Bundele Ayurvedic shop, Hiralal chowk, Peth Beed</v>
          </cell>
          <cell r="M248">
            <v>431122</v>
          </cell>
          <cell r="N248">
            <v>0</v>
          </cell>
          <cell r="O248" t="str">
            <v>Self-employed</v>
          </cell>
          <cell r="P248" t="str">
            <v>2,50,001 - 3,00,000</v>
          </cell>
          <cell r="Q248" t="str">
            <v>Normal</v>
          </cell>
          <cell r="R248" t="str">
            <v>NT-D</v>
          </cell>
          <cell r="S248">
            <v>2021</v>
          </cell>
          <cell r="T248" t="str">
            <v>FE</v>
          </cell>
          <cell r="U248" t="str">
            <v>MH-CET</v>
          </cell>
          <cell r="V248">
            <v>82.77</v>
          </cell>
          <cell r="W248">
            <v>84.64</v>
          </cell>
          <cell r="X248" t="str">
            <v>CAP</v>
          </cell>
          <cell r="Y248">
            <v>424</v>
          </cell>
          <cell r="Z248">
            <v>500</v>
          </cell>
          <cell r="AA248">
            <v>84.8</v>
          </cell>
          <cell r="AB248">
            <v>2019</v>
          </cell>
          <cell r="AC248" t="str">
            <v>CBSE</v>
          </cell>
          <cell r="AD248" t="str">
            <v>GURUKUL ENGLISH SCHOOL</v>
          </cell>
          <cell r="AE248">
            <v>461</v>
          </cell>
          <cell r="AF248">
            <v>500</v>
          </cell>
          <cell r="AG248">
            <v>92.2</v>
          </cell>
          <cell r="AH248">
            <v>2021</v>
          </cell>
          <cell r="AI248" t="str">
            <v>CBSE</v>
          </cell>
          <cell r="AJ248" t="str">
            <v>GURUKUL ENGLISH SCHOOL</v>
          </cell>
          <cell r="AK248">
            <v>186</v>
          </cell>
          <cell r="AL248">
            <v>23</v>
          </cell>
          <cell r="AM248">
            <v>8.0869565217391308</v>
          </cell>
          <cell r="AN248">
            <v>91.71</v>
          </cell>
          <cell r="AO248">
            <v>251</v>
          </cell>
          <cell r="AP248">
            <v>26</v>
          </cell>
          <cell r="AQ248">
            <v>9.6538461538461533</v>
          </cell>
          <cell r="AR248">
            <v>75</v>
          </cell>
          <cell r="AS248">
            <v>437</v>
          </cell>
          <cell r="AT248">
            <v>49</v>
          </cell>
          <cell r="AU248">
            <v>8.9183673469387763</v>
          </cell>
          <cell r="AV248">
            <v>230</v>
          </cell>
          <cell r="AW248">
            <v>25</v>
          </cell>
          <cell r="AX248">
            <v>9.1999999999999993</v>
          </cell>
          <cell r="AY248">
            <v>83.355000000000004</v>
          </cell>
          <cell r="AZ248">
            <v>286</v>
          </cell>
          <cell r="BA248">
            <v>29</v>
          </cell>
          <cell r="BB248">
            <v>9.862068965517242</v>
          </cell>
          <cell r="BC248">
            <v>94.34</v>
          </cell>
          <cell r="BD248">
            <v>516</v>
          </cell>
          <cell r="BE248">
            <v>54</v>
          </cell>
          <cell r="BF248">
            <v>9.5555555555555554</v>
          </cell>
          <cell r="BG248">
            <v>237</v>
          </cell>
          <cell r="BH248">
            <v>24</v>
          </cell>
          <cell r="BI248">
            <v>9.875</v>
          </cell>
          <cell r="BJ248">
            <v>76</v>
          </cell>
          <cell r="BK248">
            <v>288</v>
          </cell>
          <cell r="BL248">
            <v>29</v>
          </cell>
          <cell r="BM248">
            <v>9.931034482758621</v>
          </cell>
          <cell r="BN248">
            <v>82</v>
          </cell>
          <cell r="BO248">
            <v>525</v>
          </cell>
          <cell r="BP248">
            <v>53</v>
          </cell>
          <cell r="BQ248">
            <v>9.9056603773584904</v>
          </cell>
          <cell r="BR248">
            <v>1478</v>
          </cell>
          <cell r="BS248">
            <v>156</v>
          </cell>
          <cell r="BT248">
            <v>9.4743589743589745</v>
          </cell>
          <cell r="BU248">
            <v>83.881</v>
          </cell>
          <cell r="BV248" t="str">
            <v>Japan Third Party (JTP)/Tata Consultancy Services /Accenture</v>
          </cell>
        </row>
        <row r="249">
          <cell r="B249" t="str">
            <v>21-ITA17-25</v>
          </cell>
          <cell r="C249" t="str">
            <v>IT-A</v>
          </cell>
          <cell r="D249">
            <v>17</v>
          </cell>
          <cell r="E249" t="str">
            <v>CHOURSIYA VINAYKUMAR RAMKUMAR  NIRMALADEVI</v>
          </cell>
          <cell r="F249" t="str">
            <v>Male</v>
          </cell>
          <cell r="G249" t="str">
            <v>12/11/2003</v>
          </cell>
          <cell r="H249">
            <v>9004315338</v>
          </cell>
          <cell r="I249">
            <v>9594246723</v>
          </cell>
          <cell r="J249" t="str">
            <v>vinaychaurasiya73@gmail.com</v>
          </cell>
          <cell r="K249" t="str">
            <v>1032210591@tcetmumbai.in</v>
          </cell>
          <cell r="L249" t="str">
            <v>1205/12th floor, prakash cotton mahada lower parel</v>
          </cell>
          <cell r="M249">
            <v>400013</v>
          </cell>
          <cell r="N249">
            <v>0</v>
          </cell>
          <cell r="O249" t="str">
            <v>PAN SHOP</v>
          </cell>
          <cell r="P249" t="str">
            <v>3,00,001 - 3,50,000</v>
          </cell>
          <cell r="Q249" t="str">
            <v>Normal</v>
          </cell>
          <cell r="R249" t="str">
            <v>Open</v>
          </cell>
          <cell r="S249">
            <v>2021</v>
          </cell>
          <cell r="T249" t="str">
            <v>FE</v>
          </cell>
          <cell r="U249" t="str">
            <v>MH-CET</v>
          </cell>
          <cell r="V249">
            <v>94.75</v>
          </cell>
          <cell r="W249">
            <v>68.111578600000001</v>
          </cell>
          <cell r="X249" t="str">
            <v>CAP</v>
          </cell>
          <cell r="Y249">
            <v>409</v>
          </cell>
          <cell r="Z249">
            <v>500</v>
          </cell>
          <cell r="AA249">
            <v>81.8</v>
          </cell>
          <cell r="AB249">
            <v>2019</v>
          </cell>
          <cell r="AC249" t="str">
            <v>Maharashtra</v>
          </cell>
          <cell r="AD249" t="str">
            <v>WORLI SEAFACE MUN. ENG SEC SCHOOL</v>
          </cell>
          <cell r="AE249">
            <v>526</v>
          </cell>
          <cell r="AF249">
            <v>600</v>
          </cell>
          <cell r="AG249">
            <v>87.6666666666667</v>
          </cell>
          <cell r="AH249">
            <v>2021</v>
          </cell>
          <cell r="AI249" t="str">
            <v>ICSE</v>
          </cell>
          <cell r="AJ249" t="str">
            <v>BHAVANI SHANKAR JUNIOR COLLEGE</v>
          </cell>
          <cell r="AK249">
            <v>197</v>
          </cell>
          <cell r="AL249">
            <v>22</v>
          </cell>
          <cell r="AM249">
            <v>8.954545454545455</v>
          </cell>
          <cell r="AN249">
            <v>98.35</v>
          </cell>
          <cell r="AO249">
            <v>258</v>
          </cell>
          <cell r="AP249">
            <v>27</v>
          </cell>
          <cell r="AQ249">
            <v>9.5555555555555554</v>
          </cell>
          <cell r="AR249">
            <v>75</v>
          </cell>
          <cell r="AS249">
            <v>455</v>
          </cell>
          <cell r="AT249">
            <v>49</v>
          </cell>
          <cell r="AU249">
            <v>9.2857142857142865</v>
          </cell>
          <cell r="AV249">
            <v>231</v>
          </cell>
          <cell r="AW249">
            <v>25</v>
          </cell>
          <cell r="AX249">
            <v>9.24</v>
          </cell>
          <cell r="AY249">
            <v>86.674999999999997</v>
          </cell>
          <cell r="AZ249">
            <v>254</v>
          </cell>
          <cell r="BA249">
            <v>29</v>
          </cell>
          <cell r="BB249">
            <v>8.7586206896551726</v>
          </cell>
          <cell r="BC249">
            <v>74.528301886792406</v>
          </cell>
          <cell r="BD249">
            <v>485</v>
          </cell>
          <cell r="BE249">
            <v>54</v>
          </cell>
          <cell r="BF249">
            <v>8.981481481481481</v>
          </cell>
          <cell r="BG249">
            <v>216</v>
          </cell>
          <cell r="BH249">
            <v>24</v>
          </cell>
          <cell r="BI249">
            <v>9</v>
          </cell>
          <cell r="BJ249">
            <v>81.3278008298755</v>
          </cell>
          <cell r="BK249">
            <v>271</v>
          </cell>
          <cell r="BL249">
            <v>29</v>
          </cell>
          <cell r="BM249">
            <v>9.3448275862068968</v>
          </cell>
          <cell r="BN249">
            <v>77.678571428571402</v>
          </cell>
          <cell r="BO249">
            <v>487</v>
          </cell>
          <cell r="BP249">
            <v>53</v>
          </cell>
          <cell r="BQ249">
            <v>9.1886792452830193</v>
          </cell>
          <cell r="BR249">
            <v>1427</v>
          </cell>
          <cell r="BS249">
            <v>156</v>
          </cell>
          <cell r="BT249">
            <v>9.1474358974358978</v>
          </cell>
          <cell r="BU249">
            <v>84.510660377358477</v>
          </cell>
          <cell r="BV249">
            <v>0</v>
          </cell>
        </row>
        <row r="250">
          <cell r="B250" t="str">
            <v>21-ITB17-25</v>
          </cell>
          <cell r="C250" t="str">
            <v>IT-B</v>
          </cell>
          <cell r="D250">
            <v>17</v>
          </cell>
          <cell r="E250" t="str">
            <v xml:space="preserve">PURANIK SHAIVI YOGESH PALLAVI </v>
          </cell>
          <cell r="F250" t="str">
            <v>Female</v>
          </cell>
          <cell r="G250" t="str">
            <v>14/02/2003</v>
          </cell>
          <cell r="H250">
            <v>9137866846</v>
          </cell>
          <cell r="I250">
            <v>9167141402</v>
          </cell>
          <cell r="J250" t="str">
            <v>puranikshaivi@gmail.com</v>
          </cell>
          <cell r="K250" t="str">
            <v>1032210656@tcetmumbai.in</v>
          </cell>
          <cell r="L250" t="str">
            <v>A 402, Bhoomi Elegant, Thakur Complex, Kandivali East, Mumbai</v>
          </cell>
          <cell r="M250">
            <v>400101</v>
          </cell>
          <cell r="N250">
            <v>0</v>
          </cell>
          <cell r="O250" t="str">
            <v>Doctor</v>
          </cell>
          <cell r="P250" t="str">
            <v>&gt;= 15,00,001</v>
          </cell>
          <cell r="Q250" t="str">
            <v>Normal</v>
          </cell>
          <cell r="R250" t="str">
            <v>Open</v>
          </cell>
          <cell r="S250">
            <v>2021</v>
          </cell>
          <cell r="T250" t="str">
            <v>FE</v>
          </cell>
          <cell r="U250" t="str">
            <v>MH-CET</v>
          </cell>
          <cell r="V250">
            <v>92.79</v>
          </cell>
          <cell r="W250" t="str">
            <v>NA</v>
          </cell>
          <cell r="X250" t="str">
            <v>CAP</v>
          </cell>
          <cell r="Y250">
            <v>480</v>
          </cell>
          <cell r="Z250">
            <v>500</v>
          </cell>
          <cell r="AA250">
            <v>96</v>
          </cell>
          <cell r="AB250">
            <v>2019</v>
          </cell>
          <cell r="AC250" t="str">
            <v>CBSE</v>
          </cell>
          <cell r="AD250" t="str">
            <v>RYAN INTERNATIONAL SCHOOL KANDIVALI EAST</v>
          </cell>
          <cell r="AE250">
            <v>529</v>
          </cell>
          <cell r="AF250">
            <v>600</v>
          </cell>
          <cell r="AG250">
            <v>88.1666666666667</v>
          </cell>
          <cell r="AH250">
            <v>2021</v>
          </cell>
          <cell r="AI250" t="str">
            <v>Maharashtra</v>
          </cell>
          <cell r="AJ250" t="str">
            <v>THAKUR COLLEGE OF SCIENCE AND COMMERCE KANDIVALI EAST</v>
          </cell>
          <cell r="AK250">
            <v>189</v>
          </cell>
          <cell r="AL250">
            <v>22</v>
          </cell>
          <cell r="AM250">
            <v>8.5909090909090917</v>
          </cell>
          <cell r="AN250">
            <v>84</v>
          </cell>
          <cell r="AO250">
            <v>213</v>
          </cell>
          <cell r="AP250">
            <v>27</v>
          </cell>
          <cell r="AQ250">
            <v>7.8888888888888893</v>
          </cell>
          <cell r="AR250">
            <v>98</v>
          </cell>
          <cell r="AS250">
            <v>402</v>
          </cell>
          <cell r="AT250">
            <v>49</v>
          </cell>
          <cell r="AU250">
            <v>8.204081632653061</v>
          </cell>
          <cell r="AV250">
            <v>250</v>
          </cell>
          <cell r="AW250">
            <v>25</v>
          </cell>
          <cell r="AX250">
            <v>10</v>
          </cell>
          <cell r="AY250">
            <v>91</v>
          </cell>
          <cell r="AZ250">
            <v>273</v>
          </cell>
          <cell r="BA250">
            <v>29</v>
          </cell>
          <cell r="BB250">
            <v>9.4137931034482758</v>
          </cell>
          <cell r="BC250">
            <v>80.788177339901495</v>
          </cell>
          <cell r="BD250">
            <v>523</v>
          </cell>
          <cell r="BE250">
            <v>54</v>
          </cell>
          <cell r="BF250">
            <v>9.6851851851851851</v>
          </cell>
          <cell r="BG250">
            <v>234</v>
          </cell>
          <cell r="BH250">
            <v>24</v>
          </cell>
          <cell r="BI250">
            <v>9.75</v>
          </cell>
          <cell r="BJ250">
            <v>81.3278008298755</v>
          </cell>
          <cell r="BK250">
            <v>287</v>
          </cell>
          <cell r="BL250">
            <v>29</v>
          </cell>
          <cell r="BM250">
            <v>9.8965517241379306</v>
          </cell>
          <cell r="BN250">
            <v>76.271186440677994</v>
          </cell>
          <cell r="BO250">
            <v>521</v>
          </cell>
          <cell r="BP250">
            <v>53</v>
          </cell>
          <cell r="BQ250">
            <v>9.8301886792452837</v>
          </cell>
          <cell r="BR250">
            <v>1446</v>
          </cell>
          <cell r="BS250">
            <v>156</v>
          </cell>
          <cell r="BT250">
            <v>9.2692307692307701</v>
          </cell>
          <cell r="BU250">
            <v>87.357635467980302</v>
          </cell>
          <cell r="BV250" t="str">
            <v>ICICI/Capgemini</v>
          </cell>
        </row>
        <row r="251">
          <cell r="B251" t="str">
            <v>21-M&amp;ME17-25</v>
          </cell>
          <cell r="C251" t="str">
            <v>M&amp;ME</v>
          </cell>
          <cell r="D251">
            <v>17</v>
          </cell>
          <cell r="E251" t="str">
            <v>KAMBLE SALIL DAYANAND SUNITA</v>
          </cell>
          <cell r="F251" t="str">
            <v>Male</v>
          </cell>
          <cell r="G251" t="str">
            <v>12/12/2003</v>
          </cell>
          <cell r="H251">
            <v>7900128287</v>
          </cell>
          <cell r="I251">
            <v>9819193378</v>
          </cell>
          <cell r="J251" t="str">
            <v>salilkamble12@gmail.com</v>
          </cell>
          <cell r="K251" t="str">
            <v>1032210770@tcetmumbai.in</v>
          </cell>
          <cell r="L251" t="str">
            <v>Nirmal nagar, new deepak wadi, khar road (E) Mumbai 400051</v>
          </cell>
          <cell r="M251">
            <v>400051</v>
          </cell>
          <cell r="N251">
            <v>0</v>
          </cell>
          <cell r="O251" t="str">
            <v>House keeping department</v>
          </cell>
          <cell r="P251" t="str">
            <v>50,001 - 1,00,000</v>
          </cell>
          <cell r="Q251" t="str">
            <v>Normal</v>
          </cell>
          <cell r="R251" t="str">
            <v>SC</v>
          </cell>
          <cell r="S251">
            <v>2021</v>
          </cell>
          <cell r="T251" t="str">
            <v>FE</v>
          </cell>
          <cell r="U251" t="str">
            <v>MH-CET</v>
          </cell>
          <cell r="V251">
            <v>33.799999999999997</v>
          </cell>
          <cell r="W251" t="str">
            <v>NA</v>
          </cell>
          <cell r="X251" t="str">
            <v>Minority</v>
          </cell>
          <cell r="Y251">
            <v>230</v>
          </cell>
          <cell r="Z251">
            <v>500</v>
          </cell>
          <cell r="AA251">
            <v>46</v>
          </cell>
          <cell r="AB251">
            <v>2019</v>
          </cell>
          <cell r="AC251" t="str">
            <v>Maharashtra</v>
          </cell>
          <cell r="AD251" t="str">
            <v>ANUYOUG VIDYALAY</v>
          </cell>
          <cell r="AE251">
            <v>352</v>
          </cell>
          <cell r="AF251">
            <v>600</v>
          </cell>
          <cell r="AG251">
            <v>58.6666666666667</v>
          </cell>
          <cell r="AH251">
            <v>2021</v>
          </cell>
          <cell r="AI251" t="str">
            <v>Maharashtra</v>
          </cell>
          <cell r="AJ251" t="str">
            <v>ST.XAVIERS COLLEGE</v>
          </cell>
          <cell r="AK251">
            <v>75</v>
          </cell>
          <cell r="AL251">
            <v>22</v>
          </cell>
          <cell r="AM251">
            <v>3.4090909090909092</v>
          </cell>
          <cell r="AN251">
            <v>88</v>
          </cell>
          <cell r="AO251">
            <v>107</v>
          </cell>
          <cell r="AP251">
            <v>27</v>
          </cell>
          <cell r="AQ251">
            <v>3.9629629629629628</v>
          </cell>
          <cell r="AR251">
            <v>91.71</v>
          </cell>
          <cell r="AS251">
            <v>182</v>
          </cell>
          <cell r="AT251">
            <v>49</v>
          </cell>
          <cell r="AU251">
            <v>3.7142857142857144</v>
          </cell>
          <cell r="AV251">
            <v>169</v>
          </cell>
          <cell r="AW251">
            <v>25</v>
          </cell>
          <cell r="AX251">
            <v>6.76</v>
          </cell>
          <cell r="AY251">
            <v>89.855000000000004</v>
          </cell>
          <cell r="AZ251">
            <v>285</v>
          </cell>
          <cell r="BA251">
            <v>29</v>
          </cell>
          <cell r="BB251">
            <v>9.8275862068965516</v>
          </cell>
          <cell r="BC251">
            <v>76</v>
          </cell>
          <cell r="BD251">
            <v>454</v>
          </cell>
          <cell r="BE251">
            <v>54</v>
          </cell>
          <cell r="BF251">
            <v>8.4074074074074066</v>
          </cell>
          <cell r="BG251">
            <v>155</v>
          </cell>
          <cell r="BH251">
            <v>24</v>
          </cell>
          <cell r="BI251">
            <v>6.458333333333333</v>
          </cell>
          <cell r="BJ251">
            <v>85</v>
          </cell>
          <cell r="BK251">
            <v>221</v>
          </cell>
          <cell r="BL251">
            <v>29</v>
          </cell>
          <cell r="BM251">
            <v>7.6206896551724137</v>
          </cell>
          <cell r="BN251">
            <v>86</v>
          </cell>
          <cell r="BO251">
            <v>376</v>
          </cell>
          <cell r="BP251">
            <v>53</v>
          </cell>
          <cell r="BQ251">
            <v>7.0943396226415096</v>
          </cell>
          <cell r="BR251">
            <v>1012</v>
          </cell>
          <cell r="BS251">
            <v>156</v>
          </cell>
          <cell r="BT251">
            <v>6.4871794871794872</v>
          </cell>
          <cell r="BU251">
            <v>80.113</v>
          </cell>
          <cell r="BV251">
            <v>0</v>
          </cell>
        </row>
        <row r="252">
          <cell r="B252" t="str">
            <v>21-MECH17-25</v>
          </cell>
          <cell r="C252" t="str">
            <v>MECH</v>
          </cell>
          <cell r="D252">
            <v>17</v>
          </cell>
          <cell r="E252" t="str">
            <v>JAISWAR RAJ KIRAN  SUMITRA</v>
          </cell>
          <cell r="F252" t="str">
            <v>Male</v>
          </cell>
          <cell r="G252" t="str">
            <v>19/03/2003</v>
          </cell>
          <cell r="H252">
            <v>9967769313</v>
          </cell>
          <cell r="I252">
            <v>9967770986</v>
          </cell>
          <cell r="J252" t="str">
            <v>rajjaiswal2927@gmail.com</v>
          </cell>
          <cell r="K252" t="str">
            <v>1032210720@tcetmumbai.in</v>
          </cell>
          <cell r="L252" t="str">
            <v>F15 Bhagat Singh Nagar no 2 Buddha Mandir goregaon West Mumbai 400104</v>
          </cell>
          <cell r="M252">
            <v>400104</v>
          </cell>
          <cell r="N252">
            <v>0</v>
          </cell>
          <cell r="O252" t="str">
            <v>Driving</v>
          </cell>
          <cell r="P252" t="str">
            <v>1,00,001 - 1,50,000</v>
          </cell>
          <cell r="Q252" t="str">
            <v>Normal</v>
          </cell>
          <cell r="R252" t="str">
            <v>Open</v>
          </cell>
          <cell r="S252">
            <v>2021</v>
          </cell>
          <cell r="T252" t="str">
            <v>FE</v>
          </cell>
          <cell r="U252" t="str">
            <v>MH-CET</v>
          </cell>
          <cell r="V252">
            <v>85.4</v>
          </cell>
          <cell r="W252" t="str">
            <v>NA</v>
          </cell>
          <cell r="X252" t="str">
            <v>Institute</v>
          </cell>
          <cell r="Y252">
            <v>430</v>
          </cell>
          <cell r="Z252">
            <v>500</v>
          </cell>
          <cell r="AA252">
            <v>86</v>
          </cell>
          <cell r="AB252">
            <v>2018</v>
          </cell>
          <cell r="AC252" t="str">
            <v>Maharashtra</v>
          </cell>
          <cell r="AD252" t="str">
            <v>MTS KHALSA HIGH SCHOOL</v>
          </cell>
          <cell r="AE252">
            <v>533</v>
          </cell>
          <cell r="AF252">
            <v>650</v>
          </cell>
          <cell r="AG252">
            <v>82</v>
          </cell>
          <cell r="AH252">
            <v>2020</v>
          </cell>
          <cell r="AI252" t="str">
            <v>Maharashtra</v>
          </cell>
          <cell r="AJ252" t="str">
            <v>SANSKARDHAM</v>
          </cell>
          <cell r="AK252">
            <v>169</v>
          </cell>
          <cell r="AL252">
            <v>22</v>
          </cell>
          <cell r="AM252">
            <v>7.6818181818181817</v>
          </cell>
          <cell r="AN252">
            <v>76</v>
          </cell>
          <cell r="AO252">
            <v>228</v>
          </cell>
          <cell r="AP252">
            <v>27</v>
          </cell>
          <cell r="AQ252">
            <v>8.4444444444444446</v>
          </cell>
          <cell r="AR252">
            <v>94.47</v>
          </cell>
          <cell r="AS252">
            <v>397</v>
          </cell>
          <cell r="AT252">
            <v>49</v>
          </cell>
          <cell r="AU252">
            <v>8.1020408163265305</v>
          </cell>
          <cell r="AV252">
            <v>208</v>
          </cell>
          <cell r="AW252">
            <v>25</v>
          </cell>
          <cell r="AX252">
            <v>8.32</v>
          </cell>
          <cell r="AY252">
            <v>85.234999999999999</v>
          </cell>
          <cell r="AZ252">
            <v>242</v>
          </cell>
          <cell r="BA252">
            <v>29</v>
          </cell>
          <cell r="BB252">
            <v>8.3448275862068968</v>
          </cell>
          <cell r="BC252">
            <v>82</v>
          </cell>
          <cell r="BD252">
            <v>450</v>
          </cell>
          <cell r="BE252">
            <v>54</v>
          </cell>
          <cell r="BF252">
            <v>8.3333333333333339</v>
          </cell>
          <cell r="BG252">
            <v>199</v>
          </cell>
          <cell r="BH252">
            <v>24</v>
          </cell>
          <cell r="BI252">
            <v>8.2916666666666661</v>
          </cell>
          <cell r="BJ252">
            <v>75</v>
          </cell>
          <cell r="BK252">
            <v>266</v>
          </cell>
          <cell r="BL252">
            <v>28</v>
          </cell>
          <cell r="BM252">
            <v>9.5</v>
          </cell>
          <cell r="BN252">
            <v>87</v>
          </cell>
          <cell r="BO252">
            <v>465</v>
          </cell>
          <cell r="BP252">
            <v>52</v>
          </cell>
          <cell r="BQ252">
            <v>8.9423076923076916</v>
          </cell>
          <cell r="BR252">
            <v>1312</v>
          </cell>
          <cell r="BS252">
            <v>155</v>
          </cell>
          <cell r="BT252">
            <v>8.4645161290322584</v>
          </cell>
          <cell r="BU252">
            <v>83.741</v>
          </cell>
          <cell r="BV252">
            <v>0</v>
          </cell>
        </row>
        <row r="253">
          <cell r="B253" t="str">
            <v>21-AI&amp;DS18-25</v>
          </cell>
          <cell r="C253" t="str">
            <v>AI&amp;DS</v>
          </cell>
          <cell r="D253">
            <v>18</v>
          </cell>
          <cell r="E253" t="str">
            <v>MAMGAIN SHIVAM ASHARAM POONAM</v>
          </cell>
          <cell r="F253" t="str">
            <v>Male</v>
          </cell>
          <cell r="G253" t="str">
            <v>20/11/2003</v>
          </cell>
          <cell r="H253">
            <v>8483999460</v>
          </cell>
          <cell r="I253" t="str">
            <v>-</v>
          </cell>
          <cell r="J253" t="str">
            <v>shivammamgain05@gmail.com</v>
          </cell>
          <cell r="K253" t="str">
            <v>1032210147@tcetmumbai.in</v>
          </cell>
          <cell r="L253" t="str">
            <v>Ec-45/B flat no-203, Shivleela bldg, shivkala society, evershine city, Vasai East, Palghar</v>
          </cell>
          <cell r="M253">
            <v>401208</v>
          </cell>
          <cell r="N253">
            <v>0</v>
          </cell>
          <cell r="O253" t="str">
            <v>Professional</v>
          </cell>
          <cell r="P253" t="str">
            <v>5,00,001 - 5,50,000</v>
          </cell>
          <cell r="Q253" t="str">
            <v>Normal</v>
          </cell>
          <cell r="R253" t="str">
            <v>Open</v>
          </cell>
          <cell r="S253">
            <v>2021</v>
          </cell>
          <cell r="T253" t="str">
            <v>FE</v>
          </cell>
          <cell r="U253" t="str">
            <v>MH-CET</v>
          </cell>
          <cell r="V253">
            <v>88.48</v>
          </cell>
          <cell r="W253">
            <v>59</v>
          </cell>
          <cell r="X253" t="str">
            <v>Minority</v>
          </cell>
          <cell r="Y253">
            <v>448</v>
          </cell>
          <cell r="Z253">
            <v>500</v>
          </cell>
          <cell r="AA253">
            <v>89.6</v>
          </cell>
          <cell r="AB253">
            <v>2019</v>
          </cell>
          <cell r="AC253" t="str">
            <v>Maharashtra</v>
          </cell>
          <cell r="AD253" t="str">
            <v>VIDYA VIKASINI ENGLISH HIGH SCHOOL</v>
          </cell>
          <cell r="AE253">
            <v>531</v>
          </cell>
          <cell r="AF253">
            <v>600</v>
          </cell>
          <cell r="AG253">
            <v>88.5</v>
          </cell>
          <cell r="AH253">
            <v>2021</v>
          </cell>
          <cell r="AI253" t="str">
            <v>Maharashtra</v>
          </cell>
          <cell r="AJ253" t="str">
            <v>VIDYA VIKASINI JUNIOR COLLEGE</v>
          </cell>
          <cell r="AK253">
            <v>179</v>
          </cell>
          <cell r="AL253">
            <v>23</v>
          </cell>
          <cell r="AM253">
            <v>7.7826086956521738</v>
          </cell>
          <cell r="AN253">
            <v>98</v>
          </cell>
          <cell r="AO253">
            <v>185.9</v>
          </cell>
          <cell r="AP253">
            <v>26</v>
          </cell>
          <cell r="AQ253">
            <v>7.15</v>
          </cell>
          <cell r="AR253">
            <v>75</v>
          </cell>
          <cell r="AS253">
            <v>364.9</v>
          </cell>
          <cell r="AT253">
            <v>49</v>
          </cell>
          <cell r="AU253">
            <v>7.4469387755102039</v>
          </cell>
          <cell r="AV253">
            <v>148</v>
          </cell>
          <cell r="AW253">
            <v>25</v>
          </cell>
          <cell r="AX253">
            <v>5.92</v>
          </cell>
          <cell r="AY253">
            <v>86.5</v>
          </cell>
          <cell r="AZ253">
            <v>204</v>
          </cell>
          <cell r="BA253">
            <v>29</v>
          </cell>
          <cell r="BB253">
            <v>7.0344827586206895</v>
          </cell>
          <cell r="BC253">
            <v>76</v>
          </cell>
          <cell r="BD253">
            <v>352</v>
          </cell>
          <cell r="BE253">
            <v>54</v>
          </cell>
          <cell r="BF253">
            <v>6.5185185185185182</v>
          </cell>
          <cell r="BG253">
            <v>187</v>
          </cell>
          <cell r="BH253">
            <v>24</v>
          </cell>
          <cell r="BI253">
            <v>7.791666666666667</v>
          </cell>
          <cell r="BJ253">
            <v>50</v>
          </cell>
          <cell r="BK253">
            <v>227</v>
          </cell>
          <cell r="BL253">
            <v>29</v>
          </cell>
          <cell r="BM253">
            <v>7.8275862068965516</v>
          </cell>
          <cell r="BN253">
            <v>83</v>
          </cell>
          <cell r="BO253">
            <v>414</v>
          </cell>
          <cell r="BP253">
            <v>53</v>
          </cell>
          <cell r="BQ253">
            <v>7.8113207547169807</v>
          </cell>
          <cell r="BR253">
            <v>1130.9000000000001</v>
          </cell>
          <cell r="BS253">
            <v>156</v>
          </cell>
          <cell r="BT253">
            <v>7.2493589743589748</v>
          </cell>
          <cell r="BU253">
            <v>77.099999999999994</v>
          </cell>
          <cell r="BV253">
            <v>0</v>
          </cell>
        </row>
        <row r="254">
          <cell r="B254" t="str">
            <v>21-AI&amp;ML18-25</v>
          </cell>
          <cell r="C254" t="str">
            <v>AI&amp;ML</v>
          </cell>
          <cell r="D254">
            <v>18</v>
          </cell>
          <cell r="E254" t="str">
            <v>KASMANI UWAIS MOHAMMAD ANIS NAJMA</v>
          </cell>
          <cell r="F254" t="str">
            <v>Male</v>
          </cell>
          <cell r="G254" t="str">
            <v>09/04/2003</v>
          </cell>
          <cell r="H254">
            <v>9970944387</v>
          </cell>
          <cell r="I254">
            <v>9421144387</v>
          </cell>
          <cell r="J254" t="str">
            <v>uwaiskasmani313@gmail.com</v>
          </cell>
          <cell r="K254" t="str">
            <v>1032210943@tcetmumbai.in</v>
          </cell>
          <cell r="L254" t="str">
            <v>24c Noor colony jam mohala mohtamail road nice bakery , besides Sharda swamill Akola</v>
          </cell>
          <cell r="M254">
            <v>444001</v>
          </cell>
          <cell r="N254">
            <v>0</v>
          </cell>
          <cell r="O254" t="str">
            <v>Bissness</v>
          </cell>
          <cell r="P254" t="str">
            <v>1,00,001 - 1,50,000</v>
          </cell>
          <cell r="Q254" t="str">
            <v>Normal</v>
          </cell>
          <cell r="R254" t="str">
            <v>OBC</v>
          </cell>
          <cell r="S254">
            <v>2021</v>
          </cell>
          <cell r="T254" t="str">
            <v>FE</v>
          </cell>
          <cell r="U254" t="str">
            <v>MH-CET</v>
          </cell>
          <cell r="V254">
            <v>83.09</v>
          </cell>
          <cell r="W254">
            <v>50.303258200000002</v>
          </cell>
          <cell r="X254" t="str">
            <v>Minority</v>
          </cell>
          <cell r="Y254">
            <v>339</v>
          </cell>
          <cell r="Z254">
            <v>500</v>
          </cell>
          <cell r="AA254">
            <v>67.8</v>
          </cell>
          <cell r="AB254">
            <v>2019</v>
          </cell>
          <cell r="AC254" t="str">
            <v>Maharashtra</v>
          </cell>
          <cell r="AD254" t="str">
            <v>JUBILEE ENGLISH HIGH SCHOOL</v>
          </cell>
          <cell r="AE254">
            <v>535</v>
          </cell>
          <cell r="AF254">
            <v>600</v>
          </cell>
          <cell r="AG254">
            <v>89.1666666666667</v>
          </cell>
          <cell r="AH254">
            <v>2021</v>
          </cell>
          <cell r="AI254" t="str">
            <v>Maharashtra</v>
          </cell>
          <cell r="AJ254" t="str">
            <v>JUBILEE ENGLISH JR COLLEGE</v>
          </cell>
          <cell r="AK254">
            <v>162</v>
          </cell>
          <cell r="AL254">
            <v>22</v>
          </cell>
          <cell r="AM254">
            <v>7.3636363636363633</v>
          </cell>
          <cell r="AN254">
            <v>85</v>
          </cell>
          <cell r="AO254">
            <v>194</v>
          </cell>
          <cell r="AP254">
            <v>27</v>
          </cell>
          <cell r="AQ254">
            <v>7.1851851851851851</v>
          </cell>
          <cell r="AR254">
            <v>77</v>
          </cell>
          <cell r="AS254">
            <v>356</v>
          </cell>
          <cell r="AT254">
            <v>49</v>
          </cell>
          <cell r="AU254">
            <v>7.2653061224489797</v>
          </cell>
          <cell r="AV254">
            <v>208</v>
          </cell>
          <cell r="AW254">
            <v>25</v>
          </cell>
          <cell r="AX254">
            <v>8.32</v>
          </cell>
          <cell r="AY254">
            <v>81</v>
          </cell>
          <cell r="AZ254">
            <v>257</v>
          </cell>
          <cell r="BA254">
            <v>29</v>
          </cell>
          <cell r="BB254">
            <v>8.862068965517242</v>
          </cell>
          <cell r="BC254">
            <v>78</v>
          </cell>
          <cell r="BD254">
            <v>465</v>
          </cell>
          <cell r="BE254">
            <v>54</v>
          </cell>
          <cell r="BF254">
            <v>8.6111111111111107</v>
          </cell>
          <cell r="BG254">
            <v>208</v>
          </cell>
          <cell r="BH254">
            <v>24</v>
          </cell>
          <cell r="BI254">
            <v>8.6666666666666661</v>
          </cell>
          <cell r="BJ254">
            <v>93</v>
          </cell>
          <cell r="BK254">
            <v>263</v>
          </cell>
          <cell r="BL254">
            <v>29</v>
          </cell>
          <cell r="BM254">
            <v>9.068965517241379</v>
          </cell>
          <cell r="BN254">
            <v>75</v>
          </cell>
          <cell r="BO254">
            <v>471</v>
          </cell>
          <cell r="BP254">
            <v>53</v>
          </cell>
          <cell r="BQ254">
            <v>8.8867924528301891</v>
          </cell>
          <cell r="BR254">
            <v>1292</v>
          </cell>
          <cell r="BS254">
            <v>156</v>
          </cell>
          <cell r="BT254">
            <v>8.2820512820512828</v>
          </cell>
          <cell r="BU254">
            <v>82.8</v>
          </cell>
          <cell r="BV254">
            <v>0</v>
          </cell>
        </row>
        <row r="255">
          <cell r="B255" t="str">
            <v>21-CIVIL18-25</v>
          </cell>
          <cell r="C255" t="str">
            <v>CIVIL</v>
          </cell>
          <cell r="D255">
            <v>18</v>
          </cell>
          <cell r="E255" t="str">
            <v>KAMBLE AVANTIKA SIDDHARTH MADHAVI</v>
          </cell>
          <cell r="F255" t="str">
            <v>Female</v>
          </cell>
          <cell r="G255" t="str">
            <v>27/07/2003</v>
          </cell>
          <cell r="H255">
            <v>9975027703</v>
          </cell>
          <cell r="I255">
            <v>8329448131</v>
          </cell>
          <cell r="J255" t="str">
            <v>kambleavantika9@gmail.com</v>
          </cell>
          <cell r="K255" t="str">
            <v>1032210827@tcetmumbai.in</v>
          </cell>
          <cell r="L255" t="str">
            <v xml:space="preserve">
1/768 near buddha vihar
Ichalkaranji Tal- Hathakalangle
Dist-Kolhapur</v>
          </cell>
          <cell r="M255">
            <v>416115</v>
          </cell>
          <cell r="N255">
            <v>0</v>
          </cell>
          <cell r="O255" t="str">
            <v>Civil Engineer</v>
          </cell>
          <cell r="P255" t="str">
            <v>&gt;= 15,00,001</v>
          </cell>
          <cell r="Q255" t="str">
            <v>Normal</v>
          </cell>
          <cell r="R255" t="str">
            <v>SC</v>
          </cell>
          <cell r="S255">
            <v>2021</v>
          </cell>
          <cell r="T255" t="str">
            <v>FE</v>
          </cell>
          <cell r="U255" t="str">
            <v>MH-CET</v>
          </cell>
          <cell r="V255">
            <v>53.66</v>
          </cell>
          <cell r="W255">
            <v>4.1900000000000004</v>
          </cell>
          <cell r="X255" t="str">
            <v>Minority</v>
          </cell>
          <cell r="Y255">
            <v>436</v>
          </cell>
          <cell r="Z255">
            <v>500</v>
          </cell>
          <cell r="AA255">
            <v>87.2</v>
          </cell>
          <cell r="AB255">
            <v>2019</v>
          </cell>
          <cell r="AC255" t="str">
            <v>Maharashtra</v>
          </cell>
          <cell r="AD255" t="str">
            <v>DR BAPUJI SALUNKHE HIGH SCHOOL ICHALKARANJI</v>
          </cell>
          <cell r="AE255">
            <v>544</v>
          </cell>
          <cell r="AF255">
            <v>600</v>
          </cell>
          <cell r="AG255">
            <v>90.6666666666667</v>
          </cell>
          <cell r="AH255">
            <v>2021</v>
          </cell>
          <cell r="AI255" t="str">
            <v>Maharashtra</v>
          </cell>
          <cell r="AJ255" t="str">
            <v>VENAKTESHWARA ENGLISH MEDIUM  JR COLLEGE KABNOOR</v>
          </cell>
          <cell r="AK255">
            <v>169.97</v>
          </cell>
          <cell r="AL255">
            <v>23</v>
          </cell>
          <cell r="AM255">
            <v>7.39</v>
          </cell>
          <cell r="AN255">
            <v>91.428571430000005</v>
          </cell>
          <cell r="AO255">
            <v>194</v>
          </cell>
          <cell r="AP255">
            <v>26</v>
          </cell>
          <cell r="AQ255">
            <v>7.4615384615384617</v>
          </cell>
          <cell r="AR255">
            <v>80</v>
          </cell>
          <cell r="AS255">
            <v>363.97</v>
          </cell>
          <cell r="AT255">
            <v>49</v>
          </cell>
          <cell r="AU255">
            <v>7.4279591836734697</v>
          </cell>
          <cell r="AV255">
            <v>187</v>
          </cell>
          <cell r="AW255">
            <v>25</v>
          </cell>
          <cell r="AX255">
            <v>7.48</v>
          </cell>
          <cell r="AY255">
            <v>85.714285715000003</v>
          </cell>
          <cell r="AZ255">
            <v>220</v>
          </cell>
          <cell r="BA255">
            <v>29</v>
          </cell>
          <cell r="BB255">
            <v>7.5862068965517242</v>
          </cell>
          <cell r="BC255">
            <v>75</v>
          </cell>
          <cell r="BD255">
            <v>407</v>
          </cell>
          <cell r="BE255">
            <v>54</v>
          </cell>
          <cell r="BF255">
            <v>7.5370370370370372</v>
          </cell>
          <cell r="BG255">
            <v>189</v>
          </cell>
          <cell r="BH255">
            <v>24</v>
          </cell>
          <cell r="BI255">
            <v>7.875</v>
          </cell>
          <cell r="BJ255">
            <v>76</v>
          </cell>
          <cell r="BK255">
            <v>258</v>
          </cell>
          <cell r="BL255">
            <v>29</v>
          </cell>
          <cell r="BM255">
            <v>8.8965517241379306</v>
          </cell>
          <cell r="BN255">
            <v>92</v>
          </cell>
          <cell r="BO255">
            <v>447</v>
          </cell>
          <cell r="BP255">
            <v>53</v>
          </cell>
          <cell r="BQ255">
            <v>8.433962264150944</v>
          </cell>
          <cell r="BR255">
            <v>1217.97</v>
          </cell>
          <cell r="BS255">
            <v>156</v>
          </cell>
          <cell r="BT255">
            <v>7.8075000000000001</v>
          </cell>
          <cell r="BU255">
            <v>81.628571429000004</v>
          </cell>
          <cell r="BV255">
            <v>0</v>
          </cell>
        </row>
        <row r="256">
          <cell r="B256" t="str">
            <v>21-COMPA18-25</v>
          </cell>
          <cell r="C256" t="str">
            <v>COMP-A</v>
          </cell>
          <cell r="D256">
            <v>18</v>
          </cell>
          <cell r="E256" t="str">
            <v>BORKAR ADITYA  AMIT ASHWINI</v>
          </cell>
          <cell r="F256" t="str">
            <v>Male</v>
          </cell>
          <cell r="G256" t="str">
            <v>20/11/2003</v>
          </cell>
          <cell r="H256">
            <v>9819485831</v>
          </cell>
          <cell r="I256">
            <v>9819042670</v>
          </cell>
          <cell r="J256" t="str">
            <v>adityaborkar801@gmail.com</v>
          </cell>
          <cell r="K256" t="str">
            <v>1032210400@tcetmumbai.in</v>
          </cell>
          <cell r="L256" t="str">
            <v>503 Sai- Ashish CHS. LTD., Eksar Road, Yogi Nagar Junction, Opposite HDFC BANK, Borivali (WEST)</v>
          </cell>
          <cell r="M256">
            <v>400091</v>
          </cell>
          <cell r="N256">
            <v>0</v>
          </cell>
          <cell r="O256" t="str">
            <v>Service</v>
          </cell>
          <cell r="P256" t="str">
            <v>50,001 - 1,00,000</v>
          </cell>
          <cell r="Q256" t="str">
            <v>Normal</v>
          </cell>
          <cell r="R256" t="str">
            <v>Open</v>
          </cell>
          <cell r="S256">
            <v>2021</v>
          </cell>
          <cell r="T256" t="str">
            <v>FE</v>
          </cell>
          <cell r="U256" t="str">
            <v>MH-CET</v>
          </cell>
          <cell r="V256">
            <v>90.29</v>
          </cell>
          <cell r="W256">
            <v>35.7093591</v>
          </cell>
          <cell r="X256" t="str">
            <v>Institute</v>
          </cell>
          <cell r="Y256">
            <v>399</v>
          </cell>
          <cell r="Z256">
            <v>500</v>
          </cell>
          <cell r="AA256">
            <v>79.8</v>
          </cell>
          <cell r="AB256">
            <v>2019</v>
          </cell>
          <cell r="AC256" t="str">
            <v>Maharashtra</v>
          </cell>
          <cell r="AD256">
            <v>0</v>
          </cell>
          <cell r="AE256">
            <v>559</v>
          </cell>
          <cell r="AF256">
            <v>600</v>
          </cell>
          <cell r="AG256">
            <v>93.1666666666667</v>
          </cell>
          <cell r="AH256">
            <v>2021</v>
          </cell>
          <cell r="AI256" t="str">
            <v>Maharashtra</v>
          </cell>
          <cell r="AJ256">
            <v>0</v>
          </cell>
          <cell r="AK256">
            <v>181</v>
          </cell>
          <cell r="AL256">
            <v>23</v>
          </cell>
          <cell r="AM256">
            <v>7.8695652173913047</v>
          </cell>
          <cell r="AN256">
            <v>96</v>
          </cell>
          <cell r="AO256">
            <v>225</v>
          </cell>
          <cell r="AP256">
            <v>26</v>
          </cell>
          <cell r="AQ256">
            <v>8.6538461538461533</v>
          </cell>
          <cell r="AR256">
            <v>86</v>
          </cell>
          <cell r="AS256">
            <v>406</v>
          </cell>
          <cell r="AT256">
            <v>49</v>
          </cell>
          <cell r="AU256">
            <v>8.2857142857142865</v>
          </cell>
          <cell r="AV256">
            <v>244</v>
          </cell>
          <cell r="AW256">
            <v>25</v>
          </cell>
          <cell r="AX256">
            <v>9.76</v>
          </cell>
          <cell r="AY256">
            <v>91</v>
          </cell>
          <cell r="AZ256">
            <v>271</v>
          </cell>
          <cell r="BA256">
            <v>29</v>
          </cell>
          <cell r="BB256">
            <v>9.3448275862068968</v>
          </cell>
          <cell r="BC256">
            <v>93</v>
          </cell>
          <cell r="BD256">
            <v>515</v>
          </cell>
          <cell r="BE256">
            <v>54</v>
          </cell>
          <cell r="BF256">
            <v>9.5370370370370363</v>
          </cell>
          <cell r="BG256">
            <v>218</v>
          </cell>
          <cell r="BH256">
            <v>24</v>
          </cell>
          <cell r="BI256">
            <v>9.0833333333333339</v>
          </cell>
          <cell r="BJ256">
            <v>78</v>
          </cell>
          <cell r="BK256">
            <v>279</v>
          </cell>
          <cell r="BL256">
            <v>29</v>
          </cell>
          <cell r="BM256">
            <v>9.6206896551724146</v>
          </cell>
          <cell r="BN256">
            <v>89</v>
          </cell>
          <cell r="BO256">
            <v>497</v>
          </cell>
          <cell r="BP256">
            <v>53</v>
          </cell>
          <cell r="BQ256">
            <v>9.3773584905660385</v>
          </cell>
          <cell r="BR256">
            <v>1418</v>
          </cell>
          <cell r="BS256">
            <v>156</v>
          </cell>
          <cell r="BT256">
            <v>9.0897435897435894</v>
          </cell>
          <cell r="BU256">
            <v>88.8</v>
          </cell>
          <cell r="BV256">
            <v>0</v>
          </cell>
        </row>
        <row r="257">
          <cell r="B257" t="str">
            <v>21-COMPB18-25</v>
          </cell>
          <cell r="C257" t="str">
            <v>COMP-B</v>
          </cell>
          <cell r="D257">
            <v>18</v>
          </cell>
          <cell r="E257" t="str">
            <v xml:space="preserve">MISHRA SHASHANK JITENDRA JAYSHREE </v>
          </cell>
          <cell r="F257" t="str">
            <v>Male</v>
          </cell>
          <cell r="G257" t="str">
            <v>26/05/2003</v>
          </cell>
          <cell r="H257">
            <v>7887541843</v>
          </cell>
          <cell r="I257">
            <v>9322753997</v>
          </cell>
          <cell r="J257" t="str">
            <v>shashankbud80@gmail.com</v>
          </cell>
          <cell r="K257" t="str">
            <v>1032210464@tcetmumbai.in</v>
          </cell>
          <cell r="L257" t="str">
            <v>Kalyan east,Shaktidhaam complex,b wing 224,Mrug co operative society.kolshewadi.near durga mata mandir</v>
          </cell>
          <cell r="M257">
            <v>421301</v>
          </cell>
          <cell r="N257">
            <v>0</v>
          </cell>
          <cell r="O257" t="str">
            <v>Service</v>
          </cell>
          <cell r="P257" t="str">
            <v>1,00,001 - 1,50,000</v>
          </cell>
          <cell r="Q257" t="str">
            <v>Normal</v>
          </cell>
          <cell r="R257" t="str">
            <v>Open</v>
          </cell>
          <cell r="S257">
            <v>2021</v>
          </cell>
          <cell r="T257" t="str">
            <v>FE</v>
          </cell>
          <cell r="U257" t="str">
            <v>MH-CET</v>
          </cell>
          <cell r="V257">
            <v>93.28</v>
          </cell>
          <cell r="W257">
            <v>84.501230399999997</v>
          </cell>
          <cell r="X257" t="str">
            <v>CAP</v>
          </cell>
          <cell r="Y257">
            <v>398</v>
          </cell>
          <cell r="Z257">
            <v>500</v>
          </cell>
          <cell r="AA257">
            <v>79.599999999999994</v>
          </cell>
          <cell r="AB257">
            <v>2019</v>
          </cell>
          <cell r="AC257" t="str">
            <v>Maharashtra</v>
          </cell>
          <cell r="AD257" t="str">
            <v>PANNA ENGLISH HIGH SCHOOL</v>
          </cell>
          <cell r="AE257">
            <v>508</v>
          </cell>
          <cell r="AF257">
            <v>600</v>
          </cell>
          <cell r="AG257">
            <v>84.6666666666667</v>
          </cell>
          <cell r="AH257">
            <v>2021</v>
          </cell>
          <cell r="AI257" t="str">
            <v>Maharashtra</v>
          </cell>
          <cell r="AJ257" t="str">
            <v>KAMALADEVI JUNIOR COLLEGE OF ARTSCOMMERCE AND SCIENCE</v>
          </cell>
          <cell r="AK257">
            <v>181</v>
          </cell>
          <cell r="AL257">
            <v>23</v>
          </cell>
          <cell r="AM257">
            <v>7.8695652173913047</v>
          </cell>
          <cell r="AN257">
            <v>96</v>
          </cell>
          <cell r="AO257">
            <v>213</v>
          </cell>
          <cell r="AP257">
            <v>26</v>
          </cell>
          <cell r="AQ257">
            <v>8.1923076923076916</v>
          </cell>
          <cell r="AR257">
            <v>75</v>
          </cell>
          <cell r="AS257">
            <v>394</v>
          </cell>
          <cell r="AT257">
            <v>49</v>
          </cell>
          <cell r="AU257">
            <v>8.0408163265306118</v>
          </cell>
          <cell r="AV257">
            <v>197</v>
          </cell>
          <cell r="AW257">
            <v>25</v>
          </cell>
          <cell r="AX257">
            <v>7.88</v>
          </cell>
          <cell r="AY257">
            <v>85.5</v>
          </cell>
          <cell r="AZ257">
            <v>237</v>
          </cell>
          <cell r="BA257">
            <v>29</v>
          </cell>
          <cell r="BB257">
            <v>8.1724137931034484</v>
          </cell>
          <cell r="BC257">
            <v>65</v>
          </cell>
          <cell r="BD257">
            <v>434</v>
          </cell>
          <cell r="BE257">
            <v>54</v>
          </cell>
          <cell r="BF257">
            <v>8.0370370370370363</v>
          </cell>
          <cell r="BG257">
            <v>198</v>
          </cell>
          <cell r="BH257">
            <v>24</v>
          </cell>
          <cell r="BI257">
            <v>8.25</v>
          </cell>
          <cell r="BJ257">
            <v>78</v>
          </cell>
          <cell r="BK257">
            <v>247</v>
          </cell>
          <cell r="BL257">
            <v>29</v>
          </cell>
          <cell r="BM257">
            <v>8.5172413793103452</v>
          </cell>
          <cell r="BN257">
            <v>90</v>
          </cell>
          <cell r="BO257">
            <v>445</v>
          </cell>
          <cell r="BP257">
            <v>53</v>
          </cell>
          <cell r="BQ257">
            <v>8.3962264150943398</v>
          </cell>
          <cell r="BR257">
            <v>1273</v>
          </cell>
          <cell r="BS257">
            <v>156</v>
          </cell>
          <cell r="BT257">
            <v>8.1602564102564106</v>
          </cell>
          <cell r="BU257">
            <v>79.900000000000006</v>
          </cell>
          <cell r="BV257" t="str">
            <v>Oracle</v>
          </cell>
        </row>
        <row r="258">
          <cell r="B258" t="str">
            <v>21-COMPC18-25</v>
          </cell>
          <cell r="C258" t="str">
            <v>COMP-C</v>
          </cell>
          <cell r="D258">
            <v>18</v>
          </cell>
          <cell r="E258" t="str">
            <v xml:space="preserve">SINGH ANKUSH KUMAR PRADEEP SUMAN </v>
          </cell>
          <cell r="F258" t="str">
            <v>Male</v>
          </cell>
          <cell r="G258" t="str">
            <v>11/12/2002</v>
          </cell>
          <cell r="H258">
            <v>7039709648</v>
          </cell>
          <cell r="I258">
            <v>7039705565</v>
          </cell>
          <cell r="J258" t="str">
            <v>iamankushsingh11@gmail.com</v>
          </cell>
          <cell r="K258" t="str">
            <v>1032210528@tcetmumbai.in</v>
          </cell>
          <cell r="L258" t="str">
            <v>308,3rd floor, Kalpataru bldg. DR. S.S rap road, Parel</v>
          </cell>
          <cell r="M258">
            <v>400012</v>
          </cell>
          <cell r="N258">
            <v>0</v>
          </cell>
          <cell r="O258" t="str">
            <v>Service</v>
          </cell>
          <cell r="P258" t="str">
            <v>9,00,001 - 10,00,000</v>
          </cell>
          <cell r="Q258" t="str">
            <v>Normal</v>
          </cell>
          <cell r="R258" t="str">
            <v>Open</v>
          </cell>
          <cell r="S258">
            <v>2021</v>
          </cell>
          <cell r="T258" t="str">
            <v>FE</v>
          </cell>
          <cell r="U258" t="str">
            <v>MH-CET</v>
          </cell>
          <cell r="V258">
            <v>97.25</v>
          </cell>
          <cell r="W258">
            <v>90</v>
          </cell>
          <cell r="X258" t="str">
            <v>Institute</v>
          </cell>
          <cell r="Y258">
            <v>466</v>
          </cell>
          <cell r="Z258">
            <v>500</v>
          </cell>
          <cell r="AA258">
            <v>93.2</v>
          </cell>
          <cell r="AB258">
            <v>2018</v>
          </cell>
          <cell r="AC258" t="str">
            <v>CBSE</v>
          </cell>
          <cell r="AD258" t="str">
            <v>KENDRIYA VIDYALAYA NO.TWO COLABA</v>
          </cell>
          <cell r="AE258">
            <v>531</v>
          </cell>
          <cell r="AF258">
            <v>650</v>
          </cell>
          <cell r="AG258">
            <v>81.692307692307693</v>
          </cell>
          <cell r="AH258">
            <v>2020</v>
          </cell>
          <cell r="AI258" t="str">
            <v>Maharashtra</v>
          </cell>
          <cell r="AJ258" t="str">
            <v>SIES COLLEGE OF ARTS SCIENCE AND COMMERCE</v>
          </cell>
          <cell r="AK258">
            <v>207</v>
          </cell>
          <cell r="AL258">
            <v>23</v>
          </cell>
          <cell r="AM258">
            <v>9</v>
          </cell>
          <cell r="AN258">
            <v>96</v>
          </cell>
          <cell r="AO258">
            <v>255</v>
          </cell>
          <cell r="AP258">
            <v>26</v>
          </cell>
          <cell r="AQ258">
            <v>9.8076923076923084</v>
          </cell>
          <cell r="AR258">
            <v>86.05</v>
          </cell>
          <cell r="AS258">
            <v>462</v>
          </cell>
          <cell r="AT258">
            <v>49</v>
          </cell>
          <cell r="AU258">
            <v>9.4285714285714288</v>
          </cell>
          <cell r="AV258">
            <v>246</v>
          </cell>
          <cell r="AW258">
            <v>25</v>
          </cell>
          <cell r="AX258">
            <v>9.84</v>
          </cell>
          <cell r="AY258">
            <v>91.025000000000006</v>
          </cell>
          <cell r="AZ258">
            <v>277</v>
          </cell>
          <cell r="BA258">
            <v>29</v>
          </cell>
          <cell r="BB258">
            <v>9.5517241379310338</v>
          </cell>
          <cell r="BC258">
            <v>75</v>
          </cell>
          <cell r="BD258">
            <v>523</v>
          </cell>
          <cell r="BE258">
            <v>54</v>
          </cell>
          <cell r="BF258">
            <v>9.6851851851851851</v>
          </cell>
          <cell r="BG258">
            <v>215</v>
          </cell>
          <cell r="BH258">
            <v>24</v>
          </cell>
          <cell r="BI258">
            <v>8.9583333333333339</v>
          </cell>
          <cell r="BJ258">
            <v>83</v>
          </cell>
          <cell r="BK258">
            <v>258</v>
          </cell>
          <cell r="BL258">
            <v>29</v>
          </cell>
          <cell r="BM258">
            <v>8.8965517241379306</v>
          </cell>
          <cell r="BN258">
            <v>79</v>
          </cell>
          <cell r="BO258">
            <v>473</v>
          </cell>
          <cell r="BP258">
            <v>53</v>
          </cell>
          <cell r="BQ258">
            <v>8.9245283018867916</v>
          </cell>
          <cell r="BR258">
            <v>1458</v>
          </cell>
          <cell r="BS258">
            <v>156</v>
          </cell>
          <cell r="BT258">
            <v>9.3461538461538467</v>
          </cell>
          <cell r="BU258">
            <v>86.215000000000003</v>
          </cell>
          <cell r="BV258">
            <v>0</v>
          </cell>
        </row>
        <row r="259">
          <cell r="B259" t="str">
            <v>21-CS&amp;E18-25</v>
          </cell>
          <cell r="C259" t="str">
            <v>CS&amp;E</v>
          </cell>
          <cell r="D259">
            <v>18</v>
          </cell>
          <cell r="E259" t="str">
            <v>SINGH VIVEK DILIP  MERI</v>
          </cell>
          <cell r="F259" t="str">
            <v>Male</v>
          </cell>
          <cell r="G259">
            <v>37951</v>
          </cell>
          <cell r="H259">
            <v>9324498412</v>
          </cell>
          <cell r="I259">
            <v>8097272750</v>
          </cell>
          <cell r="J259" t="str">
            <v>viveksngh2611@gmail.com</v>
          </cell>
          <cell r="K259" t="str">
            <v>1032210880@tcetmumbai.in</v>
          </cell>
          <cell r="L259" t="str">
            <v>501,Samrudhi apt,Sai krupa complex,Kashigaon</v>
          </cell>
          <cell r="M259">
            <v>401107</v>
          </cell>
          <cell r="N259">
            <v>0</v>
          </cell>
          <cell r="O259" t="str">
            <v>Civil Enggineer</v>
          </cell>
          <cell r="P259" t="str">
            <v>&gt;= 15,00,001</v>
          </cell>
          <cell r="Q259" t="str">
            <v>Normal</v>
          </cell>
          <cell r="R259" t="str">
            <v>Open</v>
          </cell>
          <cell r="S259">
            <v>2021</v>
          </cell>
          <cell r="T259" t="str">
            <v>FE</v>
          </cell>
          <cell r="U259" t="str">
            <v>MH-CET</v>
          </cell>
          <cell r="V259">
            <v>84</v>
          </cell>
          <cell r="W259" t="str">
            <v>NA</v>
          </cell>
          <cell r="X259" t="str">
            <v>Minority</v>
          </cell>
          <cell r="Y259">
            <v>385</v>
          </cell>
          <cell r="Z259">
            <v>500</v>
          </cell>
          <cell r="AA259">
            <v>77</v>
          </cell>
          <cell r="AB259">
            <v>2019</v>
          </cell>
          <cell r="AC259" t="str">
            <v>Maharashtra</v>
          </cell>
          <cell r="AD259" t="str">
            <v>ST.JEROME CONVENT HIGH SCHOOL</v>
          </cell>
          <cell r="AE259">
            <v>442</v>
          </cell>
          <cell r="AF259">
            <v>600</v>
          </cell>
          <cell r="AG259">
            <v>73.6666666666667</v>
          </cell>
          <cell r="AH259">
            <v>2021</v>
          </cell>
          <cell r="AI259" t="str">
            <v>Maharashtra</v>
          </cell>
          <cell r="AJ259" t="str">
            <v>THAKUR COLLEGE OF SCIENCE AND COMMERCE KANDIVALI E</v>
          </cell>
          <cell r="AK259">
            <v>154</v>
          </cell>
          <cell r="AL259">
            <v>23</v>
          </cell>
          <cell r="AM259">
            <v>6.6956521739130439</v>
          </cell>
          <cell r="AN259">
            <v>75</v>
          </cell>
          <cell r="AO259">
            <v>197</v>
          </cell>
          <cell r="AP259">
            <v>26</v>
          </cell>
          <cell r="AQ259">
            <v>7.5769230769230766</v>
          </cell>
          <cell r="AR259">
            <v>86.05</v>
          </cell>
          <cell r="AS259">
            <v>351</v>
          </cell>
          <cell r="AT259">
            <v>49</v>
          </cell>
          <cell r="AU259">
            <v>7.1632653061224492</v>
          </cell>
          <cell r="AV259">
            <v>191</v>
          </cell>
          <cell r="AW259">
            <v>25</v>
          </cell>
          <cell r="AX259">
            <v>7.64</v>
          </cell>
          <cell r="AY259">
            <v>80.525000000000006</v>
          </cell>
          <cell r="AZ259">
            <v>228</v>
          </cell>
          <cell r="BA259">
            <v>29</v>
          </cell>
          <cell r="BB259">
            <v>7.8620689655172411</v>
          </cell>
          <cell r="BC259">
            <v>79</v>
          </cell>
          <cell r="BD259">
            <v>419</v>
          </cell>
          <cell r="BE259">
            <v>54</v>
          </cell>
          <cell r="BF259">
            <v>7.7592592592592595</v>
          </cell>
          <cell r="BG259">
            <v>218</v>
          </cell>
          <cell r="BH259">
            <v>24</v>
          </cell>
          <cell r="BI259">
            <v>9.0833333333333339</v>
          </cell>
          <cell r="BJ259">
            <v>78</v>
          </cell>
          <cell r="BK259">
            <v>259</v>
          </cell>
          <cell r="BL259">
            <v>29</v>
          </cell>
          <cell r="BM259">
            <v>8.931034482758621</v>
          </cell>
          <cell r="BN259">
            <v>82</v>
          </cell>
          <cell r="BO259">
            <v>477</v>
          </cell>
          <cell r="BP259">
            <v>53</v>
          </cell>
          <cell r="BQ259">
            <v>9</v>
          </cell>
          <cell r="BR259">
            <v>1247</v>
          </cell>
          <cell r="BS259">
            <v>156</v>
          </cell>
          <cell r="BT259">
            <v>7.9935897435897436</v>
          </cell>
          <cell r="BU259">
            <v>82.515000000000015</v>
          </cell>
          <cell r="BV259" t="str">
            <v>Oracle</v>
          </cell>
        </row>
        <row r="260">
          <cell r="B260" t="str">
            <v>21-E&amp;CS18-25</v>
          </cell>
          <cell r="C260" t="str">
            <v>E&amp;CS</v>
          </cell>
          <cell r="D260">
            <v>18</v>
          </cell>
          <cell r="E260" t="str">
            <v>JAT AMIT MADANLAL SANTOSH</v>
          </cell>
          <cell r="F260" t="str">
            <v>Male</v>
          </cell>
          <cell r="G260" t="str">
            <v>19/08/2002</v>
          </cell>
          <cell r="H260">
            <v>8483088921</v>
          </cell>
          <cell r="I260">
            <v>9637834983</v>
          </cell>
          <cell r="J260" t="str">
            <v>amittjat.1908@gmail.com</v>
          </cell>
          <cell r="K260" t="str">
            <v>1032210336@tcetmumbai.in</v>
          </cell>
          <cell r="L260" t="str">
            <v>Sandhya house parwadi wadi vasai west</v>
          </cell>
          <cell r="M260">
            <v>401207</v>
          </cell>
          <cell r="N260">
            <v>0</v>
          </cell>
          <cell r="O260" t="str">
            <v>Business</v>
          </cell>
          <cell r="P260" t="str">
            <v>5,50,001 - 6,00,000</v>
          </cell>
          <cell r="Q260" t="str">
            <v>Normal</v>
          </cell>
          <cell r="R260" t="str">
            <v>Open</v>
          </cell>
          <cell r="S260">
            <v>2021</v>
          </cell>
          <cell r="T260" t="str">
            <v>FE</v>
          </cell>
          <cell r="U260" t="str">
            <v>MH-CET</v>
          </cell>
          <cell r="V260">
            <v>12.76</v>
          </cell>
          <cell r="W260" t="str">
            <v>NA</v>
          </cell>
          <cell r="X260" t="str">
            <v>Institute</v>
          </cell>
          <cell r="Y260">
            <v>347</v>
          </cell>
          <cell r="Z260">
            <v>500</v>
          </cell>
          <cell r="AA260">
            <v>69.400000000000006</v>
          </cell>
          <cell r="AB260">
            <v>2019</v>
          </cell>
          <cell r="AC260" t="str">
            <v>Maharashtra</v>
          </cell>
          <cell r="AD260" t="str">
            <v>ST.ALOYSIUS ENGLISH HIGH SCHOOL</v>
          </cell>
          <cell r="AE260">
            <v>507</v>
          </cell>
          <cell r="AF260">
            <v>600</v>
          </cell>
          <cell r="AG260">
            <v>84.5</v>
          </cell>
          <cell r="AH260">
            <v>2021</v>
          </cell>
          <cell r="AI260" t="str">
            <v>Maharashtra</v>
          </cell>
          <cell r="AJ260" t="str">
            <v>THOMAS BAPTISTA JUNIOR COLLEGE</v>
          </cell>
          <cell r="AK260">
            <v>180</v>
          </cell>
          <cell r="AL260">
            <v>23</v>
          </cell>
          <cell r="AM260">
            <v>7.8260869565217392</v>
          </cell>
          <cell r="AN260">
            <v>83</v>
          </cell>
          <cell r="AO260">
            <v>205</v>
          </cell>
          <cell r="AP260">
            <v>26</v>
          </cell>
          <cell r="AQ260">
            <v>7.884615384615385</v>
          </cell>
          <cell r="AR260">
            <v>79.260000000000005</v>
          </cell>
          <cell r="AS260">
            <v>385</v>
          </cell>
          <cell r="AT260">
            <v>49</v>
          </cell>
          <cell r="AU260">
            <v>7.8571428571428568</v>
          </cell>
          <cell r="AV260">
            <v>183</v>
          </cell>
          <cell r="AW260">
            <v>25</v>
          </cell>
          <cell r="AX260">
            <v>7.32</v>
          </cell>
          <cell r="AY260">
            <v>81.13</v>
          </cell>
          <cell r="AZ260">
            <v>208</v>
          </cell>
          <cell r="BA260">
            <v>29</v>
          </cell>
          <cell r="BB260">
            <v>7.1724137931034484</v>
          </cell>
          <cell r="BC260">
            <v>61.764705882352899</v>
          </cell>
          <cell r="BD260">
            <v>391</v>
          </cell>
          <cell r="BE260">
            <v>54</v>
          </cell>
          <cell r="BF260">
            <v>7.2407407407407405</v>
          </cell>
          <cell r="BG260">
            <v>200</v>
          </cell>
          <cell r="BH260">
            <v>24</v>
          </cell>
          <cell r="BI260">
            <v>8.3333333333333339</v>
          </cell>
          <cell r="BJ260">
            <v>57</v>
          </cell>
          <cell r="BK260">
            <v>243</v>
          </cell>
          <cell r="BL260">
            <v>29</v>
          </cell>
          <cell r="BM260">
            <v>8.3793103448275854</v>
          </cell>
          <cell r="BN260">
            <v>79</v>
          </cell>
          <cell r="BO260">
            <v>443</v>
          </cell>
          <cell r="BP260">
            <v>53</v>
          </cell>
          <cell r="BQ260">
            <v>8.3584905660377355</v>
          </cell>
          <cell r="BR260">
            <v>1219</v>
          </cell>
          <cell r="BS260">
            <v>156</v>
          </cell>
          <cell r="BT260">
            <v>7.8141025641025639</v>
          </cell>
          <cell r="BU260">
            <v>77.736823529411765</v>
          </cell>
          <cell r="BV260">
            <v>0</v>
          </cell>
        </row>
        <row r="261">
          <cell r="B261" t="str">
            <v>21-E&amp;TCA18-25</v>
          </cell>
          <cell r="C261" t="str">
            <v>E&amp;TC-A</v>
          </cell>
          <cell r="D261">
            <v>18</v>
          </cell>
          <cell r="E261" t="str">
            <v>DEVADIGA NANDINI DAYESHKUMAR DEEPA</v>
          </cell>
          <cell r="F261" t="str">
            <v>Female</v>
          </cell>
          <cell r="G261" t="str">
            <v>16/11/2002</v>
          </cell>
          <cell r="H261">
            <v>9372568518</v>
          </cell>
          <cell r="I261">
            <v>7900138527</v>
          </cell>
          <cell r="J261" t="str">
            <v>nandini.7613@gmail.com</v>
          </cell>
          <cell r="K261" t="str">
            <v>1032210210@tcetmumbai.in</v>
          </cell>
          <cell r="L261" t="str">
            <v xml:space="preserve">404,Sanskruti Splendour, Shiv Vallabh Road, Ashokan ,Dahisar east </v>
          </cell>
          <cell r="M261">
            <v>400068</v>
          </cell>
          <cell r="N261">
            <v>0</v>
          </cell>
          <cell r="O261" t="str">
            <v>service</v>
          </cell>
          <cell r="P261" t="str">
            <v>7,00,001 - 8,00,000</v>
          </cell>
          <cell r="Q261" t="str">
            <v>Normal</v>
          </cell>
          <cell r="R261" t="str">
            <v>Open</v>
          </cell>
          <cell r="S261">
            <v>2021</v>
          </cell>
          <cell r="T261" t="str">
            <v>FE</v>
          </cell>
          <cell r="U261" t="str">
            <v>MH-CET</v>
          </cell>
          <cell r="V261">
            <v>74.290000000000006</v>
          </cell>
          <cell r="W261">
            <v>28.3388001</v>
          </cell>
          <cell r="X261" t="str">
            <v>Institute</v>
          </cell>
          <cell r="Y261">
            <v>436</v>
          </cell>
          <cell r="Z261">
            <v>500</v>
          </cell>
          <cell r="AA261">
            <v>87.2</v>
          </cell>
          <cell r="AB261">
            <v>2019</v>
          </cell>
          <cell r="AC261" t="str">
            <v>Maharashtra</v>
          </cell>
          <cell r="AD261" t="str">
            <v>THAKUR VIDYA MANDIR HIGH SCHOOL AND JR. COLLEGE</v>
          </cell>
          <cell r="AE261">
            <v>562</v>
          </cell>
          <cell r="AF261">
            <v>600</v>
          </cell>
          <cell r="AG261">
            <v>93.6666666666667</v>
          </cell>
          <cell r="AH261">
            <v>2021</v>
          </cell>
          <cell r="AI261" t="str">
            <v>Maharashtra</v>
          </cell>
          <cell r="AJ261" t="str">
            <v>NIRMALA  MEMORIAL FOUNDATION JUNIOR COLLEGE OF COMMERCE AND SCIENCE</v>
          </cell>
          <cell r="AK261">
            <v>173</v>
          </cell>
          <cell r="AL261">
            <v>22</v>
          </cell>
          <cell r="AM261">
            <v>7.8636363636363633</v>
          </cell>
          <cell r="AN261">
            <v>86</v>
          </cell>
          <cell r="AO261">
            <v>208</v>
          </cell>
          <cell r="AP261">
            <v>27</v>
          </cell>
          <cell r="AQ261">
            <v>7.7037037037037033</v>
          </cell>
          <cell r="AR261">
            <v>79.260000000000005</v>
          </cell>
          <cell r="AS261">
            <v>381</v>
          </cell>
          <cell r="AT261">
            <v>49</v>
          </cell>
          <cell r="AU261">
            <v>7.7755102040816331</v>
          </cell>
          <cell r="AV261">
            <v>195</v>
          </cell>
          <cell r="AW261">
            <v>25</v>
          </cell>
          <cell r="AX261">
            <v>7.8</v>
          </cell>
          <cell r="AY261">
            <v>82.63</v>
          </cell>
          <cell r="AZ261">
            <v>274</v>
          </cell>
          <cell r="BA261">
            <v>29</v>
          </cell>
          <cell r="BB261">
            <v>9.4482758620689662</v>
          </cell>
          <cell r="BC261">
            <v>96</v>
          </cell>
          <cell r="BD261">
            <v>469</v>
          </cell>
          <cell r="BE261">
            <v>54</v>
          </cell>
          <cell r="BF261">
            <v>8.6851851851851851</v>
          </cell>
          <cell r="BG261">
            <v>219</v>
          </cell>
          <cell r="BH261">
            <v>24</v>
          </cell>
          <cell r="BI261">
            <v>9.125</v>
          </cell>
          <cell r="BJ261">
            <v>92</v>
          </cell>
          <cell r="BK261">
            <v>262</v>
          </cell>
          <cell r="BL261">
            <v>29</v>
          </cell>
          <cell r="BM261">
            <v>9.0344827586206904</v>
          </cell>
          <cell r="BN261">
            <v>89</v>
          </cell>
          <cell r="BO261">
            <v>481</v>
          </cell>
          <cell r="BP261">
            <v>53</v>
          </cell>
          <cell r="BQ261">
            <v>9.0754716981132084</v>
          </cell>
          <cell r="BR261">
            <v>1331</v>
          </cell>
          <cell r="BS261">
            <v>156</v>
          </cell>
          <cell r="BT261">
            <v>8.5320512820512828</v>
          </cell>
          <cell r="BU261">
            <v>84.977999999999994</v>
          </cell>
          <cell r="BV261">
            <v>0</v>
          </cell>
        </row>
        <row r="262">
          <cell r="B262" t="str">
            <v>21-E&amp;TCB18-25</v>
          </cell>
          <cell r="C262" t="str">
            <v>E&amp;TC-B</v>
          </cell>
          <cell r="D262">
            <v>18</v>
          </cell>
          <cell r="E262" t="str">
            <v xml:space="preserve">SHINDE VEDANG SANDEEP SMITA </v>
          </cell>
          <cell r="F262" t="str">
            <v>Male</v>
          </cell>
          <cell r="G262" t="str">
            <v>04/05/2003</v>
          </cell>
          <cell r="H262">
            <v>9137289402</v>
          </cell>
          <cell r="I262">
            <v>9833147704</v>
          </cell>
          <cell r="J262" t="str">
            <v>vedangshinde5498@gmail.com</v>
          </cell>
          <cell r="K262" t="str">
            <v>1032210273@tcetmumbai.in</v>
          </cell>
          <cell r="L262" t="str">
            <v>909 , Taal Wing , Veena Saaz , Asha Nagar , Thakur Complex , Kandivali,Opp. Thakur Vidya Mandir,Mumbai Suburban,400101</v>
          </cell>
          <cell r="M262">
            <v>400101</v>
          </cell>
          <cell r="N262">
            <v>0</v>
          </cell>
          <cell r="O262" t="str">
            <v>Service</v>
          </cell>
          <cell r="P262" t="str">
            <v>2,00,001 -2,50,000</v>
          </cell>
          <cell r="Q262" t="str">
            <v>Normal</v>
          </cell>
          <cell r="R262" t="str">
            <v>Open</v>
          </cell>
          <cell r="S262">
            <v>2021</v>
          </cell>
          <cell r="T262" t="str">
            <v>FE</v>
          </cell>
          <cell r="U262" t="str">
            <v>MH-CET</v>
          </cell>
          <cell r="V262">
            <v>83.51</v>
          </cell>
          <cell r="W262" t="str">
            <v>NA</v>
          </cell>
          <cell r="X262" t="str">
            <v>AMIN</v>
          </cell>
          <cell r="Y262">
            <v>515</v>
          </cell>
          <cell r="Z262">
            <v>600</v>
          </cell>
          <cell r="AA262">
            <v>85.8333333333333</v>
          </cell>
          <cell r="AB262">
            <v>2019</v>
          </cell>
          <cell r="AC262" t="str">
            <v>Maharashtra</v>
          </cell>
          <cell r="AD262" t="str">
            <v>THAKUR PUBLIC SCHOOL</v>
          </cell>
          <cell r="AE262">
            <v>530</v>
          </cell>
          <cell r="AF262">
            <v>600</v>
          </cell>
          <cell r="AG262">
            <v>88.3333333333333</v>
          </cell>
          <cell r="AH262">
            <v>2021</v>
          </cell>
          <cell r="AI262" t="str">
            <v>Maharashtra</v>
          </cell>
          <cell r="AJ262" t="str">
            <v>LAKSHYA PREP HIGH SCHOOL AND JUNIOR COLLEGE</v>
          </cell>
          <cell r="AK262">
            <v>169</v>
          </cell>
          <cell r="AL262">
            <v>22</v>
          </cell>
          <cell r="AM262">
            <v>7.6818181818181817</v>
          </cell>
          <cell r="AN262">
            <v>88</v>
          </cell>
          <cell r="AO262">
            <v>232</v>
          </cell>
          <cell r="AP262">
            <v>27</v>
          </cell>
          <cell r="AQ262">
            <v>8.5925925925925934</v>
          </cell>
          <cell r="AR262">
            <v>79.260000000000005</v>
          </cell>
          <cell r="AS262">
            <v>401</v>
          </cell>
          <cell r="AT262">
            <v>49</v>
          </cell>
          <cell r="AU262">
            <v>8.183673469387756</v>
          </cell>
          <cell r="AV262">
            <v>168</v>
          </cell>
          <cell r="AW262">
            <v>25</v>
          </cell>
          <cell r="AX262">
            <v>6.72</v>
          </cell>
          <cell r="AY262">
            <v>83.63</v>
          </cell>
          <cell r="AZ262">
            <v>210</v>
          </cell>
          <cell r="BA262">
            <v>29</v>
          </cell>
          <cell r="BB262">
            <v>7.2413793103448274</v>
          </cell>
          <cell r="BC262">
            <v>81</v>
          </cell>
          <cell r="BD262">
            <v>378</v>
          </cell>
          <cell r="BE262">
            <v>54</v>
          </cell>
          <cell r="BF262">
            <v>7</v>
          </cell>
          <cell r="BG262">
            <v>207</v>
          </cell>
          <cell r="BH262">
            <v>24</v>
          </cell>
          <cell r="BI262">
            <v>8.625</v>
          </cell>
          <cell r="BJ262">
            <v>77</v>
          </cell>
          <cell r="BK262">
            <v>245</v>
          </cell>
          <cell r="BL262">
            <v>29</v>
          </cell>
          <cell r="BM262">
            <v>8.4482758620689662</v>
          </cell>
          <cell r="BN262">
            <v>83</v>
          </cell>
          <cell r="BO262">
            <v>452</v>
          </cell>
          <cell r="BP262">
            <v>53</v>
          </cell>
          <cell r="BQ262">
            <v>8.5283018867924536</v>
          </cell>
          <cell r="BR262">
            <v>1231</v>
          </cell>
          <cell r="BS262">
            <v>156</v>
          </cell>
          <cell r="BT262">
            <v>7.8910256410256414</v>
          </cell>
          <cell r="BU262">
            <v>81.378</v>
          </cell>
          <cell r="BV262">
            <v>0</v>
          </cell>
        </row>
        <row r="263">
          <cell r="B263" t="str">
            <v>21-IoT18-25</v>
          </cell>
          <cell r="C263" t="str">
            <v>IoT</v>
          </cell>
          <cell r="D263">
            <v>18</v>
          </cell>
          <cell r="E263" t="str">
            <v xml:space="preserve">SHAH AASHI SUMEET SHWETA </v>
          </cell>
          <cell r="F263" t="str">
            <v>Female</v>
          </cell>
          <cell r="G263" t="str">
            <v>08/02/2003</v>
          </cell>
          <cell r="H263">
            <v>9004967710</v>
          </cell>
          <cell r="I263">
            <v>9323101555</v>
          </cell>
          <cell r="J263" t="str">
            <v>aashishah2003@gmail.com</v>
          </cell>
          <cell r="K263" t="str">
            <v>1032211006@tcetmumbai.in</v>
          </cell>
          <cell r="L263" t="str">
            <v>Flat no 21, A wing, silver apartment, akurli cross road no1, Kandivali East, Mumbai- 400101</v>
          </cell>
          <cell r="M263">
            <v>400101</v>
          </cell>
          <cell r="N263">
            <v>0</v>
          </cell>
          <cell r="O263" t="str">
            <v>Business</v>
          </cell>
          <cell r="P263" t="str">
            <v>3,00,001 - 3,50,000</v>
          </cell>
          <cell r="Q263" t="str">
            <v>Normal</v>
          </cell>
          <cell r="R263" t="str">
            <v>Open</v>
          </cell>
          <cell r="S263">
            <v>2021</v>
          </cell>
          <cell r="T263" t="str">
            <v>FE</v>
          </cell>
          <cell r="U263" t="str">
            <v>MH-CET</v>
          </cell>
          <cell r="V263">
            <v>81.17</v>
          </cell>
          <cell r="W263">
            <v>48.3</v>
          </cell>
          <cell r="X263" t="str">
            <v>Institute</v>
          </cell>
          <cell r="Y263">
            <v>569</v>
          </cell>
          <cell r="Z263">
            <v>700</v>
          </cell>
          <cell r="AA263">
            <v>81.285714285714306</v>
          </cell>
          <cell r="AB263">
            <v>2019</v>
          </cell>
          <cell r="AC263" t="str">
            <v>IGCSE</v>
          </cell>
          <cell r="AD263" t="str">
            <v>D.G. KHETAN INTERNATIONAL SCHOOL</v>
          </cell>
          <cell r="AE263">
            <v>518</v>
          </cell>
          <cell r="AF263">
            <v>600</v>
          </cell>
          <cell r="AG263">
            <v>86.333333333333329</v>
          </cell>
          <cell r="AH263">
            <v>2021</v>
          </cell>
          <cell r="AI263" t="str">
            <v>Maharashtra</v>
          </cell>
          <cell r="AJ263" t="str">
            <v>PRAKASH COLLEGE</v>
          </cell>
          <cell r="AK263">
            <v>175</v>
          </cell>
          <cell r="AL263">
            <v>23</v>
          </cell>
          <cell r="AM263">
            <v>7.6086956521739131</v>
          </cell>
          <cell r="AN263">
            <v>95.39</v>
          </cell>
          <cell r="AO263">
            <v>217</v>
          </cell>
          <cell r="AP263">
            <v>26</v>
          </cell>
          <cell r="AQ263">
            <v>8.3461538461538467</v>
          </cell>
          <cell r="AR263">
            <v>94.88</v>
          </cell>
          <cell r="AS263">
            <v>392</v>
          </cell>
          <cell r="AT263">
            <v>49</v>
          </cell>
          <cell r="AU263">
            <v>8</v>
          </cell>
          <cell r="AV263">
            <v>196</v>
          </cell>
          <cell r="AW263">
            <v>25</v>
          </cell>
          <cell r="AX263">
            <v>7.84</v>
          </cell>
          <cell r="AY263">
            <v>95.135000000000005</v>
          </cell>
          <cell r="AZ263">
            <v>257</v>
          </cell>
          <cell r="BA263">
            <v>29</v>
          </cell>
          <cell r="BB263">
            <v>8.862068965517242</v>
          </cell>
          <cell r="BC263">
            <v>83.02</v>
          </cell>
          <cell r="BD263">
            <v>453</v>
          </cell>
          <cell r="BE263">
            <v>54</v>
          </cell>
          <cell r="BF263">
            <v>8.3888888888888893</v>
          </cell>
          <cell r="BG263">
            <v>202</v>
          </cell>
          <cell r="BH263">
            <v>24</v>
          </cell>
          <cell r="BI263">
            <v>8.4166666666666661</v>
          </cell>
          <cell r="BJ263">
            <v>79</v>
          </cell>
          <cell r="BK263">
            <v>219</v>
          </cell>
          <cell r="BL263">
            <v>29</v>
          </cell>
          <cell r="BM263">
            <v>7.5517241379310347</v>
          </cell>
          <cell r="BN263">
            <v>75</v>
          </cell>
          <cell r="BO263">
            <v>421</v>
          </cell>
          <cell r="BP263">
            <v>53</v>
          </cell>
          <cell r="BQ263">
            <v>7.9433962264150946</v>
          </cell>
          <cell r="BR263">
            <v>1266</v>
          </cell>
          <cell r="BS263">
            <v>156</v>
          </cell>
          <cell r="BT263">
            <v>8.115384615384615</v>
          </cell>
          <cell r="BU263">
            <v>88.684999999999988</v>
          </cell>
          <cell r="BV263">
            <v>0</v>
          </cell>
        </row>
        <row r="264">
          <cell r="B264" t="str">
            <v>21-ITA18-25</v>
          </cell>
          <cell r="C264" t="str">
            <v>IT-A</v>
          </cell>
          <cell r="D264">
            <v>18</v>
          </cell>
          <cell r="E264" t="str">
            <v>DAVE YASH AMIT NEETA</v>
          </cell>
          <cell r="F264" t="str">
            <v>Male</v>
          </cell>
          <cell r="G264" t="str">
            <v>11/07/2003</v>
          </cell>
          <cell r="H264">
            <v>9619397589</v>
          </cell>
          <cell r="I264">
            <v>9004176414</v>
          </cell>
          <cell r="J264" t="str">
            <v>yashdave1974@gmail.com</v>
          </cell>
          <cell r="K264" t="str">
            <v>1032210592@tcetmumbai.in</v>
          </cell>
          <cell r="L264" t="str">
            <v>A/004 Kanchan Smruti Keli Pada Thakur Village Kandivali East Mumbai-400101</v>
          </cell>
          <cell r="M264">
            <v>400101</v>
          </cell>
          <cell r="N264">
            <v>0</v>
          </cell>
          <cell r="O264" t="str">
            <v>Service</v>
          </cell>
          <cell r="P264" t="str">
            <v>10,00,001 - 15,00,000</v>
          </cell>
          <cell r="Q264" t="str">
            <v>Normal</v>
          </cell>
          <cell r="R264" t="str">
            <v>Open</v>
          </cell>
          <cell r="S264">
            <v>2021</v>
          </cell>
          <cell r="T264" t="str">
            <v>FE</v>
          </cell>
          <cell r="U264" t="str">
            <v>MH-CET</v>
          </cell>
          <cell r="V264">
            <v>94.27</v>
          </cell>
          <cell r="W264">
            <v>45.823617300000002</v>
          </cell>
          <cell r="X264" t="str">
            <v>CAP</v>
          </cell>
          <cell r="Y264">
            <v>513</v>
          </cell>
          <cell r="Z264">
            <v>600</v>
          </cell>
          <cell r="AA264">
            <v>85.5</v>
          </cell>
          <cell r="AB264">
            <v>2019</v>
          </cell>
          <cell r="AC264" t="str">
            <v>ICSE</v>
          </cell>
          <cell r="AD264" t="str">
            <v>OXFORD INTERNATIONAL SCHOOL</v>
          </cell>
          <cell r="AE264">
            <v>546</v>
          </cell>
          <cell r="AF264">
            <v>600</v>
          </cell>
          <cell r="AG264">
            <v>91</v>
          </cell>
          <cell r="AH264">
            <v>2021</v>
          </cell>
          <cell r="AI264" t="str">
            <v>Maharashtra</v>
          </cell>
          <cell r="AJ264" t="str">
            <v>THAKUR COLLEGE OF SCIENCE AND COMMERCE</v>
          </cell>
          <cell r="AK264">
            <v>174</v>
          </cell>
          <cell r="AL264">
            <v>22</v>
          </cell>
          <cell r="AM264">
            <v>7.9090909090909092</v>
          </cell>
          <cell r="AN264">
            <v>86.83</v>
          </cell>
          <cell r="AO264">
            <v>225</v>
          </cell>
          <cell r="AP264">
            <v>27</v>
          </cell>
          <cell r="AQ264">
            <v>8.3333333333333339</v>
          </cell>
          <cell r="AR264">
            <v>75</v>
          </cell>
          <cell r="AS264">
            <v>399</v>
          </cell>
          <cell r="AT264">
            <v>49</v>
          </cell>
          <cell r="AU264">
            <v>8.1428571428571423</v>
          </cell>
          <cell r="AV264">
            <v>215</v>
          </cell>
          <cell r="AW264">
            <v>25</v>
          </cell>
          <cell r="AX264">
            <v>8.6</v>
          </cell>
          <cell r="AY264">
            <v>80.915000000000006</v>
          </cell>
          <cell r="AZ264">
            <v>260</v>
          </cell>
          <cell r="BA264">
            <v>29</v>
          </cell>
          <cell r="BB264">
            <v>8.9655172413793096</v>
          </cell>
          <cell r="BC264">
            <v>96.2264150943396</v>
          </cell>
          <cell r="BD264">
            <v>475</v>
          </cell>
          <cell r="BE264">
            <v>54</v>
          </cell>
          <cell r="BF264">
            <v>8.7962962962962958</v>
          </cell>
          <cell r="BG264">
            <v>225</v>
          </cell>
          <cell r="BH264">
            <v>24</v>
          </cell>
          <cell r="BI264">
            <v>9.375</v>
          </cell>
          <cell r="BJ264">
            <v>95.435684647302907</v>
          </cell>
          <cell r="BK264">
            <v>272</v>
          </cell>
          <cell r="BL264">
            <v>29</v>
          </cell>
          <cell r="BM264">
            <v>9.3793103448275854</v>
          </cell>
          <cell r="BN264">
            <v>83.771929824561397</v>
          </cell>
          <cell r="BO264">
            <v>497</v>
          </cell>
          <cell r="BP264">
            <v>53</v>
          </cell>
          <cell r="BQ264">
            <v>9.3773584905660385</v>
          </cell>
          <cell r="BR264">
            <v>1371</v>
          </cell>
          <cell r="BS264">
            <v>156</v>
          </cell>
          <cell r="BT264">
            <v>8.7884615384615383</v>
          </cell>
          <cell r="BU264">
            <v>83.594283018867912</v>
          </cell>
          <cell r="BV264">
            <v>0</v>
          </cell>
        </row>
        <row r="265">
          <cell r="B265" t="str">
            <v>21-ITB18-25</v>
          </cell>
          <cell r="C265" t="str">
            <v>IT-B</v>
          </cell>
          <cell r="D265">
            <v>18</v>
          </cell>
          <cell r="E265" t="str">
            <v xml:space="preserve">RAM SIDDHANT SURESH MAMTA </v>
          </cell>
          <cell r="F265" t="str">
            <v>Male</v>
          </cell>
          <cell r="G265" t="str">
            <v>18/11/2003</v>
          </cell>
          <cell r="H265">
            <v>8828140528</v>
          </cell>
          <cell r="I265">
            <v>9869523284</v>
          </cell>
          <cell r="J265" t="str">
            <v>siddhantram18@gmail.com</v>
          </cell>
          <cell r="K265" t="str">
            <v>1032210657@tcetmumbai.in</v>
          </cell>
          <cell r="L265" t="str">
            <v>10/B - 202/203, Ekta apartment,
Ashish complex,
Nr Shakti Nagar,
Dahisar (East),
Mumbai - 400068.</v>
          </cell>
          <cell r="M265">
            <v>400068</v>
          </cell>
          <cell r="N265">
            <v>0</v>
          </cell>
          <cell r="O265" t="str">
            <v>Service</v>
          </cell>
          <cell r="P265" t="str">
            <v>3,50,001 - 4,00,000</v>
          </cell>
          <cell r="Q265" t="str">
            <v>Normal</v>
          </cell>
          <cell r="R265" t="str">
            <v>Open</v>
          </cell>
          <cell r="S265">
            <v>2021</v>
          </cell>
          <cell r="T265" t="str">
            <v>FE</v>
          </cell>
          <cell r="U265" t="str">
            <v>MH-CET</v>
          </cell>
          <cell r="V265">
            <v>86.46</v>
          </cell>
          <cell r="W265">
            <v>59.473736000000002</v>
          </cell>
          <cell r="X265" t="str">
            <v>Minority</v>
          </cell>
          <cell r="Y265">
            <v>417</v>
          </cell>
          <cell r="Z265">
            <v>500</v>
          </cell>
          <cell r="AA265">
            <v>83.4</v>
          </cell>
          <cell r="AB265">
            <v>2019</v>
          </cell>
          <cell r="AC265" t="str">
            <v>Maharashtra</v>
          </cell>
          <cell r="AD265" t="str">
            <v>ST. FRANCIS D'ASSISI HIGH SCHOOL</v>
          </cell>
          <cell r="AE265">
            <v>520</v>
          </cell>
          <cell r="AF265">
            <v>600</v>
          </cell>
          <cell r="AG265">
            <v>86.6666666666667</v>
          </cell>
          <cell r="AH265">
            <v>2021</v>
          </cell>
          <cell r="AI265" t="str">
            <v>Maharashtra</v>
          </cell>
          <cell r="AJ265" t="str">
            <v>SHRI T P BHATIA COLLEGE OF SCIENCE</v>
          </cell>
          <cell r="AK265">
            <v>175</v>
          </cell>
          <cell r="AL265">
            <v>22</v>
          </cell>
          <cell r="AM265">
            <v>7.9545454545454541</v>
          </cell>
          <cell r="AN265">
            <v>81</v>
          </cell>
          <cell r="AO265">
            <v>209</v>
          </cell>
          <cell r="AP265">
            <v>27</v>
          </cell>
          <cell r="AQ265">
            <v>7.7407407407407405</v>
          </cell>
          <cell r="AR265">
            <v>97</v>
          </cell>
          <cell r="AS265">
            <v>384</v>
          </cell>
          <cell r="AT265">
            <v>49</v>
          </cell>
          <cell r="AU265">
            <v>7.8367346938775508</v>
          </cell>
          <cell r="AV265">
            <v>194</v>
          </cell>
          <cell r="AW265">
            <v>25</v>
          </cell>
          <cell r="AX265">
            <v>7.76</v>
          </cell>
          <cell r="AY265">
            <v>89</v>
          </cell>
          <cell r="AZ265">
            <v>258</v>
          </cell>
          <cell r="BA265">
            <v>29</v>
          </cell>
          <cell r="BB265">
            <v>8.8965517241379306</v>
          </cell>
          <cell r="BC265">
            <v>82.758620689655203</v>
          </cell>
          <cell r="BD265">
            <v>452</v>
          </cell>
          <cell r="BE265">
            <v>54</v>
          </cell>
          <cell r="BF265">
            <v>8.3703703703703702</v>
          </cell>
          <cell r="BG265">
            <v>202</v>
          </cell>
          <cell r="BH265">
            <v>24</v>
          </cell>
          <cell r="BI265">
            <v>8.4166666666666661</v>
          </cell>
          <cell r="BJ265">
            <v>95.435684647302907</v>
          </cell>
          <cell r="BK265">
            <v>262</v>
          </cell>
          <cell r="BL265">
            <v>29</v>
          </cell>
          <cell r="BM265">
            <v>9.0344827586206904</v>
          </cell>
          <cell r="BN265">
            <v>77.542372881355902</v>
          </cell>
          <cell r="BO265">
            <v>464</v>
          </cell>
          <cell r="BP265">
            <v>53</v>
          </cell>
          <cell r="BQ265">
            <v>8.7547169811320753</v>
          </cell>
          <cell r="BR265">
            <v>1300</v>
          </cell>
          <cell r="BS265">
            <v>156</v>
          </cell>
          <cell r="BT265">
            <v>8.3333333333333339</v>
          </cell>
          <cell r="BU265">
            <v>84.751724137931049</v>
          </cell>
          <cell r="BV265">
            <v>0</v>
          </cell>
        </row>
        <row r="266">
          <cell r="B266" t="str">
            <v>21-M&amp;ME18-25</v>
          </cell>
          <cell r="C266" t="str">
            <v>M&amp;ME</v>
          </cell>
          <cell r="D266">
            <v>18</v>
          </cell>
          <cell r="E266" t="str">
            <v>KHAMBEKAR LABHESH SUNIL ARPITA</v>
          </cell>
          <cell r="F266" t="str">
            <v>Male</v>
          </cell>
          <cell r="G266" t="str">
            <v>25/02/2004</v>
          </cell>
          <cell r="H266">
            <v>8668811768</v>
          </cell>
          <cell r="I266">
            <v>9421581682</v>
          </cell>
          <cell r="J266" t="str">
            <v>klabhesh222@gmail.com</v>
          </cell>
          <cell r="K266" t="str">
            <v>1032210771@tcetmumbai.in</v>
          </cell>
          <cell r="L266" t="str">
            <v>Morge Wasti , Ward No.7 , Shrirampur , Ahmednagar , Maharastra</v>
          </cell>
          <cell r="M266">
            <v>413709</v>
          </cell>
          <cell r="N266">
            <v>0</v>
          </cell>
          <cell r="O266" t="str">
            <v>Business</v>
          </cell>
          <cell r="P266" t="str">
            <v>2,50,001 - 3,00,000</v>
          </cell>
          <cell r="Q266" t="str">
            <v>Normal</v>
          </cell>
          <cell r="R266" t="str">
            <v>Open</v>
          </cell>
          <cell r="S266">
            <v>2021</v>
          </cell>
          <cell r="T266" t="str">
            <v>FE</v>
          </cell>
          <cell r="U266" t="str">
            <v>MH-CET</v>
          </cell>
          <cell r="V266">
            <v>84.77</v>
          </cell>
          <cell r="W266">
            <v>64.125</v>
          </cell>
          <cell r="X266" t="str">
            <v>CAP</v>
          </cell>
          <cell r="Y266">
            <v>370</v>
          </cell>
          <cell r="Z266">
            <v>500</v>
          </cell>
          <cell r="AA266">
            <v>74</v>
          </cell>
          <cell r="AB266">
            <v>2019</v>
          </cell>
          <cell r="AC266" t="str">
            <v>CBSE</v>
          </cell>
          <cell r="AD266" t="str">
            <v>VIDHYANIKETAN ACADEMY</v>
          </cell>
          <cell r="AE266">
            <v>481</v>
          </cell>
          <cell r="AF266">
            <v>600</v>
          </cell>
          <cell r="AG266">
            <v>80.1666666666667</v>
          </cell>
          <cell r="AH266">
            <v>2021</v>
          </cell>
          <cell r="AI266" t="str">
            <v>Maharashtra</v>
          </cell>
          <cell r="AJ266" t="str">
            <v>VIDHYANIKETAN ENGLISH MEDIUM SCHOOL AND JUNIOR COLLEGE</v>
          </cell>
          <cell r="AK266">
            <v>196</v>
          </cell>
          <cell r="AL266">
            <v>22</v>
          </cell>
          <cell r="AM266">
            <v>8.9090909090909083</v>
          </cell>
          <cell r="AN266">
            <v>97</v>
          </cell>
          <cell r="AO266">
            <v>249</v>
          </cell>
          <cell r="AP266">
            <v>27</v>
          </cell>
          <cell r="AQ266">
            <v>9.2222222222222214</v>
          </cell>
          <cell r="AR266">
            <v>90.23</v>
          </cell>
          <cell r="AS266">
            <v>445</v>
          </cell>
          <cell r="AT266">
            <v>49</v>
          </cell>
          <cell r="AU266">
            <v>9.0816326530612237</v>
          </cell>
          <cell r="AV266">
            <v>224</v>
          </cell>
          <cell r="AW266">
            <v>25</v>
          </cell>
          <cell r="AX266">
            <v>8.9600000000000009</v>
          </cell>
          <cell r="AY266">
            <v>93.614999999999995</v>
          </cell>
          <cell r="AZ266">
            <v>278</v>
          </cell>
          <cell r="BA266">
            <v>29</v>
          </cell>
          <cell r="BB266">
            <v>9.5862068965517242</v>
          </cell>
          <cell r="BC266">
            <v>85</v>
          </cell>
          <cell r="BD266">
            <v>502</v>
          </cell>
          <cell r="BE266">
            <v>54</v>
          </cell>
          <cell r="BF266">
            <v>9.2962962962962958</v>
          </cell>
          <cell r="BG266">
            <v>217</v>
          </cell>
          <cell r="BH266">
            <v>24</v>
          </cell>
          <cell r="BI266">
            <v>9.0416666666666661</v>
          </cell>
          <cell r="BJ266">
            <v>84</v>
          </cell>
          <cell r="BK266">
            <v>272</v>
          </cell>
          <cell r="BL266">
            <v>29</v>
          </cell>
          <cell r="BM266">
            <v>9.3793103448275854</v>
          </cell>
          <cell r="BN266">
            <v>90</v>
          </cell>
          <cell r="BO266">
            <v>489</v>
          </cell>
          <cell r="BP266">
            <v>53</v>
          </cell>
          <cell r="BQ266">
            <v>9.2264150943396235</v>
          </cell>
          <cell r="BR266">
            <v>1436</v>
          </cell>
          <cell r="BS266">
            <v>156</v>
          </cell>
          <cell r="BT266">
            <v>9.2051282051282044</v>
          </cell>
          <cell r="BU266">
            <v>88.369</v>
          </cell>
          <cell r="BV266">
            <v>0</v>
          </cell>
        </row>
        <row r="267">
          <cell r="B267" t="str">
            <v>21-MECH18-25</v>
          </cell>
          <cell r="C267" t="str">
            <v>MECH</v>
          </cell>
          <cell r="D267">
            <v>18</v>
          </cell>
          <cell r="E267" t="str">
            <v xml:space="preserve">KAPOOR AKASH VISHAL NIDHI </v>
          </cell>
          <cell r="F267" t="str">
            <v>Male</v>
          </cell>
          <cell r="G267" t="str">
            <v>05/11/2003</v>
          </cell>
          <cell r="H267">
            <v>8104017950</v>
          </cell>
          <cell r="I267">
            <v>7506985487</v>
          </cell>
          <cell r="J267" t="str">
            <v>kapoorakash932@gmail.com</v>
          </cell>
          <cell r="K267" t="str">
            <v>1032210721@tcetmumbai.in</v>
          </cell>
          <cell r="L267" t="str">
            <v>Chawl No.172/1376, Road No.4, Motilal Nagar No.1, Goregaon West, Mumbai, Maharasthra.</v>
          </cell>
          <cell r="M267">
            <v>400104</v>
          </cell>
          <cell r="N267">
            <v>0</v>
          </cell>
          <cell r="O267" t="str">
            <v>Fashion Designer</v>
          </cell>
          <cell r="P267" t="str">
            <v>7,00,001 - 8,00,000</v>
          </cell>
          <cell r="Q267" t="str">
            <v>Normal</v>
          </cell>
          <cell r="R267" t="str">
            <v>Open</v>
          </cell>
          <cell r="S267">
            <v>2021</v>
          </cell>
          <cell r="T267" t="str">
            <v>FE</v>
          </cell>
          <cell r="U267" t="str">
            <v>MH-CET</v>
          </cell>
          <cell r="V267">
            <v>23.38</v>
          </cell>
          <cell r="W267">
            <v>16.575595499999999</v>
          </cell>
          <cell r="X267" t="str">
            <v>Minority</v>
          </cell>
          <cell r="Y267">
            <v>579</v>
          </cell>
          <cell r="Z267">
            <v>700</v>
          </cell>
          <cell r="AA267">
            <v>82.714285714285694</v>
          </cell>
          <cell r="AB267">
            <v>2019</v>
          </cell>
          <cell r="AC267" t="str">
            <v>ICSE</v>
          </cell>
          <cell r="AD267" t="str">
            <v>RYAN INTERNATIONAL SCHOOL</v>
          </cell>
          <cell r="AE267">
            <v>517</v>
          </cell>
          <cell r="AF267">
            <v>600</v>
          </cell>
          <cell r="AG267">
            <v>86.1666666666667</v>
          </cell>
          <cell r="AH267">
            <v>2021</v>
          </cell>
          <cell r="AI267" t="str">
            <v>Maharashtra</v>
          </cell>
          <cell r="AJ267" t="str">
            <v>THAKUR VIDYA MANDIR COLLEGE</v>
          </cell>
          <cell r="AK267">
            <v>165</v>
          </cell>
          <cell r="AL267">
            <v>22</v>
          </cell>
          <cell r="AM267">
            <v>7.5</v>
          </cell>
          <cell r="AN267">
            <v>93</v>
          </cell>
          <cell r="AO267">
            <v>187.92</v>
          </cell>
          <cell r="AP267">
            <v>27</v>
          </cell>
          <cell r="AQ267">
            <v>6.96</v>
          </cell>
          <cell r="AR267">
            <v>76.959999999999994</v>
          </cell>
          <cell r="AS267">
            <v>352.91999999999996</v>
          </cell>
          <cell r="AT267">
            <v>49</v>
          </cell>
          <cell r="AU267">
            <v>7.2024489795918356</v>
          </cell>
          <cell r="AV267">
            <v>167</v>
          </cell>
          <cell r="AW267">
            <v>25</v>
          </cell>
          <cell r="AX267">
            <v>6.68</v>
          </cell>
          <cell r="AY267">
            <v>84.98</v>
          </cell>
          <cell r="AZ267">
            <v>197</v>
          </cell>
          <cell r="BA267">
            <v>29</v>
          </cell>
          <cell r="BB267">
            <v>6.7931034482758621</v>
          </cell>
          <cell r="BC267">
            <v>84</v>
          </cell>
          <cell r="BD267">
            <v>364</v>
          </cell>
          <cell r="BE267">
            <v>54</v>
          </cell>
          <cell r="BF267">
            <v>6.7407407407407405</v>
          </cell>
          <cell r="BG267">
            <v>188</v>
          </cell>
          <cell r="BH267">
            <v>24</v>
          </cell>
          <cell r="BI267">
            <v>7.833333333333333</v>
          </cell>
          <cell r="BJ267">
            <v>76</v>
          </cell>
          <cell r="BK267">
            <v>255</v>
          </cell>
          <cell r="BL267">
            <v>28</v>
          </cell>
          <cell r="BM267">
            <v>9.1071428571428577</v>
          </cell>
          <cell r="BN267">
            <v>85</v>
          </cell>
          <cell r="BO267">
            <v>443</v>
          </cell>
          <cell r="BP267">
            <v>52</v>
          </cell>
          <cell r="BQ267">
            <v>8.5192307692307701</v>
          </cell>
          <cell r="BR267">
            <v>1159.92</v>
          </cell>
          <cell r="BS267">
            <v>155</v>
          </cell>
          <cell r="BT267">
            <v>7.483354838709678</v>
          </cell>
          <cell r="BU267">
            <v>82.188000000000002</v>
          </cell>
          <cell r="BV267">
            <v>0</v>
          </cell>
        </row>
        <row r="268">
          <cell r="B268" t="str">
            <v>21-AI&amp;DS19-25</v>
          </cell>
          <cell r="C268" t="str">
            <v>AI&amp;DS</v>
          </cell>
          <cell r="D268">
            <v>19</v>
          </cell>
          <cell r="E268" t="str">
            <v>MANDRELIA KANISHK DEEPAK REENA</v>
          </cell>
          <cell r="F268" t="str">
            <v>Male</v>
          </cell>
          <cell r="G268" t="str">
            <v>26/07/2003</v>
          </cell>
          <cell r="H268">
            <v>9323367018</v>
          </cell>
          <cell r="I268">
            <v>9167281454</v>
          </cell>
          <cell r="J268" t="str">
            <v>kanishkmandrelia@gmail.com</v>
          </cell>
          <cell r="K268" t="str">
            <v>1032210148@tcetmumbai.in</v>
          </cell>
          <cell r="L268" t="str">
            <v>201, swastik C.H.S, R.N.P Park, NR. Maruti Mandir, Bhayandar(E), Thane.</v>
          </cell>
          <cell r="M268">
            <v>401105</v>
          </cell>
          <cell r="N268">
            <v>0</v>
          </cell>
          <cell r="O268" t="str">
            <v>businessman</v>
          </cell>
          <cell r="P268" t="str">
            <v>9,00,001 - 10,00,000</v>
          </cell>
          <cell r="Q268" t="str">
            <v>Normal</v>
          </cell>
          <cell r="R268" t="str">
            <v>Open</v>
          </cell>
          <cell r="S268">
            <v>2021</v>
          </cell>
          <cell r="T268" t="str">
            <v>FE</v>
          </cell>
          <cell r="U268" t="str">
            <v>MH-CET</v>
          </cell>
          <cell r="V268">
            <v>91.96</v>
          </cell>
          <cell r="W268">
            <v>64.8</v>
          </cell>
          <cell r="X268" t="str">
            <v>ACAP</v>
          </cell>
          <cell r="Y268">
            <v>441</v>
          </cell>
          <cell r="Z268">
            <v>500</v>
          </cell>
          <cell r="AA268">
            <v>88.2</v>
          </cell>
          <cell r="AB268">
            <v>2019</v>
          </cell>
          <cell r="AC268" t="str">
            <v>CBSE</v>
          </cell>
          <cell r="AD268" t="str">
            <v>SEVEN SQUARE ACADEMY</v>
          </cell>
          <cell r="AE268">
            <v>527</v>
          </cell>
          <cell r="AF268">
            <v>600</v>
          </cell>
          <cell r="AG268">
            <v>87.8333333333333</v>
          </cell>
          <cell r="AH268">
            <v>2021</v>
          </cell>
          <cell r="AI268" t="str">
            <v>Maharashtra</v>
          </cell>
          <cell r="AJ268" t="str">
            <v>NARAYANA</v>
          </cell>
          <cell r="AK268">
            <v>182</v>
          </cell>
          <cell r="AL268">
            <v>23</v>
          </cell>
          <cell r="AM268">
            <v>7.9130434782608692</v>
          </cell>
          <cell r="AN268">
            <v>93</v>
          </cell>
          <cell r="AO268">
            <v>235</v>
          </cell>
          <cell r="AP268">
            <v>26</v>
          </cell>
          <cell r="AQ268">
            <v>9.0384615384615383</v>
          </cell>
          <cell r="AR268">
            <v>79</v>
          </cell>
          <cell r="AS268">
            <v>417</v>
          </cell>
          <cell r="AT268">
            <v>49</v>
          </cell>
          <cell r="AU268">
            <v>8.5102040816326525</v>
          </cell>
          <cell r="AV268">
            <v>208</v>
          </cell>
          <cell r="AW268">
            <v>25</v>
          </cell>
          <cell r="AX268">
            <v>8.32</v>
          </cell>
          <cell r="AY268">
            <v>86</v>
          </cell>
          <cell r="AZ268">
            <v>270</v>
          </cell>
          <cell r="BA268">
            <v>29</v>
          </cell>
          <cell r="BB268">
            <v>9.3103448275862064</v>
          </cell>
          <cell r="BC268">
            <v>91.176470588235304</v>
          </cell>
          <cell r="BD268">
            <v>478</v>
          </cell>
          <cell r="BE268">
            <v>54</v>
          </cell>
          <cell r="BF268">
            <v>8.8518518518518512</v>
          </cell>
          <cell r="BG268">
            <v>202</v>
          </cell>
          <cell r="BH268">
            <v>24</v>
          </cell>
          <cell r="BI268">
            <v>8.4166666666666661</v>
          </cell>
          <cell r="BJ268">
            <v>69</v>
          </cell>
          <cell r="BK268">
            <v>287</v>
          </cell>
          <cell r="BL268">
            <v>29</v>
          </cell>
          <cell r="BM268">
            <v>9.8965517241379306</v>
          </cell>
          <cell r="BN268">
            <v>92</v>
          </cell>
          <cell r="BO268">
            <v>489</v>
          </cell>
          <cell r="BP268">
            <v>53</v>
          </cell>
          <cell r="BQ268">
            <v>9.2264150943396235</v>
          </cell>
          <cell r="BR268">
            <v>1384</v>
          </cell>
          <cell r="BS268">
            <v>156</v>
          </cell>
          <cell r="BT268">
            <v>8.8717948717948723</v>
          </cell>
          <cell r="BU268">
            <v>83.635294117647064</v>
          </cell>
          <cell r="BV268">
            <v>0</v>
          </cell>
        </row>
        <row r="269">
          <cell r="B269" t="str">
            <v>21-AI&amp;ML19-25</v>
          </cell>
          <cell r="C269" t="str">
            <v>AI&amp;ML</v>
          </cell>
          <cell r="D269">
            <v>19</v>
          </cell>
          <cell r="E269" t="str">
            <v>MADHESHIYA BIPIN MOHAN SAVITA</v>
          </cell>
          <cell r="F269" t="str">
            <v>Male</v>
          </cell>
          <cell r="G269" t="str">
            <v>03/02/2003</v>
          </cell>
          <cell r="H269">
            <v>9892471344</v>
          </cell>
          <cell r="I269">
            <v>9892235602</v>
          </cell>
          <cell r="J269" t="str">
            <v>bipinmadheshiya204@gmail.com</v>
          </cell>
          <cell r="K269" t="str">
            <v>1032210944@tcetmumbai.in</v>
          </cell>
          <cell r="L269" t="str">
            <v>Room no.21,chawl no.19, Janiya chawl , Kajupada road ,Nanjiwadi poisar, kandivali east</v>
          </cell>
          <cell r="M269">
            <v>400101</v>
          </cell>
          <cell r="N269">
            <v>0</v>
          </cell>
          <cell r="O269" t="str">
            <v>LABOURER</v>
          </cell>
          <cell r="P269" t="str">
            <v>7,00,001 - 8,00,000</v>
          </cell>
          <cell r="Q269" t="str">
            <v>Normal</v>
          </cell>
          <cell r="R269" t="str">
            <v>Open</v>
          </cell>
          <cell r="S269">
            <v>2021</v>
          </cell>
          <cell r="T269" t="str">
            <v>FE</v>
          </cell>
          <cell r="U269" t="str">
            <v>MH-CET</v>
          </cell>
          <cell r="V269">
            <v>80.22</v>
          </cell>
          <cell r="W269" t="str">
            <v>NA</v>
          </cell>
          <cell r="X269" t="str">
            <v>Minority</v>
          </cell>
          <cell r="Y269">
            <v>361</v>
          </cell>
          <cell r="Z269">
            <v>500</v>
          </cell>
          <cell r="AA269">
            <v>72.2</v>
          </cell>
          <cell r="AB269">
            <v>2019</v>
          </cell>
          <cell r="AC269" t="str">
            <v>Maharashtra</v>
          </cell>
          <cell r="AD269" t="str">
            <v>HIMALAYA HIGH SCHOOL</v>
          </cell>
          <cell r="AE269">
            <v>465</v>
          </cell>
          <cell r="AF269">
            <v>600</v>
          </cell>
          <cell r="AG269">
            <v>77.5</v>
          </cell>
          <cell r="AH269">
            <v>2021</v>
          </cell>
          <cell r="AI269" t="str">
            <v>Maharashtra</v>
          </cell>
          <cell r="AJ269" t="str">
            <v>SHRI TIKAMDAS PURUSHOTAM BHATIA COLLEGE OF SCIENCE</v>
          </cell>
          <cell r="AK269">
            <v>166</v>
          </cell>
          <cell r="AL269">
            <v>22</v>
          </cell>
          <cell r="AM269">
            <v>7.5454545454545459</v>
          </cell>
          <cell r="AN269">
            <v>96.296296296296305</v>
          </cell>
          <cell r="AO269">
            <v>182</v>
          </cell>
          <cell r="AP269">
            <v>27</v>
          </cell>
          <cell r="AQ269">
            <v>6.7407407407407405</v>
          </cell>
          <cell r="AR269">
            <v>77</v>
          </cell>
          <cell r="AS269">
            <v>348</v>
          </cell>
          <cell r="AT269">
            <v>49</v>
          </cell>
          <cell r="AU269">
            <v>7.1020408163265305</v>
          </cell>
          <cell r="AV269">
            <v>162</v>
          </cell>
          <cell r="AW269">
            <v>25</v>
          </cell>
          <cell r="AX269">
            <v>6.48</v>
          </cell>
          <cell r="AY269">
            <v>86.648148148148195</v>
          </cell>
          <cell r="AZ269">
            <v>205</v>
          </cell>
          <cell r="BA269">
            <v>29</v>
          </cell>
          <cell r="BB269">
            <v>7.068965517241379</v>
          </cell>
          <cell r="BC269">
            <v>78</v>
          </cell>
          <cell r="BD269">
            <v>367</v>
          </cell>
          <cell r="BE269">
            <v>54</v>
          </cell>
          <cell r="BF269">
            <v>6.7962962962962967</v>
          </cell>
          <cell r="BG269">
            <v>168</v>
          </cell>
          <cell r="BH269">
            <v>24</v>
          </cell>
          <cell r="BI269">
            <v>7</v>
          </cell>
          <cell r="BJ269">
            <v>82</v>
          </cell>
          <cell r="BK269">
            <v>210</v>
          </cell>
          <cell r="BL269">
            <v>29</v>
          </cell>
          <cell r="BM269">
            <v>7.2413793103448274</v>
          </cell>
          <cell r="BN269">
            <v>75</v>
          </cell>
          <cell r="BO269">
            <v>378</v>
          </cell>
          <cell r="BP269">
            <v>53</v>
          </cell>
          <cell r="BQ269">
            <v>7.132075471698113</v>
          </cell>
          <cell r="BR269">
            <v>1093</v>
          </cell>
          <cell r="BS269">
            <v>156</v>
          </cell>
          <cell r="BT269">
            <v>7.0064102564102564</v>
          </cell>
          <cell r="BU269">
            <v>83.988888888888908</v>
          </cell>
          <cell r="BV269">
            <v>0</v>
          </cell>
        </row>
        <row r="270">
          <cell r="B270" t="str">
            <v>21-CIVIL19-25</v>
          </cell>
          <cell r="C270" t="str">
            <v>CIVIL</v>
          </cell>
          <cell r="D270">
            <v>19</v>
          </cell>
          <cell r="E270" t="str">
            <v>KARAD AYUSH RAJESH ANJALI</v>
          </cell>
          <cell r="F270" t="str">
            <v>Male</v>
          </cell>
          <cell r="G270" t="str">
            <v>11/02/2003</v>
          </cell>
          <cell r="H270">
            <v>8390079719</v>
          </cell>
          <cell r="I270">
            <v>9422094240</v>
          </cell>
          <cell r="J270" t="str">
            <v>karad.ayush@gmail.com</v>
          </cell>
          <cell r="K270" t="str">
            <v>1032210828@tcetmumbai.in</v>
          </cell>
          <cell r="L270" t="str">
            <v>"HARI OM" Bungalow govind baug opposite ice factory near kaundal lake,pen</v>
          </cell>
          <cell r="M270">
            <v>402107</v>
          </cell>
          <cell r="N270">
            <v>0</v>
          </cell>
          <cell r="O270" t="str">
            <v>Business</v>
          </cell>
          <cell r="P270" t="str">
            <v>50,001 - 1,00,000</v>
          </cell>
          <cell r="Q270" t="str">
            <v>Normal</v>
          </cell>
          <cell r="R270" t="str">
            <v>Open</v>
          </cell>
          <cell r="S270">
            <v>2021</v>
          </cell>
          <cell r="T270" t="str">
            <v>FE</v>
          </cell>
          <cell r="U270" t="str">
            <v>MH-CET</v>
          </cell>
          <cell r="V270">
            <v>73.41</v>
          </cell>
          <cell r="W270" t="str">
            <v>NA</v>
          </cell>
          <cell r="X270" t="str">
            <v>Minority</v>
          </cell>
          <cell r="Y270">
            <v>401</v>
          </cell>
          <cell r="Z270">
            <v>500</v>
          </cell>
          <cell r="AA270">
            <v>80.2</v>
          </cell>
          <cell r="AB270">
            <v>2019</v>
          </cell>
          <cell r="AC270" t="str">
            <v>Maharashtra</v>
          </cell>
          <cell r="AD270" t="str">
            <v>CARMEL HIGH SCHOOL</v>
          </cell>
          <cell r="AE270">
            <v>536</v>
          </cell>
          <cell r="AF270">
            <v>600</v>
          </cell>
          <cell r="AG270">
            <v>89.3333333333333</v>
          </cell>
          <cell r="AH270">
            <v>2021</v>
          </cell>
          <cell r="AI270" t="str">
            <v>Maharashtra</v>
          </cell>
          <cell r="AJ270" t="str">
            <v>PEN PRIVATE HIGH SCHOOL</v>
          </cell>
          <cell r="AK270">
            <v>180</v>
          </cell>
          <cell r="AL270">
            <v>23</v>
          </cell>
          <cell r="AM270">
            <v>7.8260869565217392</v>
          </cell>
          <cell r="AN270">
            <v>91.428571430000005</v>
          </cell>
          <cell r="AO270">
            <v>188</v>
          </cell>
          <cell r="AP270">
            <v>26</v>
          </cell>
          <cell r="AQ270">
            <v>7.2307692307692308</v>
          </cell>
          <cell r="AR270">
            <v>79</v>
          </cell>
          <cell r="AS270">
            <v>368</v>
          </cell>
          <cell r="AT270">
            <v>49</v>
          </cell>
          <cell r="AU270">
            <v>7.5102040816326534</v>
          </cell>
          <cell r="AV270">
            <v>179</v>
          </cell>
          <cell r="AW270">
            <v>25</v>
          </cell>
          <cell r="AX270">
            <v>7.16</v>
          </cell>
          <cell r="AY270">
            <v>85.214285715000003</v>
          </cell>
          <cell r="AZ270">
            <v>200</v>
          </cell>
          <cell r="BA270">
            <v>29</v>
          </cell>
          <cell r="BB270">
            <v>6.8965517241379306</v>
          </cell>
          <cell r="BC270">
            <v>82</v>
          </cell>
          <cell r="BD270">
            <v>379</v>
          </cell>
          <cell r="BE270">
            <v>54</v>
          </cell>
          <cell r="BF270">
            <v>7.0185185185185182</v>
          </cell>
          <cell r="BG270">
            <v>184</v>
          </cell>
          <cell r="BH270">
            <v>24</v>
          </cell>
          <cell r="BI270">
            <v>7.666666666666667</v>
          </cell>
          <cell r="BJ270">
            <v>91.176470588235304</v>
          </cell>
          <cell r="BK270">
            <v>221</v>
          </cell>
          <cell r="BL270">
            <v>29</v>
          </cell>
          <cell r="BM270">
            <v>7.6206896551724137</v>
          </cell>
          <cell r="BN270">
            <v>90</v>
          </cell>
          <cell r="BO270">
            <v>405</v>
          </cell>
          <cell r="BP270">
            <v>53</v>
          </cell>
          <cell r="BQ270">
            <v>7.6415094339622645</v>
          </cell>
          <cell r="BR270">
            <v>1152</v>
          </cell>
          <cell r="BS270">
            <v>156</v>
          </cell>
          <cell r="BT270">
            <v>7.384615384615385</v>
          </cell>
          <cell r="BU270">
            <v>85.763865546647054</v>
          </cell>
          <cell r="BV270">
            <v>0</v>
          </cell>
        </row>
        <row r="271">
          <cell r="B271" t="str">
            <v>21-COMPA19-25</v>
          </cell>
          <cell r="C271" t="str">
            <v>COMP-A</v>
          </cell>
          <cell r="D271">
            <v>19</v>
          </cell>
          <cell r="E271" t="str">
            <v>BUDHDEV HITANSHU MEHUL  AARTI</v>
          </cell>
          <cell r="F271" t="str">
            <v>Male</v>
          </cell>
          <cell r="G271" t="str">
            <v>12/04/2003</v>
          </cell>
          <cell r="H271">
            <v>9820831509</v>
          </cell>
          <cell r="I271">
            <v>9820616691</v>
          </cell>
          <cell r="J271" t="str">
            <v>hitanshubudhdev16609@gmail.com</v>
          </cell>
          <cell r="K271" t="str">
            <v>1032210401@tcetmumbai.in</v>
          </cell>
          <cell r="L271" t="str">
            <v>B/2301-02, Benzer Tower, Thakur Complex, Kandivali(East)</v>
          </cell>
          <cell r="M271">
            <v>400101</v>
          </cell>
          <cell r="N271">
            <v>0</v>
          </cell>
          <cell r="O271" t="str">
            <v>Service</v>
          </cell>
          <cell r="P271" t="str">
            <v>8,00,001 - 9,00,000</v>
          </cell>
          <cell r="Q271" t="str">
            <v>Normal</v>
          </cell>
          <cell r="R271" t="str">
            <v>Open</v>
          </cell>
          <cell r="S271">
            <v>2021</v>
          </cell>
          <cell r="T271" t="str">
            <v>FE</v>
          </cell>
          <cell r="U271" t="str">
            <v>MH-CET</v>
          </cell>
          <cell r="V271">
            <v>20.440000000000001</v>
          </cell>
          <cell r="W271">
            <v>44.814185799999997</v>
          </cell>
          <cell r="X271" t="str">
            <v>Minority</v>
          </cell>
          <cell r="Y271">
            <v>460</v>
          </cell>
          <cell r="Z271">
            <v>600</v>
          </cell>
          <cell r="AA271">
            <v>76.6666666666667</v>
          </cell>
          <cell r="AB271">
            <v>2019</v>
          </cell>
          <cell r="AC271" t="str">
            <v>CBSE</v>
          </cell>
          <cell r="AD271" t="str">
            <v>NEW ERA HIGH SCHOOL</v>
          </cell>
          <cell r="AE271">
            <v>546</v>
          </cell>
          <cell r="AF271">
            <v>600</v>
          </cell>
          <cell r="AG271">
            <v>91</v>
          </cell>
          <cell r="AH271">
            <v>2021</v>
          </cell>
          <cell r="AI271" t="str">
            <v>Maharashtra</v>
          </cell>
          <cell r="AJ271" t="str">
            <v>NIRMAL COLLEGE OF COMMERCE AND SCIENCE</v>
          </cell>
          <cell r="AK271">
            <v>180</v>
          </cell>
          <cell r="AL271">
            <v>23</v>
          </cell>
          <cell r="AM271">
            <v>7.8260869565217392</v>
          </cell>
          <cell r="AN271">
            <v>86</v>
          </cell>
          <cell r="AO271">
            <v>194</v>
          </cell>
          <cell r="AP271">
            <v>26</v>
          </cell>
          <cell r="AQ271">
            <v>7.4615384615384617</v>
          </cell>
          <cell r="AR271">
            <v>89</v>
          </cell>
          <cell r="AS271">
            <v>374</v>
          </cell>
          <cell r="AT271">
            <v>49</v>
          </cell>
          <cell r="AU271">
            <v>7.6326530612244898</v>
          </cell>
          <cell r="AV271">
            <v>179</v>
          </cell>
          <cell r="AW271">
            <v>25</v>
          </cell>
          <cell r="AX271">
            <v>7.16</v>
          </cell>
          <cell r="AY271">
            <v>87.5</v>
          </cell>
          <cell r="AZ271">
            <v>214</v>
          </cell>
          <cell r="BA271">
            <v>29</v>
          </cell>
          <cell r="BB271">
            <v>7.3793103448275863</v>
          </cell>
          <cell r="BC271">
            <v>75</v>
          </cell>
          <cell r="BD271">
            <v>393</v>
          </cell>
          <cell r="BE271">
            <v>54</v>
          </cell>
          <cell r="BF271">
            <v>7.2777777777777777</v>
          </cell>
          <cell r="BG271">
            <v>166</v>
          </cell>
          <cell r="BH271">
            <v>24</v>
          </cell>
          <cell r="BI271">
            <v>6.916666666666667</v>
          </cell>
          <cell r="BJ271">
            <v>86</v>
          </cell>
          <cell r="BK271">
            <v>188</v>
          </cell>
          <cell r="BL271">
            <v>29</v>
          </cell>
          <cell r="BM271">
            <v>6.4827586206896548</v>
          </cell>
          <cell r="BN271">
            <v>76</v>
          </cell>
          <cell r="BO271">
            <v>354</v>
          </cell>
          <cell r="BP271">
            <v>53</v>
          </cell>
          <cell r="BQ271">
            <v>6.6792452830188678</v>
          </cell>
          <cell r="BR271">
            <v>1121</v>
          </cell>
          <cell r="BS271">
            <v>156</v>
          </cell>
          <cell r="BT271">
            <v>7.1858974358974361</v>
          </cell>
          <cell r="BU271">
            <v>84.7</v>
          </cell>
          <cell r="BV271">
            <v>0</v>
          </cell>
        </row>
        <row r="272">
          <cell r="B272" t="str">
            <v>21-COMPB19-25</v>
          </cell>
          <cell r="C272" t="str">
            <v>COMP-B</v>
          </cell>
          <cell r="D272">
            <v>19</v>
          </cell>
          <cell r="E272" t="str">
            <v>MISHRA SIDHARTH LAVAKUMAR SONAL</v>
          </cell>
          <cell r="F272" t="str">
            <v>Male</v>
          </cell>
          <cell r="G272" t="str">
            <v>14/09/2003</v>
          </cell>
          <cell r="H272">
            <v>9324617734</v>
          </cell>
          <cell r="I272">
            <v>9819079404</v>
          </cell>
          <cell r="J272" t="str">
            <v>siddharthmishra1314@gmail.com</v>
          </cell>
          <cell r="K272" t="str">
            <v>1032210465@tcetmumbai.in</v>
          </cell>
          <cell r="L272" t="str">
            <v>Rn B-7, Umashankar Dubey chawl , pratap Nagar kurar village Malad East Mumbai 400097</v>
          </cell>
          <cell r="M272">
            <v>400097</v>
          </cell>
          <cell r="N272">
            <v>0</v>
          </cell>
          <cell r="O272" t="str">
            <v>Service man</v>
          </cell>
          <cell r="P272" t="str">
            <v>4,00,001 - 4,50,000</v>
          </cell>
          <cell r="Q272" t="str">
            <v>Normal</v>
          </cell>
          <cell r="R272" t="str">
            <v>Open</v>
          </cell>
          <cell r="S272">
            <v>2021</v>
          </cell>
          <cell r="T272" t="str">
            <v>FE</v>
          </cell>
          <cell r="U272" t="str">
            <v>MH-CET</v>
          </cell>
          <cell r="V272">
            <v>89.75</v>
          </cell>
          <cell r="W272">
            <v>71.09</v>
          </cell>
          <cell r="X272" t="str">
            <v>Minority</v>
          </cell>
          <cell r="Y272">
            <v>404</v>
          </cell>
          <cell r="Z272">
            <v>500</v>
          </cell>
          <cell r="AA272">
            <v>80.8</v>
          </cell>
          <cell r="AB272">
            <v>2019</v>
          </cell>
          <cell r="AC272" t="str">
            <v>Maharashtra</v>
          </cell>
          <cell r="AD272" t="str">
            <v>ST GEORGE HIGH SCHOOL</v>
          </cell>
          <cell r="AE272">
            <v>352</v>
          </cell>
          <cell r="AF272">
            <v>600</v>
          </cell>
          <cell r="AG272">
            <v>58.6666666666667</v>
          </cell>
          <cell r="AH272">
            <v>2021</v>
          </cell>
          <cell r="AI272" t="str">
            <v>Maharashtra</v>
          </cell>
          <cell r="AJ272" t="str">
            <v>BSGD JUNIOR COLLEGE</v>
          </cell>
          <cell r="AK272">
            <v>180</v>
          </cell>
          <cell r="AL272">
            <v>23</v>
          </cell>
          <cell r="AM272">
            <v>7.8260869565217392</v>
          </cell>
          <cell r="AN272">
            <v>93</v>
          </cell>
          <cell r="AO272">
            <v>200</v>
          </cell>
          <cell r="AP272">
            <v>26</v>
          </cell>
          <cell r="AQ272">
            <v>7.6923076923076925</v>
          </cell>
          <cell r="AR272">
            <v>86</v>
          </cell>
          <cell r="AS272">
            <v>380</v>
          </cell>
          <cell r="AT272">
            <v>49</v>
          </cell>
          <cell r="AU272">
            <v>7.7551020408163263</v>
          </cell>
          <cell r="AV272">
            <v>195</v>
          </cell>
          <cell r="AW272">
            <v>25</v>
          </cell>
          <cell r="AX272">
            <v>7.8</v>
          </cell>
          <cell r="AY272">
            <v>89.5</v>
          </cell>
          <cell r="AZ272">
            <v>222</v>
          </cell>
          <cell r="BA272">
            <v>29</v>
          </cell>
          <cell r="BB272">
            <v>7.6551724137931032</v>
          </cell>
          <cell r="BC272">
            <v>73</v>
          </cell>
          <cell r="BD272">
            <v>417</v>
          </cell>
          <cell r="BE272">
            <v>54</v>
          </cell>
          <cell r="BF272">
            <v>7.7222222222222223</v>
          </cell>
          <cell r="BG272">
            <v>185</v>
          </cell>
          <cell r="BH272">
            <v>24</v>
          </cell>
          <cell r="BI272">
            <v>7.708333333333333</v>
          </cell>
          <cell r="BJ272">
            <v>75</v>
          </cell>
          <cell r="BK272">
            <v>242</v>
          </cell>
          <cell r="BL272">
            <v>29</v>
          </cell>
          <cell r="BM272">
            <v>8.3448275862068968</v>
          </cell>
          <cell r="BN272">
            <v>89</v>
          </cell>
          <cell r="BO272">
            <v>427</v>
          </cell>
          <cell r="BP272">
            <v>53</v>
          </cell>
          <cell r="BQ272">
            <v>8.0566037735849054</v>
          </cell>
          <cell r="BR272">
            <v>1224</v>
          </cell>
          <cell r="BS272">
            <v>156</v>
          </cell>
          <cell r="BT272">
            <v>7.8461538461538458</v>
          </cell>
          <cell r="BU272">
            <v>83.3</v>
          </cell>
          <cell r="BV272" t="str">
            <v>Capgemini</v>
          </cell>
        </row>
        <row r="273">
          <cell r="B273" t="str">
            <v>21-COMPC19-25</v>
          </cell>
          <cell r="C273" t="str">
            <v>COMP-C</v>
          </cell>
          <cell r="D273">
            <v>19</v>
          </cell>
          <cell r="E273" t="str">
            <v>SINGH AYUSH MAHESHKUMAR RINKY</v>
          </cell>
          <cell r="F273" t="str">
            <v>Male</v>
          </cell>
          <cell r="G273" t="str">
            <v>12/06/2004</v>
          </cell>
          <cell r="H273">
            <v>9321802886</v>
          </cell>
          <cell r="I273">
            <v>9137263587</v>
          </cell>
          <cell r="J273" t="str">
            <v>ayushsingh00030@gmail.com</v>
          </cell>
          <cell r="K273" t="str">
            <v>1032210529@tcetmumbai.in</v>
          </cell>
          <cell r="L273" t="str">
            <v>Santacruz West</v>
          </cell>
          <cell r="M273">
            <v>400054</v>
          </cell>
          <cell r="N273">
            <v>0</v>
          </cell>
          <cell r="O273" t="str">
            <v>Businessman</v>
          </cell>
          <cell r="P273" t="str">
            <v>2,50,001 - 3,00,000</v>
          </cell>
          <cell r="Q273" t="str">
            <v>Normal</v>
          </cell>
          <cell r="R273" t="str">
            <v>Open</v>
          </cell>
          <cell r="S273">
            <v>2021</v>
          </cell>
          <cell r="T273" t="str">
            <v>FE</v>
          </cell>
          <cell r="U273" t="str">
            <v>MH-CET</v>
          </cell>
          <cell r="V273">
            <v>91</v>
          </cell>
          <cell r="W273" t="str">
            <v>NA</v>
          </cell>
          <cell r="X273" t="str">
            <v>Minority</v>
          </cell>
          <cell r="Y273">
            <v>406</v>
          </cell>
          <cell r="Z273">
            <v>500</v>
          </cell>
          <cell r="AA273">
            <v>81.2</v>
          </cell>
          <cell r="AB273">
            <v>2019</v>
          </cell>
          <cell r="AC273" t="str">
            <v>Maharashtra</v>
          </cell>
          <cell r="AD273" t="str">
            <v>SACRED HEART BOY'S HIGH SCHOOL</v>
          </cell>
          <cell r="AE273">
            <v>566</v>
          </cell>
          <cell r="AF273">
            <v>600</v>
          </cell>
          <cell r="AG273">
            <v>94.3333333333333</v>
          </cell>
          <cell r="AH273">
            <v>2021</v>
          </cell>
          <cell r="AI273" t="str">
            <v>Maharashtra</v>
          </cell>
          <cell r="AJ273" t="str">
            <v>RD NATIONAL</v>
          </cell>
          <cell r="AK273">
            <v>189</v>
          </cell>
          <cell r="AL273">
            <v>23</v>
          </cell>
          <cell r="AM273">
            <v>8.2173913043478262</v>
          </cell>
          <cell r="AN273">
            <v>98</v>
          </cell>
          <cell r="AO273">
            <v>250</v>
          </cell>
          <cell r="AP273">
            <v>26</v>
          </cell>
          <cell r="AQ273">
            <v>9.615384615384615</v>
          </cell>
          <cell r="AR273">
            <v>79.260000000000005</v>
          </cell>
          <cell r="AS273">
            <v>439</v>
          </cell>
          <cell r="AT273">
            <v>49</v>
          </cell>
          <cell r="AU273">
            <v>8.9591836734693882</v>
          </cell>
          <cell r="AV273">
            <v>215</v>
          </cell>
          <cell r="AW273">
            <v>25</v>
          </cell>
          <cell r="AX273">
            <v>8.6</v>
          </cell>
          <cell r="AY273">
            <v>88.63</v>
          </cell>
          <cell r="AZ273">
            <v>269</v>
          </cell>
          <cell r="BA273">
            <v>29</v>
          </cell>
          <cell r="BB273">
            <v>9.2758620689655178</v>
          </cell>
          <cell r="BC273">
            <v>80</v>
          </cell>
          <cell r="BD273">
            <v>484</v>
          </cell>
          <cell r="BE273">
            <v>54</v>
          </cell>
          <cell r="BF273">
            <v>8.9629629629629637</v>
          </cell>
          <cell r="BG273">
            <v>227</v>
          </cell>
          <cell r="BH273">
            <v>24</v>
          </cell>
          <cell r="BI273">
            <v>9.4583333333333339</v>
          </cell>
          <cell r="BJ273">
            <v>90</v>
          </cell>
          <cell r="BK273">
            <v>265</v>
          </cell>
          <cell r="BL273">
            <v>29</v>
          </cell>
          <cell r="BM273">
            <v>9.137931034482758</v>
          </cell>
          <cell r="BN273">
            <v>75</v>
          </cell>
          <cell r="BO273">
            <v>492</v>
          </cell>
          <cell r="BP273">
            <v>53</v>
          </cell>
          <cell r="BQ273">
            <v>9.2830188679245289</v>
          </cell>
          <cell r="BR273">
            <v>1415</v>
          </cell>
          <cell r="BS273">
            <v>156</v>
          </cell>
          <cell r="BT273">
            <v>9.0705128205128212</v>
          </cell>
          <cell r="BU273">
            <v>87.177999999999997</v>
          </cell>
          <cell r="BV273" t="str">
            <v>Oracle</v>
          </cell>
        </row>
        <row r="274">
          <cell r="B274" t="str">
            <v>21-CS&amp;E19-25</v>
          </cell>
          <cell r="C274" t="str">
            <v>CS&amp;E</v>
          </cell>
          <cell r="D274">
            <v>19</v>
          </cell>
          <cell r="E274" t="str">
            <v>LAHOTI AYUSH MAHESH SHOBHA</v>
          </cell>
          <cell r="F274" t="str">
            <v>Male</v>
          </cell>
          <cell r="G274">
            <v>37820</v>
          </cell>
          <cell r="H274">
            <v>9404131807</v>
          </cell>
          <cell r="I274">
            <v>9822782446</v>
          </cell>
          <cell r="J274" t="str">
            <v>ayushlahoti1807@gmail.com</v>
          </cell>
          <cell r="K274" t="str">
            <v>1032210881@tcetmumbai.in</v>
          </cell>
          <cell r="L274" t="str">
            <v>mondha market, Nisha saree center, Parli v., Dist-Beed</v>
          </cell>
          <cell r="M274">
            <v>431515</v>
          </cell>
          <cell r="N274">
            <v>0</v>
          </cell>
          <cell r="O274" t="str">
            <v>businessman</v>
          </cell>
          <cell r="P274" t="str">
            <v>10,00,001 - 15,00,000</v>
          </cell>
          <cell r="Q274" t="str">
            <v>Normal</v>
          </cell>
          <cell r="R274" t="str">
            <v>Open</v>
          </cell>
          <cell r="S274">
            <v>2021</v>
          </cell>
          <cell r="T274" t="str">
            <v>FE</v>
          </cell>
          <cell r="U274" t="str">
            <v>MH-CET</v>
          </cell>
          <cell r="V274">
            <v>79.31</v>
          </cell>
          <cell r="W274">
            <v>70.986499300000006</v>
          </cell>
          <cell r="X274" t="str">
            <v>Minority</v>
          </cell>
          <cell r="Y274">
            <v>515</v>
          </cell>
          <cell r="Z274">
            <v>600</v>
          </cell>
          <cell r="AA274">
            <v>85.8333333333333</v>
          </cell>
          <cell r="AB274">
            <v>2019</v>
          </cell>
          <cell r="AC274" t="str">
            <v>CBSE</v>
          </cell>
          <cell r="AD274" t="str">
            <v>BHEL SECONDARY SCHOOL</v>
          </cell>
          <cell r="AE274">
            <v>544</v>
          </cell>
          <cell r="AF274">
            <v>600</v>
          </cell>
          <cell r="AG274">
            <v>90.6666666666667</v>
          </cell>
          <cell r="AH274">
            <v>2021</v>
          </cell>
          <cell r="AI274" t="str">
            <v>Maharashtra</v>
          </cell>
          <cell r="AJ274" t="str">
            <v>VAIDHYANATH COLLAGE</v>
          </cell>
          <cell r="AK274">
            <v>181</v>
          </cell>
          <cell r="AL274">
            <v>23</v>
          </cell>
          <cell r="AM274">
            <v>7.8695652173913047</v>
          </cell>
          <cell r="AN274">
            <v>90</v>
          </cell>
          <cell r="AO274">
            <v>227</v>
          </cell>
          <cell r="AP274">
            <v>26</v>
          </cell>
          <cell r="AQ274">
            <v>8.7307692307692299</v>
          </cell>
          <cell r="AR274">
            <v>79.260000000000005</v>
          </cell>
          <cell r="AS274">
            <v>408</v>
          </cell>
          <cell r="AT274">
            <v>49</v>
          </cell>
          <cell r="AU274">
            <v>8.3265306122448983</v>
          </cell>
          <cell r="AV274">
            <v>189</v>
          </cell>
          <cell r="AW274">
            <v>25</v>
          </cell>
          <cell r="AX274">
            <v>7.56</v>
          </cell>
          <cell r="AY274">
            <v>84.63</v>
          </cell>
          <cell r="AZ274">
            <v>228</v>
          </cell>
          <cell r="BA274">
            <v>29</v>
          </cell>
          <cell r="BB274">
            <v>7.8620689655172411</v>
          </cell>
          <cell r="BC274">
            <v>76</v>
          </cell>
          <cell r="BD274">
            <v>417</v>
          </cell>
          <cell r="BE274">
            <v>54</v>
          </cell>
          <cell r="BF274">
            <v>7.7222222222222223</v>
          </cell>
          <cell r="BG274">
            <v>194</v>
          </cell>
          <cell r="BH274">
            <v>24</v>
          </cell>
          <cell r="BI274">
            <v>8.0833333333333339</v>
          </cell>
          <cell r="BJ274">
            <v>92</v>
          </cell>
          <cell r="BK274">
            <v>214</v>
          </cell>
          <cell r="BL274">
            <v>29</v>
          </cell>
          <cell r="BM274">
            <v>7.3793103448275863</v>
          </cell>
          <cell r="BN274">
            <v>75</v>
          </cell>
          <cell r="BO274">
            <v>408</v>
          </cell>
          <cell r="BP274">
            <v>53</v>
          </cell>
          <cell r="BQ274">
            <v>7.6981132075471699</v>
          </cell>
          <cell r="BR274">
            <v>1233</v>
          </cell>
          <cell r="BS274">
            <v>156</v>
          </cell>
          <cell r="BT274">
            <v>7.9038461538461542</v>
          </cell>
          <cell r="BU274">
            <v>81.378</v>
          </cell>
          <cell r="BV274">
            <v>0</v>
          </cell>
        </row>
        <row r="275">
          <cell r="B275" t="str">
            <v>21-E&amp;CS19-25</v>
          </cell>
          <cell r="C275" t="str">
            <v>E&amp;CS</v>
          </cell>
          <cell r="D275">
            <v>19</v>
          </cell>
          <cell r="E275" t="str">
            <v>JHA HIMANSHU UGRANARAYAN  ARCHANA</v>
          </cell>
          <cell r="F275" t="str">
            <v>Male</v>
          </cell>
          <cell r="G275" t="str">
            <v>02/07/2003</v>
          </cell>
          <cell r="H275">
            <v>9324447178</v>
          </cell>
          <cell r="I275">
            <v>9137379177</v>
          </cell>
          <cell r="J275" t="str">
            <v>himanshujha116@gmail.com</v>
          </cell>
          <cell r="K275" t="str">
            <v>1032210337@tcetmumbai.in</v>
          </cell>
          <cell r="L275" t="str">
            <v>Vidyapati chawl, Janakpur dham, phoolpada road, virar east</v>
          </cell>
          <cell r="M275">
            <v>401305</v>
          </cell>
          <cell r="N275">
            <v>0</v>
          </cell>
          <cell r="O275" t="str">
            <v>Service</v>
          </cell>
          <cell r="P275" t="str">
            <v>10,00,001 - 15,00,000</v>
          </cell>
          <cell r="Q275" t="str">
            <v>Normal</v>
          </cell>
          <cell r="R275" t="str">
            <v>Open</v>
          </cell>
          <cell r="S275">
            <v>2021</v>
          </cell>
          <cell r="T275" t="str">
            <v>FE</v>
          </cell>
          <cell r="U275" t="str">
            <v>MH-CET</v>
          </cell>
          <cell r="V275">
            <v>92.18</v>
          </cell>
          <cell r="W275" t="str">
            <v>NA</v>
          </cell>
          <cell r="X275" t="str">
            <v>TFWS</v>
          </cell>
          <cell r="Y275">
            <v>426</v>
          </cell>
          <cell r="Z275">
            <v>500</v>
          </cell>
          <cell r="AA275">
            <v>85.2</v>
          </cell>
          <cell r="AB275">
            <v>2019</v>
          </cell>
          <cell r="AC275" t="str">
            <v>Maharashtra</v>
          </cell>
          <cell r="AD275" t="str">
            <v>MOUNT MARY ENGLISH HIGH SCHOOL</v>
          </cell>
          <cell r="AE275">
            <v>548</v>
          </cell>
          <cell r="AF275">
            <v>600</v>
          </cell>
          <cell r="AG275">
            <v>91.3333333333333</v>
          </cell>
          <cell r="AH275">
            <v>2021</v>
          </cell>
          <cell r="AI275" t="str">
            <v>Maharashtra</v>
          </cell>
          <cell r="AJ275" t="str">
            <v>UTKARSHA VIDYALAYA AND JUNIOR COLLEGE</v>
          </cell>
          <cell r="AK275">
            <v>207</v>
          </cell>
          <cell r="AL275">
            <v>23</v>
          </cell>
          <cell r="AM275">
            <v>9</v>
          </cell>
          <cell r="AN275">
            <v>90</v>
          </cell>
          <cell r="AO275">
            <v>247</v>
          </cell>
          <cell r="AP275">
            <v>26</v>
          </cell>
          <cell r="AQ275">
            <v>9.5</v>
          </cell>
          <cell r="AR275">
            <v>86.05</v>
          </cell>
          <cell r="AS275">
            <v>454</v>
          </cell>
          <cell r="AT275">
            <v>49</v>
          </cell>
          <cell r="AU275">
            <v>9.2653061224489797</v>
          </cell>
          <cell r="AV275">
            <v>222</v>
          </cell>
          <cell r="AW275">
            <v>25</v>
          </cell>
          <cell r="AX275">
            <v>8.8800000000000008</v>
          </cell>
          <cell r="AY275">
            <v>88.025000000000006</v>
          </cell>
          <cell r="AZ275">
            <v>269</v>
          </cell>
          <cell r="BA275">
            <v>29</v>
          </cell>
          <cell r="BB275">
            <v>9.2758620689655178</v>
          </cell>
          <cell r="BC275">
            <v>100</v>
          </cell>
          <cell r="BD275">
            <v>491</v>
          </cell>
          <cell r="BE275">
            <v>54</v>
          </cell>
          <cell r="BF275">
            <v>9.0925925925925934</v>
          </cell>
          <cell r="BG275">
            <v>217</v>
          </cell>
          <cell r="BH275">
            <v>24</v>
          </cell>
          <cell r="BI275">
            <v>9.0416666666666661</v>
          </cell>
          <cell r="BJ275">
            <v>75</v>
          </cell>
          <cell r="BK275">
            <v>262</v>
          </cell>
          <cell r="BL275">
            <v>29</v>
          </cell>
          <cell r="BM275">
            <v>9.0344827586206904</v>
          </cell>
          <cell r="BN275">
            <v>78</v>
          </cell>
          <cell r="BO275">
            <v>479</v>
          </cell>
          <cell r="BP275">
            <v>53</v>
          </cell>
          <cell r="BQ275">
            <v>9.0377358490566042</v>
          </cell>
          <cell r="BR275">
            <v>1424</v>
          </cell>
          <cell r="BS275">
            <v>156</v>
          </cell>
          <cell r="BT275">
            <v>9.1282051282051277</v>
          </cell>
          <cell r="BU275">
            <v>88.215000000000003</v>
          </cell>
          <cell r="BV275" t="str">
            <v>Capgemini</v>
          </cell>
        </row>
        <row r="276">
          <cell r="B276" t="str">
            <v>21-E&amp;TCA19-25</v>
          </cell>
          <cell r="C276" t="str">
            <v>E&amp;TC-A</v>
          </cell>
          <cell r="D276">
            <v>19</v>
          </cell>
          <cell r="E276" t="str">
            <v>DHAGE MANDAR VIJAY LALITA</v>
          </cell>
          <cell r="F276" t="str">
            <v>Male</v>
          </cell>
          <cell r="G276" t="str">
            <v>22/01/2003</v>
          </cell>
          <cell r="H276">
            <v>9325720803</v>
          </cell>
          <cell r="I276">
            <v>9822851434</v>
          </cell>
          <cell r="J276" t="str">
            <v>mandardhage2201@gmail.com</v>
          </cell>
          <cell r="K276" t="str">
            <v>1032210211@tcetmumbai.in</v>
          </cell>
          <cell r="L276" t="str">
            <v>5/3 SHREE BUNGLOW ,MIDC ROAD ,WAI,NEAR PETKAR COLONY,WAI,412803</v>
          </cell>
          <cell r="M276">
            <v>412803</v>
          </cell>
          <cell r="N276">
            <v>0</v>
          </cell>
          <cell r="O276" t="str">
            <v>Service</v>
          </cell>
          <cell r="P276" t="str">
            <v>6,00,001 - 7,00,000</v>
          </cell>
          <cell r="Q276" t="str">
            <v>Normal</v>
          </cell>
          <cell r="R276" t="str">
            <v>Open</v>
          </cell>
          <cell r="S276">
            <v>2021</v>
          </cell>
          <cell r="T276" t="str">
            <v>FE</v>
          </cell>
          <cell r="U276" t="str">
            <v>MH-CET</v>
          </cell>
          <cell r="V276">
            <v>83.98</v>
          </cell>
          <cell r="W276">
            <v>45</v>
          </cell>
          <cell r="X276" t="str">
            <v>Minority</v>
          </cell>
          <cell r="Y276">
            <v>458</v>
          </cell>
          <cell r="Z276">
            <v>500</v>
          </cell>
          <cell r="AA276">
            <v>91.6</v>
          </cell>
          <cell r="AB276">
            <v>2019</v>
          </cell>
          <cell r="AC276" t="str">
            <v>Maharashtra</v>
          </cell>
          <cell r="AD276" t="str">
            <v>DNYANDEEP ENGLISH MEDIUM SCHOOL</v>
          </cell>
          <cell r="AE276">
            <v>534</v>
          </cell>
          <cell r="AF276">
            <v>600</v>
          </cell>
          <cell r="AG276">
            <v>89</v>
          </cell>
          <cell r="AH276">
            <v>2021</v>
          </cell>
          <cell r="AI276" t="str">
            <v>Maharashtra</v>
          </cell>
          <cell r="AJ276" t="str">
            <v>DISHA JUNIOR COLLAGE</v>
          </cell>
          <cell r="AK276">
            <v>166</v>
          </cell>
          <cell r="AL276">
            <v>22</v>
          </cell>
          <cell r="AM276">
            <v>7.5454545454545459</v>
          </cell>
          <cell r="AN276">
            <v>85</v>
          </cell>
          <cell r="AO276">
            <v>201</v>
          </cell>
          <cell r="AP276">
            <v>27</v>
          </cell>
          <cell r="AQ276">
            <v>7.4444444444444446</v>
          </cell>
          <cell r="AR276">
            <v>86.05</v>
          </cell>
          <cell r="AS276">
            <v>367</v>
          </cell>
          <cell r="AT276">
            <v>49</v>
          </cell>
          <cell r="AU276">
            <v>7.4897959183673466</v>
          </cell>
          <cell r="AV276">
            <v>148</v>
          </cell>
          <cell r="AW276">
            <v>25</v>
          </cell>
          <cell r="AX276">
            <v>5.92</v>
          </cell>
          <cell r="AY276">
            <v>85.525000000000006</v>
          </cell>
          <cell r="AZ276">
            <v>180</v>
          </cell>
          <cell r="BA276">
            <v>29</v>
          </cell>
          <cell r="BB276">
            <v>6.2068965517241379</v>
          </cell>
          <cell r="BC276">
            <v>75</v>
          </cell>
          <cell r="BD276">
            <v>328</v>
          </cell>
          <cell r="BE276">
            <v>54</v>
          </cell>
          <cell r="BF276">
            <v>6.0740740740740744</v>
          </cell>
          <cell r="BG276">
            <v>185</v>
          </cell>
          <cell r="BH276">
            <v>24</v>
          </cell>
          <cell r="BI276">
            <v>7.708333333333333</v>
          </cell>
          <cell r="BJ276">
            <v>75</v>
          </cell>
          <cell r="BK276">
            <v>204</v>
          </cell>
          <cell r="BL276">
            <v>29</v>
          </cell>
          <cell r="BM276">
            <v>7.0344827586206895</v>
          </cell>
          <cell r="BN276">
            <v>78</v>
          </cell>
          <cell r="BO276">
            <v>389</v>
          </cell>
          <cell r="BP276">
            <v>53</v>
          </cell>
          <cell r="BQ276">
            <v>7.3396226415094343</v>
          </cell>
          <cell r="BR276">
            <v>1084</v>
          </cell>
          <cell r="BS276">
            <v>156</v>
          </cell>
          <cell r="BT276">
            <v>6.9487179487179489</v>
          </cell>
          <cell r="BU276">
            <v>82.315000000000012</v>
          </cell>
          <cell r="BV276">
            <v>0</v>
          </cell>
        </row>
        <row r="277">
          <cell r="B277" t="str">
            <v>21-E&amp;TCB19-25</v>
          </cell>
          <cell r="C277" t="str">
            <v>E&amp;TC-B</v>
          </cell>
          <cell r="D277">
            <v>19</v>
          </cell>
          <cell r="E277" t="str">
            <v>ADAM ATHARVA SHRINIVAS SAPANA</v>
          </cell>
          <cell r="F277" t="str">
            <v>Male</v>
          </cell>
          <cell r="G277" t="str">
            <v>10/10/2003</v>
          </cell>
          <cell r="H277">
            <v>9820853768</v>
          </cell>
          <cell r="I277">
            <v>9820616168</v>
          </cell>
          <cell r="J277" t="str">
            <v>atharvaadam101010@gmail.com</v>
          </cell>
          <cell r="K277" t="str">
            <v>1032210274@tcetmumbai.in</v>
          </cell>
          <cell r="L277" t="str">
            <v>Aditya Tower,402, Kannamwar Nagar-2,Vikhroli-(East),Mumbai-400083</v>
          </cell>
          <cell r="M277">
            <v>400083</v>
          </cell>
          <cell r="N277">
            <v>0</v>
          </cell>
          <cell r="O277" t="str">
            <v>SERVICE</v>
          </cell>
          <cell r="P277" t="str">
            <v>4,50,001 - 5,00,000</v>
          </cell>
          <cell r="Q277" t="str">
            <v>Normal</v>
          </cell>
          <cell r="R277" t="str">
            <v>SBC</v>
          </cell>
          <cell r="S277">
            <v>2021</v>
          </cell>
          <cell r="T277" t="str">
            <v>FE</v>
          </cell>
          <cell r="U277" t="str">
            <v>MH-CET</v>
          </cell>
          <cell r="V277">
            <v>92.48</v>
          </cell>
          <cell r="W277">
            <v>82.376706400000003</v>
          </cell>
          <cell r="X277" t="str">
            <v>CAP</v>
          </cell>
          <cell r="Y277">
            <v>417</v>
          </cell>
          <cell r="Z277">
            <v>500</v>
          </cell>
          <cell r="AA277">
            <v>83.4</v>
          </cell>
          <cell r="AB277">
            <v>2019</v>
          </cell>
          <cell r="AC277" t="str">
            <v>Maharashtra</v>
          </cell>
          <cell r="AD277" t="str">
            <v>DR BABASAHEB AMBEDKAR VIDYALAYA</v>
          </cell>
          <cell r="AE277">
            <v>535</v>
          </cell>
          <cell r="AF277">
            <v>600</v>
          </cell>
          <cell r="AG277">
            <v>89.1666666666667</v>
          </cell>
          <cell r="AH277">
            <v>2021</v>
          </cell>
          <cell r="AI277" t="str">
            <v>Maharashtra</v>
          </cell>
          <cell r="AJ277" t="str">
            <v>MATOSHREE PRABODHINI JR COLLEGE OF SCIENCE</v>
          </cell>
          <cell r="AK277">
            <v>200</v>
          </cell>
          <cell r="AL277">
            <v>22</v>
          </cell>
          <cell r="AM277">
            <v>9.0909090909090917</v>
          </cell>
          <cell r="AN277">
            <v>93</v>
          </cell>
          <cell r="AO277">
            <v>244</v>
          </cell>
          <cell r="AP277">
            <v>27</v>
          </cell>
          <cell r="AQ277">
            <v>9.0370370370370363</v>
          </cell>
          <cell r="AR277">
            <v>86.05</v>
          </cell>
          <cell r="AS277">
            <v>444</v>
          </cell>
          <cell r="AT277">
            <v>49</v>
          </cell>
          <cell r="AU277">
            <v>9.0612244897959187</v>
          </cell>
          <cell r="AV277">
            <v>205</v>
          </cell>
          <cell r="AW277">
            <v>25</v>
          </cell>
          <cell r="AX277">
            <v>8.1999999999999993</v>
          </cell>
          <cell r="AY277">
            <v>89.525000000000006</v>
          </cell>
          <cell r="AZ277">
            <v>267</v>
          </cell>
          <cell r="BA277">
            <v>29</v>
          </cell>
          <cell r="BB277">
            <v>9.2068965517241388</v>
          </cell>
          <cell r="BC277">
            <v>96</v>
          </cell>
          <cell r="BD277">
            <v>472</v>
          </cell>
          <cell r="BE277">
            <v>54</v>
          </cell>
          <cell r="BF277">
            <v>8.7407407407407405</v>
          </cell>
          <cell r="BG277">
            <v>216</v>
          </cell>
          <cell r="BH277">
            <v>24</v>
          </cell>
          <cell r="BI277">
            <v>9</v>
          </cell>
          <cell r="BJ277">
            <v>92</v>
          </cell>
          <cell r="BK277">
            <v>247</v>
          </cell>
          <cell r="BL277">
            <v>29</v>
          </cell>
          <cell r="BM277">
            <v>8.5172413793103452</v>
          </cell>
          <cell r="BN277">
            <v>90</v>
          </cell>
          <cell r="BO277">
            <v>463</v>
          </cell>
          <cell r="BP277">
            <v>53</v>
          </cell>
          <cell r="BQ277">
            <v>8.7358490566037741</v>
          </cell>
          <cell r="BR277">
            <v>1379</v>
          </cell>
          <cell r="BS277">
            <v>156</v>
          </cell>
          <cell r="BT277">
            <v>8.8397435897435894</v>
          </cell>
          <cell r="BU277">
            <v>90.315000000000012</v>
          </cell>
          <cell r="BV277" t="str">
            <v>Capgemini</v>
          </cell>
        </row>
        <row r="278">
          <cell r="B278" t="str">
            <v>21-IoT19-25</v>
          </cell>
          <cell r="C278" t="str">
            <v>IoT</v>
          </cell>
          <cell r="D278">
            <v>19</v>
          </cell>
          <cell r="E278" t="str">
            <v>SHAIKH AMIR SAHIL SHAMSULHODA SALMA KHATOON</v>
          </cell>
          <cell r="F278" t="str">
            <v>Male</v>
          </cell>
          <cell r="G278" t="str">
            <v>28/08/2003</v>
          </cell>
          <cell r="H278">
            <v>8425097687</v>
          </cell>
          <cell r="I278">
            <v>8976605726</v>
          </cell>
          <cell r="J278" t="str">
            <v xml:space="preserve">amirsahilshaikh67@gmail.com </v>
          </cell>
          <cell r="K278" t="str">
            <v>1032211007@tcetmumbai.in</v>
          </cell>
          <cell r="L278" t="str">
            <v>Hindustan nagar sp road Near Sangam nagar police chowki wadala Mumbai Maharashtra</v>
          </cell>
          <cell r="M278">
            <v>400037</v>
          </cell>
          <cell r="N278">
            <v>0</v>
          </cell>
          <cell r="O278" t="str">
            <v>Business</v>
          </cell>
          <cell r="P278" t="str">
            <v>4,50,001 - 5,00,000</v>
          </cell>
          <cell r="Q278" t="str">
            <v>Normal</v>
          </cell>
          <cell r="R278" t="str">
            <v>Open</v>
          </cell>
          <cell r="S278">
            <v>2021</v>
          </cell>
          <cell r="T278" t="str">
            <v>FE</v>
          </cell>
          <cell r="U278" t="str">
            <v>MH-CET</v>
          </cell>
          <cell r="V278">
            <v>44.2</v>
          </cell>
          <cell r="W278" t="str">
            <v>NA</v>
          </cell>
          <cell r="X278" t="str">
            <v>Minority</v>
          </cell>
          <cell r="Y278">
            <v>333</v>
          </cell>
          <cell r="Z278">
            <v>500</v>
          </cell>
          <cell r="AA278">
            <v>66.599999999999994</v>
          </cell>
          <cell r="AB278">
            <v>2018</v>
          </cell>
          <cell r="AC278" t="str">
            <v>Maharashtra</v>
          </cell>
          <cell r="AD278" t="str">
            <v>WORLI SEAFACE MUNICIPAL ENGLISH SECONDARY SCHOOL</v>
          </cell>
          <cell r="AE278">
            <v>349</v>
          </cell>
          <cell r="AF278">
            <v>650</v>
          </cell>
          <cell r="AG278">
            <v>53.692307692307693</v>
          </cell>
          <cell r="AH278">
            <v>2020</v>
          </cell>
          <cell r="AI278" t="str">
            <v>Maharashtra</v>
          </cell>
          <cell r="AJ278" t="str">
            <v>DR ANTONIO DASILVA TECHNICAL HIGH SCHOOL AND JR COLLEGE</v>
          </cell>
          <cell r="AK278">
            <v>174</v>
          </cell>
          <cell r="AL278">
            <v>23</v>
          </cell>
          <cell r="AM278">
            <v>7.5652173913043477</v>
          </cell>
          <cell r="AN278">
            <v>94.47</v>
          </cell>
          <cell r="AO278">
            <v>183</v>
          </cell>
          <cell r="AP278">
            <v>26</v>
          </cell>
          <cell r="AQ278">
            <v>7.0384615384615383</v>
          </cell>
          <cell r="AR278">
            <v>84.65</v>
          </cell>
          <cell r="AS278">
            <v>357</v>
          </cell>
          <cell r="AT278">
            <v>49</v>
          </cell>
          <cell r="AU278">
            <v>7.2857142857142856</v>
          </cell>
          <cell r="AV278">
            <v>177</v>
          </cell>
          <cell r="AW278">
            <v>25</v>
          </cell>
          <cell r="AX278">
            <v>7.08</v>
          </cell>
          <cell r="AY278">
            <v>89.56</v>
          </cell>
          <cell r="AZ278">
            <v>200</v>
          </cell>
          <cell r="BA278">
            <v>29</v>
          </cell>
          <cell r="BB278">
            <v>6.8965517241379306</v>
          </cell>
          <cell r="BC278">
            <v>77.36</v>
          </cell>
          <cell r="BD278">
            <v>377</v>
          </cell>
          <cell r="BE278">
            <v>54</v>
          </cell>
          <cell r="BF278">
            <v>6.9814814814814818</v>
          </cell>
          <cell r="BG278">
            <v>179</v>
          </cell>
          <cell r="BH278">
            <v>24</v>
          </cell>
          <cell r="BI278">
            <v>7.458333333333333</v>
          </cell>
          <cell r="BJ278">
            <v>77</v>
          </cell>
          <cell r="BK278">
            <v>220</v>
          </cell>
          <cell r="BL278">
            <v>29</v>
          </cell>
          <cell r="BM278">
            <v>7.5862068965517242</v>
          </cell>
          <cell r="BN278">
            <v>77</v>
          </cell>
          <cell r="BO278">
            <v>399</v>
          </cell>
          <cell r="BP278">
            <v>53</v>
          </cell>
          <cell r="BQ278">
            <v>7.5283018867924527</v>
          </cell>
          <cell r="BR278">
            <v>1133</v>
          </cell>
          <cell r="BS278">
            <v>156</v>
          </cell>
          <cell r="BT278">
            <v>7.2628205128205128</v>
          </cell>
          <cell r="BU278">
            <v>87.808000000000007</v>
          </cell>
          <cell r="BV278">
            <v>0</v>
          </cell>
        </row>
        <row r="279">
          <cell r="B279" t="str">
            <v>21-ITA19-25</v>
          </cell>
          <cell r="C279" t="str">
            <v>IT-A</v>
          </cell>
          <cell r="D279">
            <v>19</v>
          </cell>
          <cell r="E279" t="str">
            <v>DESAI ADITYA RAJENDRA RUPALI</v>
          </cell>
          <cell r="F279" t="str">
            <v>Male</v>
          </cell>
          <cell r="G279" t="str">
            <v>18/08/2003</v>
          </cell>
          <cell r="H279">
            <v>9987284876</v>
          </cell>
          <cell r="I279">
            <v>9869011774</v>
          </cell>
          <cell r="J279" t="str">
            <v>adityadesai953@gmail.com</v>
          </cell>
          <cell r="K279" t="str">
            <v>1032210593@tcetmumbai.in</v>
          </cell>
          <cell r="L279" t="str">
            <v>A-61,002,YOGI CHHAYA,YOGI NAGAR,BORIVALI(W),MUMBAI-400091</v>
          </cell>
          <cell r="M279">
            <v>400091</v>
          </cell>
          <cell r="N279">
            <v>0</v>
          </cell>
          <cell r="O279" t="str">
            <v>Service</v>
          </cell>
          <cell r="P279" t="str">
            <v>3,50,001 - 4,00,000</v>
          </cell>
          <cell r="Q279" t="str">
            <v>Normal</v>
          </cell>
          <cell r="R279" t="str">
            <v>Open</v>
          </cell>
          <cell r="S279">
            <v>2021</v>
          </cell>
          <cell r="T279" t="str">
            <v>FE</v>
          </cell>
          <cell r="U279" t="str">
            <v>MH-CET</v>
          </cell>
          <cell r="V279">
            <v>27.22</v>
          </cell>
          <cell r="W279">
            <v>52.164327</v>
          </cell>
          <cell r="X279" t="str">
            <v>Institute</v>
          </cell>
          <cell r="Y279">
            <v>302</v>
          </cell>
          <cell r="Z279">
            <v>500</v>
          </cell>
          <cell r="AA279">
            <v>60.4</v>
          </cell>
          <cell r="AB279">
            <v>2019</v>
          </cell>
          <cell r="AC279" t="str">
            <v>Maharashtra</v>
          </cell>
          <cell r="AD279" t="str">
            <v>SWAMI VIVEKANAND INTERNATIONAL SCHOOL</v>
          </cell>
          <cell r="AE279">
            <v>516</v>
          </cell>
          <cell r="AF279">
            <v>600</v>
          </cell>
          <cell r="AG279">
            <v>86</v>
          </cell>
          <cell r="AH279">
            <v>2021</v>
          </cell>
          <cell r="AI279" t="str">
            <v>Maharashtra</v>
          </cell>
          <cell r="AJ279" t="str">
            <v>NIRMALA MEMORIAL FOUNDATION</v>
          </cell>
          <cell r="AK279">
            <v>160</v>
          </cell>
          <cell r="AL279">
            <v>22</v>
          </cell>
          <cell r="AM279">
            <v>7.2727272727272725</v>
          </cell>
          <cell r="AN279">
            <v>96.3</v>
          </cell>
          <cell r="AO279">
            <v>203</v>
          </cell>
          <cell r="AP279">
            <v>27</v>
          </cell>
          <cell r="AQ279">
            <v>7.5185185185185182</v>
          </cell>
          <cell r="AR279">
            <v>75</v>
          </cell>
          <cell r="AS279">
            <v>363</v>
          </cell>
          <cell r="AT279">
            <v>49</v>
          </cell>
          <cell r="AU279">
            <v>7.408163265306122</v>
          </cell>
          <cell r="AV279">
            <v>177</v>
          </cell>
          <cell r="AW279">
            <v>25</v>
          </cell>
          <cell r="AX279">
            <v>7.08</v>
          </cell>
          <cell r="AY279">
            <v>85.65</v>
          </cell>
          <cell r="AZ279">
            <v>236</v>
          </cell>
          <cell r="BA279">
            <v>29</v>
          </cell>
          <cell r="BB279">
            <v>8.137931034482758</v>
          </cell>
          <cell r="BC279">
            <v>74.528301886792406</v>
          </cell>
          <cell r="BD279">
            <v>413</v>
          </cell>
          <cell r="BE279">
            <v>54</v>
          </cell>
          <cell r="BF279">
            <v>7.6481481481481479</v>
          </cell>
          <cell r="BG279">
            <v>188</v>
          </cell>
          <cell r="BH279">
            <v>24</v>
          </cell>
          <cell r="BI279">
            <v>7.833333333333333</v>
          </cell>
          <cell r="BJ279">
            <v>81.3278008298755</v>
          </cell>
          <cell r="BK279">
            <v>261</v>
          </cell>
          <cell r="BL279">
            <v>29</v>
          </cell>
          <cell r="BM279">
            <v>9</v>
          </cell>
          <cell r="BN279">
            <v>78.111587982832603</v>
          </cell>
          <cell r="BO279">
            <v>449</v>
          </cell>
          <cell r="BP279">
            <v>53</v>
          </cell>
          <cell r="BQ279">
            <v>8.4716981132075464</v>
          </cell>
          <cell r="BR279">
            <v>1225</v>
          </cell>
          <cell r="BS279">
            <v>156</v>
          </cell>
          <cell r="BT279">
            <v>7.8525641025641022</v>
          </cell>
          <cell r="BU279">
            <v>83.295660377358487</v>
          </cell>
          <cell r="BV279">
            <v>0</v>
          </cell>
        </row>
        <row r="280">
          <cell r="B280" t="str">
            <v>21-ITB19-25</v>
          </cell>
          <cell r="C280" t="str">
            <v>IT-B</v>
          </cell>
          <cell r="D280">
            <v>19</v>
          </cell>
          <cell r="E280" t="str">
            <v>RANE SARTHAK SHANTARAM SUPRIYA</v>
          </cell>
          <cell r="F280" t="str">
            <v>Male</v>
          </cell>
          <cell r="G280" t="str">
            <v>20/06/2003</v>
          </cell>
          <cell r="H280">
            <v>7977688841</v>
          </cell>
          <cell r="I280">
            <v>9967720915</v>
          </cell>
          <cell r="J280" t="str">
            <v>sarthakrane2022@gmail.com</v>
          </cell>
          <cell r="K280" t="str">
            <v>1032210658@tcetmumbai.in</v>
          </cell>
          <cell r="L280" t="str">
            <v>C-503,Lata Apartment Kulupwadi,</v>
          </cell>
          <cell r="M280">
            <v>400066</v>
          </cell>
          <cell r="N280">
            <v>0</v>
          </cell>
          <cell r="O280" t="str">
            <v xml:space="preserve">Service </v>
          </cell>
          <cell r="P280" t="str">
            <v>50,001 - 1,00,000</v>
          </cell>
          <cell r="Q280" t="str">
            <v>Normal</v>
          </cell>
          <cell r="R280" t="str">
            <v>Open</v>
          </cell>
          <cell r="S280">
            <v>2021</v>
          </cell>
          <cell r="T280" t="str">
            <v>FE</v>
          </cell>
          <cell r="U280" t="str">
            <v>MH-CET</v>
          </cell>
          <cell r="V280">
            <v>84.26</v>
          </cell>
          <cell r="W280" t="str">
            <v>NA</v>
          </cell>
          <cell r="X280" t="str">
            <v>Institute</v>
          </cell>
          <cell r="Y280">
            <v>421</v>
          </cell>
          <cell r="Z280">
            <v>500</v>
          </cell>
          <cell r="AA280">
            <v>84.2</v>
          </cell>
          <cell r="AB280">
            <v>2019</v>
          </cell>
          <cell r="AC280" t="str">
            <v>Maharashtra</v>
          </cell>
          <cell r="AD280" t="str">
            <v>ST LAWRENCE HIGH SCHOOL</v>
          </cell>
          <cell r="AE280">
            <v>510</v>
          </cell>
          <cell r="AF280">
            <v>600</v>
          </cell>
          <cell r="AG280">
            <v>85</v>
          </cell>
          <cell r="AH280">
            <v>2021</v>
          </cell>
          <cell r="AI280" t="str">
            <v>Maharashtra</v>
          </cell>
          <cell r="AJ280" t="str">
            <v>PACE JUNIOR SCIENCE COLLEGE</v>
          </cell>
          <cell r="AK280">
            <v>165</v>
          </cell>
          <cell r="AL280">
            <v>22</v>
          </cell>
          <cell r="AM280">
            <v>7.5</v>
          </cell>
          <cell r="AN280">
            <v>75</v>
          </cell>
          <cell r="AO280">
            <v>208</v>
          </cell>
          <cell r="AP280">
            <v>27</v>
          </cell>
          <cell r="AQ280">
            <v>7.7037037037037033</v>
          </cell>
          <cell r="AR280">
            <v>87</v>
          </cell>
          <cell r="AS280">
            <v>373</v>
          </cell>
          <cell r="AT280">
            <v>49</v>
          </cell>
          <cell r="AU280">
            <v>7.6122448979591839</v>
          </cell>
          <cell r="AV280">
            <v>206</v>
          </cell>
          <cell r="AW280">
            <v>25</v>
          </cell>
          <cell r="AX280">
            <v>8.24</v>
          </cell>
          <cell r="AY280">
            <v>81</v>
          </cell>
          <cell r="AZ280">
            <v>254</v>
          </cell>
          <cell r="BA280">
            <v>29</v>
          </cell>
          <cell r="BB280">
            <v>8.7586206896551726</v>
          </cell>
          <cell r="BC280">
            <v>79.310344827586206</v>
          </cell>
          <cell r="BD280">
            <v>460</v>
          </cell>
          <cell r="BE280">
            <v>54</v>
          </cell>
          <cell r="BF280">
            <v>8.518518518518519</v>
          </cell>
          <cell r="BG280">
            <v>206</v>
          </cell>
          <cell r="BH280">
            <v>24</v>
          </cell>
          <cell r="BI280">
            <v>8.5833333333333339</v>
          </cell>
          <cell r="BJ280">
            <v>81.3278008298755</v>
          </cell>
          <cell r="BK280">
            <v>260</v>
          </cell>
          <cell r="BL280">
            <v>29</v>
          </cell>
          <cell r="BM280">
            <v>8.9655172413793096</v>
          </cell>
          <cell r="BN280">
            <v>75</v>
          </cell>
          <cell r="BO280">
            <v>466</v>
          </cell>
          <cell r="BP280">
            <v>53</v>
          </cell>
          <cell r="BQ280">
            <v>8.7924528301886795</v>
          </cell>
          <cell r="BR280">
            <v>1299</v>
          </cell>
          <cell r="BS280">
            <v>156</v>
          </cell>
          <cell r="BT280">
            <v>8.3269230769230766</v>
          </cell>
          <cell r="BU280">
            <v>80.66206896551725</v>
          </cell>
          <cell r="BV280">
            <v>0</v>
          </cell>
        </row>
        <row r="281">
          <cell r="B281" t="str">
            <v>21-M&amp;ME19-25</v>
          </cell>
          <cell r="C281" t="str">
            <v>M&amp;ME</v>
          </cell>
          <cell r="D281">
            <v>19</v>
          </cell>
          <cell r="E281" t="str">
            <v>KHAN MOHAMMAD MAZIN NEAMATULLAH KHAN SAADATMAND BANO</v>
          </cell>
          <cell r="F281" t="str">
            <v>Male</v>
          </cell>
          <cell r="G281" t="str">
            <v>29/10/2003</v>
          </cell>
          <cell r="H281">
            <v>9653660339</v>
          </cell>
          <cell r="I281">
            <v>9930551907</v>
          </cell>
          <cell r="J281" t="str">
            <v>mazinkhan2910@gmail.com</v>
          </cell>
          <cell r="K281" t="str">
            <v>1032210772@tcetmumbai.in</v>
          </cell>
          <cell r="L281" t="str">
            <v>Bldg no 22, Flat no 002, Jay-Vijay Chs Ltd Chandresh Accord, Mira Road (E) Thane Maharashtra</v>
          </cell>
          <cell r="M281">
            <v>401107</v>
          </cell>
          <cell r="N281">
            <v>0</v>
          </cell>
          <cell r="O281" t="str">
            <v>Job</v>
          </cell>
          <cell r="P281" t="str">
            <v>&gt;= 15,00,001</v>
          </cell>
          <cell r="Q281" t="str">
            <v>Normal</v>
          </cell>
          <cell r="R281" t="str">
            <v>Open</v>
          </cell>
          <cell r="S281">
            <v>2021</v>
          </cell>
          <cell r="T281" t="str">
            <v>FE</v>
          </cell>
          <cell r="U281" t="str">
            <v>MH-CET</v>
          </cell>
          <cell r="V281">
            <v>37.42</v>
          </cell>
          <cell r="W281" t="str">
            <v>NA</v>
          </cell>
          <cell r="X281" t="str">
            <v>AMIN</v>
          </cell>
          <cell r="Y281">
            <v>284</v>
          </cell>
          <cell r="Z281">
            <v>500</v>
          </cell>
          <cell r="AA281">
            <v>56.8</v>
          </cell>
          <cell r="AB281">
            <v>2019</v>
          </cell>
          <cell r="AC281" t="str">
            <v>Maharashtra</v>
          </cell>
          <cell r="AD281" t="str">
            <v>ST. ANDREWS CONVENT ENGLISH SCHOOL</v>
          </cell>
          <cell r="AE281">
            <v>428</v>
          </cell>
          <cell r="AF281">
            <v>600</v>
          </cell>
          <cell r="AG281">
            <v>71.3333333333333</v>
          </cell>
          <cell r="AH281">
            <v>2021</v>
          </cell>
          <cell r="AI281" t="str">
            <v>Maharashtra</v>
          </cell>
          <cell r="AJ281" t="str">
            <v>THAKUR COLLEGE OF SCIENCE AND COMMERCE</v>
          </cell>
          <cell r="AK281">
            <v>168</v>
          </cell>
          <cell r="AL281">
            <v>22</v>
          </cell>
          <cell r="AM281">
            <v>7.6363636363636367</v>
          </cell>
          <cell r="AN281">
            <v>76</v>
          </cell>
          <cell r="AO281">
            <v>184</v>
          </cell>
          <cell r="AP281">
            <v>27</v>
          </cell>
          <cell r="AQ281">
            <v>6.8148148148148149</v>
          </cell>
          <cell r="AR281">
            <v>84.79</v>
          </cell>
          <cell r="AS281">
            <v>352</v>
          </cell>
          <cell r="AT281">
            <v>49</v>
          </cell>
          <cell r="AU281">
            <v>7.1836734693877551</v>
          </cell>
          <cell r="AV281">
            <v>194</v>
          </cell>
          <cell r="AW281">
            <v>25</v>
          </cell>
          <cell r="AX281">
            <v>7.76</v>
          </cell>
          <cell r="AY281">
            <v>80.394999999999996</v>
          </cell>
          <cell r="AZ281">
            <v>258</v>
          </cell>
          <cell r="BA281">
            <v>29</v>
          </cell>
          <cell r="BB281">
            <v>8.8965517241379306</v>
          </cell>
          <cell r="BC281">
            <v>89</v>
          </cell>
          <cell r="BD281">
            <v>452</v>
          </cell>
          <cell r="BE281">
            <v>54</v>
          </cell>
          <cell r="BF281">
            <v>8.3703703703703702</v>
          </cell>
          <cell r="BG281">
            <v>204</v>
          </cell>
          <cell r="BH281">
            <v>24</v>
          </cell>
          <cell r="BI281">
            <v>8.5</v>
          </cell>
          <cell r="BJ281">
            <v>85</v>
          </cell>
          <cell r="BK281">
            <v>251</v>
          </cell>
          <cell r="BL281">
            <v>29</v>
          </cell>
          <cell r="BM281">
            <v>8.6551724137931032</v>
          </cell>
          <cell r="BN281">
            <v>87</v>
          </cell>
          <cell r="BO281">
            <v>455</v>
          </cell>
          <cell r="BP281">
            <v>53</v>
          </cell>
          <cell r="BQ281">
            <v>8.584905660377359</v>
          </cell>
          <cell r="BR281">
            <v>1259</v>
          </cell>
          <cell r="BS281">
            <v>156</v>
          </cell>
          <cell r="BT281">
            <v>8.0705128205128212</v>
          </cell>
          <cell r="BU281">
            <v>83.637</v>
          </cell>
          <cell r="BV281">
            <v>0</v>
          </cell>
        </row>
        <row r="282">
          <cell r="B282" t="str">
            <v>21-MECH19-25</v>
          </cell>
          <cell r="C282" t="str">
            <v>MECH</v>
          </cell>
          <cell r="D282">
            <v>19</v>
          </cell>
          <cell r="E282" t="str">
            <v>KHAIRNAR YASH ASHOK SONALI</v>
          </cell>
          <cell r="F282" t="str">
            <v>Male</v>
          </cell>
          <cell r="G282" t="str">
            <v>22/08/2002</v>
          </cell>
          <cell r="H282">
            <v>9167371490</v>
          </cell>
          <cell r="I282">
            <v>9967715839</v>
          </cell>
          <cell r="J282" t="str">
            <v>yashv.088@gmail.com</v>
          </cell>
          <cell r="K282" t="str">
            <v>1032210722@tcetmumbai.in</v>
          </cell>
          <cell r="L282" t="str">
            <v>B-7, 001, Poonam Nagar, Phase 3, Near Axis bank, Mira road ( E ).</v>
          </cell>
          <cell r="M282">
            <v>401107</v>
          </cell>
          <cell r="N282">
            <v>0</v>
          </cell>
          <cell r="O282" t="str">
            <v>Service</v>
          </cell>
          <cell r="P282" t="str">
            <v>1,50,001 - 2,00,000</v>
          </cell>
          <cell r="Q282" t="str">
            <v>Normal</v>
          </cell>
          <cell r="R282" t="str">
            <v>Open</v>
          </cell>
          <cell r="S282">
            <v>2021</v>
          </cell>
          <cell r="T282" t="str">
            <v>FE</v>
          </cell>
          <cell r="U282" t="str">
            <v>MH-CET</v>
          </cell>
          <cell r="V282">
            <v>30</v>
          </cell>
          <cell r="W282" t="str">
            <v>NA</v>
          </cell>
          <cell r="X282" t="str">
            <v>Institute</v>
          </cell>
          <cell r="Y282">
            <v>343</v>
          </cell>
          <cell r="Z282">
            <v>500</v>
          </cell>
          <cell r="AA282">
            <v>68.599999999999994</v>
          </cell>
          <cell r="AB282">
            <v>2018</v>
          </cell>
          <cell r="AC282" t="str">
            <v>Maharashtra</v>
          </cell>
          <cell r="AD282" t="str">
            <v>ST XAVIER'S HIGH SCHOOL</v>
          </cell>
          <cell r="AE282">
            <v>1562</v>
          </cell>
          <cell r="AF282">
            <v>1950</v>
          </cell>
          <cell r="AG282">
            <v>80.102564102564102</v>
          </cell>
          <cell r="AH282" t="str">
            <v>Diploma passed in 2021</v>
          </cell>
          <cell r="AI282" t="str">
            <v>Maharashtra State board of Technical Education</v>
          </cell>
          <cell r="AJ282" t="str">
            <v>PRAVIN PATIL COLLEGE OF DIPLOMA ENGINEERING AND TECHNOLOGY</v>
          </cell>
          <cell r="AK282">
            <v>167</v>
          </cell>
          <cell r="AL282">
            <v>22</v>
          </cell>
          <cell r="AM282">
            <v>7.5909090909090908</v>
          </cell>
          <cell r="AN282">
            <v>96</v>
          </cell>
          <cell r="AO282">
            <v>167.13000000000002</v>
          </cell>
          <cell r="AP282">
            <v>27</v>
          </cell>
          <cell r="AQ282">
            <v>6.1900000000000013</v>
          </cell>
          <cell r="AR282">
            <v>97.67</v>
          </cell>
          <cell r="AS282">
            <v>334.13</v>
          </cell>
          <cell r="AT282">
            <v>49</v>
          </cell>
          <cell r="AU282">
            <v>6.8189795918367349</v>
          </cell>
          <cell r="AV282">
            <v>154</v>
          </cell>
          <cell r="AW282">
            <v>25</v>
          </cell>
          <cell r="AX282">
            <v>6.16</v>
          </cell>
          <cell r="AY282">
            <v>96.834999999999994</v>
          </cell>
          <cell r="AZ282">
            <v>182</v>
          </cell>
          <cell r="BA282">
            <v>29</v>
          </cell>
          <cell r="BB282">
            <v>6.2758620689655169</v>
          </cell>
          <cell r="BC282">
            <v>87</v>
          </cell>
          <cell r="BD282">
            <v>336</v>
          </cell>
          <cell r="BE282">
            <v>54</v>
          </cell>
          <cell r="BF282">
            <v>6.2222222222222223</v>
          </cell>
          <cell r="BG282">
            <v>151</v>
          </cell>
          <cell r="BH282">
            <v>24</v>
          </cell>
          <cell r="BI282">
            <v>6.291666666666667</v>
          </cell>
          <cell r="BJ282">
            <v>91.176470588235304</v>
          </cell>
          <cell r="BK282">
            <v>219</v>
          </cell>
          <cell r="BL282">
            <v>28</v>
          </cell>
          <cell r="BM282">
            <v>7.8214285714285712</v>
          </cell>
          <cell r="BN282">
            <v>79</v>
          </cell>
          <cell r="BO282">
            <v>370</v>
          </cell>
          <cell r="BP282">
            <v>52</v>
          </cell>
          <cell r="BQ282">
            <v>7.115384615384615</v>
          </cell>
          <cell r="BR282">
            <v>1040.1300000000001</v>
          </cell>
          <cell r="BS282">
            <v>155</v>
          </cell>
          <cell r="BT282">
            <v>6.7105161290322588</v>
          </cell>
          <cell r="BU282">
            <v>93.301000000000002</v>
          </cell>
          <cell r="BV282">
            <v>0</v>
          </cell>
        </row>
        <row r="283">
          <cell r="B283" t="str">
            <v>21-AI&amp;DS20-25</v>
          </cell>
          <cell r="C283" t="str">
            <v>AI&amp;DS</v>
          </cell>
          <cell r="D283">
            <v>20</v>
          </cell>
          <cell r="E283" t="str">
            <v>MAURYA ANKIT SANDEEP MANJU</v>
          </cell>
          <cell r="F283" t="str">
            <v>Male</v>
          </cell>
          <cell r="G283" t="str">
            <v>14/10/2003</v>
          </cell>
          <cell r="H283">
            <v>7977347582</v>
          </cell>
          <cell r="I283">
            <v>9324409660</v>
          </cell>
          <cell r="J283" t="str">
            <v>ankit141003@gmail.com</v>
          </cell>
          <cell r="K283" t="str">
            <v>1032210149@tcetmumbai.in</v>
          </cell>
          <cell r="L283" t="str">
            <v>A2-802 , White lotus, Off-Golden next road ,Near Orange hospital, Bhayandar (E)</v>
          </cell>
          <cell r="M283">
            <v>401105</v>
          </cell>
          <cell r="N283">
            <v>0</v>
          </cell>
          <cell r="O283" t="str">
            <v>Service</v>
          </cell>
          <cell r="P283" t="str">
            <v>10,00,001 - 15,00,000</v>
          </cell>
          <cell r="Q283" t="str">
            <v>Normal</v>
          </cell>
          <cell r="R283" t="str">
            <v>Open</v>
          </cell>
          <cell r="S283">
            <v>2021</v>
          </cell>
          <cell r="T283" t="str">
            <v>FE</v>
          </cell>
          <cell r="U283" t="str">
            <v>MH-CET</v>
          </cell>
          <cell r="V283">
            <v>84</v>
          </cell>
          <cell r="W283">
            <v>73</v>
          </cell>
          <cell r="X283" t="str">
            <v>Minority</v>
          </cell>
          <cell r="Y283">
            <v>385</v>
          </cell>
          <cell r="Z283">
            <v>500</v>
          </cell>
          <cell r="AA283">
            <v>77</v>
          </cell>
          <cell r="AB283">
            <v>2019</v>
          </cell>
          <cell r="AC283" t="str">
            <v>Maharashtra</v>
          </cell>
          <cell r="AD283" t="str">
            <v>S.V.P.V</v>
          </cell>
          <cell r="AE283">
            <v>465</v>
          </cell>
          <cell r="AF283">
            <v>600</v>
          </cell>
          <cell r="AG283">
            <v>77.5</v>
          </cell>
          <cell r="AH283">
            <v>2021</v>
          </cell>
          <cell r="AI283" t="str">
            <v>Maharashtra</v>
          </cell>
          <cell r="AJ283" t="str">
            <v>S.V.P DHAISAR</v>
          </cell>
          <cell r="AK283">
            <v>179</v>
          </cell>
          <cell r="AL283">
            <v>23</v>
          </cell>
          <cell r="AM283">
            <v>7.7826086956521738</v>
          </cell>
          <cell r="AN283">
            <v>81</v>
          </cell>
          <cell r="AO283">
            <v>202</v>
          </cell>
          <cell r="AP283">
            <v>26</v>
          </cell>
          <cell r="AQ283">
            <v>7.7692307692307692</v>
          </cell>
          <cell r="AR283">
            <v>78</v>
          </cell>
          <cell r="AS283">
            <v>381</v>
          </cell>
          <cell r="AT283">
            <v>49</v>
          </cell>
          <cell r="AU283">
            <v>7.7755102040816331</v>
          </cell>
          <cell r="AV283">
            <v>183</v>
          </cell>
          <cell r="AW283">
            <v>25</v>
          </cell>
          <cell r="AX283">
            <v>7.32</v>
          </cell>
          <cell r="AY283">
            <v>79.5</v>
          </cell>
          <cell r="AZ283">
            <v>218</v>
          </cell>
          <cell r="BA283">
            <v>29</v>
          </cell>
          <cell r="BB283">
            <v>7.5172413793103452</v>
          </cell>
          <cell r="BC283">
            <v>77</v>
          </cell>
          <cell r="BD283">
            <v>401</v>
          </cell>
          <cell r="BE283">
            <v>54</v>
          </cell>
          <cell r="BF283">
            <v>7.4259259259259256</v>
          </cell>
          <cell r="BG283">
            <v>171</v>
          </cell>
          <cell r="BH283">
            <v>24</v>
          </cell>
          <cell r="BI283">
            <v>7.125</v>
          </cell>
          <cell r="BJ283">
            <v>54</v>
          </cell>
          <cell r="BK283">
            <v>236</v>
          </cell>
          <cell r="BL283">
            <v>29</v>
          </cell>
          <cell r="BM283">
            <v>8.137931034482758</v>
          </cell>
          <cell r="BN283">
            <v>86</v>
          </cell>
          <cell r="BO283">
            <v>407</v>
          </cell>
          <cell r="BP283">
            <v>53</v>
          </cell>
          <cell r="BQ283">
            <v>7.6792452830188678</v>
          </cell>
          <cell r="BR283">
            <v>1189</v>
          </cell>
          <cell r="BS283">
            <v>156</v>
          </cell>
          <cell r="BT283">
            <v>7.6217948717948714</v>
          </cell>
          <cell r="BU283">
            <v>73.900000000000006</v>
          </cell>
          <cell r="BV283" t="str">
            <v>Capgemini</v>
          </cell>
        </row>
        <row r="284">
          <cell r="B284" t="str">
            <v>21-AI&amp;ML20-25</v>
          </cell>
          <cell r="C284" t="str">
            <v>AI&amp;ML</v>
          </cell>
          <cell r="D284">
            <v>20</v>
          </cell>
          <cell r="E284" t="str">
            <v>MAKNOJIA NABIH SAIYADALI RUKSANA</v>
          </cell>
          <cell r="F284" t="str">
            <v>Male</v>
          </cell>
          <cell r="G284" t="str">
            <v>10/05/2003</v>
          </cell>
          <cell r="H284">
            <v>7777097043</v>
          </cell>
          <cell r="I284">
            <v>9702211117</v>
          </cell>
          <cell r="J284" t="str">
            <v>nabih.maknojia07@gmail.com</v>
          </cell>
          <cell r="K284" t="str">
            <v>1032210945@tcetmumbai.in</v>
          </cell>
          <cell r="L284" t="str">
            <v>A-5/401, Vaishali Nagar, S.V.Road, Jodeshwari West</v>
          </cell>
          <cell r="M284">
            <v>400102</v>
          </cell>
          <cell r="N284">
            <v>0</v>
          </cell>
          <cell r="O284" t="str">
            <v>Business</v>
          </cell>
          <cell r="P284" t="str">
            <v>9,00,001 - 10,00,000</v>
          </cell>
          <cell r="Q284" t="str">
            <v>Normal</v>
          </cell>
          <cell r="R284" t="str">
            <v>Open</v>
          </cell>
          <cell r="S284">
            <v>2021</v>
          </cell>
          <cell r="T284" t="str">
            <v>FE</v>
          </cell>
          <cell r="U284" t="str">
            <v>MH-CET</v>
          </cell>
          <cell r="V284">
            <v>76.680000000000007</v>
          </cell>
          <cell r="W284" t="str">
            <v>NA</v>
          </cell>
          <cell r="X284" t="str">
            <v>Institute</v>
          </cell>
          <cell r="Y284">
            <v>448</v>
          </cell>
          <cell r="Z284">
            <v>600</v>
          </cell>
          <cell r="AA284">
            <v>74.6666666666667</v>
          </cell>
          <cell r="AB284">
            <v>2019</v>
          </cell>
          <cell r="AC284" t="str">
            <v>IGCSE</v>
          </cell>
          <cell r="AD284" t="str">
            <v>BOMBAY CAMBRIDGE INTERNATIONAL SCHOOL</v>
          </cell>
          <cell r="AE284">
            <v>497</v>
          </cell>
          <cell r="AF284">
            <v>600</v>
          </cell>
          <cell r="AG284">
            <v>82.8333333333333</v>
          </cell>
          <cell r="AH284">
            <v>2021</v>
          </cell>
          <cell r="AI284" t="str">
            <v>Maharashtra</v>
          </cell>
          <cell r="AJ284">
            <v>0</v>
          </cell>
          <cell r="AK284">
            <v>171</v>
          </cell>
          <cell r="AL284">
            <v>22</v>
          </cell>
          <cell r="AM284">
            <v>7.7727272727272725</v>
          </cell>
          <cell r="AN284">
            <v>76</v>
          </cell>
          <cell r="AO284">
            <v>206</v>
          </cell>
          <cell r="AP284">
            <v>27</v>
          </cell>
          <cell r="AQ284">
            <v>7.6296296296296298</v>
          </cell>
          <cell r="AR284">
            <v>75</v>
          </cell>
          <cell r="AS284">
            <v>377</v>
          </cell>
          <cell r="AT284">
            <v>49</v>
          </cell>
          <cell r="AU284">
            <v>7.6938775510204085</v>
          </cell>
          <cell r="AV284">
            <v>216</v>
          </cell>
          <cell r="AW284">
            <v>25</v>
          </cell>
          <cell r="AX284">
            <v>8.64</v>
          </cell>
          <cell r="AY284">
            <v>75.5</v>
          </cell>
          <cell r="AZ284">
            <v>238</v>
          </cell>
          <cell r="BA284">
            <v>29</v>
          </cell>
          <cell r="BB284">
            <v>8.2068965517241388</v>
          </cell>
          <cell r="BC284">
            <v>86</v>
          </cell>
          <cell r="BD284">
            <v>454</v>
          </cell>
          <cell r="BE284">
            <v>54</v>
          </cell>
          <cell r="BF284">
            <v>8.4074074074074066</v>
          </cell>
          <cell r="BG284">
            <v>192</v>
          </cell>
          <cell r="BH284">
            <v>24</v>
          </cell>
          <cell r="BI284">
            <v>8</v>
          </cell>
          <cell r="BJ284">
            <v>95</v>
          </cell>
          <cell r="BK284">
            <v>245</v>
          </cell>
          <cell r="BL284">
            <v>29</v>
          </cell>
          <cell r="BM284">
            <v>8.4482758620689662</v>
          </cell>
          <cell r="BN284">
            <v>82</v>
          </cell>
          <cell r="BO284">
            <v>437</v>
          </cell>
          <cell r="BP284">
            <v>53</v>
          </cell>
          <cell r="BQ284">
            <v>8.2452830188679247</v>
          </cell>
          <cell r="BR284">
            <v>1268</v>
          </cell>
          <cell r="BS284">
            <v>156</v>
          </cell>
          <cell r="BT284">
            <v>8.1282051282051277</v>
          </cell>
          <cell r="BU284">
            <v>81.5</v>
          </cell>
          <cell r="BV284">
            <v>0</v>
          </cell>
        </row>
        <row r="285">
          <cell r="B285" t="str">
            <v>21-CIVIL20-25</v>
          </cell>
          <cell r="C285" t="str">
            <v>CIVIL</v>
          </cell>
          <cell r="D285">
            <v>20</v>
          </cell>
          <cell r="E285" t="str">
            <v>KARBAT VINOD LADKYA  SAVITA</v>
          </cell>
          <cell r="F285" t="str">
            <v>Male</v>
          </cell>
          <cell r="G285" t="str">
            <v>04/07/2002</v>
          </cell>
          <cell r="H285">
            <v>8390704769</v>
          </cell>
          <cell r="I285">
            <v>8390440294</v>
          </cell>
          <cell r="J285" t="str">
            <v>vinodkarbat2002@gmail.com</v>
          </cell>
          <cell r="K285" t="str">
            <v>1032210829@tcetmumbai.in</v>
          </cell>
          <cell r="L285" t="str">
            <v>At. Ghadane patilpada post-Dapchari Tal-Dahanu Dist-Palghar</v>
          </cell>
          <cell r="M285">
            <v>401610</v>
          </cell>
          <cell r="N285">
            <v>0</v>
          </cell>
          <cell r="O285" t="str">
            <v>Farmar</v>
          </cell>
          <cell r="P285" t="str">
            <v>1,50,001 - 2,00,000</v>
          </cell>
          <cell r="Q285" t="str">
            <v>Normal</v>
          </cell>
          <cell r="R285" t="str">
            <v>ST</v>
          </cell>
          <cell r="S285">
            <v>2021</v>
          </cell>
          <cell r="T285" t="str">
            <v>FE</v>
          </cell>
          <cell r="U285" t="str">
            <v>MH-CET</v>
          </cell>
          <cell r="V285">
            <v>0</v>
          </cell>
          <cell r="W285">
            <v>95</v>
          </cell>
          <cell r="X285" t="str">
            <v>Minority</v>
          </cell>
          <cell r="Y285">
            <v>336</v>
          </cell>
          <cell r="Z285">
            <v>500</v>
          </cell>
          <cell r="AA285">
            <v>67.2</v>
          </cell>
          <cell r="AB285">
            <v>2018</v>
          </cell>
          <cell r="AC285" t="str">
            <v>Maharashtra</v>
          </cell>
          <cell r="AD285" t="str">
            <v>SECONDAEY ASHARAM SCHOOL DHUNDALVADI</v>
          </cell>
          <cell r="AE285">
            <v>348</v>
          </cell>
          <cell r="AF285">
            <v>650</v>
          </cell>
          <cell r="AG285">
            <v>53.538461538461497</v>
          </cell>
          <cell r="AH285">
            <v>2020</v>
          </cell>
          <cell r="AI285" t="str">
            <v>Maharashtra</v>
          </cell>
          <cell r="AJ285" t="str">
            <v>ARTS COMMERCE AND SCIENCE JUNIOR COLLEGE TALASARI</v>
          </cell>
          <cell r="AK285">
            <v>151.11000000000001</v>
          </cell>
          <cell r="AL285">
            <v>23</v>
          </cell>
          <cell r="AM285">
            <v>6.57</v>
          </cell>
          <cell r="AN285">
            <v>86.666666669999998</v>
          </cell>
          <cell r="AO285">
            <v>164</v>
          </cell>
          <cell r="AP285">
            <v>26</v>
          </cell>
          <cell r="AQ285">
            <v>6.3076923076923075</v>
          </cell>
          <cell r="AR285">
            <v>75</v>
          </cell>
          <cell r="AS285">
            <v>315.11</v>
          </cell>
          <cell r="AT285">
            <v>49</v>
          </cell>
          <cell r="AU285">
            <v>6.4308163265306124</v>
          </cell>
          <cell r="AV285">
            <v>162</v>
          </cell>
          <cell r="AW285">
            <v>25</v>
          </cell>
          <cell r="AX285">
            <v>6.48</v>
          </cell>
          <cell r="AY285">
            <v>80.833333335000006</v>
          </cell>
          <cell r="AZ285">
            <v>192</v>
          </cell>
          <cell r="BA285">
            <v>29</v>
          </cell>
          <cell r="BB285">
            <v>6.6206896551724137</v>
          </cell>
          <cell r="BC285">
            <v>84</v>
          </cell>
          <cell r="BD285">
            <v>354</v>
          </cell>
          <cell r="BE285">
            <v>54</v>
          </cell>
          <cell r="BF285">
            <v>6.5555555555555554</v>
          </cell>
          <cell r="BG285">
            <v>183</v>
          </cell>
          <cell r="BH285">
            <v>24</v>
          </cell>
          <cell r="BI285">
            <v>7.625</v>
          </cell>
          <cell r="BJ285">
            <v>77</v>
          </cell>
          <cell r="BK285">
            <v>209</v>
          </cell>
          <cell r="BL285">
            <v>29</v>
          </cell>
          <cell r="BM285">
            <v>7.2068965517241379</v>
          </cell>
          <cell r="BN285">
            <v>88</v>
          </cell>
          <cell r="BO285">
            <v>392</v>
          </cell>
          <cell r="BP285">
            <v>53</v>
          </cell>
          <cell r="BQ285">
            <v>7.3962264150943398</v>
          </cell>
          <cell r="BR285">
            <v>1061.1100000000001</v>
          </cell>
          <cell r="BS285">
            <v>156</v>
          </cell>
          <cell r="BT285">
            <v>6.8019871794871802</v>
          </cell>
          <cell r="BU285">
            <v>80.700000001000006</v>
          </cell>
          <cell r="BV285">
            <v>0</v>
          </cell>
        </row>
        <row r="286">
          <cell r="B286" t="str">
            <v>21-COMPA20-25</v>
          </cell>
          <cell r="C286" t="str">
            <v>COMP-A</v>
          </cell>
          <cell r="D286">
            <v>20</v>
          </cell>
          <cell r="E286" t="str">
            <v>CHAUDHARI DURGESH YOGESH NILIMA</v>
          </cell>
          <cell r="F286" t="str">
            <v>Male</v>
          </cell>
          <cell r="G286" t="str">
            <v>04/03/2003</v>
          </cell>
          <cell r="H286">
            <v>7744075531</v>
          </cell>
          <cell r="I286">
            <v>9422275531</v>
          </cell>
          <cell r="J286" t="str">
            <v>chaudharidurgesh4@gmail.com</v>
          </cell>
          <cell r="K286" t="str">
            <v>1032210402@tcetmumbai.in</v>
          </cell>
          <cell r="L286" t="str">
            <v>plot no. 52 Janki Nagar Ganesh Wadi , Jalgaon</v>
          </cell>
          <cell r="M286">
            <v>425001</v>
          </cell>
          <cell r="N286">
            <v>0</v>
          </cell>
          <cell r="O286" t="str">
            <v>Business</v>
          </cell>
          <cell r="P286" t="str">
            <v>1,50,001 - 2,00,000</v>
          </cell>
          <cell r="Q286" t="str">
            <v>Normal</v>
          </cell>
          <cell r="R286" t="str">
            <v>Open</v>
          </cell>
          <cell r="S286">
            <v>2021</v>
          </cell>
          <cell r="T286" t="str">
            <v>FE</v>
          </cell>
          <cell r="U286" t="str">
            <v>MH-CET</v>
          </cell>
          <cell r="V286">
            <v>47.61</v>
          </cell>
          <cell r="W286">
            <v>52.872880500000001</v>
          </cell>
          <cell r="X286" t="str">
            <v>Institute</v>
          </cell>
          <cell r="Y286">
            <v>364</v>
          </cell>
          <cell r="Z286">
            <v>500</v>
          </cell>
          <cell r="AA286">
            <v>72.8</v>
          </cell>
          <cell r="AB286">
            <v>2019</v>
          </cell>
          <cell r="AC286" t="str">
            <v>CBSE</v>
          </cell>
          <cell r="AD286" t="str">
            <v>ST JOSEPHS CONVENT SENIOR SECONDARY SCHOOL JALGAON</v>
          </cell>
          <cell r="AE286">
            <v>509</v>
          </cell>
          <cell r="AF286">
            <v>600</v>
          </cell>
          <cell r="AG286">
            <v>84.8333333333333</v>
          </cell>
          <cell r="AH286">
            <v>2021</v>
          </cell>
          <cell r="AI286" t="str">
            <v>Maharashtra</v>
          </cell>
          <cell r="AJ286" t="str">
            <v>DNC ARTS COMMERCE AND SCIENCE JUNIOR COLLEGE JALGAON</v>
          </cell>
          <cell r="AK286">
            <v>178</v>
          </cell>
          <cell r="AL286">
            <v>23</v>
          </cell>
          <cell r="AM286">
            <v>7.7391304347826084</v>
          </cell>
          <cell r="AN286">
            <v>96</v>
          </cell>
          <cell r="AO286">
            <v>181</v>
          </cell>
          <cell r="AP286">
            <v>26</v>
          </cell>
          <cell r="AQ286">
            <v>6.9615384615384617</v>
          </cell>
          <cell r="AR286">
            <v>77</v>
          </cell>
          <cell r="AS286">
            <v>359</v>
          </cell>
          <cell r="AT286">
            <v>49</v>
          </cell>
          <cell r="AU286">
            <v>7.3265306122448983</v>
          </cell>
          <cell r="AV286">
            <v>173</v>
          </cell>
          <cell r="AW286">
            <v>25</v>
          </cell>
          <cell r="AX286">
            <v>6.92</v>
          </cell>
          <cell r="AY286">
            <v>86.5</v>
          </cell>
          <cell r="AZ286">
            <v>200</v>
          </cell>
          <cell r="BA286">
            <v>29</v>
          </cell>
          <cell r="BB286">
            <v>6.8965517241379306</v>
          </cell>
          <cell r="BC286">
            <v>75</v>
          </cell>
          <cell r="BD286">
            <v>373</v>
          </cell>
          <cell r="BE286">
            <v>54</v>
          </cell>
          <cell r="BF286">
            <v>6.9074074074074074</v>
          </cell>
          <cell r="BG286">
            <v>172</v>
          </cell>
          <cell r="BH286">
            <v>24</v>
          </cell>
          <cell r="BI286">
            <v>7.166666666666667</v>
          </cell>
          <cell r="BJ286">
            <v>75.5</v>
          </cell>
          <cell r="BK286">
            <v>208</v>
          </cell>
          <cell r="BL286">
            <v>29</v>
          </cell>
          <cell r="BM286">
            <v>7.1724137931034484</v>
          </cell>
          <cell r="BN286">
            <v>75</v>
          </cell>
          <cell r="BO286">
            <v>380</v>
          </cell>
          <cell r="BP286">
            <v>53</v>
          </cell>
          <cell r="BQ286">
            <v>7.1698113207547172</v>
          </cell>
          <cell r="BR286">
            <v>1112</v>
          </cell>
          <cell r="BS286">
            <v>156</v>
          </cell>
          <cell r="BT286">
            <v>7.1282051282051286</v>
          </cell>
          <cell r="BU286">
            <v>82</v>
          </cell>
          <cell r="BV286">
            <v>0</v>
          </cell>
        </row>
        <row r="287">
          <cell r="B287" t="str">
            <v>21-COMPB20-25</v>
          </cell>
          <cell r="C287" t="str">
            <v>COMP-B</v>
          </cell>
          <cell r="D287">
            <v>20</v>
          </cell>
          <cell r="E287" t="str">
            <v xml:space="preserve">MISHRA VIVEK AJAY USHA </v>
          </cell>
          <cell r="F287" t="str">
            <v>Male</v>
          </cell>
          <cell r="G287" t="str">
            <v>03/02/2003</v>
          </cell>
          <cell r="H287">
            <v>9326053932</v>
          </cell>
          <cell r="I287">
            <v>9821931051</v>
          </cell>
          <cell r="J287" t="str">
            <v>vivekmishra4247@gmail.com</v>
          </cell>
          <cell r="K287" t="str">
            <v>1032210466@tcetmumbai.in</v>
          </cell>
          <cell r="L287" t="str">
            <v>Room no.12, Chawl no.02, Swami Samarth Rahivasi Seva Mandal, Ishwar nagar, near Swami Vivekanand school, Mukund, Digha, Airoli,Navi Mumbai</v>
          </cell>
          <cell r="M287">
            <v>400708</v>
          </cell>
          <cell r="N287">
            <v>0</v>
          </cell>
          <cell r="O287" t="str">
            <v>Service</v>
          </cell>
          <cell r="P287" t="str">
            <v>4,50,001 - 5,00,000</v>
          </cell>
          <cell r="Q287" t="str">
            <v>Normal</v>
          </cell>
          <cell r="R287" t="str">
            <v>Open</v>
          </cell>
          <cell r="S287">
            <v>2021</v>
          </cell>
          <cell r="T287" t="str">
            <v>FE</v>
          </cell>
          <cell r="U287" t="str">
            <v>MH-CET</v>
          </cell>
          <cell r="V287">
            <v>95.11</v>
          </cell>
          <cell r="W287">
            <v>85.933000000000007</v>
          </cell>
          <cell r="X287" t="str">
            <v>CAP</v>
          </cell>
          <cell r="Y287">
            <v>438</v>
          </cell>
          <cell r="Z287">
            <v>500</v>
          </cell>
          <cell r="AA287">
            <v>87.6</v>
          </cell>
          <cell r="AB287">
            <v>2018</v>
          </cell>
          <cell r="AC287" t="str">
            <v>Maharashtra</v>
          </cell>
          <cell r="AD287" t="str">
            <v>MAZIDUN HIGH SCHOOL AND JUNIOR COLLEGE</v>
          </cell>
          <cell r="AE287">
            <v>545</v>
          </cell>
          <cell r="AF287">
            <v>650</v>
          </cell>
          <cell r="AG287">
            <v>83.846153846153896</v>
          </cell>
          <cell r="AH287">
            <v>2020</v>
          </cell>
          <cell r="AI287" t="str">
            <v>Maharashtra</v>
          </cell>
          <cell r="AJ287" t="str">
            <v>SMT SUSHILADEVI DESHMUKH VIDYALAYA AND JUNIOR COLLEGE</v>
          </cell>
          <cell r="AK287">
            <v>192</v>
          </cell>
          <cell r="AL287">
            <v>23</v>
          </cell>
          <cell r="AM287">
            <v>8.3478260869565215</v>
          </cell>
          <cell r="AN287">
            <v>96</v>
          </cell>
          <cell r="AO287">
            <v>230</v>
          </cell>
          <cell r="AP287">
            <v>26</v>
          </cell>
          <cell r="AQ287">
            <v>8.8461538461538467</v>
          </cell>
          <cell r="AR287">
            <v>86</v>
          </cell>
          <cell r="AS287">
            <v>422</v>
          </cell>
          <cell r="AT287">
            <v>49</v>
          </cell>
          <cell r="AU287">
            <v>8.612244897959183</v>
          </cell>
          <cell r="AV287">
            <v>202</v>
          </cell>
          <cell r="AW287">
            <v>25</v>
          </cell>
          <cell r="AX287">
            <v>8.08</v>
          </cell>
          <cell r="AY287">
            <v>91</v>
          </cell>
          <cell r="AZ287">
            <v>240</v>
          </cell>
          <cell r="BA287">
            <v>29</v>
          </cell>
          <cell r="BB287">
            <v>8.2758620689655178</v>
          </cell>
          <cell r="BC287">
            <v>82</v>
          </cell>
          <cell r="BD287">
            <v>442</v>
          </cell>
          <cell r="BE287">
            <v>54</v>
          </cell>
          <cell r="BF287">
            <v>8.1851851851851851</v>
          </cell>
          <cell r="BG287">
            <v>181</v>
          </cell>
          <cell r="BH287">
            <v>24</v>
          </cell>
          <cell r="BI287">
            <v>7.541666666666667</v>
          </cell>
          <cell r="BJ287">
            <v>75</v>
          </cell>
          <cell r="BK287">
            <v>256</v>
          </cell>
          <cell r="BL287">
            <v>29</v>
          </cell>
          <cell r="BM287">
            <v>8.8275862068965516</v>
          </cell>
          <cell r="BN287">
            <v>87</v>
          </cell>
          <cell r="BO287">
            <v>437</v>
          </cell>
          <cell r="BP287">
            <v>53</v>
          </cell>
          <cell r="BQ287">
            <v>8.2452830188679247</v>
          </cell>
          <cell r="BR287">
            <v>1301</v>
          </cell>
          <cell r="BS287">
            <v>156</v>
          </cell>
          <cell r="BT287">
            <v>8.3397435897435894</v>
          </cell>
          <cell r="BU287">
            <v>86</v>
          </cell>
          <cell r="BV287" t="str">
            <v>Capgemini</v>
          </cell>
        </row>
        <row r="288">
          <cell r="B288" t="str">
            <v>21-COMPC20-25</v>
          </cell>
          <cell r="C288" t="str">
            <v>COMP-C</v>
          </cell>
          <cell r="D288">
            <v>20</v>
          </cell>
          <cell r="E288" t="str">
            <v>SINGH DHIRENDRA SHERBAHADUR  MEENA</v>
          </cell>
          <cell r="F288" t="str">
            <v>Male</v>
          </cell>
          <cell r="G288" t="str">
            <v>25/03/2003</v>
          </cell>
          <cell r="H288">
            <v>8698867967</v>
          </cell>
          <cell r="I288">
            <v>8698867967</v>
          </cell>
          <cell r="J288" t="str">
            <v>dhirendrasingh.professional@gmail.com</v>
          </cell>
          <cell r="K288" t="str">
            <v>1032210530@tcetmumbai.in</v>
          </cell>
          <cell r="L288" t="str">
            <v>C-1001 Samriddhi Indralok phase 8 Ramdev park road Mira Bhayander</v>
          </cell>
          <cell r="M288">
            <v>401105</v>
          </cell>
          <cell r="N288">
            <v>0</v>
          </cell>
          <cell r="O288" t="str">
            <v>Service</v>
          </cell>
          <cell r="P288" t="str">
            <v>&gt;= 15,00,001</v>
          </cell>
          <cell r="Q288" t="str">
            <v>Normal</v>
          </cell>
          <cell r="R288" t="str">
            <v>Open</v>
          </cell>
          <cell r="S288">
            <v>2021</v>
          </cell>
          <cell r="T288" t="str">
            <v>FE</v>
          </cell>
          <cell r="U288" t="str">
            <v>MH-CET</v>
          </cell>
          <cell r="V288">
            <v>90.5</v>
          </cell>
          <cell r="W288">
            <v>73.92</v>
          </cell>
          <cell r="X288" t="str">
            <v>Minority</v>
          </cell>
          <cell r="Y288">
            <v>391</v>
          </cell>
          <cell r="Z288">
            <v>500</v>
          </cell>
          <cell r="AA288">
            <v>78.2</v>
          </cell>
          <cell r="AB288">
            <v>2019</v>
          </cell>
          <cell r="AC288" t="str">
            <v>Maharashtra</v>
          </cell>
          <cell r="AD288" t="str">
            <v>ST. XAVIERS HIGH SCHOOL</v>
          </cell>
          <cell r="AE288">
            <v>519</v>
          </cell>
          <cell r="AF288">
            <v>600</v>
          </cell>
          <cell r="AG288">
            <v>86.5</v>
          </cell>
          <cell r="AH288">
            <v>2021</v>
          </cell>
          <cell r="AI288" t="str">
            <v>Maharashtra</v>
          </cell>
          <cell r="AJ288" t="str">
            <v>SHRI T P BHATIA COLLEGE OF SCIENCE</v>
          </cell>
          <cell r="AK288">
            <v>226.09</v>
          </cell>
          <cell r="AL288">
            <v>23</v>
          </cell>
          <cell r="AM288">
            <v>9.83</v>
          </cell>
          <cell r="AN288">
            <v>98</v>
          </cell>
          <cell r="AO288">
            <v>257</v>
          </cell>
          <cell r="AP288">
            <v>26</v>
          </cell>
          <cell r="AQ288">
            <v>9.884615384615385</v>
          </cell>
          <cell r="AR288">
            <v>86.05</v>
          </cell>
          <cell r="AS288">
            <v>483.09000000000003</v>
          </cell>
          <cell r="AT288">
            <v>49</v>
          </cell>
          <cell r="AU288">
            <v>9.8589795918367358</v>
          </cell>
          <cell r="AV288">
            <v>249</v>
          </cell>
          <cell r="AW288">
            <v>25</v>
          </cell>
          <cell r="AX288">
            <v>9.9600000000000009</v>
          </cell>
          <cell r="AY288">
            <v>92.025000000000006</v>
          </cell>
          <cell r="AZ288">
            <v>290</v>
          </cell>
          <cell r="BA288">
            <v>29</v>
          </cell>
          <cell r="BB288">
            <v>10</v>
          </cell>
          <cell r="BC288">
            <v>98</v>
          </cell>
          <cell r="BD288">
            <v>539</v>
          </cell>
          <cell r="BE288">
            <v>54</v>
          </cell>
          <cell r="BF288">
            <v>9.981481481481481</v>
          </cell>
          <cell r="BG288">
            <v>240</v>
          </cell>
          <cell r="BH288">
            <v>24</v>
          </cell>
          <cell r="BI288">
            <v>10</v>
          </cell>
          <cell r="BJ288">
            <v>75</v>
          </cell>
          <cell r="BK288">
            <v>289</v>
          </cell>
          <cell r="BL288">
            <v>29</v>
          </cell>
          <cell r="BM288">
            <v>9.9655172413793096</v>
          </cell>
          <cell r="BN288">
            <v>89</v>
          </cell>
          <cell r="BO288">
            <v>529</v>
          </cell>
          <cell r="BP288">
            <v>53</v>
          </cell>
          <cell r="BQ288">
            <v>9.9811320754716988</v>
          </cell>
          <cell r="BR288">
            <v>1551.0900000000001</v>
          </cell>
          <cell r="BS288">
            <v>156</v>
          </cell>
          <cell r="BT288">
            <v>9.9428846153846155</v>
          </cell>
          <cell r="BU288">
            <v>89.815000000000012</v>
          </cell>
          <cell r="BV288" t="str">
            <v>J.P Morgan &amp;Chase</v>
          </cell>
        </row>
        <row r="289">
          <cell r="B289" t="str">
            <v>21-CS&amp;E20-25</v>
          </cell>
          <cell r="C289" t="str">
            <v>CS&amp;E</v>
          </cell>
          <cell r="D289">
            <v>20</v>
          </cell>
          <cell r="E289" t="str">
            <v>MADAN GAURAV BABANRAO  KALPANA</v>
          </cell>
          <cell r="F289" t="str">
            <v>Male</v>
          </cell>
          <cell r="G289">
            <v>38126</v>
          </cell>
          <cell r="H289">
            <v>9689675896</v>
          </cell>
          <cell r="I289">
            <v>9421660019</v>
          </cell>
          <cell r="J289" t="str">
            <v>gauravmadan2004@gmail.com</v>
          </cell>
          <cell r="K289" t="str">
            <v>1032210882@tcetmumbai.in</v>
          </cell>
          <cell r="L289" t="str">
            <v>Plot no. 53, Madan Kirana, Nandanvan Colony Ambad Road Jalna Maharashtra</v>
          </cell>
          <cell r="M289">
            <v>431203</v>
          </cell>
          <cell r="N289">
            <v>0</v>
          </cell>
          <cell r="O289" t="str">
            <v>Farmer/ Kirana Shopkeeper</v>
          </cell>
          <cell r="P289" t="str">
            <v>10,00,001 - 15,00,000</v>
          </cell>
          <cell r="Q289" t="str">
            <v>Normal</v>
          </cell>
          <cell r="R289" t="str">
            <v>Open</v>
          </cell>
          <cell r="S289">
            <v>2021</v>
          </cell>
          <cell r="T289" t="str">
            <v>FE</v>
          </cell>
          <cell r="U289" t="str">
            <v>MH-CET</v>
          </cell>
          <cell r="V289">
            <v>95.14</v>
          </cell>
          <cell r="W289">
            <v>86.74</v>
          </cell>
          <cell r="X289" t="str">
            <v>TFWS</v>
          </cell>
          <cell r="Y289">
            <v>443</v>
          </cell>
          <cell r="Z289">
            <v>500</v>
          </cell>
          <cell r="AA289">
            <v>88.6</v>
          </cell>
          <cell r="AB289">
            <v>2019</v>
          </cell>
          <cell r="AC289" t="str">
            <v>Maharashtra</v>
          </cell>
          <cell r="AD289" t="str">
            <v>KING'S ENGLISH SCHOOL</v>
          </cell>
          <cell r="AE289">
            <v>555</v>
          </cell>
          <cell r="AF289">
            <v>600</v>
          </cell>
          <cell r="AG289">
            <v>92.5</v>
          </cell>
          <cell r="AH289">
            <v>2021</v>
          </cell>
          <cell r="AI289" t="str">
            <v>Maharashtra</v>
          </cell>
          <cell r="AJ289" t="str">
            <v>VISHWASHANTI DNYANDEEP ARTS COM  SCIENCE JR COLLEDGE INDEWADI JALNA</v>
          </cell>
          <cell r="AK289">
            <v>199</v>
          </cell>
          <cell r="AL289">
            <v>23</v>
          </cell>
          <cell r="AM289">
            <v>8.6521739130434785</v>
          </cell>
          <cell r="AN289">
            <v>94</v>
          </cell>
          <cell r="AO289">
            <v>252</v>
          </cell>
          <cell r="AP289">
            <v>26</v>
          </cell>
          <cell r="AQ289">
            <v>9.6923076923076916</v>
          </cell>
          <cell r="AR289">
            <v>86.05</v>
          </cell>
          <cell r="AS289">
            <v>451</v>
          </cell>
          <cell r="AT289">
            <v>49</v>
          </cell>
          <cell r="AU289">
            <v>9.204081632653061</v>
          </cell>
          <cell r="AV289">
            <v>230</v>
          </cell>
          <cell r="AW289">
            <v>25</v>
          </cell>
          <cell r="AX289">
            <v>9.1999999999999993</v>
          </cell>
          <cell r="AY289">
            <v>90.025000000000006</v>
          </cell>
          <cell r="AZ289">
            <v>264</v>
          </cell>
          <cell r="BA289">
            <v>29</v>
          </cell>
          <cell r="BB289">
            <v>9.1034482758620694</v>
          </cell>
          <cell r="BC289">
            <v>80</v>
          </cell>
          <cell r="BD289">
            <v>494</v>
          </cell>
          <cell r="BE289">
            <v>54</v>
          </cell>
          <cell r="BF289">
            <v>9.1481481481481488</v>
          </cell>
          <cell r="BG289">
            <v>223</v>
          </cell>
          <cell r="BH289">
            <v>24</v>
          </cell>
          <cell r="BI289">
            <v>9.2916666666666661</v>
          </cell>
          <cell r="BJ289">
            <v>89</v>
          </cell>
          <cell r="BK289">
            <v>266</v>
          </cell>
          <cell r="BL289">
            <v>29</v>
          </cell>
          <cell r="BM289">
            <v>9.1724137931034484</v>
          </cell>
          <cell r="BN289">
            <v>79</v>
          </cell>
          <cell r="BO289">
            <v>489</v>
          </cell>
          <cell r="BP289">
            <v>53</v>
          </cell>
          <cell r="BQ289">
            <v>9.2264150943396235</v>
          </cell>
          <cell r="BR289">
            <v>1434</v>
          </cell>
          <cell r="BS289">
            <v>156</v>
          </cell>
          <cell r="BT289">
            <v>9.1923076923076916</v>
          </cell>
          <cell r="BU289">
            <v>87.415000000000006</v>
          </cell>
          <cell r="BV289" t="str">
            <v>Capgemini</v>
          </cell>
        </row>
        <row r="290">
          <cell r="B290" t="str">
            <v>21-E&amp;CS20-25</v>
          </cell>
          <cell r="C290" t="str">
            <v>E&amp;CS</v>
          </cell>
          <cell r="D290">
            <v>20</v>
          </cell>
          <cell r="E290" t="str">
            <v>KADAM CHAITANYA PANDURANG SONAL</v>
          </cell>
          <cell r="F290" t="str">
            <v>Male</v>
          </cell>
          <cell r="G290" t="str">
            <v>26/05/2003</v>
          </cell>
          <cell r="H290">
            <v>7506521183</v>
          </cell>
          <cell r="I290">
            <v>9920036703</v>
          </cell>
          <cell r="J290" t="str">
            <v>chaitanyakadam99999@gmail.com</v>
          </cell>
          <cell r="K290" t="str">
            <v>1032210338@tcetmumbai.in</v>
          </cell>
          <cell r="L290" t="str">
            <v>17/1A, 4th floor, Sahyadri CHS, Asha Nagar, Thakur complex, Kandivali (E)</v>
          </cell>
          <cell r="M290">
            <v>400101</v>
          </cell>
          <cell r="N290">
            <v>0</v>
          </cell>
          <cell r="O290" t="str">
            <v>Service</v>
          </cell>
          <cell r="P290" t="str">
            <v>&gt;= 15,00,001</v>
          </cell>
          <cell r="Q290" t="str">
            <v>Normal</v>
          </cell>
          <cell r="R290" t="str">
            <v>Open</v>
          </cell>
          <cell r="S290">
            <v>2021</v>
          </cell>
          <cell r="T290" t="str">
            <v>FE</v>
          </cell>
          <cell r="U290" t="str">
            <v>MH-CET</v>
          </cell>
          <cell r="V290">
            <v>88.37</v>
          </cell>
          <cell r="W290">
            <v>57</v>
          </cell>
          <cell r="X290" t="str">
            <v>ACAP</v>
          </cell>
          <cell r="Y290">
            <v>420</v>
          </cell>
          <cell r="Z290">
            <v>500</v>
          </cell>
          <cell r="AA290">
            <v>84</v>
          </cell>
          <cell r="AB290">
            <v>2019</v>
          </cell>
          <cell r="AC290" t="str">
            <v>Maharashtra</v>
          </cell>
          <cell r="AD290" t="str">
            <v>ST. LAWRENCE HIGH SCHOOL</v>
          </cell>
          <cell r="AE290">
            <v>555</v>
          </cell>
          <cell r="AF290">
            <v>600</v>
          </cell>
          <cell r="AG290">
            <v>92.5</v>
          </cell>
          <cell r="AH290">
            <v>2021</v>
          </cell>
          <cell r="AI290" t="str">
            <v>Maharashtra</v>
          </cell>
          <cell r="AJ290" t="str">
            <v>NIRMALA MEMORIAL FOUNDATION COLLEGE OF COMMERCE AND SCIENCE</v>
          </cell>
          <cell r="AK290">
            <v>206</v>
          </cell>
          <cell r="AL290">
            <v>23</v>
          </cell>
          <cell r="AM290">
            <v>8.9565217391304355</v>
          </cell>
          <cell r="AN290">
            <v>80</v>
          </cell>
          <cell r="AO290">
            <v>243</v>
          </cell>
          <cell r="AP290">
            <v>26</v>
          </cell>
          <cell r="AQ290">
            <v>9.3461538461538467</v>
          </cell>
          <cell r="AR290">
            <v>91.71</v>
          </cell>
          <cell r="AS290">
            <v>449</v>
          </cell>
          <cell r="AT290">
            <v>49</v>
          </cell>
          <cell r="AU290">
            <v>9.1632653061224492</v>
          </cell>
          <cell r="AV290">
            <v>229</v>
          </cell>
          <cell r="AW290">
            <v>25</v>
          </cell>
          <cell r="AX290">
            <v>9.16</v>
          </cell>
          <cell r="AY290">
            <v>85.855000000000004</v>
          </cell>
          <cell r="AZ290">
            <v>222</v>
          </cell>
          <cell r="BA290">
            <v>29</v>
          </cell>
          <cell r="BB290">
            <v>7.6551724137931032</v>
          </cell>
          <cell r="BC290">
            <v>88.235294117647101</v>
          </cell>
          <cell r="BD290">
            <v>451</v>
          </cell>
          <cell r="BE290">
            <v>54</v>
          </cell>
          <cell r="BF290">
            <v>8.3518518518518512</v>
          </cell>
          <cell r="BG290">
            <v>207</v>
          </cell>
          <cell r="BH290">
            <v>24</v>
          </cell>
          <cell r="BI290">
            <v>8.625</v>
          </cell>
          <cell r="BJ290">
            <v>67</v>
          </cell>
          <cell r="BK290">
            <v>239</v>
          </cell>
          <cell r="BL290">
            <v>29</v>
          </cell>
          <cell r="BM290">
            <v>8.2413793103448274</v>
          </cell>
          <cell r="BN290">
            <v>82</v>
          </cell>
          <cell r="BO290">
            <v>446</v>
          </cell>
          <cell r="BP290">
            <v>53</v>
          </cell>
          <cell r="BQ290">
            <v>8.415094339622641</v>
          </cell>
          <cell r="BR290">
            <v>1346</v>
          </cell>
          <cell r="BS290">
            <v>156</v>
          </cell>
          <cell r="BT290">
            <v>8.6282051282051277</v>
          </cell>
          <cell r="BU290">
            <v>84.160058823529425</v>
          </cell>
          <cell r="BV290">
            <v>0</v>
          </cell>
        </row>
        <row r="291">
          <cell r="B291" t="str">
            <v>21-E&amp;TCA20-25</v>
          </cell>
          <cell r="C291" t="str">
            <v>E&amp;TC-A</v>
          </cell>
          <cell r="D291">
            <v>20</v>
          </cell>
          <cell r="E291" t="str">
            <v>DHURI TANMAY RUPESH RIYA</v>
          </cell>
          <cell r="F291" t="str">
            <v>Male</v>
          </cell>
          <cell r="G291" t="str">
            <v>30/12/2002</v>
          </cell>
          <cell r="H291">
            <v>7021578839</v>
          </cell>
          <cell r="I291">
            <v>9920564924</v>
          </cell>
          <cell r="J291" t="str">
            <v>tanmayd.td@gmail.com</v>
          </cell>
          <cell r="K291" t="str">
            <v>1032210212@tcetmumbai.in</v>
          </cell>
          <cell r="L291" t="str">
            <v>3E/304, Dheeraj Upvan, Opp. Siddharth Nagar, Borivali East, Mumbai</v>
          </cell>
          <cell r="M291">
            <v>400066</v>
          </cell>
          <cell r="N291">
            <v>0</v>
          </cell>
          <cell r="O291" t="str">
            <v>Finance</v>
          </cell>
          <cell r="P291" t="str">
            <v>15,001 - 50,000</v>
          </cell>
          <cell r="Q291" t="str">
            <v>Normal</v>
          </cell>
          <cell r="R291" t="str">
            <v>Open</v>
          </cell>
          <cell r="S291">
            <v>2021</v>
          </cell>
          <cell r="T291" t="str">
            <v>FE</v>
          </cell>
          <cell r="U291" t="str">
            <v>MH-CET</v>
          </cell>
          <cell r="V291">
            <v>87.41</v>
          </cell>
          <cell r="W291">
            <v>56.230697599999999</v>
          </cell>
          <cell r="X291" t="str">
            <v>CAP</v>
          </cell>
          <cell r="Y291">
            <v>455</v>
          </cell>
          <cell r="Z291">
            <v>500</v>
          </cell>
          <cell r="AA291">
            <v>91</v>
          </cell>
          <cell r="AB291">
            <v>2019</v>
          </cell>
          <cell r="AC291" t="str">
            <v>CBSE</v>
          </cell>
          <cell r="AD291" t="str">
            <v>RYAN INTERNATIONAL SCHOOL</v>
          </cell>
          <cell r="AE291">
            <v>531</v>
          </cell>
          <cell r="AF291">
            <v>600</v>
          </cell>
          <cell r="AG291">
            <v>88.5</v>
          </cell>
          <cell r="AH291">
            <v>2021</v>
          </cell>
          <cell r="AI291" t="str">
            <v>Maharashtra</v>
          </cell>
          <cell r="AJ291" t="str">
            <v>THAKUR COLLEGE OF SCIENCE AND COMMERCE</v>
          </cell>
          <cell r="AK291">
            <v>170</v>
          </cell>
          <cell r="AL291">
            <v>22</v>
          </cell>
          <cell r="AM291">
            <v>7.7272727272727275</v>
          </cell>
          <cell r="AN291">
            <v>96</v>
          </cell>
          <cell r="AO291">
            <v>228</v>
          </cell>
          <cell r="AP291">
            <v>27</v>
          </cell>
          <cell r="AQ291">
            <v>8.4444444444444446</v>
          </cell>
          <cell r="AR291">
            <v>91.71</v>
          </cell>
          <cell r="AS291">
            <v>398</v>
          </cell>
          <cell r="AT291">
            <v>49</v>
          </cell>
          <cell r="AU291">
            <v>8.1224489795918373</v>
          </cell>
          <cell r="AV291">
            <v>188</v>
          </cell>
          <cell r="AW291">
            <v>25</v>
          </cell>
          <cell r="AX291">
            <v>7.52</v>
          </cell>
          <cell r="AY291">
            <v>93.855000000000004</v>
          </cell>
          <cell r="AZ291">
            <v>241</v>
          </cell>
          <cell r="BA291">
            <v>29</v>
          </cell>
          <cell r="BB291">
            <v>8.3103448275862064</v>
          </cell>
          <cell r="BC291">
            <v>75</v>
          </cell>
          <cell r="BD291">
            <v>429</v>
          </cell>
          <cell r="BE291">
            <v>54</v>
          </cell>
          <cell r="BF291">
            <v>7.9444444444444446</v>
          </cell>
          <cell r="BG291">
            <v>199</v>
          </cell>
          <cell r="BH291">
            <v>24</v>
          </cell>
          <cell r="BI291">
            <v>8.2916666666666661</v>
          </cell>
          <cell r="BJ291">
            <v>79</v>
          </cell>
          <cell r="BK291">
            <v>248</v>
          </cell>
          <cell r="BL291">
            <v>29</v>
          </cell>
          <cell r="BM291">
            <v>8.5517241379310338</v>
          </cell>
          <cell r="BN291">
            <v>75</v>
          </cell>
          <cell r="BO291">
            <v>447</v>
          </cell>
          <cell r="BP291">
            <v>53</v>
          </cell>
          <cell r="BQ291">
            <v>8.433962264150944</v>
          </cell>
          <cell r="BR291">
            <v>1274</v>
          </cell>
          <cell r="BS291">
            <v>156</v>
          </cell>
          <cell r="BT291">
            <v>8.1666666666666661</v>
          </cell>
          <cell r="BU291">
            <v>86.912999999999997</v>
          </cell>
          <cell r="BV291">
            <v>0</v>
          </cell>
        </row>
        <row r="292">
          <cell r="B292" t="str">
            <v>21-E&amp;TCB20-25</v>
          </cell>
          <cell r="C292" t="str">
            <v>E&amp;TC-B</v>
          </cell>
          <cell r="D292">
            <v>20</v>
          </cell>
          <cell r="E292" t="str">
            <v>GURAV SHRUTIKA NAMDEV SWATI</v>
          </cell>
          <cell r="F292" t="str">
            <v>Female</v>
          </cell>
          <cell r="G292" t="str">
            <v>19/07/2003</v>
          </cell>
          <cell r="H292">
            <v>9309507741</v>
          </cell>
          <cell r="I292">
            <v>9561801910</v>
          </cell>
          <cell r="J292" t="str">
            <v>guravshrutika12@gmail.com</v>
          </cell>
          <cell r="K292" t="str">
            <v>1032210275@tcetmumbai.in</v>
          </cell>
          <cell r="L292" t="str">
            <v xml:space="preserve">At post-Karve, Tal-Khanapur, Dist-Sangli, State-Maharashtra </v>
          </cell>
          <cell r="M292">
            <v>415311</v>
          </cell>
          <cell r="N292">
            <v>0</v>
          </cell>
          <cell r="O292" t="str">
            <v>Teacher</v>
          </cell>
          <cell r="P292" t="str">
            <v>3,50,001 - 4,00,000</v>
          </cell>
          <cell r="Q292" t="str">
            <v>Normal</v>
          </cell>
          <cell r="R292" t="str">
            <v>OBC</v>
          </cell>
          <cell r="S292">
            <v>2021</v>
          </cell>
          <cell r="T292" t="str">
            <v>FE</v>
          </cell>
          <cell r="U292" t="str">
            <v>MH-CET</v>
          </cell>
          <cell r="V292">
            <v>82.78</v>
          </cell>
          <cell r="W292">
            <v>53.088901399999997</v>
          </cell>
          <cell r="X292" t="str">
            <v>CAP</v>
          </cell>
          <cell r="Y292">
            <v>466</v>
          </cell>
          <cell r="Z292">
            <v>500</v>
          </cell>
          <cell r="AA292">
            <v>93.2</v>
          </cell>
          <cell r="AB292">
            <v>2019</v>
          </cell>
          <cell r="AC292" t="str">
            <v>Maharashtra</v>
          </cell>
          <cell r="AD292" t="str">
            <v>MAHATMA GANDHI VIDYAMANDIR VITA</v>
          </cell>
          <cell r="AE292">
            <v>570</v>
          </cell>
          <cell r="AF292">
            <v>600</v>
          </cell>
          <cell r="AG292">
            <v>95</v>
          </cell>
          <cell r="AH292">
            <v>2021</v>
          </cell>
          <cell r="AI292" t="str">
            <v>Maharashtra</v>
          </cell>
          <cell r="AJ292" t="str">
            <v>MAHATMA GANDHI JUNIOR COLLEGE VITA</v>
          </cell>
          <cell r="AK292">
            <v>174</v>
          </cell>
          <cell r="AL292">
            <v>22</v>
          </cell>
          <cell r="AM292">
            <v>7.9090909090909092</v>
          </cell>
          <cell r="AN292">
            <v>92</v>
          </cell>
          <cell r="AO292">
            <v>228</v>
          </cell>
          <cell r="AP292">
            <v>27</v>
          </cell>
          <cell r="AQ292">
            <v>8.4444444444444446</v>
          </cell>
          <cell r="AR292">
            <v>91.71</v>
          </cell>
          <cell r="AS292">
            <v>402</v>
          </cell>
          <cell r="AT292">
            <v>49</v>
          </cell>
          <cell r="AU292">
            <v>8.204081632653061</v>
          </cell>
          <cell r="AV292">
            <v>188</v>
          </cell>
          <cell r="AW292">
            <v>25</v>
          </cell>
          <cell r="AX292">
            <v>7.52</v>
          </cell>
          <cell r="AY292">
            <v>91.855000000000004</v>
          </cell>
          <cell r="AZ292">
            <v>269</v>
          </cell>
          <cell r="BA292">
            <v>29</v>
          </cell>
          <cell r="BB292">
            <v>9.2758620689655178</v>
          </cell>
          <cell r="BC292">
            <v>75</v>
          </cell>
          <cell r="BD292">
            <v>457</v>
          </cell>
          <cell r="BE292">
            <v>54</v>
          </cell>
          <cell r="BF292">
            <v>8.4629629629629637</v>
          </cell>
          <cell r="BG292">
            <v>208</v>
          </cell>
          <cell r="BH292">
            <v>24</v>
          </cell>
          <cell r="BI292">
            <v>8.6666666666666661</v>
          </cell>
          <cell r="BJ292">
            <v>65</v>
          </cell>
          <cell r="BK292">
            <v>262</v>
          </cell>
          <cell r="BL292">
            <v>29</v>
          </cell>
          <cell r="BM292">
            <v>9.0344827586206904</v>
          </cell>
          <cell r="BN292">
            <v>79</v>
          </cell>
          <cell r="BO292">
            <v>470</v>
          </cell>
          <cell r="BP292">
            <v>53</v>
          </cell>
          <cell r="BQ292">
            <v>8.8679245283018862</v>
          </cell>
          <cell r="BR292">
            <v>1329</v>
          </cell>
          <cell r="BS292">
            <v>156</v>
          </cell>
          <cell r="BT292">
            <v>8.5192307692307701</v>
          </cell>
          <cell r="BU292">
            <v>84.513000000000005</v>
          </cell>
          <cell r="BV292">
            <v>0</v>
          </cell>
        </row>
        <row r="293">
          <cell r="B293" t="str">
            <v>21-IoT20-25</v>
          </cell>
          <cell r="C293" t="str">
            <v>IoT</v>
          </cell>
          <cell r="D293">
            <v>20</v>
          </cell>
          <cell r="E293" t="str">
            <v>SHIRODKAR ANISH VISHNU BINDIYA</v>
          </cell>
          <cell r="F293" t="str">
            <v>Male</v>
          </cell>
          <cell r="G293" t="str">
            <v>08/03/2003</v>
          </cell>
          <cell r="H293">
            <v>8655209306</v>
          </cell>
          <cell r="I293">
            <v>9833444394</v>
          </cell>
          <cell r="J293" t="str">
            <v>anish08032003@gmail.com</v>
          </cell>
          <cell r="K293" t="str">
            <v>1032211008@tcetmumbai.in</v>
          </cell>
          <cell r="L293" t="str">
            <v>B-17/14, Best Sanman coop housing society, goregaon west, mumbai 400104</v>
          </cell>
          <cell r="M293">
            <v>400104</v>
          </cell>
          <cell r="N293">
            <v>0</v>
          </cell>
          <cell r="O293" t="str">
            <v>Service</v>
          </cell>
          <cell r="P293" t="str">
            <v>8,00,001 - 9,00,000</v>
          </cell>
          <cell r="Q293" t="str">
            <v>Normal</v>
          </cell>
          <cell r="R293" t="str">
            <v>Open</v>
          </cell>
          <cell r="S293">
            <v>2021</v>
          </cell>
          <cell r="T293" t="str">
            <v>FE</v>
          </cell>
          <cell r="U293" t="str">
            <v>MH-CET</v>
          </cell>
          <cell r="V293">
            <v>90.6</v>
          </cell>
          <cell r="W293">
            <v>64.36</v>
          </cell>
          <cell r="X293" t="str">
            <v>CAP</v>
          </cell>
          <cell r="Y293">
            <v>446</v>
          </cell>
          <cell r="Z293">
            <v>500</v>
          </cell>
          <cell r="AA293">
            <v>89.2</v>
          </cell>
          <cell r="AB293">
            <v>2019</v>
          </cell>
          <cell r="AC293" t="str">
            <v>Maharashtra</v>
          </cell>
          <cell r="AD293" t="str">
            <v>ST THOMAS ACADEMY</v>
          </cell>
          <cell r="AE293">
            <v>389</v>
          </cell>
          <cell r="AF293">
            <v>500</v>
          </cell>
          <cell r="AG293">
            <v>77.8</v>
          </cell>
          <cell r="AH293">
            <v>2021</v>
          </cell>
          <cell r="AI293" t="str">
            <v>CBSE</v>
          </cell>
          <cell r="AJ293" t="str">
            <v>PODDAR BRIO INT SCHOOL</v>
          </cell>
          <cell r="AK293">
            <v>178</v>
          </cell>
          <cell r="AL293">
            <v>23</v>
          </cell>
          <cell r="AM293">
            <v>7.7391304347826084</v>
          </cell>
          <cell r="AN293">
            <v>76.959999999999994</v>
          </cell>
          <cell r="AO293">
            <v>237</v>
          </cell>
          <cell r="AP293">
            <v>26</v>
          </cell>
          <cell r="AQ293">
            <v>9.115384615384615</v>
          </cell>
          <cell r="AR293">
            <v>97.7</v>
          </cell>
          <cell r="AS293">
            <v>415</v>
          </cell>
          <cell r="AT293">
            <v>49</v>
          </cell>
          <cell r="AU293">
            <v>8.4693877551020407</v>
          </cell>
          <cell r="AV293">
            <v>240</v>
          </cell>
          <cell r="AW293">
            <v>25</v>
          </cell>
          <cell r="AX293">
            <v>9.6</v>
          </cell>
          <cell r="AY293">
            <v>87.33</v>
          </cell>
          <cell r="AZ293">
            <v>288</v>
          </cell>
          <cell r="BA293">
            <v>29</v>
          </cell>
          <cell r="BB293">
            <v>9.931034482758621</v>
          </cell>
          <cell r="BC293">
            <v>94.34</v>
          </cell>
          <cell r="BD293">
            <v>528</v>
          </cell>
          <cell r="BE293">
            <v>54</v>
          </cell>
          <cell r="BF293">
            <v>9.7777777777777786</v>
          </cell>
          <cell r="BG293">
            <v>240</v>
          </cell>
          <cell r="BH293">
            <v>24</v>
          </cell>
          <cell r="BI293">
            <v>10</v>
          </cell>
          <cell r="BJ293">
            <v>89</v>
          </cell>
          <cell r="BK293">
            <v>289</v>
          </cell>
          <cell r="BL293">
            <v>29</v>
          </cell>
          <cell r="BM293">
            <v>9.9655172413793096</v>
          </cell>
          <cell r="BN293">
            <v>83</v>
          </cell>
          <cell r="BO293">
            <v>529</v>
          </cell>
          <cell r="BP293">
            <v>53</v>
          </cell>
          <cell r="BQ293">
            <v>9.9811320754716988</v>
          </cell>
          <cell r="BR293">
            <v>1472</v>
          </cell>
          <cell r="BS293">
            <v>156</v>
          </cell>
          <cell r="BT293">
            <v>9.4358974358974361</v>
          </cell>
          <cell r="BU293">
            <v>84.866000000000014</v>
          </cell>
          <cell r="BV293">
            <v>0</v>
          </cell>
        </row>
        <row r="294">
          <cell r="B294" t="str">
            <v>21-ITA20-25</v>
          </cell>
          <cell r="C294" t="str">
            <v>IT-A</v>
          </cell>
          <cell r="D294">
            <v>20</v>
          </cell>
          <cell r="E294" t="str">
            <v xml:space="preserve">DHANUKA MUKUND  DEEPAK  SHWETA </v>
          </cell>
          <cell r="F294" t="str">
            <v>Male</v>
          </cell>
          <cell r="G294" t="str">
            <v>05/07/2003</v>
          </cell>
          <cell r="H294">
            <v>8879864501</v>
          </cell>
          <cell r="I294">
            <v>9892655604</v>
          </cell>
          <cell r="J294" t="str">
            <v>mukund5703@gmail.com</v>
          </cell>
          <cell r="K294" t="str">
            <v>1032210594@tcetmumbai.in</v>
          </cell>
          <cell r="L294" t="str">
            <v>B-2, Vibha Co-Op Housing Society Ltd.,31,Ramchandra Lane, Malad West, Mumbai Maharashtra - 400064</v>
          </cell>
          <cell r="M294">
            <v>400064</v>
          </cell>
          <cell r="N294">
            <v>0</v>
          </cell>
          <cell r="O294" t="str">
            <v>Service</v>
          </cell>
          <cell r="P294" t="str">
            <v>4,00,001 - 4,50,000</v>
          </cell>
          <cell r="Q294" t="str">
            <v>Normal</v>
          </cell>
          <cell r="R294" t="str">
            <v>Open</v>
          </cell>
          <cell r="S294">
            <v>2021</v>
          </cell>
          <cell r="T294" t="str">
            <v>FE</v>
          </cell>
          <cell r="U294" t="str">
            <v>MH-CET</v>
          </cell>
          <cell r="V294">
            <v>88.75</v>
          </cell>
          <cell r="W294">
            <v>23.981224300000001</v>
          </cell>
          <cell r="X294" t="str">
            <v>Minority</v>
          </cell>
          <cell r="Y294">
            <v>346</v>
          </cell>
          <cell r="Z294">
            <v>500</v>
          </cell>
          <cell r="AA294">
            <v>69.2</v>
          </cell>
          <cell r="AB294">
            <v>2019</v>
          </cell>
          <cell r="AC294" t="str">
            <v>Maharashtra</v>
          </cell>
          <cell r="AD294" t="str">
            <v>ST. JOSEPH'S SCHOOL</v>
          </cell>
          <cell r="AE294">
            <v>473</v>
          </cell>
          <cell r="AF294">
            <v>600</v>
          </cell>
          <cell r="AG294">
            <v>78.8333333333333</v>
          </cell>
          <cell r="AH294">
            <v>2021</v>
          </cell>
          <cell r="AI294" t="str">
            <v>Maharashtra</v>
          </cell>
          <cell r="AJ294" t="str">
            <v>JITEN MODY JUNIOR COLLEGE</v>
          </cell>
          <cell r="AK294">
            <v>169</v>
          </cell>
          <cell r="AL294">
            <v>22</v>
          </cell>
          <cell r="AM294">
            <v>7.6818181818181817</v>
          </cell>
          <cell r="AN294">
            <v>95.06</v>
          </cell>
          <cell r="AO294">
            <v>207</v>
          </cell>
          <cell r="AP294">
            <v>27</v>
          </cell>
          <cell r="AQ294">
            <v>7.666666666666667</v>
          </cell>
          <cell r="AR294">
            <v>76</v>
          </cell>
          <cell r="AS294">
            <v>376</v>
          </cell>
          <cell r="AT294">
            <v>49</v>
          </cell>
          <cell r="AU294">
            <v>7.6734693877551017</v>
          </cell>
          <cell r="AV294">
            <v>179</v>
          </cell>
          <cell r="AW294">
            <v>25</v>
          </cell>
          <cell r="AX294">
            <v>7.16</v>
          </cell>
          <cell r="AY294">
            <v>85.53</v>
          </cell>
          <cell r="AZ294">
            <v>238</v>
          </cell>
          <cell r="BA294">
            <v>29</v>
          </cell>
          <cell r="BB294">
            <v>8.2068965517241388</v>
          </cell>
          <cell r="BC294">
            <v>75</v>
          </cell>
          <cell r="BD294">
            <v>417</v>
          </cell>
          <cell r="BE294">
            <v>54</v>
          </cell>
          <cell r="BF294">
            <v>7.7222222222222223</v>
          </cell>
          <cell r="BG294">
            <v>174</v>
          </cell>
          <cell r="BH294">
            <v>24</v>
          </cell>
          <cell r="BI294">
            <v>7.25</v>
          </cell>
          <cell r="BJ294">
            <v>79.668049792531093</v>
          </cell>
          <cell r="BK294">
            <v>254</v>
          </cell>
          <cell r="BL294">
            <v>29</v>
          </cell>
          <cell r="BM294">
            <v>8.7586206896551726</v>
          </cell>
          <cell r="BN294">
            <v>76.3948497854077</v>
          </cell>
          <cell r="BO294">
            <v>428</v>
          </cell>
          <cell r="BP294">
            <v>53</v>
          </cell>
          <cell r="BQ294">
            <v>8.0754716981132084</v>
          </cell>
          <cell r="BR294">
            <v>1221</v>
          </cell>
          <cell r="BS294">
            <v>156</v>
          </cell>
          <cell r="BT294">
            <v>7.8269230769230766</v>
          </cell>
          <cell r="BU294">
            <v>82.518000000000001</v>
          </cell>
          <cell r="BV294" t="str">
            <v xml:space="preserve">Tata Consultancy Services </v>
          </cell>
        </row>
        <row r="295">
          <cell r="B295" t="str">
            <v>21-ITB20-25</v>
          </cell>
          <cell r="C295" t="str">
            <v>IT-B</v>
          </cell>
          <cell r="D295">
            <v>20</v>
          </cell>
          <cell r="E295" t="str">
            <v>RAO ANUSHKA MURLIDHAR LEENA</v>
          </cell>
          <cell r="F295" t="str">
            <v>Female</v>
          </cell>
          <cell r="G295" t="str">
            <v>20/02/2003</v>
          </cell>
          <cell r="H295">
            <v>9326106848</v>
          </cell>
          <cell r="I295">
            <v>9967553219</v>
          </cell>
          <cell r="J295" t="str">
            <v>anushkarao03@gmail.com</v>
          </cell>
          <cell r="K295" t="str">
            <v>1032210659@tcetmumbai.in</v>
          </cell>
          <cell r="L295" t="str">
            <v>A wing 504, Octacrest, Lokhandwala, Akruli Road, Kandivali East, Mumbai</v>
          </cell>
          <cell r="M295">
            <v>400101</v>
          </cell>
          <cell r="N295">
            <v>0</v>
          </cell>
          <cell r="O295" t="str">
            <v>Service</v>
          </cell>
          <cell r="P295" t="str">
            <v>1,50,001 - 2,00,000</v>
          </cell>
          <cell r="Q295" t="str">
            <v>Normal</v>
          </cell>
          <cell r="R295" t="str">
            <v>Open</v>
          </cell>
          <cell r="S295">
            <v>2021</v>
          </cell>
          <cell r="T295" t="str">
            <v>FE</v>
          </cell>
          <cell r="U295" t="str">
            <v>MH-CET</v>
          </cell>
          <cell r="V295">
            <v>30.33</v>
          </cell>
          <cell r="W295">
            <v>33.409999999999997</v>
          </cell>
          <cell r="X295" t="str">
            <v>Institute</v>
          </cell>
          <cell r="Y295">
            <v>400</v>
          </cell>
          <cell r="Z295">
            <v>500</v>
          </cell>
          <cell r="AA295">
            <v>80</v>
          </cell>
          <cell r="AB295">
            <v>2019</v>
          </cell>
          <cell r="AC295" t="str">
            <v>CBSE</v>
          </cell>
          <cell r="AD295" t="str">
            <v>RYAN INTERNATIONAL SCHOOL</v>
          </cell>
          <cell r="AE295">
            <v>514</v>
          </cell>
          <cell r="AF295">
            <v>600</v>
          </cell>
          <cell r="AG295">
            <v>85.6666666666667</v>
          </cell>
          <cell r="AH295">
            <v>2021</v>
          </cell>
          <cell r="AI295" t="str">
            <v>Maharashtra</v>
          </cell>
          <cell r="AJ295" t="str">
            <v>CAREER LAUNCHER JUNIOR COLLEGE OF SCIENCE</v>
          </cell>
          <cell r="AK295">
            <v>178</v>
          </cell>
          <cell r="AL295">
            <v>22</v>
          </cell>
          <cell r="AM295">
            <v>8.0909090909090917</v>
          </cell>
          <cell r="AN295">
            <v>75</v>
          </cell>
          <cell r="AO295">
            <v>240</v>
          </cell>
          <cell r="AP295">
            <v>27</v>
          </cell>
          <cell r="AQ295">
            <v>8.8888888888888893</v>
          </cell>
          <cell r="AR295">
            <v>88</v>
          </cell>
          <cell r="AS295">
            <v>418</v>
          </cell>
          <cell r="AT295">
            <v>49</v>
          </cell>
          <cell r="AU295">
            <v>8.5306122448979593</v>
          </cell>
          <cell r="AV295">
            <v>232</v>
          </cell>
          <cell r="AW295">
            <v>25</v>
          </cell>
          <cell r="AX295">
            <v>9.2799999999999994</v>
          </cell>
          <cell r="AY295">
            <v>81.5</v>
          </cell>
          <cell r="AZ295">
            <v>275</v>
          </cell>
          <cell r="BA295">
            <v>29</v>
          </cell>
          <cell r="BB295">
            <v>9.4827586206896548</v>
          </cell>
          <cell r="BC295">
            <v>84.729064039408897</v>
          </cell>
          <cell r="BD295">
            <v>507</v>
          </cell>
          <cell r="BE295">
            <v>54</v>
          </cell>
          <cell r="BF295">
            <v>9.3888888888888893</v>
          </cell>
          <cell r="BG295">
            <v>221</v>
          </cell>
          <cell r="BH295">
            <v>24</v>
          </cell>
          <cell r="BI295">
            <v>9.2083333333333339</v>
          </cell>
          <cell r="BJ295">
            <v>79.668049792531093</v>
          </cell>
          <cell r="BK295">
            <v>267</v>
          </cell>
          <cell r="BL295">
            <v>29</v>
          </cell>
          <cell r="BM295">
            <v>9.2068965517241388</v>
          </cell>
          <cell r="BN295">
            <v>94.491525423728802</v>
          </cell>
          <cell r="BO295">
            <v>488</v>
          </cell>
          <cell r="BP295">
            <v>53</v>
          </cell>
          <cell r="BQ295">
            <v>9.2075471698113205</v>
          </cell>
          <cell r="BR295">
            <v>1413</v>
          </cell>
          <cell r="BS295">
            <v>156</v>
          </cell>
          <cell r="BT295">
            <v>9.0576923076923084</v>
          </cell>
          <cell r="BU295">
            <v>83.605148907466841</v>
          </cell>
          <cell r="BV295" t="str">
            <v>Accenture</v>
          </cell>
        </row>
        <row r="296">
          <cell r="B296" t="str">
            <v>21-M&amp;ME20-25</v>
          </cell>
          <cell r="C296" t="str">
            <v>M&amp;ME</v>
          </cell>
          <cell r="D296">
            <v>20</v>
          </cell>
          <cell r="E296" t="str">
            <v>MADAN VEDANT HARSHAL  SANJANA</v>
          </cell>
          <cell r="F296" t="str">
            <v>Male</v>
          </cell>
          <cell r="G296" t="str">
            <v>11/11/2003</v>
          </cell>
          <cell r="H296">
            <v>8369668471</v>
          </cell>
          <cell r="I296">
            <v>9223472088</v>
          </cell>
          <cell r="J296" t="str">
            <v>vedantmadan8@gmail.com</v>
          </cell>
          <cell r="K296" t="str">
            <v>1032210773@tcetmumbai.in</v>
          </cell>
          <cell r="L296" t="str">
            <v>41,Parvati chs.ltd, sector no.3,charkop,kandivali west, mumbai</v>
          </cell>
          <cell r="M296">
            <v>400067</v>
          </cell>
          <cell r="N296">
            <v>0</v>
          </cell>
          <cell r="O296" t="str">
            <v>Service</v>
          </cell>
          <cell r="P296" t="str">
            <v>15,001 - 50,000</v>
          </cell>
          <cell r="Q296" t="str">
            <v>Normal</v>
          </cell>
          <cell r="R296" t="str">
            <v>Open</v>
          </cell>
          <cell r="S296">
            <v>2021</v>
          </cell>
          <cell r="T296" t="str">
            <v>FE</v>
          </cell>
          <cell r="U296" t="str">
            <v>MH-CET</v>
          </cell>
          <cell r="V296">
            <v>58</v>
          </cell>
          <cell r="W296">
            <v>43</v>
          </cell>
          <cell r="X296" t="str">
            <v>ACAP</v>
          </cell>
          <cell r="Y296">
            <v>504</v>
          </cell>
          <cell r="Z296">
            <v>600</v>
          </cell>
          <cell r="AA296">
            <v>84</v>
          </cell>
          <cell r="AB296">
            <v>2019</v>
          </cell>
          <cell r="AC296" t="str">
            <v>ICSE</v>
          </cell>
          <cell r="AD296" t="str">
            <v>KAPOL VIDYANIDHI INTERNATIONAL SCHOOL</v>
          </cell>
          <cell r="AE296">
            <v>506</v>
          </cell>
          <cell r="AF296">
            <v>600</v>
          </cell>
          <cell r="AG296">
            <v>84.3333333333333</v>
          </cell>
          <cell r="AH296">
            <v>2021</v>
          </cell>
          <cell r="AI296" t="str">
            <v>Maharashtra</v>
          </cell>
          <cell r="AJ296" t="str">
            <v>SHRI TIKAMDAS PURSHOTAM BHATIA COLLEGE OF SCIENCE</v>
          </cell>
          <cell r="AK296">
            <v>170</v>
          </cell>
          <cell r="AL296">
            <v>22</v>
          </cell>
          <cell r="AM296">
            <v>7.7272727272727275</v>
          </cell>
          <cell r="AN296">
            <v>75</v>
          </cell>
          <cell r="AO296">
            <v>211</v>
          </cell>
          <cell r="AP296">
            <v>27</v>
          </cell>
          <cell r="AQ296">
            <v>7.8148148148148149</v>
          </cell>
          <cell r="AR296">
            <v>97.67</v>
          </cell>
          <cell r="AS296">
            <v>381</v>
          </cell>
          <cell r="AT296">
            <v>49</v>
          </cell>
          <cell r="AU296">
            <v>7.7755102040816331</v>
          </cell>
          <cell r="AV296">
            <v>205</v>
          </cell>
          <cell r="AW296">
            <v>25</v>
          </cell>
          <cell r="AX296">
            <v>8.1999999999999993</v>
          </cell>
          <cell r="AY296">
            <v>86.334999999999994</v>
          </cell>
          <cell r="AZ296">
            <v>266</v>
          </cell>
          <cell r="BA296">
            <v>29</v>
          </cell>
          <cell r="BB296">
            <v>9.1724137931034484</v>
          </cell>
          <cell r="BC296">
            <v>78</v>
          </cell>
          <cell r="BD296">
            <v>471</v>
          </cell>
          <cell r="BE296">
            <v>54</v>
          </cell>
          <cell r="BF296">
            <v>8.7222222222222214</v>
          </cell>
          <cell r="BG296">
            <v>207</v>
          </cell>
          <cell r="BH296">
            <v>24</v>
          </cell>
          <cell r="BI296">
            <v>8.625</v>
          </cell>
          <cell r="BJ296">
            <v>83</v>
          </cell>
          <cell r="BK296">
            <v>251</v>
          </cell>
          <cell r="BL296">
            <v>29</v>
          </cell>
          <cell r="BM296">
            <v>8.6551724137931032</v>
          </cell>
          <cell r="BN296">
            <v>89</v>
          </cell>
          <cell r="BO296">
            <v>458</v>
          </cell>
          <cell r="BP296">
            <v>53</v>
          </cell>
          <cell r="BQ296">
            <v>8.6415094339622645</v>
          </cell>
          <cell r="BR296">
            <v>1310</v>
          </cell>
          <cell r="BS296">
            <v>156</v>
          </cell>
          <cell r="BT296">
            <v>8.3974358974358978</v>
          </cell>
          <cell r="BU296">
            <v>85.160336099585066</v>
          </cell>
          <cell r="BV296" t="str">
            <v>Nisiki India Pvt.Ltd.</v>
          </cell>
        </row>
        <row r="297">
          <cell r="B297" t="str">
            <v>21-MECH20-25</v>
          </cell>
          <cell r="C297" t="str">
            <v>MECH</v>
          </cell>
          <cell r="D297">
            <v>20</v>
          </cell>
          <cell r="E297" t="str">
            <v xml:space="preserve">KUSHWAHA AGNESH KUMAR SHASHI SANTARA DEVI </v>
          </cell>
          <cell r="F297" t="str">
            <v>Male</v>
          </cell>
          <cell r="G297" t="str">
            <v>26/09/2002</v>
          </cell>
          <cell r="H297">
            <v>7208236834</v>
          </cell>
          <cell r="I297">
            <v>9892612239</v>
          </cell>
          <cell r="J297" t="str">
            <v>agneshkushwaha@gmail.com</v>
          </cell>
          <cell r="K297" t="str">
            <v>1032210723@tcetmumbai.in</v>
          </cell>
          <cell r="L297" t="str">
            <v>404 naina3 gunaji vasudeo complex umroli palghar</v>
          </cell>
          <cell r="M297">
            <v>401404</v>
          </cell>
          <cell r="N297">
            <v>0</v>
          </cell>
          <cell r="O297" t="str">
            <v>Self employed</v>
          </cell>
          <cell r="P297" t="str">
            <v>5,50,001 - 6,00,000</v>
          </cell>
          <cell r="Q297" t="str">
            <v>Normal</v>
          </cell>
          <cell r="R297" t="str">
            <v>Open</v>
          </cell>
          <cell r="S297">
            <v>2021</v>
          </cell>
          <cell r="T297" t="str">
            <v>FE</v>
          </cell>
          <cell r="U297" t="str">
            <v>MH-CET</v>
          </cell>
          <cell r="V297">
            <v>30</v>
          </cell>
          <cell r="W297">
            <v>84</v>
          </cell>
          <cell r="X297" t="str">
            <v>Institute</v>
          </cell>
          <cell r="Y297">
            <v>455</v>
          </cell>
          <cell r="Z297">
            <v>500</v>
          </cell>
          <cell r="AA297">
            <v>91</v>
          </cell>
          <cell r="AB297">
            <v>2018</v>
          </cell>
          <cell r="AC297" t="str">
            <v>Maharashtra</v>
          </cell>
          <cell r="AD297" t="str">
            <v>HOLY INFANT HIGH SCHOOL</v>
          </cell>
          <cell r="AE297">
            <v>437</v>
          </cell>
          <cell r="AF297">
            <v>650</v>
          </cell>
          <cell r="AG297">
            <v>67.230769230769198</v>
          </cell>
          <cell r="AH297">
            <v>2020</v>
          </cell>
          <cell r="AI297" t="str">
            <v>Maharashtra</v>
          </cell>
          <cell r="AJ297" t="str">
            <v>BOMBAY SUBURBAN GRAIN DEALER'S COLLEGE OF ARTS COMMERCE AND SCIENCE</v>
          </cell>
          <cell r="AK297">
            <v>157</v>
          </cell>
          <cell r="AL297">
            <v>22</v>
          </cell>
          <cell r="AM297">
            <v>7.1363636363636367</v>
          </cell>
          <cell r="AN297">
            <v>75</v>
          </cell>
          <cell r="AO297">
            <v>248</v>
          </cell>
          <cell r="AP297">
            <v>27</v>
          </cell>
          <cell r="AQ297">
            <v>9.1851851851851851</v>
          </cell>
          <cell r="AR297">
            <v>91.71</v>
          </cell>
          <cell r="AS297">
            <v>405</v>
          </cell>
          <cell r="AT297">
            <v>49</v>
          </cell>
          <cell r="AU297">
            <v>8.2653061224489797</v>
          </cell>
          <cell r="AV297">
            <v>207</v>
          </cell>
          <cell r="AW297">
            <v>25</v>
          </cell>
          <cell r="AX297">
            <v>8.2799999999999994</v>
          </cell>
          <cell r="AY297">
            <v>83.355000000000004</v>
          </cell>
          <cell r="AZ297">
            <v>259</v>
          </cell>
          <cell r="BA297">
            <v>29</v>
          </cell>
          <cell r="BB297">
            <v>8.931034482758621</v>
          </cell>
          <cell r="BC297">
            <v>84</v>
          </cell>
          <cell r="BD297">
            <v>466</v>
          </cell>
          <cell r="BE297">
            <v>54</v>
          </cell>
          <cell r="BF297">
            <v>8.6296296296296298</v>
          </cell>
          <cell r="BG297">
            <v>219</v>
          </cell>
          <cell r="BH297">
            <v>24</v>
          </cell>
          <cell r="BI297">
            <v>9.125</v>
          </cell>
          <cell r="BJ297">
            <v>77</v>
          </cell>
          <cell r="BK297">
            <v>264</v>
          </cell>
          <cell r="BL297">
            <v>28</v>
          </cell>
          <cell r="BM297">
            <v>9.4285714285714288</v>
          </cell>
          <cell r="BN297">
            <v>92</v>
          </cell>
          <cell r="BO297">
            <v>483</v>
          </cell>
          <cell r="BP297">
            <v>52</v>
          </cell>
          <cell r="BQ297">
            <v>9.2884615384615383</v>
          </cell>
          <cell r="BR297">
            <v>1354</v>
          </cell>
          <cell r="BS297">
            <v>155</v>
          </cell>
          <cell r="BT297">
            <v>8.7354838709677427</v>
          </cell>
          <cell r="BU297">
            <v>83.813000000000002</v>
          </cell>
          <cell r="BV297">
            <v>0</v>
          </cell>
        </row>
        <row r="298">
          <cell r="B298" t="str">
            <v>21-AI&amp;DS21-25</v>
          </cell>
          <cell r="C298" t="str">
            <v>AI&amp;DS</v>
          </cell>
          <cell r="D298">
            <v>21</v>
          </cell>
          <cell r="E298" t="str">
            <v>MAURYA SAKSHI DINESH SUSHMA</v>
          </cell>
          <cell r="F298" t="str">
            <v>Female</v>
          </cell>
          <cell r="G298" t="str">
            <v>10/07/2003</v>
          </cell>
          <cell r="H298">
            <v>7400269026</v>
          </cell>
          <cell r="I298">
            <v>9821390681</v>
          </cell>
          <cell r="J298" t="str">
            <v>sakshi3maurya@gmail.com</v>
          </cell>
          <cell r="K298" t="str">
            <v>1032210150@tcetmumbai.in</v>
          </cell>
          <cell r="L298" t="str">
            <v>7/4 Habib Chawl, Panchbawdi, Dindoshi Pada, Near W/E Highway, Dindoshi Police station, Malad East Mumbai</v>
          </cell>
          <cell r="M298">
            <v>4000097</v>
          </cell>
          <cell r="N298">
            <v>0</v>
          </cell>
          <cell r="O298" t="str">
            <v>Business</v>
          </cell>
          <cell r="P298" t="str">
            <v>5,50,001 - 6,00,000</v>
          </cell>
          <cell r="Q298" t="str">
            <v>Normal</v>
          </cell>
          <cell r="R298" t="str">
            <v>Open</v>
          </cell>
          <cell r="S298">
            <v>2021</v>
          </cell>
          <cell r="T298" t="str">
            <v>FE</v>
          </cell>
          <cell r="U298" t="str">
            <v>MH-CET</v>
          </cell>
          <cell r="V298">
            <v>91</v>
          </cell>
          <cell r="W298" t="str">
            <v>NA</v>
          </cell>
          <cell r="X298" t="str">
            <v>Minority</v>
          </cell>
          <cell r="Y298">
            <v>439</v>
          </cell>
          <cell r="Z298">
            <v>500</v>
          </cell>
          <cell r="AA298">
            <v>87.8</v>
          </cell>
          <cell r="AB298">
            <v>2019</v>
          </cell>
          <cell r="AC298" t="str">
            <v>Maharashtra</v>
          </cell>
          <cell r="AD298" t="str">
            <v>YASHODHAM HIGH SCHOOL AND JUNIOR COLLEGE</v>
          </cell>
          <cell r="AE298">
            <v>513</v>
          </cell>
          <cell r="AF298">
            <v>600</v>
          </cell>
          <cell r="AG298">
            <v>85.5</v>
          </cell>
          <cell r="AH298">
            <v>2021</v>
          </cell>
          <cell r="AI298" t="str">
            <v>Maharashtra</v>
          </cell>
          <cell r="AJ298" t="str">
            <v>YASHODHAM HIGH SCHOOL AND JUNIOR COLLEGE</v>
          </cell>
          <cell r="AK298">
            <v>190</v>
          </cell>
          <cell r="AL298">
            <v>23</v>
          </cell>
          <cell r="AM298">
            <v>8.2608695652173907</v>
          </cell>
          <cell r="AN298">
            <v>96</v>
          </cell>
          <cell r="AO298">
            <v>230</v>
          </cell>
          <cell r="AP298">
            <v>26</v>
          </cell>
          <cell r="AQ298">
            <v>8.8461538461538467</v>
          </cell>
          <cell r="AR298">
            <v>91</v>
          </cell>
          <cell r="AS298">
            <v>420</v>
          </cell>
          <cell r="AT298">
            <v>49</v>
          </cell>
          <cell r="AU298">
            <v>8.5714285714285712</v>
          </cell>
          <cell r="AV298">
            <v>210</v>
          </cell>
          <cell r="AW298">
            <v>25</v>
          </cell>
          <cell r="AX298">
            <v>8.4</v>
          </cell>
          <cell r="AY298">
            <v>93.5</v>
          </cell>
          <cell r="AZ298">
            <v>247</v>
          </cell>
          <cell r="BA298">
            <v>29</v>
          </cell>
          <cell r="BB298">
            <v>8.5172413793103452</v>
          </cell>
          <cell r="BC298">
            <v>75</v>
          </cell>
          <cell r="BD298">
            <v>457</v>
          </cell>
          <cell r="BE298">
            <v>54</v>
          </cell>
          <cell r="BF298">
            <v>8.4629629629629637</v>
          </cell>
          <cell r="BG298">
            <v>196</v>
          </cell>
          <cell r="BH298">
            <v>24</v>
          </cell>
          <cell r="BI298">
            <v>8.1666666666666661</v>
          </cell>
          <cell r="BJ298">
            <v>42</v>
          </cell>
          <cell r="BK298">
            <v>259</v>
          </cell>
          <cell r="BL298">
            <v>29</v>
          </cell>
          <cell r="BM298">
            <v>8.931034482758621</v>
          </cell>
          <cell r="BN298">
            <v>89</v>
          </cell>
          <cell r="BO298">
            <v>455</v>
          </cell>
          <cell r="BP298">
            <v>53</v>
          </cell>
          <cell r="BQ298">
            <v>8.584905660377359</v>
          </cell>
          <cell r="BR298">
            <v>1332</v>
          </cell>
          <cell r="BS298">
            <v>156</v>
          </cell>
          <cell r="BT298">
            <v>8.5384615384615383</v>
          </cell>
          <cell r="BU298">
            <v>79.5</v>
          </cell>
          <cell r="BV298">
            <v>0</v>
          </cell>
        </row>
        <row r="299">
          <cell r="B299" t="str">
            <v>21-AI&amp;ML21-25</v>
          </cell>
          <cell r="C299" t="str">
            <v>AI&amp;ML</v>
          </cell>
          <cell r="D299">
            <v>21</v>
          </cell>
          <cell r="E299" t="str">
            <v>MALLA YASH DEEPAK DHANSHOBHA</v>
          </cell>
          <cell r="F299" t="str">
            <v>Male</v>
          </cell>
          <cell r="G299" t="str">
            <v>27/10/2002</v>
          </cell>
          <cell r="H299">
            <v>8104626362</v>
          </cell>
          <cell r="I299" t="str">
            <v>77383 68185</v>
          </cell>
          <cell r="J299" t="str">
            <v>yashmalla2@gmail.com</v>
          </cell>
          <cell r="K299" t="str">
            <v>1032210946@tcetmumbai.in</v>
          </cell>
          <cell r="L299" t="str">
            <v>Room no.2, Siddhivinayak galli vinod singh chawl, Savarkar Nagar,wagle Estate, Thane.</v>
          </cell>
          <cell r="M299">
            <v>400606</v>
          </cell>
          <cell r="N299">
            <v>0</v>
          </cell>
          <cell r="O299" t="str">
            <v>Employee</v>
          </cell>
          <cell r="P299" t="str">
            <v>8,00,001 - 9,00,000</v>
          </cell>
          <cell r="Q299" t="str">
            <v>Normal</v>
          </cell>
          <cell r="R299" t="str">
            <v>Open</v>
          </cell>
          <cell r="S299">
            <v>2021</v>
          </cell>
          <cell r="T299" t="str">
            <v>FE</v>
          </cell>
          <cell r="U299" t="str">
            <v>MH-CET</v>
          </cell>
          <cell r="V299">
            <v>80.709999999999994</v>
          </cell>
          <cell r="W299">
            <v>72.900000000000006</v>
          </cell>
          <cell r="X299" t="str">
            <v>Minority</v>
          </cell>
          <cell r="Y299">
            <v>418</v>
          </cell>
          <cell r="Z299">
            <v>500</v>
          </cell>
          <cell r="AA299">
            <v>83.6</v>
          </cell>
          <cell r="AB299">
            <v>2018</v>
          </cell>
          <cell r="AC299" t="str">
            <v>Maharashtra</v>
          </cell>
          <cell r="AD299">
            <v>0</v>
          </cell>
          <cell r="AE299">
            <v>469</v>
          </cell>
          <cell r="AF299">
            <v>650</v>
          </cell>
          <cell r="AG299">
            <v>72.153846153846203</v>
          </cell>
          <cell r="AH299">
            <v>2020</v>
          </cell>
          <cell r="AI299" t="str">
            <v>Maharashtra</v>
          </cell>
          <cell r="AJ299">
            <v>0</v>
          </cell>
          <cell r="AK299">
            <v>163</v>
          </cell>
          <cell r="AL299">
            <v>22</v>
          </cell>
          <cell r="AM299">
            <v>7.4090909090909092</v>
          </cell>
          <cell r="AN299">
            <v>89.351851851851805</v>
          </cell>
          <cell r="AO299">
            <v>203.04</v>
          </cell>
          <cell r="AP299">
            <v>27</v>
          </cell>
          <cell r="AQ299">
            <v>7.52</v>
          </cell>
          <cell r="AR299">
            <v>85</v>
          </cell>
          <cell r="AS299">
            <v>366.03999999999996</v>
          </cell>
          <cell r="AT299">
            <v>49</v>
          </cell>
          <cell r="AU299">
            <v>7.4702040816326525</v>
          </cell>
          <cell r="AV299">
            <v>184</v>
          </cell>
          <cell r="AW299">
            <v>25</v>
          </cell>
          <cell r="AX299">
            <v>7.36</v>
          </cell>
          <cell r="AY299">
            <v>87.175925925925895</v>
          </cell>
          <cell r="AZ299">
            <v>212</v>
          </cell>
          <cell r="BA299">
            <v>29</v>
          </cell>
          <cell r="BB299">
            <v>7.3103448275862073</v>
          </cell>
          <cell r="BC299">
            <v>75.5</v>
          </cell>
          <cell r="BD299">
            <v>396</v>
          </cell>
          <cell r="BE299">
            <v>54</v>
          </cell>
          <cell r="BF299">
            <v>7.333333333333333</v>
          </cell>
          <cell r="BG299">
            <v>167</v>
          </cell>
          <cell r="BH299">
            <v>24</v>
          </cell>
          <cell r="BI299">
            <v>6.958333333333333</v>
          </cell>
          <cell r="BJ299">
            <v>99</v>
          </cell>
          <cell r="BK299">
            <v>216</v>
          </cell>
          <cell r="BL299">
            <v>29</v>
          </cell>
          <cell r="BM299">
            <v>7.4482758620689653</v>
          </cell>
          <cell r="BN299">
            <v>83</v>
          </cell>
          <cell r="BO299">
            <v>383</v>
          </cell>
          <cell r="BP299">
            <v>53</v>
          </cell>
          <cell r="BQ299">
            <v>7.2264150943396226</v>
          </cell>
          <cell r="BR299">
            <v>1145.04</v>
          </cell>
          <cell r="BS299">
            <v>156</v>
          </cell>
          <cell r="BT299">
            <v>7.34</v>
          </cell>
          <cell r="BU299">
            <v>87.205555555555549</v>
          </cell>
          <cell r="BV299">
            <v>0</v>
          </cell>
        </row>
        <row r="300">
          <cell r="B300" t="str">
            <v>21-CIVIL21-25</v>
          </cell>
          <cell r="C300" t="str">
            <v>CIVIL</v>
          </cell>
          <cell r="D300">
            <v>21</v>
          </cell>
          <cell r="E300" t="str">
            <v xml:space="preserve">KARWAL PRATHAMESH SANJAY VIDYA </v>
          </cell>
          <cell r="F300" t="str">
            <v>Male</v>
          </cell>
          <cell r="G300" t="str">
            <v>21/08/2003</v>
          </cell>
          <cell r="H300">
            <v>9323124925</v>
          </cell>
          <cell r="I300">
            <v>8424041668</v>
          </cell>
          <cell r="J300" t="str">
            <v>prathameshskarwal@gmail.com</v>
          </cell>
          <cell r="K300" t="str">
            <v>1032210830@tcetmumbai.in</v>
          </cell>
          <cell r="L300" t="str">
            <v xml:space="preserve">10 room no 2nd floor vinayak darsan society laxman patil chowk 2nd rabodi thane </v>
          </cell>
          <cell r="M300">
            <v>400601</v>
          </cell>
          <cell r="N300">
            <v>0</v>
          </cell>
          <cell r="O300" t="str">
            <v>12th</v>
          </cell>
          <cell r="P300" t="str">
            <v>10,00,001 - 15,00,000</v>
          </cell>
          <cell r="Q300" t="str">
            <v>Normal</v>
          </cell>
          <cell r="R300" t="str">
            <v>OBC</v>
          </cell>
          <cell r="S300">
            <v>2021</v>
          </cell>
          <cell r="T300" t="str">
            <v>FE</v>
          </cell>
          <cell r="U300" t="str">
            <v>MH-CET</v>
          </cell>
          <cell r="V300">
            <v>8.41</v>
          </cell>
          <cell r="W300">
            <v>72.9152208</v>
          </cell>
          <cell r="X300" t="str">
            <v>Institute</v>
          </cell>
          <cell r="Y300">
            <v>335</v>
          </cell>
          <cell r="Z300">
            <v>500</v>
          </cell>
          <cell r="AA300">
            <v>67</v>
          </cell>
          <cell r="AB300">
            <v>2019</v>
          </cell>
          <cell r="AC300" t="str">
            <v>Maharashtra</v>
          </cell>
          <cell r="AD300" t="str">
            <v>SHREERANG VIDYALAYA</v>
          </cell>
          <cell r="AE300">
            <v>418</v>
          </cell>
          <cell r="AF300">
            <v>600</v>
          </cell>
          <cell r="AG300">
            <v>69.6666666666667</v>
          </cell>
          <cell r="AH300">
            <v>2021</v>
          </cell>
          <cell r="AI300" t="str">
            <v>Maharashtra</v>
          </cell>
          <cell r="AJ300" t="str">
            <v>SATISH PRADHAN DNYANSADHNA</v>
          </cell>
          <cell r="AK300">
            <v>167</v>
          </cell>
          <cell r="AL300">
            <v>23</v>
          </cell>
          <cell r="AM300">
            <v>7.2608695652173916</v>
          </cell>
          <cell r="AN300">
            <v>90</v>
          </cell>
          <cell r="AO300">
            <v>177</v>
          </cell>
          <cell r="AP300">
            <v>26</v>
          </cell>
          <cell r="AQ300">
            <v>6.8076923076923075</v>
          </cell>
          <cell r="AR300">
            <v>75</v>
          </cell>
          <cell r="AS300">
            <v>344</v>
          </cell>
          <cell r="AT300">
            <v>49</v>
          </cell>
          <cell r="AU300">
            <v>7.0204081632653059</v>
          </cell>
          <cell r="AV300">
            <v>189</v>
          </cell>
          <cell r="AW300">
            <v>25</v>
          </cell>
          <cell r="AX300">
            <v>7.56</v>
          </cell>
          <cell r="AY300">
            <v>82.5</v>
          </cell>
          <cell r="AZ300">
            <v>223</v>
          </cell>
          <cell r="BA300">
            <v>29</v>
          </cell>
          <cell r="BB300">
            <v>7.6896551724137927</v>
          </cell>
          <cell r="BC300">
            <v>81</v>
          </cell>
          <cell r="BD300">
            <v>412</v>
          </cell>
          <cell r="BE300">
            <v>54</v>
          </cell>
          <cell r="BF300">
            <v>7.6296296296296298</v>
          </cell>
          <cell r="BG300">
            <v>192</v>
          </cell>
          <cell r="BH300">
            <v>24</v>
          </cell>
          <cell r="BI300">
            <v>8</v>
          </cell>
          <cell r="BJ300">
            <v>75</v>
          </cell>
          <cell r="BK300">
            <v>238</v>
          </cell>
          <cell r="BL300">
            <v>29</v>
          </cell>
          <cell r="BM300">
            <v>8.2068965517241388</v>
          </cell>
          <cell r="BN300">
            <v>94</v>
          </cell>
          <cell r="BO300">
            <v>430</v>
          </cell>
          <cell r="BP300">
            <v>53</v>
          </cell>
          <cell r="BQ300">
            <v>8.1132075471698109</v>
          </cell>
          <cell r="BR300">
            <v>1186</v>
          </cell>
          <cell r="BS300">
            <v>156</v>
          </cell>
          <cell r="BT300">
            <v>7.6025641025641022</v>
          </cell>
          <cell r="BU300">
            <v>80.7</v>
          </cell>
          <cell r="BV300">
            <v>0</v>
          </cell>
        </row>
        <row r="301">
          <cell r="B301" t="str">
            <v>21-COMPA21-25</v>
          </cell>
          <cell r="C301" t="str">
            <v>COMP-A</v>
          </cell>
          <cell r="D301">
            <v>21</v>
          </cell>
          <cell r="E301" t="str">
            <v xml:space="preserve">CHAUDHARY RAHUL RAJESH  MANDVI </v>
          </cell>
          <cell r="F301" t="str">
            <v>Male</v>
          </cell>
          <cell r="G301" t="str">
            <v>19/08/2003</v>
          </cell>
          <cell r="H301">
            <v>8591861347</v>
          </cell>
          <cell r="I301">
            <v>9833358839</v>
          </cell>
          <cell r="J301" t="str">
            <v>rahul19c4u@gmail.com</v>
          </cell>
          <cell r="K301" t="str">
            <v>1032210403@tcetmumbai.in</v>
          </cell>
          <cell r="L301" t="str">
            <v>C-1302 ,sparkling wings,opp.to Sanjeevani world high school,Vaishali nagar,s.p road ,dahsiar east mumbai -400068</v>
          </cell>
          <cell r="M301">
            <v>400068</v>
          </cell>
          <cell r="N301">
            <v>0</v>
          </cell>
          <cell r="O301" t="str">
            <v>Service</v>
          </cell>
          <cell r="P301" t="str">
            <v>2,50,001 - 3,00,000</v>
          </cell>
          <cell r="Q301" t="str">
            <v>Normal</v>
          </cell>
          <cell r="R301" t="str">
            <v>Open</v>
          </cell>
          <cell r="S301">
            <v>2021</v>
          </cell>
          <cell r="T301" t="str">
            <v>FE</v>
          </cell>
          <cell r="U301" t="str">
            <v>MH-CET</v>
          </cell>
          <cell r="V301">
            <v>59.02</v>
          </cell>
          <cell r="W301">
            <v>46.78</v>
          </cell>
          <cell r="X301" t="str">
            <v>Institute</v>
          </cell>
          <cell r="Y301">
            <v>348</v>
          </cell>
          <cell r="Z301">
            <v>500</v>
          </cell>
          <cell r="AA301">
            <v>69.599999999999994</v>
          </cell>
          <cell r="AB301">
            <v>2019</v>
          </cell>
          <cell r="AC301" t="str">
            <v>Maharashtra</v>
          </cell>
          <cell r="AD301" t="str">
            <v>ST.MARYS HIGH SCHOOL</v>
          </cell>
          <cell r="AE301">
            <v>455</v>
          </cell>
          <cell r="AF301">
            <v>600</v>
          </cell>
          <cell r="AG301">
            <v>75.8333333333333</v>
          </cell>
          <cell r="AH301">
            <v>2021</v>
          </cell>
          <cell r="AI301" t="str">
            <v>Maharashtra</v>
          </cell>
          <cell r="AJ301" t="str">
            <v>THAKUR COLLEGE OF SCIENCE AND COMMERCE</v>
          </cell>
          <cell r="AK301">
            <v>177</v>
          </cell>
          <cell r="AL301">
            <v>23</v>
          </cell>
          <cell r="AM301">
            <v>7.6956521739130439</v>
          </cell>
          <cell r="AN301">
            <v>97</v>
          </cell>
          <cell r="AO301">
            <v>209</v>
          </cell>
          <cell r="AP301">
            <v>26</v>
          </cell>
          <cell r="AQ301">
            <v>8.0384615384615383</v>
          </cell>
          <cell r="AR301">
            <v>77</v>
          </cell>
          <cell r="AS301">
            <v>386</v>
          </cell>
          <cell r="AT301">
            <v>49</v>
          </cell>
          <cell r="AU301">
            <v>7.8775510204081636</v>
          </cell>
          <cell r="AV301">
            <v>202</v>
          </cell>
          <cell r="AW301">
            <v>25</v>
          </cell>
          <cell r="AX301">
            <v>8.08</v>
          </cell>
          <cell r="AY301">
            <v>87</v>
          </cell>
          <cell r="AZ301">
            <v>223</v>
          </cell>
          <cell r="BA301">
            <v>29</v>
          </cell>
          <cell r="BB301">
            <v>7.6896551724137927</v>
          </cell>
          <cell r="BC301">
            <v>82</v>
          </cell>
          <cell r="BD301">
            <v>425</v>
          </cell>
          <cell r="BE301">
            <v>54</v>
          </cell>
          <cell r="BF301">
            <v>7.8703703703703702</v>
          </cell>
          <cell r="BG301">
            <v>183</v>
          </cell>
          <cell r="BH301">
            <v>24</v>
          </cell>
          <cell r="BI301">
            <v>7.625</v>
          </cell>
          <cell r="BJ301">
            <v>78</v>
          </cell>
          <cell r="BK301">
            <v>236</v>
          </cell>
          <cell r="BL301">
            <v>29</v>
          </cell>
          <cell r="BM301">
            <v>8.137931034482758</v>
          </cell>
          <cell r="BN301">
            <v>80</v>
          </cell>
          <cell r="BO301">
            <v>419</v>
          </cell>
          <cell r="BP301">
            <v>53</v>
          </cell>
          <cell r="BQ301">
            <v>7.9056603773584904</v>
          </cell>
          <cell r="BR301">
            <v>1230</v>
          </cell>
          <cell r="BS301">
            <v>156</v>
          </cell>
          <cell r="BT301">
            <v>7.884615384615385</v>
          </cell>
          <cell r="BU301">
            <v>84.2</v>
          </cell>
          <cell r="BV301" t="str">
            <v xml:space="preserve">Tata Consultancy Services </v>
          </cell>
        </row>
        <row r="302">
          <cell r="B302" t="str">
            <v>21-COMPB21-25</v>
          </cell>
          <cell r="C302" t="str">
            <v>COMP-B</v>
          </cell>
          <cell r="D302">
            <v>21</v>
          </cell>
          <cell r="E302" t="str">
            <v>MODY PRATHAM JIGNESH VAISHALI</v>
          </cell>
          <cell r="F302" t="str">
            <v>Male</v>
          </cell>
          <cell r="G302" t="str">
            <v>10/06/2003</v>
          </cell>
          <cell r="H302">
            <v>9820608441</v>
          </cell>
          <cell r="I302">
            <v>9820368441</v>
          </cell>
          <cell r="J302" t="str">
            <v>prathsmody@gmail.com</v>
          </cell>
          <cell r="K302" t="str">
            <v>1032210467@tcetmumbai.in</v>
          </cell>
          <cell r="L302" t="str">
            <v>F-504, Agarwal Residency, Shankar Lane, Kandivali West, Mumbai 400067</v>
          </cell>
          <cell r="M302">
            <v>400067</v>
          </cell>
          <cell r="N302">
            <v>0</v>
          </cell>
          <cell r="O302" t="str">
            <v>Service</v>
          </cell>
          <cell r="P302" t="str">
            <v>1,00,001 - 1,50,000</v>
          </cell>
          <cell r="Q302" t="str">
            <v>Normal</v>
          </cell>
          <cell r="R302" t="str">
            <v>Open</v>
          </cell>
          <cell r="S302">
            <v>2021</v>
          </cell>
          <cell r="T302" t="str">
            <v>FE</v>
          </cell>
          <cell r="U302" t="str">
            <v>MH-CET</v>
          </cell>
          <cell r="V302">
            <v>90.89</v>
          </cell>
          <cell r="W302">
            <v>69.741427700000003</v>
          </cell>
          <cell r="X302" t="str">
            <v>Institute</v>
          </cell>
          <cell r="Y302">
            <v>549</v>
          </cell>
          <cell r="Z302">
            <v>600</v>
          </cell>
          <cell r="AA302">
            <v>91.5</v>
          </cell>
          <cell r="AB302">
            <v>2019</v>
          </cell>
          <cell r="AC302" t="str">
            <v>ICSE</v>
          </cell>
          <cell r="AD302" t="str">
            <v>THAKUR INTERNATIONAL SCHOOL</v>
          </cell>
          <cell r="AE302">
            <v>551</v>
          </cell>
          <cell r="AF302">
            <v>600</v>
          </cell>
          <cell r="AG302">
            <v>91.8333333333333</v>
          </cell>
          <cell r="AH302">
            <v>2021</v>
          </cell>
          <cell r="AI302" t="str">
            <v>Maharashtra</v>
          </cell>
          <cell r="AJ302" t="str">
            <v>PRAKASH COLLEGE OF COMMERCE AND SCIENCE</v>
          </cell>
          <cell r="AK302">
            <v>183</v>
          </cell>
          <cell r="AL302">
            <v>23</v>
          </cell>
          <cell r="AM302">
            <v>7.9565217391304346</v>
          </cell>
          <cell r="AN302">
            <v>97</v>
          </cell>
          <cell r="AO302">
            <v>229</v>
          </cell>
          <cell r="AP302">
            <v>26</v>
          </cell>
          <cell r="AQ302">
            <v>8.8076923076923084</v>
          </cell>
          <cell r="AR302">
            <v>89</v>
          </cell>
          <cell r="AS302">
            <v>412</v>
          </cell>
          <cell r="AT302">
            <v>49</v>
          </cell>
          <cell r="AU302">
            <v>8.408163265306122</v>
          </cell>
          <cell r="AV302">
            <v>226</v>
          </cell>
          <cell r="AW302">
            <v>25</v>
          </cell>
          <cell r="AX302">
            <v>9.0399999999999991</v>
          </cell>
          <cell r="AY302">
            <v>93</v>
          </cell>
          <cell r="AZ302">
            <v>249</v>
          </cell>
          <cell r="BA302">
            <v>29</v>
          </cell>
          <cell r="BB302">
            <v>8.5862068965517242</v>
          </cell>
          <cell r="BC302">
            <v>68</v>
          </cell>
          <cell r="BD302">
            <v>475</v>
          </cell>
          <cell r="BE302">
            <v>54</v>
          </cell>
          <cell r="BF302">
            <v>8.7962962962962958</v>
          </cell>
          <cell r="BG302">
            <v>225</v>
          </cell>
          <cell r="BH302">
            <v>24</v>
          </cell>
          <cell r="BI302">
            <v>9.375</v>
          </cell>
          <cell r="BJ302">
            <v>85</v>
          </cell>
          <cell r="BK302">
            <v>260</v>
          </cell>
          <cell r="BL302">
            <v>29</v>
          </cell>
          <cell r="BM302">
            <v>8.9655172413793096</v>
          </cell>
          <cell r="BN302">
            <v>81</v>
          </cell>
          <cell r="BO302">
            <v>485</v>
          </cell>
          <cell r="BP302">
            <v>53</v>
          </cell>
          <cell r="BQ302">
            <v>9.1509433962264151</v>
          </cell>
          <cell r="BR302">
            <v>1372</v>
          </cell>
          <cell r="BS302">
            <v>156</v>
          </cell>
          <cell r="BT302">
            <v>8.7948717948717956</v>
          </cell>
          <cell r="BU302">
            <v>86.4</v>
          </cell>
          <cell r="BV302">
            <v>0</v>
          </cell>
        </row>
        <row r="303">
          <cell r="B303" t="str">
            <v>21-COMPC21-25</v>
          </cell>
          <cell r="C303" t="str">
            <v>COMP-C</v>
          </cell>
          <cell r="D303">
            <v>21</v>
          </cell>
          <cell r="E303" t="str">
            <v>SINGH DIPTANSHU VINAY  SHAKUNTLA</v>
          </cell>
          <cell r="F303" t="str">
            <v>Male</v>
          </cell>
          <cell r="G303" t="str">
            <v>29/01/2003</v>
          </cell>
          <cell r="H303">
            <v>9137315656</v>
          </cell>
          <cell r="I303">
            <v>9833815757</v>
          </cell>
          <cell r="J303" t="str">
            <v>diptanshusingh159@gmail.com</v>
          </cell>
          <cell r="K303" t="str">
            <v>1032210531@tcetmumbai.in</v>
          </cell>
          <cell r="L303" t="str">
            <v>503, raghuvir bldg, pawan dham, gandhari road, kalyan west</v>
          </cell>
          <cell r="M303">
            <v>421301</v>
          </cell>
          <cell r="N303">
            <v>0</v>
          </cell>
          <cell r="O303" t="str">
            <v>Service</v>
          </cell>
          <cell r="P303" t="str">
            <v>10,00,001 - 15,00,000</v>
          </cell>
          <cell r="Q303" t="str">
            <v>Normal</v>
          </cell>
          <cell r="R303" t="str">
            <v>Open</v>
          </cell>
          <cell r="S303">
            <v>2021</v>
          </cell>
          <cell r="T303" t="str">
            <v>FE</v>
          </cell>
          <cell r="U303" t="str">
            <v>MH-CET</v>
          </cell>
          <cell r="V303">
            <v>93.17</v>
          </cell>
          <cell r="W303">
            <v>72.75</v>
          </cell>
          <cell r="X303" t="str">
            <v>Minority</v>
          </cell>
          <cell r="Y303">
            <v>456</v>
          </cell>
          <cell r="Z303">
            <v>600</v>
          </cell>
          <cell r="AA303">
            <v>76</v>
          </cell>
          <cell r="AB303">
            <v>2018</v>
          </cell>
          <cell r="AC303" t="str">
            <v>ICSE</v>
          </cell>
          <cell r="AD303" t="str">
            <v>PODAR INTERNATIONAL SCHOOL</v>
          </cell>
          <cell r="AE303">
            <v>475</v>
          </cell>
          <cell r="AF303">
            <v>650</v>
          </cell>
          <cell r="AG303">
            <v>73.076923076923094</v>
          </cell>
          <cell r="AH303">
            <v>2020</v>
          </cell>
          <cell r="AI303" t="str">
            <v>Maharashtra</v>
          </cell>
          <cell r="AJ303" t="str">
            <v>K M AGARWAL COLLEGE</v>
          </cell>
          <cell r="AK303">
            <v>193</v>
          </cell>
          <cell r="AL303">
            <v>23</v>
          </cell>
          <cell r="AM303">
            <v>8.3913043478260878</v>
          </cell>
          <cell r="AN303">
            <v>97</v>
          </cell>
          <cell r="AO303">
            <v>240</v>
          </cell>
          <cell r="AP303">
            <v>26</v>
          </cell>
          <cell r="AQ303">
            <v>9.2307692307692299</v>
          </cell>
          <cell r="AR303">
            <v>91.71</v>
          </cell>
          <cell r="AS303">
            <v>433</v>
          </cell>
          <cell r="AT303">
            <v>49</v>
          </cell>
          <cell r="AU303">
            <v>8.8367346938775508</v>
          </cell>
          <cell r="AV303">
            <v>221</v>
          </cell>
          <cell r="AW303">
            <v>25</v>
          </cell>
          <cell r="AX303">
            <v>8.84</v>
          </cell>
          <cell r="AY303">
            <v>94.355000000000004</v>
          </cell>
          <cell r="AZ303">
            <v>257</v>
          </cell>
          <cell r="BA303">
            <v>29</v>
          </cell>
          <cell r="BB303">
            <v>8.862068965517242</v>
          </cell>
          <cell r="BC303">
            <v>78</v>
          </cell>
          <cell r="BD303">
            <v>478</v>
          </cell>
          <cell r="BE303">
            <v>54</v>
          </cell>
          <cell r="BF303">
            <v>8.8518518518518512</v>
          </cell>
          <cell r="BG303">
            <v>205</v>
          </cell>
          <cell r="BH303">
            <v>24</v>
          </cell>
          <cell r="BI303">
            <v>8.5416666666666661</v>
          </cell>
          <cell r="BJ303">
            <v>89</v>
          </cell>
          <cell r="BK303">
            <v>254</v>
          </cell>
          <cell r="BL303">
            <v>29</v>
          </cell>
          <cell r="BM303">
            <v>8.7586206896551726</v>
          </cell>
          <cell r="BN303">
            <v>78</v>
          </cell>
          <cell r="BO303">
            <v>459</v>
          </cell>
          <cell r="BP303">
            <v>53</v>
          </cell>
          <cell r="BQ303">
            <v>8.6603773584905657</v>
          </cell>
          <cell r="BR303">
            <v>1370</v>
          </cell>
          <cell r="BS303">
            <v>156</v>
          </cell>
          <cell r="BT303">
            <v>8.7820512820512828</v>
          </cell>
          <cell r="BU303">
            <v>90.013000000000005</v>
          </cell>
          <cell r="BV303">
            <v>0</v>
          </cell>
        </row>
        <row r="304">
          <cell r="B304" t="str">
            <v>21-CS&amp;E21-25</v>
          </cell>
          <cell r="C304" t="str">
            <v>CS&amp;E</v>
          </cell>
          <cell r="D304">
            <v>21</v>
          </cell>
          <cell r="E304" t="str">
            <v xml:space="preserve">MALI SIDDHANT VIJAY HARSHALI </v>
          </cell>
          <cell r="F304" t="str">
            <v>Male</v>
          </cell>
          <cell r="G304">
            <v>37764</v>
          </cell>
          <cell r="H304">
            <v>7249571225</v>
          </cell>
          <cell r="I304">
            <v>9822638137</v>
          </cell>
          <cell r="J304" t="str">
            <v>siddhantmali2352003@gmail.com</v>
          </cell>
          <cell r="K304" t="str">
            <v>1032210883@tcetmumbai.in</v>
          </cell>
          <cell r="L304" t="str">
            <v>Samartha krupa agro tourism ,old satpati road Palghar</v>
          </cell>
          <cell r="M304">
            <v>401404</v>
          </cell>
          <cell r="N304">
            <v>0</v>
          </cell>
          <cell r="O304" t="str">
            <v>farmer</v>
          </cell>
          <cell r="P304" t="str">
            <v>50,001 - 1,00,000</v>
          </cell>
          <cell r="Q304" t="str">
            <v>Normal</v>
          </cell>
          <cell r="R304" t="str">
            <v>OBC</v>
          </cell>
          <cell r="S304">
            <v>2021</v>
          </cell>
          <cell r="T304" t="str">
            <v>FE</v>
          </cell>
          <cell r="U304" t="str">
            <v>MH-CET</v>
          </cell>
          <cell r="V304">
            <v>92.34</v>
          </cell>
          <cell r="W304">
            <v>82.999509680000003</v>
          </cell>
          <cell r="X304" t="str">
            <v>CAP</v>
          </cell>
          <cell r="Y304">
            <v>400</v>
          </cell>
          <cell r="Z304">
            <v>500</v>
          </cell>
          <cell r="AA304">
            <v>80</v>
          </cell>
          <cell r="AB304">
            <v>2019</v>
          </cell>
          <cell r="AC304" t="str">
            <v>Maharashtra</v>
          </cell>
          <cell r="AD304" t="str">
            <v>TWINKLE STAR ENGLISH HIGH SCHOOL</v>
          </cell>
          <cell r="AE304">
            <v>510</v>
          </cell>
          <cell r="AF304">
            <v>600</v>
          </cell>
          <cell r="AG304">
            <v>85</v>
          </cell>
          <cell r="AH304">
            <v>2021</v>
          </cell>
          <cell r="AI304" t="str">
            <v>Maharashtra</v>
          </cell>
          <cell r="AJ304" t="str">
            <v>PACE JUNIOR SCIENCE COLLEGE</v>
          </cell>
          <cell r="AK304">
            <v>185</v>
          </cell>
          <cell r="AL304">
            <v>23</v>
          </cell>
          <cell r="AM304">
            <v>8.0434782608695645</v>
          </cell>
          <cell r="AN304">
            <v>81</v>
          </cell>
          <cell r="AO304">
            <v>217</v>
          </cell>
          <cell r="AP304">
            <v>26</v>
          </cell>
          <cell r="AQ304">
            <v>8.3461538461538467</v>
          </cell>
          <cell r="AR304">
            <v>91.71</v>
          </cell>
          <cell r="AS304">
            <v>402</v>
          </cell>
          <cell r="AT304">
            <v>49</v>
          </cell>
          <cell r="AU304">
            <v>8.204081632653061</v>
          </cell>
          <cell r="AV304">
            <v>217</v>
          </cell>
          <cell r="AW304">
            <v>25</v>
          </cell>
          <cell r="AX304">
            <v>8.68</v>
          </cell>
          <cell r="AY304">
            <v>86.355000000000004</v>
          </cell>
          <cell r="AZ304">
            <v>213</v>
          </cell>
          <cell r="BA304">
            <v>29</v>
          </cell>
          <cell r="BB304">
            <v>7.3448275862068968</v>
          </cell>
          <cell r="BC304">
            <v>76</v>
          </cell>
          <cell r="BD304">
            <v>430</v>
          </cell>
          <cell r="BE304">
            <v>54</v>
          </cell>
          <cell r="BF304">
            <v>7.9629629629629628</v>
          </cell>
          <cell r="BG304">
            <v>197</v>
          </cell>
          <cell r="BH304">
            <v>24</v>
          </cell>
          <cell r="BI304">
            <v>8.2083333333333339</v>
          </cell>
          <cell r="BJ304">
            <v>92</v>
          </cell>
          <cell r="BK304">
            <v>237</v>
          </cell>
          <cell r="BL304">
            <v>29</v>
          </cell>
          <cell r="BM304">
            <v>8.1724137931034484</v>
          </cell>
          <cell r="BN304">
            <v>75</v>
          </cell>
          <cell r="BO304">
            <v>434</v>
          </cell>
          <cell r="BP304">
            <v>53</v>
          </cell>
          <cell r="BQ304">
            <v>8.1886792452830193</v>
          </cell>
          <cell r="BR304">
            <v>1266</v>
          </cell>
          <cell r="BS304">
            <v>156</v>
          </cell>
          <cell r="BT304">
            <v>8.115384615384615</v>
          </cell>
          <cell r="BU304">
            <v>83.412999999999997</v>
          </cell>
          <cell r="BV304">
            <v>0</v>
          </cell>
        </row>
        <row r="305">
          <cell r="B305" t="str">
            <v>21-E&amp;CS21-25</v>
          </cell>
          <cell r="C305" t="str">
            <v>E&amp;CS</v>
          </cell>
          <cell r="D305">
            <v>21</v>
          </cell>
          <cell r="E305" t="str">
            <v>KOLLARA PRANAV PRAMOD  SINDHU</v>
          </cell>
          <cell r="F305" t="str">
            <v>Male</v>
          </cell>
          <cell r="G305" t="str">
            <v>02/11/2003</v>
          </cell>
          <cell r="H305">
            <v>9567149720</v>
          </cell>
          <cell r="I305">
            <v>8104869866</v>
          </cell>
          <cell r="J305" t="str">
            <v>kollarapranav@gmail.com</v>
          </cell>
          <cell r="K305" t="str">
            <v>1032210339@tcetmumbai.in</v>
          </cell>
          <cell r="L305" t="str">
            <v>G-123 dattani park bldg 1, opp. Said Dham Temple, Thakur village, Kandivali east, Mumbai-400101</v>
          </cell>
          <cell r="M305">
            <v>400101</v>
          </cell>
          <cell r="N305">
            <v>0</v>
          </cell>
          <cell r="O305" t="str">
            <v>Service</v>
          </cell>
          <cell r="P305" t="str">
            <v>15,001 - 50,000</v>
          </cell>
          <cell r="Q305" t="str">
            <v>Normal</v>
          </cell>
          <cell r="R305" t="str">
            <v>Open</v>
          </cell>
          <cell r="S305">
            <v>2021</v>
          </cell>
          <cell r="T305" t="str">
            <v>FE</v>
          </cell>
          <cell r="U305" t="str">
            <v>MH-CET</v>
          </cell>
          <cell r="V305">
            <v>88.75</v>
          </cell>
          <cell r="W305">
            <v>72.690354200000002</v>
          </cell>
          <cell r="X305" t="str">
            <v>Institute</v>
          </cell>
          <cell r="Y305">
            <v>588</v>
          </cell>
          <cell r="Z305">
            <v>700</v>
          </cell>
          <cell r="AA305">
            <v>84</v>
          </cell>
          <cell r="AB305">
            <v>2019</v>
          </cell>
          <cell r="AC305" t="str">
            <v>ICSE</v>
          </cell>
          <cell r="AD305" t="str">
            <v>CAMBRIDGE SCHOOL</v>
          </cell>
          <cell r="AE305">
            <v>517</v>
          </cell>
          <cell r="AF305">
            <v>600</v>
          </cell>
          <cell r="AG305">
            <v>86.1666666666667</v>
          </cell>
          <cell r="AH305">
            <v>2021</v>
          </cell>
          <cell r="AI305" t="str">
            <v>Maharashtra</v>
          </cell>
          <cell r="AJ305" t="str">
            <v>THAKUR VIDYA MANDIR HIGH SCHOOL AND JR COLLEGE</v>
          </cell>
          <cell r="AK305">
            <v>174</v>
          </cell>
          <cell r="AL305">
            <v>23</v>
          </cell>
          <cell r="AM305">
            <v>7.5652173913043477</v>
          </cell>
          <cell r="AN305">
            <v>79</v>
          </cell>
          <cell r="AO305">
            <v>225</v>
          </cell>
          <cell r="AP305">
            <v>26</v>
          </cell>
          <cell r="AQ305">
            <v>8.6538461538461533</v>
          </cell>
          <cell r="AR305">
            <v>95.39</v>
          </cell>
          <cell r="AS305">
            <v>399</v>
          </cell>
          <cell r="AT305">
            <v>49</v>
          </cell>
          <cell r="AU305">
            <v>8.1428571428571423</v>
          </cell>
          <cell r="AV305">
            <v>206</v>
          </cell>
          <cell r="AW305">
            <v>25</v>
          </cell>
          <cell r="AX305">
            <v>8.24</v>
          </cell>
          <cell r="AY305">
            <v>87.194999999999993</v>
          </cell>
          <cell r="AZ305">
            <v>233</v>
          </cell>
          <cell r="BA305">
            <v>29</v>
          </cell>
          <cell r="BB305">
            <v>8.0344827586206904</v>
          </cell>
          <cell r="BC305">
            <v>52.941176470588204</v>
          </cell>
          <cell r="BD305">
            <v>439</v>
          </cell>
          <cell r="BE305">
            <v>54</v>
          </cell>
          <cell r="BF305">
            <v>8.1296296296296298</v>
          </cell>
          <cell r="BG305">
            <v>166</v>
          </cell>
          <cell r="BH305">
            <v>24</v>
          </cell>
          <cell r="BI305">
            <v>6.916666666666667</v>
          </cell>
          <cell r="BJ305">
            <v>47</v>
          </cell>
          <cell r="BK305">
            <v>252</v>
          </cell>
          <cell r="BL305">
            <v>29</v>
          </cell>
          <cell r="BM305">
            <v>8.6896551724137936</v>
          </cell>
          <cell r="BN305">
            <v>82</v>
          </cell>
          <cell r="BO305">
            <v>418</v>
          </cell>
          <cell r="BP305">
            <v>53</v>
          </cell>
          <cell r="BQ305">
            <v>7.8867924528301883</v>
          </cell>
          <cell r="BR305">
            <v>1256</v>
          </cell>
          <cell r="BS305">
            <v>156</v>
          </cell>
          <cell r="BT305">
            <v>8.0512820512820511</v>
          </cell>
          <cell r="BU305">
            <v>77.905235294117645</v>
          </cell>
          <cell r="BV305" t="str">
            <v>Capgemini</v>
          </cell>
        </row>
        <row r="306">
          <cell r="B306" t="str">
            <v>21-E&amp;TCA21-25</v>
          </cell>
          <cell r="C306" t="str">
            <v>E&amp;TC-A</v>
          </cell>
          <cell r="D306">
            <v>21</v>
          </cell>
          <cell r="E306" t="str">
            <v xml:space="preserve">DUBEY ADARSH DHANANJAY  PURNIMA </v>
          </cell>
          <cell r="F306" t="str">
            <v>Male</v>
          </cell>
          <cell r="G306" t="str">
            <v>02/07/2002</v>
          </cell>
          <cell r="H306">
            <v>9168615316</v>
          </cell>
          <cell r="I306">
            <v>9172192645</v>
          </cell>
          <cell r="J306" t="str">
            <v>adarshd3153@gmail.com</v>
          </cell>
          <cell r="K306" t="str">
            <v>1032210213@tcetmumbai.in</v>
          </cell>
          <cell r="L306" t="str">
            <v>A/101,Rahul apt bldg no.3, sanyukt nagar , nallasopara east ,</v>
          </cell>
          <cell r="M306">
            <v>401203</v>
          </cell>
          <cell r="N306">
            <v>0</v>
          </cell>
          <cell r="O306" t="str">
            <v>Teacher</v>
          </cell>
          <cell r="P306" t="str">
            <v>&gt;= 15,00,001</v>
          </cell>
          <cell r="Q306" t="str">
            <v>Normal</v>
          </cell>
          <cell r="R306" t="str">
            <v>Open</v>
          </cell>
          <cell r="S306">
            <v>2021</v>
          </cell>
          <cell r="T306" t="str">
            <v>FE</v>
          </cell>
          <cell r="U306" t="str">
            <v>MH-CET</v>
          </cell>
          <cell r="V306">
            <v>83.69</v>
          </cell>
          <cell r="W306" t="str">
            <v>NA</v>
          </cell>
          <cell r="X306" t="str">
            <v>Minority</v>
          </cell>
          <cell r="Y306">
            <v>428</v>
          </cell>
          <cell r="Z306">
            <v>500</v>
          </cell>
          <cell r="AA306">
            <v>85.6</v>
          </cell>
          <cell r="AB306">
            <v>2018</v>
          </cell>
          <cell r="AC306" t="str">
            <v>Maharashtra</v>
          </cell>
          <cell r="AD306" t="str">
            <v>ST ALOYSIUS HIGH SCHOOL</v>
          </cell>
          <cell r="AE306">
            <v>457</v>
          </cell>
          <cell r="AF306">
            <v>650</v>
          </cell>
          <cell r="AG306">
            <v>70.307692307692307</v>
          </cell>
          <cell r="AH306">
            <v>2020</v>
          </cell>
          <cell r="AI306" t="str">
            <v>Maharashtra</v>
          </cell>
          <cell r="AJ306" t="str">
            <v>ST PETERS JUNIOR COLLEGE OF SCIENCE AND COMMERCE</v>
          </cell>
          <cell r="AK306">
            <v>155</v>
          </cell>
          <cell r="AL306">
            <v>22</v>
          </cell>
          <cell r="AM306">
            <v>7.0454545454545459</v>
          </cell>
          <cell r="AN306">
            <v>86</v>
          </cell>
          <cell r="AO306">
            <v>179</v>
          </cell>
          <cell r="AP306">
            <v>27</v>
          </cell>
          <cell r="AQ306">
            <v>6.6296296296296298</v>
          </cell>
          <cell r="AR306">
            <v>95.39</v>
          </cell>
          <cell r="AS306">
            <v>334</v>
          </cell>
          <cell r="AT306">
            <v>49</v>
          </cell>
          <cell r="AU306">
            <v>6.8163265306122449</v>
          </cell>
          <cell r="AV306">
            <v>145</v>
          </cell>
          <cell r="AW306">
            <v>25</v>
          </cell>
          <cell r="AX306">
            <v>5.8</v>
          </cell>
          <cell r="AY306">
            <v>90.694999999999993</v>
          </cell>
          <cell r="AZ306">
            <v>189</v>
          </cell>
          <cell r="BA306">
            <v>29</v>
          </cell>
          <cell r="BB306">
            <v>6.5172413793103452</v>
          </cell>
          <cell r="BC306">
            <v>75</v>
          </cell>
          <cell r="BD306">
            <v>334</v>
          </cell>
          <cell r="BE306">
            <v>54</v>
          </cell>
          <cell r="BF306">
            <v>6.1851851851851851</v>
          </cell>
          <cell r="BG306">
            <v>185</v>
          </cell>
          <cell r="BH306">
            <v>24</v>
          </cell>
          <cell r="BI306">
            <v>7.708333333333333</v>
          </cell>
          <cell r="BJ306">
            <v>78</v>
          </cell>
          <cell r="BK306">
            <v>207</v>
          </cell>
          <cell r="BL306">
            <v>29</v>
          </cell>
          <cell r="BM306">
            <v>7.1379310344827589</v>
          </cell>
          <cell r="BN306">
            <v>79</v>
          </cell>
          <cell r="BO306">
            <v>392</v>
          </cell>
          <cell r="BP306">
            <v>53</v>
          </cell>
          <cell r="BQ306">
            <v>7.3962264150943398</v>
          </cell>
          <cell r="BR306">
            <v>1060</v>
          </cell>
          <cell r="BS306">
            <v>156</v>
          </cell>
          <cell r="BT306">
            <v>6.7948717948717947</v>
          </cell>
          <cell r="BU306">
            <v>79.816999999999993</v>
          </cell>
          <cell r="BV306">
            <v>0</v>
          </cell>
        </row>
        <row r="307">
          <cell r="B307" t="str">
            <v>21-E&amp;TCB21-25</v>
          </cell>
          <cell r="C307" t="str">
            <v>E&amp;TC-B</v>
          </cell>
          <cell r="D307">
            <v>21</v>
          </cell>
          <cell r="E307" t="str">
            <v xml:space="preserve">SHUKLA ABHAY BALKRISHNA  NEETU </v>
          </cell>
          <cell r="F307" t="str">
            <v>Male</v>
          </cell>
          <cell r="G307" t="str">
            <v>25/12/2003</v>
          </cell>
          <cell r="H307">
            <v>7977662021</v>
          </cell>
          <cell r="I307">
            <v>8160344526</v>
          </cell>
          <cell r="J307" t="str">
            <v>abhayshukla8108@gmail.com</v>
          </cell>
          <cell r="K307" t="str">
            <v>1032210276@tcetmumbai.in</v>
          </cell>
          <cell r="L307" t="str">
            <v>babu bhai chawl no. 14, goan devi road, poisar, Kandivali East, Mumbai</v>
          </cell>
          <cell r="M307">
            <v>400101</v>
          </cell>
          <cell r="N307">
            <v>0</v>
          </cell>
          <cell r="O307" t="str">
            <v>Service</v>
          </cell>
          <cell r="P307" t="str">
            <v>2,50,001 - 3,00,000</v>
          </cell>
          <cell r="Q307" t="str">
            <v>Normal</v>
          </cell>
          <cell r="R307" t="str">
            <v>Open</v>
          </cell>
          <cell r="S307">
            <v>2021</v>
          </cell>
          <cell r="T307" t="str">
            <v>FE</v>
          </cell>
          <cell r="U307" t="str">
            <v>MH-CET</v>
          </cell>
          <cell r="V307">
            <v>77.319999999999993</v>
          </cell>
          <cell r="W307">
            <v>75.044281499999997</v>
          </cell>
          <cell r="X307" t="str">
            <v>Minority</v>
          </cell>
          <cell r="Y307">
            <v>374</v>
          </cell>
          <cell r="Z307">
            <v>500</v>
          </cell>
          <cell r="AA307">
            <v>74.8</v>
          </cell>
          <cell r="AB307">
            <v>2019</v>
          </cell>
          <cell r="AC307" t="str">
            <v>Maharashtra</v>
          </cell>
          <cell r="AD307" t="str">
            <v>SARDAR VALLABHBHAI PATEL VIDYALAYA</v>
          </cell>
          <cell r="AE307">
            <v>557</v>
          </cell>
          <cell r="AF307">
            <v>600</v>
          </cell>
          <cell r="AG307">
            <v>92.8333333333333</v>
          </cell>
          <cell r="AH307">
            <v>2021</v>
          </cell>
          <cell r="AI307" t="str">
            <v>Maharashtra</v>
          </cell>
          <cell r="AJ307" t="str">
            <v>RAO JUNIOR COLLEGE OF SCIENCE</v>
          </cell>
          <cell r="AK307">
            <v>170</v>
          </cell>
          <cell r="AL307">
            <v>22</v>
          </cell>
          <cell r="AM307">
            <v>7.7272727272727275</v>
          </cell>
          <cell r="AN307">
            <v>92</v>
          </cell>
          <cell r="AO307">
            <v>213</v>
          </cell>
          <cell r="AP307">
            <v>27</v>
          </cell>
          <cell r="AQ307">
            <v>7.8888888888888893</v>
          </cell>
          <cell r="AR307">
            <v>95.39</v>
          </cell>
          <cell r="AS307">
            <v>383</v>
          </cell>
          <cell r="AT307">
            <v>49</v>
          </cell>
          <cell r="AU307">
            <v>7.8163265306122449</v>
          </cell>
          <cell r="AV307">
            <v>159</v>
          </cell>
          <cell r="AW307">
            <v>25</v>
          </cell>
          <cell r="AX307">
            <v>6.36</v>
          </cell>
          <cell r="AY307">
            <v>93.694999999999993</v>
          </cell>
          <cell r="AZ307">
            <v>220</v>
          </cell>
          <cell r="BA307">
            <v>29</v>
          </cell>
          <cell r="BB307">
            <v>7.5862068965517242</v>
          </cell>
          <cell r="BC307">
            <v>91</v>
          </cell>
          <cell r="BD307">
            <v>379</v>
          </cell>
          <cell r="BE307">
            <v>54</v>
          </cell>
          <cell r="BF307">
            <v>7.0185185185185182</v>
          </cell>
          <cell r="BG307">
            <v>197</v>
          </cell>
          <cell r="BH307">
            <v>24</v>
          </cell>
          <cell r="BI307">
            <v>8.2083333333333339</v>
          </cell>
          <cell r="BJ307">
            <v>78</v>
          </cell>
          <cell r="BK307">
            <v>216</v>
          </cell>
          <cell r="BL307">
            <v>29</v>
          </cell>
          <cell r="BM307">
            <v>7.4482758620689653</v>
          </cell>
          <cell r="BN307">
            <v>83</v>
          </cell>
          <cell r="BO307">
            <v>413</v>
          </cell>
          <cell r="BP307">
            <v>53</v>
          </cell>
          <cell r="BQ307">
            <v>7.7924528301886795</v>
          </cell>
          <cell r="BR307">
            <v>1175</v>
          </cell>
          <cell r="BS307">
            <v>156</v>
          </cell>
          <cell r="BT307">
            <v>7.5320512820512819</v>
          </cell>
          <cell r="BU307">
            <v>91.417000000000002</v>
          </cell>
          <cell r="BV307" t="str">
            <v xml:space="preserve">Tata Consultancy Services </v>
          </cell>
        </row>
        <row r="308">
          <cell r="B308" t="str">
            <v>21-IoT21-25</v>
          </cell>
          <cell r="C308" t="str">
            <v>IoT</v>
          </cell>
          <cell r="D308">
            <v>21</v>
          </cell>
          <cell r="E308" t="str">
            <v xml:space="preserve">SHARMA SHRUTI PRAVIN ARTI </v>
          </cell>
          <cell r="F308" t="str">
            <v>Female</v>
          </cell>
          <cell r="G308" t="str">
            <v>08/09/2003</v>
          </cell>
          <cell r="H308">
            <v>9381019259</v>
          </cell>
          <cell r="I308">
            <v>9640374371</v>
          </cell>
          <cell r="J308" t="str">
            <v>sharmashruti8903@gmail.com</v>
          </cell>
          <cell r="K308" t="str">
            <v>1032211009@tcetmumbai.in</v>
          </cell>
          <cell r="L308" t="str">
            <v xml:space="preserve">Starlite Pavillion flat no. 519 lift no. 8 near YMS function hall chintal idpl hyderabad /
( temporary address where staying right now: raunak heights H3 block flat no. 1907 , beside unnati greens, haware citi road, kasarwadavali, thane West, Mumbai , pincode: 400607) </v>
          </cell>
          <cell r="M308">
            <v>500037</v>
          </cell>
          <cell r="N308">
            <v>0</v>
          </cell>
          <cell r="O308" t="str">
            <v xml:space="preserve">Engineer (father) </v>
          </cell>
          <cell r="P308" t="str">
            <v>&gt;= 15,00,001</v>
          </cell>
          <cell r="Q308" t="str">
            <v>Normal</v>
          </cell>
          <cell r="R308" t="str">
            <v>Open</v>
          </cell>
          <cell r="S308">
            <v>2021</v>
          </cell>
          <cell r="T308" t="str">
            <v>FE</v>
          </cell>
          <cell r="U308" t="str">
            <v>MH-CET</v>
          </cell>
          <cell r="V308">
            <v>30</v>
          </cell>
          <cell r="W308">
            <v>2.44</v>
          </cell>
          <cell r="X308" t="str">
            <v>Institute</v>
          </cell>
          <cell r="Y308">
            <v>381</v>
          </cell>
          <cell r="Z308">
            <v>500</v>
          </cell>
          <cell r="AA308">
            <v>76.2</v>
          </cell>
          <cell r="AB308">
            <v>2019</v>
          </cell>
          <cell r="AC308" t="str">
            <v>CBSE</v>
          </cell>
          <cell r="AD308" t="str">
            <v>ST. MARTIN'S HIGH SCHOOL CHINTAL HYDERABAD</v>
          </cell>
          <cell r="AE308">
            <v>371</v>
          </cell>
          <cell r="AF308">
            <v>500</v>
          </cell>
          <cell r="AG308">
            <v>74.2</v>
          </cell>
          <cell r="AH308">
            <v>2021</v>
          </cell>
          <cell r="AI308" t="str">
            <v>CBSE</v>
          </cell>
          <cell r="AJ308" t="str">
            <v>ST ANDREWS HIGH SCHOOL BOWENPALLY HYDERABAD TL</v>
          </cell>
          <cell r="AK308">
            <v>175</v>
          </cell>
          <cell r="AL308">
            <v>23</v>
          </cell>
          <cell r="AM308">
            <v>7.6086956521739131</v>
          </cell>
          <cell r="AN308">
            <v>97.67</v>
          </cell>
          <cell r="AO308">
            <v>201</v>
          </cell>
          <cell r="AP308">
            <v>26</v>
          </cell>
          <cell r="AQ308">
            <v>7.7307692307692308</v>
          </cell>
          <cell r="AR308">
            <v>86.05</v>
          </cell>
          <cell r="AS308">
            <v>376</v>
          </cell>
          <cell r="AT308">
            <v>49</v>
          </cell>
          <cell r="AU308">
            <v>7.6734693877551017</v>
          </cell>
          <cell r="AV308">
            <v>199</v>
          </cell>
          <cell r="AW308">
            <v>25</v>
          </cell>
          <cell r="AX308">
            <v>7.96</v>
          </cell>
          <cell r="AY308">
            <v>91.86</v>
          </cell>
          <cell r="AZ308">
            <v>251</v>
          </cell>
          <cell r="BA308">
            <v>29</v>
          </cell>
          <cell r="BB308">
            <v>8.6551724137931032</v>
          </cell>
          <cell r="BC308">
            <v>83.02</v>
          </cell>
          <cell r="BD308">
            <v>450</v>
          </cell>
          <cell r="BE308">
            <v>54</v>
          </cell>
          <cell r="BF308">
            <v>8.3333333333333339</v>
          </cell>
          <cell r="BG308">
            <v>215</v>
          </cell>
          <cell r="BH308">
            <v>24</v>
          </cell>
          <cell r="BI308">
            <v>8.9583333333333339</v>
          </cell>
          <cell r="BJ308">
            <v>78</v>
          </cell>
          <cell r="BK308">
            <v>270</v>
          </cell>
          <cell r="BL308">
            <v>29</v>
          </cell>
          <cell r="BM308">
            <v>9.3103448275862064</v>
          </cell>
          <cell r="BN308">
            <v>75</v>
          </cell>
          <cell r="BO308">
            <v>485</v>
          </cell>
          <cell r="BP308">
            <v>53</v>
          </cell>
          <cell r="BQ308">
            <v>9.1509433962264151</v>
          </cell>
          <cell r="BR308">
            <v>1311</v>
          </cell>
          <cell r="BS308">
            <v>156</v>
          </cell>
          <cell r="BT308">
            <v>8.4038461538461533</v>
          </cell>
          <cell r="BU308">
            <v>82.72</v>
          </cell>
          <cell r="BV308">
            <v>0</v>
          </cell>
        </row>
        <row r="309">
          <cell r="B309" t="str">
            <v>21-ITA21-25</v>
          </cell>
          <cell r="C309" t="str">
            <v>IT-A</v>
          </cell>
          <cell r="D309">
            <v>21</v>
          </cell>
          <cell r="E309" t="str">
            <v xml:space="preserve">DUA ESHA RAJKUMAR  BASANTI </v>
          </cell>
          <cell r="F309" t="str">
            <v>Female</v>
          </cell>
          <cell r="G309" t="str">
            <v>01/08/2003</v>
          </cell>
          <cell r="H309">
            <v>8169323158</v>
          </cell>
          <cell r="I309">
            <v>9821252489</v>
          </cell>
          <cell r="J309" t="str">
            <v>eshadua108@gmail.com</v>
          </cell>
          <cell r="K309" t="str">
            <v>1032210595@tcetmumbai.in</v>
          </cell>
          <cell r="L309" t="str">
            <v>A/503,Keshava apt,Anand nagar,Dahisar (e)</v>
          </cell>
          <cell r="M309">
            <v>400068</v>
          </cell>
          <cell r="N309">
            <v>0</v>
          </cell>
          <cell r="O309" t="str">
            <v xml:space="preserve">Gold smith </v>
          </cell>
          <cell r="P309" t="str">
            <v>7,00,001 - 8,00,000</v>
          </cell>
          <cell r="Q309" t="str">
            <v>Normal</v>
          </cell>
          <cell r="R309" t="str">
            <v>Open</v>
          </cell>
          <cell r="S309">
            <v>2021</v>
          </cell>
          <cell r="T309" t="str">
            <v>FE</v>
          </cell>
          <cell r="U309" t="str">
            <v>MH-CET</v>
          </cell>
          <cell r="V309">
            <v>92</v>
          </cell>
          <cell r="W309">
            <v>59.74</v>
          </cell>
          <cell r="X309" t="str">
            <v>CAP</v>
          </cell>
          <cell r="Y309">
            <v>356</v>
          </cell>
          <cell r="Z309">
            <v>500</v>
          </cell>
          <cell r="AA309">
            <v>71.2</v>
          </cell>
          <cell r="AB309">
            <v>2019</v>
          </cell>
          <cell r="AC309" t="str">
            <v>Maharashtra</v>
          </cell>
          <cell r="AD309" t="str">
            <v>ST XAVIER'S HIGH SCHOOL</v>
          </cell>
          <cell r="AE309">
            <v>514</v>
          </cell>
          <cell r="AF309">
            <v>600</v>
          </cell>
          <cell r="AG309">
            <v>85.6666666666667</v>
          </cell>
          <cell r="AH309">
            <v>2021</v>
          </cell>
          <cell r="AI309" t="str">
            <v>Maharashtra</v>
          </cell>
          <cell r="AJ309" t="str">
            <v>NIRMALA MEMORIAL FOUNDATION COLLEGE OF COMMERCE AND SCIENCE</v>
          </cell>
          <cell r="AK309">
            <v>167</v>
          </cell>
          <cell r="AL309">
            <v>22</v>
          </cell>
          <cell r="AM309">
            <v>7.5909090909090908</v>
          </cell>
          <cell r="AN309">
            <v>97.94</v>
          </cell>
          <cell r="AO309">
            <v>189</v>
          </cell>
          <cell r="AP309">
            <v>27</v>
          </cell>
          <cell r="AQ309">
            <v>7</v>
          </cell>
          <cell r="AR309">
            <v>75</v>
          </cell>
          <cell r="AS309">
            <v>356</v>
          </cell>
          <cell r="AT309">
            <v>49</v>
          </cell>
          <cell r="AU309">
            <v>7.2653061224489797</v>
          </cell>
          <cell r="AV309">
            <v>177</v>
          </cell>
          <cell r="AW309">
            <v>25</v>
          </cell>
          <cell r="AX309">
            <v>7.08</v>
          </cell>
          <cell r="AY309">
            <v>86.47</v>
          </cell>
          <cell r="AZ309">
            <v>210</v>
          </cell>
          <cell r="BA309">
            <v>29</v>
          </cell>
          <cell r="BB309">
            <v>7.2413793103448274</v>
          </cell>
          <cell r="BC309">
            <v>75</v>
          </cell>
          <cell r="BD309">
            <v>387</v>
          </cell>
          <cell r="BE309">
            <v>54</v>
          </cell>
          <cell r="BF309">
            <v>7.166666666666667</v>
          </cell>
          <cell r="BG309">
            <v>204</v>
          </cell>
          <cell r="BH309">
            <v>24</v>
          </cell>
          <cell r="BI309">
            <v>8.5</v>
          </cell>
          <cell r="BJ309">
            <v>78.838174273858897</v>
          </cell>
          <cell r="BK309">
            <v>255</v>
          </cell>
          <cell r="BL309">
            <v>29</v>
          </cell>
          <cell r="BM309">
            <v>8.7931034482758612</v>
          </cell>
          <cell r="BN309">
            <v>79.828326180257505</v>
          </cell>
          <cell r="BO309">
            <v>459</v>
          </cell>
          <cell r="BP309">
            <v>53</v>
          </cell>
          <cell r="BQ309">
            <v>8.6603773584905657</v>
          </cell>
          <cell r="BR309">
            <v>1202</v>
          </cell>
          <cell r="BS309">
            <v>156</v>
          </cell>
          <cell r="BT309">
            <v>7.7051282051282053</v>
          </cell>
          <cell r="BU309">
            <v>82.981585062240654</v>
          </cell>
          <cell r="BV309">
            <v>0</v>
          </cell>
        </row>
        <row r="310">
          <cell r="B310" t="str">
            <v>21-ITB21-25</v>
          </cell>
          <cell r="C310" t="str">
            <v>IT-B</v>
          </cell>
          <cell r="D310">
            <v>21</v>
          </cell>
          <cell r="E310" t="str">
            <v>RATHOD ADITYA VISHAL  MEENU</v>
          </cell>
          <cell r="F310" t="str">
            <v>Male</v>
          </cell>
          <cell r="G310" t="str">
            <v>15/12/2002</v>
          </cell>
          <cell r="H310">
            <v>8451957165</v>
          </cell>
          <cell r="I310">
            <v>9820570733</v>
          </cell>
          <cell r="J310" t="str">
            <v>adityarathod3593@gmail.com</v>
          </cell>
          <cell r="K310" t="str">
            <v>1032210660@tcetmumbai.in</v>
          </cell>
          <cell r="L310" t="str">
            <v xml:space="preserve">603, Shivprasad , kothariwadi , near bharat gas , ramchandralane , malad west </v>
          </cell>
          <cell r="M310">
            <v>400064</v>
          </cell>
          <cell r="N310">
            <v>0</v>
          </cell>
          <cell r="O310" t="str">
            <v>business</v>
          </cell>
          <cell r="P310" t="str">
            <v>5,00,001 - 5,50,000</v>
          </cell>
          <cell r="Q310" t="str">
            <v>Normal</v>
          </cell>
          <cell r="R310" t="str">
            <v>Open</v>
          </cell>
          <cell r="S310">
            <v>2021</v>
          </cell>
          <cell r="T310" t="str">
            <v>FE</v>
          </cell>
          <cell r="U310" t="str">
            <v>MH-CET</v>
          </cell>
          <cell r="V310">
            <v>89.55</v>
          </cell>
          <cell r="W310">
            <v>51.77</v>
          </cell>
          <cell r="X310" t="str">
            <v>Minority</v>
          </cell>
          <cell r="Y310">
            <v>509</v>
          </cell>
          <cell r="Z310">
            <v>600</v>
          </cell>
          <cell r="AA310">
            <v>84.8333333333333</v>
          </cell>
          <cell r="AB310">
            <v>2019</v>
          </cell>
          <cell r="AC310" t="str">
            <v>ICSE</v>
          </cell>
          <cell r="AD310" t="str">
            <v>CHILDREN'S ACADEMY</v>
          </cell>
          <cell r="AE310">
            <v>551</v>
          </cell>
          <cell r="AF310">
            <v>600</v>
          </cell>
          <cell r="AG310">
            <v>91.8333333333333</v>
          </cell>
          <cell r="AH310">
            <v>2021</v>
          </cell>
          <cell r="AI310" t="str">
            <v>Maharashtra</v>
          </cell>
          <cell r="AJ310" t="str">
            <v>JITEN MODY JUNIOR COLLEGE</v>
          </cell>
          <cell r="AK310">
            <v>177</v>
          </cell>
          <cell r="AL310">
            <v>22</v>
          </cell>
          <cell r="AM310">
            <v>8.045454545454545</v>
          </cell>
          <cell r="AN310">
            <v>80</v>
          </cell>
          <cell r="AO310">
            <v>240</v>
          </cell>
          <cell r="AP310">
            <v>27</v>
          </cell>
          <cell r="AQ310">
            <v>8.8888888888888893</v>
          </cell>
          <cell r="AR310">
            <v>75</v>
          </cell>
          <cell r="AS310">
            <v>417</v>
          </cell>
          <cell r="AT310">
            <v>49</v>
          </cell>
          <cell r="AU310">
            <v>8.5102040816326525</v>
          </cell>
          <cell r="AV310">
            <v>218</v>
          </cell>
          <cell r="AW310">
            <v>25</v>
          </cell>
          <cell r="AX310">
            <v>8.7200000000000006</v>
          </cell>
          <cell r="AY310">
            <v>77.5</v>
          </cell>
          <cell r="AZ310">
            <v>257</v>
          </cell>
          <cell r="BA310">
            <v>29</v>
          </cell>
          <cell r="BB310">
            <v>8.862068965517242</v>
          </cell>
          <cell r="BC310">
            <v>83.251231527093594</v>
          </cell>
          <cell r="BD310">
            <v>475</v>
          </cell>
          <cell r="BE310">
            <v>54</v>
          </cell>
          <cell r="BF310">
            <v>8.7962962962962958</v>
          </cell>
          <cell r="BG310">
            <v>210</v>
          </cell>
          <cell r="BH310">
            <v>24</v>
          </cell>
          <cell r="BI310">
            <v>8.75</v>
          </cell>
          <cell r="BJ310">
            <v>78.838174273858897</v>
          </cell>
          <cell r="BK310">
            <v>278</v>
          </cell>
          <cell r="BL310">
            <v>29</v>
          </cell>
          <cell r="BM310">
            <v>9.5862068965517242</v>
          </cell>
          <cell r="BN310">
            <v>78.389830508474603</v>
          </cell>
          <cell r="BO310">
            <v>488</v>
          </cell>
          <cell r="BP310">
            <v>53</v>
          </cell>
          <cell r="BQ310">
            <v>9.2075471698113205</v>
          </cell>
          <cell r="BR310">
            <v>1380</v>
          </cell>
          <cell r="BS310">
            <v>156</v>
          </cell>
          <cell r="BT310">
            <v>8.8461538461538467</v>
          </cell>
          <cell r="BU310">
            <v>79.249831367659368</v>
          </cell>
          <cell r="BV310">
            <v>0</v>
          </cell>
        </row>
        <row r="311">
          <cell r="B311" t="str">
            <v>21-M&amp;ME21-25</v>
          </cell>
          <cell r="C311" t="str">
            <v>M&amp;ME</v>
          </cell>
          <cell r="D311">
            <v>21</v>
          </cell>
          <cell r="E311" t="str">
            <v xml:space="preserve">MAJALIKAR PRATHAMESH  PRADEEP PRATIKSHYA </v>
          </cell>
          <cell r="F311" t="str">
            <v>Male</v>
          </cell>
          <cell r="G311" t="str">
            <v>09/03/2004</v>
          </cell>
          <cell r="H311">
            <v>9029201534</v>
          </cell>
          <cell r="I311">
            <v>7021848460</v>
          </cell>
          <cell r="J311" t="str">
            <v>prathameshpm07@gmail.com</v>
          </cell>
          <cell r="K311" t="str">
            <v>1032210774@tcetmumbai.in</v>
          </cell>
          <cell r="L311" t="str">
            <v>NCH Colony, Kanjurmarg (west), Mumbai (78)</v>
          </cell>
          <cell r="M311">
            <v>400078</v>
          </cell>
          <cell r="N311">
            <v>0</v>
          </cell>
          <cell r="O311" t="str">
            <v>Father- Naval Civilian</v>
          </cell>
          <cell r="P311" t="str">
            <v>15,001 - 50,000</v>
          </cell>
          <cell r="Q311" t="str">
            <v>Normal</v>
          </cell>
          <cell r="R311" t="str">
            <v>Open</v>
          </cell>
          <cell r="S311">
            <v>2021</v>
          </cell>
          <cell r="T311" t="str">
            <v>FE</v>
          </cell>
          <cell r="U311" t="str">
            <v>MH-CET</v>
          </cell>
          <cell r="V311">
            <v>75.91</v>
          </cell>
          <cell r="W311">
            <v>54.505410599999998</v>
          </cell>
          <cell r="X311" t="str">
            <v>AMIN</v>
          </cell>
          <cell r="Y311">
            <v>364</v>
          </cell>
          <cell r="Z311">
            <v>500</v>
          </cell>
          <cell r="AA311">
            <v>72.8</v>
          </cell>
          <cell r="AB311">
            <v>2019</v>
          </cell>
          <cell r="AC311" t="str">
            <v>CBSE</v>
          </cell>
          <cell r="AD311" t="str">
            <v>KENDRIYA VIDYALAYA BHANDUP</v>
          </cell>
          <cell r="AE311">
            <v>363</v>
          </cell>
          <cell r="AF311">
            <v>500</v>
          </cell>
          <cell r="AG311">
            <v>72.599999999999994</v>
          </cell>
          <cell r="AH311">
            <v>2021</v>
          </cell>
          <cell r="AI311" t="str">
            <v>CBSE</v>
          </cell>
          <cell r="AJ311" t="str">
            <v>KENDRIYA VIDYALAYA BHANDUP</v>
          </cell>
          <cell r="AK311">
            <v>163</v>
          </cell>
          <cell r="AL311">
            <v>22</v>
          </cell>
          <cell r="AM311">
            <v>7.4090909090909092</v>
          </cell>
          <cell r="AN311">
            <v>85</v>
          </cell>
          <cell r="AO311">
            <v>209</v>
          </cell>
          <cell r="AP311">
            <v>27</v>
          </cell>
          <cell r="AQ311">
            <v>7.7407407407407405</v>
          </cell>
          <cell r="AR311">
            <v>75</v>
          </cell>
          <cell r="AS311">
            <v>372</v>
          </cell>
          <cell r="AT311">
            <v>49</v>
          </cell>
          <cell r="AU311">
            <v>7.591836734693878</v>
          </cell>
          <cell r="AV311">
            <v>193</v>
          </cell>
          <cell r="AW311">
            <v>25</v>
          </cell>
          <cell r="AX311">
            <v>7.72</v>
          </cell>
          <cell r="AY311">
            <v>80</v>
          </cell>
          <cell r="AZ311">
            <v>250</v>
          </cell>
          <cell r="BA311">
            <v>29</v>
          </cell>
          <cell r="BB311">
            <v>8.6206896551724146</v>
          </cell>
          <cell r="BC311">
            <v>82</v>
          </cell>
          <cell r="BD311">
            <v>443</v>
          </cell>
          <cell r="BE311">
            <v>54</v>
          </cell>
          <cell r="BF311">
            <v>8.2037037037037042</v>
          </cell>
          <cell r="BG311">
            <v>180</v>
          </cell>
          <cell r="BH311">
            <v>24</v>
          </cell>
          <cell r="BI311">
            <v>7.5</v>
          </cell>
          <cell r="BJ311">
            <v>84</v>
          </cell>
          <cell r="BK311">
            <v>244</v>
          </cell>
          <cell r="BL311">
            <v>29</v>
          </cell>
          <cell r="BM311">
            <v>8.4137931034482758</v>
          </cell>
          <cell r="BN311">
            <v>91</v>
          </cell>
          <cell r="BO311">
            <v>424</v>
          </cell>
          <cell r="BP311">
            <v>53</v>
          </cell>
          <cell r="BQ311">
            <v>8</v>
          </cell>
          <cell r="BR311">
            <v>1239</v>
          </cell>
          <cell r="BS311">
            <v>156</v>
          </cell>
          <cell r="BT311">
            <v>7.9423076923076925</v>
          </cell>
          <cell r="BU311">
            <v>81.8</v>
          </cell>
          <cell r="BV311">
            <v>0</v>
          </cell>
        </row>
        <row r="312">
          <cell r="B312" t="str">
            <v>21-MECH21-25</v>
          </cell>
          <cell r="C312" t="str">
            <v>MECH</v>
          </cell>
          <cell r="D312">
            <v>21</v>
          </cell>
          <cell r="E312" t="str">
            <v>MORE HARSH RAKESH RUTA</v>
          </cell>
          <cell r="F312" t="str">
            <v>Male</v>
          </cell>
          <cell r="G312" t="str">
            <v>29/05/2003</v>
          </cell>
          <cell r="H312">
            <v>9820320675</v>
          </cell>
          <cell r="I312">
            <v>9867770433</v>
          </cell>
          <cell r="J312" t="str">
            <v>harshmore529@gmail.com</v>
          </cell>
          <cell r="K312" t="str">
            <v>1032210724@tcetmumbai.in</v>
          </cell>
          <cell r="L312" t="str">
            <v>304, Satlaj Building, Vasant Complex, Kandivali West, Mumbai</v>
          </cell>
          <cell r="M312">
            <v>400067</v>
          </cell>
          <cell r="N312">
            <v>0</v>
          </cell>
          <cell r="O312" t="str">
            <v xml:space="preserve">Service </v>
          </cell>
          <cell r="P312" t="str">
            <v>1,00,001 - 1,50,000</v>
          </cell>
          <cell r="Q312" t="str">
            <v>Normal</v>
          </cell>
          <cell r="R312" t="str">
            <v>Open</v>
          </cell>
          <cell r="S312">
            <v>2021</v>
          </cell>
          <cell r="T312" t="str">
            <v>FE</v>
          </cell>
          <cell r="U312" t="str">
            <v>MH-CET</v>
          </cell>
          <cell r="V312">
            <v>83.7</v>
          </cell>
          <cell r="W312" t="str">
            <v>NA</v>
          </cell>
          <cell r="X312" t="str">
            <v>Institute</v>
          </cell>
          <cell r="Y312">
            <v>424</v>
          </cell>
          <cell r="Z312">
            <v>500</v>
          </cell>
          <cell r="AA312">
            <v>84.8</v>
          </cell>
          <cell r="AB312">
            <v>2019</v>
          </cell>
          <cell r="AC312" t="str">
            <v>Maharashtra</v>
          </cell>
          <cell r="AD312" t="str">
            <v>OUR LADY OF REMEDY HIGH SCHOOL</v>
          </cell>
          <cell r="AE312">
            <v>544</v>
          </cell>
          <cell r="AF312">
            <v>600</v>
          </cell>
          <cell r="AG312">
            <v>90.6666666666667</v>
          </cell>
          <cell r="AH312">
            <v>2021</v>
          </cell>
          <cell r="AI312" t="str">
            <v>Maharashtra</v>
          </cell>
          <cell r="AJ312" t="str">
            <v>NIRMALA MEMORIAL FOUNDATION COLLEGE OF COMMERCE AND SCIENCE</v>
          </cell>
          <cell r="AK312">
            <v>160</v>
          </cell>
          <cell r="AL312">
            <v>22</v>
          </cell>
          <cell r="AM312">
            <v>7.2727272727272725</v>
          </cell>
          <cell r="AN312">
            <v>84</v>
          </cell>
          <cell r="AO312">
            <v>203</v>
          </cell>
          <cell r="AP312">
            <v>27</v>
          </cell>
          <cell r="AQ312">
            <v>7.5185185185185182</v>
          </cell>
          <cell r="AR312">
            <v>90.23</v>
          </cell>
          <cell r="AS312">
            <v>363</v>
          </cell>
          <cell r="AT312">
            <v>49</v>
          </cell>
          <cell r="AU312">
            <v>7.408163265306122</v>
          </cell>
          <cell r="AV312">
            <v>182</v>
          </cell>
          <cell r="AW312">
            <v>25</v>
          </cell>
          <cell r="AX312">
            <v>7.28</v>
          </cell>
          <cell r="AY312">
            <v>87.114999999999995</v>
          </cell>
          <cell r="AZ312">
            <v>233</v>
          </cell>
          <cell r="BA312">
            <v>29</v>
          </cell>
          <cell r="BB312">
            <v>8.0344827586206904</v>
          </cell>
          <cell r="BC312">
            <v>82</v>
          </cell>
          <cell r="BD312">
            <v>415</v>
          </cell>
          <cell r="BE312">
            <v>54</v>
          </cell>
          <cell r="BF312">
            <v>7.6851851851851851</v>
          </cell>
          <cell r="BG312">
            <v>191</v>
          </cell>
          <cell r="BH312">
            <v>24</v>
          </cell>
          <cell r="BI312">
            <v>7.958333333333333</v>
          </cell>
          <cell r="BJ312">
            <v>75</v>
          </cell>
          <cell r="BK312">
            <v>240</v>
          </cell>
          <cell r="BL312">
            <v>28</v>
          </cell>
          <cell r="BM312">
            <v>8.5714285714285712</v>
          </cell>
          <cell r="BN312">
            <v>79</v>
          </cell>
          <cell r="BO312">
            <v>431</v>
          </cell>
          <cell r="BP312">
            <v>52</v>
          </cell>
          <cell r="BQ312">
            <v>8.2884615384615383</v>
          </cell>
          <cell r="BR312">
            <v>1209</v>
          </cell>
          <cell r="BS312">
            <v>155</v>
          </cell>
          <cell r="BT312">
            <v>7.8</v>
          </cell>
          <cell r="BU312">
            <v>83.669000000000011</v>
          </cell>
          <cell r="BV312">
            <v>0</v>
          </cell>
        </row>
        <row r="313">
          <cell r="B313" t="str">
            <v>21-AI&amp;DS22-25</v>
          </cell>
          <cell r="C313" t="str">
            <v>AI&amp;DS</v>
          </cell>
          <cell r="D313">
            <v>22</v>
          </cell>
          <cell r="E313" t="str">
            <v>MEHRA ESHA MANISH RAJITA</v>
          </cell>
          <cell r="F313" t="str">
            <v>Female</v>
          </cell>
          <cell r="G313" t="str">
            <v>15/03/2003</v>
          </cell>
          <cell r="H313">
            <v>8356047785</v>
          </cell>
          <cell r="I313">
            <v>9930905729</v>
          </cell>
          <cell r="J313" t="str">
            <v>mehraesha153@gmail.com</v>
          </cell>
          <cell r="K313" t="str">
            <v>1032210151@tcetmumbai.in</v>
          </cell>
          <cell r="L313" t="str">
            <v>E/6-1004, Happy home heights, poonam garden</v>
          </cell>
          <cell r="M313">
            <v>401107</v>
          </cell>
          <cell r="N313">
            <v>0</v>
          </cell>
          <cell r="O313" t="str">
            <v>Working</v>
          </cell>
          <cell r="P313" t="str">
            <v>&gt;= 15,00,001</v>
          </cell>
          <cell r="Q313" t="str">
            <v>Normal</v>
          </cell>
          <cell r="R313" t="str">
            <v>Open</v>
          </cell>
          <cell r="S313">
            <v>2021</v>
          </cell>
          <cell r="T313" t="str">
            <v>FE</v>
          </cell>
          <cell r="U313" t="str">
            <v>MH-CET</v>
          </cell>
          <cell r="V313">
            <v>49</v>
          </cell>
          <cell r="W313">
            <v>49</v>
          </cell>
          <cell r="X313" t="str">
            <v>Institute</v>
          </cell>
          <cell r="Y313">
            <v>349</v>
          </cell>
          <cell r="Z313">
            <v>500</v>
          </cell>
          <cell r="AA313">
            <v>69.8</v>
          </cell>
          <cell r="AB313">
            <v>2019</v>
          </cell>
          <cell r="AC313" t="str">
            <v>ICSE</v>
          </cell>
          <cell r="AD313">
            <v>0</v>
          </cell>
          <cell r="AE313">
            <v>443</v>
          </cell>
          <cell r="AF313">
            <v>600</v>
          </cell>
          <cell r="AG313">
            <v>73.8333333333333</v>
          </cell>
          <cell r="AH313">
            <v>2021</v>
          </cell>
          <cell r="AI313" t="str">
            <v>Maharashtra</v>
          </cell>
          <cell r="AJ313" t="str">
            <v>Thakur College of Engineering &amp;Technology</v>
          </cell>
          <cell r="AK313">
            <v>164.91</v>
          </cell>
          <cell r="AL313">
            <v>23</v>
          </cell>
          <cell r="AM313">
            <v>7.17</v>
          </cell>
          <cell r="AN313">
            <v>98</v>
          </cell>
          <cell r="AO313">
            <v>198</v>
          </cell>
          <cell r="AP313">
            <v>26</v>
          </cell>
          <cell r="AQ313">
            <v>7.615384615384615</v>
          </cell>
          <cell r="AR313">
            <v>92</v>
          </cell>
          <cell r="AS313">
            <v>362.90999999999997</v>
          </cell>
          <cell r="AT313">
            <v>49</v>
          </cell>
          <cell r="AU313">
            <v>7.4063265306122439</v>
          </cell>
          <cell r="AV313">
            <v>171</v>
          </cell>
          <cell r="AW313">
            <v>25</v>
          </cell>
          <cell r="AX313">
            <v>6.84</v>
          </cell>
          <cell r="AY313">
            <v>95</v>
          </cell>
          <cell r="AZ313">
            <v>236</v>
          </cell>
          <cell r="BA313">
            <v>29</v>
          </cell>
          <cell r="BB313">
            <v>8.137931034482758</v>
          </cell>
          <cell r="BC313">
            <v>77</v>
          </cell>
          <cell r="BD313">
            <v>407</v>
          </cell>
          <cell r="BE313">
            <v>54</v>
          </cell>
          <cell r="BF313">
            <v>7.5370370370370372</v>
          </cell>
          <cell r="BG313">
            <v>163</v>
          </cell>
          <cell r="BH313">
            <v>24</v>
          </cell>
          <cell r="BI313">
            <v>6.791666666666667</v>
          </cell>
          <cell r="BJ313">
            <v>60</v>
          </cell>
          <cell r="BK313">
            <v>260</v>
          </cell>
          <cell r="BL313">
            <v>29</v>
          </cell>
          <cell r="BM313">
            <v>8.9655172413793096</v>
          </cell>
          <cell r="BN313">
            <v>90</v>
          </cell>
          <cell r="BO313">
            <v>423</v>
          </cell>
          <cell r="BP313">
            <v>53</v>
          </cell>
          <cell r="BQ313">
            <v>7.9811320754716979</v>
          </cell>
          <cell r="BR313">
            <v>1192.9099999999999</v>
          </cell>
          <cell r="BS313">
            <v>156</v>
          </cell>
          <cell r="BT313">
            <v>7.646858974358973</v>
          </cell>
          <cell r="BU313">
            <v>84.4</v>
          </cell>
          <cell r="BV313">
            <v>0</v>
          </cell>
        </row>
        <row r="314">
          <cell r="B314" t="str">
            <v>21-AI&amp;ML22-25</v>
          </cell>
          <cell r="C314" t="str">
            <v>AI&amp;ML</v>
          </cell>
          <cell r="D314">
            <v>22</v>
          </cell>
          <cell r="E314" t="str">
            <v>KAPOOR MAYANK SUNDEEP NEETU</v>
          </cell>
          <cell r="F314" t="str">
            <v>Male</v>
          </cell>
          <cell r="G314" t="str">
            <v>03/07/2003</v>
          </cell>
          <cell r="H314">
            <v>7814984121</v>
          </cell>
          <cell r="I314">
            <v>7986972914</v>
          </cell>
          <cell r="J314" t="str">
            <v>mayank03kapoor@gmail.com</v>
          </cell>
          <cell r="K314" t="str">
            <v>1032210947@tcetmumbai.in</v>
          </cell>
          <cell r="L314" t="str">
            <v>24, ADVANI APARTMENTS, OPP. JOHNSON AND JOHNSON CO., L.B.S. MARG , MULUND(W), MUMBAI</v>
          </cell>
          <cell r="M314">
            <v>400080</v>
          </cell>
          <cell r="N314">
            <v>0</v>
          </cell>
          <cell r="O314" t="str">
            <v>BUSINESS</v>
          </cell>
          <cell r="P314" t="str">
            <v>1,00,001 - 1,50,000</v>
          </cell>
          <cell r="Q314" t="str">
            <v>Normal</v>
          </cell>
          <cell r="R314" t="str">
            <v>Open</v>
          </cell>
          <cell r="S314">
            <v>2021</v>
          </cell>
          <cell r="T314" t="str">
            <v>FE</v>
          </cell>
          <cell r="U314" t="str">
            <v>MH-CET</v>
          </cell>
          <cell r="V314">
            <v>80.09</v>
          </cell>
          <cell r="W314">
            <v>51.779460200000003</v>
          </cell>
          <cell r="X314" t="str">
            <v>ACAP</v>
          </cell>
          <cell r="Y314">
            <v>406</v>
          </cell>
          <cell r="Z314">
            <v>500</v>
          </cell>
          <cell r="AA314">
            <v>81.2</v>
          </cell>
          <cell r="AB314">
            <v>2019</v>
          </cell>
          <cell r="AC314" t="str">
            <v>CBSE</v>
          </cell>
          <cell r="AD314" t="str">
            <v>DOON INTERNATIONAL SCHOOL</v>
          </cell>
          <cell r="AE314">
            <v>366</v>
          </cell>
          <cell r="AF314">
            <v>500</v>
          </cell>
          <cell r="AG314">
            <v>73.2</v>
          </cell>
          <cell r="AH314">
            <v>2021</v>
          </cell>
          <cell r="AI314" t="str">
            <v>CBSE</v>
          </cell>
          <cell r="AJ314" t="str">
            <v>GOVERNMENT MODEL SENIOR SECONDARY SCHOOL</v>
          </cell>
          <cell r="AK314">
            <v>203</v>
          </cell>
          <cell r="AL314">
            <v>22</v>
          </cell>
          <cell r="AM314">
            <v>9.2272727272727266</v>
          </cell>
          <cell r="AN314">
            <v>94.907407407407405</v>
          </cell>
          <cell r="AO314">
            <v>236</v>
          </cell>
          <cell r="AP314">
            <v>27</v>
          </cell>
          <cell r="AQ314">
            <v>8.7407407407407405</v>
          </cell>
          <cell r="AR314">
            <v>75</v>
          </cell>
          <cell r="AS314">
            <v>439</v>
          </cell>
          <cell r="AT314">
            <v>49</v>
          </cell>
          <cell r="AU314">
            <v>8.9591836734693882</v>
          </cell>
          <cell r="AV314">
            <v>239</v>
          </cell>
          <cell r="AW314">
            <v>25</v>
          </cell>
          <cell r="AX314">
            <v>9.56</v>
          </cell>
          <cell r="AY314">
            <v>84.953703703703695</v>
          </cell>
          <cell r="AZ314">
            <v>288</v>
          </cell>
          <cell r="BA314">
            <v>29</v>
          </cell>
          <cell r="BB314">
            <v>9.931034482758621</v>
          </cell>
          <cell r="BC314">
            <v>78</v>
          </cell>
          <cell r="BD314">
            <v>527</v>
          </cell>
          <cell r="BE314">
            <v>54</v>
          </cell>
          <cell r="BF314">
            <v>9.7592592592592595</v>
          </cell>
          <cell r="BG314">
            <v>215</v>
          </cell>
          <cell r="BH314">
            <v>24</v>
          </cell>
          <cell r="BI314">
            <v>8.9583333333333339</v>
          </cell>
          <cell r="BJ314">
            <v>78</v>
          </cell>
          <cell r="BK314">
            <v>275</v>
          </cell>
          <cell r="BL314">
            <v>29</v>
          </cell>
          <cell r="BM314">
            <v>9.4827586206896548</v>
          </cell>
          <cell r="BN314">
            <v>75</v>
          </cell>
          <cell r="BO314">
            <v>490</v>
          </cell>
          <cell r="BP314">
            <v>53</v>
          </cell>
          <cell r="BQ314">
            <v>9.2452830188679247</v>
          </cell>
          <cell r="BR314">
            <v>1456</v>
          </cell>
          <cell r="BS314">
            <v>156</v>
          </cell>
          <cell r="BT314">
            <v>9.3333333333333339</v>
          </cell>
          <cell r="BU314">
            <v>82.172222222222217</v>
          </cell>
          <cell r="BV314">
            <v>0</v>
          </cell>
        </row>
        <row r="315">
          <cell r="B315" t="str">
            <v>21-CIVIL22-25</v>
          </cell>
          <cell r="C315" t="str">
            <v>CIVIL</v>
          </cell>
          <cell r="D315">
            <v>22</v>
          </cell>
          <cell r="E315" t="str">
            <v>KHAN AWEZ ASIF HASEEN</v>
          </cell>
          <cell r="F315" t="str">
            <v>Male</v>
          </cell>
          <cell r="G315" t="str">
            <v>18/08/2003</v>
          </cell>
          <cell r="H315">
            <v>9324569093</v>
          </cell>
          <cell r="I315">
            <v>9820242729</v>
          </cell>
          <cell r="J315" t="str">
            <v>awezk7864@gmail.com</v>
          </cell>
          <cell r="K315" t="str">
            <v>1032210831@tcetmumbai.in</v>
          </cell>
          <cell r="L315" t="str">
            <v>504 orchid apartment Carter rd no.7 Borivali -East</v>
          </cell>
          <cell r="M315">
            <v>400066</v>
          </cell>
          <cell r="N315">
            <v>0</v>
          </cell>
          <cell r="O315" t="str">
            <v>Architecture</v>
          </cell>
          <cell r="P315" t="str">
            <v>&gt;= 15,00,001</v>
          </cell>
          <cell r="Q315" t="str">
            <v>Normal</v>
          </cell>
          <cell r="R315" t="str">
            <v>Open</v>
          </cell>
          <cell r="S315">
            <v>2021</v>
          </cell>
          <cell r="T315" t="str">
            <v>FE</v>
          </cell>
          <cell r="U315" t="str">
            <v>MH-CET</v>
          </cell>
          <cell r="V315">
            <v>57.25</v>
          </cell>
          <cell r="W315" t="str">
            <v>NA</v>
          </cell>
          <cell r="X315" t="str">
            <v>Institute</v>
          </cell>
          <cell r="Y315">
            <v>325</v>
          </cell>
          <cell r="Z315">
            <v>500</v>
          </cell>
          <cell r="AA315">
            <v>65</v>
          </cell>
          <cell r="AB315">
            <v>2019</v>
          </cell>
          <cell r="AC315" t="str">
            <v>Maharashtra</v>
          </cell>
          <cell r="AD315" t="str">
            <v>ST.LAWRENCE HIGH SCHOOL</v>
          </cell>
          <cell r="AE315">
            <v>509</v>
          </cell>
          <cell r="AF315">
            <v>600</v>
          </cell>
          <cell r="AG315">
            <v>84.8333333333333</v>
          </cell>
          <cell r="AH315">
            <v>2021</v>
          </cell>
          <cell r="AI315" t="str">
            <v>Maharashtra</v>
          </cell>
          <cell r="AJ315" t="str">
            <v>NIRMAL COLLEGE OF COMMERCE AND SCIENCE</v>
          </cell>
          <cell r="AK315">
            <v>175</v>
          </cell>
          <cell r="AL315">
            <v>23</v>
          </cell>
          <cell r="AM315">
            <v>7.6086956521739131</v>
          </cell>
          <cell r="AN315">
            <v>95.714285709999999</v>
          </cell>
          <cell r="AO315">
            <v>193</v>
          </cell>
          <cell r="AP315">
            <v>26</v>
          </cell>
          <cell r="AQ315">
            <v>7.4230769230769234</v>
          </cell>
          <cell r="AR315">
            <v>87</v>
          </cell>
          <cell r="AS315">
            <v>368</v>
          </cell>
          <cell r="AT315">
            <v>49</v>
          </cell>
          <cell r="AU315">
            <v>7.5102040816326534</v>
          </cell>
          <cell r="AV315">
            <v>215</v>
          </cell>
          <cell r="AW315">
            <v>25</v>
          </cell>
          <cell r="AX315">
            <v>8.6</v>
          </cell>
          <cell r="AY315">
            <v>91.357142855000006</v>
          </cell>
          <cell r="AZ315">
            <v>231</v>
          </cell>
          <cell r="BA315">
            <v>29</v>
          </cell>
          <cell r="BB315">
            <v>7.9655172413793105</v>
          </cell>
          <cell r="BC315">
            <v>79</v>
          </cell>
          <cell r="BD315">
            <v>446</v>
          </cell>
          <cell r="BE315">
            <v>54</v>
          </cell>
          <cell r="BF315">
            <v>8.2592592592592595</v>
          </cell>
          <cell r="BG315">
            <v>213</v>
          </cell>
          <cell r="BH315">
            <v>24</v>
          </cell>
          <cell r="BI315">
            <v>8.875</v>
          </cell>
          <cell r="BJ315">
            <v>77</v>
          </cell>
          <cell r="BK315">
            <v>252</v>
          </cell>
          <cell r="BL315">
            <v>29</v>
          </cell>
          <cell r="BM315">
            <v>8.6896551724137936</v>
          </cell>
          <cell r="BN315">
            <v>84</v>
          </cell>
          <cell r="BO315">
            <v>465</v>
          </cell>
          <cell r="BP315">
            <v>53</v>
          </cell>
          <cell r="BQ315">
            <v>8.7735849056603765</v>
          </cell>
          <cell r="BR315">
            <v>1279</v>
          </cell>
          <cell r="BS315">
            <v>156</v>
          </cell>
          <cell r="BT315">
            <v>8.1987179487179489</v>
          </cell>
          <cell r="BU315">
            <v>86.014285713000007</v>
          </cell>
          <cell r="BV315">
            <v>0</v>
          </cell>
        </row>
        <row r="316">
          <cell r="B316" t="str">
            <v>21-COMPA22-25</v>
          </cell>
          <cell r="C316" t="str">
            <v>COMP-A</v>
          </cell>
          <cell r="D316">
            <v>22</v>
          </cell>
          <cell r="E316" t="str">
            <v>CHAUHAN DISHANK HITENDRA KAUSHALYA</v>
          </cell>
          <cell r="F316" t="str">
            <v>Male</v>
          </cell>
          <cell r="G316" t="str">
            <v>16/08/2003</v>
          </cell>
          <cell r="H316">
            <v>7400109920</v>
          </cell>
          <cell r="I316">
            <v>9867649356</v>
          </cell>
          <cell r="J316" t="str">
            <v>dishank91c@gmail.com</v>
          </cell>
          <cell r="K316" t="str">
            <v>1032210404@tcetmumbai.in</v>
          </cell>
          <cell r="L316" t="str">
            <v>C-91, Kalpataru Towers,
Akurli road,
Kandivali east,
Mumbai.</v>
          </cell>
          <cell r="M316">
            <v>400101</v>
          </cell>
          <cell r="N316">
            <v>0</v>
          </cell>
          <cell r="O316" t="str">
            <v>Merchant navy</v>
          </cell>
          <cell r="P316" t="str">
            <v>2,00,001 -2,50,000</v>
          </cell>
          <cell r="Q316" t="str">
            <v>Normal</v>
          </cell>
          <cell r="R316" t="str">
            <v>Open</v>
          </cell>
          <cell r="S316">
            <v>2021</v>
          </cell>
          <cell r="T316" t="str">
            <v>FE</v>
          </cell>
          <cell r="U316" t="str">
            <v>MH-CET</v>
          </cell>
          <cell r="V316">
            <v>78.28</v>
          </cell>
          <cell r="W316" t="str">
            <v>NA</v>
          </cell>
          <cell r="X316" t="str">
            <v>Institute</v>
          </cell>
          <cell r="Y316">
            <v>513</v>
          </cell>
          <cell r="Z316">
            <v>600</v>
          </cell>
          <cell r="AA316">
            <v>85.5</v>
          </cell>
          <cell r="AB316">
            <v>2019</v>
          </cell>
          <cell r="AC316" t="str">
            <v>ICSE</v>
          </cell>
          <cell r="AD316" t="str">
            <v>THAKUR PUBLIC SCHOOL</v>
          </cell>
          <cell r="AE316">
            <v>499</v>
          </cell>
          <cell r="AF316">
            <v>600</v>
          </cell>
          <cell r="AG316">
            <v>83.1666666666667</v>
          </cell>
          <cell r="AH316">
            <v>2021</v>
          </cell>
          <cell r="AI316" t="str">
            <v>Maharashtra</v>
          </cell>
          <cell r="AJ316" t="str">
            <v>MITHIBAI COLLEGE</v>
          </cell>
          <cell r="AK316">
            <v>194</v>
          </cell>
          <cell r="AL316">
            <v>23</v>
          </cell>
          <cell r="AM316">
            <v>8.4347826086956523</v>
          </cell>
          <cell r="AN316">
            <v>94</v>
          </cell>
          <cell r="AO316">
            <v>213</v>
          </cell>
          <cell r="AP316">
            <v>26</v>
          </cell>
          <cell r="AQ316">
            <v>8.1923076923076916</v>
          </cell>
          <cell r="AR316">
            <v>75</v>
          </cell>
          <cell r="AS316">
            <v>407</v>
          </cell>
          <cell r="AT316">
            <v>49</v>
          </cell>
          <cell r="AU316">
            <v>8.3061224489795915</v>
          </cell>
          <cell r="AV316">
            <v>201</v>
          </cell>
          <cell r="AW316">
            <v>25</v>
          </cell>
          <cell r="AX316">
            <v>8.0399999999999991</v>
          </cell>
          <cell r="AY316">
            <v>84.5</v>
          </cell>
          <cell r="AZ316">
            <v>243</v>
          </cell>
          <cell r="BA316">
            <v>29</v>
          </cell>
          <cell r="BB316">
            <v>8.3793103448275854</v>
          </cell>
          <cell r="BC316">
            <v>89</v>
          </cell>
          <cell r="BD316">
            <v>444</v>
          </cell>
          <cell r="BE316">
            <v>54</v>
          </cell>
          <cell r="BF316">
            <v>8.2222222222222214</v>
          </cell>
          <cell r="BG316">
            <v>212</v>
          </cell>
          <cell r="BH316">
            <v>24</v>
          </cell>
          <cell r="BI316">
            <v>8.8333333333333339</v>
          </cell>
          <cell r="BJ316">
            <v>78</v>
          </cell>
          <cell r="BK316">
            <v>250</v>
          </cell>
          <cell r="BL316">
            <v>29</v>
          </cell>
          <cell r="BM316">
            <v>8.6206896551724146</v>
          </cell>
          <cell r="BN316">
            <v>88</v>
          </cell>
          <cell r="BO316">
            <v>462</v>
          </cell>
          <cell r="BP316">
            <v>53</v>
          </cell>
          <cell r="BQ316">
            <v>8.7169811320754711</v>
          </cell>
          <cell r="BR316">
            <v>1313</v>
          </cell>
          <cell r="BS316">
            <v>156</v>
          </cell>
          <cell r="BT316">
            <v>8.4166666666666661</v>
          </cell>
          <cell r="BU316">
            <v>84.1</v>
          </cell>
          <cell r="BV316">
            <v>0</v>
          </cell>
        </row>
        <row r="317">
          <cell r="B317" t="str">
            <v>21-COMPB22-25</v>
          </cell>
          <cell r="C317" t="str">
            <v>COMP-B</v>
          </cell>
          <cell r="D317">
            <v>22</v>
          </cell>
          <cell r="E317" t="str">
            <v>MOHNOT CHETAN CHANDER  DEEPIKA</v>
          </cell>
          <cell r="F317" t="str">
            <v>Male</v>
          </cell>
          <cell r="G317" t="str">
            <v>21/10/2002</v>
          </cell>
          <cell r="H317">
            <v>6263583189</v>
          </cell>
          <cell r="I317">
            <v>7045951960</v>
          </cell>
          <cell r="J317" t="str">
            <v>chetanmohnot3333@gmail.com</v>
          </cell>
          <cell r="K317" t="str">
            <v>1032210468@tcetmumbai.in</v>
          </cell>
          <cell r="L317" t="str">
            <v>1/1106 Vijay Galaxy G.b Road waghbil naka thane west 400615</v>
          </cell>
          <cell r="M317">
            <v>400615</v>
          </cell>
          <cell r="N317">
            <v>0</v>
          </cell>
          <cell r="O317" t="str">
            <v>Chartered Accountant</v>
          </cell>
          <cell r="P317" t="str">
            <v>&gt;= 15,00,001</v>
          </cell>
          <cell r="Q317" t="str">
            <v>Normal</v>
          </cell>
          <cell r="R317" t="str">
            <v>Open</v>
          </cell>
          <cell r="S317">
            <v>2021</v>
          </cell>
          <cell r="T317" t="str">
            <v>FE</v>
          </cell>
          <cell r="U317" t="str">
            <v>MH-CET</v>
          </cell>
          <cell r="V317">
            <v>92.58</v>
          </cell>
          <cell r="W317" t="str">
            <v>NA</v>
          </cell>
          <cell r="X317" t="str">
            <v>Minority</v>
          </cell>
          <cell r="Y317">
            <v>494</v>
          </cell>
          <cell r="Z317">
            <v>600</v>
          </cell>
          <cell r="AA317">
            <v>82.3333333333333</v>
          </cell>
          <cell r="AB317">
            <v>2018</v>
          </cell>
          <cell r="AC317" t="str">
            <v>CBSE</v>
          </cell>
          <cell r="AD317" t="str">
            <v>DAV PUBLIC SCHOOL</v>
          </cell>
          <cell r="AE317">
            <v>488</v>
          </cell>
          <cell r="AF317">
            <v>650</v>
          </cell>
          <cell r="AG317">
            <v>75.076923076923094</v>
          </cell>
          <cell r="AH317">
            <v>2020</v>
          </cell>
          <cell r="AI317" t="str">
            <v>Maharashtra</v>
          </cell>
          <cell r="AJ317" t="str">
            <v>NARAYANA JR COLLEGE</v>
          </cell>
          <cell r="AK317">
            <v>200</v>
          </cell>
          <cell r="AL317">
            <v>23</v>
          </cell>
          <cell r="AM317">
            <v>8.695652173913043</v>
          </cell>
          <cell r="AN317">
            <v>88</v>
          </cell>
          <cell r="AO317">
            <v>230</v>
          </cell>
          <cell r="AP317">
            <v>26</v>
          </cell>
          <cell r="AQ317">
            <v>8.8461538461538467</v>
          </cell>
          <cell r="AR317">
            <v>77</v>
          </cell>
          <cell r="AS317">
            <v>430</v>
          </cell>
          <cell r="AT317">
            <v>49</v>
          </cell>
          <cell r="AU317">
            <v>8.7755102040816322</v>
          </cell>
          <cell r="AV317">
            <v>227</v>
          </cell>
          <cell r="AW317">
            <v>25</v>
          </cell>
          <cell r="AX317">
            <v>9.08</v>
          </cell>
          <cell r="AY317">
            <v>82.5</v>
          </cell>
          <cell r="AZ317">
            <v>243</v>
          </cell>
          <cell r="BA317">
            <v>29</v>
          </cell>
          <cell r="BB317">
            <v>8.3793103448275854</v>
          </cell>
          <cell r="BC317">
            <v>78</v>
          </cell>
          <cell r="BD317">
            <v>470</v>
          </cell>
          <cell r="BE317">
            <v>54</v>
          </cell>
          <cell r="BF317">
            <v>8.7037037037037042</v>
          </cell>
          <cell r="BG317">
            <v>214</v>
          </cell>
          <cell r="BH317">
            <v>24</v>
          </cell>
          <cell r="BI317">
            <v>8.9166666666666661</v>
          </cell>
          <cell r="BJ317">
            <v>75</v>
          </cell>
          <cell r="BK317">
            <v>262</v>
          </cell>
          <cell r="BL317">
            <v>29</v>
          </cell>
          <cell r="BM317">
            <v>9.0344827586206904</v>
          </cell>
          <cell r="BN317">
            <v>87</v>
          </cell>
          <cell r="BO317">
            <v>476</v>
          </cell>
          <cell r="BP317">
            <v>53</v>
          </cell>
          <cell r="BQ317">
            <v>8.9811320754716988</v>
          </cell>
          <cell r="BR317">
            <v>1376</v>
          </cell>
          <cell r="BS317">
            <v>156</v>
          </cell>
          <cell r="BT317">
            <v>8.8205128205128212</v>
          </cell>
          <cell r="BU317">
            <v>80.099999999999994</v>
          </cell>
          <cell r="BV317">
            <v>0</v>
          </cell>
        </row>
        <row r="318">
          <cell r="B318" t="str">
            <v>21-COMPC22-25</v>
          </cell>
          <cell r="C318" t="str">
            <v>COMP-C</v>
          </cell>
          <cell r="D318">
            <v>22</v>
          </cell>
          <cell r="E318" t="str">
            <v xml:space="preserve">SINGH HRISHU RANVIJAY  RENU </v>
          </cell>
          <cell r="F318" t="str">
            <v>Male</v>
          </cell>
          <cell r="G318" t="str">
            <v>14/04/2002</v>
          </cell>
          <cell r="H318">
            <v>9326304157</v>
          </cell>
          <cell r="I318">
            <v>8850641044</v>
          </cell>
          <cell r="J318" t="str">
            <v>singhhrishu91@gmail.com</v>
          </cell>
          <cell r="K318" t="str">
            <v>1032210532@tcetmumbai.in</v>
          </cell>
          <cell r="L318" t="str">
            <v>H.NO. 406, Bldg No.22, ZINNIA APT., VIRAR GARDEN, BOLINJ, VIRAR WEST</v>
          </cell>
          <cell r="M318">
            <v>401303</v>
          </cell>
          <cell r="N318">
            <v>0</v>
          </cell>
          <cell r="O318" t="str">
            <v>Service</v>
          </cell>
          <cell r="P318" t="str">
            <v>1,00,001 - 1,50,000</v>
          </cell>
          <cell r="Q318" t="str">
            <v>Normal</v>
          </cell>
          <cell r="R318" t="str">
            <v>Open</v>
          </cell>
          <cell r="S318">
            <v>2021</v>
          </cell>
          <cell r="T318" t="str">
            <v>FE</v>
          </cell>
          <cell r="U318" t="str">
            <v>MH-CET</v>
          </cell>
          <cell r="V318">
            <v>93.62</v>
          </cell>
          <cell r="W318">
            <v>63.5172077</v>
          </cell>
          <cell r="X318" t="str">
            <v>CAP</v>
          </cell>
          <cell r="Y318">
            <v>456</v>
          </cell>
          <cell r="Z318">
            <v>500</v>
          </cell>
          <cell r="AA318">
            <v>91.2</v>
          </cell>
          <cell r="AB318">
            <v>2018</v>
          </cell>
          <cell r="AC318" t="str">
            <v>Maharashtra</v>
          </cell>
          <cell r="AD318" t="str">
            <v>M.G.M. ACADEMY'S HIGH SCHOOL</v>
          </cell>
          <cell r="AE318">
            <v>476</v>
          </cell>
          <cell r="AF318">
            <v>600</v>
          </cell>
          <cell r="AG318">
            <v>79.3333333333333</v>
          </cell>
          <cell r="AH318">
            <v>2020</v>
          </cell>
          <cell r="AI318" t="str">
            <v>Maharashtra</v>
          </cell>
          <cell r="AJ318" t="str">
            <v>UTKARSH MADHYAMIK VIDYALAYA AND JR. COLLEGE VIRAR</v>
          </cell>
          <cell r="AK318">
            <v>191</v>
          </cell>
          <cell r="AL318">
            <v>23</v>
          </cell>
          <cell r="AM318">
            <v>8.304347826086957</v>
          </cell>
          <cell r="AN318">
            <v>98</v>
          </cell>
          <cell r="AO318">
            <v>211</v>
          </cell>
          <cell r="AP318">
            <v>26</v>
          </cell>
          <cell r="AQ318">
            <v>8.115384615384615</v>
          </cell>
          <cell r="AR318">
            <v>95.39</v>
          </cell>
          <cell r="AS318">
            <v>402</v>
          </cell>
          <cell r="AT318">
            <v>49</v>
          </cell>
          <cell r="AU318">
            <v>8.204081632653061</v>
          </cell>
          <cell r="AV318">
            <v>198</v>
          </cell>
          <cell r="AW318">
            <v>25</v>
          </cell>
          <cell r="AX318">
            <v>7.92</v>
          </cell>
          <cell r="AY318">
            <v>96.694999999999993</v>
          </cell>
          <cell r="AZ318">
            <v>229</v>
          </cell>
          <cell r="BA318">
            <v>29</v>
          </cell>
          <cell r="BB318">
            <v>7.8965517241379306</v>
          </cell>
          <cell r="BC318">
            <v>89</v>
          </cell>
          <cell r="BD318">
            <v>427</v>
          </cell>
          <cell r="BE318">
            <v>54</v>
          </cell>
          <cell r="BF318">
            <v>7.9074074074074074</v>
          </cell>
          <cell r="BG318">
            <v>184</v>
          </cell>
          <cell r="BH318">
            <v>24</v>
          </cell>
          <cell r="BI318">
            <v>7.666666666666667</v>
          </cell>
          <cell r="BJ318">
            <v>88</v>
          </cell>
          <cell r="BK318">
            <v>238</v>
          </cell>
          <cell r="BL318">
            <v>29</v>
          </cell>
          <cell r="BM318">
            <v>8.2068965517241388</v>
          </cell>
          <cell r="BN318">
            <v>85</v>
          </cell>
          <cell r="BO318">
            <v>422</v>
          </cell>
          <cell r="BP318">
            <v>53</v>
          </cell>
          <cell r="BQ318">
            <v>7.9622641509433958</v>
          </cell>
          <cell r="BR318">
            <v>1251</v>
          </cell>
          <cell r="BS318">
            <v>156</v>
          </cell>
          <cell r="BT318">
            <v>8.0192307692307701</v>
          </cell>
          <cell r="BU318">
            <v>93.417000000000002</v>
          </cell>
          <cell r="BV318" t="str">
            <v>Capgemini</v>
          </cell>
        </row>
        <row r="319">
          <cell r="B319" t="str">
            <v>21-CS&amp;E22-25</v>
          </cell>
          <cell r="C319" t="str">
            <v>CS&amp;E</v>
          </cell>
          <cell r="D319">
            <v>22</v>
          </cell>
          <cell r="E319" t="str">
            <v xml:space="preserve">MISHRA ABHISHEK BHASKAR REENU </v>
          </cell>
          <cell r="F319" t="str">
            <v>Male</v>
          </cell>
          <cell r="G319">
            <v>37602</v>
          </cell>
          <cell r="H319">
            <v>9167877017</v>
          </cell>
          <cell r="I319">
            <v>9029296221</v>
          </cell>
          <cell r="J319" t="str">
            <v>abmsh000@gmail.com</v>
          </cell>
          <cell r="K319" t="str">
            <v>1032210884@tcetmumbai.in</v>
          </cell>
          <cell r="L319" t="str">
            <v>203 - f wing, Dew Berry apt., Yashwant Gaurav Complex, near Fun Fiesta, Nallasopara west, Mumbai, Maharashtra, India</v>
          </cell>
          <cell r="M319">
            <v>401203</v>
          </cell>
          <cell r="N319">
            <v>0</v>
          </cell>
          <cell r="O319" t="str">
            <v>service</v>
          </cell>
          <cell r="P319" t="str">
            <v>10,00,001 - 15,00,000</v>
          </cell>
          <cell r="Q319" t="str">
            <v>Normal</v>
          </cell>
          <cell r="R319" t="str">
            <v>Open</v>
          </cell>
          <cell r="S319">
            <v>2021</v>
          </cell>
          <cell r="T319" t="str">
            <v>FE</v>
          </cell>
          <cell r="U319" t="str">
            <v>MH-CET</v>
          </cell>
          <cell r="V319">
            <v>90.76</v>
          </cell>
          <cell r="W319" t="str">
            <v>NA</v>
          </cell>
          <cell r="X319" t="str">
            <v>Minority</v>
          </cell>
          <cell r="Y319">
            <v>435</v>
          </cell>
          <cell r="Z319">
            <v>500</v>
          </cell>
          <cell r="AA319">
            <v>87</v>
          </cell>
          <cell r="AB319">
            <v>2018</v>
          </cell>
          <cell r="AC319" t="str">
            <v>Maharashtra</v>
          </cell>
          <cell r="AD319" t="str">
            <v>HOLY CROSS HIGH SCHOOL</v>
          </cell>
          <cell r="AE319">
            <v>435</v>
          </cell>
          <cell r="AF319">
            <v>650</v>
          </cell>
          <cell r="AG319">
            <v>66.923076923076906</v>
          </cell>
          <cell r="AH319">
            <v>2020</v>
          </cell>
          <cell r="AI319" t="str">
            <v>Maharashtra</v>
          </cell>
          <cell r="AJ319" t="str">
            <v>S.K SOMAIYA JR. COLLEGE</v>
          </cell>
          <cell r="AK319">
            <v>189</v>
          </cell>
          <cell r="AL319">
            <v>23</v>
          </cell>
          <cell r="AM319">
            <v>8.2173913043478262</v>
          </cell>
          <cell r="AN319">
            <v>75</v>
          </cell>
          <cell r="AO319">
            <v>229</v>
          </cell>
          <cell r="AP319">
            <v>26</v>
          </cell>
          <cell r="AQ319">
            <v>8.8076923076923084</v>
          </cell>
          <cell r="AR319">
            <v>95.39</v>
          </cell>
          <cell r="AS319">
            <v>418</v>
          </cell>
          <cell r="AT319">
            <v>49</v>
          </cell>
          <cell r="AU319">
            <v>8.5306122448979593</v>
          </cell>
          <cell r="AV319">
            <v>211</v>
          </cell>
          <cell r="AW319">
            <v>25</v>
          </cell>
          <cell r="AX319">
            <v>8.44</v>
          </cell>
          <cell r="AY319">
            <v>85.194999999999993</v>
          </cell>
          <cell r="AZ319">
            <v>251</v>
          </cell>
          <cell r="BA319">
            <v>29</v>
          </cell>
          <cell r="BB319">
            <v>8.6551724137931032</v>
          </cell>
          <cell r="BC319">
            <v>78</v>
          </cell>
          <cell r="BD319">
            <v>462</v>
          </cell>
          <cell r="BE319">
            <v>54</v>
          </cell>
          <cell r="BF319">
            <v>8.5555555555555554</v>
          </cell>
          <cell r="BG319">
            <v>215</v>
          </cell>
          <cell r="BH319">
            <v>24</v>
          </cell>
          <cell r="BI319">
            <v>8.9583333333333339</v>
          </cell>
          <cell r="BJ319">
            <v>83</v>
          </cell>
          <cell r="BK319">
            <v>241</v>
          </cell>
          <cell r="BL319">
            <v>29</v>
          </cell>
          <cell r="BM319">
            <v>8.3103448275862064</v>
          </cell>
          <cell r="BN319">
            <v>75</v>
          </cell>
          <cell r="BO319">
            <v>456</v>
          </cell>
          <cell r="BP319">
            <v>53</v>
          </cell>
          <cell r="BQ319">
            <v>8.6037735849056602</v>
          </cell>
          <cell r="BR319">
            <v>1336</v>
          </cell>
          <cell r="BS319">
            <v>156</v>
          </cell>
          <cell r="BT319">
            <v>8.5641025641025639</v>
          </cell>
          <cell r="BU319">
            <v>81.716999999999999</v>
          </cell>
          <cell r="BV319" t="str">
            <v xml:space="preserve">Tata Consultancy Services </v>
          </cell>
        </row>
        <row r="320">
          <cell r="B320" t="str">
            <v>21-E&amp;CS22-25</v>
          </cell>
          <cell r="C320" t="str">
            <v>E&amp;CS</v>
          </cell>
          <cell r="D320">
            <v>22</v>
          </cell>
          <cell r="E320" t="str">
            <v>LANDGE SIDDHI SANTOSH SWATI</v>
          </cell>
          <cell r="F320" t="str">
            <v>Female</v>
          </cell>
          <cell r="G320" t="str">
            <v>09/09/2003</v>
          </cell>
          <cell r="H320">
            <v>9930946777</v>
          </cell>
          <cell r="I320">
            <v>95942206777</v>
          </cell>
          <cell r="J320" t="str">
            <v>landgesiddhi9@gmail.com</v>
          </cell>
          <cell r="K320" t="str">
            <v>1032210340@tcetmumbai.in</v>
          </cell>
          <cell r="L320" t="str">
            <v xml:space="preserve">B/303
Om Gagandeep chs 
Pleasant park 
Kashimira
Mira bhainder rd 
Thane </v>
          </cell>
          <cell r="M320">
            <v>401107</v>
          </cell>
          <cell r="N320">
            <v>0</v>
          </cell>
          <cell r="O320" t="str">
            <v xml:space="preserve">Government Service </v>
          </cell>
          <cell r="P320" t="str">
            <v>50,001 - 1,00,000</v>
          </cell>
          <cell r="Q320" t="str">
            <v>Normal</v>
          </cell>
          <cell r="R320" t="str">
            <v>Open</v>
          </cell>
          <cell r="S320">
            <v>2021</v>
          </cell>
          <cell r="T320" t="str">
            <v>FE</v>
          </cell>
          <cell r="U320" t="str">
            <v>MH-CET</v>
          </cell>
          <cell r="V320">
            <v>58.26</v>
          </cell>
          <cell r="W320" t="str">
            <v>NA</v>
          </cell>
          <cell r="X320" t="str">
            <v>Institute</v>
          </cell>
          <cell r="Y320">
            <v>425</v>
          </cell>
          <cell r="Z320">
            <v>500</v>
          </cell>
          <cell r="AA320">
            <v>85</v>
          </cell>
          <cell r="AB320">
            <v>2019</v>
          </cell>
          <cell r="AC320" t="str">
            <v>Maharashtra</v>
          </cell>
          <cell r="AD320" t="str">
            <v>ST.XAVIERS HIGH SCHOOL</v>
          </cell>
          <cell r="AE320">
            <v>430</v>
          </cell>
          <cell r="AF320">
            <v>600</v>
          </cell>
          <cell r="AG320">
            <v>71.6666666666667</v>
          </cell>
          <cell r="AH320">
            <v>2020</v>
          </cell>
          <cell r="AI320" t="str">
            <v>Maharashtra</v>
          </cell>
          <cell r="AJ320" t="str">
            <v>SVP JUNIOR COLLEGE OF SCIENCE AND COMMERCE</v>
          </cell>
          <cell r="AK320">
            <v>186.99</v>
          </cell>
          <cell r="AL320">
            <v>23</v>
          </cell>
          <cell r="AM320">
            <v>8.1300000000000008</v>
          </cell>
          <cell r="AN320">
            <v>75</v>
          </cell>
          <cell r="AO320">
            <v>208</v>
          </cell>
          <cell r="AP320">
            <v>26</v>
          </cell>
          <cell r="AQ320">
            <v>8</v>
          </cell>
          <cell r="AR320">
            <v>94.47</v>
          </cell>
          <cell r="AS320">
            <v>394.99</v>
          </cell>
          <cell r="AT320">
            <v>49</v>
          </cell>
          <cell r="AU320">
            <v>8.0610204081632659</v>
          </cell>
          <cell r="AV320">
            <v>150</v>
          </cell>
          <cell r="AW320">
            <v>25</v>
          </cell>
          <cell r="AX320">
            <v>6</v>
          </cell>
          <cell r="AY320">
            <v>84.734999999999999</v>
          </cell>
          <cell r="AZ320">
            <v>246</v>
          </cell>
          <cell r="BA320">
            <v>29</v>
          </cell>
          <cell r="BB320">
            <v>8.4827586206896548</v>
          </cell>
          <cell r="BC320">
            <v>82.352941176470594</v>
          </cell>
          <cell r="BD320">
            <v>396</v>
          </cell>
          <cell r="BE320">
            <v>54</v>
          </cell>
          <cell r="BF320">
            <v>7.333333333333333</v>
          </cell>
          <cell r="BG320">
            <v>198</v>
          </cell>
          <cell r="BH320">
            <v>24</v>
          </cell>
          <cell r="BI320">
            <v>8.25</v>
          </cell>
          <cell r="BJ320">
            <v>55</v>
          </cell>
          <cell r="BK320">
            <v>264</v>
          </cell>
          <cell r="BL320">
            <v>29</v>
          </cell>
          <cell r="BM320">
            <v>9.1034482758620694</v>
          </cell>
          <cell r="BN320">
            <v>84</v>
          </cell>
          <cell r="BO320">
            <v>462</v>
          </cell>
          <cell r="BP320">
            <v>53</v>
          </cell>
          <cell r="BQ320">
            <v>8.7169811320754711</v>
          </cell>
          <cell r="BR320">
            <v>1252.99</v>
          </cell>
          <cell r="BS320">
            <v>156</v>
          </cell>
          <cell r="BT320">
            <v>8.0319871794871798</v>
          </cell>
          <cell r="BU320">
            <v>78.711588235294116</v>
          </cell>
          <cell r="BV320">
            <v>0</v>
          </cell>
        </row>
        <row r="321">
          <cell r="B321" t="str">
            <v>21-E&amp;TCA22-25</v>
          </cell>
          <cell r="C321" t="str">
            <v>E&amp;TC-A</v>
          </cell>
          <cell r="D321">
            <v>22</v>
          </cell>
          <cell r="E321" t="str">
            <v>DUBEY ANKITKUMAR YOGENDRAKUMAR  SARITA</v>
          </cell>
          <cell r="F321" t="str">
            <v>Male</v>
          </cell>
          <cell r="G321" t="str">
            <v>14/10/2003</v>
          </cell>
          <cell r="H321">
            <v>9869548998</v>
          </cell>
          <cell r="I321">
            <v>9869057484</v>
          </cell>
          <cell r="J321" t="str">
            <v>ankitkdubey14@gmail.com</v>
          </cell>
          <cell r="K321" t="str">
            <v>1032210214@tcetmumbai.in</v>
          </cell>
          <cell r="L321" t="str">
            <v>A/6, Laxmi Narayan Niwas, Mohili Village, Sakinaka, Mumbai</v>
          </cell>
          <cell r="M321">
            <v>400072</v>
          </cell>
          <cell r="N321">
            <v>0</v>
          </cell>
          <cell r="O321" t="str">
            <v>Businessman</v>
          </cell>
          <cell r="P321" t="str">
            <v>10,00,001 - 15,00,000</v>
          </cell>
          <cell r="Q321" t="str">
            <v>Normal</v>
          </cell>
          <cell r="R321" t="str">
            <v>Open</v>
          </cell>
          <cell r="S321">
            <v>2021</v>
          </cell>
          <cell r="T321" t="str">
            <v>FE</v>
          </cell>
          <cell r="U321" t="str">
            <v>MH-CET</v>
          </cell>
          <cell r="V321">
            <v>68.319999999999993</v>
          </cell>
          <cell r="W321">
            <v>41.22</v>
          </cell>
          <cell r="X321" t="str">
            <v>Minority</v>
          </cell>
          <cell r="Y321">
            <v>415</v>
          </cell>
          <cell r="Z321">
            <v>500</v>
          </cell>
          <cell r="AA321">
            <v>83</v>
          </cell>
          <cell r="AB321">
            <v>2018</v>
          </cell>
          <cell r="AC321" t="str">
            <v>Maharashtra</v>
          </cell>
          <cell r="AD321" t="str">
            <v>A I ES HIGH SCHOOL SAKINAKA</v>
          </cell>
          <cell r="AE321">
            <v>503</v>
          </cell>
          <cell r="AF321">
            <v>600</v>
          </cell>
          <cell r="AG321">
            <v>83.8333333333333</v>
          </cell>
          <cell r="AH321">
            <v>2021</v>
          </cell>
          <cell r="AI321" t="str">
            <v>Maharashtra</v>
          </cell>
          <cell r="AJ321" t="str">
            <v>BHAVANS COLLAGE</v>
          </cell>
          <cell r="AK321">
            <v>164</v>
          </cell>
          <cell r="AL321">
            <v>22</v>
          </cell>
          <cell r="AM321">
            <v>7.4545454545454541</v>
          </cell>
          <cell r="AN321">
            <v>98</v>
          </cell>
          <cell r="AO321">
            <v>188</v>
          </cell>
          <cell r="AP321">
            <v>27</v>
          </cell>
          <cell r="AQ321">
            <v>6.9629629629629628</v>
          </cell>
          <cell r="AR321">
            <v>94.47</v>
          </cell>
          <cell r="AS321">
            <v>352</v>
          </cell>
          <cell r="AT321">
            <v>49</v>
          </cell>
          <cell r="AU321">
            <v>7.1836734693877551</v>
          </cell>
          <cell r="AV321">
            <v>145</v>
          </cell>
          <cell r="AW321">
            <v>25</v>
          </cell>
          <cell r="AX321">
            <v>5.8</v>
          </cell>
          <cell r="AY321">
            <v>96.234999999999999</v>
          </cell>
          <cell r="AZ321">
            <v>187</v>
          </cell>
          <cell r="BA321">
            <v>29</v>
          </cell>
          <cell r="BB321">
            <v>6.4482758620689653</v>
          </cell>
          <cell r="BC321">
            <v>75</v>
          </cell>
          <cell r="BD321">
            <v>332</v>
          </cell>
          <cell r="BE321">
            <v>54</v>
          </cell>
          <cell r="BF321">
            <v>6.1481481481481479</v>
          </cell>
          <cell r="BG321">
            <v>182</v>
          </cell>
          <cell r="BH321">
            <v>24</v>
          </cell>
          <cell r="BI321">
            <v>7.583333333333333</v>
          </cell>
          <cell r="BJ321">
            <v>81</v>
          </cell>
          <cell r="BK321">
            <v>170</v>
          </cell>
          <cell r="BL321">
            <v>29</v>
          </cell>
          <cell r="BM321">
            <v>5.8620689655172411</v>
          </cell>
          <cell r="BN321">
            <v>78</v>
          </cell>
          <cell r="BO321">
            <v>352</v>
          </cell>
          <cell r="BP321">
            <v>53</v>
          </cell>
          <cell r="BQ321">
            <v>6.6415094339622645</v>
          </cell>
          <cell r="BR321">
            <v>1036</v>
          </cell>
          <cell r="BS321">
            <v>156</v>
          </cell>
          <cell r="BT321">
            <v>6.6410256410256414</v>
          </cell>
          <cell r="BU321">
            <v>89.741</v>
          </cell>
          <cell r="BV321">
            <v>0</v>
          </cell>
        </row>
        <row r="322">
          <cell r="B322" t="str">
            <v>21-E&amp;TCB22-25</v>
          </cell>
          <cell r="C322" t="str">
            <v>E&amp;TC-B</v>
          </cell>
          <cell r="D322">
            <v>22</v>
          </cell>
          <cell r="E322" t="str">
            <v>SINGH ADITYA  KAMALDEO CHAMPADEVI</v>
          </cell>
          <cell r="F322" t="str">
            <v>Male</v>
          </cell>
          <cell r="G322" t="str">
            <v>06/02/2002</v>
          </cell>
          <cell r="H322">
            <v>8104979041</v>
          </cell>
          <cell r="I322">
            <v>7233802563</v>
          </cell>
          <cell r="J322" t="str">
            <v>gdcpvtltd81@gmail.com</v>
          </cell>
          <cell r="K322" t="str">
            <v>1032210277@tcetmumbai.in</v>
          </cell>
          <cell r="L322" t="str">
            <v>Beapur, Patna , Bihar</v>
          </cell>
          <cell r="M322">
            <v>801503</v>
          </cell>
          <cell r="N322">
            <v>0</v>
          </cell>
          <cell r="O322" t="str">
            <v>Serving in Army</v>
          </cell>
          <cell r="P322" t="str">
            <v>3,50,001 - 4,00,000</v>
          </cell>
          <cell r="Q322" t="str">
            <v>Normal</v>
          </cell>
          <cell r="R322" t="str">
            <v>Open</v>
          </cell>
          <cell r="S322">
            <v>2021</v>
          </cell>
          <cell r="T322" t="str">
            <v>FE</v>
          </cell>
          <cell r="U322" t="str">
            <v>MH-CET</v>
          </cell>
          <cell r="V322">
            <v>30</v>
          </cell>
          <cell r="W322">
            <v>85.647256600000006</v>
          </cell>
          <cell r="X322" t="str">
            <v>ACAP</v>
          </cell>
          <cell r="Y322">
            <v>457</v>
          </cell>
          <cell r="Z322">
            <v>500</v>
          </cell>
          <cell r="AA322">
            <v>91.4</v>
          </cell>
          <cell r="AB322">
            <v>2018</v>
          </cell>
          <cell r="AC322" t="str">
            <v>CBSE</v>
          </cell>
          <cell r="AD322" t="str">
            <v>ARMY PUBLIC SCHOOL</v>
          </cell>
          <cell r="AE322">
            <v>405</v>
          </cell>
          <cell r="AF322">
            <v>500</v>
          </cell>
          <cell r="AG322">
            <v>81</v>
          </cell>
          <cell r="AH322">
            <v>2020</v>
          </cell>
          <cell r="AI322" t="str">
            <v>CBSE</v>
          </cell>
          <cell r="AJ322" t="str">
            <v>SANKALP ACADEMY SR SEC SCHOOL</v>
          </cell>
          <cell r="AK322">
            <v>193</v>
          </cell>
          <cell r="AL322">
            <v>22</v>
          </cell>
          <cell r="AM322">
            <v>8.7727272727272734</v>
          </cell>
          <cell r="AN322">
            <v>93</v>
          </cell>
          <cell r="AO322">
            <v>262</v>
          </cell>
          <cell r="AP322">
            <v>27</v>
          </cell>
          <cell r="AQ322">
            <v>9.7037037037037042</v>
          </cell>
          <cell r="AR322">
            <v>94.47</v>
          </cell>
          <cell r="AS322">
            <v>455</v>
          </cell>
          <cell r="AT322">
            <v>49</v>
          </cell>
          <cell r="AU322">
            <v>9.2857142857142865</v>
          </cell>
          <cell r="AV322">
            <v>235</v>
          </cell>
          <cell r="AW322">
            <v>25</v>
          </cell>
          <cell r="AX322">
            <v>9.4</v>
          </cell>
          <cell r="AY322">
            <v>93.734999999999999</v>
          </cell>
          <cell r="AZ322">
            <v>278</v>
          </cell>
          <cell r="BA322">
            <v>29</v>
          </cell>
          <cell r="BB322">
            <v>9.5862068965517242</v>
          </cell>
          <cell r="BC322">
            <v>89</v>
          </cell>
          <cell r="BD322">
            <v>513</v>
          </cell>
          <cell r="BE322">
            <v>54</v>
          </cell>
          <cell r="BF322">
            <v>9.5</v>
          </cell>
          <cell r="BG322">
            <v>221</v>
          </cell>
          <cell r="BH322">
            <v>24</v>
          </cell>
          <cell r="BI322">
            <v>9.2083333333333339</v>
          </cell>
          <cell r="BJ322">
            <v>91</v>
          </cell>
          <cell r="BK322">
            <v>268</v>
          </cell>
          <cell r="BL322">
            <v>29</v>
          </cell>
          <cell r="BM322">
            <v>9.2413793103448274</v>
          </cell>
          <cell r="BN322">
            <v>92</v>
          </cell>
          <cell r="BO322">
            <v>489</v>
          </cell>
          <cell r="BP322">
            <v>53</v>
          </cell>
          <cell r="BQ322">
            <v>9.2264150943396235</v>
          </cell>
          <cell r="BR322">
            <v>1457</v>
          </cell>
          <cell r="BS322">
            <v>156</v>
          </cell>
          <cell r="BT322">
            <v>9.3397435897435894</v>
          </cell>
          <cell r="BU322">
            <v>83.040999999999997</v>
          </cell>
          <cell r="BV322">
            <v>0</v>
          </cell>
        </row>
        <row r="323">
          <cell r="B323" t="str">
            <v>21-IoT22-25</v>
          </cell>
          <cell r="C323" t="str">
            <v>IoT</v>
          </cell>
          <cell r="D323">
            <v>22</v>
          </cell>
          <cell r="E323" t="str">
            <v>SHUKLA SUDHA RAKESH  USHA</v>
          </cell>
          <cell r="F323" t="str">
            <v>Female</v>
          </cell>
          <cell r="G323" t="str">
            <v>28/02/2003</v>
          </cell>
          <cell r="H323">
            <v>9137931518</v>
          </cell>
          <cell r="I323">
            <v>9022893219</v>
          </cell>
          <cell r="J323" t="str">
            <v>sudhash2802.ss@gmail.com</v>
          </cell>
          <cell r="K323" t="str">
            <v>1032211010@tcetmumbai.in</v>
          </cell>
          <cell r="L323" t="str">
            <v>R.no. 14, Kishanpal Singh Chl.,Shivaji Nagar, Kurar Village, Malad East, Mumbai 400097.</v>
          </cell>
          <cell r="M323">
            <v>400097</v>
          </cell>
          <cell r="N323">
            <v>0</v>
          </cell>
          <cell r="O323" t="str">
            <v>SERVICE</v>
          </cell>
          <cell r="P323" t="str">
            <v>2,00,001 -2,50,000</v>
          </cell>
          <cell r="Q323" t="str">
            <v>Normal</v>
          </cell>
          <cell r="R323" t="str">
            <v>Open</v>
          </cell>
          <cell r="S323">
            <v>2021</v>
          </cell>
          <cell r="T323" t="str">
            <v>FE</v>
          </cell>
          <cell r="U323" t="str">
            <v>MH-CET</v>
          </cell>
          <cell r="V323">
            <v>30</v>
          </cell>
          <cell r="W323">
            <v>66.746546199999997</v>
          </cell>
          <cell r="X323" t="str">
            <v>Minority</v>
          </cell>
          <cell r="Y323">
            <v>460</v>
          </cell>
          <cell r="Z323">
            <v>500</v>
          </cell>
          <cell r="AA323">
            <v>92</v>
          </cell>
          <cell r="AB323">
            <v>2019</v>
          </cell>
          <cell r="AC323" t="str">
            <v>Maharashtra</v>
          </cell>
          <cell r="AD323" t="str">
            <v>ST. GEORGE HIGH SCHOOL</v>
          </cell>
          <cell r="AE323">
            <v>494</v>
          </cell>
          <cell r="AF323">
            <v>600</v>
          </cell>
          <cell r="AG323">
            <v>82.333333333333343</v>
          </cell>
          <cell r="AH323">
            <v>2021</v>
          </cell>
          <cell r="AI323" t="str">
            <v>Maharashtra</v>
          </cell>
          <cell r="AJ323" t="str">
            <v>ROYAL COLLEGE OF ARTS SCIENCE AND COMMERCE</v>
          </cell>
          <cell r="AK323">
            <v>189</v>
          </cell>
          <cell r="AL323">
            <v>23</v>
          </cell>
          <cell r="AM323">
            <v>8.2173913043478262</v>
          </cell>
          <cell r="AN323">
            <v>91.71</v>
          </cell>
          <cell r="AO323">
            <v>243</v>
          </cell>
          <cell r="AP323">
            <v>26</v>
          </cell>
          <cell r="AQ323">
            <v>9.3461538461538467</v>
          </cell>
          <cell r="AR323">
            <v>79.260000000000005</v>
          </cell>
          <cell r="AS323">
            <v>432</v>
          </cell>
          <cell r="AT323">
            <v>49</v>
          </cell>
          <cell r="AU323">
            <v>8.816326530612244</v>
          </cell>
          <cell r="AV323">
            <v>229</v>
          </cell>
          <cell r="AW323">
            <v>25</v>
          </cell>
          <cell r="AX323">
            <v>9.16</v>
          </cell>
          <cell r="AY323">
            <v>85.484999999999999</v>
          </cell>
          <cell r="AZ323">
            <v>269</v>
          </cell>
          <cell r="BA323">
            <v>29</v>
          </cell>
          <cell r="BB323">
            <v>9.2758620689655178</v>
          </cell>
          <cell r="BC323">
            <v>90.57</v>
          </cell>
          <cell r="BD323">
            <v>498</v>
          </cell>
          <cell r="BE323">
            <v>54</v>
          </cell>
          <cell r="BF323">
            <v>9.2222222222222214</v>
          </cell>
          <cell r="BG323">
            <v>237</v>
          </cell>
          <cell r="BH323">
            <v>24</v>
          </cell>
          <cell r="BI323">
            <v>9.875</v>
          </cell>
          <cell r="BJ323">
            <v>80</v>
          </cell>
          <cell r="BK323">
            <v>284</v>
          </cell>
          <cell r="BL323">
            <v>29</v>
          </cell>
          <cell r="BM323">
            <v>9.7931034482758612</v>
          </cell>
          <cell r="BN323">
            <v>75</v>
          </cell>
          <cell r="BO323">
            <v>521</v>
          </cell>
          <cell r="BP323">
            <v>53</v>
          </cell>
          <cell r="BQ323">
            <v>9.8301886792452837</v>
          </cell>
          <cell r="BR323">
            <v>1451</v>
          </cell>
          <cell r="BS323">
            <v>156</v>
          </cell>
          <cell r="BT323">
            <v>9.3012820512820511</v>
          </cell>
          <cell r="BU323">
            <v>85.60499999999999</v>
          </cell>
          <cell r="BV323" t="str">
            <v>Capgemini</v>
          </cell>
        </row>
        <row r="324">
          <cell r="B324" t="str">
            <v>21-ITA22-25</v>
          </cell>
          <cell r="C324" t="str">
            <v>IT-A</v>
          </cell>
          <cell r="D324">
            <v>22</v>
          </cell>
          <cell r="E324" t="str">
            <v xml:space="preserve">DUBEY AAYUSHI MAHESH  SAPNA </v>
          </cell>
          <cell r="F324" t="str">
            <v>Female</v>
          </cell>
          <cell r="G324" t="str">
            <v>17/02/2003</v>
          </cell>
          <cell r="H324">
            <v>9987228238</v>
          </cell>
          <cell r="I324">
            <v>9920963445</v>
          </cell>
          <cell r="J324" t="str">
            <v>aayushidubeyofficial@gmail.com</v>
          </cell>
          <cell r="K324" t="str">
            <v>1032210596@tcetmumbai.in</v>
          </cell>
          <cell r="L324" t="str">
            <v>Flat 102 E V Crystal CHS, Plot No 42, Sector No 8, Koparkhiarane, Navi Mumbai, Maharashtra</v>
          </cell>
          <cell r="M324">
            <v>400709</v>
          </cell>
          <cell r="N324">
            <v>0</v>
          </cell>
          <cell r="O324" t="str">
            <v>Father - corporate educationalist</v>
          </cell>
          <cell r="P324" t="str">
            <v>4,00,001 - 4,50,000</v>
          </cell>
          <cell r="Q324" t="str">
            <v>Normal</v>
          </cell>
          <cell r="R324" t="str">
            <v>Open</v>
          </cell>
          <cell r="S324">
            <v>2021</v>
          </cell>
          <cell r="T324" t="str">
            <v>FE</v>
          </cell>
          <cell r="U324" t="str">
            <v>MH-CET</v>
          </cell>
          <cell r="V324">
            <v>87.33</v>
          </cell>
          <cell r="W324">
            <v>66.361000000000004</v>
          </cell>
          <cell r="X324" t="str">
            <v>Minority</v>
          </cell>
          <cell r="Y324">
            <v>465</v>
          </cell>
          <cell r="Z324">
            <v>500</v>
          </cell>
          <cell r="AA324">
            <v>93</v>
          </cell>
          <cell r="AB324">
            <v>2019</v>
          </cell>
          <cell r="AC324" t="str">
            <v>Maharashtra</v>
          </cell>
          <cell r="AD324" t="str">
            <v>ST. MARY'S MULTIPURPOSE HIGH SCHOOL VASHI</v>
          </cell>
          <cell r="AE324">
            <v>522</v>
          </cell>
          <cell r="AF324">
            <v>600</v>
          </cell>
          <cell r="AG324">
            <v>87</v>
          </cell>
          <cell r="AH324">
            <v>2021</v>
          </cell>
          <cell r="AI324" t="str">
            <v>Maharashtra</v>
          </cell>
          <cell r="AJ324" t="str">
            <v>GAURAV COLLEGE SEAWOODS</v>
          </cell>
          <cell r="AK324">
            <v>174</v>
          </cell>
          <cell r="AL324">
            <v>22</v>
          </cell>
          <cell r="AM324">
            <v>7.9090909090909092</v>
          </cell>
          <cell r="AN324">
            <v>94.24</v>
          </cell>
          <cell r="AO324">
            <v>231</v>
          </cell>
          <cell r="AP324">
            <v>27</v>
          </cell>
          <cell r="AQ324">
            <v>8.5555555555555554</v>
          </cell>
          <cell r="AR324">
            <v>75</v>
          </cell>
          <cell r="AS324">
            <v>405</v>
          </cell>
          <cell r="AT324">
            <v>49</v>
          </cell>
          <cell r="AU324">
            <v>8.2653061224489797</v>
          </cell>
          <cell r="AV324">
            <v>196</v>
          </cell>
          <cell r="AW324">
            <v>25</v>
          </cell>
          <cell r="AX324">
            <v>7.84</v>
          </cell>
          <cell r="AY324">
            <v>84.62</v>
          </cell>
          <cell r="AZ324">
            <v>224</v>
          </cell>
          <cell r="BA324">
            <v>29</v>
          </cell>
          <cell r="BB324">
            <v>7.7241379310344831</v>
          </cell>
          <cell r="BC324">
            <v>75</v>
          </cell>
          <cell r="BD324">
            <v>420</v>
          </cell>
          <cell r="BE324">
            <v>54</v>
          </cell>
          <cell r="BF324">
            <v>7.7777777777777777</v>
          </cell>
          <cell r="BG324">
            <v>209</v>
          </cell>
          <cell r="BH324">
            <v>24</v>
          </cell>
          <cell r="BI324">
            <v>8.7083333333333339</v>
          </cell>
          <cell r="BJ324">
            <v>81.742738589211598</v>
          </cell>
          <cell r="BK324">
            <v>258</v>
          </cell>
          <cell r="BL324">
            <v>29</v>
          </cell>
          <cell r="BM324">
            <v>8.8965517241379306</v>
          </cell>
          <cell r="BN324">
            <v>76.785714285714306</v>
          </cell>
          <cell r="BO324">
            <v>467</v>
          </cell>
          <cell r="BP324">
            <v>53</v>
          </cell>
          <cell r="BQ324">
            <v>8.8113207547169807</v>
          </cell>
          <cell r="BR324">
            <v>1292</v>
          </cell>
          <cell r="BS324">
            <v>156</v>
          </cell>
          <cell r="BT324">
            <v>8.2820512820512828</v>
          </cell>
          <cell r="BU324">
            <v>82.120547717842328</v>
          </cell>
          <cell r="BV324" t="str">
            <v>Zeus Learning-new/Capgemini</v>
          </cell>
        </row>
        <row r="325">
          <cell r="B325" t="str">
            <v>21-ITB22-25</v>
          </cell>
          <cell r="C325" t="str">
            <v>IT-B</v>
          </cell>
          <cell r="D325">
            <v>22</v>
          </cell>
          <cell r="E325" t="str">
            <v>RAUT NIRAJ KRUPESH  SONALI</v>
          </cell>
          <cell r="F325" t="str">
            <v>Male</v>
          </cell>
          <cell r="G325" t="str">
            <v>16/01/2004</v>
          </cell>
          <cell r="H325">
            <v>8879429416</v>
          </cell>
          <cell r="I325">
            <v>8433948303</v>
          </cell>
          <cell r="J325" t="str">
            <v>rautniraj716@gmail.com</v>
          </cell>
          <cell r="K325" t="str">
            <v>1032210661@tcetmumbai.in</v>
          </cell>
          <cell r="L325" t="str">
            <v>Room No.2, Kamal Kunj Chawl, Eksar Koliwada, Eksar Road, Borivali West, Mumbai:-400103</v>
          </cell>
          <cell r="M325">
            <v>400103</v>
          </cell>
          <cell r="N325">
            <v>0</v>
          </cell>
          <cell r="O325" t="str">
            <v>Service</v>
          </cell>
          <cell r="P325" t="str">
            <v>9,00,001 - 10,00,000</v>
          </cell>
          <cell r="Q325" t="str">
            <v>Normal</v>
          </cell>
          <cell r="R325" t="str">
            <v>Open</v>
          </cell>
          <cell r="S325">
            <v>2021</v>
          </cell>
          <cell r="T325" t="str">
            <v>FE</v>
          </cell>
          <cell r="U325" t="str">
            <v>MH-CET</v>
          </cell>
          <cell r="V325">
            <v>80</v>
          </cell>
          <cell r="W325" t="str">
            <v>NA</v>
          </cell>
          <cell r="X325" t="str">
            <v>Institute</v>
          </cell>
          <cell r="Y325">
            <v>415</v>
          </cell>
          <cell r="Z325">
            <v>500</v>
          </cell>
          <cell r="AA325">
            <v>83</v>
          </cell>
          <cell r="AB325">
            <v>2019</v>
          </cell>
          <cell r="AC325" t="str">
            <v>Maharashtra</v>
          </cell>
          <cell r="AD325" t="str">
            <v>ST.FRANCIS D'ASSISI HIGH SCHOOL</v>
          </cell>
          <cell r="AE325">
            <v>549</v>
          </cell>
          <cell r="AF325">
            <v>600</v>
          </cell>
          <cell r="AG325">
            <v>91.5</v>
          </cell>
          <cell r="AH325">
            <v>2021</v>
          </cell>
          <cell r="AI325" t="str">
            <v>Maharashtra</v>
          </cell>
          <cell r="AJ325" t="str">
            <v>NIRMALA MEMORIAL FOUNDATION</v>
          </cell>
          <cell r="AK325">
            <v>177</v>
          </cell>
          <cell r="AL325">
            <v>22</v>
          </cell>
          <cell r="AM325">
            <v>8.045454545454545</v>
          </cell>
          <cell r="AN325">
            <v>92</v>
          </cell>
          <cell r="AO325">
            <v>225</v>
          </cell>
          <cell r="AP325">
            <v>27</v>
          </cell>
          <cell r="AQ325">
            <v>8.3333333333333339</v>
          </cell>
          <cell r="AR325">
            <v>75</v>
          </cell>
          <cell r="AS325">
            <v>402</v>
          </cell>
          <cell r="AT325">
            <v>49</v>
          </cell>
          <cell r="AU325">
            <v>8.204081632653061</v>
          </cell>
          <cell r="AV325">
            <v>214</v>
          </cell>
          <cell r="AW325">
            <v>25</v>
          </cell>
          <cell r="AX325">
            <v>8.56</v>
          </cell>
          <cell r="AY325">
            <v>83.5</v>
          </cell>
          <cell r="AZ325">
            <v>245</v>
          </cell>
          <cell r="BA325">
            <v>29</v>
          </cell>
          <cell r="BB325">
            <v>8.4482758620689662</v>
          </cell>
          <cell r="BC325">
            <v>81.773399014778306</v>
          </cell>
          <cell r="BD325">
            <v>459</v>
          </cell>
          <cell r="BE325">
            <v>54</v>
          </cell>
          <cell r="BF325">
            <v>8.5</v>
          </cell>
          <cell r="BG325">
            <v>194</v>
          </cell>
          <cell r="BH325">
            <v>24</v>
          </cell>
          <cell r="BI325">
            <v>8.0833333333333339</v>
          </cell>
          <cell r="BJ325">
            <v>81.742738589211598</v>
          </cell>
          <cell r="BK325">
            <v>267</v>
          </cell>
          <cell r="BL325">
            <v>29</v>
          </cell>
          <cell r="BM325">
            <v>9.2068965517241388</v>
          </cell>
          <cell r="BN325">
            <v>78.813559322033896</v>
          </cell>
          <cell r="BO325">
            <v>461</v>
          </cell>
          <cell r="BP325">
            <v>53</v>
          </cell>
          <cell r="BQ325">
            <v>8.6981132075471699</v>
          </cell>
          <cell r="BR325">
            <v>1322</v>
          </cell>
          <cell r="BS325">
            <v>156</v>
          </cell>
          <cell r="BT325">
            <v>8.4743589743589745</v>
          </cell>
          <cell r="BU325">
            <v>83.854679802955658</v>
          </cell>
          <cell r="BV325">
            <v>0</v>
          </cell>
        </row>
        <row r="326">
          <cell r="B326" t="str">
            <v>21-M&amp;ME22-25</v>
          </cell>
          <cell r="C326" t="str">
            <v>M&amp;ME</v>
          </cell>
          <cell r="D326">
            <v>22</v>
          </cell>
          <cell r="E326" t="str">
            <v xml:space="preserve">MANSOTRA DEV SACHIN  SUNITA </v>
          </cell>
          <cell r="F326" t="str">
            <v>Male</v>
          </cell>
          <cell r="G326" t="str">
            <v>28/10/2001</v>
          </cell>
          <cell r="H326">
            <v>9820938632</v>
          </cell>
          <cell r="I326">
            <v>9820138632</v>
          </cell>
          <cell r="J326" t="str">
            <v>dev.mansotra@gmail.com</v>
          </cell>
          <cell r="K326" t="str">
            <v>1032210775@tcetmumbai.in</v>
          </cell>
          <cell r="L326" t="str">
            <v>401/402 Sterling Tower, 3rd cross lane, Lokhandwala complex, Andheri (west)Mumbai - 400053</v>
          </cell>
          <cell r="M326">
            <v>400053</v>
          </cell>
          <cell r="N326">
            <v>0</v>
          </cell>
          <cell r="O326" t="str">
            <v>Finance Consultant</v>
          </cell>
          <cell r="P326" t="str">
            <v>5,50,001 - 6,00,000</v>
          </cell>
          <cell r="Q326" t="str">
            <v>Normal</v>
          </cell>
          <cell r="R326" t="str">
            <v>Open</v>
          </cell>
          <cell r="S326">
            <v>2021</v>
          </cell>
          <cell r="T326" t="str">
            <v>FE</v>
          </cell>
          <cell r="U326" t="str">
            <v>MH-CET</v>
          </cell>
          <cell r="V326">
            <v>66</v>
          </cell>
          <cell r="W326" t="str">
            <v>NA</v>
          </cell>
          <cell r="X326" t="str">
            <v>CAP</v>
          </cell>
          <cell r="Y326">
            <v>370</v>
          </cell>
          <cell r="Z326">
            <v>500</v>
          </cell>
          <cell r="AA326">
            <v>74</v>
          </cell>
          <cell r="AB326">
            <v>2017</v>
          </cell>
          <cell r="AC326" t="str">
            <v>CBSE</v>
          </cell>
          <cell r="AD326" t="str">
            <v>ASHOK ACADEMY</v>
          </cell>
          <cell r="AE326">
            <v>431</v>
          </cell>
          <cell r="AF326">
            <v>650</v>
          </cell>
          <cell r="AG326">
            <v>66.307692307692307</v>
          </cell>
          <cell r="AH326">
            <v>2021</v>
          </cell>
          <cell r="AI326" t="str">
            <v>Maharashtra</v>
          </cell>
          <cell r="AJ326" t="str">
            <v>BHAVAN'S COLLEGE</v>
          </cell>
          <cell r="AK326">
            <v>134</v>
          </cell>
          <cell r="AL326">
            <v>22</v>
          </cell>
          <cell r="AM326">
            <v>6.0909090909090908</v>
          </cell>
          <cell r="AN326">
            <v>97</v>
          </cell>
          <cell r="AO326">
            <v>166</v>
          </cell>
          <cell r="AP326">
            <v>27</v>
          </cell>
          <cell r="AQ326">
            <v>6.1481481481481479</v>
          </cell>
          <cell r="AR326">
            <v>75</v>
          </cell>
          <cell r="AS326">
            <v>300</v>
          </cell>
          <cell r="AT326">
            <v>49</v>
          </cell>
          <cell r="AU326">
            <v>6.1224489795918364</v>
          </cell>
          <cell r="AV326">
            <v>158</v>
          </cell>
          <cell r="AW326">
            <v>25</v>
          </cell>
          <cell r="AX326">
            <v>6.32</v>
          </cell>
          <cell r="AY326">
            <v>86</v>
          </cell>
          <cell r="AZ326">
            <v>226</v>
          </cell>
          <cell r="BA326">
            <v>29</v>
          </cell>
          <cell r="BB326">
            <v>7.7931034482758621</v>
          </cell>
          <cell r="BC326">
            <v>76</v>
          </cell>
          <cell r="BD326">
            <v>384</v>
          </cell>
          <cell r="BE326">
            <v>54</v>
          </cell>
          <cell r="BF326">
            <v>7.1111111111111107</v>
          </cell>
          <cell r="BG326">
            <v>205</v>
          </cell>
          <cell r="BH326">
            <v>24</v>
          </cell>
          <cell r="BI326">
            <v>8.5416666666666661</v>
          </cell>
          <cell r="BJ326">
            <v>86</v>
          </cell>
          <cell r="BK326">
            <v>248</v>
          </cell>
          <cell r="BL326">
            <v>29</v>
          </cell>
          <cell r="BM326">
            <v>8.5517241379310338</v>
          </cell>
          <cell r="BN326">
            <v>84</v>
          </cell>
          <cell r="BO326">
            <v>453</v>
          </cell>
          <cell r="BP326">
            <v>53</v>
          </cell>
          <cell r="BQ326">
            <v>8.5471698113207548</v>
          </cell>
          <cell r="BR326">
            <v>1137</v>
          </cell>
          <cell r="BS326">
            <v>156</v>
          </cell>
          <cell r="BT326">
            <v>7.2884615384615383</v>
          </cell>
          <cell r="BU326">
            <v>82.2</v>
          </cell>
          <cell r="BV326">
            <v>0</v>
          </cell>
        </row>
        <row r="327">
          <cell r="B327" t="str">
            <v>21-AI&amp;DS23-25</v>
          </cell>
          <cell r="C327" t="str">
            <v>AI&amp;DS</v>
          </cell>
          <cell r="D327">
            <v>23</v>
          </cell>
          <cell r="E327" t="str">
            <v>MISHRA RABINDRA NEHRU MANORAMA</v>
          </cell>
          <cell r="F327" t="str">
            <v>Male</v>
          </cell>
          <cell r="G327" t="str">
            <v>09/11/2003</v>
          </cell>
          <cell r="H327">
            <v>9967911636</v>
          </cell>
          <cell r="I327">
            <v>9969746917</v>
          </cell>
          <cell r="J327" t="str">
            <v>sambhu311275@gmail.com</v>
          </cell>
          <cell r="K327" t="str">
            <v>1032210152@tcetmumbai.in</v>
          </cell>
          <cell r="L327" t="str">
            <v>B-204, GIRNAR VIEW,KRISHNA TOWNSHIP, VASAI (W)</v>
          </cell>
          <cell r="M327">
            <v>401202</v>
          </cell>
          <cell r="N327">
            <v>0</v>
          </cell>
          <cell r="O327" t="str">
            <v>Service (father) ; house wife (mother)</v>
          </cell>
          <cell r="P327" t="str">
            <v>2,00,001 -2,50,000</v>
          </cell>
          <cell r="Q327" t="str">
            <v>Normal</v>
          </cell>
          <cell r="R327" t="str">
            <v>Open</v>
          </cell>
          <cell r="S327">
            <v>2021</v>
          </cell>
          <cell r="T327" t="str">
            <v>FE</v>
          </cell>
          <cell r="U327" t="str">
            <v>MH-CET</v>
          </cell>
          <cell r="V327">
            <v>95.13</v>
          </cell>
          <cell r="W327">
            <v>85.128485499999996</v>
          </cell>
          <cell r="X327" t="str">
            <v>TFWS</v>
          </cell>
          <cell r="Y327">
            <v>435</v>
          </cell>
          <cell r="Z327">
            <v>500</v>
          </cell>
          <cell r="AA327">
            <v>87</v>
          </cell>
          <cell r="AB327">
            <v>2019</v>
          </cell>
          <cell r="AC327" t="str">
            <v>Maharashtra</v>
          </cell>
          <cell r="AD327" t="str">
            <v>HOLY FAMILY CONVENT HIGH SCHOOL AND JUNIOR COLLEGE</v>
          </cell>
          <cell r="AE327">
            <v>571</v>
          </cell>
          <cell r="AF327">
            <v>600</v>
          </cell>
          <cell r="AG327">
            <v>95.1666666666667</v>
          </cell>
          <cell r="AH327">
            <v>2021</v>
          </cell>
          <cell r="AI327" t="str">
            <v>Maharashtra</v>
          </cell>
          <cell r="AJ327" t="str">
            <v>THOMAS BAPTISTA JUNIOR COLLEGE</v>
          </cell>
          <cell r="AK327">
            <v>208</v>
          </cell>
          <cell r="AL327">
            <v>23</v>
          </cell>
          <cell r="AM327">
            <v>9.0434782608695645</v>
          </cell>
          <cell r="AN327">
            <v>96</v>
          </cell>
          <cell r="AO327">
            <v>255</v>
          </cell>
          <cell r="AP327">
            <v>26</v>
          </cell>
          <cell r="AQ327">
            <v>9.8076923076923084</v>
          </cell>
          <cell r="AR327">
            <v>75</v>
          </cell>
          <cell r="AS327">
            <v>463</v>
          </cell>
          <cell r="AT327">
            <v>49</v>
          </cell>
          <cell r="AU327">
            <v>9.4489795918367339</v>
          </cell>
          <cell r="AV327">
            <v>244</v>
          </cell>
          <cell r="AW327">
            <v>25</v>
          </cell>
          <cell r="AX327">
            <v>9.76</v>
          </cell>
          <cell r="AY327">
            <v>85.5</v>
          </cell>
          <cell r="AZ327">
            <v>284</v>
          </cell>
          <cell r="BA327">
            <v>29</v>
          </cell>
          <cell r="BB327">
            <v>9.7931034482758612</v>
          </cell>
          <cell r="BC327">
            <v>83.529411764705898</v>
          </cell>
          <cell r="BD327">
            <v>528</v>
          </cell>
          <cell r="BE327">
            <v>54</v>
          </cell>
          <cell r="BF327">
            <v>9.7777777777777786</v>
          </cell>
          <cell r="BG327">
            <v>229</v>
          </cell>
          <cell r="BH327">
            <v>24</v>
          </cell>
          <cell r="BI327">
            <v>9.5416666666666661</v>
          </cell>
          <cell r="BJ327">
            <v>69</v>
          </cell>
          <cell r="BK327">
            <v>285</v>
          </cell>
          <cell r="BL327">
            <v>29</v>
          </cell>
          <cell r="BM327">
            <v>9.8275862068965516</v>
          </cell>
          <cell r="BN327">
            <v>88</v>
          </cell>
          <cell r="BO327">
            <v>514</v>
          </cell>
          <cell r="BP327">
            <v>53</v>
          </cell>
          <cell r="BQ327">
            <v>9.6981132075471699</v>
          </cell>
          <cell r="BR327">
            <v>1505</v>
          </cell>
          <cell r="BS327">
            <v>156</v>
          </cell>
          <cell r="BT327">
            <v>9.6474358974358978</v>
          </cell>
          <cell r="BU327">
            <v>81.805882352941182</v>
          </cell>
          <cell r="BV327" t="str">
            <v>Tata Consultancy Services /Capgemini</v>
          </cell>
        </row>
        <row r="328">
          <cell r="B328" t="str">
            <v>21-AI&amp;ML23-25</v>
          </cell>
          <cell r="C328" t="str">
            <v>AI&amp;ML</v>
          </cell>
          <cell r="D328">
            <v>23</v>
          </cell>
          <cell r="E328" t="str">
            <v>MISHRA ABHIJEET DHEARYNATH SANGEETA</v>
          </cell>
          <cell r="F328" t="str">
            <v>Male</v>
          </cell>
          <cell r="G328" t="str">
            <v>11/05/2003</v>
          </cell>
          <cell r="H328">
            <v>9321647561</v>
          </cell>
          <cell r="I328">
            <v>9326986426</v>
          </cell>
          <cell r="J328" t="str">
            <v>abhijeetmishra1105@gmail.com</v>
          </cell>
          <cell r="K328" t="str">
            <v>1032210948@tcetmumbai.in</v>
          </cell>
          <cell r="L328" t="str">
            <v>Krantiveer sanjay chawl kajupada poisar gaon devi road kandivali east mumbai 400101</v>
          </cell>
          <cell r="M328">
            <v>400101</v>
          </cell>
          <cell r="N328">
            <v>0</v>
          </cell>
          <cell r="O328" t="str">
            <v>Service</v>
          </cell>
          <cell r="P328" t="str">
            <v>8,00,001 - 9,00,000</v>
          </cell>
          <cell r="Q328" t="str">
            <v>Normal</v>
          </cell>
          <cell r="R328" t="str">
            <v>Open</v>
          </cell>
          <cell r="S328">
            <v>2021</v>
          </cell>
          <cell r="T328" t="str">
            <v>FE</v>
          </cell>
          <cell r="U328" t="str">
            <v>MH-CET</v>
          </cell>
          <cell r="V328">
            <v>80.709999999999994</v>
          </cell>
          <cell r="W328">
            <v>47.33</v>
          </cell>
          <cell r="X328" t="str">
            <v>Minority</v>
          </cell>
          <cell r="Y328">
            <v>366</v>
          </cell>
          <cell r="Z328">
            <v>500</v>
          </cell>
          <cell r="AA328">
            <v>73.2</v>
          </cell>
          <cell r="AB328">
            <v>2019</v>
          </cell>
          <cell r="AC328" t="str">
            <v>Maharashtra</v>
          </cell>
          <cell r="AD328" t="str">
            <v>THAKUR VIDYA MANDIR HIGH SCHOOL</v>
          </cell>
          <cell r="AE328">
            <v>470</v>
          </cell>
          <cell r="AF328">
            <v>600</v>
          </cell>
          <cell r="AG328">
            <v>78.3333333333333</v>
          </cell>
          <cell r="AH328">
            <v>2021</v>
          </cell>
          <cell r="AI328" t="str">
            <v>Maharashtra</v>
          </cell>
          <cell r="AJ328" t="str">
            <v>THAKUR COLLEGE OF SCIENCE AND COMMERCE</v>
          </cell>
          <cell r="AK328">
            <v>155</v>
          </cell>
          <cell r="AL328">
            <v>22</v>
          </cell>
          <cell r="AM328">
            <v>7.0454545454545459</v>
          </cell>
          <cell r="AN328">
            <v>94.4444444444444</v>
          </cell>
          <cell r="AO328">
            <v>187</v>
          </cell>
          <cell r="AP328">
            <v>27</v>
          </cell>
          <cell r="AQ328">
            <v>6.9259259259259256</v>
          </cell>
          <cell r="AR328">
            <v>75</v>
          </cell>
          <cell r="AS328">
            <v>342</v>
          </cell>
          <cell r="AT328">
            <v>49</v>
          </cell>
          <cell r="AU328">
            <v>6.9795918367346941</v>
          </cell>
          <cell r="AV328">
            <v>186</v>
          </cell>
          <cell r="AW328">
            <v>25</v>
          </cell>
          <cell r="AX328">
            <v>7.44</v>
          </cell>
          <cell r="AY328">
            <v>84.7222222222222</v>
          </cell>
          <cell r="AZ328">
            <v>220</v>
          </cell>
          <cell r="BA328">
            <v>29</v>
          </cell>
          <cell r="BB328">
            <v>7.5862068965517242</v>
          </cell>
          <cell r="BC328">
            <v>78</v>
          </cell>
          <cell r="BD328">
            <v>406</v>
          </cell>
          <cell r="BE328">
            <v>54</v>
          </cell>
          <cell r="BF328">
            <v>7.5185185185185182</v>
          </cell>
          <cell r="BG328">
            <v>179</v>
          </cell>
          <cell r="BH328">
            <v>24</v>
          </cell>
          <cell r="BI328">
            <v>7.458333333333333</v>
          </cell>
          <cell r="BJ328">
            <v>92</v>
          </cell>
          <cell r="BK328">
            <v>252</v>
          </cell>
          <cell r="BL328">
            <v>29</v>
          </cell>
          <cell r="BM328">
            <v>8.6896551724137936</v>
          </cell>
          <cell r="BN328">
            <v>85</v>
          </cell>
          <cell r="BO328">
            <v>431</v>
          </cell>
          <cell r="BP328">
            <v>53</v>
          </cell>
          <cell r="BQ328">
            <v>8.1320754716981138</v>
          </cell>
          <cell r="BR328">
            <v>1179</v>
          </cell>
          <cell r="BS328">
            <v>156</v>
          </cell>
          <cell r="BT328">
            <v>7.5576923076923075</v>
          </cell>
          <cell r="BU328">
            <v>84.833333333333329</v>
          </cell>
          <cell r="BV328">
            <v>0</v>
          </cell>
        </row>
        <row r="329">
          <cell r="B329" t="str">
            <v>21-CIVIL23-25</v>
          </cell>
          <cell r="C329" t="str">
            <v>CIVIL</v>
          </cell>
          <cell r="D329">
            <v>23</v>
          </cell>
          <cell r="E329" t="str">
            <v xml:space="preserve">KHANOLKAR ADITYA VAIBHAV SHILPA </v>
          </cell>
          <cell r="F329" t="str">
            <v>Male</v>
          </cell>
          <cell r="G329" t="str">
            <v>27/05/2003</v>
          </cell>
          <cell r="H329">
            <v>7045948463</v>
          </cell>
          <cell r="I329">
            <v>9223350418</v>
          </cell>
          <cell r="J329" t="str">
            <v>adityakhanolkar2753@gmail.com</v>
          </cell>
          <cell r="K329" t="str">
            <v>1032210832@tcetmumbai.in</v>
          </cell>
          <cell r="L329" t="str">
            <v>Plot6, bldg no.5A,room no.11,NNP colony, Goregaon East,Mumbai.</v>
          </cell>
          <cell r="M329">
            <v>400065</v>
          </cell>
          <cell r="N329">
            <v>0</v>
          </cell>
          <cell r="O329" t="str">
            <v>Business</v>
          </cell>
          <cell r="P329" t="str">
            <v>3,00,001 - 3,50,000</v>
          </cell>
          <cell r="Q329" t="str">
            <v>Normal</v>
          </cell>
          <cell r="R329" t="str">
            <v>Open</v>
          </cell>
          <cell r="S329">
            <v>2021</v>
          </cell>
          <cell r="T329" t="str">
            <v>FE</v>
          </cell>
          <cell r="U329" t="str">
            <v>MH-CET</v>
          </cell>
          <cell r="V329">
            <v>79.569999999999993</v>
          </cell>
          <cell r="W329">
            <v>51.01</v>
          </cell>
          <cell r="X329" t="str">
            <v>ACAP</v>
          </cell>
          <cell r="Y329">
            <v>517</v>
          </cell>
          <cell r="Z329">
            <v>600</v>
          </cell>
          <cell r="AA329">
            <v>86.1666666666667</v>
          </cell>
          <cell r="AB329">
            <v>2019</v>
          </cell>
          <cell r="AC329" t="str">
            <v>ICSE</v>
          </cell>
          <cell r="AD329" t="str">
            <v>GOKULDHAM HIGH SCHOOL AND J.R. COLLEGE</v>
          </cell>
          <cell r="AE329">
            <v>416</v>
          </cell>
          <cell r="AF329">
            <v>600</v>
          </cell>
          <cell r="AG329">
            <v>69.3333333333333</v>
          </cell>
          <cell r="AH329">
            <v>2021</v>
          </cell>
          <cell r="AI329" t="str">
            <v>Maharashtra</v>
          </cell>
          <cell r="AJ329" t="str">
            <v>NAGINDAS KHANDWALA JUNIOR COLLEGE</v>
          </cell>
          <cell r="AK329">
            <v>151.11000000000001</v>
          </cell>
          <cell r="AL329">
            <v>23</v>
          </cell>
          <cell r="AM329">
            <v>6.57</v>
          </cell>
          <cell r="AN329">
            <v>88.095238100000003</v>
          </cell>
          <cell r="AO329">
            <v>182</v>
          </cell>
          <cell r="AP329">
            <v>26</v>
          </cell>
          <cell r="AQ329">
            <v>7</v>
          </cell>
          <cell r="AR329">
            <v>89</v>
          </cell>
          <cell r="AS329">
            <v>333.11</v>
          </cell>
          <cell r="AT329">
            <v>49</v>
          </cell>
          <cell r="AU329">
            <v>6.7981632653061226</v>
          </cell>
          <cell r="AV329">
            <v>185</v>
          </cell>
          <cell r="AW329">
            <v>25</v>
          </cell>
          <cell r="AX329">
            <v>7.4</v>
          </cell>
          <cell r="AY329">
            <v>88.547619049999994</v>
          </cell>
          <cell r="AZ329">
            <v>202</v>
          </cell>
          <cell r="BA329">
            <v>29</v>
          </cell>
          <cell r="BB329">
            <v>6.9655172413793105</v>
          </cell>
          <cell r="BC329">
            <v>82</v>
          </cell>
          <cell r="BD329">
            <v>387</v>
          </cell>
          <cell r="BE329">
            <v>54</v>
          </cell>
          <cell r="BF329">
            <v>7.166666666666667</v>
          </cell>
          <cell r="BG329">
            <v>182</v>
          </cell>
          <cell r="BH329">
            <v>24</v>
          </cell>
          <cell r="BI329">
            <v>7.583333333333333</v>
          </cell>
          <cell r="BJ329">
            <v>83.529411764705898</v>
          </cell>
          <cell r="BK329">
            <v>223</v>
          </cell>
          <cell r="BL329">
            <v>29</v>
          </cell>
          <cell r="BM329">
            <v>7.6896551724137927</v>
          </cell>
          <cell r="BN329">
            <v>92</v>
          </cell>
          <cell r="BO329">
            <v>405</v>
          </cell>
          <cell r="BP329">
            <v>53</v>
          </cell>
          <cell r="BQ329">
            <v>7.6415094339622645</v>
          </cell>
          <cell r="BR329">
            <v>1125.1100000000001</v>
          </cell>
          <cell r="BS329">
            <v>156</v>
          </cell>
          <cell r="BT329">
            <v>7.2122435897435908</v>
          </cell>
          <cell r="BU329">
            <v>86.234453782941188</v>
          </cell>
          <cell r="BV329">
            <v>0</v>
          </cell>
        </row>
        <row r="330">
          <cell r="B330" t="str">
            <v>21-COMPA23-25</v>
          </cell>
          <cell r="C330" t="str">
            <v>COMP-A</v>
          </cell>
          <cell r="D330">
            <v>23</v>
          </cell>
          <cell r="E330" t="str">
            <v>CHIRGUTE SOHAM ANAND  REKHA</v>
          </cell>
          <cell r="F330" t="str">
            <v>Male</v>
          </cell>
          <cell r="G330" t="str">
            <v>29/07/2003</v>
          </cell>
          <cell r="H330">
            <v>9730768001</v>
          </cell>
          <cell r="I330">
            <v>9822428001</v>
          </cell>
          <cell r="J330" t="str">
            <v>sohamchirgute8001@gmail.com</v>
          </cell>
          <cell r="K330" t="str">
            <v>1032210405@tcetmumbai.in</v>
          </cell>
          <cell r="L330" t="str">
            <v>Bavdan naka sonali bungalow wai</v>
          </cell>
          <cell r="M330">
            <v>412803</v>
          </cell>
          <cell r="N330">
            <v>0</v>
          </cell>
          <cell r="O330" t="str">
            <v xml:space="preserve">Business </v>
          </cell>
          <cell r="P330" t="str">
            <v>5,50,001 - 6,00,000</v>
          </cell>
          <cell r="Q330" t="str">
            <v>Normal</v>
          </cell>
          <cell r="R330" t="str">
            <v>Open</v>
          </cell>
          <cell r="S330">
            <v>2021</v>
          </cell>
          <cell r="T330" t="str">
            <v>FE</v>
          </cell>
          <cell r="U330" t="str">
            <v>MH-CET</v>
          </cell>
          <cell r="V330">
            <v>27.73</v>
          </cell>
          <cell r="W330">
            <v>21.861000000000001</v>
          </cell>
          <cell r="X330" t="str">
            <v>Minority</v>
          </cell>
          <cell r="Y330">
            <v>317</v>
          </cell>
          <cell r="Z330">
            <v>500</v>
          </cell>
          <cell r="AA330">
            <v>63.4</v>
          </cell>
          <cell r="AB330">
            <v>2019</v>
          </cell>
          <cell r="AC330" t="str">
            <v>CBSE</v>
          </cell>
          <cell r="AD330" t="str">
            <v>NEW ERA HIGH SCHOOL PANCHGANI</v>
          </cell>
          <cell r="AE330">
            <v>487</v>
          </cell>
          <cell r="AF330">
            <v>600</v>
          </cell>
          <cell r="AG330">
            <v>81.1666666666667</v>
          </cell>
          <cell r="AH330">
            <v>2021</v>
          </cell>
          <cell r="AI330" t="str">
            <v>Maharashtra</v>
          </cell>
          <cell r="AJ330" t="str">
            <v>DISHA JUNIOR COLLEGE</v>
          </cell>
          <cell r="AK330">
            <v>170.89</v>
          </cell>
          <cell r="AL330">
            <v>23</v>
          </cell>
          <cell r="AM330">
            <v>7.43</v>
          </cell>
          <cell r="AN330">
            <v>94</v>
          </cell>
          <cell r="AO330">
            <v>174.98000000000002</v>
          </cell>
          <cell r="AP330">
            <v>26</v>
          </cell>
          <cell r="AQ330">
            <v>6.73</v>
          </cell>
          <cell r="AR330">
            <v>90</v>
          </cell>
          <cell r="AS330">
            <v>345.87</v>
          </cell>
          <cell r="AT330">
            <v>49</v>
          </cell>
          <cell r="AU330">
            <v>7.0585714285714287</v>
          </cell>
          <cell r="AV330">
            <v>152</v>
          </cell>
          <cell r="AW330">
            <v>25</v>
          </cell>
          <cell r="AX330">
            <v>6.08</v>
          </cell>
          <cell r="AY330">
            <v>92</v>
          </cell>
          <cell r="AZ330">
            <v>192</v>
          </cell>
          <cell r="BA330">
            <v>29</v>
          </cell>
          <cell r="BB330">
            <v>6.6206896551724137</v>
          </cell>
          <cell r="BC330">
            <v>75</v>
          </cell>
          <cell r="BD330">
            <v>344</v>
          </cell>
          <cell r="BE330">
            <v>54</v>
          </cell>
          <cell r="BF330">
            <v>6.3703703703703702</v>
          </cell>
          <cell r="BG330">
            <v>148.07999999999998</v>
          </cell>
          <cell r="BH330">
            <v>24</v>
          </cell>
          <cell r="BI330">
            <v>6.169999999999999</v>
          </cell>
          <cell r="BJ330">
            <v>81</v>
          </cell>
          <cell r="BK330">
            <v>184</v>
          </cell>
          <cell r="BL330">
            <v>29</v>
          </cell>
          <cell r="BM330">
            <v>6.3448275862068968</v>
          </cell>
          <cell r="BN330">
            <v>75</v>
          </cell>
          <cell r="BO330">
            <v>332.08</v>
          </cell>
          <cell r="BP330">
            <v>53</v>
          </cell>
          <cell r="BQ330">
            <v>6.2656603773584907</v>
          </cell>
          <cell r="BR330">
            <v>1021.95</v>
          </cell>
          <cell r="BS330">
            <v>156</v>
          </cell>
          <cell r="BT330">
            <v>6.5509615384615385</v>
          </cell>
          <cell r="BU330">
            <v>86.4</v>
          </cell>
          <cell r="BV330">
            <v>0</v>
          </cell>
        </row>
        <row r="331">
          <cell r="B331" t="str">
            <v>21-COMPB23-25</v>
          </cell>
          <cell r="C331" t="str">
            <v>COMP-B</v>
          </cell>
          <cell r="D331">
            <v>23</v>
          </cell>
          <cell r="E331" t="str">
            <v>MORE ADITYA PRAMOD SAKSHI</v>
          </cell>
          <cell r="F331" t="str">
            <v>Male</v>
          </cell>
          <cell r="G331" t="str">
            <v>05/05/2003</v>
          </cell>
          <cell r="H331">
            <v>7718911514</v>
          </cell>
          <cell r="I331">
            <v>9769932251</v>
          </cell>
          <cell r="J331" t="str">
            <v>aditmore95@gmail.com</v>
          </cell>
          <cell r="K331" t="str">
            <v>1032210469@tcetmumbai.in</v>
          </cell>
          <cell r="L331" t="str">
            <v>C-7, Silver Valley-1, Shivaji Nagar, Vakola Bridge, Santacruz East</v>
          </cell>
          <cell r="M331">
            <v>400055</v>
          </cell>
          <cell r="N331">
            <v>0</v>
          </cell>
          <cell r="O331" t="str">
            <v>Self Employed</v>
          </cell>
          <cell r="P331" t="str">
            <v>&gt;= 15,00,001</v>
          </cell>
          <cell r="Q331" t="str">
            <v>Normal</v>
          </cell>
          <cell r="R331" t="str">
            <v>Open</v>
          </cell>
          <cell r="S331">
            <v>2021</v>
          </cell>
          <cell r="T331" t="str">
            <v>FE</v>
          </cell>
          <cell r="U331" t="str">
            <v>MH-CET</v>
          </cell>
          <cell r="V331">
            <v>44.2</v>
          </cell>
          <cell r="W331" t="str">
            <v>NA</v>
          </cell>
          <cell r="X331" t="str">
            <v>Institute</v>
          </cell>
          <cell r="Y331">
            <v>411</v>
          </cell>
          <cell r="Z331">
            <v>500</v>
          </cell>
          <cell r="AA331">
            <v>82.2</v>
          </cell>
          <cell r="AB331">
            <v>2019</v>
          </cell>
          <cell r="AC331" t="str">
            <v>Maharashtra</v>
          </cell>
          <cell r="AD331" t="str">
            <v>MADHAVRAO BHAGWAT HIGH SCHOOL</v>
          </cell>
          <cell r="AE331">
            <v>510</v>
          </cell>
          <cell r="AF331">
            <v>600</v>
          </cell>
          <cell r="AG331">
            <v>85</v>
          </cell>
          <cell r="AH331">
            <v>2021</v>
          </cell>
          <cell r="AI331" t="str">
            <v>Maharashtra</v>
          </cell>
          <cell r="AJ331" t="str">
            <v>SATHAYE COLLEGE</v>
          </cell>
          <cell r="AK331">
            <v>159</v>
          </cell>
          <cell r="AL331">
            <v>23</v>
          </cell>
          <cell r="AM331">
            <v>6.9130434782608692</v>
          </cell>
          <cell r="AN331">
            <v>97</v>
          </cell>
          <cell r="AO331">
            <v>126</v>
          </cell>
          <cell r="AP331">
            <v>26</v>
          </cell>
          <cell r="AQ331">
            <v>4.8461538461538458</v>
          </cell>
          <cell r="AR331">
            <v>77</v>
          </cell>
          <cell r="AS331">
            <v>285</v>
          </cell>
          <cell r="AT331">
            <v>49</v>
          </cell>
          <cell r="AU331">
            <v>5.8163265306122449</v>
          </cell>
          <cell r="AV331">
            <v>178</v>
          </cell>
          <cell r="AW331">
            <v>25</v>
          </cell>
          <cell r="AX331">
            <v>7.12</v>
          </cell>
          <cell r="AY331">
            <v>87</v>
          </cell>
          <cell r="AZ331">
            <v>202</v>
          </cell>
          <cell r="BA331">
            <v>29</v>
          </cell>
          <cell r="BB331">
            <v>6.9655172413793105</v>
          </cell>
          <cell r="BC331">
            <v>75</v>
          </cell>
          <cell r="BD331">
            <v>380</v>
          </cell>
          <cell r="BE331">
            <v>54</v>
          </cell>
          <cell r="BF331">
            <v>7.0370370370370372</v>
          </cell>
          <cell r="BG331">
            <v>172</v>
          </cell>
          <cell r="BH331">
            <v>24</v>
          </cell>
          <cell r="BI331">
            <v>7.166666666666667</v>
          </cell>
          <cell r="BJ331">
            <v>75</v>
          </cell>
          <cell r="BK331">
            <v>233</v>
          </cell>
          <cell r="BL331">
            <v>29</v>
          </cell>
          <cell r="BM331">
            <v>8.0344827586206904</v>
          </cell>
          <cell r="BN331">
            <v>85</v>
          </cell>
          <cell r="BO331">
            <v>405</v>
          </cell>
          <cell r="BP331">
            <v>53</v>
          </cell>
          <cell r="BQ331">
            <v>7.6415094339622645</v>
          </cell>
          <cell r="BR331">
            <v>1070</v>
          </cell>
          <cell r="BS331">
            <v>156</v>
          </cell>
          <cell r="BT331">
            <v>6.8589743589743586</v>
          </cell>
          <cell r="BU331">
            <v>82.2</v>
          </cell>
          <cell r="BV331">
            <v>0</v>
          </cell>
        </row>
        <row r="332">
          <cell r="B332" t="str">
            <v>21-COMPC23-25</v>
          </cell>
          <cell r="C332" t="str">
            <v>COMP-C</v>
          </cell>
          <cell r="D332">
            <v>23</v>
          </cell>
          <cell r="E332" t="str">
            <v>SINGH PARTH PARSHURAM  SUMAN</v>
          </cell>
          <cell r="F332" t="str">
            <v>Male</v>
          </cell>
          <cell r="G332" t="str">
            <v>03/06/2003</v>
          </cell>
          <cell r="H332">
            <v>8263939916</v>
          </cell>
          <cell r="I332">
            <v>9175606750</v>
          </cell>
          <cell r="J332" t="str">
            <v>parth3743@gmail.com</v>
          </cell>
          <cell r="K332" t="str">
            <v>1032210533@tcetmumbai.in</v>
          </cell>
          <cell r="L332" t="str">
            <v>Damodar vaze chawl, tembhode,  palghar.</v>
          </cell>
          <cell r="M332">
            <v>401404</v>
          </cell>
          <cell r="N332">
            <v>0</v>
          </cell>
          <cell r="O332" t="str">
            <v>Operator</v>
          </cell>
          <cell r="P332" t="str">
            <v>2,50,001 - 3,00,000</v>
          </cell>
          <cell r="Q332" t="str">
            <v>Normal</v>
          </cell>
          <cell r="R332" t="str">
            <v>Open</v>
          </cell>
          <cell r="S332">
            <v>2021</v>
          </cell>
          <cell r="T332" t="str">
            <v>FE</v>
          </cell>
          <cell r="U332" t="str">
            <v>MH-CET</v>
          </cell>
          <cell r="V332">
            <v>97.22</v>
          </cell>
          <cell r="W332" t="str">
            <v>NA</v>
          </cell>
          <cell r="X332" t="str">
            <v>TFWS</v>
          </cell>
          <cell r="Y332">
            <v>387</v>
          </cell>
          <cell r="Z332">
            <v>500</v>
          </cell>
          <cell r="AA332">
            <v>77.400000000000006</v>
          </cell>
          <cell r="AB332">
            <v>2019</v>
          </cell>
          <cell r="AC332" t="str">
            <v>Maharashtra</v>
          </cell>
          <cell r="AD332" t="str">
            <v>TWINKLE STAR ENGLISH HIGH SCHOOL</v>
          </cell>
          <cell r="AE332">
            <v>554</v>
          </cell>
          <cell r="AF332">
            <v>600</v>
          </cell>
          <cell r="AG332">
            <v>92.3333333333333</v>
          </cell>
          <cell r="AH332">
            <v>2021</v>
          </cell>
          <cell r="AI332" t="str">
            <v>Maharashtra</v>
          </cell>
          <cell r="AJ332" t="str">
            <v>SONAPANT DANDEKAR SHIKSHAN MANDALI COLLEGE PALGHAR</v>
          </cell>
          <cell r="AK332">
            <v>219</v>
          </cell>
          <cell r="AL332">
            <v>23</v>
          </cell>
          <cell r="AM332">
            <v>9.5217391304347831</v>
          </cell>
          <cell r="AN332">
            <v>87</v>
          </cell>
          <cell r="AO332">
            <v>258</v>
          </cell>
          <cell r="AP332">
            <v>26</v>
          </cell>
          <cell r="AQ332">
            <v>9.9230769230769234</v>
          </cell>
          <cell r="AR332">
            <v>94.47</v>
          </cell>
          <cell r="AS332">
            <v>477</v>
          </cell>
          <cell r="AT332">
            <v>49</v>
          </cell>
          <cell r="AU332">
            <v>9.7346938775510203</v>
          </cell>
          <cell r="AV332">
            <v>249</v>
          </cell>
          <cell r="AW332">
            <v>25</v>
          </cell>
          <cell r="AX332">
            <v>9.9600000000000009</v>
          </cell>
          <cell r="AY332">
            <v>90.734999999999999</v>
          </cell>
          <cell r="AZ332">
            <v>281</v>
          </cell>
          <cell r="BA332">
            <v>29</v>
          </cell>
          <cell r="BB332">
            <v>9.6896551724137936</v>
          </cell>
          <cell r="BC332">
            <v>93</v>
          </cell>
          <cell r="BD332">
            <v>530</v>
          </cell>
          <cell r="BE332">
            <v>54</v>
          </cell>
          <cell r="BF332">
            <v>9.8148148148148149</v>
          </cell>
          <cell r="BG332">
            <v>230</v>
          </cell>
          <cell r="BH332">
            <v>24</v>
          </cell>
          <cell r="BI332">
            <v>9.5833333333333339</v>
          </cell>
          <cell r="BJ332">
            <v>75</v>
          </cell>
          <cell r="BK332">
            <v>276</v>
          </cell>
          <cell r="BL332">
            <v>29</v>
          </cell>
          <cell r="BM332">
            <v>9.5172413793103452</v>
          </cell>
          <cell r="BN332">
            <v>92</v>
          </cell>
          <cell r="BO332">
            <v>506</v>
          </cell>
          <cell r="BP332">
            <v>53</v>
          </cell>
          <cell r="BQ332">
            <v>9.5471698113207548</v>
          </cell>
          <cell r="BR332">
            <v>1513</v>
          </cell>
          <cell r="BS332">
            <v>156</v>
          </cell>
          <cell r="BT332">
            <v>9.6987179487179489</v>
          </cell>
          <cell r="BU332">
            <v>88.040999999999997</v>
          </cell>
          <cell r="BV332" t="str">
            <v>Oracle</v>
          </cell>
        </row>
        <row r="333">
          <cell r="B333" t="str">
            <v>21-CS&amp;E23-25</v>
          </cell>
          <cell r="C333" t="str">
            <v>CS&amp;E</v>
          </cell>
          <cell r="D333">
            <v>23</v>
          </cell>
          <cell r="E333" t="str">
            <v xml:space="preserve">MISHRA ABHISHEK KAILASH  SUNITA </v>
          </cell>
          <cell r="F333" t="str">
            <v>Male</v>
          </cell>
          <cell r="G333">
            <v>38233</v>
          </cell>
          <cell r="H333">
            <v>9028662362</v>
          </cell>
          <cell r="I333">
            <v>8999892421</v>
          </cell>
          <cell r="J333" t="str">
            <v>abhishek030409mishra@gmail.com</v>
          </cell>
          <cell r="K333" t="str">
            <v>1032210885@tcetmumbai.in</v>
          </cell>
          <cell r="L333" t="str">
            <v>C/303, Vedanta Complex, Tulinj Road, Nalasopara East</v>
          </cell>
          <cell r="M333">
            <v>401209</v>
          </cell>
          <cell r="N333">
            <v>0</v>
          </cell>
          <cell r="O333" t="str">
            <v>Buisness</v>
          </cell>
          <cell r="P333" t="str">
            <v>10,00,001 - 15,00,000</v>
          </cell>
          <cell r="Q333" t="str">
            <v>Normal</v>
          </cell>
          <cell r="R333" t="str">
            <v>Open</v>
          </cell>
          <cell r="S333">
            <v>2021</v>
          </cell>
          <cell r="T333" t="str">
            <v>FE</v>
          </cell>
          <cell r="U333" t="str">
            <v>MH-CET</v>
          </cell>
          <cell r="V333">
            <v>81.3</v>
          </cell>
          <cell r="W333">
            <v>69.552964900000006</v>
          </cell>
          <cell r="X333" t="str">
            <v>Minority</v>
          </cell>
          <cell r="Y333">
            <v>437</v>
          </cell>
          <cell r="Z333">
            <v>500</v>
          </cell>
          <cell r="AA333">
            <v>87.4</v>
          </cell>
          <cell r="AB333">
            <v>2019</v>
          </cell>
          <cell r="AC333" t="str">
            <v>Maharashtra</v>
          </cell>
          <cell r="AD333" t="str">
            <v>LOKMANYA HINDI HIGH SCHOOL</v>
          </cell>
          <cell r="AE333">
            <v>526</v>
          </cell>
          <cell r="AF333">
            <v>600</v>
          </cell>
          <cell r="AG333">
            <v>87.6666666666667</v>
          </cell>
          <cell r="AH333">
            <v>2021</v>
          </cell>
          <cell r="AI333" t="str">
            <v>Maharashtra</v>
          </cell>
          <cell r="AJ333" t="str">
            <v>AADARSH EDUCATION SOCIETY</v>
          </cell>
          <cell r="AK333">
            <v>171</v>
          </cell>
          <cell r="AL333">
            <v>23</v>
          </cell>
          <cell r="AM333">
            <v>7.4347826086956523</v>
          </cell>
          <cell r="AN333">
            <v>79</v>
          </cell>
          <cell r="AO333">
            <v>248</v>
          </cell>
          <cell r="AP333">
            <v>26</v>
          </cell>
          <cell r="AQ333">
            <v>9.5384615384615383</v>
          </cell>
          <cell r="AR333">
            <v>94.47</v>
          </cell>
          <cell r="AS333">
            <v>419</v>
          </cell>
          <cell r="AT333">
            <v>49</v>
          </cell>
          <cell r="AU333">
            <v>8.5510204081632661</v>
          </cell>
          <cell r="AV333">
            <v>212</v>
          </cell>
          <cell r="AW333">
            <v>25</v>
          </cell>
          <cell r="AX333">
            <v>8.48</v>
          </cell>
          <cell r="AY333">
            <v>86.734999999999999</v>
          </cell>
          <cell r="AZ333">
            <v>257</v>
          </cell>
          <cell r="BA333">
            <v>29</v>
          </cell>
          <cell r="BB333">
            <v>8.862068965517242</v>
          </cell>
          <cell r="BC333">
            <v>76</v>
          </cell>
          <cell r="BD333">
            <v>469</v>
          </cell>
          <cell r="BE333">
            <v>54</v>
          </cell>
          <cell r="BF333">
            <v>8.6851851851851851</v>
          </cell>
          <cell r="BG333">
            <v>198</v>
          </cell>
          <cell r="BH333">
            <v>24</v>
          </cell>
          <cell r="BI333">
            <v>8.25</v>
          </cell>
          <cell r="BJ333">
            <v>79</v>
          </cell>
          <cell r="BK333">
            <v>262</v>
          </cell>
          <cell r="BL333">
            <v>29</v>
          </cell>
          <cell r="BM333">
            <v>9.0344827586206904</v>
          </cell>
          <cell r="BN333">
            <v>76</v>
          </cell>
          <cell r="BO333">
            <v>460</v>
          </cell>
          <cell r="BP333">
            <v>53</v>
          </cell>
          <cell r="BQ333">
            <v>8.6792452830188687</v>
          </cell>
          <cell r="BR333">
            <v>1348</v>
          </cell>
          <cell r="BS333">
            <v>156</v>
          </cell>
          <cell r="BT333">
            <v>8.6410256410256405</v>
          </cell>
          <cell r="BU333">
            <v>82.640999999999991</v>
          </cell>
          <cell r="BV333">
            <v>0</v>
          </cell>
        </row>
        <row r="334">
          <cell r="B334" t="str">
            <v>21-E&amp;CS23-25</v>
          </cell>
          <cell r="C334" t="str">
            <v>E&amp;CS</v>
          </cell>
          <cell r="D334">
            <v>23</v>
          </cell>
          <cell r="E334" t="str">
            <v>LOKHANDWALA HUSAINALI ALTAF SHAHEEN</v>
          </cell>
          <cell r="F334" t="str">
            <v>Male</v>
          </cell>
          <cell r="G334" t="str">
            <v>10/10/2003</v>
          </cell>
          <cell r="H334">
            <v>9833566115</v>
          </cell>
          <cell r="I334">
            <v>9833774796</v>
          </cell>
          <cell r="J334" t="str">
            <v>husainali7214@gmail.com</v>
          </cell>
          <cell r="K334" t="str">
            <v>1032210341@tcetmumbai.in</v>
          </cell>
          <cell r="L334" t="str">
            <v>B 401 Sai Amit CHS Ltd, Yari road Versova</v>
          </cell>
          <cell r="M334">
            <v>400061</v>
          </cell>
          <cell r="N334">
            <v>0</v>
          </cell>
          <cell r="O334" t="str">
            <v>Salaried</v>
          </cell>
          <cell r="P334" t="str">
            <v>2,50,001 - 3,00,000</v>
          </cell>
          <cell r="Q334" t="str">
            <v>Normal</v>
          </cell>
          <cell r="R334" t="str">
            <v>Open</v>
          </cell>
          <cell r="S334">
            <v>2021</v>
          </cell>
          <cell r="T334" t="str">
            <v>FE</v>
          </cell>
          <cell r="U334" t="str">
            <v>MH-CET</v>
          </cell>
          <cell r="V334">
            <v>38</v>
          </cell>
          <cell r="W334" t="str">
            <v>NA</v>
          </cell>
          <cell r="X334" t="str">
            <v>ACAP</v>
          </cell>
          <cell r="Y334">
            <v>529</v>
          </cell>
          <cell r="Z334">
            <v>600</v>
          </cell>
          <cell r="AA334">
            <v>88.1666666666667</v>
          </cell>
          <cell r="AB334">
            <v>2019</v>
          </cell>
          <cell r="AC334" t="str">
            <v>ICSE</v>
          </cell>
          <cell r="AD334" t="str">
            <v>JANKIDEVI PUBLIC SCHOOL</v>
          </cell>
          <cell r="AE334">
            <v>555</v>
          </cell>
          <cell r="AF334">
            <v>600</v>
          </cell>
          <cell r="AG334">
            <v>92.5</v>
          </cell>
          <cell r="AH334">
            <v>2021</v>
          </cell>
          <cell r="AI334" t="str">
            <v>Maharashtra</v>
          </cell>
          <cell r="AJ334" t="str">
            <v>SHRI G.P.M. DEGREE COLLEGE OF SCIENCE AND COMMERCE</v>
          </cell>
          <cell r="AK334">
            <v>165</v>
          </cell>
          <cell r="AL334">
            <v>23</v>
          </cell>
          <cell r="AM334">
            <v>7.1739130434782608</v>
          </cell>
          <cell r="AN334">
            <v>75</v>
          </cell>
          <cell r="AO334">
            <v>201</v>
          </cell>
          <cell r="AP334">
            <v>26</v>
          </cell>
          <cell r="AQ334">
            <v>7.7307692307692308</v>
          </cell>
          <cell r="AR334">
            <v>76.959999999999994</v>
          </cell>
          <cell r="AS334">
            <v>366</v>
          </cell>
          <cell r="AT334">
            <v>49</v>
          </cell>
          <cell r="AU334">
            <v>7.4693877551020407</v>
          </cell>
          <cell r="AV334">
            <v>173</v>
          </cell>
          <cell r="AW334">
            <v>25</v>
          </cell>
          <cell r="AX334">
            <v>6.92</v>
          </cell>
          <cell r="AY334">
            <v>75.98</v>
          </cell>
          <cell r="AZ334">
            <v>227</v>
          </cell>
          <cell r="BA334">
            <v>29</v>
          </cell>
          <cell r="BB334">
            <v>7.8275862068965516</v>
          </cell>
          <cell r="BC334">
            <v>94.117647058823493</v>
          </cell>
          <cell r="BD334">
            <v>400</v>
          </cell>
          <cell r="BE334">
            <v>54</v>
          </cell>
          <cell r="BF334">
            <v>7.4074074074074074</v>
          </cell>
          <cell r="BG334">
            <v>178</v>
          </cell>
          <cell r="BH334">
            <v>24</v>
          </cell>
          <cell r="BI334">
            <v>7.416666666666667</v>
          </cell>
          <cell r="BJ334">
            <v>74</v>
          </cell>
          <cell r="BK334">
            <v>206</v>
          </cell>
          <cell r="BL334">
            <v>29</v>
          </cell>
          <cell r="BM334">
            <v>7.1034482758620694</v>
          </cell>
          <cell r="BN334">
            <v>78</v>
          </cell>
          <cell r="BO334">
            <v>384</v>
          </cell>
          <cell r="BP334">
            <v>53</v>
          </cell>
          <cell r="BQ334">
            <v>7.2452830188679247</v>
          </cell>
          <cell r="BR334">
            <v>1150</v>
          </cell>
          <cell r="BS334">
            <v>156</v>
          </cell>
          <cell r="BT334">
            <v>7.3717948717948714</v>
          </cell>
          <cell r="BU334">
            <v>74.611529411764693</v>
          </cell>
          <cell r="BV334">
            <v>0</v>
          </cell>
        </row>
        <row r="335">
          <cell r="B335" t="str">
            <v>21-E&amp;TCA23-25</v>
          </cell>
          <cell r="C335" t="str">
            <v>E&amp;TC-A</v>
          </cell>
          <cell r="D335">
            <v>23</v>
          </cell>
          <cell r="E335" t="str">
            <v>DUBEY SAURABH RAJKUMAR JAIMALA</v>
          </cell>
          <cell r="F335" t="str">
            <v>Male</v>
          </cell>
          <cell r="G335" t="str">
            <v>15/07/2002</v>
          </cell>
          <cell r="H335">
            <v>9082153710</v>
          </cell>
          <cell r="I335">
            <v>9967496682</v>
          </cell>
          <cell r="J335" t="str">
            <v>saurabh.dubey4541@gmail.com</v>
          </cell>
          <cell r="K335" t="str">
            <v>1032210215@tcetmumbai.in</v>
          </cell>
          <cell r="L335" t="str">
            <v xml:space="preserve">INQLAB CHAWL KRANTI NAGAR AKURLI ROAD KANDIVALI EAST </v>
          </cell>
          <cell r="M335">
            <v>400101</v>
          </cell>
          <cell r="N335">
            <v>0</v>
          </cell>
          <cell r="O335" t="str">
            <v>DRIVER</v>
          </cell>
          <cell r="P335" t="str">
            <v>2,50,001 - 3,00,000</v>
          </cell>
          <cell r="Q335" t="str">
            <v>Normal</v>
          </cell>
          <cell r="R335" t="str">
            <v>Open</v>
          </cell>
          <cell r="S335">
            <v>2021</v>
          </cell>
          <cell r="T335" t="str">
            <v>FE</v>
          </cell>
          <cell r="U335" t="str">
            <v>MH-CET</v>
          </cell>
          <cell r="V335">
            <v>78.44</v>
          </cell>
          <cell r="W335" t="str">
            <v>NA</v>
          </cell>
          <cell r="X335" t="str">
            <v>Minority</v>
          </cell>
          <cell r="Y335">
            <v>416</v>
          </cell>
          <cell r="Z335">
            <v>500</v>
          </cell>
          <cell r="AA335">
            <v>83.2</v>
          </cell>
          <cell r="AB335">
            <v>2018</v>
          </cell>
          <cell r="AC335" t="str">
            <v>Maharashtra</v>
          </cell>
          <cell r="AD335" t="str">
            <v>PAD DHARMENDRA HINDI HIGH SCHOOL</v>
          </cell>
          <cell r="AE335">
            <v>446</v>
          </cell>
          <cell r="AF335">
            <v>650</v>
          </cell>
          <cell r="AG335">
            <v>68.615384615384599</v>
          </cell>
          <cell r="AH335">
            <v>2020</v>
          </cell>
          <cell r="AI335" t="str">
            <v>Maharashtra</v>
          </cell>
          <cell r="AJ335" t="str">
            <v>ISMAIL YUSUF COLLEGE OF ARTS SCIENCE AND COMMERCE</v>
          </cell>
          <cell r="AK335">
            <v>180</v>
          </cell>
          <cell r="AL335">
            <v>22</v>
          </cell>
          <cell r="AM335">
            <v>8.1818181818181817</v>
          </cell>
          <cell r="AN335">
            <v>87</v>
          </cell>
          <cell r="AO335">
            <v>256</v>
          </cell>
          <cell r="AP335">
            <v>27</v>
          </cell>
          <cell r="AQ335">
            <v>9.481481481481481</v>
          </cell>
          <cell r="AR335">
            <v>76.959999999999994</v>
          </cell>
          <cell r="AS335">
            <v>436</v>
          </cell>
          <cell r="AT335">
            <v>49</v>
          </cell>
          <cell r="AU335">
            <v>8.8979591836734695</v>
          </cell>
          <cell r="AV335">
            <v>216</v>
          </cell>
          <cell r="AW335">
            <v>25</v>
          </cell>
          <cell r="AX335">
            <v>8.64</v>
          </cell>
          <cell r="AY335">
            <v>81.98</v>
          </cell>
          <cell r="AZ335">
            <v>258</v>
          </cell>
          <cell r="BA335">
            <v>29</v>
          </cell>
          <cell r="BB335">
            <v>8.8965517241379306</v>
          </cell>
          <cell r="BC335">
            <v>75</v>
          </cell>
          <cell r="BD335">
            <v>474</v>
          </cell>
          <cell r="BE335">
            <v>54</v>
          </cell>
          <cell r="BF335">
            <v>8.7777777777777786</v>
          </cell>
          <cell r="BG335">
            <v>196</v>
          </cell>
          <cell r="BH335">
            <v>24</v>
          </cell>
          <cell r="BI335">
            <v>8.1666666666666661</v>
          </cell>
          <cell r="BJ335">
            <v>76</v>
          </cell>
          <cell r="BK335">
            <v>231</v>
          </cell>
          <cell r="BL335">
            <v>29</v>
          </cell>
          <cell r="BM335">
            <v>7.9655172413793105</v>
          </cell>
          <cell r="BN335">
            <v>75</v>
          </cell>
          <cell r="BO335">
            <v>427</v>
          </cell>
          <cell r="BP335">
            <v>53</v>
          </cell>
          <cell r="BQ335">
            <v>8.0566037735849054</v>
          </cell>
          <cell r="BR335">
            <v>1337</v>
          </cell>
          <cell r="BS335">
            <v>156</v>
          </cell>
          <cell r="BT335">
            <v>8.5705128205128212</v>
          </cell>
          <cell r="BU335">
            <v>81.388000000000005</v>
          </cell>
          <cell r="BV335">
            <v>0</v>
          </cell>
        </row>
        <row r="336">
          <cell r="B336" t="str">
            <v>21-E&amp;TCB23-25</v>
          </cell>
          <cell r="C336" t="str">
            <v>E&amp;TC-B</v>
          </cell>
          <cell r="D336">
            <v>23</v>
          </cell>
          <cell r="E336" t="str">
            <v>SINGH AMAN NAGENDRA  SUMAN</v>
          </cell>
          <cell r="F336" t="str">
            <v>Male</v>
          </cell>
          <cell r="G336" t="str">
            <v>29/05/2004</v>
          </cell>
          <cell r="H336">
            <v>9372535202</v>
          </cell>
          <cell r="I336">
            <v>9869531443</v>
          </cell>
          <cell r="J336" t="str">
            <v>amansingh9372535202@gmail.com</v>
          </cell>
          <cell r="K336" t="str">
            <v>1032210278@tcetmumbai.in</v>
          </cell>
          <cell r="L336" t="str">
            <v>Nutan mitra mandal chawl no 3 room no 3 hanuman nagar kandivali east</v>
          </cell>
          <cell r="M336">
            <v>400101</v>
          </cell>
          <cell r="N336">
            <v>0</v>
          </cell>
          <cell r="O336" t="str">
            <v>business</v>
          </cell>
          <cell r="P336" t="str">
            <v>&gt;= 15,00,001</v>
          </cell>
          <cell r="Q336" t="str">
            <v>Normal</v>
          </cell>
          <cell r="R336" t="str">
            <v>Open</v>
          </cell>
          <cell r="S336">
            <v>2021</v>
          </cell>
          <cell r="T336" t="str">
            <v>FE</v>
          </cell>
          <cell r="U336" t="str">
            <v>MH-CET</v>
          </cell>
          <cell r="V336">
            <v>53.92</v>
          </cell>
          <cell r="W336" t="str">
            <v>NA</v>
          </cell>
          <cell r="X336" t="str">
            <v>Minority</v>
          </cell>
          <cell r="Y336">
            <v>295</v>
          </cell>
          <cell r="Z336">
            <v>600</v>
          </cell>
          <cell r="AA336">
            <v>49.1666666666667</v>
          </cell>
          <cell r="AB336">
            <v>2019</v>
          </cell>
          <cell r="AC336" t="str">
            <v>Maharashtra</v>
          </cell>
          <cell r="AD336" t="str">
            <v>TSHS</v>
          </cell>
          <cell r="AE336">
            <v>397</v>
          </cell>
          <cell r="AF336">
            <v>600</v>
          </cell>
          <cell r="AG336">
            <v>66.1666666666667</v>
          </cell>
          <cell r="AH336">
            <v>2021</v>
          </cell>
          <cell r="AI336" t="str">
            <v>Maharashtra</v>
          </cell>
          <cell r="AJ336" t="str">
            <v>TCSC</v>
          </cell>
          <cell r="AK336">
            <v>161</v>
          </cell>
          <cell r="AL336">
            <v>22</v>
          </cell>
          <cell r="AM336">
            <v>7.3181818181818183</v>
          </cell>
          <cell r="AN336">
            <v>90</v>
          </cell>
          <cell r="AO336">
            <v>193.05</v>
          </cell>
          <cell r="AP336">
            <v>27</v>
          </cell>
          <cell r="AQ336">
            <v>7.15</v>
          </cell>
          <cell r="AR336">
            <v>76.959999999999994</v>
          </cell>
          <cell r="AS336">
            <v>354.05</v>
          </cell>
          <cell r="AT336">
            <v>49</v>
          </cell>
          <cell r="AU336">
            <v>7.2255102040816332</v>
          </cell>
          <cell r="AV336">
            <v>145</v>
          </cell>
          <cell r="AW336">
            <v>25</v>
          </cell>
          <cell r="AX336">
            <v>5.8</v>
          </cell>
          <cell r="AY336">
            <v>83.48</v>
          </cell>
          <cell r="AZ336">
            <v>187.92000000000002</v>
          </cell>
          <cell r="BA336">
            <v>29</v>
          </cell>
          <cell r="BB336">
            <v>6.48</v>
          </cell>
          <cell r="BC336">
            <v>79</v>
          </cell>
          <cell r="BD336">
            <v>332.92</v>
          </cell>
          <cell r="BE336">
            <v>54</v>
          </cell>
          <cell r="BF336">
            <v>6.1651851851851855</v>
          </cell>
          <cell r="BG336">
            <v>155</v>
          </cell>
          <cell r="BH336">
            <v>24</v>
          </cell>
          <cell r="BI336">
            <v>6.458333333333333</v>
          </cell>
          <cell r="BJ336">
            <v>72</v>
          </cell>
          <cell r="BK336">
            <v>204</v>
          </cell>
          <cell r="BL336">
            <v>29</v>
          </cell>
          <cell r="BM336">
            <v>7.0344827586206895</v>
          </cell>
          <cell r="BN336">
            <v>78</v>
          </cell>
          <cell r="BO336">
            <v>359</v>
          </cell>
          <cell r="BP336">
            <v>53</v>
          </cell>
          <cell r="BQ336">
            <v>6.7735849056603774</v>
          </cell>
          <cell r="BR336">
            <v>1045.97</v>
          </cell>
          <cell r="BS336">
            <v>156</v>
          </cell>
          <cell r="BT336">
            <v>6.7049358974358979</v>
          </cell>
          <cell r="BU336">
            <v>83.488</v>
          </cell>
          <cell r="BV336">
            <v>0</v>
          </cell>
        </row>
        <row r="337">
          <cell r="B337" t="str">
            <v>21-ITA23-25</v>
          </cell>
          <cell r="C337" t="str">
            <v>IT-A</v>
          </cell>
          <cell r="D337">
            <v>23</v>
          </cell>
          <cell r="E337" t="str">
            <v>DUBEY ANUJ SOMENDRA SARITA</v>
          </cell>
          <cell r="F337" t="str">
            <v>Male</v>
          </cell>
          <cell r="G337" t="str">
            <v>25/02/2003</v>
          </cell>
          <cell r="H337">
            <v>9594149751</v>
          </cell>
          <cell r="I337">
            <v>9923284277</v>
          </cell>
          <cell r="J337" t="str">
            <v>anujdubey2611@gmail.com</v>
          </cell>
          <cell r="K337" t="str">
            <v>1032210597@tcetmumbai.in</v>
          </cell>
          <cell r="L337" t="str">
            <v>252/2007 , road no 6 opposite to Vibgyor High school, motilal Nagar no 1, Goregoan west Mumbai ,Maharashtra, India.</v>
          </cell>
          <cell r="M337">
            <v>400104</v>
          </cell>
          <cell r="N337">
            <v>0</v>
          </cell>
          <cell r="O337" t="str">
            <v>Self employed</v>
          </cell>
          <cell r="P337" t="str">
            <v>&gt;= 15,00,001</v>
          </cell>
          <cell r="Q337" t="str">
            <v>Normal</v>
          </cell>
          <cell r="R337" t="str">
            <v>Open</v>
          </cell>
          <cell r="S337">
            <v>2021</v>
          </cell>
          <cell r="T337" t="str">
            <v>FE</v>
          </cell>
          <cell r="U337" t="str">
            <v>MH-CET</v>
          </cell>
          <cell r="V337">
            <v>12.65</v>
          </cell>
          <cell r="W337">
            <v>45.890613199999997</v>
          </cell>
          <cell r="X337" t="str">
            <v>Institute</v>
          </cell>
          <cell r="Y337">
            <v>386</v>
          </cell>
          <cell r="Z337">
            <v>500</v>
          </cell>
          <cell r="AA337">
            <v>77.2</v>
          </cell>
          <cell r="AB337">
            <v>2019</v>
          </cell>
          <cell r="AC337" t="str">
            <v>Maharashtra</v>
          </cell>
          <cell r="AD337" t="str">
            <v>ST THOMAS ACADEMY</v>
          </cell>
          <cell r="AE337">
            <v>519</v>
          </cell>
          <cell r="AF337">
            <v>600</v>
          </cell>
          <cell r="AG337">
            <v>86.5</v>
          </cell>
          <cell r="AH337">
            <v>2021</v>
          </cell>
          <cell r="AI337" t="str">
            <v>Maharashtra</v>
          </cell>
          <cell r="AJ337" t="str">
            <v>NIRMALA MEMORIAL FOUNDATION COLLEGE OF COMMERCE AND SCIENCE</v>
          </cell>
          <cell r="AK337">
            <v>167</v>
          </cell>
          <cell r="AL337">
            <v>22</v>
          </cell>
          <cell r="AM337">
            <v>7.5909090909090908</v>
          </cell>
          <cell r="AN337">
            <v>95.47</v>
          </cell>
          <cell r="AO337">
            <v>213</v>
          </cell>
          <cell r="AP337">
            <v>27</v>
          </cell>
          <cell r="AQ337">
            <v>7.8888888888888893</v>
          </cell>
          <cell r="AR337">
            <v>75</v>
          </cell>
          <cell r="AS337">
            <v>380</v>
          </cell>
          <cell r="AT337">
            <v>49</v>
          </cell>
          <cell r="AU337">
            <v>7.7551020408163263</v>
          </cell>
          <cell r="AV337">
            <v>184</v>
          </cell>
          <cell r="AW337">
            <v>25</v>
          </cell>
          <cell r="AX337">
            <v>7.36</v>
          </cell>
          <cell r="AY337">
            <v>85.234999999999999</v>
          </cell>
          <cell r="AZ337">
            <v>235</v>
          </cell>
          <cell r="BA337">
            <v>29</v>
          </cell>
          <cell r="BB337">
            <v>8.1034482758620694</v>
          </cell>
          <cell r="BC337">
            <v>76.415094339622598</v>
          </cell>
          <cell r="BD337">
            <v>419</v>
          </cell>
          <cell r="BE337">
            <v>54</v>
          </cell>
          <cell r="BF337">
            <v>7.7592592592592595</v>
          </cell>
          <cell r="BG337">
            <v>209</v>
          </cell>
          <cell r="BH337">
            <v>24</v>
          </cell>
          <cell r="BI337">
            <v>8.7083333333333339</v>
          </cell>
          <cell r="BJ337">
            <v>79.668049792531093</v>
          </cell>
          <cell r="BK337">
            <v>267</v>
          </cell>
          <cell r="BL337">
            <v>29</v>
          </cell>
          <cell r="BM337">
            <v>9.2068965517241388</v>
          </cell>
          <cell r="BN337">
            <v>82.142857142857096</v>
          </cell>
          <cell r="BO337">
            <v>476</v>
          </cell>
          <cell r="BP337">
            <v>53</v>
          </cell>
          <cell r="BQ337">
            <v>8.9811320754716988</v>
          </cell>
          <cell r="BR337">
            <v>1275</v>
          </cell>
          <cell r="BS337">
            <v>156</v>
          </cell>
          <cell r="BT337">
            <v>8.1730769230769234</v>
          </cell>
          <cell r="BU337">
            <v>81.424018867924516</v>
          </cell>
          <cell r="BV337">
            <v>0</v>
          </cell>
        </row>
        <row r="338">
          <cell r="B338" t="str">
            <v>21-ITB23-25</v>
          </cell>
          <cell r="C338" t="str">
            <v>IT-B</v>
          </cell>
          <cell r="D338">
            <v>23</v>
          </cell>
          <cell r="E338" t="str">
            <v>SALVI ATHARVA VIKRAM ANKITA</v>
          </cell>
          <cell r="F338" t="str">
            <v>Male</v>
          </cell>
          <cell r="G338" t="str">
            <v>02/02/2003</v>
          </cell>
          <cell r="H338">
            <v>9619857250</v>
          </cell>
          <cell r="I338">
            <v>9820995731</v>
          </cell>
          <cell r="J338" t="str">
            <v>atharvasalvi2238@gmail.com</v>
          </cell>
          <cell r="K338" t="str">
            <v>1032210662@tcetmumbai.in</v>
          </cell>
          <cell r="L338" t="str">
            <v>2/12, Tapasya, Vazira Naka, Borivali West, Mumbai</v>
          </cell>
          <cell r="M338">
            <v>400091</v>
          </cell>
          <cell r="N338">
            <v>0</v>
          </cell>
          <cell r="O338" t="str">
            <v>Service</v>
          </cell>
          <cell r="P338" t="str">
            <v>9,00,001 - 10,00,000</v>
          </cell>
          <cell r="Q338" t="str">
            <v>Normal</v>
          </cell>
          <cell r="R338" t="str">
            <v>Open</v>
          </cell>
          <cell r="S338">
            <v>2021</v>
          </cell>
          <cell r="T338" t="str">
            <v>FE</v>
          </cell>
          <cell r="U338" t="str">
            <v>MH-CET</v>
          </cell>
          <cell r="V338">
            <v>59.36</v>
          </cell>
          <cell r="W338" t="str">
            <v>NA</v>
          </cell>
          <cell r="X338" t="str">
            <v>Institute</v>
          </cell>
          <cell r="Y338">
            <v>471</v>
          </cell>
          <cell r="Z338">
            <v>500</v>
          </cell>
          <cell r="AA338">
            <v>94.2</v>
          </cell>
          <cell r="AB338">
            <v>2019</v>
          </cell>
          <cell r="AC338" t="str">
            <v>Maharashtra</v>
          </cell>
          <cell r="AD338" t="str">
            <v>SWAMI VIVEKANAND INTERNATIONAL SCHOOL BORIVALI WEST</v>
          </cell>
          <cell r="AE338">
            <v>542</v>
          </cell>
          <cell r="AF338">
            <v>600</v>
          </cell>
          <cell r="AG338">
            <v>90.3333333333333</v>
          </cell>
          <cell r="AH338">
            <v>2021</v>
          </cell>
          <cell r="AI338" t="str">
            <v>Maharashtra</v>
          </cell>
          <cell r="AJ338" t="str">
            <v>NIRMALA MEMORIAL FOUNDATION JUNIOR COLLEGE OF COMMERCE AND SCIENCE</v>
          </cell>
          <cell r="AK338">
            <v>174</v>
          </cell>
          <cell r="AL338">
            <v>22</v>
          </cell>
          <cell r="AM338">
            <v>7.9090909090909092</v>
          </cell>
          <cell r="AN338">
            <v>77</v>
          </cell>
          <cell r="AO338">
            <v>209</v>
          </cell>
          <cell r="AP338">
            <v>27</v>
          </cell>
          <cell r="AQ338">
            <v>7.7407407407407405</v>
          </cell>
          <cell r="AR338">
            <v>75</v>
          </cell>
          <cell r="AS338">
            <v>383</v>
          </cell>
          <cell r="AT338">
            <v>49</v>
          </cell>
          <cell r="AU338">
            <v>7.8163265306122449</v>
          </cell>
          <cell r="AV338">
            <v>193</v>
          </cell>
          <cell r="AW338">
            <v>25</v>
          </cell>
          <cell r="AX338">
            <v>7.72</v>
          </cell>
          <cell r="AY338">
            <v>76</v>
          </cell>
          <cell r="AZ338">
            <v>250</v>
          </cell>
          <cell r="BA338">
            <v>29</v>
          </cell>
          <cell r="BB338">
            <v>8.6206896551724146</v>
          </cell>
          <cell r="BC338">
            <v>77.339901477832498</v>
          </cell>
          <cell r="BD338">
            <v>443</v>
          </cell>
          <cell r="BE338">
            <v>54</v>
          </cell>
          <cell r="BF338">
            <v>8.2037037037037042</v>
          </cell>
          <cell r="BG338">
            <v>193</v>
          </cell>
          <cell r="BH338">
            <v>24</v>
          </cell>
          <cell r="BI338">
            <v>8.0416666666666661</v>
          </cell>
          <cell r="BJ338">
            <v>79.668049792531093</v>
          </cell>
          <cell r="BK338">
            <v>259</v>
          </cell>
          <cell r="BL338">
            <v>29</v>
          </cell>
          <cell r="BM338">
            <v>8.931034482758621</v>
          </cell>
          <cell r="BN338">
            <v>77.118644067796595</v>
          </cell>
          <cell r="BO338">
            <v>452</v>
          </cell>
          <cell r="BP338">
            <v>53</v>
          </cell>
          <cell r="BQ338">
            <v>8.5283018867924536</v>
          </cell>
          <cell r="BR338">
            <v>1278</v>
          </cell>
          <cell r="BS338">
            <v>156</v>
          </cell>
          <cell r="BT338">
            <v>8.1923076923076916</v>
          </cell>
          <cell r="BU338">
            <v>76.918602702205504</v>
          </cell>
          <cell r="BV338">
            <v>0</v>
          </cell>
        </row>
        <row r="339">
          <cell r="B339" t="str">
            <v>21-M&amp;ME23-25</v>
          </cell>
          <cell r="C339" t="str">
            <v>M&amp;ME</v>
          </cell>
          <cell r="D339">
            <v>23</v>
          </cell>
          <cell r="E339" t="str">
            <v xml:space="preserve">MESTRY AACHAL SANJAY  MAYA </v>
          </cell>
          <cell r="F339" t="str">
            <v>Female</v>
          </cell>
          <cell r="G339" t="str">
            <v>29/01/2004</v>
          </cell>
          <cell r="H339">
            <v>9664176622</v>
          </cell>
          <cell r="I339">
            <v>9892799887</v>
          </cell>
          <cell r="J339" t="str">
            <v>aaachalmestryy@gmail.com</v>
          </cell>
          <cell r="K339" t="str">
            <v>1032210776@tcetmumbai.in</v>
          </cell>
          <cell r="L339" t="str">
            <v xml:space="preserve">301 /A om sai samarpan , navghar road </v>
          </cell>
          <cell r="M339">
            <v>401105</v>
          </cell>
          <cell r="N339">
            <v>0</v>
          </cell>
          <cell r="O339" t="str">
            <v>Business</v>
          </cell>
          <cell r="P339" t="str">
            <v>5,00,001 - 5,50,000</v>
          </cell>
          <cell r="Q339" t="str">
            <v>Normal</v>
          </cell>
          <cell r="R339" t="str">
            <v>Open</v>
          </cell>
          <cell r="S339">
            <v>2021</v>
          </cell>
          <cell r="T339" t="str">
            <v>FE</v>
          </cell>
          <cell r="U339" t="str">
            <v>MH-CET</v>
          </cell>
          <cell r="V339">
            <v>37</v>
          </cell>
          <cell r="W339">
            <v>37</v>
          </cell>
          <cell r="X339" t="str">
            <v>ACAP</v>
          </cell>
          <cell r="Y339">
            <v>386</v>
          </cell>
          <cell r="Z339">
            <v>500</v>
          </cell>
          <cell r="AA339">
            <v>77.2</v>
          </cell>
          <cell r="AB339">
            <v>2019</v>
          </cell>
          <cell r="AC339" t="str">
            <v>Maharashtra</v>
          </cell>
          <cell r="AD339" t="str">
            <v>ST FRANCIS HIGH SCHOOL</v>
          </cell>
          <cell r="AE339">
            <v>498</v>
          </cell>
          <cell r="AF339">
            <v>600</v>
          </cell>
          <cell r="AG339">
            <v>83</v>
          </cell>
          <cell r="AH339">
            <v>2021</v>
          </cell>
          <cell r="AI339" t="str">
            <v>Maharashtra</v>
          </cell>
          <cell r="AJ339" t="str">
            <v>BHAVANS COLLEGE</v>
          </cell>
          <cell r="AK339">
            <v>113</v>
          </cell>
          <cell r="AL339">
            <v>22</v>
          </cell>
          <cell r="AM339">
            <v>5.1363636363636367</v>
          </cell>
          <cell r="AN339">
            <v>86</v>
          </cell>
          <cell r="AO339">
            <v>131</v>
          </cell>
          <cell r="AP339">
            <v>27</v>
          </cell>
          <cell r="AQ339">
            <v>4.8518518518518521</v>
          </cell>
          <cell r="AR339">
            <v>75</v>
          </cell>
          <cell r="AS339">
            <v>244</v>
          </cell>
          <cell r="AT339">
            <v>49</v>
          </cell>
          <cell r="AU339">
            <v>4.9795918367346941</v>
          </cell>
          <cell r="AV339">
            <v>174</v>
          </cell>
          <cell r="AW339">
            <v>25</v>
          </cell>
          <cell r="AX339">
            <v>6.96</v>
          </cell>
          <cell r="AY339">
            <v>80.5</v>
          </cell>
          <cell r="AZ339">
            <v>198</v>
          </cell>
          <cell r="BA339">
            <v>29</v>
          </cell>
          <cell r="BB339">
            <v>6.8275862068965516</v>
          </cell>
          <cell r="BC339">
            <v>77</v>
          </cell>
          <cell r="BD339">
            <v>372</v>
          </cell>
          <cell r="BE339">
            <v>54</v>
          </cell>
          <cell r="BF339">
            <v>6.8888888888888893</v>
          </cell>
          <cell r="BG339">
            <v>170</v>
          </cell>
          <cell r="BH339">
            <v>24</v>
          </cell>
          <cell r="BI339">
            <v>7.083333333333333</v>
          </cell>
          <cell r="BJ339">
            <v>86</v>
          </cell>
          <cell r="BK339">
            <v>221</v>
          </cell>
          <cell r="BL339">
            <v>29</v>
          </cell>
          <cell r="BM339">
            <v>7.6206896551724137</v>
          </cell>
          <cell r="BN339">
            <v>84</v>
          </cell>
          <cell r="BO339">
            <v>391</v>
          </cell>
          <cell r="BP339">
            <v>53</v>
          </cell>
          <cell r="BQ339">
            <v>7.3773584905660377</v>
          </cell>
          <cell r="BR339">
            <v>1007</v>
          </cell>
          <cell r="BS339">
            <v>156</v>
          </cell>
          <cell r="BT339">
            <v>6.4551282051282053</v>
          </cell>
          <cell r="BU339">
            <v>79.550622406639008</v>
          </cell>
          <cell r="BV339">
            <v>0</v>
          </cell>
        </row>
        <row r="340">
          <cell r="B340" t="str">
            <v>21-MECH23-25</v>
          </cell>
          <cell r="C340" t="str">
            <v>MECH</v>
          </cell>
          <cell r="D340">
            <v>23</v>
          </cell>
          <cell r="E340" t="str">
            <v>KUMAR NARESH SUBASH CHANDER NITA DEVI</v>
          </cell>
          <cell r="F340" t="str">
            <v>Male</v>
          </cell>
          <cell r="G340" t="str">
            <v>13/05/1979</v>
          </cell>
          <cell r="H340">
            <v>6005174748</v>
          </cell>
          <cell r="I340">
            <v>9469015474</v>
          </cell>
          <cell r="J340" t="str">
            <v>nk2246406@gmail.com</v>
          </cell>
          <cell r="K340" t="str">
            <v>1032210726@tcetmumbai.in</v>
          </cell>
          <cell r="L340" t="str">
            <v>P.O-Saruinsar,Jammu-180017</v>
          </cell>
          <cell r="M340">
            <v>180017</v>
          </cell>
          <cell r="N340">
            <v>0</v>
          </cell>
          <cell r="O340" t="str">
            <v>Driver</v>
          </cell>
          <cell r="P340" t="str">
            <v>9,00,001 - 10,00,000</v>
          </cell>
          <cell r="Q340" t="str">
            <v>Normal</v>
          </cell>
          <cell r="R340" t="str">
            <v>Open</v>
          </cell>
          <cell r="S340">
            <v>2021</v>
          </cell>
          <cell r="T340" t="str">
            <v>FE</v>
          </cell>
          <cell r="U340" t="str">
            <v>MH-CET</v>
          </cell>
          <cell r="V340">
            <v>30</v>
          </cell>
          <cell r="W340">
            <v>2.4</v>
          </cell>
          <cell r="X340" t="str">
            <v>J&amp;K</v>
          </cell>
          <cell r="Y340">
            <v>279</v>
          </cell>
          <cell r="Z340">
            <v>500</v>
          </cell>
          <cell r="AA340">
            <v>55.8</v>
          </cell>
          <cell r="AB340">
            <v>2019</v>
          </cell>
          <cell r="AC340" t="str">
            <v>Jk Bose</v>
          </cell>
          <cell r="AD340" t="str">
            <v>GHSS SARUINSAR</v>
          </cell>
          <cell r="AE340">
            <v>409</v>
          </cell>
          <cell r="AF340">
            <v>500</v>
          </cell>
          <cell r="AG340">
            <v>81.8</v>
          </cell>
          <cell r="AH340">
            <v>2021</v>
          </cell>
          <cell r="AI340" t="str">
            <v>Jk Bose</v>
          </cell>
          <cell r="AJ340" t="str">
            <v>GHSS SARUINSAR</v>
          </cell>
          <cell r="AK340">
            <v>147</v>
          </cell>
          <cell r="AL340">
            <v>22</v>
          </cell>
          <cell r="AM340">
            <v>6.6818181818181817</v>
          </cell>
          <cell r="AN340">
            <v>96</v>
          </cell>
          <cell r="AO340">
            <v>188</v>
          </cell>
          <cell r="AP340">
            <v>27</v>
          </cell>
          <cell r="AQ340">
            <v>6.9629629629629628</v>
          </cell>
          <cell r="AR340">
            <v>97.67</v>
          </cell>
          <cell r="AS340">
            <v>335</v>
          </cell>
          <cell r="AT340">
            <v>49</v>
          </cell>
          <cell r="AU340">
            <v>6.8367346938775508</v>
          </cell>
          <cell r="AV340">
            <v>143</v>
          </cell>
          <cell r="AW340">
            <v>25</v>
          </cell>
          <cell r="AX340">
            <v>5.72</v>
          </cell>
          <cell r="AY340">
            <v>96.834999999999994</v>
          </cell>
          <cell r="AZ340">
            <v>198.07</v>
          </cell>
          <cell r="BA340">
            <v>29</v>
          </cell>
          <cell r="BB340">
            <v>6.83</v>
          </cell>
          <cell r="BC340">
            <v>84</v>
          </cell>
          <cell r="BD340">
            <v>341.07</v>
          </cell>
          <cell r="BE340">
            <v>54</v>
          </cell>
          <cell r="BF340">
            <v>6.3161111111111108</v>
          </cell>
          <cell r="BG340">
            <v>133.92000000000002</v>
          </cell>
          <cell r="BH340">
            <v>24</v>
          </cell>
          <cell r="BI340">
            <v>5.580000000000001</v>
          </cell>
          <cell r="BJ340">
            <v>83.529411764705898</v>
          </cell>
          <cell r="BK340">
            <v>190</v>
          </cell>
          <cell r="BL340">
            <v>28</v>
          </cell>
          <cell r="BM340">
            <v>6.7857142857142856</v>
          </cell>
          <cell r="BN340">
            <v>75</v>
          </cell>
          <cell r="BO340">
            <v>323.92</v>
          </cell>
          <cell r="BP340">
            <v>52</v>
          </cell>
          <cell r="BQ340">
            <v>6.2292307692307691</v>
          </cell>
          <cell r="BR340">
            <v>999.99</v>
          </cell>
          <cell r="BS340">
            <v>155</v>
          </cell>
          <cell r="BT340">
            <v>6.451548387096774</v>
          </cell>
          <cell r="BU340">
            <v>93.100999999999999</v>
          </cell>
          <cell r="BV340">
            <v>0</v>
          </cell>
        </row>
        <row r="341">
          <cell r="B341" t="str">
            <v>21-AI&amp;DS24-25</v>
          </cell>
          <cell r="C341" t="str">
            <v>AI&amp;DS</v>
          </cell>
          <cell r="D341">
            <v>24</v>
          </cell>
          <cell r="E341" t="str">
            <v>MISHRA RAJGAURAV ONKAR NATH RASHMI</v>
          </cell>
          <cell r="F341" t="str">
            <v>Male</v>
          </cell>
          <cell r="G341" t="str">
            <v>27/10/2003</v>
          </cell>
          <cell r="H341">
            <v>8104746232</v>
          </cell>
          <cell r="I341">
            <v>9819133950</v>
          </cell>
          <cell r="J341" t="str">
            <v>rajgauravmishra97@gmail.com</v>
          </cell>
          <cell r="K341" t="str">
            <v>1032210153@tcetmumbai.in</v>
          </cell>
          <cell r="L341" t="str">
            <v>14/1421 Mahada Vanrai Colony , goregaon east , Western Express highway , Near Hub</v>
          </cell>
          <cell r="M341">
            <v>400065</v>
          </cell>
          <cell r="N341">
            <v>0</v>
          </cell>
          <cell r="O341" t="str">
            <v xml:space="preserve">Film Professional </v>
          </cell>
          <cell r="P341" t="str">
            <v>7,00,001 - 8,00,000</v>
          </cell>
          <cell r="Q341" t="str">
            <v>Normal</v>
          </cell>
          <cell r="R341" t="str">
            <v>Open</v>
          </cell>
          <cell r="S341">
            <v>2021</v>
          </cell>
          <cell r="T341" t="str">
            <v>FE</v>
          </cell>
          <cell r="U341" t="str">
            <v>MH-CET</v>
          </cell>
          <cell r="V341">
            <v>54.09</v>
          </cell>
          <cell r="W341">
            <v>34</v>
          </cell>
          <cell r="X341" t="str">
            <v>Institute</v>
          </cell>
          <cell r="Y341">
            <v>780</v>
          </cell>
          <cell r="Z341">
            <v>1100</v>
          </cell>
          <cell r="AA341">
            <v>70.909090909090907</v>
          </cell>
          <cell r="AB341">
            <v>2019</v>
          </cell>
          <cell r="AC341" t="str">
            <v>ICSE</v>
          </cell>
          <cell r="AD341" t="str">
            <v>RYAN INTERNATIONAL SCHOOL</v>
          </cell>
          <cell r="AE341">
            <v>522</v>
          </cell>
          <cell r="AF341">
            <v>600</v>
          </cell>
          <cell r="AG341">
            <v>87</v>
          </cell>
          <cell r="AH341">
            <v>2021</v>
          </cell>
          <cell r="AI341" t="str">
            <v>Maharashtra</v>
          </cell>
          <cell r="AJ341" t="str">
            <v>NIRMALA MEMORIAL FOUNDATION COLLEGE OF COMMERCE AND SCIENCE</v>
          </cell>
          <cell r="AK341">
            <v>172</v>
          </cell>
          <cell r="AL341">
            <v>23</v>
          </cell>
          <cell r="AM341">
            <v>7.4782608695652177</v>
          </cell>
          <cell r="AN341">
            <v>82</v>
          </cell>
          <cell r="AO341">
            <v>189</v>
          </cell>
          <cell r="AP341">
            <v>26</v>
          </cell>
          <cell r="AQ341">
            <v>7.2692307692307692</v>
          </cell>
          <cell r="AR341">
            <v>75</v>
          </cell>
          <cell r="AS341">
            <v>361</v>
          </cell>
          <cell r="AT341">
            <v>49</v>
          </cell>
          <cell r="AU341">
            <v>7.3673469387755102</v>
          </cell>
          <cell r="AV341">
            <v>161</v>
          </cell>
          <cell r="AW341">
            <v>25</v>
          </cell>
          <cell r="AX341">
            <v>6.44</v>
          </cell>
          <cell r="AY341">
            <v>78.5</v>
          </cell>
          <cell r="AZ341">
            <v>225</v>
          </cell>
          <cell r="BA341">
            <v>29</v>
          </cell>
          <cell r="BB341">
            <v>7.7586206896551726</v>
          </cell>
          <cell r="BC341">
            <v>77</v>
          </cell>
          <cell r="BD341">
            <v>386</v>
          </cell>
          <cell r="BE341">
            <v>54</v>
          </cell>
          <cell r="BF341">
            <v>7.1481481481481479</v>
          </cell>
          <cell r="BG341">
            <v>193</v>
          </cell>
          <cell r="BH341">
            <v>24</v>
          </cell>
          <cell r="BI341">
            <v>8.0416666666666661</v>
          </cell>
          <cell r="BJ341">
            <v>37</v>
          </cell>
          <cell r="BK341">
            <v>217</v>
          </cell>
          <cell r="BL341">
            <v>29</v>
          </cell>
          <cell r="BM341">
            <v>7.4827586206896548</v>
          </cell>
          <cell r="BN341">
            <v>84</v>
          </cell>
          <cell r="BO341">
            <v>410</v>
          </cell>
          <cell r="BP341">
            <v>53</v>
          </cell>
          <cell r="BQ341">
            <v>7.7358490566037732</v>
          </cell>
          <cell r="BR341">
            <v>1157</v>
          </cell>
          <cell r="BS341">
            <v>156</v>
          </cell>
          <cell r="BT341">
            <v>7.416666666666667</v>
          </cell>
          <cell r="BU341">
            <v>69.900000000000006</v>
          </cell>
          <cell r="BV341">
            <v>0</v>
          </cell>
        </row>
        <row r="342">
          <cell r="B342" t="str">
            <v>21-AI&amp;ML24-25</v>
          </cell>
          <cell r="C342" t="str">
            <v>AI&amp;ML</v>
          </cell>
          <cell r="D342">
            <v>24</v>
          </cell>
          <cell r="E342" t="str">
            <v>MISHRA SANSKAR MUKESH SAVITA</v>
          </cell>
          <cell r="F342" t="str">
            <v>Male</v>
          </cell>
          <cell r="G342" t="str">
            <v>17/06/2003</v>
          </cell>
          <cell r="H342">
            <v>9372200217</v>
          </cell>
          <cell r="I342">
            <v>9082205445</v>
          </cell>
          <cell r="J342" t="str">
            <v>mishrasanskar60@gmail.com</v>
          </cell>
          <cell r="K342" t="str">
            <v>1032210949@tcetmumbai.in</v>
          </cell>
          <cell r="L342" t="str">
            <v>404/C-32, Jeevan Sarita, Sector-10, Shanti Nagar, Mira Road(EAST)</v>
          </cell>
          <cell r="M342">
            <v>401107</v>
          </cell>
          <cell r="N342">
            <v>0</v>
          </cell>
          <cell r="O342" t="str">
            <v>Service</v>
          </cell>
          <cell r="P342" t="str">
            <v>9,00,001 - 10,00,000</v>
          </cell>
          <cell r="Q342" t="str">
            <v>Normal</v>
          </cell>
          <cell r="R342" t="str">
            <v>Open</v>
          </cell>
          <cell r="S342">
            <v>2021</v>
          </cell>
          <cell r="T342" t="str">
            <v>FE</v>
          </cell>
          <cell r="U342" t="str">
            <v>MH-CET</v>
          </cell>
          <cell r="V342">
            <v>82.53</v>
          </cell>
          <cell r="W342">
            <v>59.288995300000003</v>
          </cell>
          <cell r="X342" t="str">
            <v>Minority</v>
          </cell>
          <cell r="Y342">
            <v>393</v>
          </cell>
          <cell r="Z342">
            <v>500</v>
          </cell>
          <cell r="AA342">
            <v>78.599999999999994</v>
          </cell>
          <cell r="AB342">
            <v>2019</v>
          </cell>
          <cell r="AC342" t="str">
            <v>Maharashtra</v>
          </cell>
          <cell r="AD342" t="str">
            <v>SHANTI NAGAR HIGH SCHOOL</v>
          </cell>
          <cell r="AE342">
            <v>448</v>
          </cell>
          <cell r="AF342">
            <v>600</v>
          </cell>
          <cell r="AG342">
            <v>74.6666666666667</v>
          </cell>
          <cell r="AH342">
            <v>2021</v>
          </cell>
          <cell r="AI342" t="str">
            <v>Maharashtra</v>
          </cell>
          <cell r="AJ342" t="str">
            <v>THAKUR COLLEGE OF SCIENCE AND COMMERCE</v>
          </cell>
          <cell r="AK342">
            <v>183</v>
          </cell>
          <cell r="AL342">
            <v>22</v>
          </cell>
          <cell r="AM342">
            <v>8.3181818181818183</v>
          </cell>
          <cell r="AN342">
            <v>78</v>
          </cell>
          <cell r="AO342">
            <v>218</v>
          </cell>
          <cell r="AP342">
            <v>27</v>
          </cell>
          <cell r="AQ342">
            <v>8.0740740740740744</v>
          </cell>
          <cell r="AR342">
            <v>75</v>
          </cell>
          <cell r="AS342">
            <v>401</v>
          </cell>
          <cell r="AT342">
            <v>49</v>
          </cell>
          <cell r="AU342">
            <v>8.183673469387756</v>
          </cell>
          <cell r="AV342">
            <v>237</v>
          </cell>
          <cell r="AW342">
            <v>25</v>
          </cell>
          <cell r="AX342">
            <v>9.48</v>
          </cell>
          <cell r="AY342">
            <v>76.5</v>
          </cell>
          <cell r="AZ342">
            <v>264</v>
          </cell>
          <cell r="BA342">
            <v>29</v>
          </cell>
          <cell r="BB342">
            <v>9.1034482758620694</v>
          </cell>
          <cell r="BC342">
            <v>81</v>
          </cell>
          <cell r="BD342">
            <v>501</v>
          </cell>
          <cell r="BE342">
            <v>54</v>
          </cell>
          <cell r="BF342">
            <v>9.2777777777777786</v>
          </cell>
          <cell r="BG342">
            <v>206</v>
          </cell>
          <cell r="BH342">
            <v>24</v>
          </cell>
          <cell r="BI342">
            <v>8.5833333333333339</v>
          </cell>
          <cell r="BJ342">
            <v>84</v>
          </cell>
          <cell r="BK342">
            <v>264</v>
          </cell>
          <cell r="BL342">
            <v>29</v>
          </cell>
          <cell r="BM342">
            <v>9.1034482758620694</v>
          </cell>
          <cell r="BN342">
            <v>75</v>
          </cell>
          <cell r="BO342">
            <v>470</v>
          </cell>
          <cell r="BP342">
            <v>53</v>
          </cell>
          <cell r="BQ342">
            <v>8.8679245283018862</v>
          </cell>
          <cell r="BR342">
            <v>1372</v>
          </cell>
          <cell r="BS342">
            <v>156</v>
          </cell>
          <cell r="BT342">
            <v>8.7948717948717956</v>
          </cell>
          <cell r="BU342">
            <v>78.900000000000006</v>
          </cell>
          <cell r="BV342" t="str">
            <v>Infosys-Specialist Programmere</v>
          </cell>
        </row>
        <row r="343">
          <cell r="B343" t="str">
            <v>21-CIVIL24-25</v>
          </cell>
          <cell r="C343" t="str">
            <v>CIVIL</v>
          </cell>
          <cell r="D343">
            <v>24</v>
          </cell>
          <cell r="E343" t="str">
            <v>KUSHWAHA NAYAN KUMAR JUGAL KISHORE SUDHA DEVI</v>
          </cell>
          <cell r="F343" t="str">
            <v>Male</v>
          </cell>
          <cell r="G343" t="str">
            <v>12/04/2002</v>
          </cell>
          <cell r="H343">
            <v>8451833388</v>
          </cell>
          <cell r="I343">
            <v>9004005592</v>
          </cell>
          <cell r="J343" t="str">
            <v>nayankushwaha502@gmail.com</v>
          </cell>
          <cell r="K343" t="str">
            <v>1032210833@tcetmumbai.in</v>
          </cell>
          <cell r="L343" t="str">
            <v>A/502 chaitanya building near donbosco school , pleasant park, kashimira,mira road (E)THANE.</v>
          </cell>
          <cell r="M343">
            <v>401107</v>
          </cell>
          <cell r="N343">
            <v>0</v>
          </cell>
          <cell r="O343" t="str">
            <v>Service</v>
          </cell>
          <cell r="P343" t="str">
            <v>4,50,001 - 5,00,000</v>
          </cell>
          <cell r="Q343" t="str">
            <v>Normal</v>
          </cell>
          <cell r="R343" t="str">
            <v>Open</v>
          </cell>
          <cell r="S343">
            <v>2021</v>
          </cell>
          <cell r="T343" t="str">
            <v>FE</v>
          </cell>
          <cell r="U343" t="str">
            <v>MH-CET</v>
          </cell>
          <cell r="V343">
            <v>30</v>
          </cell>
          <cell r="W343" t="str">
            <v>NA</v>
          </cell>
          <cell r="X343" t="str">
            <v>ACAP</v>
          </cell>
          <cell r="Y343">
            <v>292</v>
          </cell>
          <cell r="Z343">
            <v>500</v>
          </cell>
          <cell r="AA343">
            <v>58.4</v>
          </cell>
          <cell r="AB343">
            <v>2017</v>
          </cell>
          <cell r="AC343" t="str">
            <v>Maharashtra</v>
          </cell>
          <cell r="AD343" t="str">
            <v>St.Xavier High School</v>
          </cell>
          <cell r="AE343">
            <v>1464</v>
          </cell>
          <cell r="AF343">
            <v>1900</v>
          </cell>
          <cell r="AG343">
            <v>77.052631578947398</v>
          </cell>
          <cell r="AH343">
            <v>2021</v>
          </cell>
          <cell r="AI343" t="str">
            <v>I'm diploma student passed with Maharashtra board</v>
          </cell>
          <cell r="AJ343" t="str">
            <v>Thakur Ploytechnic</v>
          </cell>
          <cell r="AK343">
            <v>162</v>
          </cell>
          <cell r="AL343">
            <v>23</v>
          </cell>
          <cell r="AM343">
            <v>7.0434782608695654</v>
          </cell>
          <cell r="AN343">
            <v>80.47619048</v>
          </cell>
          <cell r="AO343">
            <v>169</v>
          </cell>
          <cell r="AP343">
            <v>26</v>
          </cell>
          <cell r="AQ343">
            <v>6.5</v>
          </cell>
          <cell r="AR343">
            <v>75</v>
          </cell>
          <cell r="AS343">
            <v>331</v>
          </cell>
          <cell r="AT343">
            <v>49</v>
          </cell>
          <cell r="AU343">
            <v>6.7551020408163263</v>
          </cell>
          <cell r="AV343">
            <v>216</v>
          </cell>
          <cell r="AW343">
            <v>25</v>
          </cell>
          <cell r="AX343">
            <v>8.64</v>
          </cell>
          <cell r="AY343">
            <v>77.738095240000007</v>
          </cell>
          <cell r="AZ343">
            <v>227</v>
          </cell>
          <cell r="BA343">
            <v>29</v>
          </cell>
          <cell r="BB343">
            <v>7.8275862068965516</v>
          </cell>
          <cell r="BC343">
            <v>75</v>
          </cell>
          <cell r="BD343">
            <v>443</v>
          </cell>
          <cell r="BE343">
            <v>54</v>
          </cell>
          <cell r="BF343">
            <v>8.2037037037037042</v>
          </cell>
          <cell r="BG343">
            <v>180</v>
          </cell>
          <cell r="BH343">
            <v>24</v>
          </cell>
          <cell r="BI343">
            <v>7.5</v>
          </cell>
          <cell r="BJ343">
            <v>77</v>
          </cell>
          <cell r="BK343">
            <v>222</v>
          </cell>
          <cell r="BL343">
            <v>29</v>
          </cell>
          <cell r="BM343">
            <v>7.6551724137931032</v>
          </cell>
          <cell r="BN343">
            <v>90</v>
          </cell>
          <cell r="BO343">
            <v>402</v>
          </cell>
          <cell r="BP343">
            <v>53</v>
          </cell>
          <cell r="BQ343">
            <v>7.5849056603773581</v>
          </cell>
          <cell r="BR343">
            <v>1176</v>
          </cell>
          <cell r="BS343">
            <v>156</v>
          </cell>
          <cell r="BT343">
            <v>7.5384615384615383</v>
          </cell>
          <cell r="BU343">
            <v>77.04285714400001</v>
          </cell>
          <cell r="BV343">
            <v>0</v>
          </cell>
        </row>
        <row r="344">
          <cell r="B344" t="str">
            <v>21-COMPA24-25</v>
          </cell>
          <cell r="C344" t="str">
            <v>COMP-A</v>
          </cell>
          <cell r="D344">
            <v>24</v>
          </cell>
          <cell r="E344" t="str">
            <v>DASTIDAR ADITYA SUBHAMOY  PARAMITA</v>
          </cell>
          <cell r="F344" t="str">
            <v>Male</v>
          </cell>
          <cell r="G344" t="str">
            <v>23/12/2003</v>
          </cell>
          <cell r="H344">
            <v>8779820633</v>
          </cell>
          <cell r="I344">
            <v>8652190496</v>
          </cell>
          <cell r="J344" t="str">
            <v>dastidaraditya@gmail.com</v>
          </cell>
          <cell r="K344" t="str">
            <v>1032210406@tcetmumbai.in</v>
          </cell>
          <cell r="L344" t="str">
            <v>905, Tower 2, Challengers CHS, Thakur Village, Kandivali East, Mumbai</v>
          </cell>
          <cell r="M344">
            <v>400101</v>
          </cell>
          <cell r="N344">
            <v>0</v>
          </cell>
          <cell r="O344" t="str">
            <v>Business</v>
          </cell>
          <cell r="P344" t="str">
            <v>3,00,001 - 3,50,000</v>
          </cell>
          <cell r="Q344" t="str">
            <v>Normal</v>
          </cell>
          <cell r="R344" t="str">
            <v>Open</v>
          </cell>
          <cell r="S344">
            <v>2021</v>
          </cell>
          <cell r="T344" t="str">
            <v>FE</v>
          </cell>
          <cell r="U344" t="str">
            <v>MH-CET</v>
          </cell>
          <cell r="V344">
            <v>20.64</v>
          </cell>
          <cell r="W344">
            <v>64.396022299999998</v>
          </cell>
          <cell r="X344" t="str">
            <v>Institute</v>
          </cell>
          <cell r="Y344">
            <v>451</v>
          </cell>
          <cell r="Z344">
            <v>500</v>
          </cell>
          <cell r="AA344">
            <v>90.2</v>
          </cell>
          <cell r="AB344">
            <v>2019</v>
          </cell>
          <cell r="AC344" t="str">
            <v>IGCSE</v>
          </cell>
          <cell r="AD344" t="str">
            <v>RUSTOMJEE CAMBRIDGE INTERNATIONAL SCHOOL</v>
          </cell>
          <cell r="AE344">
            <v>511</v>
          </cell>
          <cell r="AF344">
            <v>600</v>
          </cell>
          <cell r="AG344">
            <v>85.1666666666667</v>
          </cell>
          <cell r="AH344">
            <v>2021</v>
          </cell>
          <cell r="AI344" t="str">
            <v>Maharashtra</v>
          </cell>
          <cell r="AJ344" t="str">
            <v>THAKUR VIDYA MANDIR HIGH SCHOOL AND JUNIOR COLLEGE</v>
          </cell>
          <cell r="AK344">
            <v>182</v>
          </cell>
          <cell r="AL344">
            <v>23</v>
          </cell>
          <cell r="AM344">
            <v>7.9130434782608692</v>
          </cell>
          <cell r="AN344">
            <v>94</v>
          </cell>
          <cell r="AO344">
            <v>208</v>
          </cell>
          <cell r="AP344">
            <v>26</v>
          </cell>
          <cell r="AQ344">
            <v>8</v>
          </cell>
          <cell r="AR344">
            <v>94</v>
          </cell>
          <cell r="AS344">
            <v>390</v>
          </cell>
          <cell r="AT344">
            <v>49</v>
          </cell>
          <cell r="AU344">
            <v>7.9591836734693882</v>
          </cell>
          <cell r="AV344">
            <v>181</v>
          </cell>
          <cell r="AW344">
            <v>25</v>
          </cell>
          <cell r="AX344">
            <v>7.24</v>
          </cell>
          <cell r="AY344">
            <v>94</v>
          </cell>
          <cell r="AZ344">
            <v>209</v>
          </cell>
          <cell r="BA344">
            <v>29</v>
          </cell>
          <cell r="BB344">
            <v>7.2068965517241379</v>
          </cell>
          <cell r="BC344">
            <v>87</v>
          </cell>
          <cell r="BD344">
            <v>390</v>
          </cell>
          <cell r="BE344">
            <v>54</v>
          </cell>
          <cell r="BF344">
            <v>7.2222222222222223</v>
          </cell>
          <cell r="BG344">
            <v>185</v>
          </cell>
          <cell r="BH344">
            <v>24</v>
          </cell>
          <cell r="BI344">
            <v>7.708333333333333</v>
          </cell>
          <cell r="BJ344">
            <v>77</v>
          </cell>
          <cell r="BK344">
            <v>227</v>
          </cell>
          <cell r="BL344">
            <v>29</v>
          </cell>
          <cell r="BM344">
            <v>7.8275862068965516</v>
          </cell>
          <cell r="BN344">
            <v>84</v>
          </cell>
          <cell r="BO344">
            <v>412</v>
          </cell>
          <cell r="BP344">
            <v>53</v>
          </cell>
          <cell r="BQ344">
            <v>7.7735849056603774</v>
          </cell>
          <cell r="BR344">
            <v>1192</v>
          </cell>
          <cell r="BS344">
            <v>156</v>
          </cell>
          <cell r="BT344">
            <v>7.6410256410256414</v>
          </cell>
          <cell r="BU344">
            <v>89.2</v>
          </cell>
          <cell r="BV344">
            <v>0</v>
          </cell>
        </row>
        <row r="345">
          <cell r="B345" t="str">
            <v>21-COMPB24-25</v>
          </cell>
          <cell r="C345" t="str">
            <v>COMP-B</v>
          </cell>
          <cell r="D345">
            <v>24</v>
          </cell>
          <cell r="E345" t="str">
            <v>MORE ANSHUL MANGESH VAISHALI</v>
          </cell>
          <cell r="F345" t="str">
            <v>Male</v>
          </cell>
          <cell r="G345" t="str">
            <v>15/12/2002</v>
          </cell>
          <cell r="H345">
            <v>9833831584</v>
          </cell>
          <cell r="I345">
            <v>9833731330</v>
          </cell>
          <cell r="J345" t="str">
            <v>Anshulmore11@gmail.com</v>
          </cell>
          <cell r="K345" t="str">
            <v>1032210470@tcetmumbai.in</v>
          </cell>
          <cell r="L345" t="str">
            <v>A-16, Plot No.161, Gorai-2 Ashirwad CHS LTD, Gorai Road, Borivali(W)</v>
          </cell>
          <cell r="M345">
            <v>400091</v>
          </cell>
          <cell r="N345">
            <v>0</v>
          </cell>
          <cell r="O345" t="str">
            <v>F-Service ; M-Housewife</v>
          </cell>
          <cell r="P345" t="str">
            <v>7,00,001 - 8,00,000</v>
          </cell>
          <cell r="Q345" t="str">
            <v>Normal</v>
          </cell>
          <cell r="R345" t="str">
            <v>SC</v>
          </cell>
          <cell r="S345">
            <v>2021</v>
          </cell>
          <cell r="T345" t="str">
            <v>FE</v>
          </cell>
          <cell r="U345" t="str">
            <v>MH-CET</v>
          </cell>
          <cell r="V345">
            <v>48.98</v>
          </cell>
          <cell r="W345">
            <v>29.369153799999999</v>
          </cell>
          <cell r="X345" t="str">
            <v>Minority</v>
          </cell>
          <cell r="Y345">
            <v>366</v>
          </cell>
          <cell r="Z345">
            <v>500</v>
          </cell>
          <cell r="AA345">
            <v>73.2</v>
          </cell>
          <cell r="AB345">
            <v>2019</v>
          </cell>
          <cell r="AC345" t="str">
            <v>Maharashtra</v>
          </cell>
          <cell r="AD345" t="str">
            <v>SWAMI VIVEKANAND INTERNATIONAL SCHOOL</v>
          </cell>
          <cell r="AE345">
            <v>496</v>
          </cell>
          <cell r="AF345">
            <v>600</v>
          </cell>
          <cell r="AG345">
            <v>82.6666666666667</v>
          </cell>
          <cell r="AH345">
            <v>2021</v>
          </cell>
          <cell r="AI345" t="str">
            <v>Maharashtra</v>
          </cell>
          <cell r="AJ345" t="str">
            <v>SWAMI VIVEKANAND INTERNATIONAL SCHOOL AND JUNIOR COLLEGE</v>
          </cell>
          <cell r="AK345">
            <v>173</v>
          </cell>
          <cell r="AL345">
            <v>23</v>
          </cell>
          <cell r="AM345">
            <v>7.5217391304347823</v>
          </cell>
          <cell r="AN345">
            <v>85</v>
          </cell>
          <cell r="AO345">
            <v>192</v>
          </cell>
          <cell r="AP345">
            <v>26</v>
          </cell>
          <cell r="AQ345">
            <v>7.384615384615385</v>
          </cell>
          <cell r="AR345">
            <v>75</v>
          </cell>
          <cell r="AS345">
            <v>365</v>
          </cell>
          <cell r="AT345">
            <v>49</v>
          </cell>
          <cell r="AU345">
            <v>7.4489795918367347</v>
          </cell>
          <cell r="AV345">
            <v>174</v>
          </cell>
          <cell r="AW345">
            <v>25</v>
          </cell>
          <cell r="AX345">
            <v>6.96</v>
          </cell>
          <cell r="AY345">
            <v>80</v>
          </cell>
          <cell r="AZ345">
            <v>213</v>
          </cell>
          <cell r="BA345">
            <v>29</v>
          </cell>
          <cell r="BB345">
            <v>7.3448275862068968</v>
          </cell>
          <cell r="BC345">
            <v>85</v>
          </cell>
          <cell r="BD345">
            <v>387</v>
          </cell>
          <cell r="BE345">
            <v>54</v>
          </cell>
          <cell r="BF345">
            <v>7.166666666666667</v>
          </cell>
          <cell r="BG345">
            <v>165</v>
          </cell>
          <cell r="BH345">
            <v>24</v>
          </cell>
          <cell r="BI345">
            <v>6.875</v>
          </cell>
          <cell r="BJ345">
            <v>80</v>
          </cell>
          <cell r="BK345">
            <v>231</v>
          </cell>
          <cell r="BL345">
            <v>29</v>
          </cell>
          <cell r="BM345">
            <v>7.9655172413793105</v>
          </cell>
          <cell r="BN345">
            <v>82</v>
          </cell>
          <cell r="BO345">
            <v>396</v>
          </cell>
          <cell r="BP345">
            <v>53</v>
          </cell>
          <cell r="BQ345">
            <v>7.4716981132075473</v>
          </cell>
          <cell r="BR345">
            <v>1148</v>
          </cell>
          <cell r="BS345">
            <v>156</v>
          </cell>
          <cell r="BT345">
            <v>7.3589743589743586</v>
          </cell>
          <cell r="BU345">
            <v>81</v>
          </cell>
          <cell r="BV345">
            <v>0</v>
          </cell>
        </row>
        <row r="346">
          <cell r="B346" t="str">
            <v>21-COMPC24-25</v>
          </cell>
          <cell r="C346" t="str">
            <v>COMP-C</v>
          </cell>
          <cell r="D346">
            <v>24</v>
          </cell>
          <cell r="E346" t="str">
            <v>SINGH SARVESH PRADEEP  SADHNA</v>
          </cell>
          <cell r="F346" t="str">
            <v>Male</v>
          </cell>
          <cell r="G346" t="str">
            <v>07/10/2003</v>
          </cell>
          <cell r="H346">
            <v>9137986824</v>
          </cell>
          <cell r="I346">
            <v>8454066292</v>
          </cell>
          <cell r="J346" t="str">
            <v>sarvesh9137@gmail.com</v>
          </cell>
          <cell r="K346" t="str">
            <v>1032210534@tcetmumbai.in</v>
          </cell>
          <cell r="L346" t="str">
            <v>Room no.303,3rd Floor,Muktai Niwas,Anjirwadi,Mazgoan,Mumbai:400010</v>
          </cell>
          <cell r="M346">
            <v>400010</v>
          </cell>
          <cell r="N346">
            <v>0</v>
          </cell>
          <cell r="O346" t="str">
            <v>Service</v>
          </cell>
          <cell r="P346" t="str">
            <v>9,00,001 - 10,00,000</v>
          </cell>
          <cell r="Q346" t="str">
            <v>Normal</v>
          </cell>
          <cell r="R346" t="str">
            <v>OBC</v>
          </cell>
          <cell r="S346">
            <v>2021</v>
          </cell>
          <cell r="T346" t="str">
            <v>FE</v>
          </cell>
          <cell r="U346" t="str">
            <v>MH-CET</v>
          </cell>
          <cell r="V346">
            <v>78.900000000000006</v>
          </cell>
          <cell r="W346">
            <v>60.38</v>
          </cell>
          <cell r="X346" t="str">
            <v>Minority</v>
          </cell>
          <cell r="Y346">
            <v>505</v>
          </cell>
          <cell r="Z346">
            <v>600</v>
          </cell>
          <cell r="AA346">
            <v>84.1666666666667</v>
          </cell>
          <cell r="AB346">
            <v>2019</v>
          </cell>
          <cell r="AC346" t="str">
            <v>ICSE</v>
          </cell>
          <cell r="AD346" t="str">
            <v>CHRIST CHURCH SCHOOL</v>
          </cell>
          <cell r="AE346">
            <v>501</v>
          </cell>
          <cell r="AF346">
            <v>600</v>
          </cell>
          <cell r="AG346">
            <v>83.5</v>
          </cell>
          <cell r="AH346">
            <v>2021</v>
          </cell>
          <cell r="AI346" t="str">
            <v>Maharashtra</v>
          </cell>
          <cell r="AJ346" t="str">
            <v>JAI HIND COLLEGE</v>
          </cell>
          <cell r="AK346">
            <v>192</v>
          </cell>
          <cell r="AL346">
            <v>23</v>
          </cell>
          <cell r="AM346">
            <v>8.3478260869565215</v>
          </cell>
          <cell r="AN346">
            <v>95</v>
          </cell>
          <cell r="AO346">
            <v>177.06</v>
          </cell>
          <cell r="AP346">
            <v>26</v>
          </cell>
          <cell r="AQ346">
            <v>6.8100000000000005</v>
          </cell>
          <cell r="AR346">
            <v>76.959999999999994</v>
          </cell>
          <cell r="AS346">
            <v>369.06</v>
          </cell>
          <cell r="AT346">
            <v>49</v>
          </cell>
          <cell r="AU346">
            <v>7.5318367346938775</v>
          </cell>
          <cell r="AV346">
            <v>151</v>
          </cell>
          <cell r="AW346">
            <v>25</v>
          </cell>
          <cell r="AX346">
            <v>6.04</v>
          </cell>
          <cell r="AY346">
            <v>85.98</v>
          </cell>
          <cell r="AZ346">
            <v>176.32</v>
          </cell>
          <cell r="BA346">
            <v>29</v>
          </cell>
          <cell r="BB346">
            <v>6.08</v>
          </cell>
          <cell r="BC346">
            <v>75</v>
          </cell>
          <cell r="BD346">
            <v>327.32</v>
          </cell>
          <cell r="BE346">
            <v>54</v>
          </cell>
          <cell r="BF346">
            <v>6.061481481481481</v>
          </cell>
          <cell r="BG346">
            <v>114</v>
          </cell>
          <cell r="BH346">
            <v>24</v>
          </cell>
          <cell r="BI346">
            <v>4.75</v>
          </cell>
          <cell r="BJ346">
            <v>87</v>
          </cell>
          <cell r="BK346">
            <v>148</v>
          </cell>
          <cell r="BL346">
            <v>29</v>
          </cell>
          <cell r="BM346">
            <v>5.1034482758620694</v>
          </cell>
          <cell r="BN346">
            <v>75</v>
          </cell>
          <cell r="BO346">
            <v>262</v>
          </cell>
          <cell r="BP346">
            <v>53</v>
          </cell>
          <cell r="BQ346">
            <v>4.9433962264150946</v>
          </cell>
          <cell r="BR346">
            <v>958.38</v>
          </cell>
          <cell r="BS346">
            <v>156</v>
          </cell>
          <cell r="BT346">
            <v>6.1434615384615388</v>
          </cell>
          <cell r="BU346">
            <v>83.988</v>
          </cell>
          <cell r="BV346">
            <v>0</v>
          </cell>
        </row>
        <row r="347">
          <cell r="B347" t="str">
            <v>21-CS&amp;E24-25</v>
          </cell>
          <cell r="C347" t="str">
            <v>CS&amp;E</v>
          </cell>
          <cell r="D347">
            <v>24</v>
          </cell>
          <cell r="E347" t="str">
            <v>MISHRA SHIVAM LAVKUSH VANDANA</v>
          </cell>
          <cell r="F347" t="str">
            <v>Male</v>
          </cell>
          <cell r="G347">
            <v>38021</v>
          </cell>
          <cell r="H347">
            <v>9892773410</v>
          </cell>
          <cell r="I347">
            <v>9821648354</v>
          </cell>
          <cell r="J347" t="str">
            <v>shivammishramalad@gmail.com</v>
          </cell>
          <cell r="K347" t="str">
            <v>1032210886@tcetmumbai.in</v>
          </cell>
          <cell r="L347" t="str">
            <v>Sai nath nagar, building-7, room-12, tulinj road, near radhekrishna hotel, nalasopara East</v>
          </cell>
          <cell r="M347">
            <v>401209</v>
          </cell>
          <cell r="N347">
            <v>0</v>
          </cell>
          <cell r="O347" t="str">
            <v>Service</v>
          </cell>
          <cell r="P347" t="str">
            <v>9,00,001 - 10,00,000</v>
          </cell>
          <cell r="Q347" t="str">
            <v>Normal</v>
          </cell>
          <cell r="R347" t="str">
            <v>Open</v>
          </cell>
          <cell r="S347">
            <v>2021</v>
          </cell>
          <cell r="T347" t="str">
            <v>FE</v>
          </cell>
          <cell r="U347" t="str">
            <v>MH-CET</v>
          </cell>
          <cell r="V347">
            <v>85.8</v>
          </cell>
          <cell r="W347">
            <v>62.563689199999999</v>
          </cell>
          <cell r="X347" t="str">
            <v>Minority</v>
          </cell>
          <cell r="Y347">
            <v>393</v>
          </cell>
          <cell r="Z347">
            <v>500</v>
          </cell>
          <cell r="AA347">
            <v>78.599999999999994</v>
          </cell>
          <cell r="AB347">
            <v>2019</v>
          </cell>
          <cell r="AC347" t="str">
            <v>Maharashtra</v>
          </cell>
          <cell r="AD347" t="str">
            <v>ST FRANCIS HIGH SCHOOL</v>
          </cell>
          <cell r="AE347">
            <v>478</v>
          </cell>
          <cell r="AF347">
            <v>600</v>
          </cell>
          <cell r="AG347">
            <v>79.6666666666667</v>
          </cell>
          <cell r="AH347">
            <v>2021</v>
          </cell>
          <cell r="AI347" t="str">
            <v>Maharashtra</v>
          </cell>
          <cell r="AJ347" t="str">
            <v>SHANKAR NARAYAN JR COLLEGE OF ARTS COMMERCE AND SCIENCE</v>
          </cell>
          <cell r="AK347">
            <v>201</v>
          </cell>
          <cell r="AL347">
            <v>23</v>
          </cell>
          <cell r="AM347">
            <v>8.7391304347826093</v>
          </cell>
          <cell r="AN347">
            <v>77</v>
          </cell>
          <cell r="AO347">
            <v>246</v>
          </cell>
          <cell r="AP347">
            <v>26</v>
          </cell>
          <cell r="AQ347">
            <v>9.4615384615384617</v>
          </cell>
          <cell r="AR347">
            <v>76.959999999999994</v>
          </cell>
          <cell r="AS347">
            <v>447</v>
          </cell>
          <cell r="AT347">
            <v>49</v>
          </cell>
          <cell r="AU347">
            <v>9.1224489795918373</v>
          </cell>
          <cell r="AV347">
            <v>224</v>
          </cell>
          <cell r="AW347">
            <v>25</v>
          </cell>
          <cell r="AX347">
            <v>8.9600000000000009</v>
          </cell>
          <cell r="AY347">
            <v>76.98</v>
          </cell>
          <cell r="AZ347">
            <v>278</v>
          </cell>
          <cell r="BA347">
            <v>29</v>
          </cell>
          <cell r="BB347">
            <v>9.5862068965517242</v>
          </cell>
          <cell r="BC347">
            <v>76</v>
          </cell>
          <cell r="BD347">
            <v>502</v>
          </cell>
          <cell r="BE347">
            <v>54</v>
          </cell>
          <cell r="BF347">
            <v>9.2962962962962958</v>
          </cell>
          <cell r="BG347">
            <v>204</v>
          </cell>
          <cell r="BH347">
            <v>24</v>
          </cell>
          <cell r="BI347">
            <v>8.5</v>
          </cell>
          <cell r="BJ347">
            <v>93</v>
          </cell>
          <cell r="BK347">
            <v>226</v>
          </cell>
          <cell r="BL347">
            <v>29</v>
          </cell>
          <cell r="BM347">
            <v>7.7931034482758621</v>
          </cell>
          <cell r="BN347">
            <v>75</v>
          </cell>
          <cell r="BO347">
            <v>430</v>
          </cell>
          <cell r="BP347">
            <v>53</v>
          </cell>
          <cell r="BQ347">
            <v>8.1132075471698109</v>
          </cell>
          <cell r="BR347">
            <v>1379</v>
          </cell>
          <cell r="BS347">
            <v>156</v>
          </cell>
          <cell r="BT347">
            <v>8.8397435897435894</v>
          </cell>
          <cell r="BU347">
            <v>76.388000000000005</v>
          </cell>
          <cell r="BV347" t="str">
            <v>KPMG</v>
          </cell>
        </row>
        <row r="348">
          <cell r="B348" t="str">
            <v>21-E&amp;CS24-25</v>
          </cell>
          <cell r="C348" t="str">
            <v>E&amp;CS</v>
          </cell>
          <cell r="D348">
            <v>24</v>
          </cell>
          <cell r="E348" t="str">
            <v>MALANKAR SNIDDHI PRASHANT PRITI</v>
          </cell>
          <cell r="F348" t="str">
            <v>Female</v>
          </cell>
          <cell r="G348" t="str">
            <v>24/12/2003</v>
          </cell>
          <cell r="H348">
            <v>9372558913</v>
          </cell>
          <cell r="I348">
            <v>9833946419</v>
          </cell>
          <cell r="J348" t="str">
            <v>sniddhim@gmail.com</v>
          </cell>
          <cell r="K348" t="str">
            <v>1032210342@tcetmumbai.in</v>
          </cell>
          <cell r="L348" t="str">
            <v>A/03, Prakriti CHS, Shrishti Sector 5, Mira Road (E), Thane</v>
          </cell>
          <cell r="M348">
            <v>401107</v>
          </cell>
          <cell r="N348">
            <v>0</v>
          </cell>
          <cell r="O348" t="str">
            <v xml:space="preserve">House wife </v>
          </cell>
          <cell r="P348" t="str">
            <v>1,50,001 - 2,00,000</v>
          </cell>
          <cell r="Q348" t="str">
            <v>Normal</v>
          </cell>
          <cell r="R348" t="str">
            <v>Open</v>
          </cell>
          <cell r="S348">
            <v>2021</v>
          </cell>
          <cell r="T348" t="str">
            <v>FE</v>
          </cell>
          <cell r="U348" t="str">
            <v>MH-CET</v>
          </cell>
          <cell r="V348">
            <v>85.46</v>
          </cell>
          <cell r="W348">
            <v>33.533567499999997</v>
          </cell>
          <cell r="X348" t="str">
            <v>CAP</v>
          </cell>
          <cell r="Y348">
            <v>551</v>
          </cell>
          <cell r="Z348">
            <v>600</v>
          </cell>
          <cell r="AA348">
            <v>91.8333333333333</v>
          </cell>
          <cell r="AB348">
            <v>2019</v>
          </cell>
          <cell r="AC348" t="str">
            <v>ICSE</v>
          </cell>
          <cell r="AD348" t="str">
            <v>N L DALMIA HIGH SCHOOL</v>
          </cell>
          <cell r="AE348">
            <v>554</v>
          </cell>
          <cell r="AF348">
            <v>600</v>
          </cell>
          <cell r="AG348">
            <v>92.3333333333333</v>
          </cell>
          <cell r="AH348">
            <v>2021</v>
          </cell>
          <cell r="AI348" t="str">
            <v>Maharashtra</v>
          </cell>
          <cell r="AJ348" t="str">
            <v>ROYAL COLLEGE OF ARTS SCIENCE AND COMMERCE</v>
          </cell>
          <cell r="AK348">
            <v>201</v>
          </cell>
          <cell r="AL348">
            <v>23</v>
          </cell>
          <cell r="AM348">
            <v>8.7391304347826093</v>
          </cell>
          <cell r="AN348">
            <v>87</v>
          </cell>
          <cell r="AO348">
            <v>241</v>
          </cell>
          <cell r="AP348">
            <v>26</v>
          </cell>
          <cell r="AQ348">
            <v>9.2692307692307701</v>
          </cell>
          <cell r="AR348">
            <v>97.67</v>
          </cell>
          <cell r="AS348">
            <v>442</v>
          </cell>
          <cell r="AT348">
            <v>49</v>
          </cell>
          <cell r="AU348">
            <v>9.0204081632653068</v>
          </cell>
          <cell r="AV348">
            <v>243</v>
          </cell>
          <cell r="AW348">
            <v>25</v>
          </cell>
          <cell r="AX348">
            <v>9.7200000000000006</v>
          </cell>
          <cell r="AY348">
            <v>92.334999999999994</v>
          </cell>
          <cell r="AZ348">
            <v>285</v>
          </cell>
          <cell r="BA348">
            <v>29</v>
          </cell>
          <cell r="BB348">
            <v>9.8275862068965516</v>
          </cell>
          <cell r="BC348">
            <v>100</v>
          </cell>
          <cell r="BD348">
            <v>528</v>
          </cell>
          <cell r="BE348">
            <v>54</v>
          </cell>
          <cell r="BF348">
            <v>9.7777777777777786</v>
          </cell>
          <cell r="BG348">
            <v>217</v>
          </cell>
          <cell r="BH348">
            <v>24</v>
          </cell>
          <cell r="BI348">
            <v>9.0416666666666661</v>
          </cell>
          <cell r="BJ348">
            <v>85</v>
          </cell>
          <cell r="BK348">
            <v>285</v>
          </cell>
          <cell r="BL348">
            <v>29</v>
          </cell>
          <cell r="BM348">
            <v>9.8275862068965516</v>
          </cell>
          <cell r="BN348">
            <v>93</v>
          </cell>
          <cell r="BO348">
            <v>502</v>
          </cell>
          <cell r="BP348">
            <v>53</v>
          </cell>
          <cell r="BQ348">
            <v>9.4716981132075464</v>
          </cell>
          <cell r="BR348">
            <v>1472</v>
          </cell>
          <cell r="BS348">
            <v>156</v>
          </cell>
          <cell r="BT348">
            <v>9.4358974358974361</v>
          </cell>
          <cell r="BU348">
            <v>91.200999999999993</v>
          </cell>
          <cell r="BV348">
            <v>0</v>
          </cell>
        </row>
        <row r="349">
          <cell r="B349" t="str">
            <v>21-E&amp;TCA24-25</v>
          </cell>
          <cell r="C349" t="str">
            <v>E&amp;TC-A</v>
          </cell>
          <cell r="D349">
            <v>24</v>
          </cell>
          <cell r="E349" t="str">
            <v>DWIVEDI MANSHAA SHASHIKANT SANGEETA</v>
          </cell>
          <cell r="F349" t="str">
            <v>Female</v>
          </cell>
          <cell r="G349" t="str">
            <v>23/09/2003</v>
          </cell>
          <cell r="H349">
            <v>9819912523</v>
          </cell>
          <cell r="I349">
            <v>8104949781</v>
          </cell>
          <cell r="J349" t="str">
            <v>dwivedi.manshaa@gmail.com</v>
          </cell>
          <cell r="K349" t="str">
            <v>1032210216@tcetmumbai.in</v>
          </cell>
          <cell r="L349" t="str">
            <v>3/18, Kashmiri Chawl, Majas Road, Near Ganesh Hotel, Jogeshwari East</v>
          </cell>
          <cell r="M349">
            <v>400060</v>
          </cell>
          <cell r="N349">
            <v>0</v>
          </cell>
          <cell r="O349" t="str">
            <v>Service</v>
          </cell>
          <cell r="P349" t="str">
            <v>5,00,001 - 5,50,000</v>
          </cell>
          <cell r="Q349" t="str">
            <v>Normal</v>
          </cell>
          <cell r="R349" t="str">
            <v>Open</v>
          </cell>
          <cell r="S349">
            <v>2021</v>
          </cell>
          <cell r="T349" t="str">
            <v>FE</v>
          </cell>
          <cell r="U349" t="str">
            <v>MH-CET</v>
          </cell>
          <cell r="V349">
            <v>43.09</v>
          </cell>
          <cell r="W349">
            <v>61.449297600000001</v>
          </cell>
          <cell r="X349" t="str">
            <v>Minority</v>
          </cell>
          <cell r="Y349">
            <v>430</v>
          </cell>
          <cell r="Z349">
            <v>500</v>
          </cell>
          <cell r="AA349">
            <v>86</v>
          </cell>
          <cell r="AB349">
            <v>2019</v>
          </cell>
          <cell r="AC349" t="str">
            <v>Maharashtra</v>
          </cell>
          <cell r="AD349" t="str">
            <v>SMT. R.N. SHETH VIDYAMANDIR</v>
          </cell>
          <cell r="AE349">
            <v>547</v>
          </cell>
          <cell r="AF349">
            <v>600</v>
          </cell>
          <cell r="AG349">
            <v>91.1666666666667</v>
          </cell>
          <cell r="AH349">
            <v>2021</v>
          </cell>
          <cell r="AI349" t="str">
            <v>Maharashtra</v>
          </cell>
          <cell r="AJ349" t="str">
            <v>JES JUNIOR COLLEGE OF COMMERCE AND SCIENCE</v>
          </cell>
          <cell r="AK349">
            <v>178</v>
          </cell>
          <cell r="AL349">
            <v>22</v>
          </cell>
          <cell r="AM349">
            <v>8.0909090909090917</v>
          </cell>
          <cell r="AN349">
            <v>87</v>
          </cell>
          <cell r="AO349">
            <v>223</v>
          </cell>
          <cell r="AP349">
            <v>27</v>
          </cell>
          <cell r="AQ349">
            <v>8.2592592592592595</v>
          </cell>
          <cell r="AR349">
            <v>97.67</v>
          </cell>
          <cell r="AS349">
            <v>401</v>
          </cell>
          <cell r="AT349">
            <v>49</v>
          </cell>
          <cell r="AU349">
            <v>8.183673469387756</v>
          </cell>
          <cell r="AV349">
            <v>138</v>
          </cell>
          <cell r="AW349">
            <v>25</v>
          </cell>
          <cell r="AX349">
            <v>5.52</v>
          </cell>
          <cell r="AY349">
            <v>92.334999999999994</v>
          </cell>
          <cell r="AZ349">
            <v>199</v>
          </cell>
          <cell r="BA349">
            <v>29</v>
          </cell>
          <cell r="BB349">
            <v>6.8620689655172411</v>
          </cell>
          <cell r="BC349">
            <v>75</v>
          </cell>
          <cell r="BD349">
            <v>337</v>
          </cell>
          <cell r="BE349">
            <v>54</v>
          </cell>
          <cell r="BF349">
            <v>6.2407407407407405</v>
          </cell>
          <cell r="BG349">
            <v>186</v>
          </cell>
          <cell r="BH349">
            <v>24</v>
          </cell>
          <cell r="BI349">
            <v>7.75</v>
          </cell>
          <cell r="BJ349">
            <v>81</v>
          </cell>
          <cell r="BK349">
            <v>246</v>
          </cell>
          <cell r="BL349">
            <v>29</v>
          </cell>
          <cell r="BM349">
            <v>8.4827586206896548</v>
          </cell>
          <cell r="BN349">
            <v>80</v>
          </cell>
          <cell r="BO349">
            <v>432</v>
          </cell>
          <cell r="BP349">
            <v>53</v>
          </cell>
          <cell r="BQ349">
            <v>8.1509433962264151</v>
          </cell>
          <cell r="BR349">
            <v>1170</v>
          </cell>
          <cell r="BS349">
            <v>156</v>
          </cell>
          <cell r="BT349">
            <v>7.5</v>
          </cell>
          <cell r="BU349">
            <v>89.001000000000005</v>
          </cell>
          <cell r="BV349">
            <v>0</v>
          </cell>
        </row>
        <row r="350">
          <cell r="B350" t="str">
            <v>21-E&amp;TCB24-25</v>
          </cell>
          <cell r="C350" t="str">
            <v>E&amp;TC-B</v>
          </cell>
          <cell r="D350">
            <v>24</v>
          </cell>
          <cell r="E350" t="str">
            <v>SINGH GOURAV NANAK CHAMPA</v>
          </cell>
          <cell r="F350" t="str">
            <v>Male</v>
          </cell>
          <cell r="G350" t="str">
            <v>05/10/2003</v>
          </cell>
          <cell r="H350">
            <v>8850285503</v>
          </cell>
          <cell r="I350">
            <v>6005499953</v>
          </cell>
          <cell r="J350" t="str">
            <v>gouravsingh996792@gmail.com</v>
          </cell>
          <cell r="K350" t="str">
            <v>1032210279@tcetmumbai.in</v>
          </cell>
          <cell r="L350" t="str">
            <v>701/9 Chinar greenways Agarwal complex mira gaothan mira road e</v>
          </cell>
          <cell r="M350">
            <v>401107</v>
          </cell>
          <cell r="N350">
            <v>0</v>
          </cell>
          <cell r="O350" t="str">
            <v>nanak69.choudhary@gmail.com</v>
          </cell>
          <cell r="P350" t="str">
            <v>2,50,001 - 3,00,000</v>
          </cell>
          <cell r="Q350" t="str">
            <v>Normal</v>
          </cell>
          <cell r="R350" t="str">
            <v>Open</v>
          </cell>
          <cell r="S350">
            <v>2021</v>
          </cell>
          <cell r="T350" t="str">
            <v>FE</v>
          </cell>
          <cell r="U350" t="str">
            <v>MH-CET</v>
          </cell>
          <cell r="V350">
            <v>63</v>
          </cell>
          <cell r="W350">
            <v>71</v>
          </cell>
          <cell r="X350" t="str">
            <v>Institute</v>
          </cell>
          <cell r="Y350">
            <v>347</v>
          </cell>
          <cell r="Z350">
            <v>500</v>
          </cell>
          <cell r="AA350">
            <v>69.400000000000006</v>
          </cell>
          <cell r="AB350">
            <v>2019</v>
          </cell>
          <cell r="AC350" t="str">
            <v>Maharashtra</v>
          </cell>
          <cell r="AD350" t="str">
            <v>ST XAVIER'S HIGH SCHOOL</v>
          </cell>
          <cell r="AE350">
            <v>510</v>
          </cell>
          <cell r="AF350">
            <v>600</v>
          </cell>
          <cell r="AG350">
            <v>85</v>
          </cell>
          <cell r="AH350">
            <v>2021</v>
          </cell>
          <cell r="AI350" t="str">
            <v>Maharashtra</v>
          </cell>
          <cell r="AJ350" t="str">
            <v>T.V.M HIGH SCHOOL AND JR COLLEGE</v>
          </cell>
          <cell r="AK350">
            <v>173</v>
          </cell>
          <cell r="AL350">
            <v>22</v>
          </cell>
          <cell r="AM350">
            <v>7.8636363636363633</v>
          </cell>
          <cell r="AN350">
            <v>90</v>
          </cell>
          <cell r="AO350">
            <v>220</v>
          </cell>
          <cell r="AP350">
            <v>27</v>
          </cell>
          <cell r="AQ350">
            <v>8.1481481481481488</v>
          </cell>
          <cell r="AR350">
            <v>97.67</v>
          </cell>
          <cell r="AS350">
            <v>393</v>
          </cell>
          <cell r="AT350">
            <v>49</v>
          </cell>
          <cell r="AU350">
            <v>8.0204081632653068</v>
          </cell>
          <cell r="AV350">
            <v>174</v>
          </cell>
          <cell r="AW350">
            <v>25</v>
          </cell>
          <cell r="AX350">
            <v>6.96</v>
          </cell>
          <cell r="AY350">
            <v>93.834999999999994</v>
          </cell>
          <cell r="AZ350">
            <v>241</v>
          </cell>
          <cell r="BA350">
            <v>29</v>
          </cell>
          <cell r="BB350">
            <v>8.3103448275862064</v>
          </cell>
          <cell r="BC350">
            <v>92</v>
          </cell>
          <cell r="BD350">
            <v>415</v>
          </cell>
          <cell r="BE350">
            <v>54</v>
          </cell>
          <cell r="BF350">
            <v>7.6851851851851851</v>
          </cell>
          <cell r="BG350">
            <v>212</v>
          </cell>
          <cell r="BH350">
            <v>24</v>
          </cell>
          <cell r="BI350">
            <v>8.8333333333333339</v>
          </cell>
          <cell r="BJ350">
            <v>88</v>
          </cell>
          <cell r="BK350">
            <v>265</v>
          </cell>
          <cell r="BL350">
            <v>29</v>
          </cell>
          <cell r="BM350">
            <v>9.137931034482758</v>
          </cell>
          <cell r="BN350">
            <v>91</v>
          </cell>
          <cell r="BO350">
            <v>477</v>
          </cell>
          <cell r="BP350">
            <v>53</v>
          </cell>
          <cell r="BQ350">
            <v>9</v>
          </cell>
          <cell r="BR350">
            <v>1285</v>
          </cell>
          <cell r="BS350">
            <v>156</v>
          </cell>
          <cell r="BT350">
            <v>8.2371794871794872</v>
          </cell>
          <cell r="BU350">
            <v>91.100999999999999</v>
          </cell>
          <cell r="BV350">
            <v>0</v>
          </cell>
        </row>
        <row r="351">
          <cell r="B351" t="str">
            <v>21-IoT24-25</v>
          </cell>
          <cell r="C351" t="str">
            <v>IoT</v>
          </cell>
          <cell r="D351">
            <v>24</v>
          </cell>
          <cell r="E351" t="str">
            <v>SINGH GAURAV GIRIRAJ SURAJMUKHI</v>
          </cell>
          <cell r="F351" t="str">
            <v>Male</v>
          </cell>
          <cell r="G351" t="str">
            <v>07/09/2004</v>
          </cell>
          <cell r="H351">
            <v>8291341433</v>
          </cell>
          <cell r="I351">
            <v>9768722459</v>
          </cell>
          <cell r="J351" t="str">
            <v>singhgaurav07004@gmail.com</v>
          </cell>
          <cell r="K351" t="str">
            <v>1032211012@tcetmumbai.in</v>
          </cell>
          <cell r="L351" t="str">
            <v>A-WING/G-3, OCEAN PALACE, R.N.P PARK, 
 BHAYANDAR (EAST)</v>
          </cell>
          <cell r="M351">
            <v>401105</v>
          </cell>
          <cell r="N351">
            <v>0</v>
          </cell>
          <cell r="O351" t="str">
            <v>SERVICE</v>
          </cell>
          <cell r="P351" t="str">
            <v>&gt;= 15,00,001</v>
          </cell>
          <cell r="Q351" t="str">
            <v>Normal</v>
          </cell>
          <cell r="R351" t="str">
            <v>Open</v>
          </cell>
          <cell r="S351">
            <v>2021</v>
          </cell>
          <cell r="T351" t="str">
            <v>FE</v>
          </cell>
          <cell r="U351" t="str">
            <v>MH-CET</v>
          </cell>
          <cell r="V351">
            <v>51.14</v>
          </cell>
          <cell r="W351">
            <v>47.31</v>
          </cell>
          <cell r="X351" t="str">
            <v>Minority</v>
          </cell>
          <cell r="Y351">
            <v>303</v>
          </cell>
          <cell r="Z351">
            <v>500</v>
          </cell>
          <cell r="AA351">
            <v>60.6</v>
          </cell>
          <cell r="AB351">
            <v>2019</v>
          </cell>
          <cell r="AC351" t="str">
            <v>Maharashtra</v>
          </cell>
          <cell r="AD351" t="str">
            <v>MOTHER MARY'S ENGLISH HIGH SCHOOL</v>
          </cell>
          <cell r="AE351">
            <v>455</v>
          </cell>
          <cell r="AF351">
            <v>600</v>
          </cell>
          <cell r="AG351">
            <v>75.833333333333329</v>
          </cell>
          <cell r="AH351">
            <v>2021</v>
          </cell>
          <cell r="AI351" t="str">
            <v>Maharashtra</v>
          </cell>
          <cell r="AJ351" t="str">
            <v>SARDAR VALLABBHAI PATEL HIGH SCHOOL AND JR. COLLEGE</v>
          </cell>
          <cell r="AK351">
            <v>186</v>
          </cell>
          <cell r="AL351">
            <v>23</v>
          </cell>
          <cell r="AM351">
            <v>8.0869565217391308</v>
          </cell>
          <cell r="AN351">
            <v>84.79</v>
          </cell>
          <cell r="AO351">
            <v>205</v>
          </cell>
          <cell r="AP351">
            <v>26</v>
          </cell>
          <cell r="AQ351">
            <v>7.884615384615385</v>
          </cell>
          <cell r="AR351">
            <v>91.71</v>
          </cell>
          <cell r="AS351">
            <v>391</v>
          </cell>
          <cell r="AT351">
            <v>49</v>
          </cell>
          <cell r="AU351">
            <v>7.9795918367346941</v>
          </cell>
          <cell r="AV351">
            <v>229</v>
          </cell>
          <cell r="AW351">
            <v>25</v>
          </cell>
          <cell r="AX351">
            <v>9.16</v>
          </cell>
          <cell r="AY351">
            <v>88.25</v>
          </cell>
          <cell r="AZ351">
            <v>277</v>
          </cell>
          <cell r="BA351">
            <v>29</v>
          </cell>
          <cell r="BB351">
            <v>9.5517241379310338</v>
          </cell>
          <cell r="BC351">
            <v>90.57</v>
          </cell>
          <cell r="BD351">
            <v>506</v>
          </cell>
          <cell r="BE351">
            <v>54</v>
          </cell>
          <cell r="BF351">
            <v>9.3703703703703702</v>
          </cell>
          <cell r="BG351">
            <v>217</v>
          </cell>
          <cell r="BH351">
            <v>24</v>
          </cell>
          <cell r="BI351">
            <v>9.0416666666666661</v>
          </cell>
          <cell r="BJ351">
            <v>89</v>
          </cell>
          <cell r="BK351">
            <v>288</v>
          </cell>
          <cell r="BL351">
            <v>29</v>
          </cell>
          <cell r="BM351">
            <v>9.931034482758621</v>
          </cell>
          <cell r="BN351">
            <v>91</v>
          </cell>
          <cell r="BO351">
            <v>505</v>
          </cell>
          <cell r="BP351">
            <v>53</v>
          </cell>
          <cell r="BQ351">
            <v>9.5283018867924536</v>
          </cell>
          <cell r="BR351">
            <v>1402</v>
          </cell>
          <cell r="BS351">
            <v>156</v>
          </cell>
          <cell r="BT351">
            <v>8.9871794871794872</v>
          </cell>
          <cell r="BU351">
            <v>78.664000000000001</v>
          </cell>
          <cell r="BV351">
            <v>0</v>
          </cell>
        </row>
        <row r="352">
          <cell r="B352" t="str">
            <v>21-ITB24-25</v>
          </cell>
          <cell r="C352" t="str">
            <v>IT-B</v>
          </cell>
          <cell r="D352">
            <v>24</v>
          </cell>
          <cell r="E352" t="str">
            <v>SAPRE SHREYA SUHAS AARTI</v>
          </cell>
          <cell r="F352" t="str">
            <v>Female</v>
          </cell>
          <cell r="G352" t="str">
            <v>19/07/2003</v>
          </cell>
          <cell r="H352">
            <v>7710803090</v>
          </cell>
          <cell r="I352">
            <v>8928866002</v>
          </cell>
          <cell r="J352" t="str">
            <v>shreyasapre4@gmail.com</v>
          </cell>
          <cell r="K352" t="str">
            <v>1032210663@tcetmumbai.in</v>
          </cell>
          <cell r="L352" t="str">
            <v>303, Prity Park, Owala, Ghodbunder road, Thane (W)</v>
          </cell>
          <cell r="M352">
            <v>400615</v>
          </cell>
          <cell r="N352">
            <v>0</v>
          </cell>
          <cell r="O352" t="str">
            <v>Service</v>
          </cell>
          <cell r="P352" t="str">
            <v>50,001 - 1,00,000</v>
          </cell>
          <cell r="Q352" t="str">
            <v>Normal</v>
          </cell>
          <cell r="R352" t="str">
            <v>Open</v>
          </cell>
          <cell r="S352">
            <v>2021</v>
          </cell>
          <cell r="T352" t="str">
            <v>FE</v>
          </cell>
          <cell r="U352" t="str">
            <v>MH-CET</v>
          </cell>
          <cell r="V352">
            <v>91.88</v>
          </cell>
          <cell r="W352">
            <v>86.67</v>
          </cell>
          <cell r="X352" t="str">
            <v>CAP</v>
          </cell>
          <cell r="Y352">
            <v>428</v>
          </cell>
          <cell r="Z352">
            <v>500</v>
          </cell>
          <cell r="AA352">
            <v>85.6</v>
          </cell>
          <cell r="AB352">
            <v>2019</v>
          </cell>
          <cell r="AC352" t="str">
            <v>Maharashtra</v>
          </cell>
          <cell r="AD352" t="str">
            <v>ST. XAVIERS ENGLISH HIGH SCHOOL AND JR. COLLEGE</v>
          </cell>
          <cell r="AE352">
            <v>558</v>
          </cell>
          <cell r="AF352">
            <v>600</v>
          </cell>
          <cell r="AG352">
            <v>93</v>
          </cell>
          <cell r="AH352">
            <v>2021</v>
          </cell>
          <cell r="AI352" t="str">
            <v>Maharashtra</v>
          </cell>
          <cell r="AJ352" t="str">
            <v>ST. XAVIERS ENGLISH HIGH SCHOOL AND JR. COLLEGE</v>
          </cell>
          <cell r="AK352">
            <v>192</v>
          </cell>
          <cell r="AL352">
            <v>22</v>
          </cell>
          <cell r="AM352">
            <v>8.7272727272727266</v>
          </cell>
          <cell r="AN352">
            <v>75</v>
          </cell>
          <cell r="AO352">
            <v>266</v>
          </cell>
          <cell r="AP352">
            <v>27</v>
          </cell>
          <cell r="AQ352">
            <v>9.8518518518518512</v>
          </cell>
          <cell r="AR352">
            <v>88</v>
          </cell>
          <cell r="AS352">
            <v>458</v>
          </cell>
          <cell r="AT352">
            <v>49</v>
          </cell>
          <cell r="AU352">
            <v>9.3469387755102034</v>
          </cell>
          <cell r="AV352">
            <v>248</v>
          </cell>
          <cell r="AW352">
            <v>25</v>
          </cell>
          <cell r="AX352">
            <v>9.92</v>
          </cell>
          <cell r="AY352">
            <v>81.5</v>
          </cell>
          <cell r="AZ352">
            <v>286</v>
          </cell>
          <cell r="BA352">
            <v>29</v>
          </cell>
          <cell r="BB352">
            <v>9.862068965517242</v>
          </cell>
          <cell r="BC352">
            <v>84.236453201970406</v>
          </cell>
          <cell r="BD352">
            <v>534</v>
          </cell>
          <cell r="BE352">
            <v>54</v>
          </cell>
          <cell r="BF352">
            <v>9.8888888888888893</v>
          </cell>
          <cell r="BG352">
            <v>228</v>
          </cell>
          <cell r="BH352">
            <v>24</v>
          </cell>
          <cell r="BI352">
            <v>9.5</v>
          </cell>
          <cell r="BJ352">
            <v>75</v>
          </cell>
          <cell r="BK352">
            <v>289</v>
          </cell>
          <cell r="BL352">
            <v>29</v>
          </cell>
          <cell r="BM352">
            <v>9.9655172413793096</v>
          </cell>
          <cell r="BN352">
            <v>90.707964601769902</v>
          </cell>
          <cell r="BO352">
            <v>517</v>
          </cell>
          <cell r="BP352">
            <v>53</v>
          </cell>
          <cell r="BQ352">
            <v>9.7547169811320753</v>
          </cell>
          <cell r="BR352">
            <v>1509</v>
          </cell>
          <cell r="BS352">
            <v>156</v>
          </cell>
          <cell r="BT352">
            <v>9.6730769230769234</v>
          </cell>
          <cell r="BU352">
            <v>80.747290640394084</v>
          </cell>
          <cell r="BV352" t="str">
            <v>Flipkart/ICICI/Accenture/Capgemini</v>
          </cell>
        </row>
        <row r="353">
          <cell r="B353" t="str">
            <v>21-AI&amp;DS25-25</v>
          </cell>
          <cell r="C353" t="str">
            <v>AI&amp;DS</v>
          </cell>
          <cell r="D353">
            <v>25</v>
          </cell>
          <cell r="E353" t="str">
            <v>PANDEY ANANTA SHRIKANT KARUNA</v>
          </cell>
          <cell r="F353" t="str">
            <v>Female</v>
          </cell>
          <cell r="G353" t="str">
            <v>05/06/2004</v>
          </cell>
          <cell r="H353">
            <v>7977611489</v>
          </cell>
          <cell r="I353">
            <v>9892153136</v>
          </cell>
          <cell r="J353" t="str">
            <v>anantask.e04@gmail.com</v>
          </cell>
          <cell r="K353" t="str">
            <v>1032210154@tcetmumbai.in</v>
          </cell>
          <cell r="L353" t="str">
            <v>704,shivprasad co hsg soc, bldg no. 11-A, karvenagar, kanjurmarg east, mumbai-400042</v>
          </cell>
          <cell r="M353">
            <v>400042</v>
          </cell>
          <cell r="N353">
            <v>0</v>
          </cell>
          <cell r="O353" t="str">
            <v>Teacher</v>
          </cell>
          <cell r="P353" t="str">
            <v>3,50,001 - 4,00,000</v>
          </cell>
          <cell r="Q353" t="str">
            <v>Normal</v>
          </cell>
          <cell r="R353" t="str">
            <v>Open</v>
          </cell>
          <cell r="S353">
            <v>2021</v>
          </cell>
          <cell r="T353" t="str">
            <v>FE</v>
          </cell>
          <cell r="U353" t="str">
            <v>MH-CET</v>
          </cell>
          <cell r="V353">
            <v>84.6</v>
          </cell>
          <cell r="W353">
            <v>56</v>
          </cell>
          <cell r="X353" t="str">
            <v>Minority</v>
          </cell>
          <cell r="Y353">
            <v>442</v>
          </cell>
          <cell r="Z353">
            <v>500</v>
          </cell>
          <cell r="AA353">
            <v>88.4</v>
          </cell>
          <cell r="AB353">
            <v>2019</v>
          </cell>
          <cell r="AC353" t="str">
            <v>Maharashtra</v>
          </cell>
          <cell r="AD353" t="str">
            <v>SHREE SIDDHI VINAYAGAR ENGLISH HIGH SCHOOL</v>
          </cell>
          <cell r="AE353">
            <v>519</v>
          </cell>
          <cell r="AF353">
            <v>600</v>
          </cell>
          <cell r="AG353">
            <v>86.5</v>
          </cell>
          <cell r="AH353">
            <v>2021</v>
          </cell>
          <cell r="AI353" t="str">
            <v>Maharashtra</v>
          </cell>
          <cell r="AJ353" t="str">
            <v>RAMNIRANJAN JHUNJHUNWALA COLLEGE OF ARTS SCIENCE AND COMMERCE</v>
          </cell>
          <cell r="AK353">
            <v>182</v>
          </cell>
          <cell r="AL353">
            <v>23</v>
          </cell>
          <cell r="AM353">
            <v>7.9130434782608692</v>
          </cell>
          <cell r="AN353">
            <v>87</v>
          </cell>
          <cell r="AO353">
            <v>233</v>
          </cell>
          <cell r="AP353">
            <v>26</v>
          </cell>
          <cell r="AQ353">
            <v>8.9615384615384617</v>
          </cell>
          <cell r="AR353">
            <v>77</v>
          </cell>
          <cell r="AS353">
            <v>415</v>
          </cell>
          <cell r="AT353">
            <v>49</v>
          </cell>
          <cell r="AU353">
            <v>8.4693877551020407</v>
          </cell>
          <cell r="AV353">
            <v>250</v>
          </cell>
          <cell r="AW353">
            <v>25</v>
          </cell>
          <cell r="AX353">
            <v>10</v>
          </cell>
          <cell r="AY353">
            <v>82</v>
          </cell>
          <cell r="AZ353">
            <v>290</v>
          </cell>
          <cell r="BA353">
            <v>29</v>
          </cell>
          <cell r="BB353">
            <v>10</v>
          </cell>
          <cell r="BC353">
            <v>84.117647058823493</v>
          </cell>
          <cell r="BD353">
            <v>540</v>
          </cell>
          <cell r="BE353">
            <v>54</v>
          </cell>
          <cell r="BF353">
            <v>10</v>
          </cell>
          <cell r="BG353">
            <v>236</v>
          </cell>
          <cell r="BH353">
            <v>24</v>
          </cell>
          <cell r="BI353">
            <v>9.8333333333333339</v>
          </cell>
          <cell r="BJ353">
            <v>54</v>
          </cell>
          <cell r="BK353">
            <v>287</v>
          </cell>
          <cell r="BL353">
            <v>29</v>
          </cell>
          <cell r="BM353">
            <v>9.8965517241379306</v>
          </cell>
          <cell r="BN353">
            <v>83</v>
          </cell>
          <cell r="BO353">
            <v>523</v>
          </cell>
          <cell r="BP353">
            <v>53</v>
          </cell>
          <cell r="BQ353">
            <v>9.8679245283018862</v>
          </cell>
          <cell r="BR353">
            <v>1478</v>
          </cell>
          <cell r="BS353">
            <v>156</v>
          </cell>
          <cell r="BT353">
            <v>9.4743589743589745</v>
          </cell>
          <cell r="BU353">
            <v>76.823529411764696</v>
          </cell>
          <cell r="BV353" t="str">
            <v xml:space="preserve">Blackcurrrant Apps </v>
          </cell>
        </row>
        <row r="354">
          <cell r="B354" t="str">
            <v>21-AI&amp;ML25-25</v>
          </cell>
          <cell r="C354" t="str">
            <v>AI&amp;ML</v>
          </cell>
          <cell r="D354">
            <v>25</v>
          </cell>
          <cell r="E354" t="str">
            <v>KHAN MOHAMMED HAMZA RASHID SHAHNAZ</v>
          </cell>
          <cell r="F354" t="str">
            <v>Male</v>
          </cell>
          <cell r="G354" t="str">
            <v>27/12/2003</v>
          </cell>
          <cell r="H354">
            <v>9867273743</v>
          </cell>
          <cell r="I354">
            <v>9820048275</v>
          </cell>
          <cell r="J354" t="str">
            <v>ihamzakhan89@gmail.com</v>
          </cell>
          <cell r="K354" t="str">
            <v>1032210950@tcetmumbai.in</v>
          </cell>
          <cell r="L354" t="str">
            <v xml:space="preserve">14/B/106 Kapadia Nagar Kurla West </v>
          </cell>
          <cell r="M354">
            <v>400070</v>
          </cell>
          <cell r="N354">
            <v>0</v>
          </cell>
          <cell r="O354" t="str">
            <v>Business</v>
          </cell>
          <cell r="P354" t="str">
            <v>9,00,001 - 10,00,000</v>
          </cell>
          <cell r="Q354" t="str">
            <v>Normal</v>
          </cell>
          <cell r="R354" t="str">
            <v>Open</v>
          </cell>
          <cell r="S354">
            <v>2021</v>
          </cell>
          <cell r="T354" t="str">
            <v>FE</v>
          </cell>
          <cell r="U354" t="str">
            <v>MH-CET</v>
          </cell>
          <cell r="V354">
            <v>94</v>
          </cell>
          <cell r="W354">
            <v>71</v>
          </cell>
          <cell r="X354" t="str">
            <v>CAP</v>
          </cell>
          <cell r="Y354">
            <v>447</v>
          </cell>
          <cell r="Z354">
            <v>500</v>
          </cell>
          <cell r="AA354">
            <v>89.4</v>
          </cell>
          <cell r="AB354">
            <v>2019</v>
          </cell>
          <cell r="AC354" t="str">
            <v>ICSE</v>
          </cell>
          <cell r="AD354" t="str">
            <v>LILAVATIBAI PODAR</v>
          </cell>
          <cell r="AE354">
            <v>560</v>
          </cell>
          <cell r="AF354">
            <v>600</v>
          </cell>
          <cell r="AG354">
            <v>93.3333333333333</v>
          </cell>
          <cell r="AH354">
            <v>2021</v>
          </cell>
          <cell r="AI354" t="str">
            <v>Maharashtra</v>
          </cell>
          <cell r="AJ354" t="str">
            <v>RAO JUNIOR COLLEGE OF SCIENCE</v>
          </cell>
          <cell r="AK354">
            <v>198</v>
          </cell>
          <cell r="AL354">
            <v>22</v>
          </cell>
          <cell r="AM354">
            <v>9</v>
          </cell>
          <cell r="AN354">
            <v>88.8888888888889</v>
          </cell>
          <cell r="AO354">
            <v>259</v>
          </cell>
          <cell r="AP354">
            <v>27</v>
          </cell>
          <cell r="AQ354">
            <v>9.5925925925925934</v>
          </cell>
          <cell r="AR354">
            <v>76</v>
          </cell>
          <cell r="AS354">
            <v>457</v>
          </cell>
          <cell r="AT354">
            <v>49</v>
          </cell>
          <cell r="AU354">
            <v>9.3265306122448983</v>
          </cell>
          <cell r="AV354">
            <v>237</v>
          </cell>
          <cell r="AW354">
            <v>25</v>
          </cell>
          <cell r="AX354">
            <v>9.48</v>
          </cell>
          <cell r="AY354">
            <v>82.4444444444444</v>
          </cell>
          <cell r="AZ354">
            <v>276</v>
          </cell>
          <cell r="BA354">
            <v>29</v>
          </cell>
          <cell r="BB354">
            <v>9.5172413793103452</v>
          </cell>
          <cell r="BC354">
            <v>77</v>
          </cell>
          <cell r="BD354">
            <v>513</v>
          </cell>
          <cell r="BE354">
            <v>54</v>
          </cell>
          <cell r="BF354">
            <v>9.5</v>
          </cell>
          <cell r="BG354">
            <v>210</v>
          </cell>
          <cell r="BH354">
            <v>24</v>
          </cell>
          <cell r="BI354">
            <v>8.75</v>
          </cell>
          <cell r="BJ354">
            <v>95</v>
          </cell>
          <cell r="BK354">
            <v>281</v>
          </cell>
          <cell r="BL354">
            <v>29</v>
          </cell>
          <cell r="BM354">
            <v>9.6896551724137936</v>
          </cell>
          <cell r="BN354">
            <v>85</v>
          </cell>
          <cell r="BO354">
            <v>491</v>
          </cell>
          <cell r="BP354">
            <v>53</v>
          </cell>
          <cell r="BQ354">
            <v>9.2641509433962259</v>
          </cell>
          <cell r="BR354">
            <v>1461</v>
          </cell>
          <cell r="BS354">
            <v>156</v>
          </cell>
          <cell r="BT354">
            <v>9.365384615384615</v>
          </cell>
          <cell r="BU354">
            <v>83.86666666666666</v>
          </cell>
          <cell r="BV354">
            <v>0</v>
          </cell>
        </row>
        <row r="355">
          <cell r="B355" t="str">
            <v>21-CIVIL25-25</v>
          </cell>
          <cell r="C355" t="str">
            <v>CIVIL</v>
          </cell>
          <cell r="D355">
            <v>25</v>
          </cell>
          <cell r="E355" t="str">
            <v>MALLIK MOHD JISHAN ZAKIR HUSSAIN ANISHA</v>
          </cell>
          <cell r="F355" t="str">
            <v>Male</v>
          </cell>
          <cell r="G355" t="str">
            <v>07/01/2001</v>
          </cell>
          <cell r="H355">
            <v>9967927871</v>
          </cell>
          <cell r="I355">
            <v>9167176183</v>
          </cell>
          <cell r="J355" t="str">
            <v>jishanmalik935@gmail.com</v>
          </cell>
          <cell r="K355" t="str">
            <v>1032210834@tcetmumbai.in</v>
          </cell>
          <cell r="L355" t="str">
            <v>Jai hind mitra mandal, Teen Dongri, Prem nagar, Goregoan west, Mumbai</v>
          </cell>
          <cell r="M355">
            <v>400104</v>
          </cell>
          <cell r="N355">
            <v>0</v>
          </cell>
          <cell r="O355" t="str">
            <v>Shopkeeper</v>
          </cell>
          <cell r="P355" t="str">
            <v>9,00,001 - 10,00,000</v>
          </cell>
          <cell r="Q355" t="str">
            <v>Normal</v>
          </cell>
          <cell r="R355" t="str">
            <v>Open</v>
          </cell>
          <cell r="S355">
            <v>2021</v>
          </cell>
          <cell r="T355" t="str">
            <v>FE</v>
          </cell>
          <cell r="U355" t="str">
            <v>MH-CET</v>
          </cell>
          <cell r="V355">
            <v>30</v>
          </cell>
          <cell r="W355" t="str">
            <v>NA</v>
          </cell>
          <cell r="X355" t="str">
            <v>Institute</v>
          </cell>
          <cell r="Y355">
            <v>321</v>
          </cell>
          <cell r="Z355">
            <v>500</v>
          </cell>
          <cell r="AA355">
            <v>64.2</v>
          </cell>
          <cell r="AB355">
            <v>2016</v>
          </cell>
          <cell r="AC355" t="str">
            <v>Maharashtra</v>
          </cell>
          <cell r="AD355" t="str">
            <v>M.T.S KHALSA HIGH SCHOOL AND JUNIOR COLLEGE OF COMMERCE</v>
          </cell>
          <cell r="AE355">
            <v>1396</v>
          </cell>
          <cell r="AF355">
            <v>1900</v>
          </cell>
          <cell r="AG355">
            <v>73.473684210526301</v>
          </cell>
          <cell r="AH355" t="str">
            <v>Diploma- 2021</v>
          </cell>
          <cell r="AI355" t="str">
            <v>Diploma- Maharashtra Board</v>
          </cell>
          <cell r="AJ355" t="str">
            <v>THAKUR POLYTECHNIC</v>
          </cell>
          <cell r="AK355">
            <v>171</v>
          </cell>
          <cell r="AL355">
            <v>23</v>
          </cell>
          <cell r="AM355">
            <v>7.4347826086956523</v>
          </cell>
          <cell r="AN355">
            <v>95.714285709999999</v>
          </cell>
          <cell r="AO355">
            <v>198</v>
          </cell>
          <cell r="AP355">
            <v>26</v>
          </cell>
          <cell r="AQ355">
            <v>7.615384615384615</v>
          </cell>
          <cell r="AR355">
            <v>75</v>
          </cell>
          <cell r="AS355">
            <v>369</v>
          </cell>
          <cell r="AT355">
            <v>49</v>
          </cell>
          <cell r="AU355">
            <v>7.5306122448979593</v>
          </cell>
          <cell r="AV355">
            <v>205</v>
          </cell>
          <cell r="AW355">
            <v>25</v>
          </cell>
          <cell r="AX355">
            <v>8.1999999999999993</v>
          </cell>
          <cell r="AY355">
            <v>85.357142855000006</v>
          </cell>
          <cell r="AZ355">
            <v>238</v>
          </cell>
          <cell r="BA355">
            <v>29</v>
          </cell>
          <cell r="BB355">
            <v>8.2068965517241388</v>
          </cell>
          <cell r="BC355">
            <v>86</v>
          </cell>
          <cell r="BD355">
            <v>443</v>
          </cell>
          <cell r="BE355">
            <v>54</v>
          </cell>
          <cell r="BF355">
            <v>8.2037037037037042</v>
          </cell>
          <cell r="BG355">
            <v>227</v>
          </cell>
          <cell r="BH355">
            <v>24</v>
          </cell>
          <cell r="BI355">
            <v>9.4583333333333339</v>
          </cell>
          <cell r="BJ355">
            <v>84.117647058823493</v>
          </cell>
          <cell r="BK355">
            <v>257</v>
          </cell>
          <cell r="BL355">
            <v>29</v>
          </cell>
          <cell r="BM355">
            <v>8.862068965517242</v>
          </cell>
          <cell r="BN355">
            <v>91</v>
          </cell>
          <cell r="BO355">
            <v>484</v>
          </cell>
          <cell r="BP355">
            <v>53</v>
          </cell>
          <cell r="BQ355">
            <v>9.1320754716981138</v>
          </cell>
          <cell r="BR355">
            <v>1296</v>
          </cell>
          <cell r="BS355">
            <v>156</v>
          </cell>
          <cell r="BT355">
            <v>8.3076923076923084</v>
          </cell>
          <cell r="BU355">
            <v>85.237815124764694</v>
          </cell>
          <cell r="BV355" t="str">
            <v>Ritikaa Wood</v>
          </cell>
        </row>
        <row r="356">
          <cell r="B356" t="str">
            <v>21-COMPA25-25</v>
          </cell>
          <cell r="C356" t="str">
            <v>COMP-A</v>
          </cell>
          <cell r="D356">
            <v>25</v>
          </cell>
          <cell r="E356" t="str">
            <v>DESAI VRISHUBH ASHISH SONAL</v>
          </cell>
          <cell r="F356" t="str">
            <v>Male</v>
          </cell>
          <cell r="G356" t="str">
            <v>04/05/2003</v>
          </cell>
          <cell r="H356">
            <v>9152103442</v>
          </cell>
          <cell r="I356">
            <v>9930261010</v>
          </cell>
          <cell r="J356" t="str">
            <v>vrishubd3442@gmail.com</v>
          </cell>
          <cell r="K356" t="str">
            <v>1032210407@tcetmumbai.in</v>
          </cell>
          <cell r="L356" t="str">
            <v>22 tanay dev nagar road near pawar public school kandiwali west mumbai 400064</v>
          </cell>
          <cell r="M356">
            <v>400064</v>
          </cell>
          <cell r="N356">
            <v>0</v>
          </cell>
          <cell r="O356" t="str">
            <v>Professional</v>
          </cell>
          <cell r="P356" t="str">
            <v>9,00,001 - 10,00,000</v>
          </cell>
          <cell r="Q356" t="str">
            <v>Normal</v>
          </cell>
          <cell r="R356" t="str">
            <v>Open</v>
          </cell>
          <cell r="S356">
            <v>2021</v>
          </cell>
          <cell r="T356" t="str">
            <v>FE</v>
          </cell>
          <cell r="U356" t="str">
            <v>MH-CET</v>
          </cell>
          <cell r="V356">
            <v>42.1</v>
          </cell>
          <cell r="W356" t="str">
            <v>NA</v>
          </cell>
          <cell r="X356" t="str">
            <v>Minority</v>
          </cell>
          <cell r="Y356">
            <v>631</v>
          </cell>
          <cell r="Z356">
            <v>700</v>
          </cell>
          <cell r="AA356">
            <v>90.142857142857196</v>
          </cell>
          <cell r="AB356">
            <v>2019</v>
          </cell>
          <cell r="AC356" t="str">
            <v>ICSE</v>
          </cell>
          <cell r="AD356" t="str">
            <v>RYAN INTERNATIONAL SCHOOL</v>
          </cell>
          <cell r="AE356">
            <v>546</v>
          </cell>
          <cell r="AF356">
            <v>600</v>
          </cell>
          <cell r="AG356">
            <v>91</v>
          </cell>
          <cell r="AH356">
            <v>2021</v>
          </cell>
          <cell r="AI356" t="str">
            <v>Maharashtra</v>
          </cell>
          <cell r="AJ356" t="str">
            <v>PRAKASH JUNIOR COLLEGE</v>
          </cell>
          <cell r="AK356">
            <v>172</v>
          </cell>
          <cell r="AL356">
            <v>23</v>
          </cell>
          <cell r="AM356">
            <v>7.4782608695652177</v>
          </cell>
          <cell r="AN356">
            <v>89</v>
          </cell>
          <cell r="AO356">
            <v>209</v>
          </cell>
          <cell r="AP356">
            <v>26</v>
          </cell>
          <cell r="AQ356">
            <v>8.0384615384615383</v>
          </cell>
          <cell r="AR356">
            <v>81</v>
          </cell>
          <cell r="AS356">
            <v>381</v>
          </cell>
          <cell r="AT356">
            <v>49</v>
          </cell>
          <cell r="AU356">
            <v>7.7755102040816331</v>
          </cell>
          <cell r="AV356">
            <v>192</v>
          </cell>
          <cell r="AW356">
            <v>25</v>
          </cell>
          <cell r="AX356">
            <v>7.68</v>
          </cell>
          <cell r="AY356">
            <v>85</v>
          </cell>
          <cell r="AZ356">
            <v>199</v>
          </cell>
          <cell r="BA356">
            <v>29</v>
          </cell>
          <cell r="BB356">
            <v>6.8620689655172411</v>
          </cell>
          <cell r="BC356">
            <v>75</v>
          </cell>
          <cell r="BD356">
            <v>391</v>
          </cell>
          <cell r="BE356">
            <v>54</v>
          </cell>
          <cell r="BF356">
            <v>7.2407407407407405</v>
          </cell>
          <cell r="BG356">
            <v>178</v>
          </cell>
          <cell r="BH356">
            <v>24</v>
          </cell>
          <cell r="BI356">
            <v>7.416666666666667</v>
          </cell>
          <cell r="BJ356">
            <v>78</v>
          </cell>
          <cell r="BK356">
            <v>216</v>
          </cell>
          <cell r="BL356">
            <v>29</v>
          </cell>
          <cell r="BM356">
            <v>7.4482758620689653</v>
          </cell>
          <cell r="BN356">
            <v>75</v>
          </cell>
          <cell r="BO356">
            <v>394</v>
          </cell>
          <cell r="BP356">
            <v>53</v>
          </cell>
          <cell r="BQ356">
            <v>7.4339622641509431</v>
          </cell>
          <cell r="BR356">
            <v>1166</v>
          </cell>
          <cell r="BS356">
            <v>156</v>
          </cell>
          <cell r="BT356">
            <v>7.4743589743589745</v>
          </cell>
          <cell r="BU356">
            <v>81.599999999999994</v>
          </cell>
          <cell r="BV356">
            <v>0</v>
          </cell>
        </row>
        <row r="357">
          <cell r="B357" t="str">
            <v>21-COMPB25-25</v>
          </cell>
          <cell r="C357" t="str">
            <v>COMP-B</v>
          </cell>
          <cell r="D357">
            <v>25</v>
          </cell>
          <cell r="E357" t="str">
            <v xml:space="preserve">MORE ATHARV RAJESH SMITA </v>
          </cell>
          <cell r="F357" t="str">
            <v>Male</v>
          </cell>
          <cell r="G357" t="str">
            <v>26/03/2003</v>
          </cell>
          <cell r="H357">
            <v>9167356290</v>
          </cell>
          <cell r="I357">
            <v>9892810645</v>
          </cell>
          <cell r="J357" t="str">
            <v>atharvmore30@gmail.com</v>
          </cell>
          <cell r="K357" t="str">
            <v>1032210471@tcetmumbai.in</v>
          </cell>
          <cell r="L357" t="str">
            <v>A/8, Nensey Colony, Sant Dnyaneshwar Marg, Borivali East, Mumbai - 400066</v>
          </cell>
          <cell r="M357">
            <v>400066</v>
          </cell>
          <cell r="N357">
            <v>0</v>
          </cell>
          <cell r="O357" t="str">
            <v>Service</v>
          </cell>
          <cell r="P357" t="str">
            <v>7,00,001 - 8,00,000</v>
          </cell>
          <cell r="Q357" t="str">
            <v>Normal</v>
          </cell>
          <cell r="R357" t="str">
            <v>Open</v>
          </cell>
          <cell r="S357">
            <v>2021</v>
          </cell>
          <cell r="T357" t="str">
            <v>FE</v>
          </cell>
          <cell r="U357" t="str">
            <v>MH-CET</v>
          </cell>
          <cell r="V357">
            <v>90.63</v>
          </cell>
          <cell r="W357">
            <v>78.8007937</v>
          </cell>
          <cell r="X357" t="str">
            <v>Institute</v>
          </cell>
          <cell r="Y357">
            <v>461</v>
          </cell>
          <cell r="Z357">
            <v>500</v>
          </cell>
          <cell r="AA357">
            <v>92.2</v>
          </cell>
          <cell r="AB357">
            <v>2019</v>
          </cell>
          <cell r="AC357" t="str">
            <v>Maharashtra</v>
          </cell>
          <cell r="AD357" t="str">
            <v>THAKUR VIDYA MANDIR</v>
          </cell>
          <cell r="AE357">
            <v>575</v>
          </cell>
          <cell r="AF357">
            <v>600</v>
          </cell>
          <cell r="AG357">
            <v>95.8333333333333</v>
          </cell>
          <cell r="AH357">
            <v>2021</v>
          </cell>
          <cell r="AI357" t="str">
            <v>Maharashtra</v>
          </cell>
          <cell r="AJ357" t="str">
            <v>NIRMALA MEMORIAL FOUNDATION COLLEGE OF COMMERCE AND SCIENCE</v>
          </cell>
          <cell r="AK357">
            <v>205</v>
          </cell>
          <cell r="AL357">
            <v>23</v>
          </cell>
          <cell r="AM357">
            <v>8.9130434782608692</v>
          </cell>
          <cell r="AN357">
            <v>74</v>
          </cell>
          <cell r="AO357">
            <v>234</v>
          </cell>
          <cell r="AP357">
            <v>26</v>
          </cell>
          <cell r="AQ357">
            <v>9</v>
          </cell>
          <cell r="AR357">
            <v>90</v>
          </cell>
          <cell r="AS357">
            <v>439</v>
          </cell>
          <cell r="AT357">
            <v>49</v>
          </cell>
          <cell r="AU357">
            <v>8.9591836734693882</v>
          </cell>
          <cell r="AV357">
            <v>238</v>
          </cell>
          <cell r="AW357">
            <v>25</v>
          </cell>
          <cell r="AX357">
            <v>9.52</v>
          </cell>
          <cell r="AY357">
            <v>82</v>
          </cell>
          <cell r="AZ357">
            <v>259</v>
          </cell>
          <cell r="BA357">
            <v>29</v>
          </cell>
          <cell r="BB357">
            <v>8.931034482758621</v>
          </cell>
          <cell r="BC357">
            <v>82</v>
          </cell>
          <cell r="BD357">
            <v>497</v>
          </cell>
          <cell r="BE357">
            <v>54</v>
          </cell>
          <cell r="BF357">
            <v>9.2037037037037042</v>
          </cell>
          <cell r="BG357">
            <v>225</v>
          </cell>
          <cell r="BH357">
            <v>24</v>
          </cell>
          <cell r="BI357">
            <v>9.375</v>
          </cell>
          <cell r="BJ357">
            <v>77</v>
          </cell>
          <cell r="BK357">
            <v>273</v>
          </cell>
          <cell r="BL357">
            <v>29</v>
          </cell>
          <cell r="BM357">
            <v>9.4137931034482758</v>
          </cell>
          <cell r="BN357">
            <v>87</v>
          </cell>
          <cell r="BO357">
            <v>498</v>
          </cell>
          <cell r="BP357">
            <v>53</v>
          </cell>
          <cell r="BQ357">
            <v>9.3962264150943398</v>
          </cell>
          <cell r="BR357">
            <v>1434</v>
          </cell>
          <cell r="BS357">
            <v>156</v>
          </cell>
          <cell r="BT357">
            <v>9.1923076923076916</v>
          </cell>
          <cell r="BU357">
            <v>81</v>
          </cell>
          <cell r="BV357" t="str">
            <v xml:space="preserve">Tata Consultancy Services </v>
          </cell>
        </row>
        <row r="358">
          <cell r="B358" t="str">
            <v>21-COMPC25-25</v>
          </cell>
          <cell r="C358" t="str">
            <v>COMP-C</v>
          </cell>
          <cell r="D358">
            <v>25</v>
          </cell>
          <cell r="E358" t="str">
            <v>SINGH SHREYA SHRAVAN MANISHA</v>
          </cell>
          <cell r="F358" t="str">
            <v>Female</v>
          </cell>
          <cell r="G358" t="str">
            <v>23/08/2003</v>
          </cell>
          <cell r="H358">
            <v>7977955116</v>
          </cell>
          <cell r="I358">
            <v>9821654181</v>
          </cell>
          <cell r="J358" t="str">
            <v>shreyashravansingh@gmail.com</v>
          </cell>
          <cell r="K358" t="str">
            <v>1032210535@tcetmumbai.in</v>
          </cell>
          <cell r="L358" t="str">
            <v>1003, blg no.7, hubtown gardenia , near gcc club ,mira road east</v>
          </cell>
          <cell r="M358">
            <v>401107</v>
          </cell>
          <cell r="N358">
            <v>0</v>
          </cell>
          <cell r="O358" t="str">
            <v>housewife</v>
          </cell>
          <cell r="P358" t="str">
            <v>1,00,001 - 1,50,000</v>
          </cell>
          <cell r="Q358" t="str">
            <v>Normal</v>
          </cell>
          <cell r="R358" t="str">
            <v>Open</v>
          </cell>
          <cell r="S358">
            <v>2021</v>
          </cell>
          <cell r="T358" t="str">
            <v>FE</v>
          </cell>
          <cell r="U358" t="str">
            <v>MH-CET</v>
          </cell>
          <cell r="V358">
            <v>72.28</v>
          </cell>
          <cell r="W358">
            <v>48.86</v>
          </cell>
          <cell r="X358" t="str">
            <v>Minority</v>
          </cell>
          <cell r="Y358">
            <v>338</v>
          </cell>
          <cell r="Z358">
            <v>500</v>
          </cell>
          <cell r="AA358">
            <v>67.599999999999994</v>
          </cell>
          <cell r="AB358">
            <v>2019</v>
          </cell>
          <cell r="AC358" t="str">
            <v>Maharashtra</v>
          </cell>
          <cell r="AD358" t="str">
            <v>ST XAVIERS HIGH SCHOOL</v>
          </cell>
          <cell r="AE358">
            <v>514</v>
          </cell>
          <cell r="AF358">
            <v>600</v>
          </cell>
          <cell r="AG358">
            <v>85.6666666666667</v>
          </cell>
          <cell r="AH358">
            <v>2021</v>
          </cell>
          <cell r="AI358" t="str">
            <v>Maharashtra</v>
          </cell>
          <cell r="AJ358" t="str">
            <v>T.V.M. HIGH SCOOL AND JR. COLLEGE</v>
          </cell>
          <cell r="AK358">
            <v>178</v>
          </cell>
          <cell r="AL358">
            <v>23</v>
          </cell>
          <cell r="AM358">
            <v>7.7391304347826084</v>
          </cell>
          <cell r="AN358">
            <v>97</v>
          </cell>
          <cell r="AO358">
            <v>192</v>
          </cell>
          <cell r="AP358">
            <v>26</v>
          </cell>
          <cell r="AQ358">
            <v>7.384615384615385</v>
          </cell>
          <cell r="AR358">
            <v>97.67</v>
          </cell>
          <cell r="AS358">
            <v>370</v>
          </cell>
          <cell r="AT358">
            <v>49</v>
          </cell>
          <cell r="AU358">
            <v>7.5510204081632653</v>
          </cell>
          <cell r="AV358">
            <v>236</v>
          </cell>
          <cell r="AW358">
            <v>25</v>
          </cell>
          <cell r="AX358">
            <v>9.44</v>
          </cell>
          <cell r="AY358">
            <v>97.334999999999994</v>
          </cell>
          <cell r="AZ358">
            <v>274</v>
          </cell>
          <cell r="BA358">
            <v>29</v>
          </cell>
          <cell r="BB358">
            <v>9.4482758620689662</v>
          </cell>
          <cell r="BC358">
            <v>92</v>
          </cell>
          <cell r="BD358">
            <v>510</v>
          </cell>
          <cell r="BE358">
            <v>54</v>
          </cell>
          <cell r="BF358">
            <v>9.4444444444444446</v>
          </cell>
          <cell r="BG358">
            <v>233</v>
          </cell>
          <cell r="BH358">
            <v>24</v>
          </cell>
          <cell r="BI358">
            <v>9.7083333333333339</v>
          </cell>
          <cell r="BJ358">
            <v>87</v>
          </cell>
          <cell r="BK358">
            <v>284</v>
          </cell>
          <cell r="BL358">
            <v>29</v>
          </cell>
          <cell r="BM358">
            <v>9.7931034482758612</v>
          </cell>
          <cell r="BN358">
            <v>92</v>
          </cell>
          <cell r="BO358">
            <v>517</v>
          </cell>
          <cell r="BP358">
            <v>53</v>
          </cell>
          <cell r="BQ358">
            <v>9.7547169811320753</v>
          </cell>
          <cell r="BR358">
            <v>1397</v>
          </cell>
          <cell r="BS358">
            <v>156</v>
          </cell>
          <cell r="BT358">
            <v>8.9551282051282044</v>
          </cell>
          <cell r="BU358">
            <v>94.200999999999993</v>
          </cell>
          <cell r="BV358">
            <v>0</v>
          </cell>
        </row>
        <row r="359">
          <cell r="B359" t="str">
            <v>21-CS&amp;E25-25</v>
          </cell>
          <cell r="C359" t="str">
            <v>CS&amp;E</v>
          </cell>
          <cell r="D359">
            <v>25</v>
          </cell>
          <cell r="E359" t="str">
            <v xml:space="preserve">KHAN  MOHD SAAD ZAHID NAJMA </v>
          </cell>
          <cell r="F359" t="str">
            <v>Male</v>
          </cell>
          <cell r="G359">
            <v>37682</v>
          </cell>
          <cell r="H359">
            <v>9324085558</v>
          </cell>
          <cell r="I359">
            <v>9920739930</v>
          </cell>
          <cell r="J359" t="str">
            <v>saad.sk597@gmail.com</v>
          </cell>
          <cell r="K359" t="str">
            <v>1032210887@tcetmumbai.in</v>
          </cell>
          <cell r="L359" t="str">
            <v xml:space="preserve">703/704 A Wing Golden Harvest Queens Park Mira road(E) </v>
          </cell>
          <cell r="M359">
            <v>401107</v>
          </cell>
          <cell r="N359">
            <v>0</v>
          </cell>
          <cell r="O359" t="str">
            <v>Service</v>
          </cell>
          <cell r="P359" t="str">
            <v>50,001 - 1,00,000</v>
          </cell>
          <cell r="Q359" t="str">
            <v>Normal</v>
          </cell>
          <cell r="R359" t="str">
            <v>Open</v>
          </cell>
          <cell r="S359">
            <v>2021</v>
          </cell>
          <cell r="T359" t="str">
            <v>FE</v>
          </cell>
          <cell r="U359" t="str">
            <v>MH-CET</v>
          </cell>
          <cell r="V359">
            <v>90.8</v>
          </cell>
          <cell r="W359">
            <v>78.027817400000004</v>
          </cell>
          <cell r="X359" t="str">
            <v>Minority</v>
          </cell>
          <cell r="Y359">
            <v>470</v>
          </cell>
          <cell r="Z359">
            <v>500</v>
          </cell>
          <cell r="AA359">
            <v>94</v>
          </cell>
          <cell r="AB359">
            <v>2019</v>
          </cell>
          <cell r="AC359" t="str">
            <v>CBSE</v>
          </cell>
          <cell r="AD359" t="str">
            <v>SEVEN SQUARE ACADEMY</v>
          </cell>
          <cell r="AE359">
            <v>394</v>
          </cell>
          <cell r="AF359">
            <v>500</v>
          </cell>
          <cell r="AG359">
            <v>78.8</v>
          </cell>
          <cell r="AH359">
            <v>2021</v>
          </cell>
          <cell r="AI359" t="str">
            <v>CBSE</v>
          </cell>
          <cell r="AJ359" t="str">
            <v>MATUSHRI KASHIBEN VRAJLAL VALIA INTERNATIONAL VIDYALAYA</v>
          </cell>
          <cell r="AK359">
            <v>172</v>
          </cell>
          <cell r="AL359">
            <v>23</v>
          </cell>
          <cell r="AM359">
            <v>7.4782608695652177</v>
          </cell>
          <cell r="AN359">
            <v>79</v>
          </cell>
          <cell r="AO359">
            <v>216</v>
          </cell>
          <cell r="AP359">
            <v>26</v>
          </cell>
          <cell r="AQ359">
            <v>8.3076923076923084</v>
          </cell>
          <cell r="AR359">
            <v>97.67</v>
          </cell>
          <cell r="AS359">
            <v>388</v>
          </cell>
          <cell r="AT359">
            <v>49</v>
          </cell>
          <cell r="AU359">
            <v>7.9183673469387754</v>
          </cell>
          <cell r="AV359">
            <v>207</v>
          </cell>
          <cell r="AW359">
            <v>25</v>
          </cell>
          <cell r="AX359">
            <v>8.2799999999999994</v>
          </cell>
          <cell r="AY359">
            <v>88.334999999999994</v>
          </cell>
          <cell r="AZ359">
            <v>252</v>
          </cell>
          <cell r="BA359">
            <v>29</v>
          </cell>
          <cell r="BB359">
            <v>8.6896551724137936</v>
          </cell>
          <cell r="BC359">
            <v>77</v>
          </cell>
          <cell r="BD359">
            <v>459</v>
          </cell>
          <cell r="BE359">
            <v>54</v>
          </cell>
          <cell r="BF359">
            <v>8.5</v>
          </cell>
          <cell r="BG359">
            <v>206</v>
          </cell>
          <cell r="BH359">
            <v>24</v>
          </cell>
          <cell r="BI359">
            <v>8.5833333333333339</v>
          </cell>
          <cell r="BJ359">
            <v>75</v>
          </cell>
          <cell r="BK359">
            <v>272</v>
          </cell>
          <cell r="BL359">
            <v>29</v>
          </cell>
          <cell r="BM359">
            <v>9.3793103448275854</v>
          </cell>
          <cell r="BN359">
            <v>78</v>
          </cell>
          <cell r="BO359">
            <v>478</v>
          </cell>
          <cell r="BP359">
            <v>53</v>
          </cell>
          <cell r="BQ359">
            <v>9.0188679245283012</v>
          </cell>
          <cell r="BR359">
            <v>1325</v>
          </cell>
          <cell r="BS359">
            <v>156</v>
          </cell>
          <cell r="BT359">
            <v>8.4935897435897427</v>
          </cell>
          <cell r="BU359">
            <v>83.5774705882353</v>
          </cell>
          <cell r="BV359" t="str">
            <v>Accenture/Capgemini</v>
          </cell>
        </row>
        <row r="360">
          <cell r="B360" t="str">
            <v>21-E&amp;CS25-25</v>
          </cell>
          <cell r="C360" t="str">
            <v>E&amp;CS</v>
          </cell>
          <cell r="D360">
            <v>25</v>
          </cell>
          <cell r="E360" t="str">
            <v xml:space="preserve">MANDAL SANJIB SHAMBHUNATH NAMITA </v>
          </cell>
          <cell r="F360" t="str">
            <v>Male</v>
          </cell>
          <cell r="G360" t="str">
            <v>18/12/2002</v>
          </cell>
          <cell r="H360">
            <v>8625071720</v>
          </cell>
          <cell r="I360" t="str">
            <v xml:space="preserve">95 27 375389 </v>
          </cell>
          <cell r="J360" t="str">
            <v>mandalsanjib430@gmail.com</v>
          </cell>
          <cell r="K360" t="str">
            <v>1032210343@tcetmumbai.in</v>
          </cell>
          <cell r="L360" t="str">
            <v xml:space="preserve">103 bajrang plaza apts, sainath nagar, chandansar road, virar east </v>
          </cell>
          <cell r="M360">
            <v>401305</v>
          </cell>
          <cell r="N360">
            <v>0</v>
          </cell>
          <cell r="O360" t="str">
            <v xml:space="preserve">Business </v>
          </cell>
          <cell r="P360" t="str">
            <v>7,00,001 - 8,00,000</v>
          </cell>
          <cell r="Q360" t="str">
            <v>Normal</v>
          </cell>
          <cell r="R360" t="str">
            <v>Open</v>
          </cell>
          <cell r="S360">
            <v>2021</v>
          </cell>
          <cell r="T360" t="str">
            <v>FE</v>
          </cell>
          <cell r="U360" t="str">
            <v>MH-CET</v>
          </cell>
          <cell r="V360">
            <v>37.840000000000003</v>
          </cell>
          <cell r="W360">
            <v>2.61</v>
          </cell>
          <cell r="X360" t="str">
            <v>Institute</v>
          </cell>
          <cell r="Y360">
            <v>436</v>
          </cell>
          <cell r="Z360">
            <v>500</v>
          </cell>
          <cell r="AA360">
            <v>87.2</v>
          </cell>
          <cell r="AB360">
            <v>2019</v>
          </cell>
          <cell r="AC360" t="str">
            <v>Maharashtra</v>
          </cell>
          <cell r="AD360" t="str">
            <v>EXPERT INTERNATIONAL HIGH SCHOOL AND JUNIOR COLLEGE VIRAR</v>
          </cell>
          <cell r="AE360">
            <v>560</v>
          </cell>
          <cell r="AF360">
            <v>600</v>
          </cell>
          <cell r="AG360">
            <v>93.3333333333333</v>
          </cell>
          <cell r="AH360">
            <v>2021</v>
          </cell>
          <cell r="AI360" t="str">
            <v>Maharashtra</v>
          </cell>
          <cell r="AJ360" t="str">
            <v>NARSINH GOVINDRAO VARTAK ENGLISH MEDIUM HIGH SCHOOL AND JR. COLLEGE</v>
          </cell>
          <cell r="AK360">
            <v>219</v>
          </cell>
          <cell r="AL360">
            <v>23</v>
          </cell>
          <cell r="AM360">
            <v>9.5217391304347831</v>
          </cell>
          <cell r="AN360">
            <v>89</v>
          </cell>
          <cell r="AO360">
            <v>250</v>
          </cell>
          <cell r="AP360">
            <v>26</v>
          </cell>
          <cell r="AQ360">
            <v>9.615384615384615</v>
          </cell>
          <cell r="AR360">
            <v>91.71</v>
          </cell>
          <cell r="AS360">
            <v>469</v>
          </cell>
          <cell r="AT360">
            <v>49</v>
          </cell>
          <cell r="AU360">
            <v>9.5714285714285712</v>
          </cell>
          <cell r="AV360">
            <v>241</v>
          </cell>
          <cell r="AW360">
            <v>25</v>
          </cell>
          <cell r="AX360">
            <v>9.64</v>
          </cell>
          <cell r="AY360">
            <v>90.355000000000004</v>
          </cell>
          <cell r="AZ360">
            <v>278</v>
          </cell>
          <cell r="BA360">
            <v>29</v>
          </cell>
          <cell r="BB360">
            <v>9.5862068965517242</v>
          </cell>
          <cell r="BC360">
            <v>85.294117647058798</v>
          </cell>
          <cell r="BD360">
            <v>519</v>
          </cell>
          <cell r="BE360">
            <v>54</v>
          </cell>
          <cell r="BF360">
            <v>9.6111111111111107</v>
          </cell>
          <cell r="BG360">
            <v>234</v>
          </cell>
          <cell r="BH360">
            <v>24</v>
          </cell>
          <cell r="BI360">
            <v>9.75</v>
          </cell>
          <cell r="BJ360">
            <v>78</v>
          </cell>
          <cell r="BK360">
            <v>288</v>
          </cell>
          <cell r="BL360">
            <v>29</v>
          </cell>
          <cell r="BM360">
            <v>9.931034482758621</v>
          </cell>
          <cell r="BN360">
            <v>81</v>
          </cell>
          <cell r="BO360">
            <v>522</v>
          </cell>
          <cell r="BP360">
            <v>53</v>
          </cell>
          <cell r="BQ360">
            <v>9.8490566037735849</v>
          </cell>
          <cell r="BR360">
            <v>1510</v>
          </cell>
          <cell r="BS360">
            <v>156</v>
          </cell>
          <cell r="BT360">
            <v>9.6794871794871788</v>
          </cell>
          <cell r="BU360">
            <v>86.871823529411756</v>
          </cell>
          <cell r="BV360" t="str">
            <v>Capgemini</v>
          </cell>
        </row>
        <row r="361">
          <cell r="B361" t="str">
            <v>21-E&amp;TCA25-25</v>
          </cell>
          <cell r="C361" t="str">
            <v>E&amp;TC-A</v>
          </cell>
          <cell r="D361">
            <v>25</v>
          </cell>
          <cell r="E361" t="str">
            <v xml:space="preserve">GANDHI  PARVA VIJAY  SUDHA </v>
          </cell>
          <cell r="F361" t="str">
            <v>Male</v>
          </cell>
          <cell r="G361" t="str">
            <v>25/10/2003</v>
          </cell>
          <cell r="H361">
            <v>8005832549</v>
          </cell>
          <cell r="I361">
            <v>9461143305</v>
          </cell>
          <cell r="J361" t="str">
            <v>parvgandhi2003@gmail.com</v>
          </cell>
          <cell r="K361" t="str">
            <v>1032210217@tcetmumbai.in</v>
          </cell>
          <cell r="L361" t="str">
            <v>Bohro ki pol pipar city, jodhpur</v>
          </cell>
          <cell r="M361">
            <v>342601</v>
          </cell>
          <cell r="N361">
            <v>0</v>
          </cell>
          <cell r="O361" t="str">
            <v>Business</v>
          </cell>
          <cell r="P361" t="str">
            <v>9,00,001 - 10,00,000</v>
          </cell>
          <cell r="Q361" t="str">
            <v>Normal</v>
          </cell>
          <cell r="R361" t="str">
            <v>Open</v>
          </cell>
          <cell r="S361">
            <v>2021</v>
          </cell>
          <cell r="T361" t="str">
            <v>FE</v>
          </cell>
          <cell r="U361" t="str">
            <v>MH-CET</v>
          </cell>
          <cell r="V361">
            <v>86.59</v>
          </cell>
          <cell r="W361">
            <v>79.790000000000006</v>
          </cell>
          <cell r="X361" t="str">
            <v>CAP</v>
          </cell>
          <cell r="Y361">
            <v>466</v>
          </cell>
          <cell r="Z361">
            <v>500</v>
          </cell>
          <cell r="AA361">
            <v>93.2</v>
          </cell>
          <cell r="AB361">
            <v>2019</v>
          </cell>
          <cell r="AC361" t="str">
            <v>CBSE</v>
          </cell>
          <cell r="AD361" t="str">
            <v>ADITYA BIRLA PUBLIC SCHOOL</v>
          </cell>
          <cell r="AE361">
            <v>466</v>
          </cell>
          <cell r="AF361">
            <v>500</v>
          </cell>
          <cell r="AG361">
            <v>93.2</v>
          </cell>
          <cell r="AH361">
            <v>2021</v>
          </cell>
          <cell r="AI361" t="str">
            <v>CBSE</v>
          </cell>
          <cell r="AJ361" t="str">
            <v>ADITYA BIRLA PUBLIC SCHOOL</v>
          </cell>
          <cell r="AK361">
            <v>193</v>
          </cell>
          <cell r="AL361">
            <v>22</v>
          </cell>
          <cell r="AM361">
            <v>8.7727272727272734</v>
          </cell>
          <cell r="AN361">
            <v>98</v>
          </cell>
          <cell r="AO361">
            <v>238</v>
          </cell>
          <cell r="AP361">
            <v>27</v>
          </cell>
          <cell r="AQ361">
            <v>8.8148148148148149</v>
          </cell>
          <cell r="AR361">
            <v>91.71</v>
          </cell>
          <cell r="AS361">
            <v>431</v>
          </cell>
          <cell r="AT361">
            <v>49</v>
          </cell>
          <cell r="AU361">
            <v>8.795918367346939</v>
          </cell>
          <cell r="AV361">
            <v>196</v>
          </cell>
          <cell r="AW361">
            <v>25</v>
          </cell>
          <cell r="AX361">
            <v>7.84</v>
          </cell>
          <cell r="AY361">
            <v>94.855000000000004</v>
          </cell>
          <cell r="AZ361">
            <v>238.09000000000003</v>
          </cell>
          <cell r="BA361">
            <v>29</v>
          </cell>
          <cell r="BB361">
            <v>8.2100000000000009</v>
          </cell>
          <cell r="BC361">
            <v>77</v>
          </cell>
          <cell r="BD361">
            <v>434.09000000000003</v>
          </cell>
          <cell r="BE361">
            <v>54</v>
          </cell>
          <cell r="BF361">
            <v>8.038703703703705</v>
          </cell>
          <cell r="BG361">
            <v>197</v>
          </cell>
          <cell r="BH361">
            <v>24</v>
          </cell>
          <cell r="BI361">
            <v>8.2083333333333339</v>
          </cell>
          <cell r="BJ361">
            <v>72</v>
          </cell>
          <cell r="BK361">
            <v>242</v>
          </cell>
          <cell r="BL361">
            <v>29</v>
          </cell>
          <cell r="BM361">
            <v>8.3448275862068968</v>
          </cell>
          <cell r="BN361">
            <v>78</v>
          </cell>
          <cell r="BO361">
            <v>439</v>
          </cell>
          <cell r="BP361">
            <v>53</v>
          </cell>
          <cell r="BQ361">
            <v>8.2830188679245289</v>
          </cell>
          <cell r="BR361">
            <v>1304.0900000000001</v>
          </cell>
          <cell r="BS361">
            <v>156</v>
          </cell>
          <cell r="BT361">
            <v>8.3595512820512834</v>
          </cell>
          <cell r="BU361">
            <v>88.313000000000002</v>
          </cell>
          <cell r="BV361" t="str">
            <v>Capgemini</v>
          </cell>
        </row>
        <row r="362">
          <cell r="B362" t="str">
            <v>21-E&amp;TCB25-25</v>
          </cell>
          <cell r="C362" t="str">
            <v>E&amp;TC-B</v>
          </cell>
          <cell r="D362">
            <v>25</v>
          </cell>
          <cell r="E362" t="str">
            <v>SINGH KHUSHI AMIT SARITA</v>
          </cell>
          <cell r="F362" t="str">
            <v>Female</v>
          </cell>
          <cell r="G362" t="str">
            <v>17/03/2003</v>
          </cell>
          <cell r="H362">
            <v>9372517753</v>
          </cell>
          <cell r="I362">
            <v>9324377263</v>
          </cell>
          <cell r="J362" t="str">
            <v>khushisingh170303@gmail.com</v>
          </cell>
          <cell r="K362" t="str">
            <v>1032210280@tcetmumbai.in</v>
          </cell>
          <cell r="L362" t="str">
            <v xml:space="preserve">11 swapnapurti building Thakur village Kandivali East Mumbai </v>
          </cell>
          <cell r="M362">
            <v>400101</v>
          </cell>
          <cell r="N362">
            <v>0</v>
          </cell>
          <cell r="O362" t="str">
            <v>Buisness</v>
          </cell>
          <cell r="P362" t="str">
            <v>3,00,001 - 3,50,000</v>
          </cell>
          <cell r="Q362" t="str">
            <v>Normal</v>
          </cell>
          <cell r="R362" t="str">
            <v>Open</v>
          </cell>
          <cell r="S362">
            <v>2021</v>
          </cell>
          <cell r="T362" t="str">
            <v>FE</v>
          </cell>
          <cell r="U362" t="str">
            <v>MH-CET</v>
          </cell>
          <cell r="V362">
            <v>75</v>
          </cell>
          <cell r="W362" t="str">
            <v>NA</v>
          </cell>
          <cell r="X362" t="str">
            <v>CAP</v>
          </cell>
          <cell r="Y362">
            <v>399</v>
          </cell>
          <cell r="Z362">
            <v>500</v>
          </cell>
          <cell r="AA362">
            <v>79.8</v>
          </cell>
          <cell r="AB362">
            <v>2019</v>
          </cell>
          <cell r="AC362" t="str">
            <v>Maharashtra</v>
          </cell>
          <cell r="AD362" t="str">
            <v>ST. LAWRENCE HIGH SCHOOL</v>
          </cell>
          <cell r="AE362">
            <v>450</v>
          </cell>
          <cell r="AF362">
            <v>600</v>
          </cell>
          <cell r="AG362">
            <v>75</v>
          </cell>
          <cell r="AH362">
            <v>2021</v>
          </cell>
          <cell r="AI362" t="str">
            <v>Maharashtra</v>
          </cell>
          <cell r="AJ362" t="str">
            <v>THAKUR COLLEGE OF SCIENCE AND COMMERCE</v>
          </cell>
          <cell r="AK362">
            <v>153</v>
          </cell>
          <cell r="AL362">
            <v>22</v>
          </cell>
          <cell r="AM362">
            <v>6.9545454545454541</v>
          </cell>
          <cell r="AN362">
            <v>81</v>
          </cell>
          <cell r="AO362">
            <v>193</v>
          </cell>
          <cell r="AP362">
            <v>27</v>
          </cell>
          <cell r="AQ362">
            <v>7.1481481481481479</v>
          </cell>
          <cell r="AR362">
            <v>91.71</v>
          </cell>
          <cell r="AS362">
            <v>346</v>
          </cell>
          <cell r="AT362">
            <v>49</v>
          </cell>
          <cell r="AU362">
            <v>7.0612244897959187</v>
          </cell>
          <cell r="AV362">
            <v>167</v>
          </cell>
          <cell r="AW362">
            <v>25</v>
          </cell>
          <cell r="AX362">
            <v>6.68</v>
          </cell>
          <cell r="AY362">
            <v>86.355000000000004</v>
          </cell>
          <cell r="AZ362">
            <v>225.91</v>
          </cell>
          <cell r="BA362">
            <v>29</v>
          </cell>
          <cell r="BB362">
            <v>7.79</v>
          </cell>
          <cell r="BC362">
            <v>70</v>
          </cell>
          <cell r="BD362">
            <v>392.90999999999997</v>
          </cell>
          <cell r="BE362">
            <v>54</v>
          </cell>
          <cell r="BF362">
            <v>7.2761111111111108</v>
          </cell>
          <cell r="BG362">
            <v>206</v>
          </cell>
          <cell r="BH362">
            <v>24</v>
          </cell>
          <cell r="BI362">
            <v>8.5833333333333339</v>
          </cell>
          <cell r="BJ362">
            <v>68</v>
          </cell>
          <cell r="BK362">
            <v>247</v>
          </cell>
          <cell r="BL362">
            <v>29</v>
          </cell>
          <cell r="BM362">
            <v>8.5172413793103452</v>
          </cell>
          <cell r="BN362">
            <v>88</v>
          </cell>
          <cell r="BO362">
            <v>453</v>
          </cell>
          <cell r="BP362">
            <v>53</v>
          </cell>
          <cell r="BQ362">
            <v>8.5471698113207548</v>
          </cell>
          <cell r="BR362">
            <v>1191.9099999999999</v>
          </cell>
          <cell r="BS362">
            <v>156</v>
          </cell>
          <cell r="BT362">
            <v>7.6404487179487166</v>
          </cell>
          <cell r="BU362">
            <v>81.412999999999997</v>
          </cell>
          <cell r="BV362" t="str">
            <v xml:space="preserve">Tata Consultancy Services </v>
          </cell>
        </row>
        <row r="363">
          <cell r="B363" t="str">
            <v>21-IoT25-25</v>
          </cell>
          <cell r="C363" t="str">
            <v>IoT</v>
          </cell>
          <cell r="D363">
            <v>25</v>
          </cell>
          <cell r="E363" t="str">
            <v>SYED ARSHAD GULAMABID GAZALA PARVEEN</v>
          </cell>
          <cell r="F363" t="str">
            <v>Male</v>
          </cell>
          <cell r="G363" t="str">
            <v>13/12/2003</v>
          </cell>
          <cell r="H363">
            <v>7715969634</v>
          </cell>
          <cell r="I363">
            <v>9821198475</v>
          </cell>
          <cell r="J363" t="str">
            <v>sy.arshad065@gmail.com</v>
          </cell>
          <cell r="K363" t="str">
            <v>1032211013@tcetmumbai.in</v>
          </cell>
          <cell r="L363" t="str">
            <v>A/404, Regal Arcade, Poonam Sagar Complex, Mira Road (E)</v>
          </cell>
          <cell r="M363">
            <v>401107</v>
          </cell>
          <cell r="N363">
            <v>0</v>
          </cell>
          <cell r="O363" t="str">
            <v>Father- Advocate  Mother- Housewife</v>
          </cell>
          <cell r="P363" t="str">
            <v>4,50,001 - 5,00,000</v>
          </cell>
          <cell r="Q363" t="str">
            <v>Normal</v>
          </cell>
          <cell r="R363" t="str">
            <v>Open</v>
          </cell>
          <cell r="S363">
            <v>2021</v>
          </cell>
          <cell r="T363" t="str">
            <v>FE</v>
          </cell>
          <cell r="U363" t="str">
            <v>MH-CET</v>
          </cell>
          <cell r="V363">
            <v>71.5</v>
          </cell>
          <cell r="W363">
            <v>40.72</v>
          </cell>
          <cell r="X363" t="str">
            <v>Minority</v>
          </cell>
          <cell r="Y363">
            <v>350</v>
          </cell>
          <cell r="Z363">
            <v>500</v>
          </cell>
          <cell r="AA363">
            <v>70</v>
          </cell>
          <cell r="AB363">
            <v>2019</v>
          </cell>
          <cell r="AC363" t="str">
            <v>Maharashtra</v>
          </cell>
          <cell r="AD363" t="str">
            <v>SHANTI NAGAR HIGH SCHOOL</v>
          </cell>
          <cell r="AE363">
            <v>443</v>
          </cell>
          <cell r="AF363">
            <v>600</v>
          </cell>
          <cell r="AG363">
            <v>73.833333333333329</v>
          </cell>
          <cell r="AH363">
            <v>2021</v>
          </cell>
          <cell r="AI363" t="str">
            <v>Maharashtra</v>
          </cell>
          <cell r="AJ363" t="str">
            <v>THAKUR VIDYA MANDIR HIGH SCOOL AND JR. COLLEGE OF SCIENCE AND COMMERCE</v>
          </cell>
          <cell r="AK363">
            <v>179</v>
          </cell>
          <cell r="AL363">
            <v>23</v>
          </cell>
          <cell r="AM363">
            <v>7.7826086956521738</v>
          </cell>
          <cell r="AN363">
            <v>97.67</v>
          </cell>
          <cell r="AO363">
            <v>191</v>
          </cell>
          <cell r="AP363">
            <v>26</v>
          </cell>
          <cell r="AQ363">
            <v>7.3461538461538458</v>
          </cell>
          <cell r="AR363">
            <v>95.39</v>
          </cell>
          <cell r="AS363">
            <v>370</v>
          </cell>
          <cell r="AT363">
            <v>49</v>
          </cell>
          <cell r="AU363">
            <v>7.5510204081632653</v>
          </cell>
          <cell r="AV363">
            <v>185</v>
          </cell>
          <cell r="AW363">
            <v>25</v>
          </cell>
          <cell r="AX363">
            <v>7.4</v>
          </cell>
          <cell r="AY363">
            <v>96.53</v>
          </cell>
          <cell r="AZ363">
            <v>243</v>
          </cell>
          <cell r="BA363">
            <v>29</v>
          </cell>
          <cell r="BB363">
            <v>8.3793103448275854</v>
          </cell>
          <cell r="BC363">
            <v>88.68</v>
          </cell>
          <cell r="BD363">
            <v>428</v>
          </cell>
          <cell r="BE363">
            <v>54</v>
          </cell>
          <cell r="BF363">
            <v>7.9259259259259256</v>
          </cell>
          <cell r="BG363">
            <v>210</v>
          </cell>
          <cell r="BH363">
            <v>24</v>
          </cell>
          <cell r="BI363">
            <v>8.75</v>
          </cell>
          <cell r="BJ363">
            <v>81</v>
          </cell>
          <cell r="BK363">
            <v>265</v>
          </cell>
          <cell r="BL363">
            <v>29</v>
          </cell>
          <cell r="BM363">
            <v>9.137931034482758</v>
          </cell>
          <cell r="BN363">
            <v>87</v>
          </cell>
          <cell r="BO363">
            <v>475</v>
          </cell>
          <cell r="BP363">
            <v>53</v>
          </cell>
          <cell r="BQ363">
            <v>8.9622641509433958</v>
          </cell>
          <cell r="BR363">
            <v>1273</v>
          </cell>
          <cell r="BS363">
            <v>156</v>
          </cell>
          <cell r="BT363">
            <v>8.1602564102564106</v>
          </cell>
          <cell r="BU363">
            <v>94.654000000000011</v>
          </cell>
          <cell r="BV363">
            <v>0</v>
          </cell>
        </row>
        <row r="364">
          <cell r="B364" t="str">
            <v>21-ITA25-25</v>
          </cell>
          <cell r="C364" t="str">
            <v>IT-A</v>
          </cell>
          <cell r="D364">
            <v>25</v>
          </cell>
          <cell r="E364" t="str">
            <v>DUBEY SAKSHI AJIT CHHAYA</v>
          </cell>
          <cell r="F364" t="str">
            <v>Female</v>
          </cell>
          <cell r="G364" t="str">
            <v>18/06/2002</v>
          </cell>
          <cell r="H364">
            <v>9356539864</v>
          </cell>
          <cell r="I364">
            <v>9768855718</v>
          </cell>
          <cell r="J364" t="str">
            <v>dubeysakshi9292@gmail.com</v>
          </cell>
          <cell r="K364" t="str">
            <v>1032210599@tcetmumbai.in</v>
          </cell>
          <cell r="L364" t="str">
            <v>Pandey Chawl gokul Nagar Kandivali East akurki road near Sai Baba temple mumbai</v>
          </cell>
          <cell r="M364">
            <v>400101</v>
          </cell>
          <cell r="N364">
            <v>0</v>
          </cell>
          <cell r="O364" t="str">
            <v>Auto driver</v>
          </cell>
          <cell r="P364" t="str">
            <v>2,00,001 -2,50,000</v>
          </cell>
          <cell r="Q364" t="str">
            <v>Normal</v>
          </cell>
          <cell r="R364" t="str">
            <v>Open</v>
          </cell>
          <cell r="S364">
            <v>2021</v>
          </cell>
          <cell r="T364" t="str">
            <v>FE</v>
          </cell>
          <cell r="U364" t="str">
            <v>MH-CET</v>
          </cell>
          <cell r="V364">
            <v>87.52</v>
          </cell>
          <cell r="W364" t="str">
            <v>NA</v>
          </cell>
          <cell r="X364" t="str">
            <v>Minority</v>
          </cell>
          <cell r="Y364">
            <v>400</v>
          </cell>
          <cell r="Z364">
            <v>500</v>
          </cell>
          <cell r="AA364">
            <v>80</v>
          </cell>
          <cell r="AB364">
            <v>2018</v>
          </cell>
          <cell r="AC364" t="str">
            <v>Maharashtra</v>
          </cell>
          <cell r="AD364" t="str">
            <v>ANUDATT VIDYALAYA</v>
          </cell>
          <cell r="AE364">
            <v>433</v>
          </cell>
          <cell r="AF364">
            <v>650</v>
          </cell>
          <cell r="AG364">
            <v>66.615384615384599</v>
          </cell>
          <cell r="AH364">
            <v>2020</v>
          </cell>
          <cell r="AI364" t="str">
            <v>Maharashtra</v>
          </cell>
          <cell r="AJ364" t="str">
            <v>TP BHATIA JUNIOR COLLEGE</v>
          </cell>
          <cell r="AK364">
            <v>166</v>
          </cell>
          <cell r="AL364">
            <v>22</v>
          </cell>
          <cell r="AM364">
            <v>7.5454545454545459</v>
          </cell>
          <cell r="AN364">
            <v>87</v>
          </cell>
          <cell r="AO364">
            <v>215</v>
          </cell>
          <cell r="AP364">
            <v>27</v>
          </cell>
          <cell r="AQ364">
            <v>7.9629629629629628</v>
          </cell>
          <cell r="AR364">
            <v>75</v>
          </cell>
          <cell r="AS364">
            <v>381</v>
          </cell>
          <cell r="AT364">
            <v>49</v>
          </cell>
          <cell r="AU364">
            <v>7.7755102040816331</v>
          </cell>
          <cell r="AV364">
            <v>200</v>
          </cell>
          <cell r="AW364">
            <v>25</v>
          </cell>
          <cell r="AX364">
            <v>8</v>
          </cell>
          <cell r="AY364">
            <v>81</v>
          </cell>
          <cell r="AZ364">
            <v>238</v>
          </cell>
          <cell r="BA364">
            <v>29</v>
          </cell>
          <cell r="BB364">
            <v>8.2068965517241388</v>
          </cell>
          <cell r="BC364">
            <v>78.7735849056604</v>
          </cell>
          <cell r="BD364">
            <v>438</v>
          </cell>
          <cell r="BE364">
            <v>54</v>
          </cell>
          <cell r="BF364">
            <v>8.1111111111111107</v>
          </cell>
          <cell r="BG364">
            <v>199</v>
          </cell>
          <cell r="BH364">
            <v>24</v>
          </cell>
          <cell r="BI364">
            <v>8.2916666666666661</v>
          </cell>
          <cell r="BJ364">
            <v>88.796680497925294</v>
          </cell>
          <cell r="BK364">
            <v>264</v>
          </cell>
          <cell r="BL364">
            <v>29</v>
          </cell>
          <cell r="BM364">
            <v>9.1034482758620694</v>
          </cell>
          <cell r="BN364">
            <v>78.125</v>
          </cell>
          <cell r="BO364">
            <v>463</v>
          </cell>
          <cell r="BP364">
            <v>53</v>
          </cell>
          <cell r="BQ364">
            <v>8.7358490566037741</v>
          </cell>
          <cell r="BR364">
            <v>1282</v>
          </cell>
          <cell r="BS364">
            <v>156</v>
          </cell>
          <cell r="BT364">
            <v>8.2179487179487172</v>
          </cell>
          <cell r="BU364">
            <v>79.154716981132083</v>
          </cell>
          <cell r="BV364">
            <v>0</v>
          </cell>
        </row>
        <row r="365">
          <cell r="B365" t="str">
            <v>21-ITB25-25</v>
          </cell>
          <cell r="C365" t="str">
            <v>IT-B</v>
          </cell>
          <cell r="D365">
            <v>25</v>
          </cell>
          <cell r="E365" t="str">
            <v xml:space="preserve">SHAH DHRUVIN KAUSHIKKUMAR HEENABEN </v>
          </cell>
          <cell r="F365" t="str">
            <v>Male</v>
          </cell>
          <cell r="G365" t="str">
            <v>16/02/2004</v>
          </cell>
          <cell r="H365">
            <v>9537474255</v>
          </cell>
          <cell r="I365">
            <v>9428244895</v>
          </cell>
          <cell r="J365" t="str">
            <v>dhruvinkshah@hotmail.com</v>
          </cell>
          <cell r="K365" t="str">
            <v>1032210664@tcetmumbai.in</v>
          </cell>
          <cell r="L365" t="str">
            <v>C-312 Walchand Complex , 60 Feet Road , Bhayandar (West)</v>
          </cell>
          <cell r="M365">
            <v>401101</v>
          </cell>
          <cell r="N365">
            <v>0</v>
          </cell>
          <cell r="O365" t="str">
            <v>Retired</v>
          </cell>
          <cell r="P365" t="str">
            <v>8,00,001 - 9,00,000</v>
          </cell>
          <cell r="Q365" t="str">
            <v>Normal</v>
          </cell>
          <cell r="R365" t="str">
            <v>Open</v>
          </cell>
          <cell r="S365">
            <v>2021</v>
          </cell>
          <cell r="T365" t="str">
            <v>FE</v>
          </cell>
          <cell r="U365" t="str">
            <v>MH-CET</v>
          </cell>
          <cell r="V365">
            <v>30</v>
          </cell>
          <cell r="W365">
            <v>58.19</v>
          </cell>
          <cell r="X365" t="str">
            <v>AMIN</v>
          </cell>
          <cell r="Y365">
            <v>471</v>
          </cell>
          <cell r="Z365">
            <v>600</v>
          </cell>
          <cell r="AA365">
            <v>78.5</v>
          </cell>
          <cell r="AB365">
            <v>2019</v>
          </cell>
          <cell r="AC365" t="str">
            <v>Gujarat Secondary and Higher Secondary Education Board</v>
          </cell>
          <cell r="AD365" t="str">
            <v>SINCERITE SCHOOL</v>
          </cell>
          <cell r="AE365">
            <v>445</v>
          </cell>
          <cell r="AF365">
            <v>650</v>
          </cell>
          <cell r="AG365">
            <v>68.461538461538495</v>
          </cell>
          <cell r="AH365">
            <v>2021</v>
          </cell>
          <cell r="AI365" t="str">
            <v>Gujarat Secondary and Higher Secondary Education Board</v>
          </cell>
          <cell r="AJ365" t="str">
            <v>SINCERITE SCHOOL</v>
          </cell>
          <cell r="AK365">
            <v>173</v>
          </cell>
          <cell r="AL365">
            <v>22</v>
          </cell>
          <cell r="AM365">
            <v>7.8636363636363633</v>
          </cell>
          <cell r="AN365">
            <v>81</v>
          </cell>
          <cell r="AO365">
            <v>209</v>
          </cell>
          <cell r="AP365">
            <v>27</v>
          </cell>
          <cell r="AQ365">
            <v>7.7407407407407405</v>
          </cell>
          <cell r="AR365">
            <v>96</v>
          </cell>
          <cell r="AS365">
            <v>382</v>
          </cell>
          <cell r="AT365">
            <v>49</v>
          </cell>
          <cell r="AU365">
            <v>7.795918367346939</v>
          </cell>
          <cell r="AV365">
            <v>180</v>
          </cell>
          <cell r="AW365">
            <v>25</v>
          </cell>
          <cell r="AX365">
            <v>7.2</v>
          </cell>
          <cell r="AY365">
            <v>88.5</v>
          </cell>
          <cell r="AZ365">
            <v>209</v>
          </cell>
          <cell r="BA365">
            <v>29</v>
          </cell>
          <cell r="BB365">
            <v>7.2068965517241379</v>
          </cell>
          <cell r="BC365">
            <v>81.773399014778306</v>
          </cell>
          <cell r="BD365">
            <v>389</v>
          </cell>
          <cell r="BE365">
            <v>54</v>
          </cell>
          <cell r="BF365">
            <v>7.2037037037037033</v>
          </cell>
          <cell r="BG365">
            <v>162</v>
          </cell>
          <cell r="BH365">
            <v>24</v>
          </cell>
          <cell r="BI365">
            <v>6.75</v>
          </cell>
          <cell r="BJ365">
            <v>88.796680497925294</v>
          </cell>
          <cell r="BK365">
            <v>246</v>
          </cell>
          <cell r="BL365">
            <v>29</v>
          </cell>
          <cell r="BM365">
            <v>8.4827586206896548</v>
          </cell>
          <cell r="BN365">
            <v>77.966101694915295</v>
          </cell>
          <cell r="BO365">
            <v>408</v>
          </cell>
          <cell r="BP365">
            <v>53</v>
          </cell>
          <cell r="BQ365">
            <v>7.6981132075471699</v>
          </cell>
          <cell r="BR365">
            <v>1179</v>
          </cell>
          <cell r="BS365">
            <v>156</v>
          </cell>
          <cell r="BT365">
            <v>7.5576923076923075</v>
          </cell>
          <cell r="BU365">
            <v>84.654679802955656</v>
          </cell>
          <cell r="BV365">
            <v>0</v>
          </cell>
        </row>
        <row r="366">
          <cell r="B366" t="str">
            <v>21-M&amp;ME25-25</v>
          </cell>
          <cell r="C366" t="str">
            <v>M&amp;ME</v>
          </cell>
          <cell r="D366">
            <v>25</v>
          </cell>
          <cell r="E366" t="str">
            <v>MISHRA YUVRAJ RAMESHCHANDRA SUSHMA</v>
          </cell>
          <cell r="F366" t="str">
            <v>Male</v>
          </cell>
          <cell r="G366" t="str">
            <v>06/12/2002</v>
          </cell>
          <cell r="H366">
            <v>9004247500</v>
          </cell>
          <cell r="I366">
            <v>8169312339</v>
          </cell>
          <cell r="J366" t="str">
            <v>rsmishrayuvraj@gmail.com</v>
          </cell>
          <cell r="K366" t="str">
            <v>1032210778@tcetmumbai.in</v>
          </cell>
          <cell r="L366" t="str">
            <v>A/704 Gopal darshan Indralok phase 2 bhayander east thane-401105</v>
          </cell>
          <cell r="M366">
            <v>401105</v>
          </cell>
          <cell r="N366">
            <v>0</v>
          </cell>
          <cell r="O366" t="str">
            <v>service</v>
          </cell>
          <cell r="P366" t="str">
            <v>7,00,001 - 8,00,000</v>
          </cell>
          <cell r="Q366" t="str">
            <v>Normal</v>
          </cell>
          <cell r="R366" t="str">
            <v>Open</v>
          </cell>
          <cell r="S366">
            <v>2021</v>
          </cell>
          <cell r="T366" t="str">
            <v>FE</v>
          </cell>
          <cell r="U366" t="str">
            <v>MH-CET</v>
          </cell>
          <cell r="V366">
            <v>48.85</v>
          </cell>
          <cell r="W366" t="str">
            <v>NA</v>
          </cell>
          <cell r="X366" t="str">
            <v>CAP</v>
          </cell>
          <cell r="Y366">
            <v>275</v>
          </cell>
          <cell r="Z366">
            <v>500</v>
          </cell>
          <cell r="AA366">
            <v>55</v>
          </cell>
          <cell r="AB366">
            <v>2019</v>
          </cell>
          <cell r="AC366" t="str">
            <v>Maharashtra</v>
          </cell>
          <cell r="AD366" t="str">
            <v>ST FRANCIS HIGH SCHOOL</v>
          </cell>
          <cell r="AE366">
            <v>416</v>
          </cell>
          <cell r="AF366">
            <v>600</v>
          </cell>
          <cell r="AG366">
            <v>69.3333333333333</v>
          </cell>
          <cell r="AH366">
            <v>2021</v>
          </cell>
          <cell r="AI366" t="str">
            <v>Maharashtra</v>
          </cell>
          <cell r="AJ366" t="str">
            <v>GMS HOLY FAMILY JUNIOR COLLEGE</v>
          </cell>
          <cell r="AK366">
            <v>168</v>
          </cell>
          <cell r="AL366">
            <v>22</v>
          </cell>
          <cell r="AM366">
            <v>7.6363636363636367</v>
          </cell>
          <cell r="AN366">
            <v>80</v>
          </cell>
          <cell r="AO366">
            <v>155</v>
          </cell>
          <cell r="AP366">
            <v>27</v>
          </cell>
          <cell r="AQ366">
            <v>5.7407407407407405</v>
          </cell>
          <cell r="AR366">
            <v>97.53</v>
          </cell>
          <cell r="AS366">
            <v>323</v>
          </cell>
          <cell r="AT366">
            <v>49</v>
          </cell>
          <cell r="AU366">
            <v>6.591836734693878</v>
          </cell>
          <cell r="AV366">
            <v>176</v>
          </cell>
          <cell r="AW366">
            <v>25</v>
          </cell>
          <cell r="AX366">
            <v>7.04</v>
          </cell>
          <cell r="AY366">
            <v>88.765000000000001</v>
          </cell>
          <cell r="AZ366">
            <v>206</v>
          </cell>
          <cell r="BA366">
            <v>29</v>
          </cell>
          <cell r="BB366">
            <v>7.1034482758620694</v>
          </cell>
          <cell r="BC366">
            <v>76</v>
          </cell>
          <cell r="BD366">
            <v>382</v>
          </cell>
          <cell r="BE366">
            <v>54</v>
          </cell>
          <cell r="BF366">
            <v>7.0740740740740744</v>
          </cell>
          <cell r="BG366">
            <v>158</v>
          </cell>
          <cell r="BH366">
            <v>24</v>
          </cell>
          <cell r="BI366">
            <v>6.583333333333333</v>
          </cell>
          <cell r="BJ366">
            <v>85</v>
          </cell>
          <cell r="BK366">
            <v>192</v>
          </cell>
          <cell r="BL366">
            <v>29</v>
          </cell>
          <cell r="BM366">
            <v>6.6206896551724137</v>
          </cell>
          <cell r="BN366">
            <v>84</v>
          </cell>
          <cell r="BO366">
            <v>350</v>
          </cell>
          <cell r="BP366">
            <v>53</v>
          </cell>
          <cell r="BQ366">
            <v>6.6037735849056602</v>
          </cell>
          <cell r="BR366">
            <v>1055</v>
          </cell>
          <cell r="BS366">
            <v>156</v>
          </cell>
          <cell r="BT366">
            <v>6.7628205128205128</v>
          </cell>
          <cell r="BU366">
            <v>84.859000000000009</v>
          </cell>
          <cell r="BV366">
            <v>0</v>
          </cell>
        </row>
        <row r="367">
          <cell r="B367" t="str">
            <v>21-MECH25-25</v>
          </cell>
          <cell r="C367" t="str">
            <v>MECH</v>
          </cell>
          <cell r="D367">
            <v>25</v>
          </cell>
          <cell r="E367" t="str">
            <v>PANDEY DAKSH DILIPKUMAR SANGEETA</v>
          </cell>
          <cell r="F367" t="str">
            <v>Male</v>
          </cell>
          <cell r="G367" t="str">
            <v>23/02/2004</v>
          </cell>
          <cell r="H367">
            <v>9619423470</v>
          </cell>
          <cell r="I367">
            <v>9920670087</v>
          </cell>
          <cell r="J367" t="str">
            <v>dakshpandey23@gmail.com</v>
          </cell>
          <cell r="K367" t="str">
            <v>1032210728@tcetmumbai.in</v>
          </cell>
          <cell r="L367" t="str">
            <v>Ascent residency B1/203 poonam Nagar, Andheri East, Mumbai.</v>
          </cell>
          <cell r="M367">
            <v>400093</v>
          </cell>
          <cell r="N367">
            <v>0</v>
          </cell>
          <cell r="O367" t="str">
            <v>Service</v>
          </cell>
          <cell r="P367" t="str">
            <v>1,00,001 - 1,50,000</v>
          </cell>
          <cell r="Q367" t="str">
            <v>Normal</v>
          </cell>
          <cell r="R367" t="str">
            <v>Open</v>
          </cell>
          <cell r="S367">
            <v>2021</v>
          </cell>
          <cell r="T367" t="str">
            <v>FE</v>
          </cell>
          <cell r="U367" t="str">
            <v>MH-CET</v>
          </cell>
          <cell r="V367">
            <v>73.81</v>
          </cell>
          <cell r="W367">
            <v>47.31</v>
          </cell>
          <cell r="X367" t="str">
            <v>Minority</v>
          </cell>
          <cell r="Y367">
            <v>362</v>
          </cell>
          <cell r="Z367">
            <v>500</v>
          </cell>
          <cell r="AA367">
            <v>72.400000000000006</v>
          </cell>
          <cell r="AB367">
            <v>2019</v>
          </cell>
          <cell r="AC367" t="str">
            <v>Maharashtra</v>
          </cell>
          <cell r="AD367" t="str">
            <v>ST.XAVIER'S HIGH SCHOOL</v>
          </cell>
          <cell r="AE367">
            <v>480</v>
          </cell>
          <cell r="AF367">
            <v>600</v>
          </cell>
          <cell r="AG367">
            <v>80</v>
          </cell>
          <cell r="AH367">
            <v>2021</v>
          </cell>
          <cell r="AI367" t="str">
            <v>Maharashtra</v>
          </cell>
          <cell r="AJ367" t="str">
            <v>HOLY FAMILY JR. COLLAGE</v>
          </cell>
          <cell r="AK367">
            <v>164</v>
          </cell>
          <cell r="AL367">
            <v>22</v>
          </cell>
          <cell r="AM367">
            <v>7.4545454545454541</v>
          </cell>
          <cell r="AN367">
            <v>96</v>
          </cell>
          <cell r="AO367">
            <v>212</v>
          </cell>
          <cell r="AP367">
            <v>27</v>
          </cell>
          <cell r="AQ367">
            <v>7.8518518518518521</v>
          </cell>
          <cell r="AR367">
            <v>75</v>
          </cell>
          <cell r="AS367">
            <v>376</v>
          </cell>
          <cell r="AT367">
            <v>49</v>
          </cell>
          <cell r="AU367">
            <v>7.6734693877551017</v>
          </cell>
          <cell r="AV367">
            <v>177</v>
          </cell>
          <cell r="AW367">
            <v>25</v>
          </cell>
          <cell r="AX367">
            <v>7.08</v>
          </cell>
          <cell r="AY367">
            <v>85.5</v>
          </cell>
          <cell r="AZ367">
            <v>222</v>
          </cell>
          <cell r="BA367">
            <v>29</v>
          </cell>
          <cell r="BB367">
            <v>7.6551724137931032</v>
          </cell>
          <cell r="BC367">
            <v>81</v>
          </cell>
          <cell r="BD367">
            <v>399</v>
          </cell>
          <cell r="BE367">
            <v>54</v>
          </cell>
          <cell r="BF367">
            <v>7.3888888888888893</v>
          </cell>
          <cell r="BG367">
            <v>0</v>
          </cell>
          <cell r="BH367">
            <v>24</v>
          </cell>
          <cell r="BI367">
            <v>0</v>
          </cell>
          <cell r="BJ367">
            <v>84.117647058823493</v>
          </cell>
          <cell r="BK367">
            <v>224</v>
          </cell>
          <cell r="BL367">
            <v>28</v>
          </cell>
          <cell r="BM367">
            <v>8</v>
          </cell>
          <cell r="BN367">
            <v>78</v>
          </cell>
          <cell r="BO367">
            <v>224</v>
          </cell>
          <cell r="BP367">
            <v>52</v>
          </cell>
          <cell r="BQ367">
            <v>4.3076923076923075</v>
          </cell>
          <cell r="BR367">
            <v>999</v>
          </cell>
          <cell r="BS367">
            <v>155</v>
          </cell>
          <cell r="BT367">
            <v>6.4451612903225808</v>
          </cell>
          <cell r="BU367">
            <v>85.1</v>
          </cell>
          <cell r="BV367">
            <v>0</v>
          </cell>
        </row>
        <row r="368">
          <cell r="B368" t="str">
            <v>21-AI&amp;DS26-25</v>
          </cell>
          <cell r="C368" t="str">
            <v>AI&amp;DS</v>
          </cell>
          <cell r="D368">
            <v>26</v>
          </cell>
          <cell r="E368" t="str">
            <v>PANDEY AYUSH SATYAPRAKASH ARCHANA</v>
          </cell>
          <cell r="F368" t="str">
            <v>Male</v>
          </cell>
          <cell r="G368" t="str">
            <v>17/10/2003</v>
          </cell>
          <cell r="H368">
            <v>9321252095</v>
          </cell>
          <cell r="I368">
            <v>8850475213</v>
          </cell>
          <cell r="J368" t="str">
            <v xml:space="preserve">Pandeyayush956@gmail.com </v>
          </cell>
          <cell r="K368" t="str">
            <v>1032210155@tcetmumbai.in</v>
          </cell>
          <cell r="L368" t="str">
            <v>Dubey Panchal Estate Laxman nagar kurar village malad east</v>
          </cell>
          <cell r="M368">
            <v>400097</v>
          </cell>
          <cell r="N368">
            <v>0</v>
          </cell>
          <cell r="O368" t="str">
            <v xml:space="preserve">Teacher </v>
          </cell>
          <cell r="P368" t="str">
            <v>50,001 - 1,00,000</v>
          </cell>
          <cell r="Q368" t="str">
            <v>Normal</v>
          </cell>
          <cell r="R368" t="str">
            <v>Open</v>
          </cell>
          <cell r="S368">
            <v>2021</v>
          </cell>
          <cell r="T368" t="str">
            <v>FE</v>
          </cell>
          <cell r="U368" t="str">
            <v>MH-CET</v>
          </cell>
          <cell r="V368">
            <v>85.33</v>
          </cell>
          <cell r="W368">
            <v>59.59</v>
          </cell>
          <cell r="X368" t="str">
            <v>Minority</v>
          </cell>
          <cell r="Y368">
            <v>399</v>
          </cell>
          <cell r="Z368">
            <v>500</v>
          </cell>
          <cell r="AA368">
            <v>79.8</v>
          </cell>
          <cell r="AB368">
            <v>2019</v>
          </cell>
          <cell r="AC368" t="str">
            <v>Maharashtra</v>
          </cell>
          <cell r="AD368" t="str">
            <v>ST. FRANCIS HIGH SCHOOL</v>
          </cell>
          <cell r="AE368">
            <v>494</v>
          </cell>
          <cell r="AF368">
            <v>600</v>
          </cell>
          <cell r="AG368">
            <v>82.3333333333333</v>
          </cell>
          <cell r="AH368">
            <v>2021</v>
          </cell>
          <cell r="AI368" t="str">
            <v>Maharashtra</v>
          </cell>
          <cell r="AJ368" t="str">
            <v>THAKUR COLLEGE OF SCEINCE AND COMMERCE</v>
          </cell>
          <cell r="AK368">
            <v>187</v>
          </cell>
          <cell r="AL368">
            <v>23</v>
          </cell>
          <cell r="AM368">
            <v>8.1304347826086953</v>
          </cell>
          <cell r="AN368">
            <v>89</v>
          </cell>
          <cell r="AO368">
            <v>191</v>
          </cell>
          <cell r="AP368">
            <v>26</v>
          </cell>
          <cell r="AQ368">
            <v>7.3461538461538458</v>
          </cell>
          <cell r="AR368">
            <v>87</v>
          </cell>
          <cell r="AS368">
            <v>378</v>
          </cell>
          <cell r="AT368">
            <v>49</v>
          </cell>
          <cell r="AU368">
            <v>7.7142857142857144</v>
          </cell>
          <cell r="AV368">
            <v>170</v>
          </cell>
          <cell r="AW368">
            <v>25</v>
          </cell>
          <cell r="AX368">
            <v>6.8</v>
          </cell>
          <cell r="AY368">
            <v>88</v>
          </cell>
          <cell r="AZ368">
            <v>228</v>
          </cell>
          <cell r="BA368">
            <v>29</v>
          </cell>
          <cell r="BB368">
            <v>7.8620689655172411</v>
          </cell>
          <cell r="BC368">
            <v>75</v>
          </cell>
          <cell r="BD368">
            <v>398</v>
          </cell>
          <cell r="BE368">
            <v>54</v>
          </cell>
          <cell r="BF368">
            <v>7.3703703703703702</v>
          </cell>
          <cell r="BG368">
            <v>169</v>
          </cell>
          <cell r="BH368">
            <v>24</v>
          </cell>
          <cell r="BI368">
            <v>7.041666666666667</v>
          </cell>
          <cell r="BJ368">
            <v>56</v>
          </cell>
          <cell r="BK368">
            <v>247</v>
          </cell>
          <cell r="BL368">
            <v>29</v>
          </cell>
          <cell r="BM368">
            <v>8.5172413793103452</v>
          </cell>
          <cell r="BN368">
            <v>81</v>
          </cell>
          <cell r="BO368">
            <v>416</v>
          </cell>
          <cell r="BP368">
            <v>53</v>
          </cell>
          <cell r="BQ368">
            <v>7.8490566037735849</v>
          </cell>
          <cell r="BR368">
            <v>1192</v>
          </cell>
          <cell r="BS368">
            <v>156</v>
          </cell>
          <cell r="BT368">
            <v>7.6410256410256414</v>
          </cell>
          <cell r="BU368">
            <v>79</v>
          </cell>
          <cell r="BV368">
            <v>0</v>
          </cell>
        </row>
        <row r="369">
          <cell r="B369" t="str">
            <v>21-AI&amp;ML26-25</v>
          </cell>
          <cell r="C369" t="str">
            <v>AI&amp;ML</v>
          </cell>
          <cell r="D369">
            <v>26</v>
          </cell>
          <cell r="E369" t="str">
            <v>SYED MOIN FARID ASIYA</v>
          </cell>
          <cell r="F369" t="str">
            <v>Male</v>
          </cell>
          <cell r="G369" t="str">
            <v>16/01/2003</v>
          </cell>
          <cell r="H369">
            <v>9892494964</v>
          </cell>
          <cell r="I369">
            <v>8976140034</v>
          </cell>
          <cell r="J369" t="str">
            <v>moin.syed160103@gmail.com</v>
          </cell>
          <cell r="K369" t="str">
            <v>1032210951@tcetmumbai.in</v>
          </cell>
          <cell r="L369" t="str">
            <v xml:space="preserve">Sai Colony, Tufel chawl-01, Room- 3, Gate 7, Malwani, Malad west, Mumbai, Maharashtra.  </v>
          </cell>
          <cell r="M369">
            <v>400095</v>
          </cell>
          <cell r="N369">
            <v>0</v>
          </cell>
          <cell r="O369" t="str">
            <v>Teacher</v>
          </cell>
          <cell r="P369" t="str">
            <v>3,00,001 - 3,50,000</v>
          </cell>
          <cell r="Q369" t="str">
            <v>Normal</v>
          </cell>
          <cell r="R369" t="str">
            <v>Open</v>
          </cell>
          <cell r="S369">
            <v>2021</v>
          </cell>
          <cell r="T369" t="str">
            <v>FE</v>
          </cell>
          <cell r="U369" t="str">
            <v>MH-CET</v>
          </cell>
          <cell r="V369">
            <v>30</v>
          </cell>
          <cell r="W369">
            <v>54.2</v>
          </cell>
          <cell r="X369" t="str">
            <v>Institute</v>
          </cell>
          <cell r="Y369">
            <v>349</v>
          </cell>
          <cell r="Z369">
            <v>500</v>
          </cell>
          <cell r="AA369">
            <v>69.8</v>
          </cell>
          <cell r="AB369">
            <v>2018</v>
          </cell>
          <cell r="AC369" t="str">
            <v>CBSE</v>
          </cell>
          <cell r="AD369" t="str">
            <v>INDIA INTERNATIONAL SCHOOL</v>
          </cell>
          <cell r="AE369">
            <v>316</v>
          </cell>
          <cell r="AF369">
            <v>500</v>
          </cell>
          <cell r="AG369">
            <v>63.2</v>
          </cell>
          <cell r="AH369">
            <v>2020</v>
          </cell>
          <cell r="AI369" t="str">
            <v>CBSE</v>
          </cell>
          <cell r="AJ369" t="str">
            <v>GULF ASIAN ENGLISH SCHOOL</v>
          </cell>
          <cell r="AK369">
            <v>160</v>
          </cell>
          <cell r="AL369">
            <v>22</v>
          </cell>
          <cell r="AM369">
            <v>7.2727272727272725</v>
          </cell>
          <cell r="AN369">
            <v>81.9444444444444</v>
          </cell>
          <cell r="AO369">
            <v>184</v>
          </cell>
          <cell r="AP369">
            <v>27</v>
          </cell>
          <cell r="AQ369">
            <v>6.8148148148148149</v>
          </cell>
          <cell r="AR369">
            <v>90</v>
          </cell>
          <cell r="AS369">
            <v>344</v>
          </cell>
          <cell r="AT369">
            <v>49</v>
          </cell>
          <cell r="AU369">
            <v>7.0204081632653059</v>
          </cell>
          <cell r="AV369">
            <v>187</v>
          </cell>
          <cell r="AW369">
            <v>25</v>
          </cell>
          <cell r="AX369">
            <v>7.48</v>
          </cell>
          <cell r="AY369">
            <v>85.9722222222222</v>
          </cell>
          <cell r="AZ369">
            <v>206</v>
          </cell>
          <cell r="BA369">
            <v>29</v>
          </cell>
          <cell r="BB369">
            <v>7.1034482758620694</v>
          </cell>
          <cell r="BC369">
            <v>78</v>
          </cell>
          <cell r="BD369">
            <v>393</v>
          </cell>
          <cell r="BE369">
            <v>54</v>
          </cell>
          <cell r="BF369">
            <v>7.2777777777777777</v>
          </cell>
          <cell r="BG369">
            <v>196</v>
          </cell>
          <cell r="BH369">
            <v>24</v>
          </cell>
          <cell r="BI369">
            <v>8.1666666666666661</v>
          </cell>
          <cell r="BJ369">
            <v>83</v>
          </cell>
          <cell r="BK369">
            <v>253</v>
          </cell>
          <cell r="BL369">
            <v>29</v>
          </cell>
          <cell r="BM369">
            <v>8.7241379310344822</v>
          </cell>
          <cell r="BN369">
            <v>75</v>
          </cell>
          <cell r="BO369">
            <v>449</v>
          </cell>
          <cell r="BP369">
            <v>53</v>
          </cell>
          <cell r="BQ369">
            <v>8.4716981132075464</v>
          </cell>
          <cell r="BR369">
            <v>1186</v>
          </cell>
          <cell r="BS369">
            <v>156</v>
          </cell>
          <cell r="BT369">
            <v>7.6025641025641022</v>
          </cell>
          <cell r="BU369">
            <v>83.783333333333331</v>
          </cell>
          <cell r="BV369">
            <v>0</v>
          </cell>
        </row>
        <row r="370">
          <cell r="B370" t="str">
            <v>21-CIVIL26-25</v>
          </cell>
          <cell r="C370" t="str">
            <v>CIVIL</v>
          </cell>
          <cell r="D370">
            <v>26</v>
          </cell>
          <cell r="E370" t="str">
            <v xml:space="preserve">MISHRA ABHAY VISHAL  SEEMA </v>
          </cell>
          <cell r="F370" t="str">
            <v>Male</v>
          </cell>
          <cell r="G370" t="str">
            <v>09/07/2003</v>
          </cell>
          <cell r="H370">
            <v>9702421036</v>
          </cell>
          <cell r="I370">
            <v>9619875292</v>
          </cell>
          <cell r="J370" t="str">
            <v>abhay.apk07@gmail.comm</v>
          </cell>
          <cell r="K370" t="str">
            <v>1032210835@tcetmumbai.in</v>
          </cell>
          <cell r="L370" t="str">
            <v>A- 504 Sarvodaya CHS, Shastri Nagar, Goregaon West</v>
          </cell>
          <cell r="M370">
            <v>400104</v>
          </cell>
          <cell r="N370">
            <v>0</v>
          </cell>
          <cell r="O370" t="str">
            <v xml:space="preserve">service </v>
          </cell>
          <cell r="P370" t="str">
            <v>4,00,001 - 4,50,000</v>
          </cell>
          <cell r="Q370" t="str">
            <v>Normal</v>
          </cell>
          <cell r="R370" t="str">
            <v>Open</v>
          </cell>
          <cell r="S370">
            <v>2021</v>
          </cell>
          <cell r="T370" t="str">
            <v>FE</v>
          </cell>
          <cell r="U370" t="str">
            <v>MH-CET</v>
          </cell>
          <cell r="V370">
            <v>10</v>
          </cell>
          <cell r="W370">
            <v>21</v>
          </cell>
          <cell r="X370" t="str">
            <v>Institute</v>
          </cell>
          <cell r="Y370">
            <v>444</v>
          </cell>
          <cell r="Z370">
            <v>600</v>
          </cell>
          <cell r="AA370">
            <v>74</v>
          </cell>
          <cell r="AB370">
            <v>2019</v>
          </cell>
          <cell r="AC370" t="str">
            <v>ICSE</v>
          </cell>
          <cell r="AD370" t="str">
            <v>RAMNIWAS BAJAJ ENGLISH HIGH SCHOOL</v>
          </cell>
          <cell r="AE370">
            <v>434</v>
          </cell>
          <cell r="AF370">
            <v>600</v>
          </cell>
          <cell r="AG370">
            <v>72.3333333333333</v>
          </cell>
          <cell r="AH370">
            <v>2021</v>
          </cell>
          <cell r="AI370" t="str">
            <v>Maharashtra</v>
          </cell>
          <cell r="AJ370" t="str">
            <v>MKN BHATIA HIGH SCHOOL AND JUNIOR COLLEGE</v>
          </cell>
          <cell r="AK370">
            <v>135</v>
          </cell>
          <cell r="AL370">
            <v>23</v>
          </cell>
          <cell r="AM370">
            <v>5.8695652173913047</v>
          </cell>
          <cell r="AN370">
            <v>89.047619049999994</v>
          </cell>
          <cell r="AO370">
            <v>153</v>
          </cell>
          <cell r="AP370">
            <v>26</v>
          </cell>
          <cell r="AQ370">
            <v>5.884615384615385</v>
          </cell>
          <cell r="AR370">
            <v>77</v>
          </cell>
          <cell r="AS370">
            <v>288</v>
          </cell>
          <cell r="AT370">
            <v>49</v>
          </cell>
          <cell r="AU370">
            <v>5.8775510204081636</v>
          </cell>
          <cell r="AV370">
            <v>152</v>
          </cell>
          <cell r="AW370">
            <v>25</v>
          </cell>
          <cell r="AX370">
            <v>6.08</v>
          </cell>
          <cell r="AY370">
            <v>83.023809525000004</v>
          </cell>
          <cell r="AZ370">
            <v>122</v>
          </cell>
          <cell r="BA370">
            <v>29</v>
          </cell>
          <cell r="BB370">
            <v>4.2068965517241379</v>
          </cell>
          <cell r="BC370">
            <v>93</v>
          </cell>
          <cell r="BD370">
            <v>274</v>
          </cell>
          <cell r="BE370">
            <v>54</v>
          </cell>
          <cell r="BF370">
            <v>5.0740740740740744</v>
          </cell>
          <cell r="BG370">
            <v>79</v>
          </cell>
          <cell r="BH370">
            <v>24</v>
          </cell>
          <cell r="BI370">
            <v>3.2916666666666665</v>
          </cell>
          <cell r="BJ370">
            <v>75</v>
          </cell>
          <cell r="BK370">
            <v>90</v>
          </cell>
          <cell r="BL370">
            <v>29</v>
          </cell>
          <cell r="BM370">
            <v>3.103448275862069</v>
          </cell>
          <cell r="BN370">
            <v>87</v>
          </cell>
          <cell r="BO370">
            <v>169</v>
          </cell>
          <cell r="BP370">
            <v>53</v>
          </cell>
          <cell r="BQ370">
            <v>3.1886792452830188</v>
          </cell>
          <cell r="BR370">
            <v>731</v>
          </cell>
          <cell r="BS370">
            <v>156</v>
          </cell>
          <cell r="BT370">
            <v>4.6858974358974361</v>
          </cell>
          <cell r="BU370">
            <v>83.414285714999991</v>
          </cell>
          <cell r="BV370">
            <v>0</v>
          </cell>
        </row>
        <row r="371">
          <cell r="B371" t="str">
            <v>21-COMPA26-25</v>
          </cell>
          <cell r="C371" t="str">
            <v>COMP-A</v>
          </cell>
          <cell r="D371">
            <v>26</v>
          </cell>
          <cell r="E371" t="str">
            <v>DHAKAN SAMEER HEMAL  PUNAM</v>
          </cell>
          <cell r="F371" t="str">
            <v>Male</v>
          </cell>
          <cell r="G371" t="str">
            <v>27/12/2003</v>
          </cell>
          <cell r="H371">
            <v>9819222699</v>
          </cell>
          <cell r="I371">
            <v>9920440699</v>
          </cell>
          <cell r="J371" t="str">
            <v>dhakansameer@gmail.com</v>
          </cell>
          <cell r="K371" t="str">
            <v>1032210408@tcetmumbai.in</v>
          </cell>
          <cell r="L371" t="str">
            <v>1 C/271 Kalpataru Gardens Building No.1 ABC CHS LTD, Off Ashok Chakravarty Road, Kandivali East, Mumbai</v>
          </cell>
          <cell r="M371">
            <v>400101</v>
          </cell>
          <cell r="N371">
            <v>0</v>
          </cell>
          <cell r="O371" t="str">
            <v xml:space="preserve">Salaried </v>
          </cell>
          <cell r="P371" t="str">
            <v>4,50,001 - 5,00,000</v>
          </cell>
          <cell r="Q371" t="str">
            <v>Normal</v>
          </cell>
          <cell r="R371" t="str">
            <v>Open</v>
          </cell>
          <cell r="S371">
            <v>2021</v>
          </cell>
          <cell r="T371" t="str">
            <v>FE</v>
          </cell>
          <cell r="U371" t="str">
            <v>MH-CET</v>
          </cell>
          <cell r="V371">
            <v>84.1</v>
          </cell>
          <cell r="W371">
            <v>57.543503999999999</v>
          </cell>
          <cell r="X371" t="str">
            <v>Institute</v>
          </cell>
          <cell r="Y371">
            <v>336</v>
          </cell>
          <cell r="Z371">
            <v>500</v>
          </cell>
          <cell r="AA371">
            <v>67.2</v>
          </cell>
          <cell r="AB371">
            <v>2019</v>
          </cell>
          <cell r="AC371" t="str">
            <v>CBSE</v>
          </cell>
          <cell r="AD371" t="str">
            <v>M K V V INT.VIDYALAYA</v>
          </cell>
          <cell r="AE371">
            <v>514</v>
          </cell>
          <cell r="AF371">
            <v>600</v>
          </cell>
          <cell r="AG371">
            <v>85.6666666666667</v>
          </cell>
          <cell r="AH371">
            <v>2021</v>
          </cell>
          <cell r="AI371" t="str">
            <v>Maharashtra</v>
          </cell>
          <cell r="AJ371" t="str">
            <v>SHRI TIKAMDAS PURSHOTAM BHATIA COLLEGE OF SCIENCE</v>
          </cell>
          <cell r="AK371">
            <v>178</v>
          </cell>
          <cell r="AL371">
            <v>23</v>
          </cell>
          <cell r="AM371">
            <v>7.7391304347826084</v>
          </cell>
          <cell r="AN371">
            <v>93</v>
          </cell>
          <cell r="AO371">
            <v>193</v>
          </cell>
          <cell r="AP371">
            <v>26</v>
          </cell>
          <cell r="AQ371">
            <v>7.4230769230769234</v>
          </cell>
          <cell r="AR371">
            <v>75</v>
          </cell>
          <cell r="AS371">
            <v>371</v>
          </cell>
          <cell r="AT371">
            <v>49</v>
          </cell>
          <cell r="AU371">
            <v>7.5714285714285712</v>
          </cell>
          <cell r="AV371">
            <v>175</v>
          </cell>
          <cell r="AW371">
            <v>25</v>
          </cell>
          <cell r="AX371">
            <v>7</v>
          </cell>
          <cell r="AY371">
            <v>84</v>
          </cell>
          <cell r="AZ371">
            <v>224</v>
          </cell>
          <cell r="BA371">
            <v>29</v>
          </cell>
          <cell r="BB371">
            <v>7.7241379310344831</v>
          </cell>
          <cell r="BC371">
            <v>93</v>
          </cell>
          <cell r="BD371">
            <v>399</v>
          </cell>
          <cell r="BE371">
            <v>54</v>
          </cell>
          <cell r="BF371">
            <v>7.3888888888888893</v>
          </cell>
          <cell r="BG371">
            <v>181</v>
          </cell>
          <cell r="BH371">
            <v>24</v>
          </cell>
          <cell r="BI371">
            <v>7.541666666666667</v>
          </cell>
          <cell r="BJ371">
            <v>85</v>
          </cell>
          <cell r="BK371">
            <v>220</v>
          </cell>
          <cell r="BL371">
            <v>29</v>
          </cell>
          <cell r="BM371">
            <v>7.5862068965517242</v>
          </cell>
          <cell r="BN371">
            <v>89</v>
          </cell>
          <cell r="BO371">
            <v>401</v>
          </cell>
          <cell r="BP371">
            <v>53</v>
          </cell>
          <cell r="BQ371">
            <v>7.5660377358490569</v>
          </cell>
          <cell r="BR371">
            <v>1171</v>
          </cell>
          <cell r="BS371">
            <v>156</v>
          </cell>
          <cell r="BT371">
            <v>7.5064102564102564</v>
          </cell>
          <cell r="BU371">
            <v>86</v>
          </cell>
          <cell r="BV371">
            <v>0</v>
          </cell>
        </row>
        <row r="372">
          <cell r="B372" t="str">
            <v>21-COMPB26-25</v>
          </cell>
          <cell r="C372" t="str">
            <v>COMP-B</v>
          </cell>
          <cell r="D372">
            <v>26</v>
          </cell>
          <cell r="E372" t="str">
            <v>MOURYA SUJITKUMAR RADHESHYAM CHANDRAVATI</v>
          </cell>
          <cell r="F372" t="str">
            <v>Male</v>
          </cell>
          <cell r="G372" t="str">
            <v>18/01/2002</v>
          </cell>
          <cell r="H372">
            <v>9920224575</v>
          </cell>
          <cell r="I372">
            <v>9821602542</v>
          </cell>
          <cell r="J372" t="str">
            <v>mouryasujit04@gmail.com</v>
          </cell>
          <cell r="K372" t="str">
            <v>1032210472@tcetmumbai.in</v>
          </cell>
          <cell r="L372" t="str">
            <v>Shree siddhivinayak seva soc,omji compound,rathodi Gaon,Marve road,malad west</v>
          </cell>
          <cell r="M372">
            <v>400095</v>
          </cell>
          <cell r="N372">
            <v>0</v>
          </cell>
          <cell r="O372" t="str">
            <v>carpenter</v>
          </cell>
          <cell r="P372" t="str">
            <v>8,00,001 - 9,00,000</v>
          </cell>
          <cell r="Q372" t="str">
            <v>Normal</v>
          </cell>
          <cell r="R372" t="str">
            <v>Open</v>
          </cell>
          <cell r="S372">
            <v>2021</v>
          </cell>
          <cell r="T372" t="str">
            <v>FE</v>
          </cell>
          <cell r="U372" t="str">
            <v>MH-CET</v>
          </cell>
          <cell r="V372">
            <v>95.37</v>
          </cell>
          <cell r="W372" t="str">
            <v>NA</v>
          </cell>
          <cell r="X372" t="str">
            <v>CAP</v>
          </cell>
          <cell r="Y372">
            <v>429</v>
          </cell>
          <cell r="Z372">
            <v>500</v>
          </cell>
          <cell r="AA372">
            <v>85.8</v>
          </cell>
          <cell r="AB372">
            <v>2018</v>
          </cell>
          <cell r="AC372" t="str">
            <v>Maharashtra</v>
          </cell>
          <cell r="AD372" t="str">
            <v>M.K.E.S ENGLISH SCHOOL</v>
          </cell>
          <cell r="AE372">
            <v>562</v>
          </cell>
          <cell r="AF372">
            <v>650</v>
          </cell>
          <cell r="AG372">
            <v>86.461538461538495</v>
          </cell>
          <cell r="AH372">
            <v>2020</v>
          </cell>
          <cell r="AI372" t="str">
            <v>Maharashtra</v>
          </cell>
          <cell r="AJ372" t="str">
            <v>THE BOMBAY SUBURBAN GRAIN DEALERS JUNIOR COLLEGE</v>
          </cell>
          <cell r="AK372">
            <v>204</v>
          </cell>
          <cell r="AL372">
            <v>23</v>
          </cell>
          <cell r="AM372">
            <v>8.8695652173913047</v>
          </cell>
          <cell r="AN372">
            <v>92</v>
          </cell>
          <cell r="AO372">
            <v>255</v>
          </cell>
          <cell r="AP372">
            <v>26</v>
          </cell>
          <cell r="AQ372">
            <v>9.8076923076923084</v>
          </cell>
          <cell r="AR372">
            <v>94</v>
          </cell>
          <cell r="AS372">
            <v>459</v>
          </cell>
          <cell r="AT372">
            <v>49</v>
          </cell>
          <cell r="AU372">
            <v>9.3673469387755102</v>
          </cell>
          <cell r="AV372">
            <v>233</v>
          </cell>
          <cell r="AW372">
            <v>25</v>
          </cell>
          <cell r="AX372">
            <v>9.32</v>
          </cell>
          <cell r="AY372">
            <v>93</v>
          </cell>
          <cell r="AZ372">
            <v>269</v>
          </cell>
          <cell r="BA372">
            <v>29</v>
          </cell>
          <cell r="BB372">
            <v>9.2758620689655178</v>
          </cell>
          <cell r="BC372">
            <v>78</v>
          </cell>
          <cell r="BD372">
            <v>502</v>
          </cell>
          <cell r="BE372">
            <v>54</v>
          </cell>
          <cell r="BF372">
            <v>9.2962962962962958</v>
          </cell>
          <cell r="BG372">
            <v>223</v>
          </cell>
          <cell r="BH372">
            <v>24</v>
          </cell>
          <cell r="BI372">
            <v>9.2916666666666661</v>
          </cell>
          <cell r="BJ372">
            <v>95</v>
          </cell>
          <cell r="BK372">
            <v>276</v>
          </cell>
          <cell r="BL372">
            <v>29</v>
          </cell>
          <cell r="BM372">
            <v>9.5172413793103452</v>
          </cell>
          <cell r="BN372">
            <v>94</v>
          </cell>
          <cell r="BO372">
            <v>499</v>
          </cell>
          <cell r="BP372">
            <v>53</v>
          </cell>
          <cell r="BQ372">
            <v>9.415094339622641</v>
          </cell>
          <cell r="BR372">
            <v>1460</v>
          </cell>
          <cell r="BS372">
            <v>156</v>
          </cell>
          <cell r="BT372">
            <v>9.3589743589743595</v>
          </cell>
          <cell r="BU372">
            <v>90.4</v>
          </cell>
          <cell r="BV372" t="str">
            <v>FlipKart/Accenture</v>
          </cell>
        </row>
        <row r="373">
          <cell r="B373" t="str">
            <v>21-COMPC26-25</v>
          </cell>
          <cell r="C373" t="str">
            <v>COMP-C</v>
          </cell>
          <cell r="D373">
            <v>26</v>
          </cell>
          <cell r="E373" t="str">
            <v>SINGH SIDDH PRAVIN SHWETA</v>
          </cell>
          <cell r="F373" t="str">
            <v>Male</v>
          </cell>
          <cell r="G373" t="str">
            <v>03/09/2003</v>
          </cell>
          <cell r="H373">
            <v>9324035626</v>
          </cell>
          <cell r="I373">
            <v>8765320150</v>
          </cell>
          <cell r="J373" t="str">
            <v>siddhsingh777@gmail.com</v>
          </cell>
          <cell r="K373" t="str">
            <v>1032210536@tcetmumbai.in</v>
          </cell>
          <cell r="L373" t="str">
            <v>TPS VI road, Gajanand Singh Chawl, Khotwadi, Santacruz West, Mumbai</v>
          </cell>
          <cell r="M373">
            <v>400054</v>
          </cell>
          <cell r="N373">
            <v>0</v>
          </cell>
          <cell r="O373" t="str">
            <v>Business</v>
          </cell>
          <cell r="P373" t="str">
            <v>4,00,001 - 4,50,000</v>
          </cell>
          <cell r="Q373" t="str">
            <v>Normal</v>
          </cell>
          <cell r="R373" t="str">
            <v>Open</v>
          </cell>
          <cell r="S373">
            <v>2021</v>
          </cell>
          <cell r="T373" t="str">
            <v>FE</v>
          </cell>
          <cell r="U373" t="str">
            <v>MH-CET</v>
          </cell>
          <cell r="V373">
            <v>93.77</v>
          </cell>
          <cell r="W373" t="str">
            <v>NA</v>
          </cell>
          <cell r="X373" t="str">
            <v>CAP</v>
          </cell>
          <cell r="Y373">
            <v>522</v>
          </cell>
          <cell r="Z373">
            <v>600</v>
          </cell>
          <cell r="AA373">
            <v>87</v>
          </cell>
          <cell r="AB373">
            <v>2019</v>
          </cell>
          <cell r="AC373" t="str">
            <v>CBSE</v>
          </cell>
          <cell r="AD373" t="str">
            <v>DIVINE SAINIK SCHOOL</v>
          </cell>
          <cell r="AE373">
            <v>471</v>
          </cell>
          <cell r="AF373">
            <v>600</v>
          </cell>
          <cell r="AG373">
            <v>78.5</v>
          </cell>
          <cell r="AH373">
            <v>2021</v>
          </cell>
          <cell r="AI373" t="str">
            <v>Maharashtra</v>
          </cell>
          <cell r="AJ373" t="str">
            <v>THAKUR COLLEGE OF SCIENCE AND COMMERCE</v>
          </cell>
          <cell r="AK373">
            <v>200</v>
          </cell>
          <cell r="AL373">
            <v>23</v>
          </cell>
          <cell r="AM373">
            <v>8.695652173913043</v>
          </cell>
          <cell r="AN373">
            <v>97</v>
          </cell>
          <cell r="AO373">
            <v>254</v>
          </cell>
          <cell r="AP373">
            <v>26</v>
          </cell>
          <cell r="AQ373">
            <v>9.7692307692307701</v>
          </cell>
          <cell r="AR373">
            <v>91.71</v>
          </cell>
          <cell r="AS373">
            <v>454</v>
          </cell>
          <cell r="AT373">
            <v>49</v>
          </cell>
          <cell r="AU373">
            <v>9.2653061224489797</v>
          </cell>
          <cell r="AV373">
            <v>241</v>
          </cell>
          <cell r="AW373">
            <v>25</v>
          </cell>
          <cell r="AX373">
            <v>9.64</v>
          </cell>
          <cell r="AY373">
            <v>94.355000000000004</v>
          </cell>
          <cell r="AZ373">
            <v>267</v>
          </cell>
          <cell r="BA373">
            <v>29</v>
          </cell>
          <cell r="BB373">
            <v>9.2068965517241388</v>
          </cell>
          <cell r="BC373">
            <v>88</v>
          </cell>
          <cell r="BD373">
            <v>508</v>
          </cell>
          <cell r="BE373">
            <v>54</v>
          </cell>
          <cell r="BF373">
            <v>9.4074074074074066</v>
          </cell>
          <cell r="BG373">
            <v>236</v>
          </cell>
          <cell r="BH373">
            <v>24</v>
          </cell>
          <cell r="BI373">
            <v>9.8333333333333339</v>
          </cell>
          <cell r="BJ373">
            <v>82</v>
          </cell>
          <cell r="BK373">
            <v>278</v>
          </cell>
          <cell r="BL373">
            <v>29</v>
          </cell>
          <cell r="BM373">
            <v>9.5862068965517242</v>
          </cell>
          <cell r="BN373">
            <v>87</v>
          </cell>
          <cell r="BO373">
            <v>514</v>
          </cell>
          <cell r="BP373">
            <v>53</v>
          </cell>
          <cell r="BQ373">
            <v>9.6981132075471699</v>
          </cell>
          <cell r="BR373">
            <v>1476</v>
          </cell>
          <cell r="BS373">
            <v>156</v>
          </cell>
          <cell r="BT373">
            <v>9.4615384615384617</v>
          </cell>
          <cell r="BU373">
            <v>90.613</v>
          </cell>
          <cell r="BV373" t="str">
            <v xml:space="preserve">Tata Consultancy Services </v>
          </cell>
        </row>
        <row r="374">
          <cell r="B374" t="str">
            <v>21-CS&amp;E26-25</v>
          </cell>
          <cell r="C374" t="str">
            <v>CS&amp;E</v>
          </cell>
          <cell r="D374">
            <v>26</v>
          </cell>
          <cell r="E374" t="str">
            <v xml:space="preserve">MUNDHRA GRASHIKA NAVRATAN  JYOTI </v>
          </cell>
          <cell r="F374" t="str">
            <v>Female</v>
          </cell>
          <cell r="G374">
            <v>37763</v>
          </cell>
          <cell r="H374">
            <v>7506239434</v>
          </cell>
          <cell r="I374">
            <v>9892016855</v>
          </cell>
          <cell r="J374" t="str">
            <v>grashika2205@gmail.com</v>
          </cell>
          <cell r="K374" t="str">
            <v>1032210888@tcetmumbai.in</v>
          </cell>
          <cell r="L374" t="str">
            <v>A1-503 Celeste , JP Infra , Vinay nagar ,Mira road (E)</v>
          </cell>
          <cell r="M374">
            <v>401107</v>
          </cell>
          <cell r="N374">
            <v>0</v>
          </cell>
          <cell r="O374" t="str">
            <v>bussiness</v>
          </cell>
          <cell r="P374" t="str">
            <v>4,50,001 - 5,00,000</v>
          </cell>
          <cell r="Q374" t="str">
            <v>Normal</v>
          </cell>
          <cell r="R374" t="str">
            <v>Open</v>
          </cell>
          <cell r="S374">
            <v>2021</v>
          </cell>
          <cell r="T374" t="str">
            <v>FE</v>
          </cell>
          <cell r="U374" t="str">
            <v>MH-CET</v>
          </cell>
          <cell r="V374">
            <v>70</v>
          </cell>
          <cell r="W374">
            <v>52</v>
          </cell>
          <cell r="X374" t="str">
            <v>Institute</v>
          </cell>
          <cell r="Y374">
            <v>470</v>
          </cell>
          <cell r="Z374">
            <v>500</v>
          </cell>
          <cell r="AA374">
            <v>94</v>
          </cell>
          <cell r="AB374">
            <v>2019</v>
          </cell>
          <cell r="AC374" t="str">
            <v>ICSE</v>
          </cell>
          <cell r="AD374" t="str">
            <v>RBK SCHOOL</v>
          </cell>
          <cell r="AE374">
            <v>399</v>
          </cell>
          <cell r="AF374">
            <v>500</v>
          </cell>
          <cell r="AG374">
            <v>79.8</v>
          </cell>
          <cell r="AH374">
            <v>2021</v>
          </cell>
          <cell r="AI374" t="str">
            <v>CBSE</v>
          </cell>
          <cell r="AJ374" t="str">
            <v>MKVVIV</v>
          </cell>
          <cell r="AK374">
            <v>178</v>
          </cell>
          <cell r="AL374">
            <v>23</v>
          </cell>
          <cell r="AM374">
            <v>7.7391304347826084</v>
          </cell>
          <cell r="AN374">
            <v>75</v>
          </cell>
          <cell r="AO374">
            <v>221</v>
          </cell>
          <cell r="AP374">
            <v>26</v>
          </cell>
          <cell r="AQ374">
            <v>8.5</v>
          </cell>
          <cell r="AR374">
            <v>91.71</v>
          </cell>
          <cell r="AS374">
            <v>399</v>
          </cell>
          <cell r="AT374">
            <v>49</v>
          </cell>
          <cell r="AU374">
            <v>8.1428571428571423</v>
          </cell>
          <cell r="AV374">
            <v>215</v>
          </cell>
          <cell r="AW374">
            <v>25</v>
          </cell>
          <cell r="AX374">
            <v>8.6</v>
          </cell>
          <cell r="AY374">
            <v>83.355000000000004</v>
          </cell>
          <cell r="AZ374">
            <v>266</v>
          </cell>
          <cell r="BA374">
            <v>29</v>
          </cell>
          <cell r="BB374">
            <v>9.1724137931034484</v>
          </cell>
          <cell r="BC374">
            <v>81</v>
          </cell>
          <cell r="BD374">
            <v>481</v>
          </cell>
          <cell r="BE374">
            <v>54</v>
          </cell>
          <cell r="BF374">
            <v>8.9074074074074066</v>
          </cell>
          <cell r="BG374">
            <v>234</v>
          </cell>
          <cell r="BH374">
            <v>24</v>
          </cell>
          <cell r="BI374">
            <v>9.75</v>
          </cell>
          <cell r="BJ374">
            <v>75</v>
          </cell>
          <cell r="BK374">
            <v>283</v>
          </cell>
          <cell r="BL374">
            <v>29</v>
          </cell>
          <cell r="BM374">
            <v>9.7586206896551726</v>
          </cell>
          <cell r="BN374">
            <v>83</v>
          </cell>
          <cell r="BO374">
            <v>517</v>
          </cell>
          <cell r="BP374">
            <v>53</v>
          </cell>
          <cell r="BQ374">
            <v>9.7547169811320753</v>
          </cell>
          <cell r="BR374">
            <v>1397</v>
          </cell>
          <cell r="BS374">
            <v>156</v>
          </cell>
          <cell r="BT374">
            <v>8.9551282051282044</v>
          </cell>
          <cell r="BU374">
            <v>83.271823529411762</v>
          </cell>
          <cell r="BV374" t="str">
            <v>Marico India Limited/Capgemini</v>
          </cell>
        </row>
        <row r="375">
          <cell r="B375" t="str">
            <v>21-E&amp;CS26-25</v>
          </cell>
          <cell r="C375" t="str">
            <v>E&amp;CS</v>
          </cell>
          <cell r="D375">
            <v>26</v>
          </cell>
          <cell r="E375" t="str">
            <v>MANDHANE KAUSTUBH ANILKUMAR  KAVITA</v>
          </cell>
          <cell r="F375" t="str">
            <v>Male</v>
          </cell>
          <cell r="G375" t="str">
            <v>26/10/2002</v>
          </cell>
          <cell r="H375">
            <v>7588502090</v>
          </cell>
          <cell r="I375">
            <v>7588502088</v>
          </cell>
          <cell r="J375" t="str">
            <v>kys15090@gmail.com</v>
          </cell>
          <cell r="K375" t="str">
            <v>1032210344@tcetmumbai.in</v>
          </cell>
          <cell r="L375" t="str">
            <v>sawant wadi, ranpise nagar</v>
          </cell>
          <cell r="M375">
            <v>444001</v>
          </cell>
          <cell r="N375">
            <v>0</v>
          </cell>
          <cell r="O375" t="str">
            <v>Business</v>
          </cell>
          <cell r="P375" t="str">
            <v>1,00,001 - 1,50,000</v>
          </cell>
          <cell r="Q375" t="str">
            <v>Normal</v>
          </cell>
          <cell r="R375" t="str">
            <v>Open</v>
          </cell>
          <cell r="S375">
            <v>2021</v>
          </cell>
          <cell r="T375" t="str">
            <v>FE</v>
          </cell>
          <cell r="U375" t="str">
            <v>MH-CET</v>
          </cell>
          <cell r="V375">
            <v>52.21</v>
          </cell>
          <cell r="W375">
            <v>71.010000000000005</v>
          </cell>
          <cell r="X375" t="str">
            <v>Minority</v>
          </cell>
          <cell r="Y375">
            <v>456</v>
          </cell>
          <cell r="Z375">
            <v>500</v>
          </cell>
          <cell r="AA375">
            <v>91.2</v>
          </cell>
          <cell r="AB375">
            <v>2018</v>
          </cell>
          <cell r="AC375" t="str">
            <v>Maharashtra</v>
          </cell>
          <cell r="AD375" t="str">
            <v>HOLY CROSS CONVENT HIGH SCHOOL</v>
          </cell>
          <cell r="AE375">
            <v>557</v>
          </cell>
          <cell r="AF375">
            <v>650</v>
          </cell>
          <cell r="AG375">
            <v>85.692307692307693</v>
          </cell>
          <cell r="AH375">
            <v>2020</v>
          </cell>
          <cell r="AI375" t="str">
            <v>Maharashtra</v>
          </cell>
          <cell r="AJ375" t="str">
            <v>SHRI DAWALE JR. COLLEGE</v>
          </cell>
          <cell r="AK375">
            <v>192</v>
          </cell>
          <cell r="AL375">
            <v>23</v>
          </cell>
          <cell r="AM375">
            <v>8.3478260869565215</v>
          </cell>
          <cell r="AN375">
            <v>75</v>
          </cell>
          <cell r="AO375">
            <v>224</v>
          </cell>
          <cell r="AP375">
            <v>26</v>
          </cell>
          <cell r="AQ375">
            <v>8.615384615384615</v>
          </cell>
          <cell r="AR375">
            <v>90.23</v>
          </cell>
          <cell r="AS375">
            <v>416</v>
          </cell>
          <cell r="AT375">
            <v>49</v>
          </cell>
          <cell r="AU375">
            <v>8.4897959183673475</v>
          </cell>
          <cell r="AV375">
            <v>192</v>
          </cell>
          <cell r="AW375">
            <v>25</v>
          </cell>
          <cell r="AX375">
            <v>7.68</v>
          </cell>
          <cell r="AY375">
            <v>82.614999999999995</v>
          </cell>
          <cell r="AZ375">
            <v>243</v>
          </cell>
          <cell r="BA375">
            <v>29</v>
          </cell>
          <cell r="BB375">
            <v>8.3793103448275854</v>
          </cell>
          <cell r="BC375">
            <v>64.705882352941202</v>
          </cell>
          <cell r="BD375">
            <v>435</v>
          </cell>
          <cell r="BE375">
            <v>54</v>
          </cell>
          <cell r="BF375">
            <v>8.0555555555555554</v>
          </cell>
          <cell r="BG375">
            <v>199</v>
          </cell>
          <cell r="BH375">
            <v>24</v>
          </cell>
          <cell r="BI375">
            <v>8.2916666666666661</v>
          </cell>
          <cell r="BJ375">
            <v>52</v>
          </cell>
          <cell r="BK375">
            <v>261</v>
          </cell>
          <cell r="BL375">
            <v>29</v>
          </cell>
          <cell r="BM375">
            <v>9</v>
          </cell>
          <cell r="BN375">
            <v>79</v>
          </cell>
          <cell r="BO375">
            <v>460</v>
          </cell>
          <cell r="BP375">
            <v>53</v>
          </cell>
          <cell r="BQ375">
            <v>8.6792452830188687</v>
          </cell>
          <cell r="BR375">
            <v>1311</v>
          </cell>
          <cell r="BS375">
            <v>156</v>
          </cell>
          <cell r="BT375">
            <v>8.4038461538461533</v>
          </cell>
          <cell r="BU375">
            <v>79.410176470588254</v>
          </cell>
          <cell r="BV375">
            <v>0</v>
          </cell>
        </row>
        <row r="376">
          <cell r="B376" t="str">
            <v>21-E&amp;TCA26-25</v>
          </cell>
          <cell r="C376" t="str">
            <v>E&amp;TC-A</v>
          </cell>
          <cell r="D376">
            <v>26</v>
          </cell>
          <cell r="E376" t="str">
            <v>GARAD DEEPALI TANAJI  BALIKA</v>
          </cell>
          <cell r="F376" t="str">
            <v>Female</v>
          </cell>
          <cell r="G376" t="str">
            <v>23/06/2003</v>
          </cell>
          <cell r="H376">
            <v>7977854720</v>
          </cell>
          <cell r="I376">
            <v>9821304911</v>
          </cell>
          <cell r="J376" t="str">
            <v>deepaligarad123@gmail.com</v>
          </cell>
          <cell r="K376" t="str">
            <v>1032210218@tcetmumbai.in</v>
          </cell>
          <cell r="L376" t="str">
            <v xml:space="preserve">Shop No.9 Aruba 1, Poonam Garden Mira Road(E) </v>
          </cell>
          <cell r="M376">
            <v>401107</v>
          </cell>
          <cell r="N376">
            <v>0</v>
          </cell>
          <cell r="O376" t="str">
            <v xml:space="preserve">Business </v>
          </cell>
          <cell r="P376" t="str">
            <v>2,00,001 -2,50,000</v>
          </cell>
          <cell r="Q376" t="str">
            <v>Normal</v>
          </cell>
          <cell r="R376" t="str">
            <v>Open</v>
          </cell>
          <cell r="S376">
            <v>2021</v>
          </cell>
          <cell r="T376" t="str">
            <v>FE</v>
          </cell>
          <cell r="U376" t="str">
            <v>MH-CET</v>
          </cell>
          <cell r="V376">
            <v>17</v>
          </cell>
          <cell r="W376" t="str">
            <v>NA</v>
          </cell>
          <cell r="X376" t="str">
            <v>Institute</v>
          </cell>
          <cell r="Y376">
            <v>375</v>
          </cell>
          <cell r="Z376">
            <v>500</v>
          </cell>
          <cell r="AA376">
            <v>75</v>
          </cell>
          <cell r="AB376">
            <v>2019</v>
          </cell>
          <cell r="AC376" t="str">
            <v>Maharashtra</v>
          </cell>
          <cell r="AD376" t="str">
            <v>VIDHYA MANDIR</v>
          </cell>
          <cell r="AE376">
            <v>415</v>
          </cell>
          <cell r="AF376">
            <v>600</v>
          </cell>
          <cell r="AG376">
            <v>69.1666666666667</v>
          </cell>
          <cell r="AH376">
            <v>2021</v>
          </cell>
          <cell r="AI376" t="str">
            <v>Maharashtra</v>
          </cell>
          <cell r="AJ376" t="str">
            <v>MARY IMMACULATE</v>
          </cell>
          <cell r="AK376">
            <v>161</v>
          </cell>
          <cell r="AL376">
            <v>22</v>
          </cell>
          <cell r="AM376">
            <v>7.3181818181818183</v>
          </cell>
          <cell r="AN376">
            <v>98</v>
          </cell>
          <cell r="AO376">
            <v>192</v>
          </cell>
          <cell r="AP376">
            <v>27</v>
          </cell>
          <cell r="AQ376">
            <v>7.1111111111111107</v>
          </cell>
          <cell r="AR376">
            <v>90.23</v>
          </cell>
          <cell r="AS376">
            <v>353</v>
          </cell>
          <cell r="AT376">
            <v>49</v>
          </cell>
          <cell r="AU376">
            <v>7.204081632653061</v>
          </cell>
          <cell r="AV376">
            <v>141</v>
          </cell>
          <cell r="AW376">
            <v>25</v>
          </cell>
          <cell r="AX376">
            <v>5.64</v>
          </cell>
          <cell r="AY376">
            <v>94.114999999999995</v>
          </cell>
          <cell r="AZ376">
            <v>174</v>
          </cell>
          <cell r="BA376">
            <v>29</v>
          </cell>
          <cell r="BB376">
            <v>6</v>
          </cell>
          <cell r="BC376">
            <v>77</v>
          </cell>
          <cell r="BD376">
            <v>315</v>
          </cell>
          <cell r="BE376">
            <v>54</v>
          </cell>
          <cell r="BF376">
            <v>5.833333333333333</v>
          </cell>
          <cell r="BG376">
            <v>178</v>
          </cell>
          <cell r="BH376">
            <v>24</v>
          </cell>
          <cell r="BI376">
            <v>7.416666666666667</v>
          </cell>
          <cell r="BJ376">
            <v>85</v>
          </cell>
          <cell r="BK376">
            <v>212</v>
          </cell>
          <cell r="BL376">
            <v>29</v>
          </cell>
          <cell r="BM376">
            <v>7.3103448275862073</v>
          </cell>
          <cell r="BN376">
            <v>78</v>
          </cell>
          <cell r="BO376">
            <v>390</v>
          </cell>
          <cell r="BP376">
            <v>53</v>
          </cell>
          <cell r="BQ376">
            <v>7.3584905660377355</v>
          </cell>
          <cell r="BR376">
            <v>1058</v>
          </cell>
          <cell r="BS376">
            <v>156</v>
          </cell>
          <cell r="BT376">
            <v>6.7820512820512819</v>
          </cell>
          <cell r="BU376">
            <v>86.869</v>
          </cell>
          <cell r="BV376">
            <v>0</v>
          </cell>
        </row>
        <row r="377">
          <cell r="B377" t="str">
            <v>21-E&amp;TCB26-25</v>
          </cell>
          <cell r="C377" t="str">
            <v>E&amp;TC-B</v>
          </cell>
          <cell r="D377">
            <v>26</v>
          </cell>
          <cell r="E377" t="str">
            <v xml:space="preserve">SINGH MANASRAJ MANOJKUMAR  JYOTI </v>
          </cell>
          <cell r="F377" t="str">
            <v>Male</v>
          </cell>
          <cell r="G377" t="str">
            <v>20/05/2004</v>
          </cell>
          <cell r="H377">
            <v>9372596349</v>
          </cell>
          <cell r="I377">
            <v>8108801806</v>
          </cell>
          <cell r="J377" t="str">
            <v>smanasraj107@gmail.com</v>
          </cell>
          <cell r="K377" t="str">
            <v>1032210281@tcetmumbai.in</v>
          </cell>
          <cell r="L377" t="str">
            <v>Room no 31 Jamunadas Gupta Chawl Dr. R.P road mulund west</v>
          </cell>
          <cell r="M377">
            <v>400080</v>
          </cell>
          <cell r="N377">
            <v>0</v>
          </cell>
          <cell r="O377" t="str">
            <v>Service</v>
          </cell>
          <cell r="P377" t="str">
            <v>1,50,001 - 2,00,000</v>
          </cell>
          <cell r="Q377" t="str">
            <v>Normal</v>
          </cell>
          <cell r="R377" t="str">
            <v>Open</v>
          </cell>
          <cell r="S377">
            <v>2021</v>
          </cell>
          <cell r="T377" t="str">
            <v>FE</v>
          </cell>
          <cell r="U377" t="str">
            <v>MH-CET</v>
          </cell>
          <cell r="V377">
            <v>31.36</v>
          </cell>
          <cell r="W377">
            <v>22.9937492</v>
          </cell>
          <cell r="X377" t="str">
            <v>Minority</v>
          </cell>
          <cell r="Y377">
            <v>334</v>
          </cell>
          <cell r="Z377">
            <v>500</v>
          </cell>
          <cell r="AA377">
            <v>66.8</v>
          </cell>
          <cell r="AB377">
            <v>2019</v>
          </cell>
          <cell r="AC377" t="str">
            <v>Maharashtra</v>
          </cell>
          <cell r="AD377" t="str">
            <v>LOKMANYA TILAK ENGLISH HIGH SCHOOL</v>
          </cell>
          <cell r="AE377">
            <v>472</v>
          </cell>
          <cell r="AF377">
            <v>600</v>
          </cell>
          <cell r="AG377">
            <v>78.6666666666667</v>
          </cell>
          <cell r="AH377">
            <v>2021</v>
          </cell>
          <cell r="AI377" t="str">
            <v>Maharashtra</v>
          </cell>
          <cell r="AJ377" t="str">
            <v>VIDYANIKETAN COMMERCE AND SCIENCE JUNIOR COLLEGE</v>
          </cell>
          <cell r="AK377">
            <v>166</v>
          </cell>
          <cell r="AL377">
            <v>22</v>
          </cell>
          <cell r="AM377">
            <v>7.5454545454545459</v>
          </cell>
          <cell r="AN377">
            <v>92</v>
          </cell>
          <cell r="AO377">
            <v>186</v>
          </cell>
          <cell r="AP377">
            <v>27</v>
          </cell>
          <cell r="AQ377">
            <v>6.8888888888888893</v>
          </cell>
          <cell r="AR377">
            <v>90.23</v>
          </cell>
          <cell r="AS377">
            <v>352</v>
          </cell>
          <cell r="AT377">
            <v>49</v>
          </cell>
          <cell r="AU377">
            <v>7.1836734693877551</v>
          </cell>
          <cell r="AV377">
            <v>152</v>
          </cell>
          <cell r="AW377">
            <v>25</v>
          </cell>
          <cell r="AX377">
            <v>6.08</v>
          </cell>
          <cell r="AY377">
            <v>91.114999999999995</v>
          </cell>
          <cell r="AZ377">
            <v>197</v>
          </cell>
          <cell r="BA377">
            <v>29</v>
          </cell>
          <cell r="BB377">
            <v>6.7931034482758621</v>
          </cell>
          <cell r="BC377">
            <v>76</v>
          </cell>
          <cell r="BD377">
            <v>349</v>
          </cell>
          <cell r="BE377">
            <v>54</v>
          </cell>
          <cell r="BF377">
            <v>6.4629629629629628</v>
          </cell>
          <cell r="BG377">
            <v>168</v>
          </cell>
          <cell r="BH377">
            <v>24</v>
          </cell>
          <cell r="BI377">
            <v>7</v>
          </cell>
          <cell r="BJ377">
            <v>55</v>
          </cell>
          <cell r="BK377">
            <v>220</v>
          </cell>
          <cell r="BL377">
            <v>29</v>
          </cell>
          <cell r="BM377">
            <v>7.5862068965517242</v>
          </cell>
          <cell r="BN377">
            <v>75</v>
          </cell>
          <cell r="BO377">
            <v>388</v>
          </cell>
          <cell r="BP377">
            <v>53</v>
          </cell>
          <cell r="BQ377">
            <v>7.3207547169811322</v>
          </cell>
          <cell r="BR377">
            <v>1089</v>
          </cell>
          <cell r="BS377">
            <v>156</v>
          </cell>
          <cell r="BT377">
            <v>6.9807692307692308</v>
          </cell>
          <cell r="BU377">
            <v>85.869</v>
          </cell>
          <cell r="BV377">
            <v>0</v>
          </cell>
        </row>
        <row r="378">
          <cell r="B378" t="str">
            <v>21-ITA26-25</v>
          </cell>
          <cell r="C378" t="str">
            <v>IT-A</v>
          </cell>
          <cell r="D378">
            <v>26</v>
          </cell>
          <cell r="E378" t="str">
            <v xml:space="preserve">GAUR ADITYA RAJESHKUMAR GAUR ROSHNI </v>
          </cell>
          <cell r="F378" t="str">
            <v>Male</v>
          </cell>
          <cell r="G378" t="str">
            <v>26/09/2002</v>
          </cell>
          <cell r="H378">
            <v>7718043905</v>
          </cell>
          <cell r="I378">
            <v>9869512050</v>
          </cell>
          <cell r="J378" t="str">
            <v>gauraditya63@gmail.com</v>
          </cell>
          <cell r="K378" t="str">
            <v>1032210600@tcetmumbai.in</v>
          </cell>
          <cell r="L378" t="str">
            <v>A-405, Malhar Arcade, Goddev Naka, Bhayander East.</v>
          </cell>
          <cell r="M378">
            <v>401105</v>
          </cell>
          <cell r="N378">
            <v>0</v>
          </cell>
          <cell r="O378" t="str">
            <v>Service</v>
          </cell>
          <cell r="P378" t="str">
            <v>&gt;= 15,00,001</v>
          </cell>
          <cell r="Q378" t="str">
            <v>Normal</v>
          </cell>
          <cell r="R378" t="str">
            <v>Open</v>
          </cell>
          <cell r="S378">
            <v>2021</v>
          </cell>
          <cell r="T378" t="str">
            <v>FE</v>
          </cell>
          <cell r="U378" t="str">
            <v>MH-CET</v>
          </cell>
          <cell r="V378">
            <v>88.55</v>
          </cell>
          <cell r="W378">
            <v>79.62</v>
          </cell>
          <cell r="X378" t="str">
            <v>Minority</v>
          </cell>
          <cell r="Y378">
            <v>416</v>
          </cell>
          <cell r="Z378">
            <v>500</v>
          </cell>
          <cell r="AA378">
            <v>83.2</v>
          </cell>
          <cell r="AB378">
            <v>2019</v>
          </cell>
          <cell r="AC378" t="str">
            <v>Maharashtra</v>
          </cell>
          <cell r="AD378" t="str">
            <v>ST FRANCIS HIGH SCHOOL</v>
          </cell>
          <cell r="AE378">
            <v>548</v>
          </cell>
          <cell r="AF378">
            <v>600</v>
          </cell>
          <cell r="AG378">
            <v>91.3333333333333</v>
          </cell>
          <cell r="AH378">
            <v>2021</v>
          </cell>
          <cell r="AI378" t="str">
            <v>Maharashtra</v>
          </cell>
          <cell r="AJ378" t="str">
            <v>RR INTERNATIONAL COLLEGE</v>
          </cell>
          <cell r="AK378">
            <v>168</v>
          </cell>
          <cell r="AL378">
            <v>22</v>
          </cell>
          <cell r="AM378">
            <v>7.6363636363636367</v>
          </cell>
          <cell r="AN378">
            <v>96.71</v>
          </cell>
          <cell r="AO378">
            <v>203</v>
          </cell>
          <cell r="AP378">
            <v>27</v>
          </cell>
          <cell r="AQ378">
            <v>7.5185185185185182</v>
          </cell>
          <cell r="AR378">
            <v>88</v>
          </cell>
          <cell r="AS378">
            <v>371</v>
          </cell>
          <cell r="AT378">
            <v>49</v>
          </cell>
          <cell r="AU378">
            <v>7.5714285714285712</v>
          </cell>
          <cell r="AV378">
            <v>167</v>
          </cell>
          <cell r="AW378">
            <v>25</v>
          </cell>
          <cell r="AX378">
            <v>6.68</v>
          </cell>
          <cell r="AY378">
            <v>92.355000000000004</v>
          </cell>
          <cell r="AZ378">
            <v>227</v>
          </cell>
          <cell r="BA378">
            <v>29</v>
          </cell>
          <cell r="BB378">
            <v>7.8275862068965516</v>
          </cell>
          <cell r="BC378">
            <v>78.301886792452805</v>
          </cell>
          <cell r="BD378">
            <v>394</v>
          </cell>
          <cell r="BE378">
            <v>54</v>
          </cell>
          <cell r="BF378">
            <v>7.2962962962962967</v>
          </cell>
          <cell r="BG378">
            <v>180</v>
          </cell>
          <cell r="BH378">
            <v>24</v>
          </cell>
          <cell r="BI378">
            <v>7.5</v>
          </cell>
          <cell r="BJ378">
            <v>80.497925311203304</v>
          </cell>
          <cell r="BK378">
            <v>249</v>
          </cell>
          <cell r="BL378">
            <v>29</v>
          </cell>
          <cell r="BM378">
            <v>8.5862068965517242</v>
          </cell>
          <cell r="BN378">
            <v>78.111587982832603</v>
          </cell>
          <cell r="BO378">
            <v>429</v>
          </cell>
          <cell r="BP378">
            <v>53</v>
          </cell>
          <cell r="BQ378">
            <v>8.0943396226415096</v>
          </cell>
          <cell r="BR378">
            <v>1194</v>
          </cell>
          <cell r="BS378">
            <v>156</v>
          </cell>
          <cell r="BT378">
            <v>7.6538461538461542</v>
          </cell>
          <cell r="BU378">
            <v>90.273377358490563</v>
          </cell>
          <cell r="BV378" t="str">
            <v>Infosy-Specialist Programmer/Capgemini</v>
          </cell>
        </row>
        <row r="379">
          <cell r="B379" t="str">
            <v>21-ITB26-25</v>
          </cell>
          <cell r="C379" t="str">
            <v>IT-B</v>
          </cell>
          <cell r="D379">
            <v>26</v>
          </cell>
          <cell r="E379" t="str">
            <v>SHAIKH AABID MUKHTAZIRRAHMAN RESHMA</v>
          </cell>
          <cell r="F379" t="str">
            <v>Male</v>
          </cell>
          <cell r="G379" t="str">
            <v>14/04/2003</v>
          </cell>
          <cell r="H379">
            <v>7620483384</v>
          </cell>
          <cell r="I379">
            <v>9850697252</v>
          </cell>
          <cell r="J379" t="str">
            <v>aabidshaikh14.04@gmail.com</v>
          </cell>
          <cell r="K379" t="str">
            <v>1032210665@tcetmumbai.in</v>
          </cell>
          <cell r="L379" t="str">
            <v>103.Siddigiri classic, near Bismillah Hotel , Koliwada , Vasai west</v>
          </cell>
          <cell r="M379">
            <v>401201</v>
          </cell>
          <cell r="N379">
            <v>0</v>
          </cell>
          <cell r="O379" t="str">
            <v>labour</v>
          </cell>
          <cell r="P379" t="str">
            <v>&gt;= 15,00,001</v>
          </cell>
          <cell r="Q379" t="str">
            <v>Normal</v>
          </cell>
          <cell r="R379" t="str">
            <v>Open</v>
          </cell>
          <cell r="S379">
            <v>2021</v>
          </cell>
          <cell r="T379" t="str">
            <v>FE</v>
          </cell>
          <cell r="U379" t="str">
            <v>MH-CET</v>
          </cell>
          <cell r="V379">
            <v>87.55</v>
          </cell>
          <cell r="W379">
            <v>53.872930500000002</v>
          </cell>
          <cell r="X379" t="str">
            <v>Minority</v>
          </cell>
          <cell r="Y379">
            <v>429</v>
          </cell>
          <cell r="Z379">
            <v>500</v>
          </cell>
          <cell r="AA379">
            <v>85.8</v>
          </cell>
          <cell r="AB379">
            <v>2019</v>
          </cell>
          <cell r="AC379" t="str">
            <v>Maharashtra</v>
          </cell>
          <cell r="AD379" t="str">
            <v>CITIZEN ENGLISH HIGH SCHOOL</v>
          </cell>
          <cell r="AE379">
            <v>577</v>
          </cell>
          <cell r="AF379">
            <v>600</v>
          </cell>
          <cell r="AG379">
            <v>96.1666666666667</v>
          </cell>
          <cell r="AH379">
            <v>2021</v>
          </cell>
          <cell r="AI379" t="str">
            <v>Maharashtra</v>
          </cell>
          <cell r="AJ379" t="str">
            <v>THOMAS BAPTISTA JUNIOR COLLEGE</v>
          </cell>
          <cell r="AK379">
            <v>178</v>
          </cell>
          <cell r="AL379">
            <v>22</v>
          </cell>
          <cell r="AM379">
            <v>8.0909090909090917</v>
          </cell>
          <cell r="AN379">
            <v>94.88</v>
          </cell>
          <cell r="AO379">
            <v>244</v>
          </cell>
          <cell r="AP379">
            <v>27</v>
          </cell>
          <cell r="AQ379">
            <v>9.0370370370370363</v>
          </cell>
          <cell r="AR379">
            <v>99</v>
          </cell>
          <cell r="AS379">
            <v>422</v>
          </cell>
          <cell r="AT379">
            <v>49</v>
          </cell>
          <cell r="AU379">
            <v>8.612244897959183</v>
          </cell>
          <cell r="AV379">
            <v>226</v>
          </cell>
          <cell r="AW379">
            <v>25</v>
          </cell>
          <cell r="AX379">
            <v>9.0399999999999991</v>
          </cell>
          <cell r="AY379">
            <v>96.94</v>
          </cell>
          <cell r="AZ379">
            <v>269</v>
          </cell>
          <cell r="BA379">
            <v>29</v>
          </cell>
          <cell r="BB379">
            <v>9.2758620689655178</v>
          </cell>
          <cell r="BC379">
            <v>79.802955665024598</v>
          </cell>
          <cell r="BD379">
            <v>495</v>
          </cell>
          <cell r="BE379">
            <v>54</v>
          </cell>
          <cell r="BF379">
            <v>9.1666666666666661</v>
          </cell>
          <cell r="BG379">
            <v>203</v>
          </cell>
          <cell r="BH379">
            <v>24</v>
          </cell>
          <cell r="BI379">
            <v>8.4583333333333339</v>
          </cell>
          <cell r="BJ379">
            <v>80.497925311203304</v>
          </cell>
          <cell r="BK379">
            <v>284</v>
          </cell>
          <cell r="BL379">
            <v>29</v>
          </cell>
          <cell r="BM379">
            <v>9.7931034482758612</v>
          </cell>
          <cell r="BN379">
            <v>86.864406779660996</v>
          </cell>
          <cell r="BO379">
            <v>487</v>
          </cell>
          <cell r="BP379">
            <v>53</v>
          </cell>
          <cell r="BQ379">
            <v>9.1886792452830193</v>
          </cell>
          <cell r="BR379">
            <v>1404</v>
          </cell>
          <cell r="BS379">
            <v>156</v>
          </cell>
          <cell r="BT379">
            <v>9</v>
          </cell>
          <cell r="BU379">
            <v>91.924591133004924</v>
          </cell>
          <cell r="BV379" t="str">
            <v>Capgemini</v>
          </cell>
        </row>
        <row r="380">
          <cell r="B380" t="str">
            <v>21-M&amp;ME26-25</v>
          </cell>
          <cell r="C380" t="str">
            <v>M&amp;ME</v>
          </cell>
          <cell r="D380">
            <v>26</v>
          </cell>
          <cell r="E380" t="str">
            <v>MOHAMMAD RAZAQ BADAR RAZIYA</v>
          </cell>
          <cell r="F380" t="str">
            <v>Male</v>
          </cell>
          <cell r="G380" t="str">
            <v>29/12/2003</v>
          </cell>
          <cell r="H380">
            <v>9967398905</v>
          </cell>
          <cell r="I380">
            <v>0</v>
          </cell>
          <cell r="J380" t="str">
            <v>razak.md2900@gmail.com</v>
          </cell>
          <cell r="K380" t="str">
            <v>1032210779@tcetmumbai.in</v>
          </cell>
          <cell r="L380" t="str">
            <v>Room No. 608 Jai Ambe Society C Wing,Jai Ambe Society C Wing Jogeshwari West,Mumbai,Near Mega Mall,Mumbai ,400104</v>
          </cell>
          <cell r="M380">
            <v>400104</v>
          </cell>
          <cell r="N380">
            <v>0</v>
          </cell>
          <cell r="O380" t="str">
            <v>fashion designer</v>
          </cell>
          <cell r="P380" t="str">
            <v>1,00,001 - 1,50,000</v>
          </cell>
          <cell r="Q380" t="str">
            <v>Normal</v>
          </cell>
          <cell r="R380" t="str">
            <v>Open</v>
          </cell>
          <cell r="S380">
            <v>2021</v>
          </cell>
          <cell r="T380" t="str">
            <v>FE</v>
          </cell>
          <cell r="U380" t="str">
            <v>MH-CET</v>
          </cell>
          <cell r="V380">
            <v>0</v>
          </cell>
          <cell r="W380" t="str">
            <v>NA</v>
          </cell>
          <cell r="X380" t="str">
            <v>AMIN</v>
          </cell>
          <cell r="Y380">
            <v>382</v>
          </cell>
          <cell r="Z380">
            <v>500</v>
          </cell>
          <cell r="AA380">
            <v>76.400000000000006</v>
          </cell>
          <cell r="AB380">
            <v>2019</v>
          </cell>
          <cell r="AC380" t="str">
            <v>MAHARASHTRA STATE BOARD OF SECONDARY AND HIGHER SECONDARY EDUCATION</v>
          </cell>
          <cell r="AD380" t="str">
            <v>MTS KHALSA HIGH SCHOOL</v>
          </cell>
          <cell r="AE380">
            <v>505</v>
          </cell>
          <cell r="AF380">
            <v>600</v>
          </cell>
          <cell r="AG380">
            <v>84.166666666666671</v>
          </cell>
          <cell r="AH380">
            <v>2021</v>
          </cell>
          <cell r="AI380" t="str">
            <v>MAHARASHTRA STATE BOARD OF SECONDARY AND HIGHER SECONDARY EDUCATION</v>
          </cell>
          <cell r="AJ380" t="str">
            <v>SS AND LS PATKAR COLLEGE</v>
          </cell>
          <cell r="AK380">
            <v>142</v>
          </cell>
          <cell r="AL380">
            <v>22</v>
          </cell>
          <cell r="AM380">
            <v>6.4545454545454541</v>
          </cell>
          <cell r="AN380">
            <v>93</v>
          </cell>
          <cell r="AO380">
            <v>161</v>
          </cell>
          <cell r="AP380">
            <v>27</v>
          </cell>
          <cell r="AQ380">
            <v>5.9629629629629628</v>
          </cell>
          <cell r="AR380">
            <v>99.18</v>
          </cell>
          <cell r="AS380">
            <v>303</v>
          </cell>
          <cell r="AT380">
            <v>49</v>
          </cell>
          <cell r="AU380">
            <v>6.1836734693877551</v>
          </cell>
          <cell r="AV380">
            <v>192</v>
          </cell>
          <cell r="AW380">
            <v>25</v>
          </cell>
          <cell r="AX380">
            <v>7.68</v>
          </cell>
          <cell r="AY380">
            <v>96.09</v>
          </cell>
          <cell r="AZ380">
            <v>208</v>
          </cell>
          <cell r="BA380">
            <v>29</v>
          </cell>
          <cell r="BB380">
            <v>7.1724137931034484</v>
          </cell>
          <cell r="BC380">
            <v>78</v>
          </cell>
          <cell r="BD380">
            <v>400</v>
          </cell>
          <cell r="BE380">
            <v>54</v>
          </cell>
          <cell r="BF380">
            <v>7.4074074074074074</v>
          </cell>
          <cell r="BG380">
            <v>174</v>
          </cell>
          <cell r="BH380">
            <v>24</v>
          </cell>
          <cell r="BI380">
            <v>7.25</v>
          </cell>
          <cell r="BJ380">
            <v>87</v>
          </cell>
          <cell r="BK380">
            <v>239</v>
          </cell>
          <cell r="BL380">
            <v>29</v>
          </cell>
          <cell r="BM380">
            <v>8.2413793103448274</v>
          </cell>
          <cell r="BN380">
            <v>84</v>
          </cell>
          <cell r="BO380">
            <v>413</v>
          </cell>
          <cell r="BP380">
            <v>53</v>
          </cell>
          <cell r="BQ380">
            <v>7.7924528301886795</v>
          </cell>
          <cell r="BR380">
            <v>1116</v>
          </cell>
          <cell r="BS380">
            <v>156</v>
          </cell>
          <cell r="BT380">
            <v>7.1538461538461542</v>
          </cell>
          <cell r="BU380">
            <v>89.653999999999996</v>
          </cell>
          <cell r="BV380">
            <v>0</v>
          </cell>
        </row>
        <row r="381">
          <cell r="B381" t="str">
            <v>21-MECH26-25</v>
          </cell>
          <cell r="C381" t="str">
            <v>MECH</v>
          </cell>
          <cell r="D381">
            <v>26</v>
          </cell>
          <cell r="E381" t="str">
            <v>PATIL VAIBHAV SUNIL SUNANDA</v>
          </cell>
          <cell r="F381" t="str">
            <v>Male</v>
          </cell>
          <cell r="G381" t="str">
            <v>12/12/2002</v>
          </cell>
          <cell r="H381">
            <v>9970263372</v>
          </cell>
          <cell r="I381">
            <v>8766437679</v>
          </cell>
          <cell r="J381" t="str">
            <v>vaibhav.p.23456@gmail.com</v>
          </cell>
          <cell r="K381" t="str">
            <v>1032210729@tcetmumbai.in</v>
          </cell>
          <cell r="L381" t="str">
            <v>Ta karla tq ausa dist latur</v>
          </cell>
          <cell r="M381">
            <v>413516</v>
          </cell>
          <cell r="N381">
            <v>0</v>
          </cell>
          <cell r="O381" t="str">
            <v>Farmer</v>
          </cell>
          <cell r="P381" t="str">
            <v>8,00,001 - 9,00,000</v>
          </cell>
          <cell r="Q381" t="str">
            <v>Normal</v>
          </cell>
          <cell r="R381" t="str">
            <v>Open</v>
          </cell>
          <cell r="S381">
            <v>2021</v>
          </cell>
          <cell r="T381" t="str">
            <v>FE</v>
          </cell>
          <cell r="U381" t="str">
            <v>MH-CET</v>
          </cell>
          <cell r="V381">
            <v>75.430000000000007</v>
          </cell>
          <cell r="W381">
            <v>52.87</v>
          </cell>
          <cell r="X381" t="str">
            <v>Minority</v>
          </cell>
          <cell r="Y381">
            <v>447</v>
          </cell>
          <cell r="Z381">
            <v>500</v>
          </cell>
          <cell r="AA381">
            <v>89.4</v>
          </cell>
          <cell r="AB381">
            <v>2019</v>
          </cell>
          <cell r="AC381" t="str">
            <v>Maharashtra</v>
          </cell>
          <cell r="AD381" t="str">
            <v>R. N MOTEGAONKAR HIGHSCHOOL LATUR</v>
          </cell>
          <cell r="AE381">
            <v>554</v>
          </cell>
          <cell r="AF381">
            <v>600</v>
          </cell>
          <cell r="AG381">
            <v>92.3333333333333</v>
          </cell>
          <cell r="AH381">
            <v>2021</v>
          </cell>
          <cell r="AI381" t="str">
            <v>Maharashtra</v>
          </cell>
          <cell r="AJ381" t="str">
            <v>DNYANDAND SCIENCE COLLEGE</v>
          </cell>
          <cell r="AK381">
            <v>149</v>
          </cell>
          <cell r="AL381">
            <v>22</v>
          </cell>
          <cell r="AM381">
            <v>6.7727272727272725</v>
          </cell>
          <cell r="AN381">
            <v>95</v>
          </cell>
          <cell r="AO381">
            <v>213</v>
          </cell>
          <cell r="AP381">
            <v>27</v>
          </cell>
          <cell r="AQ381">
            <v>7.8888888888888893</v>
          </cell>
          <cell r="AR381">
            <v>75</v>
          </cell>
          <cell r="AS381">
            <v>362</v>
          </cell>
          <cell r="AT381">
            <v>49</v>
          </cell>
          <cell r="AU381">
            <v>7.3877551020408161</v>
          </cell>
          <cell r="AV381">
            <v>156</v>
          </cell>
          <cell r="AW381">
            <v>25</v>
          </cell>
          <cell r="AX381">
            <v>6.24</v>
          </cell>
          <cell r="AY381">
            <v>85</v>
          </cell>
          <cell r="AZ381">
            <v>199</v>
          </cell>
          <cell r="BA381">
            <v>29</v>
          </cell>
          <cell r="BB381">
            <v>6.8620689655172411</v>
          </cell>
          <cell r="BC381">
            <v>85</v>
          </cell>
          <cell r="BD381">
            <v>355</v>
          </cell>
          <cell r="BE381">
            <v>54</v>
          </cell>
          <cell r="BF381">
            <v>6.5740740740740744</v>
          </cell>
          <cell r="BG381">
            <v>171</v>
          </cell>
          <cell r="BH381">
            <v>24</v>
          </cell>
          <cell r="BI381">
            <v>7.125</v>
          </cell>
          <cell r="BJ381">
            <v>75</v>
          </cell>
          <cell r="BK381">
            <v>224</v>
          </cell>
          <cell r="BL381">
            <v>28</v>
          </cell>
          <cell r="BM381">
            <v>8</v>
          </cell>
          <cell r="BN381">
            <v>76</v>
          </cell>
          <cell r="BO381">
            <v>395</v>
          </cell>
          <cell r="BP381">
            <v>52</v>
          </cell>
          <cell r="BQ381">
            <v>7.5961538461538458</v>
          </cell>
          <cell r="BR381">
            <v>1112</v>
          </cell>
          <cell r="BS381">
            <v>155</v>
          </cell>
          <cell r="BT381">
            <v>7.1741935483870964</v>
          </cell>
          <cell r="BU381">
            <v>83.6</v>
          </cell>
          <cell r="BV381" t="str">
            <v xml:space="preserve">Tata Consultancy Services </v>
          </cell>
        </row>
        <row r="382">
          <cell r="B382" t="str">
            <v>21-AI&amp;DS27-25</v>
          </cell>
          <cell r="C382" t="str">
            <v>AI&amp;DS</v>
          </cell>
          <cell r="D382">
            <v>27</v>
          </cell>
          <cell r="E382" t="str">
            <v>PATEKAR CHIRAG VIJAY VAISHNAVI</v>
          </cell>
          <cell r="F382" t="str">
            <v>Male</v>
          </cell>
          <cell r="G382" t="str">
            <v>23/03/2004</v>
          </cell>
          <cell r="H382">
            <v>7304192776</v>
          </cell>
          <cell r="I382">
            <v>9819886076</v>
          </cell>
          <cell r="J382" t="str">
            <v>chiragpatekar23@gmail.com</v>
          </cell>
          <cell r="K382" t="str">
            <v>1032210156@tcetmumbai.in</v>
          </cell>
          <cell r="L382" t="str">
            <v xml:space="preserve">Plot no 5-1, Bldg name - PURVA-15, Wing- C, Room no- 16, NNP COLONY, Gen AK Vaidya marg, Dindoshi, Goregaon EAST. </v>
          </cell>
          <cell r="M382">
            <v>400065</v>
          </cell>
          <cell r="N382">
            <v>0</v>
          </cell>
          <cell r="O382" t="str">
            <v>SERVICE</v>
          </cell>
          <cell r="P382" t="str">
            <v>5,50,001 - 6,00,000</v>
          </cell>
          <cell r="Q382" t="str">
            <v>Normal</v>
          </cell>
          <cell r="R382" t="str">
            <v>Open</v>
          </cell>
          <cell r="S382">
            <v>2021</v>
          </cell>
          <cell r="T382" t="str">
            <v>FE</v>
          </cell>
          <cell r="U382" t="str">
            <v>MH-CET</v>
          </cell>
          <cell r="V382">
            <v>59.02</v>
          </cell>
          <cell r="W382">
            <v>18.5150024</v>
          </cell>
          <cell r="X382" t="str">
            <v>Institute</v>
          </cell>
          <cell r="Y382">
            <v>338</v>
          </cell>
          <cell r="Z382">
            <v>500</v>
          </cell>
          <cell r="AA382">
            <v>67.599999999999994</v>
          </cell>
          <cell r="AB382">
            <v>2019</v>
          </cell>
          <cell r="AC382" t="str">
            <v>Maharashtra</v>
          </cell>
          <cell r="AD382" t="str">
            <v>YASHODHAM HIGH SCHOOL AND JUNIOR COLLEGE</v>
          </cell>
          <cell r="AE382">
            <v>463</v>
          </cell>
          <cell r="AF382">
            <v>600</v>
          </cell>
          <cell r="AG382">
            <v>77.1666666666667</v>
          </cell>
          <cell r="AH382">
            <v>2021</v>
          </cell>
          <cell r="AI382" t="str">
            <v>Maharashtra</v>
          </cell>
          <cell r="AJ382" t="str">
            <v>SINDHUDURG  SAINIK SCHOOL AND JUNIOR COLLEGE AMBOLI</v>
          </cell>
          <cell r="AK382">
            <v>173</v>
          </cell>
          <cell r="AL382">
            <v>23</v>
          </cell>
          <cell r="AM382">
            <v>7.5217391304347823</v>
          </cell>
          <cell r="AN382">
            <v>96</v>
          </cell>
          <cell r="AO382">
            <v>202</v>
          </cell>
          <cell r="AP382">
            <v>26</v>
          </cell>
          <cell r="AQ382">
            <v>7.7692307692307692</v>
          </cell>
          <cell r="AR382">
            <v>84</v>
          </cell>
          <cell r="AS382">
            <v>375</v>
          </cell>
          <cell r="AT382">
            <v>49</v>
          </cell>
          <cell r="AU382">
            <v>7.6530612244897958</v>
          </cell>
          <cell r="AV382">
            <v>175</v>
          </cell>
          <cell r="AW382">
            <v>25</v>
          </cell>
          <cell r="AX382">
            <v>7</v>
          </cell>
          <cell r="AY382">
            <v>90</v>
          </cell>
          <cell r="AZ382">
            <v>215.5</v>
          </cell>
          <cell r="BA382">
            <v>29</v>
          </cell>
          <cell r="BB382">
            <v>7.431034482758621</v>
          </cell>
          <cell r="BC382">
            <v>77</v>
          </cell>
          <cell r="BD382">
            <v>390.5</v>
          </cell>
          <cell r="BE382">
            <v>54</v>
          </cell>
          <cell r="BF382">
            <v>7.2314814814814818</v>
          </cell>
          <cell r="BG382">
            <v>161</v>
          </cell>
          <cell r="BH382">
            <v>24</v>
          </cell>
          <cell r="BI382">
            <v>6.708333333333333</v>
          </cell>
          <cell r="BJ382">
            <v>33</v>
          </cell>
          <cell r="BK382">
            <v>221</v>
          </cell>
          <cell r="BL382">
            <v>29</v>
          </cell>
          <cell r="BM382">
            <v>7.6206896551724137</v>
          </cell>
          <cell r="BN382">
            <v>80</v>
          </cell>
          <cell r="BO382">
            <v>382</v>
          </cell>
          <cell r="BP382">
            <v>53</v>
          </cell>
          <cell r="BQ382">
            <v>7.2075471698113205</v>
          </cell>
          <cell r="BR382">
            <v>1147.5</v>
          </cell>
          <cell r="BS382">
            <v>156</v>
          </cell>
          <cell r="BT382">
            <v>7.3557692307692308</v>
          </cell>
          <cell r="BU382">
            <v>76</v>
          </cell>
          <cell r="BV382">
            <v>0</v>
          </cell>
        </row>
        <row r="383">
          <cell r="B383" t="str">
            <v>21-AI&amp;ML27-25</v>
          </cell>
          <cell r="C383" t="str">
            <v>AI&amp;ML</v>
          </cell>
          <cell r="D383">
            <v>27</v>
          </cell>
          <cell r="E383" t="str">
            <v>NAIK ISHAN SANDIP SHWETA</v>
          </cell>
          <cell r="F383" t="str">
            <v>Male</v>
          </cell>
          <cell r="G383" t="str">
            <v>07/07/2003</v>
          </cell>
          <cell r="H383">
            <v>9892444773</v>
          </cell>
          <cell r="I383">
            <v>9892502610</v>
          </cell>
          <cell r="J383" t="str">
            <v>ishannaik7@gmail.com</v>
          </cell>
          <cell r="K383" t="str">
            <v>1032210952@tcetmumbai.in</v>
          </cell>
          <cell r="L383" t="str">
            <v>6B/2206 Sapphire Heights, Lokhandwala Township, Kandivali (East) Mumbai</v>
          </cell>
          <cell r="M383">
            <v>400101</v>
          </cell>
          <cell r="N383">
            <v>0</v>
          </cell>
          <cell r="O383" t="str">
            <v>Business</v>
          </cell>
          <cell r="P383" t="str">
            <v>1,00,001 - 1,50,000</v>
          </cell>
          <cell r="Q383" t="str">
            <v>Normal</v>
          </cell>
          <cell r="R383" t="str">
            <v>Open</v>
          </cell>
          <cell r="S383">
            <v>2021</v>
          </cell>
          <cell r="T383" t="str">
            <v>FE</v>
          </cell>
          <cell r="U383" t="str">
            <v>MH-CET</v>
          </cell>
          <cell r="V383">
            <v>85.45</v>
          </cell>
          <cell r="W383">
            <v>56.83</v>
          </cell>
          <cell r="X383" t="str">
            <v>Institute</v>
          </cell>
          <cell r="Y383">
            <v>488</v>
          </cell>
          <cell r="Z383">
            <v>600</v>
          </cell>
          <cell r="AA383">
            <v>81.3333333333333</v>
          </cell>
          <cell r="AB383">
            <v>2019</v>
          </cell>
          <cell r="AC383" t="str">
            <v>ICSE</v>
          </cell>
          <cell r="AD383" t="str">
            <v>GOKULDHAM HIGH SCHOOL AND JR COLLEGE</v>
          </cell>
          <cell r="AE383">
            <v>520</v>
          </cell>
          <cell r="AF383">
            <v>600</v>
          </cell>
          <cell r="AG383">
            <v>86.6666666666667</v>
          </cell>
          <cell r="AH383">
            <v>2021</v>
          </cell>
          <cell r="AI383" t="str">
            <v>Maharashtra</v>
          </cell>
          <cell r="AJ383" t="str">
            <v>PRAKASH COLLEGE OF COMMERCE AND SCIENCE</v>
          </cell>
          <cell r="AK383">
            <v>166</v>
          </cell>
          <cell r="AL383">
            <v>22</v>
          </cell>
          <cell r="AM383">
            <v>7.5454545454545459</v>
          </cell>
          <cell r="AN383">
            <v>87</v>
          </cell>
          <cell r="AO383">
            <v>207</v>
          </cell>
          <cell r="AP383">
            <v>27</v>
          </cell>
          <cell r="AQ383">
            <v>7.666666666666667</v>
          </cell>
          <cell r="AR383">
            <v>78</v>
          </cell>
          <cell r="AS383">
            <v>373</v>
          </cell>
          <cell r="AT383">
            <v>49</v>
          </cell>
          <cell r="AU383">
            <v>7.6122448979591839</v>
          </cell>
          <cell r="AV383">
            <v>241</v>
          </cell>
          <cell r="AW383">
            <v>25</v>
          </cell>
          <cell r="AX383">
            <v>9.64</v>
          </cell>
          <cell r="AY383">
            <v>82.5</v>
          </cell>
          <cell r="AZ383">
            <v>284</v>
          </cell>
          <cell r="BA383">
            <v>29</v>
          </cell>
          <cell r="BB383">
            <v>9.7931034482758612</v>
          </cell>
          <cell r="BC383">
            <v>85</v>
          </cell>
          <cell r="BD383">
            <v>525</v>
          </cell>
          <cell r="BE383">
            <v>54</v>
          </cell>
          <cell r="BF383">
            <v>9.7222222222222214</v>
          </cell>
          <cell r="BG383">
            <v>225</v>
          </cell>
          <cell r="BH383">
            <v>24</v>
          </cell>
          <cell r="BI383">
            <v>9.375</v>
          </cell>
          <cell r="BJ383">
            <v>86</v>
          </cell>
          <cell r="BK383">
            <v>284</v>
          </cell>
          <cell r="BL383">
            <v>29</v>
          </cell>
          <cell r="BM383">
            <v>9.7931034482758612</v>
          </cell>
          <cell r="BN383">
            <v>75</v>
          </cell>
          <cell r="BO383">
            <v>509</v>
          </cell>
          <cell r="BP383">
            <v>53</v>
          </cell>
          <cell r="BQ383">
            <v>9.6037735849056602</v>
          </cell>
          <cell r="BR383">
            <v>1407</v>
          </cell>
          <cell r="BS383">
            <v>156</v>
          </cell>
          <cell r="BT383">
            <v>9.0192307692307701</v>
          </cell>
          <cell r="BU383">
            <v>83.7</v>
          </cell>
          <cell r="BV383">
            <v>0</v>
          </cell>
        </row>
        <row r="384">
          <cell r="B384" t="str">
            <v>21-CIVIL27-25</v>
          </cell>
          <cell r="C384" t="str">
            <v>CIVIL</v>
          </cell>
          <cell r="D384">
            <v>27</v>
          </cell>
          <cell r="E384" t="str">
            <v>MISHRA AMIT ANIL KUNDAN</v>
          </cell>
          <cell r="F384" t="str">
            <v>Male</v>
          </cell>
          <cell r="G384" t="str">
            <v>09/05/2003</v>
          </cell>
          <cell r="H384">
            <v>9137773460</v>
          </cell>
          <cell r="I384">
            <v>8268548737</v>
          </cell>
          <cell r="J384" t="str">
            <v>amitm8268@gmail.com</v>
          </cell>
          <cell r="K384" t="str">
            <v>1032210836@tcetmumbai.in</v>
          </cell>
          <cell r="L384" t="str">
            <v>D-1,203,Ram Kripa CHS Ltd, Mira Road</v>
          </cell>
          <cell r="M384">
            <v>401107</v>
          </cell>
          <cell r="N384">
            <v>0</v>
          </cell>
          <cell r="O384" t="str">
            <v>Driver</v>
          </cell>
          <cell r="P384" t="str">
            <v>1,50,001 - 2,00,000</v>
          </cell>
          <cell r="Q384" t="str">
            <v>Normal</v>
          </cell>
          <cell r="R384" t="str">
            <v>Open</v>
          </cell>
          <cell r="S384">
            <v>2021</v>
          </cell>
          <cell r="T384" t="str">
            <v>FE</v>
          </cell>
          <cell r="U384" t="str">
            <v>MH-CET</v>
          </cell>
          <cell r="V384">
            <v>80.8</v>
          </cell>
          <cell r="W384" t="str">
            <v>NA</v>
          </cell>
          <cell r="X384" t="str">
            <v>Minority</v>
          </cell>
          <cell r="Y384">
            <v>443</v>
          </cell>
          <cell r="Z384">
            <v>500</v>
          </cell>
          <cell r="AA384">
            <v>88.6</v>
          </cell>
          <cell r="AB384">
            <v>2019</v>
          </cell>
          <cell r="AC384" t="str">
            <v>Maharashtra</v>
          </cell>
          <cell r="AD384" t="str">
            <v>ST THOMAS HIGH SCHOOL</v>
          </cell>
          <cell r="AE384">
            <v>567</v>
          </cell>
          <cell r="AF384">
            <v>600</v>
          </cell>
          <cell r="AG384">
            <v>94.5</v>
          </cell>
          <cell r="AH384">
            <v>2021</v>
          </cell>
          <cell r="AI384" t="str">
            <v>Maharashtra</v>
          </cell>
          <cell r="AJ384" t="str">
            <v>MATRUCHHAYA COLLEGE OF COMMERCE AND SCIENCE</v>
          </cell>
          <cell r="AK384">
            <v>181</v>
          </cell>
          <cell r="AL384">
            <v>23</v>
          </cell>
          <cell r="AM384">
            <v>7.8695652173913047</v>
          </cell>
          <cell r="AN384">
            <v>80.47619048</v>
          </cell>
          <cell r="AO384">
            <v>256</v>
          </cell>
          <cell r="AP384">
            <v>26</v>
          </cell>
          <cell r="AQ384">
            <v>9.8461538461538467</v>
          </cell>
          <cell r="AR384">
            <v>75</v>
          </cell>
          <cell r="AS384">
            <v>437</v>
          </cell>
          <cell r="AT384">
            <v>49</v>
          </cell>
          <cell r="AU384">
            <v>8.9183673469387763</v>
          </cell>
          <cell r="AV384">
            <v>249</v>
          </cell>
          <cell r="AW384">
            <v>25</v>
          </cell>
          <cell r="AX384">
            <v>9.9600000000000009</v>
          </cell>
          <cell r="AY384">
            <v>77.738095240000007</v>
          </cell>
          <cell r="AZ384">
            <v>276</v>
          </cell>
          <cell r="BA384">
            <v>29</v>
          </cell>
          <cell r="BB384">
            <v>9.5172413793103452</v>
          </cell>
          <cell r="BC384">
            <v>86</v>
          </cell>
          <cell r="BD384">
            <v>525</v>
          </cell>
          <cell r="BE384">
            <v>54</v>
          </cell>
          <cell r="BF384">
            <v>9.7222222222222214</v>
          </cell>
          <cell r="BG384">
            <v>231</v>
          </cell>
          <cell r="BH384">
            <v>24</v>
          </cell>
          <cell r="BI384">
            <v>9.625</v>
          </cell>
          <cell r="BJ384">
            <v>77</v>
          </cell>
          <cell r="BK384">
            <v>251</v>
          </cell>
          <cell r="BL384">
            <v>29</v>
          </cell>
          <cell r="BM384">
            <v>8.6551724137931032</v>
          </cell>
          <cell r="BN384">
            <v>90</v>
          </cell>
          <cell r="BO384">
            <v>482</v>
          </cell>
          <cell r="BP384">
            <v>53</v>
          </cell>
          <cell r="BQ384">
            <v>9.0943396226415096</v>
          </cell>
          <cell r="BR384">
            <v>1444</v>
          </cell>
          <cell r="BS384">
            <v>156</v>
          </cell>
          <cell r="BT384">
            <v>9.2564102564102573</v>
          </cell>
          <cell r="BU384">
            <v>79.242857143999998</v>
          </cell>
          <cell r="BV384" t="str">
            <v>Rustomjee</v>
          </cell>
        </row>
        <row r="385">
          <cell r="B385" t="str">
            <v>21-COMPA27-25</v>
          </cell>
          <cell r="C385" t="str">
            <v>COMP-A</v>
          </cell>
          <cell r="D385">
            <v>27</v>
          </cell>
          <cell r="E385" t="str">
            <v>DHUMAL ARYAN BHAGWAN SUJATA</v>
          </cell>
          <cell r="F385" t="str">
            <v>Male</v>
          </cell>
          <cell r="G385" t="str">
            <v>24/12/2003</v>
          </cell>
          <cell r="H385">
            <v>9146687422</v>
          </cell>
          <cell r="I385">
            <v>9850687850</v>
          </cell>
          <cell r="J385" t="str">
            <v>aryandhumal2412@gmail.com</v>
          </cell>
          <cell r="K385" t="str">
            <v>1032210409@tcetmumbai.in</v>
          </cell>
          <cell r="L385" t="str">
            <v xml:space="preserve">Bhagyashri, R.S. No.726, Plot No.14, Vijaynagar Colony, Near Old Vashi Naka, Kolhapur. </v>
          </cell>
          <cell r="M385">
            <v>416012</v>
          </cell>
          <cell r="N385">
            <v>0</v>
          </cell>
          <cell r="O385" t="str">
            <v>Service</v>
          </cell>
          <cell r="P385" t="str">
            <v>5,50,001 - 6,00,000</v>
          </cell>
          <cell r="Q385" t="str">
            <v>Normal</v>
          </cell>
          <cell r="R385" t="str">
            <v>Open</v>
          </cell>
          <cell r="S385">
            <v>2021</v>
          </cell>
          <cell r="T385" t="str">
            <v>FE</v>
          </cell>
          <cell r="U385" t="str">
            <v>MH-CET</v>
          </cell>
          <cell r="V385">
            <v>93.09</v>
          </cell>
          <cell r="W385">
            <v>91.706616499999996</v>
          </cell>
          <cell r="X385" t="str">
            <v>CAP</v>
          </cell>
          <cell r="Y385">
            <v>466</v>
          </cell>
          <cell r="Z385">
            <v>500</v>
          </cell>
          <cell r="AA385">
            <v>93.2</v>
          </cell>
          <cell r="AB385">
            <v>2019</v>
          </cell>
          <cell r="AC385" t="str">
            <v>CBSE</v>
          </cell>
          <cell r="AD385" t="str">
            <v>PODAR INTERNATIONAL SCHOOL KOLHAPUR MAHARASHTRA</v>
          </cell>
          <cell r="AE385">
            <v>541</v>
          </cell>
          <cell r="AF385">
            <v>600</v>
          </cell>
          <cell r="AG385">
            <v>90.1666666666667</v>
          </cell>
          <cell r="AH385">
            <v>2021</v>
          </cell>
          <cell r="AI385" t="str">
            <v>Maharashtra</v>
          </cell>
          <cell r="AJ385" t="str">
            <v>DR. D.Y. PATIL JUNIOR COLLEGE KADAMWADI KOLHAPUR</v>
          </cell>
          <cell r="AK385">
            <v>217</v>
          </cell>
          <cell r="AL385">
            <v>23</v>
          </cell>
          <cell r="AM385">
            <v>9.4347826086956523</v>
          </cell>
          <cell r="AN385">
            <v>87</v>
          </cell>
          <cell r="AO385">
            <v>260</v>
          </cell>
          <cell r="AP385">
            <v>26</v>
          </cell>
          <cell r="AQ385">
            <v>10</v>
          </cell>
          <cell r="AR385">
            <v>79</v>
          </cell>
          <cell r="AS385">
            <v>477</v>
          </cell>
          <cell r="AT385">
            <v>49</v>
          </cell>
          <cell r="AU385">
            <v>9.7346938775510203</v>
          </cell>
          <cell r="AV385">
            <v>249</v>
          </cell>
          <cell r="AW385">
            <v>25</v>
          </cell>
          <cell r="AX385">
            <v>9.9600000000000009</v>
          </cell>
          <cell r="AY385">
            <v>83</v>
          </cell>
          <cell r="AZ385">
            <v>287</v>
          </cell>
          <cell r="BA385">
            <v>29</v>
          </cell>
          <cell r="BB385">
            <v>9.8965517241379306</v>
          </cell>
          <cell r="BC385">
            <v>89</v>
          </cell>
          <cell r="BD385">
            <v>536</v>
          </cell>
          <cell r="BE385">
            <v>54</v>
          </cell>
          <cell r="BF385">
            <v>9.9259259259259256</v>
          </cell>
          <cell r="BG385">
            <v>240</v>
          </cell>
          <cell r="BH385">
            <v>24</v>
          </cell>
          <cell r="BI385">
            <v>10</v>
          </cell>
          <cell r="BJ385">
            <v>89</v>
          </cell>
          <cell r="BK385">
            <v>290</v>
          </cell>
          <cell r="BL385">
            <v>29</v>
          </cell>
          <cell r="BM385">
            <v>10</v>
          </cell>
          <cell r="BN385">
            <v>87</v>
          </cell>
          <cell r="BO385">
            <v>530</v>
          </cell>
          <cell r="BP385">
            <v>53</v>
          </cell>
          <cell r="BQ385">
            <v>10</v>
          </cell>
          <cell r="BR385">
            <v>1543</v>
          </cell>
          <cell r="BS385">
            <v>156</v>
          </cell>
          <cell r="BT385">
            <v>9.8910256410256405</v>
          </cell>
          <cell r="BU385">
            <v>85.4</v>
          </cell>
          <cell r="BV385">
            <v>0</v>
          </cell>
        </row>
        <row r="386">
          <cell r="B386" t="str">
            <v>21-COMPB27-25</v>
          </cell>
          <cell r="C386" t="str">
            <v>COMP-B</v>
          </cell>
          <cell r="D386">
            <v>27</v>
          </cell>
          <cell r="E386" t="str">
            <v>MULIK SAILEE KIRAN SHUBHANGEE</v>
          </cell>
          <cell r="F386" t="str">
            <v>Female</v>
          </cell>
          <cell r="G386" t="str">
            <v>07/03/2003</v>
          </cell>
          <cell r="H386">
            <v>8828381347</v>
          </cell>
          <cell r="I386">
            <v>9167498086</v>
          </cell>
          <cell r="J386" t="str">
            <v>saileemulik73@gmail.com</v>
          </cell>
          <cell r="K386" t="str">
            <v>1032210473@tcetmumbai.in</v>
          </cell>
          <cell r="L386" t="str">
            <v xml:space="preserve">A-10/303, Siddharth Nagar, Borivali-East, Mumbai </v>
          </cell>
          <cell r="M386">
            <v>400066</v>
          </cell>
          <cell r="N386">
            <v>0</v>
          </cell>
          <cell r="O386" t="str">
            <v xml:space="preserve">Service </v>
          </cell>
          <cell r="P386" t="str">
            <v>10,00,001 - 15,00,000</v>
          </cell>
          <cell r="Q386" t="str">
            <v>Normal</v>
          </cell>
          <cell r="R386" t="str">
            <v>Open</v>
          </cell>
          <cell r="S386">
            <v>2021</v>
          </cell>
          <cell r="T386" t="str">
            <v>FE</v>
          </cell>
          <cell r="U386" t="str">
            <v>MH-CET</v>
          </cell>
          <cell r="V386">
            <v>93.65</v>
          </cell>
          <cell r="W386">
            <v>53.8486002</v>
          </cell>
          <cell r="X386" t="str">
            <v>CAP</v>
          </cell>
          <cell r="Y386">
            <v>452</v>
          </cell>
          <cell r="Z386">
            <v>500</v>
          </cell>
          <cell r="AA386">
            <v>90.4</v>
          </cell>
          <cell r="AB386">
            <v>2019</v>
          </cell>
          <cell r="AC386" t="str">
            <v>Maharashtra</v>
          </cell>
          <cell r="AD386" t="str">
            <v>ST. JOHN'S HIGH SCHOOL</v>
          </cell>
          <cell r="AE386">
            <v>537</v>
          </cell>
          <cell r="AF386">
            <v>600</v>
          </cell>
          <cell r="AG386">
            <v>89.5</v>
          </cell>
          <cell r="AH386">
            <v>2021</v>
          </cell>
          <cell r="AI386" t="str">
            <v>Maharashtra</v>
          </cell>
          <cell r="AJ386" t="str">
            <v>THAKUR COLLEGE OF SCIENCE AND COMMERCE</v>
          </cell>
          <cell r="AK386">
            <v>218</v>
          </cell>
          <cell r="AL386">
            <v>23</v>
          </cell>
          <cell r="AM386">
            <v>9.4782608695652169</v>
          </cell>
          <cell r="AN386">
            <v>96</v>
          </cell>
          <cell r="AO386">
            <v>256</v>
          </cell>
          <cell r="AP386">
            <v>26</v>
          </cell>
          <cell r="AQ386">
            <v>9.8461538461538467</v>
          </cell>
          <cell r="AR386">
            <v>81</v>
          </cell>
          <cell r="AS386">
            <v>474</v>
          </cell>
          <cell r="AT386">
            <v>49</v>
          </cell>
          <cell r="AU386">
            <v>9.6734693877551017</v>
          </cell>
          <cell r="AV386">
            <v>250</v>
          </cell>
          <cell r="AW386">
            <v>25</v>
          </cell>
          <cell r="AX386">
            <v>10</v>
          </cell>
          <cell r="AY386">
            <v>88.5</v>
          </cell>
          <cell r="AZ386">
            <v>286</v>
          </cell>
          <cell r="BA386">
            <v>29</v>
          </cell>
          <cell r="BB386">
            <v>9.862068965517242</v>
          </cell>
          <cell r="BC386">
            <v>89</v>
          </cell>
          <cell r="BD386">
            <v>536</v>
          </cell>
          <cell r="BE386">
            <v>54</v>
          </cell>
          <cell r="BF386">
            <v>9.9259259259259256</v>
          </cell>
          <cell r="BG386">
            <v>239</v>
          </cell>
          <cell r="BH386">
            <v>24</v>
          </cell>
          <cell r="BI386">
            <v>9.9583333333333339</v>
          </cell>
          <cell r="BJ386">
            <v>75</v>
          </cell>
          <cell r="BK386">
            <v>282</v>
          </cell>
          <cell r="BL386">
            <v>29</v>
          </cell>
          <cell r="BM386">
            <v>9.7241379310344822</v>
          </cell>
          <cell r="BN386">
            <v>97</v>
          </cell>
          <cell r="BO386">
            <v>521</v>
          </cell>
          <cell r="BP386">
            <v>53</v>
          </cell>
          <cell r="BQ386">
            <v>9.8301886792452837</v>
          </cell>
          <cell r="BR386">
            <v>1531</v>
          </cell>
          <cell r="BS386">
            <v>156</v>
          </cell>
          <cell r="BT386">
            <v>9.8141025641025639</v>
          </cell>
          <cell r="BU386">
            <v>85.9</v>
          </cell>
          <cell r="BV386" t="str">
            <v>Capgemini</v>
          </cell>
        </row>
        <row r="387">
          <cell r="B387" t="str">
            <v>21-COMPC27-25</v>
          </cell>
          <cell r="C387" t="str">
            <v>COMP-C</v>
          </cell>
          <cell r="D387">
            <v>27</v>
          </cell>
          <cell r="E387" t="str">
            <v>SINGH VISHAL JAGDISH  KANCHAN</v>
          </cell>
          <cell r="F387" t="str">
            <v>Male</v>
          </cell>
          <cell r="G387" t="str">
            <v>14/10/2002</v>
          </cell>
          <cell r="H387">
            <v>9137058271</v>
          </cell>
          <cell r="I387">
            <v>9820391210</v>
          </cell>
          <cell r="J387" t="str">
            <v>vishaljsingh123@gmail.com</v>
          </cell>
          <cell r="K387" t="str">
            <v>1032210537@tcetmumbai.in</v>
          </cell>
          <cell r="L387" t="str">
            <v>C-919 Rehab Building-1, Janu Bhoye Nagar SRA CHSL, Near Shantaram Talao, Off W.E Highway Malad (East)</v>
          </cell>
          <cell r="M387">
            <v>400097</v>
          </cell>
          <cell r="N387">
            <v>0</v>
          </cell>
          <cell r="O387" t="str">
            <v>Service</v>
          </cell>
          <cell r="P387" t="str">
            <v>50,001 - 1,00,000</v>
          </cell>
          <cell r="Q387" t="str">
            <v>Normal</v>
          </cell>
          <cell r="R387" t="str">
            <v>Open</v>
          </cell>
          <cell r="S387">
            <v>2021</v>
          </cell>
          <cell r="T387" t="str">
            <v>FE</v>
          </cell>
          <cell r="U387" t="str">
            <v>MH-CET</v>
          </cell>
          <cell r="V387">
            <v>82.32</v>
          </cell>
          <cell r="W387">
            <v>51.73</v>
          </cell>
          <cell r="X387" t="str">
            <v>Institute</v>
          </cell>
          <cell r="Y387">
            <v>300</v>
          </cell>
          <cell r="Z387">
            <v>500</v>
          </cell>
          <cell r="AA387">
            <v>60</v>
          </cell>
          <cell r="AB387">
            <v>2019</v>
          </cell>
          <cell r="AC387" t="str">
            <v>Maharashtra</v>
          </cell>
          <cell r="AD387" t="str">
            <v>ST. FRANCIS HIGH SCHOOL</v>
          </cell>
          <cell r="AE387">
            <v>496</v>
          </cell>
          <cell r="AF387">
            <v>600</v>
          </cell>
          <cell r="AG387">
            <v>82.6666666666667</v>
          </cell>
          <cell r="AH387">
            <v>2021</v>
          </cell>
          <cell r="AI387" t="str">
            <v>Maharashtra</v>
          </cell>
          <cell r="AJ387" t="str">
            <v>THAKUR VIDYA MANDIR HIGH SCHOOL AND JUNIOR COLLEGE</v>
          </cell>
          <cell r="AK387">
            <v>181</v>
          </cell>
          <cell r="AL387">
            <v>23</v>
          </cell>
          <cell r="AM387">
            <v>7.8695652173913047</v>
          </cell>
          <cell r="AN387">
            <v>88</v>
          </cell>
          <cell r="AO387">
            <v>177</v>
          </cell>
          <cell r="AP387">
            <v>26</v>
          </cell>
          <cell r="AQ387">
            <v>6.8076923076923075</v>
          </cell>
          <cell r="AR387">
            <v>90.23</v>
          </cell>
          <cell r="AS387">
            <v>358</v>
          </cell>
          <cell r="AT387">
            <v>49</v>
          </cell>
          <cell r="AU387">
            <v>7.3061224489795915</v>
          </cell>
          <cell r="AV387">
            <v>165</v>
          </cell>
          <cell r="AW387">
            <v>25</v>
          </cell>
          <cell r="AX387">
            <v>6.6</v>
          </cell>
          <cell r="AY387">
            <v>89.114999999999995</v>
          </cell>
          <cell r="AZ387">
            <v>215</v>
          </cell>
          <cell r="BA387">
            <v>29</v>
          </cell>
          <cell r="BB387">
            <v>7.4137931034482758</v>
          </cell>
          <cell r="BC387">
            <v>91</v>
          </cell>
          <cell r="BD387">
            <v>380</v>
          </cell>
          <cell r="BE387">
            <v>54</v>
          </cell>
          <cell r="BF387">
            <v>7.0370370370370372</v>
          </cell>
          <cell r="BG387">
            <v>188</v>
          </cell>
          <cell r="BH387">
            <v>24</v>
          </cell>
          <cell r="BI387">
            <v>7.833333333333333</v>
          </cell>
          <cell r="BJ387">
            <v>75</v>
          </cell>
          <cell r="BK387">
            <v>245</v>
          </cell>
          <cell r="BL387">
            <v>29</v>
          </cell>
          <cell r="BM387">
            <v>8.4482758620689662</v>
          </cell>
          <cell r="BN387">
            <v>94</v>
          </cell>
          <cell r="BO387">
            <v>433</v>
          </cell>
          <cell r="BP387">
            <v>53</v>
          </cell>
          <cell r="BQ387">
            <v>8.1698113207547163</v>
          </cell>
          <cell r="BR387">
            <v>1171</v>
          </cell>
          <cell r="BS387">
            <v>156</v>
          </cell>
          <cell r="BT387">
            <v>7.5064102564102564</v>
          </cell>
          <cell r="BU387">
            <v>86.669000000000011</v>
          </cell>
          <cell r="BV387">
            <v>0</v>
          </cell>
        </row>
        <row r="388">
          <cell r="B388" t="str">
            <v>21-CS&amp;E27-25</v>
          </cell>
          <cell r="C388" t="str">
            <v>CS&amp;E</v>
          </cell>
          <cell r="D388">
            <v>27</v>
          </cell>
          <cell r="E388" t="str">
            <v xml:space="preserve">NAYAK VINAYAK NAGENDAR  MADHU </v>
          </cell>
          <cell r="F388" t="str">
            <v>Male</v>
          </cell>
          <cell r="G388">
            <v>37793</v>
          </cell>
          <cell r="H388">
            <v>9372053377</v>
          </cell>
          <cell r="I388">
            <v>9323292629</v>
          </cell>
          <cell r="J388" t="str">
            <v>vinayaknayak514@gmail.com</v>
          </cell>
          <cell r="K388" t="str">
            <v>1032210889@tcetmumbai.in</v>
          </cell>
          <cell r="L388" t="str">
            <v xml:space="preserve">A wing 504 , Mira paradise society, near balaji temple, geeta nagar phase 2 , mira road (east), Thane </v>
          </cell>
          <cell r="M388">
            <v>401107</v>
          </cell>
          <cell r="N388">
            <v>0</v>
          </cell>
          <cell r="O388" t="str">
            <v xml:space="preserve">Service </v>
          </cell>
          <cell r="P388" t="str">
            <v>3,50,001 - 4,00,000</v>
          </cell>
          <cell r="Q388" t="str">
            <v>Normal</v>
          </cell>
          <cell r="R388" t="str">
            <v>Open</v>
          </cell>
          <cell r="S388">
            <v>2021</v>
          </cell>
          <cell r="T388" t="str">
            <v>FE</v>
          </cell>
          <cell r="U388" t="str">
            <v>MH-CET</v>
          </cell>
          <cell r="V388">
            <v>86.84</v>
          </cell>
          <cell r="W388">
            <v>77.396024299999993</v>
          </cell>
          <cell r="X388" t="str">
            <v>Minority</v>
          </cell>
          <cell r="Y388">
            <v>382</v>
          </cell>
          <cell r="Z388">
            <v>500</v>
          </cell>
          <cell r="AA388">
            <v>76.400000000000006</v>
          </cell>
          <cell r="AB388">
            <v>2019</v>
          </cell>
          <cell r="AC388" t="str">
            <v>Maharashtra</v>
          </cell>
          <cell r="AD388" t="str">
            <v>PG VORA HIGH SCHOOL</v>
          </cell>
          <cell r="AE388">
            <v>500</v>
          </cell>
          <cell r="AF388">
            <v>600</v>
          </cell>
          <cell r="AG388">
            <v>83.3333333333333</v>
          </cell>
          <cell r="AH388">
            <v>2021</v>
          </cell>
          <cell r="AI388" t="str">
            <v>Maharashtra</v>
          </cell>
          <cell r="AJ388" t="str">
            <v>MOTHER MARY JUNIOR COLLEGE</v>
          </cell>
          <cell r="AK388">
            <v>180</v>
          </cell>
          <cell r="AL388">
            <v>23</v>
          </cell>
          <cell r="AM388">
            <v>7.8260869565217392</v>
          </cell>
          <cell r="AN388">
            <v>79</v>
          </cell>
          <cell r="AO388">
            <v>221</v>
          </cell>
          <cell r="AP388">
            <v>26</v>
          </cell>
          <cell r="AQ388">
            <v>8.5</v>
          </cell>
          <cell r="AR388">
            <v>90.23</v>
          </cell>
          <cell r="AS388">
            <v>401</v>
          </cell>
          <cell r="AT388">
            <v>49</v>
          </cell>
          <cell r="AU388">
            <v>8.183673469387756</v>
          </cell>
          <cell r="AV388">
            <v>189</v>
          </cell>
          <cell r="AW388">
            <v>25</v>
          </cell>
          <cell r="AX388">
            <v>7.56</v>
          </cell>
          <cell r="AY388">
            <v>84.614999999999995</v>
          </cell>
          <cell r="AZ388">
            <v>212</v>
          </cell>
          <cell r="BA388">
            <v>29</v>
          </cell>
          <cell r="BB388">
            <v>7.3103448275862073</v>
          </cell>
          <cell r="BC388">
            <v>75</v>
          </cell>
          <cell r="BD388">
            <v>401</v>
          </cell>
          <cell r="BE388">
            <v>54</v>
          </cell>
          <cell r="BF388">
            <v>7.4259259259259256</v>
          </cell>
          <cell r="BG388">
            <v>176</v>
          </cell>
          <cell r="BH388">
            <v>24</v>
          </cell>
          <cell r="BI388">
            <v>7.333333333333333</v>
          </cell>
          <cell r="BJ388">
            <v>75</v>
          </cell>
          <cell r="BK388">
            <v>226</v>
          </cell>
          <cell r="BL388">
            <v>29</v>
          </cell>
          <cell r="BM388">
            <v>7.7931034482758621</v>
          </cell>
          <cell r="BN388">
            <v>79</v>
          </cell>
          <cell r="BO388">
            <v>402</v>
          </cell>
          <cell r="BP388">
            <v>53</v>
          </cell>
          <cell r="BQ388">
            <v>7.5849056603773581</v>
          </cell>
          <cell r="BR388">
            <v>1204</v>
          </cell>
          <cell r="BS388">
            <v>156</v>
          </cell>
          <cell r="BT388">
            <v>7.7179487179487181</v>
          </cell>
          <cell r="BU388">
            <v>82.357235294117643</v>
          </cell>
          <cell r="BV388">
            <v>0</v>
          </cell>
        </row>
        <row r="389">
          <cell r="B389" t="str">
            <v>21-E&amp;CS27-25</v>
          </cell>
          <cell r="C389" t="str">
            <v>E&amp;CS</v>
          </cell>
          <cell r="D389">
            <v>27</v>
          </cell>
          <cell r="E389" t="str">
            <v>MEHTA SAKSHI DILIP SWETA</v>
          </cell>
          <cell r="F389" t="str">
            <v>Female</v>
          </cell>
          <cell r="G389" t="str">
            <v>14/08/2003</v>
          </cell>
          <cell r="H389">
            <v>9372812995</v>
          </cell>
          <cell r="I389">
            <v>9833985175</v>
          </cell>
          <cell r="J389" t="str">
            <v>sakshidmehta2003@gmail.com</v>
          </cell>
          <cell r="K389" t="str">
            <v>1032210345@tcetmumbai.in</v>
          </cell>
          <cell r="L389" t="str">
            <v>B/403,Maheshwar 1, Kanderpada, Dahisar West, Mumbai-400068.</v>
          </cell>
          <cell r="M389">
            <v>400068</v>
          </cell>
          <cell r="N389">
            <v>0</v>
          </cell>
          <cell r="O389" t="str">
            <v>Business</v>
          </cell>
          <cell r="P389" t="str">
            <v>10,00,001 - 15,00,000</v>
          </cell>
          <cell r="Q389" t="str">
            <v>Normal</v>
          </cell>
          <cell r="R389" t="str">
            <v>Open</v>
          </cell>
          <cell r="S389">
            <v>2021</v>
          </cell>
          <cell r="T389" t="str">
            <v>FE</v>
          </cell>
          <cell r="U389" t="str">
            <v>MH-CET</v>
          </cell>
          <cell r="V389">
            <v>17.23</v>
          </cell>
          <cell r="W389">
            <v>57.0252075</v>
          </cell>
          <cell r="X389" t="str">
            <v>Institute</v>
          </cell>
          <cell r="Y389">
            <v>456</v>
          </cell>
          <cell r="Z389">
            <v>500</v>
          </cell>
          <cell r="AA389">
            <v>91.2</v>
          </cell>
          <cell r="AB389">
            <v>2019</v>
          </cell>
          <cell r="AC389" t="str">
            <v>Maharashtra</v>
          </cell>
          <cell r="AD389" t="str">
            <v>ST. LOUIS HIGH SCHOOL</v>
          </cell>
          <cell r="AE389">
            <v>534</v>
          </cell>
          <cell r="AF389">
            <v>600</v>
          </cell>
          <cell r="AG389">
            <v>89</v>
          </cell>
          <cell r="AH389">
            <v>2021</v>
          </cell>
          <cell r="AI389" t="str">
            <v>Maharashtra</v>
          </cell>
          <cell r="AJ389" t="str">
            <v>RUSTOMJEE JUNIOR COLLEGE</v>
          </cell>
          <cell r="AK389">
            <v>189</v>
          </cell>
          <cell r="AL389">
            <v>23</v>
          </cell>
          <cell r="AM389">
            <v>8.2173913043478262</v>
          </cell>
          <cell r="AN389">
            <v>75</v>
          </cell>
          <cell r="AO389">
            <v>234</v>
          </cell>
          <cell r="AP389">
            <v>26</v>
          </cell>
          <cell r="AQ389">
            <v>9</v>
          </cell>
          <cell r="AR389">
            <v>84.79</v>
          </cell>
          <cell r="AS389">
            <v>423</v>
          </cell>
          <cell r="AT389">
            <v>49</v>
          </cell>
          <cell r="AU389">
            <v>8.6326530612244898</v>
          </cell>
          <cell r="AV389">
            <v>182</v>
          </cell>
          <cell r="AW389">
            <v>25</v>
          </cell>
          <cell r="AX389">
            <v>7.28</v>
          </cell>
          <cell r="AY389">
            <v>79.894999999999996</v>
          </cell>
          <cell r="AZ389">
            <v>234</v>
          </cell>
          <cell r="BA389">
            <v>29</v>
          </cell>
          <cell r="BB389">
            <v>8.068965517241379</v>
          </cell>
          <cell r="BC389">
            <v>94.117647058823493</v>
          </cell>
          <cell r="BD389">
            <v>416</v>
          </cell>
          <cell r="BE389">
            <v>54</v>
          </cell>
          <cell r="BF389">
            <v>7.7037037037037033</v>
          </cell>
          <cell r="BG389">
            <v>206</v>
          </cell>
          <cell r="BH389">
            <v>24</v>
          </cell>
          <cell r="BI389">
            <v>8.5833333333333339</v>
          </cell>
          <cell r="BJ389">
            <v>57</v>
          </cell>
          <cell r="BK389">
            <v>260</v>
          </cell>
          <cell r="BL389">
            <v>29</v>
          </cell>
          <cell r="BM389">
            <v>8.9655172413793096</v>
          </cell>
          <cell r="BN389">
            <v>78</v>
          </cell>
          <cell r="BO389">
            <v>466</v>
          </cell>
          <cell r="BP389">
            <v>53</v>
          </cell>
          <cell r="BQ389">
            <v>8.7924528301886795</v>
          </cell>
          <cell r="BR389">
            <v>1305</v>
          </cell>
          <cell r="BS389">
            <v>156</v>
          </cell>
          <cell r="BT389">
            <v>8.365384615384615</v>
          </cell>
          <cell r="BU389">
            <v>82.860529411764702</v>
          </cell>
          <cell r="BV389">
            <v>0</v>
          </cell>
        </row>
        <row r="390">
          <cell r="B390" t="str">
            <v>21-E&amp;TCA27-25</v>
          </cell>
          <cell r="C390" t="str">
            <v>E&amp;TC-A</v>
          </cell>
          <cell r="D390">
            <v>27</v>
          </cell>
          <cell r="E390" t="str">
            <v xml:space="preserve">GIRI RISHI KARUNASHANKAR  VIDHYAVATI </v>
          </cell>
          <cell r="F390" t="str">
            <v>Male</v>
          </cell>
          <cell r="G390" t="str">
            <v>30/10/2003</v>
          </cell>
          <cell r="H390">
            <v>8452962338</v>
          </cell>
          <cell r="I390">
            <v>9819098433</v>
          </cell>
          <cell r="J390" t="str">
            <v>rishi.giri30102003@gmail.com</v>
          </cell>
          <cell r="K390" t="str">
            <v>1032210219@tcetmumbai.in</v>
          </cell>
          <cell r="L390" t="str">
            <v>Room.no 9, Sundra bai chawl, Pratap nagar, Jogeshwari (E), Mumbai</v>
          </cell>
          <cell r="M390">
            <v>400060</v>
          </cell>
          <cell r="N390">
            <v>0</v>
          </cell>
          <cell r="O390" t="str">
            <v>Worker</v>
          </cell>
          <cell r="P390" t="str">
            <v>1,50,001 - 2,00,000</v>
          </cell>
          <cell r="Q390" t="str">
            <v>Normal</v>
          </cell>
          <cell r="R390" t="str">
            <v>Open</v>
          </cell>
          <cell r="S390">
            <v>2021</v>
          </cell>
          <cell r="T390" t="str">
            <v>FE</v>
          </cell>
          <cell r="U390" t="str">
            <v>MH-CET</v>
          </cell>
          <cell r="V390">
            <v>58.5</v>
          </cell>
          <cell r="W390" t="str">
            <v>NA</v>
          </cell>
          <cell r="X390" t="str">
            <v>Minority</v>
          </cell>
          <cell r="Y390">
            <v>235</v>
          </cell>
          <cell r="Z390">
            <v>500</v>
          </cell>
          <cell r="AA390">
            <v>47</v>
          </cell>
          <cell r="AB390">
            <v>2019</v>
          </cell>
          <cell r="AC390" t="str">
            <v>Maharashtra</v>
          </cell>
          <cell r="AD390" t="str">
            <v>ST MARY'S HIGH SCHOOL</v>
          </cell>
          <cell r="AE390">
            <v>365</v>
          </cell>
          <cell r="AF390">
            <v>600</v>
          </cell>
          <cell r="AG390">
            <v>60.8333333333333</v>
          </cell>
          <cell r="AH390">
            <v>2021</v>
          </cell>
          <cell r="AI390" t="str">
            <v>Maharashtra</v>
          </cell>
          <cell r="AJ390" t="str">
            <v>SUDHARSHAN JR COLLEGE OF ARTS COMMERCE SCIENCE</v>
          </cell>
          <cell r="AK390">
            <v>162</v>
          </cell>
          <cell r="AL390">
            <v>22</v>
          </cell>
          <cell r="AM390">
            <v>7.3636363636363633</v>
          </cell>
          <cell r="AN390">
            <v>98</v>
          </cell>
          <cell r="AO390">
            <v>183</v>
          </cell>
          <cell r="AP390">
            <v>27</v>
          </cell>
          <cell r="AQ390">
            <v>6.7777777777777777</v>
          </cell>
          <cell r="AR390">
            <v>84.79</v>
          </cell>
          <cell r="AS390">
            <v>345</v>
          </cell>
          <cell r="AT390">
            <v>49</v>
          </cell>
          <cell r="AU390">
            <v>7.0408163265306118</v>
          </cell>
          <cell r="AV390">
            <v>145</v>
          </cell>
          <cell r="AW390">
            <v>25</v>
          </cell>
          <cell r="AX390">
            <v>5.8</v>
          </cell>
          <cell r="AY390">
            <v>91.394999999999996</v>
          </cell>
          <cell r="AZ390">
            <v>188</v>
          </cell>
          <cell r="BA390">
            <v>29</v>
          </cell>
          <cell r="BB390">
            <v>6.4827586206896548</v>
          </cell>
          <cell r="BC390">
            <v>75</v>
          </cell>
          <cell r="BD390">
            <v>333</v>
          </cell>
          <cell r="BE390">
            <v>54</v>
          </cell>
          <cell r="BF390">
            <v>6.166666666666667</v>
          </cell>
          <cell r="BG390">
            <v>153</v>
          </cell>
          <cell r="BH390">
            <v>24</v>
          </cell>
          <cell r="BI390">
            <v>6.375</v>
          </cell>
          <cell r="BJ390">
            <v>85</v>
          </cell>
          <cell r="BK390">
            <v>215</v>
          </cell>
          <cell r="BL390">
            <v>29</v>
          </cell>
          <cell r="BM390">
            <v>7.4137931034482758</v>
          </cell>
          <cell r="BN390">
            <v>75</v>
          </cell>
          <cell r="BO390">
            <v>368</v>
          </cell>
          <cell r="BP390">
            <v>53</v>
          </cell>
          <cell r="BQ390">
            <v>6.9433962264150946</v>
          </cell>
          <cell r="BR390">
            <v>1046</v>
          </cell>
          <cell r="BS390">
            <v>156</v>
          </cell>
          <cell r="BT390">
            <v>6.7051282051282053</v>
          </cell>
          <cell r="BU390">
            <v>86.637</v>
          </cell>
          <cell r="BV390" t="str">
            <v>Capgemini</v>
          </cell>
        </row>
        <row r="391">
          <cell r="B391" t="str">
            <v>21-E&amp;TCB27-25</v>
          </cell>
          <cell r="C391" t="str">
            <v>E&amp;TC-B</v>
          </cell>
          <cell r="D391">
            <v>27</v>
          </cell>
          <cell r="E391" t="str">
            <v>SINGH PRASHANT DHANANJAY RANJANA</v>
          </cell>
          <cell r="F391" t="str">
            <v>Male</v>
          </cell>
          <cell r="G391" t="str">
            <v>17/04/2004</v>
          </cell>
          <cell r="H391">
            <v>9920294018</v>
          </cell>
          <cell r="I391">
            <v>9920294018</v>
          </cell>
          <cell r="J391" t="str">
            <v>singhdhananjay59@gmail.com</v>
          </cell>
          <cell r="K391" t="str">
            <v>1032210282@tcetmumbai.in</v>
          </cell>
          <cell r="L391" t="str">
            <v>Room no 2 Keshav Singh chawl Kajutekdi Ghatkopar West Mumbai 400086</v>
          </cell>
          <cell r="M391">
            <v>400086</v>
          </cell>
          <cell r="N391">
            <v>0</v>
          </cell>
          <cell r="O391" t="str">
            <v>Cashier</v>
          </cell>
          <cell r="P391" t="str">
            <v>10,00,001 - 15,00,000</v>
          </cell>
          <cell r="Q391" t="str">
            <v>Normal</v>
          </cell>
          <cell r="R391" t="str">
            <v>Open</v>
          </cell>
          <cell r="S391">
            <v>2021</v>
          </cell>
          <cell r="T391" t="str">
            <v>FE</v>
          </cell>
          <cell r="U391" t="str">
            <v>MH-CET</v>
          </cell>
          <cell r="V391">
            <v>50</v>
          </cell>
          <cell r="W391" t="str">
            <v>NA</v>
          </cell>
          <cell r="X391" t="str">
            <v>Minority</v>
          </cell>
          <cell r="Y391">
            <v>328</v>
          </cell>
          <cell r="Z391">
            <v>500</v>
          </cell>
          <cell r="AA391">
            <v>65.599999999999994</v>
          </cell>
          <cell r="AB391">
            <v>2019</v>
          </cell>
          <cell r="AC391" t="str">
            <v>Maharashtra</v>
          </cell>
          <cell r="AD391" t="str">
            <v>ST. GEORGE HIGH SCHOOL</v>
          </cell>
          <cell r="AE391">
            <v>442</v>
          </cell>
          <cell r="AF391">
            <v>600</v>
          </cell>
          <cell r="AG391">
            <v>73.6666666666667</v>
          </cell>
          <cell r="AH391">
            <v>2021</v>
          </cell>
          <cell r="AI391" t="str">
            <v>Maharashtra</v>
          </cell>
          <cell r="AJ391" t="str">
            <v>VIDYA BHAVAN JR. COLLEGE</v>
          </cell>
          <cell r="AK391">
            <v>160</v>
          </cell>
          <cell r="AL391">
            <v>22</v>
          </cell>
          <cell r="AM391">
            <v>7.2727272727272725</v>
          </cell>
          <cell r="AN391">
            <v>89</v>
          </cell>
          <cell r="AO391">
            <v>189</v>
          </cell>
          <cell r="AP391">
            <v>27</v>
          </cell>
          <cell r="AQ391">
            <v>7</v>
          </cell>
          <cell r="AR391">
            <v>84.79</v>
          </cell>
          <cell r="AS391">
            <v>349</v>
          </cell>
          <cell r="AT391">
            <v>49</v>
          </cell>
          <cell r="AU391">
            <v>7.1224489795918364</v>
          </cell>
          <cell r="AV391">
            <v>171</v>
          </cell>
          <cell r="AW391">
            <v>25</v>
          </cell>
          <cell r="AX391">
            <v>6.84</v>
          </cell>
          <cell r="AY391">
            <v>86.894999999999996</v>
          </cell>
          <cell r="AZ391">
            <v>141</v>
          </cell>
          <cell r="BA391">
            <v>29</v>
          </cell>
          <cell r="BB391">
            <v>4.8620689655172411</v>
          </cell>
          <cell r="BC391">
            <v>75</v>
          </cell>
          <cell r="BD391">
            <v>312</v>
          </cell>
          <cell r="BE391">
            <v>54</v>
          </cell>
          <cell r="BF391">
            <v>5.7777777777777777</v>
          </cell>
          <cell r="BG391">
            <v>87</v>
          </cell>
          <cell r="BH391">
            <v>24</v>
          </cell>
          <cell r="BI391">
            <v>3.625</v>
          </cell>
          <cell r="BJ391">
            <v>45</v>
          </cell>
          <cell r="BK391">
            <v>218</v>
          </cell>
          <cell r="BL391">
            <v>29</v>
          </cell>
          <cell r="BM391">
            <v>7.5172413793103452</v>
          </cell>
          <cell r="BN391">
            <v>75</v>
          </cell>
          <cell r="BO391">
            <v>305</v>
          </cell>
          <cell r="BP391">
            <v>53</v>
          </cell>
          <cell r="BQ391">
            <v>5.7547169811320753</v>
          </cell>
          <cell r="BR391">
            <v>966</v>
          </cell>
          <cell r="BS391">
            <v>156</v>
          </cell>
          <cell r="BT391">
            <v>6.1923076923076925</v>
          </cell>
          <cell r="BU391">
            <v>82.537000000000006</v>
          </cell>
          <cell r="BV391">
            <v>0</v>
          </cell>
        </row>
        <row r="392">
          <cell r="B392" t="str">
            <v>21-IoT27-25</v>
          </cell>
          <cell r="C392" t="str">
            <v>IoT</v>
          </cell>
          <cell r="D392">
            <v>27</v>
          </cell>
          <cell r="E392" t="str">
            <v>VARMA VIDDHESH RAJESH ASHA</v>
          </cell>
          <cell r="F392" t="str">
            <v>Male</v>
          </cell>
          <cell r="G392" t="str">
            <v>21/08/2003</v>
          </cell>
          <cell r="H392">
            <v>9372822979</v>
          </cell>
          <cell r="I392">
            <v>9029488552</v>
          </cell>
          <cell r="J392" t="str">
            <v>viddheshvarma21.08.2003@gmail.com</v>
          </cell>
          <cell r="K392" t="str">
            <v>1032211015@tcetmumbai.in</v>
          </cell>
          <cell r="L392" t="str">
            <v>B-5,Shiv kutir Bhavan,Rajanpada,Malad west</v>
          </cell>
          <cell r="M392">
            <v>400064</v>
          </cell>
          <cell r="N392">
            <v>0</v>
          </cell>
          <cell r="O392" t="str">
            <v>Service</v>
          </cell>
          <cell r="P392" t="str">
            <v>&gt;= 15,00,001</v>
          </cell>
          <cell r="Q392" t="str">
            <v>Normal</v>
          </cell>
          <cell r="R392" t="str">
            <v>Open</v>
          </cell>
          <cell r="S392">
            <v>2021</v>
          </cell>
          <cell r="T392" t="str">
            <v>FE</v>
          </cell>
          <cell r="U392" t="str">
            <v>MH-CET</v>
          </cell>
          <cell r="V392">
            <v>23</v>
          </cell>
          <cell r="W392">
            <v>67</v>
          </cell>
          <cell r="X392" t="str">
            <v>Minority</v>
          </cell>
          <cell r="Y392">
            <v>449</v>
          </cell>
          <cell r="Z392">
            <v>500</v>
          </cell>
          <cell r="AA392">
            <v>89.8</v>
          </cell>
          <cell r="AB392">
            <v>2019</v>
          </cell>
          <cell r="AC392" t="str">
            <v>Maharashtra</v>
          </cell>
          <cell r="AD392" t="str">
            <v>DR.SARVEPALLI RADHAKRISHNAN VIDYALAYA</v>
          </cell>
          <cell r="AE392">
            <v>553</v>
          </cell>
          <cell r="AF392">
            <v>600</v>
          </cell>
          <cell r="AG392">
            <v>92.166666666666657</v>
          </cell>
          <cell r="AH392">
            <v>2021</v>
          </cell>
          <cell r="AI392" t="str">
            <v>Maharashtra</v>
          </cell>
          <cell r="AJ392" t="str">
            <v>NIRMALA COLLEGE OF COMMERCE AND SCIENCE</v>
          </cell>
          <cell r="AK392">
            <v>168</v>
          </cell>
          <cell r="AL392">
            <v>23</v>
          </cell>
          <cell r="AM392">
            <v>7.3043478260869561</v>
          </cell>
          <cell r="AN392">
            <v>75</v>
          </cell>
          <cell r="AO392">
            <v>202</v>
          </cell>
          <cell r="AP392">
            <v>26</v>
          </cell>
          <cell r="AQ392">
            <v>7.7692307692307692</v>
          </cell>
          <cell r="AR392">
            <v>94.47</v>
          </cell>
          <cell r="AS392">
            <v>370</v>
          </cell>
          <cell r="AT392">
            <v>49</v>
          </cell>
          <cell r="AU392">
            <v>7.5510204081632653</v>
          </cell>
          <cell r="AV392">
            <v>201</v>
          </cell>
          <cell r="AW392">
            <v>25</v>
          </cell>
          <cell r="AX392">
            <v>8.0399999999999991</v>
          </cell>
          <cell r="AY392">
            <v>84.734999999999999</v>
          </cell>
          <cell r="AZ392">
            <v>231</v>
          </cell>
          <cell r="BA392">
            <v>29</v>
          </cell>
          <cell r="BB392">
            <v>7.9655172413793105</v>
          </cell>
          <cell r="BC392">
            <v>83.02</v>
          </cell>
          <cell r="BD392">
            <v>432</v>
          </cell>
          <cell r="BE392">
            <v>54</v>
          </cell>
          <cell r="BF392">
            <v>8</v>
          </cell>
          <cell r="BG392">
            <v>227</v>
          </cell>
          <cell r="BH392">
            <v>24</v>
          </cell>
          <cell r="BI392">
            <v>9.4583333333333339</v>
          </cell>
          <cell r="BJ392">
            <v>81</v>
          </cell>
          <cell r="BK392">
            <v>221</v>
          </cell>
          <cell r="BL392">
            <v>29</v>
          </cell>
          <cell r="BM392">
            <v>7.6206896551724137</v>
          </cell>
          <cell r="BN392">
            <v>78</v>
          </cell>
          <cell r="BO392">
            <v>448</v>
          </cell>
          <cell r="BP392">
            <v>53</v>
          </cell>
          <cell r="BQ392">
            <v>8.4528301886792452</v>
          </cell>
          <cell r="BR392">
            <v>1250</v>
          </cell>
          <cell r="BS392">
            <v>156</v>
          </cell>
          <cell r="BT392">
            <v>8.0128205128205128</v>
          </cell>
          <cell r="BU392">
            <v>86.044999999999987</v>
          </cell>
          <cell r="BV392">
            <v>0</v>
          </cell>
        </row>
        <row r="393">
          <cell r="B393" t="str">
            <v>21-ITA27-25</v>
          </cell>
          <cell r="C393" t="str">
            <v>IT-A</v>
          </cell>
          <cell r="D393">
            <v>27</v>
          </cell>
          <cell r="E393" t="str">
            <v>GAUR ARYAN RANA PRATAP VINEETA</v>
          </cell>
          <cell r="F393" t="str">
            <v>Male</v>
          </cell>
          <cell r="G393" t="str">
            <v>17/08/2004</v>
          </cell>
          <cell r="H393">
            <v>7460984770</v>
          </cell>
          <cell r="I393">
            <v>8108831263</v>
          </cell>
          <cell r="J393" t="str">
            <v>aryangaur380@gmail.com</v>
          </cell>
          <cell r="K393" t="str">
            <v>1032210601@tcetmumbai.in</v>
          </cell>
          <cell r="L393" t="str">
            <v>409,Millind chawl commetti, Hanuman Nagar, Kandivali East, Mumbai 400101</v>
          </cell>
          <cell r="M393">
            <v>400101</v>
          </cell>
          <cell r="N393">
            <v>0</v>
          </cell>
          <cell r="O393" t="str">
            <v>Labour</v>
          </cell>
          <cell r="P393" t="str">
            <v>8,00,001 - 9,00,000</v>
          </cell>
          <cell r="Q393" t="str">
            <v>Normal</v>
          </cell>
          <cell r="R393" t="str">
            <v>Open</v>
          </cell>
          <cell r="S393">
            <v>2021</v>
          </cell>
          <cell r="T393" t="str">
            <v>FE</v>
          </cell>
          <cell r="U393" t="str">
            <v>MH-CET</v>
          </cell>
          <cell r="V393">
            <v>89.31</v>
          </cell>
          <cell r="W393" t="str">
            <v>NA</v>
          </cell>
          <cell r="X393" t="str">
            <v>Minority</v>
          </cell>
          <cell r="Y393">
            <v>377</v>
          </cell>
          <cell r="Z393">
            <v>500</v>
          </cell>
          <cell r="AA393">
            <v>75.400000000000006</v>
          </cell>
          <cell r="AB393">
            <v>2019</v>
          </cell>
          <cell r="AC393" t="str">
            <v>CBSE</v>
          </cell>
          <cell r="AD393" t="str">
            <v>SACRED HEART SCHOOL</v>
          </cell>
          <cell r="AE393">
            <v>495</v>
          </cell>
          <cell r="AF393">
            <v>600</v>
          </cell>
          <cell r="AG393">
            <v>82.5</v>
          </cell>
          <cell r="AH393">
            <v>2021</v>
          </cell>
          <cell r="AI393" t="str">
            <v>Maharashtra</v>
          </cell>
          <cell r="AJ393" t="str">
            <v>THAKUR COLLEGE OF SCIENCE AND COMMERCE</v>
          </cell>
          <cell r="AK393">
            <v>182</v>
          </cell>
          <cell r="AL393">
            <v>22</v>
          </cell>
          <cell r="AM393">
            <v>8.2727272727272734</v>
          </cell>
          <cell r="AN393">
            <v>93.28</v>
          </cell>
          <cell r="AO393">
            <v>237</v>
          </cell>
          <cell r="AP393">
            <v>27</v>
          </cell>
          <cell r="AQ393">
            <v>8.7777777777777786</v>
          </cell>
          <cell r="AR393">
            <v>91.67</v>
          </cell>
          <cell r="AS393">
            <v>419</v>
          </cell>
          <cell r="AT393">
            <v>49</v>
          </cell>
          <cell r="AU393">
            <v>8.5510204081632661</v>
          </cell>
          <cell r="AV393">
            <v>214</v>
          </cell>
          <cell r="AW393">
            <v>25</v>
          </cell>
          <cell r="AX393">
            <v>8.56</v>
          </cell>
          <cell r="AY393">
            <v>92.474999999999994</v>
          </cell>
          <cell r="AZ393">
            <v>238</v>
          </cell>
          <cell r="BA393">
            <v>29</v>
          </cell>
          <cell r="BB393">
            <v>8.2068965517241388</v>
          </cell>
          <cell r="BC393">
            <v>75.471698113207594</v>
          </cell>
          <cell r="BD393">
            <v>452</v>
          </cell>
          <cell r="BE393">
            <v>54</v>
          </cell>
          <cell r="BF393">
            <v>8.3703703703703702</v>
          </cell>
          <cell r="BG393">
            <v>219</v>
          </cell>
          <cell r="BH393">
            <v>24</v>
          </cell>
          <cell r="BI393">
            <v>9.125</v>
          </cell>
          <cell r="BJ393">
            <v>81.742738589211598</v>
          </cell>
          <cell r="BK393">
            <v>265</v>
          </cell>
          <cell r="BL393">
            <v>29</v>
          </cell>
          <cell r="BM393">
            <v>9.137931034482758</v>
          </cell>
          <cell r="BN393">
            <v>78.540772532188797</v>
          </cell>
          <cell r="BO393">
            <v>484</v>
          </cell>
          <cell r="BP393">
            <v>53</v>
          </cell>
          <cell r="BQ393">
            <v>9.1320754716981138</v>
          </cell>
          <cell r="BR393">
            <v>1355</v>
          </cell>
          <cell r="BS393">
            <v>156</v>
          </cell>
          <cell r="BT393">
            <v>8.6858974358974361</v>
          </cell>
          <cell r="BU393">
            <v>86.979339622641504</v>
          </cell>
          <cell r="BV393" t="str">
            <v xml:space="preserve">Tata Consultancy Services </v>
          </cell>
        </row>
        <row r="394">
          <cell r="B394" t="str">
            <v>21-M&amp;ME27-25</v>
          </cell>
          <cell r="C394" t="str">
            <v>M&amp;ME</v>
          </cell>
          <cell r="D394">
            <v>27</v>
          </cell>
          <cell r="E394" t="str">
            <v>MUDGAL TARUN SANTOSH  MANISHA</v>
          </cell>
          <cell r="F394" t="str">
            <v>Male</v>
          </cell>
          <cell r="G394" t="str">
            <v>06/11/2003</v>
          </cell>
          <cell r="H394">
            <v>9004847902</v>
          </cell>
          <cell r="I394">
            <v>9867316240</v>
          </cell>
          <cell r="J394" t="str">
            <v>tarun2003mudgal@gmail.com</v>
          </cell>
          <cell r="K394" t="str">
            <v>1032210780@tcetmumbai.in</v>
          </cell>
          <cell r="L394" t="str">
            <v>D/203 Bldg No. 28 Sankalp Siddhi New Dindoshi Goregaon East</v>
          </cell>
          <cell r="M394">
            <v>400065</v>
          </cell>
          <cell r="N394">
            <v>0</v>
          </cell>
          <cell r="O394" t="str">
            <v>Buisness</v>
          </cell>
          <cell r="P394" t="str">
            <v>3,00,001 - 3,50,000</v>
          </cell>
          <cell r="Q394" t="str">
            <v>Normal</v>
          </cell>
          <cell r="R394" t="str">
            <v>Open</v>
          </cell>
          <cell r="S394">
            <v>2021</v>
          </cell>
          <cell r="T394" t="str">
            <v>FE</v>
          </cell>
          <cell r="U394" t="str">
            <v>MH-CET</v>
          </cell>
          <cell r="V394">
            <v>74</v>
          </cell>
          <cell r="W394" t="str">
            <v>NA</v>
          </cell>
          <cell r="X394" t="str">
            <v>Institute</v>
          </cell>
          <cell r="Y394">
            <v>420</v>
          </cell>
          <cell r="Z394">
            <v>500</v>
          </cell>
          <cell r="AA394">
            <v>84</v>
          </cell>
          <cell r="AB394">
            <v>2019</v>
          </cell>
          <cell r="AC394" t="str">
            <v>Maharashtra</v>
          </cell>
          <cell r="AD394" t="str">
            <v>ST.XAVIERS HIGH SCHOOL</v>
          </cell>
          <cell r="AE394">
            <v>547</v>
          </cell>
          <cell r="AF394">
            <v>600</v>
          </cell>
          <cell r="AG394">
            <v>91.1666666666667</v>
          </cell>
          <cell r="AH394">
            <v>2021</v>
          </cell>
          <cell r="AI394" t="str">
            <v>Maharashtra</v>
          </cell>
          <cell r="AJ394" t="str">
            <v>WILSON COLLEGE</v>
          </cell>
          <cell r="AK394">
            <v>164</v>
          </cell>
          <cell r="AL394">
            <v>22</v>
          </cell>
          <cell r="AM394">
            <v>7.4545454545454541</v>
          </cell>
          <cell r="AN394">
            <v>92</v>
          </cell>
          <cell r="AO394">
            <v>221</v>
          </cell>
          <cell r="AP394">
            <v>27</v>
          </cell>
          <cell r="AQ394">
            <v>8.1851851851851851</v>
          </cell>
          <cell r="AR394">
            <v>89.71</v>
          </cell>
          <cell r="AS394">
            <v>385</v>
          </cell>
          <cell r="AT394">
            <v>49</v>
          </cell>
          <cell r="AU394">
            <v>7.8571428571428568</v>
          </cell>
          <cell r="AV394">
            <v>205</v>
          </cell>
          <cell r="AW394">
            <v>25</v>
          </cell>
          <cell r="AX394">
            <v>8.1999999999999993</v>
          </cell>
          <cell r="AY394">
            <v>90.855000000000004</v>
          </cell>
          <cell r="AZ394">
            <v>260</v>
          </cell>
          <cell r="BA394">
            <v>29</v>
          </cell>
          <cell r="BB394">
            <v>8.9655172413793096</v>
          </cell>
          <cell r="BC394">
            <v>76</v>
          </cell>
          <cell r="BD394">
            <v>465</v>
          </cell>
          <cell r="BE394">
            <v>54</v>
          </cell>
          <cell r="BF394">
            <v>8.6111111111111107</v>
          </cell>
          <cell r="BG394">
            <v>212</v>
          </cell>
          <cell r="BH394">
            <v>24</v>
          </cell>
          <cell r="BI394">
            <v>8.8333333333333339</v>
          </cell>
          <cell r="BJ394">
            <v>87</v>
          </cell>
          <cell r="BK394">
            <v>270</v>
          </cell>
          <cell r="BL394">
            <v>29</v>
          </cell>
          <cell r="BM394">
            <v>9.3103448275862064</v>
          </cell>
          <cell r="BN394">
            <v>87</v>
          </cell>
          <cell r="BO394">
            <v>482</v>
          </cell>
          <cell r="BP394">
            <v>53</v>
          </cell>
          <cell r="BQ394">
            <v>9.0943396226415096</v>
          </cell>
          <cell r="BR394">
            <v>1332</v>
          </cell>
          <cell r="BS394">
            <v>156</v>
          </cell>
          <cell r="BT394">
            <v>8.5384615384615383</v>
          </cell>
          <cell r="BU394">
            <v>86.912999999999997</v>
          </cell>
          <cell r="BV394">
            <v>0</v>
          </cell>
        </row>
        <row r="395">
          <cell r="B395" t="str">
            <v>21-MECH27-25</v>
          </cell>
          <cell r="C395" t="str">
            <v>MECH</v>
          </cell>
          <cell r="D395">
            <v>27</v>
          </cell>
          <cell r="E395" t="str">
            <v>PATWAL ARYAN VIRENDRA RAKHI</v>
          </cell>
          <cell r="F395" t="str">
            <v>Male</v>
          </cell>
          <cell r="G395" t="str">
            <v>05/06/2003</v>
          </cell>
          <cell r="H395">
            <v>7900052223</v>
          </cell>
          <cell r="I395">
            <v>7718001856</v>
          </cell>
          <cell r="J395" t="str">
            <v>aryanpatwal01@gmail.com</v>
          </cell>
          <cell r="K395" t="str">
            <v>1032210730@tcetmumbai.in</v>
          </cell>
          <cell r="L395" t="str">
            <v>A wing/304,Anita Vihar,Lokhandwala Complex, Kandivali East</v>
          </cell>
          <cell r="M395">
            <v>400101</v>
          </cell>
          <cell r="N395">
            <v>0</v>
          </cell>
          <cell r="O395" t="str">
            <v>Chef</v>
          </cell>
          <cell r="P395" t="str">
            <v>&gt;= 15,00,001</v>
          </cell>
          <cell r="Q395" t="str">
            <v>Normal</v>
          </cell>
          <cell r="R395" t="str">
            <v>Open</v>
          </cell>
          <cell r="S395">
            <v>2021</v>
          </cell>
          <cell r="T395" t="str">
            <v>FE</v>
          </cell>
          <cell r="U395" t="str">
            <v>MH-CET</v>
          </cell>
          <cell r="V395">
            <v>82</v>
          </cell>
          <cell r="W395" t="str">
            <v>NA</v>
          </cell>
          <cell r="X395" t="str">
            <v>Minority</v>
          </cell>
          <cell r="Y395">
            <v>549</v>
          </cell>
          <cell r="Z395">
            <v>600</v>
          </cell>
          <cell r="AA395">
            <v>91.5</v>
          </cell>
          <cell r="AB395">
            <v>2019</v>
          </cell>
          <cell r="AC395" t="str">
            <v>ICSE</v>
          </cell>
          <cell r="AD395" t="str">
            <v>LOKHANDWALA</v>
          </cell>
          <cell r="AE395">
            <v>493</v>
          </cell>
          <cell r="AF395">
            <v>600</v>
          </cell>
          <cell r="AG395">
            <v>82.1666666666667</v>
          </cell>
          <cell r="AH395">
            <v>2021</v>
          </cell>
          <cell r="AI395" t="str">
            <v>Maharashtra</v>
          </cell>
          <cell r="AJ395" t="str">
            <v>MITHIBAI COLLEGE</v>
          </cell>
          <cell r="AK395">
            <v>162</v>
          </cell>
          <cell r="AL395">
            <v>22</v>
          </cell>
          <cell r="AM395">
            <v>7.3636363636363633</v>
          </cell>
          <cell r="AN395">
            <v>78</v>
          </cell>
          <cell r="AO395">
            <v>217</v>
          </cell>
          <cell r="AP395">
            <v>27</v>
          </cell>
          <cell r="AQ395">
            <v>8.0370370370370363</v>
          </cell>
          <cell r="AR395">
            <v>95.06</v>
          </cell>
          <cell r="AS395">
            <v>379</v>
          </cell>
          <cell r="AT395">
            <v>49</v>
          </cell>
          <cell r="AU395">
            <v>7.7346938775510203</v>
          </cell>
          <cell r="AV395">
            <v>201</v>
          </cell>
          <cell r="AW395">
            <v>25</v>
          </cell>
          <cell r="AX395">
            <v>8.0399999999999991</v>
          </cell>
          <cell r="AY395">
            <v>86.53</v>
          </cell>
          <cell r="AZ395">
            <v>235</v>
          </cell>
          <cell r="BA395">
            <v>29</v>
          </cell>
          <cell r="BB395">
            <v>8.1034482758620694</v>
          </cell>
          <cell r="BC395">
            <v>84</v>
          </cell>
          <cell r="BD395">
            <v>436</v>
          </cell>
          <cell r="BE395">
            <v>54</v>
          </cell>
          <cell r="BF395">
            <v>8.0740740740740744</v>
          </cell>
          <cell r="BG395">
            <v>215</v>
          </cell>
          <cell r="BH395">
            <v>24</v>
          </cell>
          <cell r="BI395">
            <v>8.9583333333333339</v>
          </cell>
          <cell r="BJ395">
            <v>77</v>
          </cell>
          <cell r="BK395">
            <v>231</v>
          </cell>
          <cell r="BL395">
            <v>28</v>
          </cell>
          <cell r="BM395">
            <v>8.25</v>
          </cell>
          <cell r="BN395">
            <v>77</v>
          </cell>
          <cell r="BO395">
            <v>446</v>
          </cell>
          <cell r="BP395">
            <v>52</v>
          </cell>
          <cell r="BQ395">
            <v>8.5769230769230766</v>
          </cell>
          <cell r="BR395">
            <v>1261</v>
          </cell>
          <cell r="BS395">
            <v>155</v>
          </cell>
          <cell r="BT395">
            <v>8.1354838709677413</v>
          </cell>
          <cell r="BU395">
            <v>80.118000000000009</v>
          </cell>
          <cell r="BV395">
            <v>0</v>
          </cell>
        </row>
        <row r="396">
          <cell r="B396" t="str">
            <v>21-AI&amp;DS28-25</v>
          </cell>
          <cell r="C396" t="str">
            <v>AI&amp;DS</v>
          </cell>
          <cell r="D396">
            <v>28</v>
          </cell>
          <cell r="E396" t="str">
            <v>PATEL DASHRATH MAGARAM PYARI DEVI</v>
          </cell>
          <cell r="F396" t="str">
            <v>Male</v>
          </cell>
          <cell r="G396" t="str">
            <v>08/10/2003</v>
          </cell>
          <cell r="H396">
            <v>8983463892</v>
          </cell>
          <cell r="I396">
            <v>9423923337</v>
          </cell>
          <cell r="J396" t="str">
            <v>dashrathpatel0810@gmail.com</v>
          </cell>
          <cell r="K396" t="str">
            <v>1032210157@tcetmumbai.in</v>
          </cell>
          <cell r="L396" t="str">
            <v>Lake View A, 603 ,Mansarovar, Kamtaghar, varaladevi,Bhiwandi ,thane.</v>
          </cell>
          <cell r="M396">
            <v>421302</v>
          </cell>
          <cell r="N396">
            <v>0</v>
          </cell>
          <cell r="O396" t="str">
            <v>Buisness</v>
          </cell>
          <cell r="P396" t="str">
            <v>&gt;= 15,00,001</v>
          </cell>
          <cell r="Q396" t="str">
            <v>Normal</v>
          </cell>
          <cell r="R396" t="str">
            <v>Open</v>
          </cell>
          <cell r="S396">
            <v>2021</v>
          </cell>
          <cell r="T396" t="str">
            <v>FE</v>
          </cell>
          <cell r="U396" t="str">
            <v>MH-CET</v>
          </cell>
          <cell r="V396">
            <v>94.42</v>
          </cell>
          <cell r="W396">
            <v>75.704539600000004</v>
          </cell>
          <cell r="X396" t="str">
            <v>CAP</v>
          </cell>
          <cell r="Y396">
            <v>524</v>
          </cell>
          <cell r="Z396">
            <v>600</v>
          </cell>
          <cell r="AA396">
            <v>87.3333333333333</v>
          </cell>
          <cell r="AB396">
            <v>2019</v>
          </cell>
          <cell r="AC396" t="str">
            <v>ICSE</v>
          </cell>
          <cell r="AD396" t="str">
            <v>MAHAVEER FOUNDATION PRESIDENCY SCHOOL</v>
          </cell>
          <cell r="AE396">
            <v>547</v>
          </cell>
          <cell r="AF396">
            <v>600</v>
          </cell>
          <cell r="AG396">
            <v>91.1666666666667</v>
          </cell>
          <cell r="AH396">
            <v>2021</v>
          </cell>
          <cell r="AI396" t="str">
            <v>Maharashtra</v>
          </cell>
          <cell r="AJ396" t="str">
            <v>SHVOV</v>
          </cell>
          <cell r="AK396">
            <v>221</v>
          </cell>
          <cell r="AL396">
            <v>23</v>
          </cell>
          <cell r="AM396">
            <v>9.6086956521739122</v>
          </cell>
          <cell r="AN396">
            <v>87</v>
          </cell>
          <cell r="AO396">
            <v>252</v>
          </cell>
          <cell r="AP396">
            <v>26</v>
          </cell>
          <cell r="AQ396">
            <v>9.6923076923076916</v>
          </cell>
          <cell r="AR396">
            <v>83</v>
          </cell>
          <cell r="AS396">
            <v>473</v>
          </cell>
          <cell r="AT396">
            <v>49</v>
          </cell>
          <cell r="AU396">
            <v>9.6530612244897966</v>
          </cell>
          <cell r="AV396">
            <v>244</v>
          </cell>
          <cell r="AW396">
            <v>25</v>
          </cell>
          <cell r="AX396">
            <v>9.76</v>
          </cell>
          <cell r="AY396">
            <v>85</v>
          </cell>
          <cell r="AZ396">
            <v>271</v>
          </cell>
          <cell r="BA396">
            <v>29</v>
          </cell>
          <cell r="BB396">
            <v>9.3448275862068968</v>
          </cell>
          <cell r="BC396">
            <v>77</v>
          </cell>
          <cell r="BD396">
            <v>515</v>
          </cell>
          <cell r="BE396">
            <v>54</v>
          </cell>
          <cell r="BF396">
            <v>9.5370370370370363</v>
          </cell>
          <cell r="BG396">
            <v>214</v>
          </cell>
          <cell r="BH396">
            <v>24</v>
          </cell>
          <cell r="BI396">
            <v>8.9166666666666661</v>
          </cell>
          <cell r="BJ396">
            <v>52</v>
          </cell>
          <cell r="BK396">
            <v>268</v>
          </cell>
          <cell r="BL396">
            <v>29</v>
          </cell>
          <cell r="BM396">
            <v>9.2413793103448274</v>
          </cell>
          <cell r="BN396">
            <v>84</v>
          </cell>
          <cell r="BO396">
            <v>482</v>
          </cell>
          <cell r="BP396">
            <v>53</v>
          </cell>
          <cell r="BQ396">
            <v>9.0943396226415096</v>
          </cell>
          <cell r="BR396">
            <v>1470</v>
          </cell>
          <cell r="BS396">
            <v>156</v>
          </cell>
          <cell r="BT396">
            <v>9.4230769230769234</v>
          </cell>
          <cell r="BU396">
            <v>76.8</v>
          </cell>
          <cell r="BV396">
            <v>0</v>
          </cell>
        </row>
        <row r="397">
          <cell r="B397" t="str">
            <v>21-AI&amp;ML28-25</v>
          </cell>
          <cell r="C397" t="str">
            <v>AI&amp;ML</v>
          </cell>
          <cell r="D397">
            <v>28</v>
          </cell>
          <cell r="E397" t="str">
            <v>PAL MANGESH BHUPAT HIRAVATI</v>
          </cell>
          <cell r="F397" t="str">
            <v>Male</v>
          </cell>
          <cell r="G397" t="str">
            <v>16/06/2002</v>
          </cell>
          <cell r="H397">
            <v>8454900725</v>
          </cell>
          <cell r="I397">
            <v>9594560849</v>
          </cell>
          <cell r="J397" t="str">
            <v>mangeshpal2675@gmail.com</v>
          </cell>
          <cell r="K397" t="str">
            <v>1032210953@tcetmumbai.in</v>
          </cell>
          <cell r="L397" t="str">
            <v>S-13,shitla chawl,Sharma compound,Gokul nagar, Akurli road, kandivali (E).</v>
          </cell>
          <cell r="M397">
            <v>400101</v>
          </cell>
          <cell r="N397">
            <v>0</v>
          </cell>
          <cell r="O397" t="str">
            <v>Electrician</v>
          </cell>
          <cell r="P397" t="str">
            <v>3,00,001 - 3,50,000</v>
          </cell>
          <cell r="Q397" t="str">
            <v>Normal</v>
          </cell>
          <cell r="R397" t="str">
            <v>Open</v>
          </cell>
          <cell r="S397">
            <v>2021</v>
          </cell>
          <cell r="T397" t="str">
            <v>FE</v>
          </cell>
          <cell r="U397" t="str">
            <v>MH-CET</v>
          </cell>
          <cell r="V397">
            <v>79.959999999999994</v>
          </cell>
          <cell r="W397">
            <v>45.823617300000002</v>
          </cell>
          <cell r="X397" t="str">
            <v>ACAP</v>
          </cell>
          <cell r="Y397">
            <v>397</v>
          </cell>
          <cell r="Z397">
            <v>500</v>
          </cell>
          <cell r="AA397">
            <v>79.400000000000006</v>
          </cell>
          <cell r="AB397">
            <v>2018</v>
          </cell>
          <cell r="AC397" t="str">
            <v>Maharashtra</v>
          </cell>
          <cell r="AD397" t="str">
            <v>SHRI RAGHUBIR ENGLISH HIGH SCHOOL</v>
          </cell>
          <cell r="AE397">
            <v>452</v>
          </cell>
          <cell r="AF397">
            <v>650</v>
          </cell>
          <cell r="AG397">
            <v>69.538461538461505</v>
          </cell>
          <cell r="AH397">
            <v>2020</v>
          </cell>
          <cell r="AI397" t="str">
            <v>Maharashtra</v>
          </cell>
          <cell r="AJ397" t="str">
            <v>THAKUR COLLEGE OF SCIENCE AND COMMERCE</v>
          </cell>
          <cell r="AK397">
            <v>167</v>
          </cell>
          <cell r="AL397">
            <v>22</v>
          </cell>
          <cell r="AM397">
            <v>7.5909090909090908</v>
          </cell>
          <cell r="AN397">
            <v>78</v>
          </cell>
          <cell r="AO397">
            <v>209</v>
          </cell>
          <cell r="AP397">
            <v>27</v>
          </cell>
          <cell r="AQ397">
            <v>7.7407407407407405</v>
          </cell>
          <cell r="AR397">
            <v>80</v>
          </cell>
          <cell r="AS397">
            <v>376</v>
          </cell>
          <cell r="AT397">
            <v>49</v>
          </cell>
          <cell r="AU397">
            <v>7.6734693877551017</v>
          </cell>
          <cell r="AV397">
            <v>206</v>
          </cell>
          <cell r="AW397">
            <v>25</v>
          </cell>
          <cell r="AX397">
            <v>8.24</v>
          </cell>
          <cell r="AY397">
            <v>79</v>
          </cell>
          <cell r="AZ397">
            <v>274</v>
          </cell>
          <cell r="BA397">
            <v>29</v>
          </cell>
          <cell r="BB397">
            <v>9.4482758620689662</v>
          </cell>
          <cell r="BC397">
            <v>89</v>
          </cell>
          <cell r="BD397">
            <v>480</v>
          </cell>
          <cell r="BE397">
            <v>54</v>
          </cell>
          <cell r="BF397">
            <v>8.8888888888888893</v>
          </cell>
          <cell r="BG397">
            <v>219</v>
          </cell>
          <cell r="BH397">
            <v>24</v>
          </cell>
          <cell r="BI397">
            <v>9.125</v>
          </cell>
          <cell r="BJ397">
            <v>93</v>
          </cell>
          <cell r="BK397">
            <v>287</v>
          </cell>
          <cell r="BL397">
            <v>29</v>
          </cell>
          <cell r="BM397">
            <v>9.8965517241379306</v>
          </cell>
          <cell r="BN397">
            <v>85</v>
          </cell>
          <cell r="BO397">
            <v>506</v>
          </cell>
          <cell r="BP397">
            <v>53</v>
          </cell>
          <cell r="BQ397">
            <v>9.5471698113207548</v>
          </cell>
          <cell r="BR397">
            <v>1362</v>
          </cell>
          <cell r="BS397">
            <v>156</v>
          </cell>
          <cell r="BT397">
            <v>8.7307692307692299</v>
          </cell>
          <cell r="BU397">
            <v>83.8</v>
          </cell>
          <cell r="BV397">
            <v>0</v>
          </cell>
        </row>
        <row r="398">
          <cell r="B398" t="str">
            <v>21-CIVIL28-25</v>
          </cell>
          <cell r="C398" t="str">
            <v>CIVIL</v>
          </cell>
          <cell r="D398">
            <v>28</v>
          </cell>
          <cell r="E398" t="str">
            <v xml:space="preserve">MUKHIYA ANAND BHAGWAN RENU </v>
          </cell>
          <cell r="F398" t="str">
            <v>Male</v>
          </cell>
          <cell r="G398" t="str">
            <v>26/10/2003</v>
          </cell>
          <cell r="H398">
            <v>9867382698</v>
          </cell>
          <cell r="I398">
            <v>9819412698</v>
          </cell>
          <cell r="J398" t="str">
            <v>1032210837@tcetmumbai.in</v>
          </cell>
          <cell r="K398" t="str">
            <v>1032210837@tcetmumbai.in</v>
          </cell>
          <cell r="L398" t="str">
            <v>A/101 shree shankeshwar nagar near ashok hospital shiv Vallabh road ashokvan Dahisar east Mumbai -400068</v>
          </cell>
          <cell r="M398">
            <v>400068</v>
          </cell>
          <cell r="N398">
            <v>0</v>
          </cell>
          <cell r="O398" t="str">
            <v>Business</v>
          </cell>
          <cell r="P398" t="str">
            <v>5,00,001 - 5,50,000</v>
          </cell>
          <cell r="Q398" t="str">
            <v>Normal</v>
          </cell>
          <cell r="R398" t="str">
            <v>Open</v>
          </cell>
          <cell r="S398">
            <v>2021</v>
          </cell>
          <cell r="T398" t="str">
            <v>FE</v>
          </cell>
          <cell r="U398" t="str">
            <v>MH-CET</v>
          </cell>
          <cell r="V398">
            <v>77.39</v>
          </cell>
          <cell r="W398">
            <v>54.252446399999997</v>
          </cell>
          <cell r="X398" t="str">
            <v>Minority</v>
          </cell>
          <cell r="Y398">
            <v>417</v>
          </cell>
          <cell r="Z398">
            <v>500</v>
          </cell>
          <cell r="AA398">
            <v>83.4</v>
          </cell>
          <cell r="AB398">
            <v>2019</v>
          </cell>
          <cell r="AC398" t="str">
            <v>Maharashtra</v>
          </cell>
          <cell r="AD398" t="str">
            <v>SARDAR VALLABBHAI PATEL VIDAYALAYA</v>
          </cell>
          <cell r="AE398">
            <v>570</v>
          </cell>
          <cell r="AF398">
            <v>600</v>
          </cell>
          <cell r="AG398">
            <v>95</v>
          </cell>
          <cell r="AH398">
            <v>2021</v>
          </cell>
          <cell r="AI398" t="str">
            <v>Maharashtra</v>
          </cell>
          <cell r="AJ398" t="str">
            <v>NIRMALA MEMORIAL FOUNDATION JUNIOR COLLEGE OF COMMERCE AND SCIENCEM</v>
          </cell>
          <cell r="AK398">
            <v>201</v>
          </cell>
          <cell r="AL398">
            <v>23</v>
          </cell>
          <cell r="AM398">
            <v>8.7391304347826093</v>
          </cell>
          <cell r="AN398">
            <v>97.619047620000003</v>
          </cell>
          <cell r="AO398">
            <v>246</v>
          </cell>
          <cell r="AP398">
            <v>26</v>
          </cell>
          <cell r="AQ398">
            <v>9.4615384615384617</v>
          </cell>
          <cell r="AR398">
            <v>85</v>
          </cell>
          <cell r="AS398">
            <v>447</v>
          </cell>
          <cell r="AT398">
            <v>49</v>
          </cell>
          <cell r="AU398">
            <v>9.1224489795918373</v>
          </cell>
          <cell r="AV398">
            <v>248</v>
          </cell>
          <cell r="AW398">
            <v>25</v>
          </cell>
          <cell r="AX398">
            <v>9.92</v>
          </cell>
          <cell r="AY398">
            <v>91.309523810000002</v>
          </cell>
          <cell r="AZ398">
            <v>283</v>
          </cell>
          <cell r="BA398">
            <v>29</v>
          </cell>
          <cell r="BB398">
            <v>9.7586206896551726</v>
          </cell>
          <cell r="BC398">
            <v>83</v>
          </cell>
          <cell r="BD398">
            <v>531</v>
          </cell>
          <cell r="BE398">
            <v>54</v>
          </cell>
          <cell r="BF398">
            <v>9.8333333333333339</v>
          </cell>
          <cell r="BG398">
            <v>238</v>
          </cell>
          <cell r="BH398">
            <v>24</v>
          </cell>
          <cell r="BI398">
            <v>9.9166666666666661</v>
          </cell>
          <cell r="BJ398">
            <v>77</v>
          </cell>
          <cell r="BK398">
            <v>285</v>
          </cell>
          <cell r="BL398">
            <v>29</v>
          </cell>
          <cell r="BM398">
            <v>9.8275862068965516</v>
          </cell>
          <cell r="BN398">
            <v>94</v>
          </cell>
          <cell r="BO398">
            <v>523</v>
          </cell>
          <cell r="BP398">
            <v>53</v>
          </cell>
          <cell r="BQ398">
            <v>9.8679245283018862</v>
          </cell>
          <cell r="BR398">
            <v>1501</v>
          </cell>
          <cell r="BS398">
            <v>156</v>
          </cell>
          <cell r="BT398">
            <v>9.6217948717948723</v>
          </cell>
          <cell r="BU398">
            <v>86.785714286000001</v>
          </cell>
          <cell r="BV398">
            <v>0</v>
          </cell>
        </row>
        <row r="399">
          <cell r="B399" t="str">
            <v>21-COMPA28-25</v>
          </cell>
          <cell r="C399" t="str">
            <v>COMP-A</v>
          </cell>
          <cell r="D399">
            <v>28</v>
          </cell>
          <cell r="E399" t="str">
            <v>DOSHI VIDHI HEMAL  ALPA</v>
          </cell>
          <cell r="F399" t="str">
            <v>Female</v>
          </cell>
          <cell r="G399" t="str">
            <v>28/06/2003</v>
          </cell>
          <cell r="H399">
            <v>9867738130</v>
          </cell>
          <cell r="I399">
            <v>9930302237</v>
          </cell>
          <cell r="J399" t="str">
            <v>doshividhi2003@gmail.com</v>
          </cell>
          <cell r="K399" t="str">
            <v>1032210410@tcetmumbai.in</v>
          </cell>
          <cell r="L399" t="str">
            <v xml:space="preserve">1/B/16 Gee Bee Jay CHS. Saibaba Nagar Borivali (w.) Mumbai </v>
          </cell>
          <cell r="M399">
            <v>400092</v>
          </cell>
          <cell r="N399">
            <v>0</v>
          </cell>
          <cell r="O399" t="str">
            <v>Business</v>
          </cell>
          <cell r="P399" t="str">
            <v>9,00,001 - 10,00,000</v>
          </cell>
          <cell r="Q399" t="str">
            <v>Normal</v>
          </cell>
          <cell r="R399" t="str">
            <v>Open</v>
          </cell>
          <cell r="S399">
            <v>2021</v>
          </cell>
          <cell r="T399" t="str">
            <v>FE</v>
          </cell>
          <cell r="U399" t="str">
            <v>MH-CET</v>
          </cell>
          <cell r="V399">
            <v>93.86</v>
          </cell>
          <cell r="W399" t="str">
            <v>NA</v>
          </cell>
          <cell r="X399" t="str">
            <v>CAP</v>
          </cell>
          <cell r="Y399">
            <v>434</v>
          </cell>
          <cell r="Z399">
            <v>500</v>
          </cell>
          <cell r="AA399">
            <v>86.8</v>
          </cell>
          <cell r="AB399">
            <v>2019</v>
          </cell>
          <cell r="AC399" t="str">
            <v>Maharashtra</v>
          </cell>
          <cell r="AD399" t="str">
            <v>ST ANNES HIGH SCHOOL</v>
          </cell>
          <cell r="AE399">
            <v>562</v>
          </cell>
          <cell r="AF399">
            <v>600</v>
          </cell>
          <cell r="AG399">
            <v>93.6666666666667</v>
          </cell>
          <cell r="AH399">
            <v>2021</v>
          </cell>
          <cell r="AI399" t="str">
            <v>Maharashtra</v>
          </cell>
          <cell r="AJ399" t="str">
            <v>NIRMALA MEMORIAL FOUNDATION COLLEGE OF COMMERCE AND SCIENCE</v>
          </cell>
          <cell r="AK399">
            <v>198</v>
          </cell>
          <cell r="AL399">
            <v>23</v>
          </cell>
          <cell r="AM399">
            <v>8.6086956521739122</v>
          </cell>
          <cell r="AN399">
            <v>88</v>
          </cell>
          <cell r="AO399">
            <v>251</v>
          </cell>
          <cell r="AP399">
            <v>26</v>
          </cell>
          <cell r="AQ399">
            <v>9.6538461538461533</v>
          </cell>
          <cell r="AR399">
            <v>77</v>
          </cell>
          <cell r="AS399">
            <v>449</v>
          </cell>
          <cell r="AT399">
            <v>49</v>
          </cell>
          <cell r="AU399">
            <v>9.1632653061224492</v>
          </cell>
          <cell r="AV399">
            <v>248</v>
          </cell>
          <cell r="AW399">
            <v>25</v>
          </cell>
          <cell r="AX399">
            <v>9.92</v>
          </cell>
          <cell r="AY399">
            <v>82.5</v>
          </cell>
          <cell r="AZ399">
            <v>264</v>
          </cell>
          <cell r="BA399">
            <v>29</v>
          </cell>
          <cell r="BB399">
            <v>9.1034482758620694</v>
          </cell>
          <cell r="BC399">
            <v>80</v>
          </cell>
          <cell r="BD399">
            <v>512</v>
          </cell>
          <cell r="BE399">
            <v>54</v>
          </cell>
          <cell r="BF399">
            <v>9.481481481481481</v>
          </cell>
          <cell r="BG399">
            <v>229</v>
          </cell>
          <cell r="BH399">
            <v>24</v>
          </cell>
          <cell r="BI399">
            <v>9.5416666666666661</v>
          </cell>
          <cell r="BJ399">
            <v>93</v>
          </cell>
          <cell r="BK399">
            <v>276</v>
          </cell>
          <cell r="BL399">
            <v>29</v>
          </cell>
          <cell r="BM399">
            <v>9.5172413793103452</v>
          </cell>
          <cell r="BN399">
            <v>82</v>
          </cell>
          <cell r="BO399">
            <v>505</v>
          </cell>
          <cell r="BP399">
            <v>53</v>
          </cell>
          <cell r="BQ399">
            <v>9.5283018867924536</v>
          </cell>
          <cell r="BR399">
            <v>1466</v>
          </cell>
          <cell r="BS399">
            <v>156</v>
          </cell>
          <cell r="BT399">
            <v>9.3974358974358978</v>
          </cell>
          <cell r="BU399">
            <v>84.1</v>
          </cell>
          <cell r="BV399">
            <v>0</v>
          </cell>
        </row>
        <row r="400">
          <cell r="B400" t="str">
            <v>21-COMPB28-25</v>
          </cell>
          <cell r="C400" t="str">
            <v>COMP-B</v>
          </cell>
          <cell r="D400">
            <v>28</v>
          </cell>
          <cell r="E400" t="str">
            <v>MUZAFFER CHOUDHARY YAQEEN ALI AMINA BANO</v>
          </cell>
          <cell r="F400" t="str">
            <v>Male</v>
          </cell>
          <cell r="G400" t="str">
            <v>01/08/2003</v>
          </cell>
          <cell r="H400">
            <v>6005037630</v>
          </cell>
          <cell r="I400">
            <v>9419640220</v>
          </cell>
          <cell r="J400" t="str">
            <v>choudharymuzaffer23@gmail.com</v>
          </cell>
          <cell r="K400" t="str">
            <v>1032210474@tcetmumbai.in</v>
          </cell>
          <cell r="L400" t="str">
            <v>Vill.: Dami , P/O: Jhajjar kotli, Teh:Dansal, Distt: Jammu , Jammu and Kashmir</v>
          </cell>
          <cell r="M400">
            <v>181221</v>
          </cell>
          <cell r="N400">
            <v>0</v>
          </cell>
          <cell r="O400" t="str">
            <v>Teacher</v>
          </cell>
          <cell r="P400" t="str">
            <v>&gt;= 15,00,001</v>
          </cell>
          <cell r="Q400" t="str">
            <v>Normal</v>
          </cell>
          <cell r="R400" t="str">
            <v>Open</v>
          </cell>
          <cell r="S400">
            <v>2021</v>
          </cell>
          <cell r="T400" t="str">
            <v>FE</v>
          </cell>
          <cell r="U400" t="str">
            <v>MH-CET</v>
          </cell>
          <cell r="V400">
            <v>30</v>
          </cell>
          <cell r="W400" t="str">
            <v>NA</v>
          </cell>
          <cell r="X400" t="str">
            <v>Minority</v>
          </cell>
          <cell r="Y400">
            <v>412</v>
          </cell>
          <cell r="Z400">
            <v>500</v>
          </cell>
          <cell r="AA400">
            <v>82.4</v>
          </cell>
          <cell r="AB400">
            <v>2019</v>
          </cell>
          <cell r="AC400" t="str">
            <v>Jammu and Kashmir Board of School education</v>
          </cell>
          <cell r="AD400" t="str">
            <v>HOLY TRINITY CONVENT SCHOOL DANSAL</v>
          </cell>
          <cell r="AE400">
            <v>444</v>
          </cell>
          <cell r="AF400">
            <v>500</v>
          </cell>
          <cell r="AG400">
            <v>88.8</v>
          </cell>
          <cell r="AH400">
            <v>2021</v>
          </cell>
          <cell r="AI400" t="str">
            <v>Jammu and Kashmir Board of School education</v>
          </cell>
          <cell r="AJ400" t="str">
            <v>GOVT.SRI RANBIR HIGHER SECONDARY SCHOOL</v>
          </cell>
          <cell r="AK400">
            <v>192</v>
          </cell>
          <cell r="AL400">
            <v>23</v>
          </cell>
          <cell r="AM400">
            <v>8.3478260869565215</v>
          </cell>
          <cell r="AN400">
            <v>76</v>
          </cell>
          <cell r="AO400">
            <v>228</v>
          </cell>
          <cell r="AP400">
            <v>26</v>
          </cell>
          <cell r="AQ400">
            <v>8.7692307692307701</v>
          </cell>
          <cell r="AR400">
            <v>75</v>
          </cell>
          <cell r="AS400">
            <v>420</v>
          </cell>
          <cell r="AT400">
            <v>49</v>
          </cell>
          <cell r="AU400">
            <v>8.5714285714285712</v>
          </cell>
          <cell r="AV400">
            <v>220</v>
          </cell>
          <cell r="AW400">
            <v>25</v>
          </cell>
          <cell r="AX400">
            <v>8.8000000000000007</v>
          </cell>
          <cell r="AY400">
            <v>75.5</v>
          </cell>
          <cell r="AZ400">
            <v>235</v>
          </cell>
          <cell r="BA400">
            <v>29</v>
          </cell>
          <cell r="BB400">
            <v>8.1034482758620694</v>
          </cell>
          <cell r="BC400">
            <v>77</v>
          </cell>
          <cell r="BD400">
            <v>455</v>
          </cell>
          <cell r="BE400">
            <v>54</v>
          </cell>
          <cell r="BF400">
            <v>8.4259259259259256</v>
          </cell>
          <cell r="BG400">
            <v>196</v>
          </cell>
          <cell r="BH400">
            <v>24</v>
          </cell>
          <cell r="BI400">
            <v>8.1666666666666661</v>
          </cell>
          <cell r="BJ400">
            <v>78</v>
          </cell>
          <cell r="BK400">
            <v>260</v>
          </cell>
          <cell r="BL400">
            <v>29</v>
          </cell>
          <cell r="BM400">
            <v>8.9655172413793096</v>
          </cell>
          <cell r="BN400">
            <v>87</v>
          </cell>
          <cell r="BO400">
            <v>456</v>
          </cell>
          <cell r="BP400">
            <v>53</v>
          </cell>
          <cell r="BQ400">
            <v>8.6037735849056602</v>
          </cell>
          <cell r="BR400">
            <v>1331</v>
          </cell>
          <cell r="BS400">
            <v>156</v>
          </cell>
          <cell r="BT400">
            <v>8.5320512820512828</v>
          </cell>
          <cell r="BU400">
            <v>76.3</v>
          </cell>
          <cell r="BV400">
            <v>0</v>
          </cell>
        </row>
        <row r="401">
          <cell r="B401" t="str">
            <v>21-COMPC28-25</v>
          </cell>
          <cell r="C401" t="str">
            <v>COMP-C</v>
          </cell>
          <cell r="D401">
            <v>28</v>
          </cell>
          <cell r="E401" t="str">
            <v xml:space="preserve">SINGH YASH PRAKASH  MANDAKINI </v>
          </cell>
          <cell r="F401" t="str">
            <v>Male</v>
          </cell>
          <cell r="G401" t="str">
            <v>23/06/2003</v>
          </cell>
          <cell r="H401">
            <v>8451984805</v>
          </cell>
          <cell r="I401">
            <v>9323145875</v>
          </cell>
          <cell r="J401" t="str">
            <v>yashprakashsingh123@gmail.com</v>
          </cell>
          <cell r="K401" t="str">
            <v>1032210538@tcetmumbai.in</v>
          </cell>
          <cell r="L401" t="str">
            <v>46/920,Venus chs ltd.,Samta Nagar,Thakur Village,Kandivali(East)</v>
          </cell>
          <cell r="M401">
            <v>400101</v>
          </cell>
          <cell r="N401">
            <v>0</v>
          </cell>
          <cell r="O401" t="str">
            <v>Business</v>
          </cell>
          <cell r="P401" t="str">
            <v>4,00,001 - 4,50,000</v>
          </cell>
          <cell r="Q401" t="str">
            <v>Normal</v>
          </cell>
          <cell r="R401" t="str">
            <v>Open</v>
          </cell>
          <cell r="S401">
            <v>2021</v>
          </cell>
          <cell r="T401" t="str">
            <v>FE</v>
          </cell>
          <cell r="U401" t="str">
            <v>MH-CET</v>
          </cell>
          <cell r="V401">
            <v>91.82</v>
          </cell>
          <cell r="W401">
            <v>70.760000000000005</v>
          </cell>
          <cell r="X401" t="str">
            <v>Minority</v>
          </cell>
          <cell r="Y401">
            <v>455</v>
          </cell>
          <cell r="Z401">
            <v>500</v>
          </cell>
          <cell r="AA401">
            <v>91</v>
          </cell>
          <cell r="AB401">
            <v>2019</v>
          </cell>
          <cell r="AC401" t="str">
            <v>CBSE</v>
          </cell>
          <cell r="AD401" t="str">
            <v>RYAN INTERNATIONAL SCHOOL KANDIVALI EAST</v>
          </cell>
          <cell r="AE401">
            <v>521</v>
          </cell>
          <cell r="AF401">
            <v>600</v>
          </cell>
          <cell r="AG401">
            <v>86.8333333333333</v>
          </cell>
          <cell r="AH401">
            <v>2021</v>
          </cell>
          <cell r="AI401" t="str">
            <v>Maharashtra</v>
          </cell>
          <cell r="AJ401" t="str">
            <v>THAKUR COLLEGE OF SCIENCE AND COMMERCE</v>
          </cell>
          <cell r="AK401">
            <v>183</v>
          </cell>
          <cell r="AL401">
            <v>23</v>
          </cell>
          <cell r="AM401">
            <v>7.9565217391304346</v>
          </cell>
          <cell r="AN401">
            <v>90</v>
          </cell>
          <cell r="AO401">
            <v>241</v>
          </cell>
          <cell r="AP401">
            <v>26</v>
          </cell>
          <cell r="AQ401">
            <v>9.2692307692307701</v>
          </cell>
          <cell r="AR401">
            <v>84.79</v>
          </cell>
          <cell r="AS401">
            <v>424</v>
          </cell>
          <cell r="AT401">
            <v>49</v>
          </cell>
          <cell r="AU401">
            <v>8.6530612244897966</v>
          </cell>
          <cell r="AV401">
            <v>229</v>
          </cell>
          <cell r="AW401">
            <v>25</v>
          </cell>
          <cell r="AX401">
            <v>9.16</v>
          </cell>
          <cell r="AY401">
            <v>87.394999999999996</v>
          </cell>
          <cell r="AZ401">
            <v>243</v>
          </cell>
          <cell r="BA401">
            <v>29</v>
          </cell>
          <cell r="BB401">
            <v>8.3793103448275854</v>
          </cell>
          <cell r="BC401">
            <v>75</v>
          </cell>
          <cell r="BD401">
            <v>472</v>
          </cell>
          <cell r="BE401">
            <v>54</v>
          </cell>
          <cell r="BF401">
            <v>8.7407407407407405</v>
          </cell>
          <cell r="BG401">
            <v>195</v>
          </cell>
          <cell r="BH401">
            <v>24</v>
          </cell>
          <cell r="BI401">
            <v>8.125</v>
          </cell>
          <cell r="BJ401">
            <v>88</v>
          </cell>
          <cell r="BK401">
            <v>214.02</v>
          </cell>
          <cell r="BL401">
            <v>29</v>
          </cell>
          <cell r="BM401">
            <v>7.3800000000000008</v>
          </cell>
          <cell r="BN401">
            <v>75</v>
          </cell>
          <cell r="BO401">
            <v>409.02</v>
          </cell>
          <cell r="BP401">
            <v>53</v>
          </cell>
          <cell r="BQ401">
            <v>7.7173584905660375</v>
          </cell>
          <cell r="BR401">
            <v>1305.02</v>
          </cell>
          <cell r="BS401">
            <v>156</v>
          </cell>
          <cell r="BT401">
            <v>8.3655128205128211</v>
          </cell>
          <cell r="BU401">
            <v>85.037000000000006</v>
          </cell>
          <cell r="BV401">
            <v>0</v>
          </cell>
        </row>
        <row r="402">
          <cell r="B402" t="str">
            <v>21-CS&amp;E28-25</v>
          </cell>
          <cell r="C402" t="str">
            <v>CS&amp;E</v>
          </cell>
          <cell r="D402">
            <v>28</v>
          </cell>
          <cell r="E402" t="str">
            <v xml:space="preserve">NIKAM ADITI YOGESH  VAISHALI </v>
          </cell>
          <cell r="F402" t="str">
            <v>Female</v>
          </cell>
          <cell r="G402">
            <v>37959</v>
          </cell>
          <cell r="H402">
            <v>9137003874</v>
          </cell>
          <cell r="I402">
            <v>8689833391</v>
          </cell>
          <cell r="J402" t="str">
            <v>aditinikam412@gmail.com</v>
          </cell>
          <cell r="K402" t="str">
            <v>1032210890@tcetmumbai.in</v>
          </cell>
          <cell r="L402" t="str">
            <v xml:space="preserve">B-201,NIWARA SOCIETY,PLOT NO.-50,SECTOR 8-A,AIROLI,NAVI MUMBAI </v>
          </cell>
          <cell r="M402">
            <v>400708</v>
          </cell>
          <cell r="N402">
            <v>0</v>
          </cell>
          <cell r="O402" t="str">
            <v>SELF EMPLOYEED</v>
          </cell>
          <cell r="P402" t="str">
            <v>5,50,001 - 6,00,000</v>
          </cell>
          <cell r="Q402" t="str">
            <v>Normal</v>
          </cell>
          <cell r="R402" t="str">
            <v>Open</v>
          </cell>
          <cell r="S402">
            <v>2021</v>
          </cell>
          <cell r="T402" t="str">
            <v>FE</v>
          </cell>
          <cell r="U402" t="str">
            <v>MH-CET</v>
          </cell>
          <cell r="V402">
            <v>93.17</v>
          </cell>
          <cell r="W402">
            <v>63.2</v>
          </cell>
          <cell r="X402" t="str">
            <v>CAP</v>
          </cell>
          <cell r="Y402">
            <v>470</v>
          </cell>
          <cell r="Z402">
            <v>500</v>
          </cell>
          <cell r="AA402">
            <v>94</v>
          </cell>
          <cell r="AB402">
            <v>2019</v>
          </cell>
          <cell r="AC402" t="str">
            <v>CBSE</v>
          </cell>
          <cell r="AD402" t="str">
            <v>D.A.V. PUBLIC SCHOOL AIROLI</v>
          </cell>
          <cell r="AE402">
            <v>583</v>
          </cell>
          <cell r="AF402">
            <v>600</v>
          </cell>
          <cell r="AG402">
            <v>97.1666666666667</v>
          </cell>
          <cell r="AH402">
            <v>2021</v>
          </cell>
          <cell r="AI402" t="str">
            <v>Maharashtra</v>
          </cell>
          <cell r="AJ402" t="str">
            <v>SHUBHAMRAJE JR COLLEGE ARTS SCIENCE AND COMMERCE THANE</v>
          </cell>
          <cell r="AK402">
            <v>223</v>
          </cell>
          <cell r="AL402">
            <v>23</v>
          </cell>
          <cell r="AM402">
            <v>9.695652173913043</v>
          </cell>
          <cell r="AN402">
            <v>78</v>
          </cell>
          <cell r="AO402">
            <v>254</v>
          </cell>
          <cell r="AP402">
            <v>26</v>
          </cell>
          <cell r="AQ402">
            <v>9.7692307692307701</v>
          </cell>
          <cell r="AR402">
            <v>84.79</v>
          </cell>
          <cell r="AS402">
            <v>477</v>
          </cell>
          <cell r="AT402">
            <v>49</v>
          </cell>
          <cell r="AU402">
            <v>9.7346938775510203</v>
          </cell>
          <cell r="AV402">
            <v>248</v>
          </cell>
          <cell r="AW402">
            <v>25</v>
          </cell>
          <cell r="AX402">
            <v>9.92</v>
          </cell>
          <cell r="AY402">
            <v>81.394999999999996</v>
          </cell>
          <cell r="AZ402">
            <v>288</v>
          </cell>
          <cell r="BA402">
            <v>29</v>
          </cell>
          <cell r="BB402">
            <v>9.931034482758621</v>
          </cell>
          <cell r="BC402">
            <v>84</v>
          </cell>
          <cell r="BD402">
            <v>536</v>
          </cell>
          <cell r="BE402">
            <v>54</v>
          </cell>
          <cell r="BF402">
            <v>9.9259259259259256</v>
          </cell>
          <cell r="BG402">
            <v>240</v>
          </cell>
          <cell r="BH402">
            <v>24</v>
          </cell>
          <cell r="BI402">
            <v>10</v>
          </cell>
          <cell r="BJ402">
            <v>77</v>
          </cell>
          <cell r="BK402">
            <v>290</v>
          </cell>
          <cell r="BL402">
            <v>29</v>
          </cell>
          <cell r="BM402">
            <v>10</v>
          </cell>
          <cell r="BN402">
            <v>91</v>
          </cell>
          <cell r="BO402">
            <v>530</v>
          </cell>
          <cell r="BP402">
            <v>53</v>
          </cell>
          <cell r="BQ402">
            <v>10</v>
          </cell>
          <cell r="BR402">
            <v>1543</v>
          </cell>
          <cell r="BS402">
            <v>156</v>
          </cell>
          <cell r="BT402">
            <v>9.8910256410256405</v>
          </cell>
          <cell r="BU402">
            <v>83.837000000000003</v>
          </cell>
          <cell r="BV402">
            <v>0</v>
          </cell>
        </row>
        <row r="403">
          <cell r="B403" t="str">
            <v>21-E&amp;CS28-25</v>
          </cell>
          <cell r="C403" t="str">
            <v>E&amp;CS</v>
          </cell>
          <cell r="D403">
            <v>28</v>
          </cell>
          <cell r="E403" t="str">
            <v xml:space="preserve">MISHRA AYUSH BHARATBHUSHAN  RENU </v>
          </cell>
          <cell r="F403" t="str">
            <v>Male</v>
          </cell>
          <cell r="G403" t="str">
            <v>08/12/2002</v>
          </cell>
          <cell r="H403">
            <v>9619276268</v>
          </cell>
          <cell r="I403">
            <v>8779148206</v>
          </cell>
          <cell r="J403" t="str">
            <v>am317937@gmail.com</v>
          </cell>
          <cell r="K403" t="str">
            <v>1032210346@tcetmumbai.in</v>
          </cell>
          <cell r="L403" t="str">
            <v xml:space="preserve">Room no 4 Pascal Chawl Shankarwadi jogeshwari east Mumbai 400060 Maharashtra </v>
          </cell>
          <cell r="M403">
            <v>400060</v>
          </cell>
          <cell r="N403">
            <v>0</v>
          </cell>
          <cell r="O403" t="str">
            <v xml:space="preserve">Self employed </v>
          </cell>
          <cell r="P403" t="str">
            <v>9,00,001 - 10,00,000</v>
          </cell>
          <cell r="Q403" t="str">
            <v>Normal</v>
          </cell>
          <cell r="R403" t="str">
            <v>Open</v>
          </cell>
          <cell r="S403">
            <v>2021</v>
          </cell>
          <cell r="T403" t="str">
            <v>FE</v>
          </cell>
          <cell r="U403" t="str">
            <v>MH-CET</v>
          </cell>
          <cell r="V403">
            <v>61.26</v>
          </cell>
          <cell r="W403" t="str">
            <v>NA</v>
          </cell>
          <cell r="X403" t="str">
            <v>Minority</v>
          </cell>
          <cell r="Y403">
            <v>439</v>
          </cell>
          <cell r="Z403">
            <v>500</v>
          </cell>
          <cell r="AA403">
            <v>87.8</v>
          </cell>
          <cell r="AB403">
            <v>2018</v>
          </cell>
          <cell r="AC403" t="str">
            <v>Maharashtra</v>
          </cell>
          <cell r="AD403" t="str">
            <v>SMT. R.N SHETH VIDYAMANDIR</v>
          </cell>
          <cell r="AE403">
            <v>376</v>
          </cell>
          <cell r="AF403">
            <v>650</v>
          </cell>
          <cell r="AG403">
            <v>57.846153846153797</v>
          </cell>
          <cell r="AH403">
            <v>2020</v>
          </cell>
          <cell r="AI403" t="str">
            <v>Maharashtra</v>
          </cell>
          <cell r="AJ403" t="str">
            <v>SHRI. G.P.M. DEGREE COLLEGE OF SCIENCE AND COMMERCE</v>
          </cell>
          <cell r="AK403">
            <v>181.93</v>
          </cell>
          <cell r="AL403">
            <v>23</v>
          </cell>
          <cell r="AM403">
            <v>7.91</v>
          </cell>
          <cell r="AN403">
            <v>77</v>
          </cell>
          <cell r="AO403">
            <v>220</v>
          </cell>
          <cell r="AP403">
            <v>26</v>
          </cell>
          <cell r="AQ403">
            <v>8.4615384615384617</v>
          </cell>
          <cell r="AR403">
            <v>97.67</v>
          </cell>
          <cell r="AS403">
            <v>401.93</v>
          </cell>
          <cell r="AT403">
            <v>49</v>
          </cell>
          <cell r="AU403">
            <v>8.2026530612244901</v>
          </cell>
          <cell r="AV403">
            <v>201</v>
          </cell>
          <cell r="AW403">
            <v>25</v>
          </cell>
          <cell r="AX403">
            <v>8.0399999999999991</v>
          </cell>
          <cell r="AY403">
            <v>87.334999999999994</v>
          </cell>
          <cell r="AZ403">
            <v>250</v>
          </cell>
          <cell r="BA403">
            <v>29</v>
          </cell>
          <cell r="BB403">
            <v>8.6206896551724146</v>
          </cell>
          <cell r="BC403">
            <v>97.058823529411796</v>
          </cell>
          <cell r="BD403">
            <v>451</v>
          </cell>
          <cell r="BE403">
            <v>54</v>
          </cell>
          <cell r="BF403">
            <v>8.3518518518518512</v>
          </cell>
          <cell r="BG403">
            <v>193</v>
          </cell>
          <cell r="BH403">
            <v>24</v>
          </cell>
          <cell r="BI403">
            <v>8.0416666666666661</v>
          </cell>
          <cell r="BJ403">
            <v>51</v>
          </cell>
          <cell r="BK403">
            <v>274</v>
          </cell>
          <cell r="BL403">
            <v>29</v>
          </cell>
          <cell r="BM403">
            <v>9.4482758620689662</v>
          </cell>
          <cell r="BN403">
            <v>79</v>
          </cell>
          <cell r="BO403">
            <v>467</v>
          </cell>
          <cell r="BP403">
            <v>53</v>
          </cell>
          <cell r="BQ403">
            <v>8.8113207547169807</v>
          </cell>
          <cell r="BR403">
            <v>1319.93</v>
          </cell>
          <cell r="BS403">
            <v>156</v>
          </cell>
          <cell r="BT403">
            <v>8.4610897435897439</v>
          </cell>
          <cell r="BU403">
            <v>89.5774705882353</v>
          </cell>
          <cell r="BV403">
            <v>0</v>
          </cell>
        </row>
        <row r="404">
          <cell r="B404" t="str">
            <v>21-E&amp;TCA28-25</v>
          </cell>
          <cell r="C404" t="str">
            <v>E&amp;TC-A</v>
          </cell>
          <cell r="D404">
            <v>28</v>
          </cell>
          <cell r="E404" t="str">
            <v xml:space="preserve">GUPTA AAKASH MAHARANIDIN  SHIVKUMARI </v>
          </cell>
          <cell r="F404" t="str">
            <v>Male</v>
          </cell>
          <cell r="G404" t="str">
            <v>01/12/2003</v>
          </cell>
          <cell r="H404">
            <v>7559409264</v>
          </cell>
          <cell r="I404">
            <v>7276137079</v>
          </cell>
          <cell r="J404" t="str">
            <v>artiguptamdeen@gmail.com</v>
          </cell>
          <cell r="K404" t="str">
            <v>1032210220@tcetmumbai.in</v>
          </cell>
          <cell r="L404" t="str">
            <v>Shop no. 2, Gandhi Apt., Vijay nagar, nallasopara (East), Palghar</v>
          </cell>
          <cell r="M404">
            <v>401209</v>
          </cell>
          <cell r="N404">
            <v>0</v>
          </cell>
          <cell r="O404" t="str">
            <v>Greengrocer</v>
          </cell>
          <cell r="P404" t="str">
            <v>9,00,001 - 10,00,000</v>
          </cell>
          <cell r="Q404" t="str">
            <v>Normal</v>
          </cell>
          <cell r="R404" t="str">
            <v>Open</v>
          </cell>
          <cell r="S404">
            <v>2021</v>
          </cell>
          <cell r="T404" t="str">
            <v>FE</v>
          </cell>
          <cell r="U404" t="str">
            <v>MH-CET</v>
          </cell>
          <cell r="V404">
            <v>48.31</v>
          </cell>
          <cell r="W404">
            <v>57.982570199999998</v>
          </cell>
          <cell r="X404" t="str">
            <v>Minority</v>
          </cell>
          <cell r="Y404">
            <v>392</v>
          </cell>
          <cell r="Z404">
            <v>500</v>
          </cell>
          <cell r="AA404">
            <v>78.400000000000006</v>
          </cell>
          <cell r="AB404">
            <v>2019</v>
          </cell>
          <cell r="AC404" t="str">
            <v>Maharashtra</v>
          </cell>
          <cell r="AD404" t="str">
            <v>LOKMANYA HIGH SCHOOL</v>
          </cell>
          <cell r="AE404">
            <v>477</v>
          </cell>
          <cell r="AF404">
            <v>600</v>
          </cell>
          <cell r="AG404">
            <v>79.5</v>
          </cell>
          <cell r="AH404">
            <v>2021</v>
          </cell>
          <cell r="AI404" t="str">
            <v>Maharashtra</v>
          </cell>
          <cell r="AJ404" t="str">
            <v>UTKARSHA VIDYALAYA JUNIOR COLLEGE</v>
          </cell>
          <cell r="AK404">
            <v>155</v>
          </cell>
          <cell r="AL404">
            <v>22</v>
          </cell>
          <cell r="AM404">
            <v>7.0454545454545459</v>
          </cell>
          <cell r="AN404">
            <v>88</v>
          </cell>
          <cell r="AO404">
            <v>185</v>
          </cell>
          <cell r="AP404">
            <v>27</v>
          </cell>
          <cell r="AQ404">
            <v>6.8518518518518521</v>
          </cell>
          <cell r="AR404">
            <v>97.67</v>
          </cell>
          <cell r="AS404">
            <v>340</v>
          </cell>
          <cell r="AT404">
            <v>49</v>
          </cell>
          <cell r="AU404">
            <v>6.9387755102040813</v>
          </cell>
          <cell r="AV404">
            <v>149</v>
          </cell>
          <cell r="AW404">
            <v>25</v>
          </cell>
          <cell r="AX404">
            <v>5.96</v>
          </cell>
          <cell r="AY404">
            <v>92.834999999999994</v>
          </cell>
          <cell r="AZ404">
            <v>156.89000000000001</v>
          </cell>
          <cell r="BA404">
            <v>29</v>
          </cell>
          <cell r="BB404">
            <v>5.41</v>
          </cell>
          <cell r="BC404">
            <v>75</v>
          </cell>
          <cell r="BD404">
            <v>305.89</v>
          </cell>
          <cell r="BE404">
            <v>54</v>
          </cell>
          <cell r="BF404">
            <v>5.664629629629629</v>
          </cell>
          <cell r="BG404">
            <v>165</v>
          </cell>
          <cell r="BH404">
            <v>24</v>
          </cell>
          <cell r="BI404">
            <v>6.875</v>
          </cell>
          <cell r="BJ404">
            <v>86</v>
          </cell>
          <cell r="BK404">
            <v>221</v>
          </cell>
          <cell r="BL404">
            <v>29</v>
          </cell>
          <cell r="BM404">
            <v>7.6206896551724137</v>
          </cell>
          <cell r="BN404">
            <v>89</v>
          </cell>
          <cell r="BO404">
            <v>386</v>
          </cell>
          <cell r="BP404">
            <v>53</v>
          </cell>
          <cell r="BQ404">
            <v>7.283018867924528</v>
          </cell>
          <cell r="BR404">
            <v>1031.8899999999999</v>
          </cell>
          <cell r="BS404">
            <v>156</v>
          </cell>
          <cell r="BT404">
            <v>6.6146794871794867</v>
          </cell>
          <cell r="BU404">
            <v>89.501000000000005</v>
          </cell>
          <cell r="BV404">
            <v>0</v>
          </cell>
        </row>
        <row r="405">
          <cell r="B405" t="str">
            <v>21-E&amp;TCB28-25</v>
          </cell>
          <cell r="C405" t="str">
            <v>E&amp;TC-B</v>
          </cell>
          <cell r="D405">
            <v>28</v>
          </cell>
          <cell r="E405" t="str">
            <v>SINGH SHIVAM RAKESH SADHANA</v>
          </cell>
          <cell r="F405" t="str">
            <v>Male</v>
          </cell>
          <cell r="G405" t="str">
            <v>19/08/2002</v>
          </cell>
          <cell r="H405">
            <v>9702145871</v>
          </cell>
          <cell r="I405">
            <v>9769864474</v>
          </cell>
          <cell r="J405" t="str">
            <v>shivam192002singh@gmail.com</v>
          </cell>
          <cell r="K405" t="str">
            <v>1032210283@tcetmumbai.in</v>
          </cell>
          <cell r="L405" t="str">
            <v>C/5 , JAI RAM JI NAGAR , SINGH WADI , NEAR SINGH TABELA , ASALPHA VILLAGE , GHATKOPAR WEST , MUMBAI , MAHARASHTRA .</v>
          </cell>
          <cell r="M405">
            <v>400084</v>
          </cell>
          <cell r="N405">
            <v>0</v>
          </cell>
          <cell r="O405" t="str">
            <v xml:space="preserve">Mother - Housewife </v>
          </cell>
          <cell r="P405" t="str">
            <v>2,00,001 -2,50,000</v>
          </cell>
          <cell r="Q405" t="str">
            <v>Normal</v>
          </cell>
          <cell r="R405" t="str">
            <v>Open</v>
          </cell>
          <cell r="S405">
            <v>2021</v>
          </cell>
          <cell r="T405" t="str">
            <v>FE</v>
          </cell>
          <cell r="U405" t="str">
            <v>MH-CET</v>
          </cell>
          <cell r="V405">
            <v>93.98</v>
          </cell>
          <cell r="W405">
            <v>61.947213599999998</v>
          </cell>
          <cell r="X405" t="str">
            <v>TFWS</v>
          </cell>
          <cell r="Y405">
            <v>450</v>
          </cell>
          <cell r="Z405">
            <v>500</v>
          </cell>
          <cell r="AA405">
            <v>90</v>
          </cell>
          <cell r="AB405">
            <v>2018</v>
          </cell>
          <cell r="AC405" t="str">
            <v>Maharashtra</v>
          </cell>
          <cell r="AD405" t="str">
            <v>ST MARYS MALANKARA HIGH SCHOOL</v>
          </cell>
          <cell r="AE405">
            <v>537</v>
          </cell>
          <cell r="AF405">
            <v>650</v>
          </cell>
          <cell r="AG405">
            <v>82.615384615384599</v>
          </cell>
          <cell r="AH405">
            <v>2020</v>
          </cell>
          <cell r="AI405" t="str">
            <v>Maharashtra</v>
          </cell>
          <cell r="AJ405" t="str">
            <v>RAMNIRANJAN JHUNJHUNWALA COLLEGE</v>
          </cell>
          <cell r="AK405">
            <v>200</v>
          </cell>
          <cell r="AL405">
            <v>22</v>
          </cell>
          <cell r="AM405">
            <v>9.0909090909090917</v>
          </cell>
          <cell r="AN405">
            <v>92</v>
          </cell>
          <cell r="AO405">
            <v>238</v>
          </cell>
          <cell r="AP405">
            <v>27</v>
          </cell>
          <cell r="AQ405">
            <v>8.8148148148148149</v>
          </cell>
          <cell r="AR405">
            <v>97.67</v>
          </cell>
          <cell r="AS405">
            <v>438</v>
          </cell>
          <cell r="AT405">
            <v>49</v>
          </cell>
          <cell r="AU405">
            <v>8.9387755102040813</v>
          </cell>
          <cell r="AV405">
            <v>202</v>
          </cell>
          <cell r="AW405">
            <v>25</v>
          </cell>
          <cell r="AX405">
            <v>8.08</v>
          </cell>
          <cell r="AY405">
            <v>94.834999999999994</v>
          </cell>
          <cell r="AZ405">
            <v>261</v>
          </cell>
          <cell r="BA405">
            <v>29</v>
          </cell>
          <cell r="BB405">
            <v>9</v>
          </cell>
          <cell r="BC405">
            <v>92</v>
          </cell>
          <cell r="BD405">
            <v>463</v>
          </cell>
          <cell r="BE405">
            <v>54</v>
          </cell>
          <cell r="BF405">
            <v>8.5740740740740744</v>
          </cell>
          <cell r="BG405">
            <v>201</v>
          </cell>
          <cell r="BH405">
            <v>24</v>
          </cell>
          <cell r="BI405">
            <v>8.375</v>
          </cell>
          <cell r="BJ405">
            <v>88</v>
          </cell>
          <cell r="BK405">
            <v>251</v>
          </cell>
          <cell r="BL405">
            <v>29</v>
          </cell>
          <cell r="BM405">
            <v>8.6551724137931032</v>
          </cell>
          <cell r="BN405">
            <v>87</v>
          </cell>
          <cell r="BO405">
            <v>452</v>
          </cell>
          <cell r="BP405">
            <v>53</v>
          </cell>
          <cell r="BQ405">
            <v>8.5283018867924536</v>
          </cell>
          <cell r="BR405">
            <v>1353</v>
          </cell>
          <cell r="BS405">
            <v>156</v>
          </cell>
          <cell r="BT405">
            <v>8.6730769230769234</v>
          </cell>
          <cell r="BU405">
            <v>90.301000000000002</v>
          </cell>
          <cell r="BV405">
            <v>0</v>
          </cell>
        </row>
        <row r="406">
          <cell r="B406" t="str">
            <v>21-IoT28-25</v>
          </cell>
          <cell r="C406" t="str">
            <v>IoT</v>
          </cell>
          <cell r="D406">
            <v>28</v>
          </cell>
          <cell r="E406" t="str">
            <v>VIPIN KISHOR BAWISKAR MANGALATAI</v>
          </cell>
          <cell r="F406" t="str">
            <v>Male</v>
          </cell>
          <cell r="G406" t="str">
            <v>28/12/2001</v>
          </cell>
          <cell r="H406">
            <v>8625856352</v>
          </cell>
          <cell r="I406">
            <v>8446251671</v>
          </cell>
          <cell r="J406" t="str">
            <v>vipinbawiskar6125@gmail.com</v>
          </cell>
          <cell r="K406" t="str">
            <v>1032211016@tcetmumbai.in</v>
          </cell>
          <cell r="L406" t="str">
            <v>H No 150, Ward no 12 wakilpeth hajerawadi near kamlesh kirana store Nagpur.</v>
          </cell>
          <cell r="M406">
            <v>440024</v>
          </cell>
          <cell r="N406">
            <v>0</v>
          </cell>
          <cell r="O406" t="str">
            <v>business</v>
          </cell>
          <cell r="P406" t="str">
            <v>10,00,001 - 15,00,000</v>
          </cell>
          <cell r="Q406" t="str">
            <v>Normal</v>
          </cell>
          <cell r="R406" t="str">
            <v>NT-B</v>
          </cell>
          <cell r="S406">
            <v>2021</v>
          </cell>
          <cell r="T406" t="str">
            <v>FE</v>
          </cell>
          <cell r="U406" t="str">
            <v>MH-CET</v>
          </cell>
          <cell r="V406">
            <v>90.51</v>
          </cell>
          <cell r="W406">
            <v>79.805830999999998</v>
          </cell>
          <cell r="X406" t="str">
            <v>CAP</v>
          </cell>
          <cell r="Y406">
            <v>414</v>
          </cell>
          <cell r="Z406">
            <v>500</v>
          </cell>
          <cell r="AA406">
            <v>82.8</v>
          </cell>
          <cell r="AB406">
            <v>2018</v>
          </cell>
          <cell r="AC406" t="str">
            <v>CBSE</v>
          </cell>
          <cell r="AD406" t="str">
            <v>PRERNA PUBLIC SCHOOL</v>
          </cell>
          <cell r="AE406">
            <v>470</v>
          </cell>
          <cell r="AF406">
            <v>650</v>
          </cell>
          <cell r="AG406">
            <v>72.307692307692307</v>
          </cell>
          <cell r="AH406">
            <v>2020</v>
          </cell>
          <cell r="AI406" t="str">
            <v>Maharashtra</v>
          </cell>
          <cell r="AJ406" t="str">
            <v>KAMLA NEHRU MAHAVIDYALAYA</v>
          </cell>
          <cell r="AK406">
            <v>177</v>
          </cell>
          <cell r="AL406">
            <v>23</v>
          </cell>
          <cell r="AM406">
            <v>7.6956521739130439</v>
          </cell>
          <cell r="AN406">
            <v>75</v>
          </cell>
          <cell r="AO406">
            <v>206</v>
          </cell>
          <cell r="AP406">
            <v>26</v>
          </cell>
          <cell r="AQ406">
            <v>7.9230769230769234</v>
          </cell>
          <cell r="AR406">
            <v>76.959999999999994</v>
          </cell>
          <cell r="AS406">
            <v>383</v>
          </cell>
          <cell r="AT406">
            <v>49</v>
          </cell>
          <cell r="AU406">
            <v>7.8163265306122449</v>
          </cell>
          <cell r="AV406">
            <v>195</v>
          </cell>
          <cell r="AW406">
            <v>25</v>
          </cell>
          <cell r="AX406">
            <v>7.8</v>
          </cell>
          <cell r="AY406">
            <v>75.98</v>
          </cell>
          <cell r="AZ406">
            <v>0</v>
          </cell>
          <cell r="BA406">
            <v>29</v>
          </cell>
          <cell r="BB406">
            <v>0</v>
          </cell>
          <cell r="BC406">
            <v>84.91</v>
          </cell>
          <cell r="BD406">
            <v>195</v>
          </cell>
          <cell r="BE406">
            <v>54</v>
          </cell>
          <cell r="BF406">
            <v>3.6111111111111112</v>
          </cell>
          <cell r="BG406">
            <v>216</v>
          </cell>
          <cell r="BH406">
            <v>24</v>
          </cell>
          <cell r="BI406">
            <v>9</v>
          </cell>
          <cell r="BJ406">
            <v>75</v>
          </cell>
          <cell r="BK406">
            <v>230</v>
          </cell>
          <cell r="BL406">
            <v>29</v>
          </cell>
          <cell r="BM406">
            <v>7.931034482758621</v>
          </cell>
          <cell r="BN406">
            <v>82</v>
          </cell>
          <cell r="BO406">
            <v>446</v>
          </cell>
          <cell r="BP406">
            <v>53</v>
          </cell>
          <cell r="BQ406">
            <v>8.415094339622641</v>
          </cell>
          <cell r="BR406">
            <v>1024</v>
          </cell>
          <cell r="BS406">
            <v>156</v>
          </cell>
          <cell r="BT406">
            <v>6.5641025641025639</v>
          </cell>
          <cell r="BU406">
            <v>77.570000000000007</v>
          </cell>
          <cell r="BV406">
            <v>0</v>
          </cell>
        </row>
        <row r="407">
          <cell r="B407" t="str">
            <v>21-ITA28-25</v>
          </cell>
          <cell r="C407" t="str">
            <v>IT-A</v>
          </cell>
          <cell r="D407">
            <v>28</v>
          </cell>
          <cell r="E407" t="str">
            <v>GAUR VAIBHAV SHIVBHAGWAN CHANDRKALA</v>
          </cell>
          <cell r="F407" t="str">
            <v>Male</v>
          </cell>
          <cell r="G407" t="str">
            <v>17/09/2003</v>
          </cell>
          <cell r="H407">
            <v>9769509918</v>
          </cell>
          <cell r="I407">
            <v>9167722771</v>
          </cell>
          <cell r="J407" t="str">
            <v>vaibhvsgaur@gmail.com</v>
          </cell>
          <cell r="K407" t="str">
            <v>1032210602@tcetmumbai.in</v>
          </cell>
          <cell r="L407" t="str">
            <v>Flat no 602, A wing ,Bhoomi Elegant Opp Gokul Garden Thakur Complex, Kandivali East, Mumbai</v>
          </cell>
          <cell r="M407">
            <v>400101</v>
          </cell>
          <cell r="N407">
            <v>0</v>
          </cell>
          <cell r="O407" t="str">
            <v>Service manager</v>
          </cell>
          <cell r="P407" t="str">
            <v>50,001 - 1,00,000</v>
          </cell>
          <cell r="Q407" t="str">
            <v>Normal</v>
          </cell>
          <cell r="R407" t="str">
            <v>Open</v>
          </cell>
          <cell r="S407">
            <v>2021</v>
          </cell>
          <cell r="T407" t="str">
            <v>FE</v>
          </cell>
          <cell r="U407" t="str">
            <v>MH-CET</v>
          </cell>
          <cell r="V407">
            <v>89.7</v>
          </cell>
          <cell r="W407">
            <v>88.7590316</v>
          </cell>
          <cell r="X407" t="str">
            <v>Minority</v>
          </cell>
          <cell r="Y407">
            <v>406</v>
          </cell>
          <cell r="Z407">
            <v>500</v>
          </cell>
          <cell r="AA407">
            <v>81.2</v>
          </cell>
          <cell r="AB407">
            <v>2019</v>
          </cell>
          <cell r="AC407" t="str">
            <v>Maharashtra</v>
          </cell>
          <cell r="AD407" t="str">
            <v>THAKUR VIDYA MANDIR HIGH SCHOOL AND JUNIOR COLLEGE</v>
          </cell>
          <cell r="AE407">
            <v>522</v>
          </cell>
          <cell r="AF407">
            <v>600</v>
          </cell>
          <cell r="AG407">
            <v>87</v>
          </cell>
          <cell r="AH407">
            <v>2021</v>
          </cell>
          <cell r="AI407" t="str">
            <v>Maharashtra</v>
          </cell>
          <cell r="AJ407" t="str">
            <v>PRAKASH COLLEGE OF COMMERCE AND SCIENCE</v>
          </cell>
          <cell r="AK407">
            <v>152</v>
          </cell>
          <cell r="AL407">
            <v>22</v>
          </cell>
          <cell r="AM407">
            <v>6.9090909090909092</v>
          </cell>
          <cell r="AN407">
            <v>75</v>
          </cell>
          <cell r="AO407">
            <v>197</v>
          </cell>
          <cell r="AP407">
            <v>27</v>
          </cell>
          <cell r="AQ407">
            <v>7.2962962962962967</v>
          </cell>
          <cell r="AR407">
            <v>75</v>
          </cell>
          <cell r="AS407">
            <v>349</v>
          </cell>
          <cell r="AT407">
            <v>49</v>
          </cell>
          <cell r="AU407">
            <v>7.1224489795918364</v>
          </cell>
          <cell r="AV407">
            <v>177</v>
          </cell>
          <cell r="AW407">
            <v>25</v>
          </cell>
          <cell r="AX407">
            <v>7.08</v>
          </cell>
          <cell r="AY407">
            <v>75</v>
          </cell>
          <cell r="AZ407">
            <v>221</v>
          </cell>
          <cell r="BA407">
            <v>29</v>
          </cell>
          <cell r="BB407">
            <v>7.6206896551724137</v>
          </cell>
          <cell r="BC407">
            <v>75</v>
          </cell>
          <cell r="BD407">
            <v>398</v>
          </cell>
          <cell r="BE407">
            <v>54</v>
          </cell>
          <cell r="BF407">
            <v>7.3703703703703702</v>
          </cell>
          <cell r="BG407">
            <v>218</v>
          </cell>
          <cell r="BH407">
            <v>24</v>
          </cell>
          <cell r="BI407">
            <v>9.0833333333333339</v>
          </cell>
          <cell r="BJ407">
            <v>79.253112033194995</v>
          </cell>
          <cell r="BK407">
            <v>237</v>
          </cell>
          <cell r="BL407">
            <v>29</v>
          </cell>
          <cell r="BM407">
            <v>8.1724137931034484</v>
          </cell>
          <cell r="BN407">
            <v>77.682403433476395</v>
          </cell>
          <cell r="BO407">
            <v>455</v>
          </cell>
          <cell r="BP407">
            <v>53</v>
          </cell>
          <cell r="BQ407">
            <v>8.584905660377359</v>
          </cell>
          <cell r="BR407">
            <v>1202</v>
          </cell>
          <cell r="BS407">
            <v>156</v>
          </cell>
          <cell r="BT407">
            <v>7.7051282051282053</v>
          </cell>
          <cell r="BU407">
            <v>77.8</v>
          </cell>
          <cell r="BV407">
            <v>0</v>
          </cell>
        </row>
        <row r="408">
          <cell r="B408" t="str">
            <v>21-ITB28-25</v>
          </cell>
          <cell r="C408" t="str">
            <v>IT-B</v>
          </cell>
          <cell r="D408">
            <v>28</v>
          </cell>
          <cell r="E408" t="str">
            <v xml:space="preserve">SHARMA ABHINAV SURENDRA MEENU </v>
          </cell>
          <cell r="F408" t="str">
            <v>Male</v>
          </cell>
          <cell r="G408" t="str">
            <v>06/06/2004</v>
          </cell>
          <cell r="H408">
            <v>7972020405</v>
          </cell>
          <cell r="I408">
            <v>9420291120</v>
          </cell>
          <cell r="J408" t="str">
            <v>abhinavsharma6604@gmail.com</v>
          </cell>
          <cell r="K408" t="str">
            <v>1032210667@tcetmumbai.in</v>
          </cell>
          <cell r="L408" t="str">
            <v>Plot No. 16 Saichandra Nagar Near Gajanan Temple Yawal Road Bhusawal</v>
          </cell>
          <cell r="M408">
            <v>425201</v>
          </cell>
          <cell r="N408">
            <v>0</v>
          </cell>
          <cell r="O408" t="str">
            <v>service</v>
          </cell>
          <cell r="P408" t="str">
            <v>5,00,001 - 5,50,000</v>
          </cell>
          <cell r="Q408" t="str">
            <v>Normal</v>
          </cell>
          <cell r="R408" t="str">
            <v>Open</v>
          </cell>
          <cell r="S408">
            <v>2021</v>
          </cell>
          <cell r="T408" t="str">
            <v>FE</v>
          </cell>
          <cell r="U408" t="str">
            <v>MH-CET</v>
          </cell>
          <cell r="V408">
            <v>32</v>
          </cell>
          <cell r="W408">
            <v>78</v>
          </cell>
          <cell r="X408" t="str">
            <v>Minority</v>
          </cell>
          <cell r="Y408">
            <v>384</v>
          </cell>
          <cell r="Z408">
            <v>500</v>
          </cell>
          <cell r="AA408">
            <v>76.8</v>
          </cell>
          <cell r="AB408">
            <v>2019</v>
          </cell>
          <cell r="AC408" t="str">
            <v>Maharashtra</v>
          </cell>
          <cell r="AD408" t="str">
            <v>ST.ALOYSIUS CONVENT HIGH SCHOOL BHUSAWAL</v>
          </cell>
          <cell r="AE408">
            <v>532</v>
          </cell>
          <cell r="AF408">
            <v>600</v>
          </cell>
          <cell r="AG408">
            <v>88.6666666666667</v>
          </cell>
          <cell r="AH408">
            <v>2021</v>
          </cell>
          <cell r="AI408" t="str">
            <v>Maharashtra</v>
          </cell>
          <cell r="AJ408" t="str">
            <v>BIYANI JUNIOR COLLEGE OF SCIENCE AND COMMERCE BHUSAWAL</v>
          </cell>
          <cell r="AK408">
            <v>174</v>
          </cell>
          <cell r="AL408">
            <v>22</v>
          </cell>
          <cell r="AM408">
            <v>7.9090909090909092</v>
          </cell>
          <cell r="AN408">
            <v>97.7</v>
          </cell>
          <cell r="AO408">
            <v>258</v>
          </cell>
          <cell r="AP408">
            <v>27</v>
          </cell>
          <cell r="AQ408">
            <v>9.5555555555555554</v>
          </cell>
          <cell r="AR408">
            <v>96</v>
          </cell>
          <cell r="AS408">
            <v>432</v>
          </cell>
          <cell r="AT408">
            <v>49</v>
          </cell>
          <cell r="AU408">
            <v>8.816326530612244</v>
          </cell>
          <cell r="AV408">
            <v>250</v>
          </cell>
          <cell r="AW408">
            <v>25</v>
          </cell>
          <cell r="AX408">
            <v>10</v>
          </cell>
          <cell r="AY408">
            <v>96.85</v>
          </cell>
          <cell r="AZ408">
            <v>273</v>
          </cell>
          <cell r="BA408">
            <v>29</v>
          </cell>
          <cell r="BB408">
            <v>9.4137931034482758</v>
          </cell>
          <cell r="BC408">
            <v>83.251231527093594</v>
          </cell>
          <cell r="BD408">
            <v>523</v>
          </cell>
          <cell r="BE408">
            <v>54</v>
          </cell>
          <cell r="BF408">
            <v>9.6851851851851851</v>
          </cell>
          <cell r="BG408">
            <v>214</v>
          </cell>
          <cell r="BH408">
            <v>24</v>
          </cell>
          <cell r="BI408">
            <v>8.9166666666666661</v>
          </cell>
          <cell r="BJ408">
            <v>79.253112033194995</v>
          </cell>
          <cell r="BK408">
            <v>290</v>
          </cell>
          <cell r="BL408">
            <v>29</v>
          </cell>
          <cell r="BM408">
            <v>10</v>
          </cell>
          <cell r="BN408">
            <v>76.106194690265497</v>
          </cell>
          <cell r="BO408">
            <v>504</v>
          </cell>
          <cell r="BP408">
            <v>53</v>
          </cell>
          <cell r="BQ408">
            <v>9.5094339622641506</v>
          </cell>
          <cell r="BR408">
            <v>1459</v>
          </cell>
          <cell r="BS408">
            <v>156</v>
          </cell>
          <cell r="BT408">
            <v>9.3525641025641022</v>
          </cell>
          <cell r="BU408">
            <v>90.560246305418701</v>
          </cell>
          <cell r="BV408" t="str">
            <v>ICICI/Capgemini</v>
          </cell>
        </row>
        <row r="409">
          <cell r="B409" t="str">
            <v>21-M&amp;ME28-25</v>
          </cell>
          <cell r="C409" t="str">
            <v>M&amp;ME</v>
          </cell>
          <cell r="D409">
            <v>28</v>
          </cell>
          <cell r="E409" t="str">
            <v xml:space="preserve">NAIK ADITYA  VAMAN  SONALI </v>
          </cell>
          <cell r="F409" t="str">
            <v>Male</v>
          </cell>
          <cell r="G409" t="str">
            <v>04/12/2003</v>
          </cell>
          <cell r="H409">
            <v>9145107001</v>
          </cell>
          <cell r="I409">
            <v>9923163518</v>
          </cell>
          <cell r="J409" t="str">
            <v>adityanaik941@gmail.com</v>
          </cell>
          <cell r="K409" t="str">
            <v>1032210781@tcetmumbai.in</v>
          </cell>
          <cell r="L409" t="str">
            <v>C/102 Sunshine Appartment Near Aryan High School Palghar</v>
          </cell>
          <cell r="M409">
            <v>401404</v>
          </cell>
          <cell r="N409">
            <v>0</v>
          </cell>
          <cell r="O409" t="str">
            <v>Service</v>
          </cell>
          <cell r="P409" t="str">
            <v>6,00,001 - 7,00,000</v>
          </cell>
          <cell r="Q409" t="str">
            <v>Normal</v>
          </cell>
          <cell r="R409" t="str">
            <v>Open</v>
          </cell>
          <cell r="S409">
            <v>2021</v>
          </cell>
          <cell r="T409" t="str">
            <v>FE</v>
          </cell>
          <cell r="U409" t="str">
            <v>MH-CET</v>
          </cell>
          <cell r="V409">
            <v>56.56</v>
          </cell>
          <cell r="W409">
            <v>63.99</v>
          </cell>
          <cell r="X409" t="str">
            <v>ACAP</v>
          </cell>
          <cell r="Y409">
            <v>406</v>
          </cell>
          <cell r="Z409">
            <v>500</v>
          </cell>
          <cell r="AA409">
            <v>81.2</v>
          </cell>
          <cell r="AB409">
            <v>2019</v>
          </cell>
          <cell r="AC409" t="str">
            <v>CBSE</v>
          </cell>
          <cell r="AD409" t="str">
            <v>SUNDARAM CENTRAL SCHOOL</v>
          </cell>
          <cell r="AE409">
            <v>370</v>
          </cell>
          <cell r="AF409">
            <v>500</v>
          </cell>
          <cell r="AG409">
            <v>74</v>
          </cell>
          <cell r="AH409">
            <v>2021</v>
          </cell>
          <cell r="AI409" t="str">
            <v>CBSE</v>
          </cell>
          <cell r="AJ409" t="str">
            <v>SUNDARAM CENTRAL SCHOOL AND JUNIOR COLLEGE</v>
          </cell>
          <cell r="AK409">
            <v>178</v>
          </cell>
          <cell r="AL409">
            <v>22</v>
          </cell>
          <cell r="AM409">
            <v>8.0909090909090917</v>
          </cell>
          <cell r="AN409">
            <v>94.88</v>
          </cell>
          <cell r="AO409">
            <v>225</v>
          </cell>
          <cell r="AP409">
            <v>27</v>
          </cell>
          <cell r="AQ409">
            <v>8.3333333333333339</v>
          </cell>
          <cell r="AR409">
            <v>87.6</v>
          </cell>
          <cell r="AS409">
            <v>403</v>
          </cell>
          <cell r="AT409">
            <v>49</v>
          </cell>
          <cell r="AU409">
            <v>8.2244897959183678</v>
          </cell>
          <cell r="AV409">
            <v>238</v>
          </cell>
          <cell r="AW409">
            <v>25</v>
          </cell>
          <cell r="AX409">
            <v>9.52</v>
          </cell>
          <cell r="AY409">
            <v>91.24</v>
          </cell>
          <cell r="AZ409">
            <v>276</v>
          </cell>
          <cell r="BA409">
            <v>29</v>
          </cell>
          <cell r="BB409">
            <v>9.5172413793103452</v>
          </cell>
          <cell r="BC409">
            <v>85</v>
          </cell>
          <cell r="BD409">
            <v>514</v>
          </cell>
          <cell r="BE409">
            <v>54</v>
          </cell>
          <cell r="BF409">
            <v>9.518518518518519</v>
          </cell>
          <cell r="BG409">
            <v>219</v>
          </cell>
          <cell r="BH409">
            <v>24</v>
          </cell>
          <cell r="BI409">
            <v>9.125</v>
          </cell>
          <cell r="BJ409">
            <v>91</v>
          </cell>
          <cell r="BK409">
            <v>275</v>
          </cell>
          <cell r="BL409">
            <v>29</v>
          </cell>
          <cell r="BM409">
            <v>9.4827586206896548</v>
          </cell>
          <cell r="BN409">
            <v>87</v>
          </cell>
          <cell r="BO409">
            <v>494</v>
          </cell>
          <cell r="BP409">
            <v>53</v>
          </cell>
          <cell r="BQ409">
            <v>9.3207547169811313</v>
          </cell>
          <cell r="BR409">
            <v>1411</v>
          </cell>
          <cell r="BS409">
            <v>156</v>
          </cell>
          <cell r="BT409">
            <v>9.0448717948717956</v>
          </cell>
          <cell r="BU409">
            <v>91.343999999999994</v>
          </cell>
          <cell r="BV409">
            <v>0</v>
          </cell>
        </row>
        <row r="410">
          <cell r="B410" t="str">
            <v>21-MECH28-25</v>
          </cell>
          <cell r="C410" t="str">
            <v>MECH</v>
          </cell>
          <cell r="D410">
            <v>28</v>
          </cell>
          <cell r="E410" t="str">
            <v>PAWAR SAHIL SANDESH AARTI</v>
          </cell>
          <cell r="F410" t="str">
            <v>Male</v>
          </cell>
          <cell r="G410" t="str">
            <v>04/06/2003</v>
          </cell>
          <cell r="H410">
            <v>8390084481</v>
          </cell>
          <cell r="I410">
            <v>9881457891</v>
          </cell>
          <cell r="J410" t="str">
            <v>sahilpawar0403@gmail.com</v>
          </cell>
          <cell r="K410" t="str">
            <v>1032210731@tcetmumbai.in</v>
          </cell>
          <cell r="L410" t="str">
            <v>At. post kalkai kond , sukhashanti niwas,angarbudi tal. dapoli dist.Ratnagiri pin code - 415712</v>
          </cell>
          <cell r="M410">
            <v>415712</v>
          </cell>
          <cell r="N410">
            <v>0</v>
          </cell>
          <cell r="O410" t="str">
            <v>small business</v>
          </cell>
          <cell r="P410" t="str">
            <v>50,001 - 1,00,000</v>
          </cell>
          <cell r="Q410" t="str">
            <v>Normal</v>
          </cell>
          <cell r="R410" t="str">
            <v>Open</v>
          </cell>
          <cell r="S410">
            <v>2021</v>
          </cell>
          <cell r="T410" t="str">
            <v>FE</v>
          </cell>
          <cell r="U410" t="str">
            <v>MH-CET</v>
          </cell>
          <cell r="V410">
            <v>80.23</v>
          </cell>
          <cell r="W410">
            <v>39.229999999999997</v>
          </cell>
          <cell r="X410" t="str">
            <v>Minority</v>
          </cell>
          <cell r="Y410">
            <v>543</v>
          </cell>
          <cell r="Z410">
            <v>600</v>
          </cell>
          <cell r="AA410">
            <v>90.5</v>
          </cell>
          <cell r="AB410">
            <v>2019</v>
          </cell>
          <cell r="AC410" t="str">
            <v>CBSE</v>
          </cell>
          <cell r="AD410" t="str">
            <v>SARASWATI VIDYAMANDIR ENGLISH MEDIUM SCHOOL JALGAON DAPOLI</v>
          </cell>
          <cell r="AE410">
            <v>540</v>
          </cell>
          <cell r="AF410">
            <v>600</v>
          </cell>
          <cell r="AG410">
            <v>90</v>
          </cell>
          <cell r="AH410">
            <v>2021</v>
          </cell>
          <cell r="AI410" t="str">
            <v>Maharashtra</v>
          </cell>
          <cell r="AJ410" t="str">
            <v>ALFRED GADNEY HIGHSCHOOL DAPOLI</v>
          </cell>
          <cell r="AK410">
            <v>173</v>
          </cell>
          <cell r="AL410">
            <v>22</v>
          </cell>
          <cell r="AM410">
            <v>7.8636363636363633</v>
          </cell>
          <cell r="AN410">
            <v>84</v>
          </cell>
          <cell r="AO410">
            <v>251</v>
          </cell>
          <cell r="AP410">
            <v>27</v>
          </cell>
          <cell r="AQ410">
            <v>9.2962962962962958</v>
          </cell>
          <cell r="AR410">
            <v>97.53</v>
          </cell>
          <cell r="AS410">
            <v>424</v>
          </cell>
          <cell r="AT410">
            <v>49</v>
          </cell>
          <cell r="AU410">
            <v>8.6530612244897966</v>
          </cell>
          <cell r="AV410">
            <v>241</v>
          </cell>
          <cell r="AW410">
            <v>25</v>
          </cell>
          <cell r="AX410">
            <v>9.64</v>
          </cell>
          <cell r="AY410">
            <v>90.765000000000001</v>
          </cell>
          <cell r="AZ410">
            <v>285</v>
          </cell>
          <cell r="BA410">
            <v>29</v>
          </cell>
          <cell r="BB410">
            <v>9.8275862068965516</v>
          </cell>
          <cell r="BC410">
            <v>86</v>
          </cell>
          <cell r="BD410">
            <v>526</v>
          </cell>
          <cell r="BE410">
            <v>54</v>
          </cell>
          <cell r="BF410">
            <v>9.7407407407407405</v>
          </cell>
          <cell r="BG410">
            <v>238</v>
          </cell>
          <cell r="BH410">
            <v>24</v>
          </cell>
          <cell r="BI410">
            <v>9.9166666666666661</v>
          </cell>
          <cell r="BJ410">
            <v>77</v>
          </cell>
          <cell r="BK410">
            <v>276</v>
          </cell>
          <cell r="BL410">
            <v>28</v>
          </cell>
          <cell r="BM410">
            <v>9.8571428571428577</v>
          </cell>
          <cell r="BN410">
            <v>88</v>
          </cell>
          <cell r="BO410">
            <v>514</v>
          </cell>
          <cell r="BP410">
            <v>52</v>
          </cell>
          <cell r="BQ410">
            <v>9.884615384615385</v>
          </cell>
          <cell r="BR410">
            <v>1464</v>
          </cell>
          <cell r="BS410">
            <v>155</v>
          </cell>
          <cell r="BT410">
            <v>9.4451612903225808</v>
          </cell>
          <cell r="BU410">
            <v>88.459000000000003</v>
          </cell>
          <cell r="BV410" t="str">
            <v>Ritikaa Wood</v>
          </cell>
        </row>
        <row r="411">
          <cell r="B411" t="str">
            <v>21-AI&amp;DS29-25</v>
          </cell>
          <cell r="C411" t="str">
            <v>AI&amp;DS</v>
          </cell>
          <cell r="D411">
            <v>29</v>
          </cell>
          <cell r="E411" t="str">
            <v>PATEL NISHITA GIRISH KAJAL</v>
          </cell>
          <cell r="F411" t="str">
            <v>Female</v>
          </cell>
          <cell r="G411" t="str">
            <v>19/04/2003</v>
          </cell>
          <cell r="H411">
            <v>8369051481</v>
          </cell>
          <cell r="I411">
            <v>9833079602</v>
          </cell>
          <cell r="J411" t="str">
            <v>nishitapatel419@gmail.com</v>
          </cell>
          <cell r="K411" t="str">
            <v>1032210158@tcetmumbai.in</v>
          </cell>
          <cell r="L411" t="str">
            <v>B-403, New Borivali Prajakta CHS, 51st T. P. S. Road, Borivali (W), Mumbai-400092</v>
          </cell>
          <cell r="M411">
            <v>400092</v>
          </cell>
          <cell r="N411">
            <v>0</v>
          </cell>
          <cell r="O411" t="str">
            <v>Service</v>
          </cell>
          <cell r="P411" t="str">
            <v>4,50,001 - 5,00,000</v>
          </cell>
          <cell r="Q411" t="str">
            <v>Normal</v>
          </cell>
          <cell r="R411" t="str">
            <v>Open</v>
          </cell>
          <cell r="S411">
            <v>2021</v>
          </cell>
          <cell r="T411" t="str">
            <v>FE</v>
          </cell>
          <cell r="U411" t="str">
            <v>MH-CET</v>
          </cell>
          <cell r="V411">
            <v>92.09</v>
          </cell>
          <cell r="W411">
            <v>82.773254100000003</v>
          </cell>
          <cell r="X411" t="str">
            <v>CAP</v>
          </cell>
          <cell r="Y411">
            <v>458</v>
          </cell>
          <cell r="Z411">
            <v>500</v>
          </cell>
          <cell r="AA411">
            <v>91.6</v>
          </cell>
          <cell r="AB411">
            <v>2019</v>
          </cell>
          <cell r="AC411" t="str">
            <v>Maharashtra</v>
          </cell>
          <cell r="AD411" t="str">
            <v>SWAMI VIVEKANAND INTERNATIONAL SCHOOL</v>
          </cell>
          <cell r="AE411">
            <v>548</v>
          </cell>
          <cell r="AF411">
            <v>600</v>
          </cell>
          <cell r="AG411">
            <v>91.3333333333333</v>
          </cell>
          <cell r="AH411">
            <v>2021</v>
          </cell>
          <cell r="AI411" t="str">
            <v>Maharashtra</v>
          </cell>
          <cell r="AJ411" t="str">
            <v>MITHIBAI COLLEGE</v>
          </cell>
          <cell r="AK411">
            <v>202</v>
          </cell>
          <cell r="AL411">
            <v>23</v>
          </cell>
          <cell r="AM411">
            <v>8.7826086956521738</v>
          </cell>
          <cell r="AN411">
            <v>98</v>
          </cell>
          <cell r="AO411">
            <v>260</v>
          </cell>
          <cell r="AP411">
            <v>26</v>
          </cell>
          <cell r="AQ411">
            <v>10</v>
          </cell>
          <cell r="AR411">
            <v>90</v>
          </cell>
          <cell r="AS411">
            <v>462</v>
          </cell>
          <cell r="AT411">
            <v>49</v>
          </cell>
          <cell r="AU411">
            <v>9.4285714285714288</v>
          </cell>
          <cell r="AV411">
            <v>243</v>
          </cell>
          <cell r="AW411">
            <v>25</v>
          </cell>
          <cell r="AX411">
            <v>9.7200000000000006</v>
          </cell>
          <cell r="AY411">
            <v>94</v>
          </cell>
          <cell r="AZ411">
            <v>285</v>
          </cell>
          <cell r="BA411">
            <v>29</v>
          </cell>
          <cell r="BB411">
            <v>9.8275862068965516</v>
          </cell>
          <cell r="BC411">
            <v>78.235294117647101</v>
          </cell>
          <cell r="BD411">
            <v>528</v>
          </cell>
          <cell r="BE411">
            <v>54</v>
          </cell>
          <cell r="BF411">
            <v>9.7777777777777786</v>
          </cell>
          <cell r="BG411">
            <v>225</v>
          </cell>
          <cell r="BH411">
            <v>24</v>
          </cell>
          <cell r="BI411">
            <v>9.375</v>
          </cell>
          <cell r="BJ411">
            <v>65</v>
          </cell>
          <cell r="BK411">
            <v>280</v>
          </cell>
          <cell r="BL411">
            <v>29</v>
          </cell>
          <cell r="BM411">
            <v>9.6551724137931032</v>
          </cell>
          <cell r="BN411">
            <v>84</v>
          </cell>
          <cell r="BO411">
            <v>505</v>
          </cell>
          <cell r="BP411">
            <v>53</v>
          </cell>
          <cell r="BQ411">
            <v>9.5283018867924536</v>
          </cell>
          <cell r="BR411">
            <v>1495</v>
          </cell>
          <cell r="BS411">
            <v>156</v>
          </cell>
          <cell r="BT411">
            <v>9.5833333333333339</v>
          </cell>
          <cell r="BU411">
            <v>85.047058823529412</v>
          </cell>
          <cell r="BV411" t="str">
            <v>Artelligence</v>
          </cell>
        </row>
        <row r="412">
          <cell r="B412" t="str">
            <v>21-AI&amp;ML29-25</v>
          </cell>
          <cell r="C412" t="str">
            <v>AI&amp;ML</v>
          </cell>
          <cell r="D412">
            <v>29</v>
          </cell>
          <cell r="E412" t="str">
            <v>PANDEY VIBHANSHU RAM NARAYAN RAJANI</v>
          </cell>
          <cell r="F412" t="str">
            <v>Male</v>
          </cell>
          <cell r="G412" t="str">
            <v>16/09/2003</v>
          </cell>
          <cell r="H412">
            <v>9359974046</v>
          </cell>
          <cell r="I412">
            <v>9867128910</v>
          </cell>
          <cell r="J412" t="str">
            <v>pandeyvibhanshu007@gmail.com</v>
          </cell>
          <cell r="K412" t="str">
            <v>1032210954@tcetmumbai.in</v>
          </cell>
          <cell r="L412" t="str">
            <v>504,J 47 Avenue J, Global City, Virar west, Palghar</v>
          </cell>
          <cell r="M412">
            <v>401303</v>
          </cell>
          <cell r="N412">
            <v>0</v>
          </cell>
          <cell r="O412" t="str">
            <v>Farmer</v>
          </cell>
          <cell r="P412" t="str">
            <v>8,00,001 - 9,00,000</v>
          </cell>
          <cell r="Q412" t="str">
            <v>Normal</v>
          </cell>
          <cell r="R412" t="str">
            <v>Open</v>
          </cell>
          <cell r="S412">
            <v>2021</v>
          </cell>
          <cell r="T412" t="str">
            <v>FE</v>
          </cell>
          <cell r="U412" t="str">
            <v>MH-CET</v>
          </cell>
          <cell r="V412">
            <v>91.91</v>
          </cell>
          <cell r="W412">
            <v>38.47</v>
          </cell>
          <cell r="X412" t="str">
            <v>ACAP</v>
          </cell>
          <cell r="Y412">
            <v>448</v>
          </cell>
          <cell r="Z412">
            <v>500</v>
          </cell>
          <cell r="AA412">
            <v>89.6</v>
          </cell>
          <cell r="AB412">
            <v>2018</v>
          </cell>
          <cell r="AC412" t="str">
            <v>CBSE</v>
          </cell>
          <cell r="AD412" t="str">
            <v>ASSUMPTION PUBLIC SCHOOL</v>
          </cell>
          <cell r="AE412">
            <v>497</v>
          </cell>
          <cell r="AF412">
            <v>650</v>
          </cell>
          <cell r="AG412">
            <v>76.461538461538495</v>
          </cell>
          <cell r="AH412">
            <v>2020</v>
          </cell>
          <cell r="AI412" t="str">
            <v>Maharashtra</v>
          </cell>
          <cell r="AJ412" t="str">
            <v>KISHINCHAND CHELLARAM COLLEGE</v>
          </cell>
          <cell r="AK412">
            <v>178</v>
          </cell>
          <cell r="AL412">
            <v>22</v>
          </cell>
          <cell r="AM412">
            <v>8.0909090909090917</v>
          </cell>
          <cell r="AN412">
            <v>97.2222222222222</v>
          </cell>
          <cell r="AO412">
            <v>250</v>
          </cell>
          <cell r="AP412">
            <v>27</v>
          </cell>
          <cell r="AQ412">
            <v>9.2592592592592595</v>
          </cell>
          <cell r="AR412">
            <v>90</v>
          </cell>
          <cell r="AS412">
            <v>428</v>
          </cell>
          <cell r="AT412">
            <v>49</v>
          </cell>
          <cell r="AU412">
            <v>8.7346938775510203</v>
          </cell>
          <cell r="AV412">
            <v>228</v>
          </cell>
          <cell r="AW412">
            <v>25</v>
          </cell>
          <cell r="AX412">
            <v>9.1199999999999992</v>
          </cell>
          <cell r="AY412">
            <v>93.6111111111111</v>
          </cell>
          <cell r="AZ412">
            <v>278</v>
          </cell>
          <cell r="BA412">
            <v>29</v>
          </cell>
          <cell r="BB412">
            <v>9.5862068965517242</v>
          </cell>
          <cell r="BC412">
            <v>93</v>
          </cell>
          <cell r="BD412">
            <v>506</v>
          </cell>
          <cell r="BE412">
            <v>54</v>
          </cell>
          <cell r="BF412">
            <v>9.3703703703703702</v>
          </cell>
          <cell r="BG412">
            <v>220</v>
          </cell>
          <cell r="BH412">
            <v>24</v>
          </cell>
          <cell r="BI412">
            <v>9.1666666666666661</v>
          </cell>
          <cell r="BJ412">
            <v>90</v>
          </cell>
          <cell r="BK412">
            <v>281</v>
          </cell>
          <cell r="BL412">
            <v>29</v>
          </cell>
          <cell r="BM412">
            <v>9.6896551724137936</v>
          </cell>
          <cell r="BN412">
            <v>85</v>
          </cell>
          <cell r="BO412">
            <v>501</v>
          </cell>
          <cell r="BP412">
            <v>53</v>
          </cell>
          <cell r="BQ412">
            <v>9.4528301886792452</v>
          </cell>
          <cell r="BR412">
            <v>1435</v>
          </cell>
          <cell r="BS412">
            <v>156</v>
          </cell>
          <cell r="BT412">
            <v>9.1987179487179489</v>
          </cell>
          <cell r="BU412">
            <v>92.766666666666666</v>
          </cell>
          <cell r="BV412">
            <v>0</v>
          </cell>
        </row>
        <row r="413">
          <cell r="B413" t="str">
            <v>21-CIVIL29-25</v>
          </cell>
          <cell r="C413" t="str">
            <v>CIVIL</v>
          </cell>
          <cell r="D413">
            <v>29</v>
          </cell>
          <cell r="E413" t="str">
            <v>NARAYANE SNEHA DILIP GEETA</v>
          </cell>
          <cell r="F413" t="str">
            <v>Female</v>
          </cell>
          <cell r="G413" t="str">
            <v>21/09/2003</v>
          </cell>
          <cell r="H413">
            <v>8828255035</v>
          </cell>
          <cell r="I413">
            <v>9029352452</v>
          </cell>
          <cell r="J413" t="str">
            <v xml:space="preserve">snehanarayane18@gmail.com </v>
          </cell>
          <cell r="K413" t="str">
            <v>1032210838@tcetmumbai.in</v>
          </cell>
          <cell r="L413" t="str">
            <v xml:space="preserve">Sagar CHS plot no.88 room no. B 5 gorai 1 borivali west </v>
          </cell>
          <cell r="M413">
            <v>400092</v>
          </cell>
          <cell r="N413">
            <v>0</v>
          </cell>
          <cell r="O413" t="str">
            <v>Service</v>
          </cell>
          <cell r="P413" t="str">
            <v>50,001 - 1,00,000</v>
          </cell>
          <cell r="Q413" t="str">
            <v>Normal</v>
          </cell>
          <cell r="R413" t="str">
            <v>SC</v>
          </cell>
          <cell r="S413">
            <v>2021</v>
          </cell>
          <cell r="T413" t="str">
            <v>FE</v>
          </cell>
          <cell r="U413" t="str">
            <v>MH-CET</v>
          </cell>
          <cell r="V413">
            <v>31.36</v>
          </cell>
          <cell r="W413">
            <v>75.427479000000005</v>
          </cell>
          <cell r="X413" t="str">
            <v>Institute</v>
          </cell>
          <cell r="Y413">
            <v>394</v>
          </cell>
          <cell r="Z413">
            <v>500</v>
          </cell>
          <cell r="AA413">
            <v>78.8</v>
          </cell>
          <cell r="AB413">
            <v>2019</v>
          </cell>
          <cell r="AC413" t="str">
            <v>Maharashtra</v>
          </cell>
          <cell r="AD413" t="str">
            <v>S P S SUVIDYLAY VAZIRA NAKA BORIVALI W</v>
          </cell>
          <cell r="AE413">
            <v>470</v>
          </cell>
          <cell r="AF413">
            <v>600</v>
          </cell>
          <cell r="AG413">
            <v>78.3333333333333</v>
          </cell>
          <cell r="AH413">
            <v>2021</v>
          </cell>
          <cell r="AI413" t="str">
            <v>Maharashtra</v>
          </cell>
          <cell r="AJ413" t="str">
            <v>S S  AND  L S PATKAR COLLAGE GOREGON W</v>
          </cell>
          <cell r="AK413">
            <v>170</v>
          </cell>
          <cell r="AL413">
            <v>23</v>
          </cell>
          <cell r="AM413">
            <v>7.3913043478260869</v>
          </cell>
          <cell r="AN413">
            <v>95.714285709999999</v>
          </cell>
          <cell r="AO413">
            <v>193</v>
          </cell>
          <cell r="AP413">
            <v>26</v>
          </cell>
          <cell r="AQ413">
            <v>7.4230769230769234</v>
          </cell>
          <cell r="AR413">
            <v>77</v>
          </cell>
          <cell r="AS413">
            <v>363</v>
          </cell>
          <cell r="AT413">
            <v>49</v>
          </cell>
          <cell r="AU413">
            <v>7.408163265306122</v>
          </cell>
          <cell r="AV413">
            <v>183</v>
          </cell>
          <cell r="AW413">
            <v>25</v>
          </cell>
          <cell r="AX413">
            <v>7.32</v>
          </cell>
          <cell r="AY413">
            <v>86.357142855000006</v>
          </cell>
          <cell r="AZ413">
            <v>223</v>
          </cell>
          <cell r="BA413">
            <v>29</v>
          </cell>
          <cell r="BB413">
            <v>7.6896551724137927</v>
          </cell>
          <cell r="BC413">
            <v>76</v>
          </cell>
          <cell r="BD413">
            <v>406</v>
          </cell>
          <cell r="BE413">
            <v>54</v>
          </cell>
          <cell r="BF413">
            <v>7.5185185185185182</v>
          </cell>
          <cell r="BG413">
            <v>205</v>
          </cell>
          <cell r="BH413">
            <v>24</v>
          </cell>
          <cell r="BI413">
            <v>8.5416666666666661</v>
          </cell>
          <cell r="BJ413">
            <v>78.235294117647101</v>
          </cell>
          <cell r="BK413">
            <v>240</v>
          </cell>
          <cell r="BL413">
            <v>29</v>
          </cell>
          <cell r="BM413">
            <v>8.2758620689655178</v>
          </cell>
          <cell r="BN413">
            <v>94</v>
          </cell>
          <cell r="BO413">
            <v>445</v>
          </cell>
          <cell r="BP413">
            <v>53</v>
          </cell>
          <cell r="BQ413">
            <v>8.3962264150943398</v>
          </cell>
          <cell r="BR413">
            <v>1214</v>
          </cell>
          <cell r="BS413">
            <v>156</v>
          </cell>
          <cell r="BT413">
            <v>7.7820512820512819</v>
          </cell>
          <cell r="BU413">
            <v>82.661344536529413</v>
          </cell>
          <cell r="BV413" t="str">
            <v>Rustomjee</v>
          </cell>
        </row>
        <row r="414">
          <cell r="B414" t="str">
            <v>21-COMPA29-25</v>
          </cell>
          <cell r="C414" t="str">
            <v>COMP-A</v>
          </cell>
          <cell r="D414">
            <v>29</v>
          </cell>
          <cell r="E414" t="str">
            <v>DUBEY AAYUSH VINOD JAYA</v>
          </cell>
          <cell r="F414" t="str">
            <v>Male</v>
          </cell>
          <cell r="G414" t="str">
            <v>12/12/2003</v>
          </cell>
          <cell r="H414">
            <v>9967426675</v>
          </cell>
          <cell r="I414">
            <v>9867121871</v>
          </cell>
          <cell r="J414" t="str">
            <v>aayushdubey121203@gmail.com</v>
          </cell>
          <cell r="K414" t="str">
            <v>1032210411@tcetmumbai.in</v>
          </cell>
          <cell r="L414" t="str">
            <v xml:space="preserve">B-204 Om raj vaibhav C. H. S , indralok phase 6 Bhayander (east) </v>
          </cell>
          <cell r="M414">
            <v>401105</v>
          </cell>
          <cell r="N414">
            <v>0</v>
          </cell>
          <cell r="O414" t="str">
            <v>Teacher</v>
          </cell>
          <cell r="P414" t="str">
            <v>7,00,001 - 8,00,000</v>
          </cell>
          <cell r="Q414" t="str">
            <v>Normal</v>
          </cell>
          <cell r="R414" t="str">
            <v>Open</v>
          </cell>
          <cell r="S414">
            <v>2021</v>
          </cell>
          <cell r="T414" t="str">
            <v>FE</v>
          </cell>
          <cell r="U414" t="str">
            <v>MH-CET</v>
          </cell>
          <cell r="V414">
            <v>93.59</v>
          </cell>
          <cell r="W414">
            <v>77.998822000000004</v>
          </cell>
          <cell r="X414" t="str">
            <v>Minority</v>
          </cell>
          <cell r="Y414">
            <v>422</v>
          </cell>
          <cell r="Z414">
            <v>500</v>
          </cell>
          <cell r="AA414">
            <v>84.4</v>
          </cell>
          <cell r="AB414">
            <v>2019</v>
          </cell>
          <cell r="AC414" t="str">
            <v>Maharashtra</v>
          </cell>
          <cell r="AD414" t="str">
            <v>ST. FRANCIS HIGH SCHOOL</v>
          </cell>
          <cell r="AE414">
            <v>490</v>
          </cell>
          <cell r="AF414">
            <v>600</v>
          </cell>
          <cell r="AG414">
            <v>81.6666666666667</v>
          </cell>
          <cell r="AH414">
            <v>2021</v>
          </cell>
          <cell r="AI414" t="str">
            <v>Maharashtra</v>
          </cell>
          <cell r="AJ414" t="str">
            <v>SARDAR VALLABHBHAI PATEL JUNIOR COLLEGE OF SCIENCE AND COMMERCE</v>
          </cell>
          <cell r="AK414">
            <v>182</v>
          </cell>
          <cell r="AL414">
            <v>23</v>
          </cell>
          <cell r="AM414">
            <v>7.9130434782608692</v>
          </cell>
          <cell r="AN414">
            <v>91</v>
          </cell>
          <cell r="AO414">
            <v>200</v>
          </cell>
          <cell r="AP414">
            <v>26</v>
          </cell>
          <cell r="AQ414">
            <v>7.6923076923076925</v>
          </cell>
          <cell r="AR414">
            <v>79</v>
          </cell>
          <cell r="AS414">
            <v>382</v>
          </cell>
          <cell r="AT414">
            <v>49</v>
          </cell>
          <cell r="AU414">
            <v>7.795918367346939</v>
          </cell>
          <cell r="AV414">
            <v>182</v>
          </cell>
          <cell r="AW414">
            <v>25</v>
          </cell>
          <cell r="AX414">
            <v>7.28</v>
          </cell>
          <cell r="AY414">
            <v>85</v>
          </cell>
          <cell r="AZ414">
            <v>197</v>
          </cell>
          <cell r="BA414">
            <v>29</v>
          </cell>
          <cell r="BB414">
            <v>6.7931034482758621</v>
          </cell>
          <cell r="BC414">
            <v>75</v>
          </cell>
          <cell r="BD414">
            <v>379</v>
          </cell>
          <cell r="BE414">
            <v>54</v>
          </cell>
          <cell r="BF414">
            <v>7.0185185185185182</v>
          </cell>
          <cell r="BG414">
            <v>172</v>
          </cell>
          <cell r="BH414">
            <v>24</v>
          </cell>
          <cell r="BI414">
            <v>7.166666666666667</v>
          </cell>
          <cell r="BJ414">
            <v>90</v>
          </cell>
          <cell r="BK414">
            <v>208</v>
          </cell>
          <cell r="BL414">
            <v>29</v>
          </cell>
          <cell r="BM414">
            <v>7.1724137931034484</v>
          </cell>
          <cell r="BN414">
            <v>75</v>
          </cell>
          <cell r="BO414">
            <v>380</v>
          </cell>
          <cell r="BP414">
            <v>53</v>
          </cell>
          <cell r="BQ414">
            <v>7.1698113207547172</v>
          </cell>
          <cell r="BR414">
            <v>1141</v>
          </cell>
          <cell r="BS414">
            <v>156</v>
          </cell>
          <cell r="BT414">
            <v>7.3141025641025639</v>
          </cell>
          <cell r="BU414">
            <v>84</v>
          </cell>
          <cell r="BV414">
            <v>0</v>
          </cell>
        </row>
        <row r="415">
          <cell r="B415" t="str">
            <v>21-COMPB29-25</v>
          </cell>
          <cell r="C415" t="str">
            <v>COMP-B</v>
          </cell>
          <cell r="D415">
            <v>29</v>
          </cell>
          <cell r="E415" t="str">
            <v xml:space="preserve">NIKHADE KHUSHII JITENDRA  POOJA </v>
          </cell>
          <cell r="F415" t="str">
            <v>Female</v>
          </cell>
          <cell r="G415" t="str">
            <v>06/04/2003</v>
          </cell>
          <cell r="H415">
            <v>8356011247</v>
          </cell>
          <cell r="I415">
            <v>9821286508</v>
          </cell>
          <cell r="J415" t="str">
            <v>nikhadekhushii@gmail.com</v>
          </cell>
          <cell r="K415" t="str">
            <v>1032210475@tcetmumbai.in</v>
          </cell>
          <cell r="L415" t="str">
            <v>704, Chandak Paloma, Vishweshwar Nagar, Goregaon east, Mumbai</v>
          </cell>
          <cell r="M415">
            <v>400063</v>
          </cell>
          <cell r="N415">
            <v>0</v>
          </cell>
          <cell r="O415" t="str">
            <v>Assistant Director, DTE</v>
          </cell>
          <cell r="P415" t="str">
            <v>&gt;= 15,00,001</v>
          </cell>
          <cell r="Q415" t="str">
            <v>Normal</v>
          </cell>
          <cell r="R415" t="str">
            <v>Open</v>
          </cell>
          <cell r="S415">
            <v>2021</v>
          </cell>
          <cell r="T415" t="str">
            <v>FE</v>
          </cell>
          <cell r="U415" t="str">
            <v>MH-CET</v>
          </cell>
          <cell r="V415">
            <v>77.16</v>
          </cell>
          <cell r="W415">
            <v>53</v>
          </cell>
          <cell r="X415" t="str">
            <v>Institute</v>
          </cell>
          <cell r="Y415">
            <v>467</v>
          </cell>
          <cell r="Z415">
            <v>500</v>
          </cell>
          <cell r="AA415">
            <v>93.4</v>
          </cell>
          <cell r="AB415">
            <v>2019</v>
          </cell>
          <cell r="AC415" t="str">
            <v>CBSE</v>
          </cell>
          <cell r="AD415" t="str">
            <v>RN PODAR SCHOOL</v>
          </cell>
          <cell r="AE415">
            <v>553</v>
          </cell>
          <cell r="AF415">
            <v>600</v>
          </cell>
          <cell r="AG415">
            <v>92.1666666666667</v>
          </cell>
          <cell r="AH415">
            <v>2021</v>
          </cell>
          <cell r="AI415" t="str">
            <v>Maharashtra</v>
          </cell>
          <cell r="AJ415" t="str">
            <v>SS VARDE PATKAR COLLEGE</v>
          </cell>
          <cell r="AK415">
            <v>192</v>
          </cell>
          <cell r="AL415">
            <v>23</v>
          </cell>
          <cell r="AM415">
            <v>8.3478260869565215</v>
          </cell>
          <cell r="AN415">
            <v>97</v>
          </cell>
          <cell r="AO415">
            <v>234</v>
          </cell>
          <cell r="AP415">
            <v>26</v>
          </cell>
          <cell r="AQ415">
            <v>9</v>
          </cell>
          <cell r="AR415">
            <v>79</v>
          </cell>
          <cell r="AS415">
            <v>426</v>
          </cell>
          <cell r="AT415">
            <v>49</v>
          </cell>
          <cell r="AU415">
            <v>8.6938775510204085</v>
          </cell>
          <cell r="AV415">
            <v>238</v>
          </cell>
          <cell r="AW415">
            <v>25</v>
          </cell>
          <cell r="AX415">
            <v>9.52</v>
          </cell>
          <cell r="AY415">
            <v>88</v>
          </cell>
          <cell r="AZ415">
            <v>264</v>
          </cell>
          <cell r="BA415">
            <v>29</v>
          </cell>
          <cell r="BB415">
            <v>9.1034482758620694</v>
          </cell>
          <cell r="BC415">
            <v>45</v>
          </cell>
          <cell r="BD415">
            <v>502</v>
          </cell>
          <cell r="BE415">
            <v>54</v>
          </cell>
          <cell r="BF415">
            <v>9.2962962962962958</v>
          </cell>
          <cell r="BG415">
            <v>225</v>
          </cell>
          <cell r="BH415">
            <v>24</v>
          </cell>
          <cell r="BI415">
            <v>9.375</v>
          </cell>
          <cell r="BJ415">
            <v>94</v>
          </cell>
          <cell r="BK415">
            <v>274</v>
          </cell>
          <cell r="BL415">
            <v>29</v>
          </cell>
          <cell r="BM415">
            <v>9.4482758620689662</v>
          </cell>
          <cell r="BN415">
            <v>90</v>
          </cell>
          <cell r="BO415">
            <v>499</v>
          </cell>
          <cell r="BP415">
            <v>53</v>
          </cell>
          <cell r="BQ415">
            <v>9.415094339622641</v>
          </cell>
          <cell r="BR415">
            <v>1427</v>
          </cell>
          <cell r="BS415">
            <v>156</v>
          </cell>
          <cell r="BT415">
            <v>9.1474358974358978</v>
          </cell>
          <cell r="BU415">
            <v>80.599999999999994</v>
          </cell>
          <cell r="BV415" t="str">
            <v>Accenture</v>
          </cell>
        </row>
        <row r="416">
          <cell r="B416" t="str">
            <v>21-COMPC29-25</v>
          </cell>
          <cell r="C416" t="str">
            <v>COMP-C</v>
          </cell>
          <cell r="D416">
            <v>29</v>
          </cell>
          <cell r="E416" t="str">
            <v xml:space="preserve">SMITHI SURESHAN RAJANI </v>
          </cell>
          <cell r="F416" t="str">
            <v>Female</v>
          </cell>
          <cell r="G416" t="str">
            <v>01/12/2003</v>
          </cell>
          <cell r="H416">
            <v>7021042609</v>
          </cell>
          <cell r="I416">
            <v>9320332433</v>
          </cell>
          <cell r="J416" t="str">
            <v>smithisureshan@gmail.com</v>
          </cell>
          <cell r="K416" t="str">
            <v>1032210539@tcetmumbai.in</v>
          </cell>
          <cell r="L416" t="str">
            <v>B/302, Bheem, NL Complex, Anand Nagar, Dahisar-East, Mumbai</v>
          </cell>
          <cell r="M416">
            <v>400068</v>
          </cell>
          <cell r="N416">
            <v>0</v>
          </cell>
          <cell r="O416" t="str">
            <v>Service</v>
          </cell>
          <cell r="P416" t="str">
            <v>&gt;= 15,00,001</v>
          </cell>
          <cell r="Q416" t="str">
            <v>Normal</v>
          </cell>
          <cell r="R416" t="str">
            <v>Open</v>
          </cell>
          <cell r="S416">
            <v>2021</v>
          </cell>
          <cell r="T416" t="str">
            <v>FE</v>
          </cell>
          <cell r="U416" t="str">
            <v>MH-CET</v>
          </cell>
          <cell r="V416">
            <v>97.13</v>
          </cell>
          <cell r="W416">
            <v>45.0406154</v>
          </cell>
          <cell r="X416" t="str">
            <v>CAP</v>
          </cell>
          <cell r="Y416">
            <v>438</v>
          </cell>
          <cell r="Z416">
            <v>500</v>
          </cell>
          <cell r="AA416">
            <v>87.6</v>
          </cell>
          <cell r="AB416">
            <v>2019</v>
          </cell>
          <cell r="AC416" t="str">
            <v>Maharashtra</v>
          </cell>
          <cell r="AD416" t="str">
            <v>ST. MARY'S HIGH SCHOOL</v>
          </cell>
          <cell r="AE416">
            <v>553</v>
          </cell>
          <cell r="AF416">
            <v>600</v>
          </cell>
          <cell r="AG416">
            <v>92.1666666666667</v>
          </cell>
          <cell r="AH416">
            <v>2021</v>
          </cell>
          <cell r="AI416" t="str">
            <v>Maharashtra</v>
          </cell>
          <cell r="AJ416" t="str">
            <v>PACE JUNIOR SCIENCE COLLEGE</v>
          </cell>
          <cell r="AK416">
            <v>216</v>
          </cell>
          <cell r="AL416">
            <v>23</v>
          </cell>
          <cell r="AM416">
            <v>9.3913043478260878</v>
          </cell>
          <cell r="AN416">
            <v>87</v>
          </cell>
          <cell r="AO416">
            <v>260</v>
          </cell>
          <cell r="AP416">
            <v>26</v>
          </cell>
          <cell r="AQ416">
            <v>10</v>
          </cell>
          <cell r="AR416">
            <v>97.67</v>
          </cell>
          <cell r="AS416">
            <v>476</v>
          </cell>
          <cell r="AT416">
            <v>49</v>
          </cell>
          <cell r="AU416">
            <v>9.7142857142857135</v>
          </cell>
          <cell r="AV416">
            <v>241</v>
          </cell>
          <cell r="AW416">
            <v>25</v>
          </cell>
          <cell r="AX416">
            <v>9.64</v>
          </cell>
          <cell r="AY416">
            <v>92.334999999999994</v>
          </cell>
          <cell r="AZ416">
            <v>266</v>
          </cell>
          <cell r="BA416">
            <v>29</v>
          </cell>
          <cell r="BB416">
            <v>9.1724137931034484</v>
          </cell>
          <cell r="BC416">
            <v>98</v>
          </cell>
          <cell r="BD416">
            <v>507</v>
          </cell>
          <cell r="BE416">
            <v>54</v>
          </cell>
          <cell r="BF416">
            <v>9.3888888888888893</v>
          </cell>
          <cell r="BG416">
            <v>200</v>
          </cell>
          <cell r="BH416">
            <v>24</v>
          </cell>
          <cell r="BI416">
            <v>8.3333333333333339</v>
          </cell>
          <cell r="BJ416">
            <v>75</v>
          </cell>
          <cell r="BK416">
            <v>248</v>
          </cell>
          <cell r="BL416">
            <v>29</v>
          </cell>
          <cell r="BM416">
            <v>8.5517241379310338</v>
          </cell>
          <cell r="BN416">
            <v>95</v>
          </cell>
          <cell r="BO416">
            <v>448</v>
          </cell>
          <cell r="BP416">
            <v>53</v>
          </cell>
          <cell r="BQ416">
            <v>8.4528301886792452</v>
          </cell>
          <cell r="BR416">
            <v>1431</v>
          </cell>
          <cell r="BS416">
            <v>156</v>
          </cell>
          <cell r="BT416">
            <v>9.1730769230769234</v>
          </cell>
          <cell r="BU416">
            <v>90.001000000000005</v>
          </cell>
          <cell r="BV416" t="str">
            <v>Capgemini</v>
          </cell>
        </row>
        <row r="417">
          <cell r="B417" t="str">
            <v>21-CS&amp;E29-25</v>
          </cell>
          <cell r="C417" t="str">
            <v>CS&amp;E</v>
          </cell>
          <cell r="D417">
            <v>29</v>
          </cell>
          <cell r="E417" t="str">
            <v xml:space="preserve">NISHAD RAJ CHANDRASHEKHAR RINKI </v>
          </cell>
          <cell r="F417" t="str">
            <v>Male</v>
          </cell>
          <cell r="G417">
            <v>37857</v>
          </cell>
          <cell r="H417">
            <v>8169144969</v>
          </cell>
          <cell r="I417">
            <v>9821271579</v>
          </cell>
          <cell r="J417" t="str">
            <v>rajnishad24082003@gmail.com</v>
          </cell>
          <cell r="K417" t="str">
            <v>1032210891@tcetmumbai.in</v>
          </cell>
          <cell r="L417" t="str">
            <v>B/704 venice , mohak city , manwalpada , virar-(east)</v>
          </cell>
          <cell r="M417">
            <v>401305</v>
          </cell>
          <cell r="N417">
            <v>0</v>
          </cell>
          <cell r="O417" t="str">
            <v>interior contractor</v>
          </cell>
          <cell r="P417" t="str">
            <v>8,00,001 - 9,00,000</v>
          </cell>
          <cell r="Q417" t="str">
            <v>Normal</v>
          </cell>
          <cell r="R417" t="str">
            <v>Open</v>
          </cell>
          <cell r="S417">
            <v>2021</v>
          </cell>
          <cell r="T417" t="str">
            <v>FE</v>
          </cell>
          <cell r="U417" t="str">
            <v>MH-CET</v>
          </cell>
          <cell r="V417">
            <v>30</v>
          </cell>
          <cell r="W417">
            <v>92.19</v>
          </cell>
          <cell r="X417" t="str">
            <v>CAP</v>
          </cell>
          <cell r="Y417">
            <v>416</v>
          </cell>
          <cell r="Z417">
            <v>500</v>
          </cell>
          <cell r="AA417">
            <v>83.2</v>
          </cell>
          <cell r="AB417">
            <v>2019</v>
          </cell>
          <cell r="AC417" t="str">
            <v>Maharashtra</v>
          </cell>
          <cell r="AD417" t="str">
            <v>MOTHER MARY'S ENGLISH HIGH SCHOOL</v>
          </cell>
          <cell r="AE417">
            <v>547</v>
          </cell>
          <cell r="AF417">
            <v>600</v>
          </cell>
          <cell r="AG417">
            <v>91.1666666666667</v>
          </cell>
          <cell r="AH417">
            <v>2021</v>
          </cell>
          <cell r="AI417" t="str">
            <v>Maharashtra</v>
          </cell>
          <cell r="AJ417" t="str">
            <v>VIVA COLLEGE</v>
          </cell>
          <cell r="AK417">
            <v>175</v>
          </cell>
          <cell r="AL417">
            <v>23</v>
          </cell>
          <cell r="AM417">
            <v>7.6086956521739131</v>
          </cell>
          <cell r="AN417">
            <v>91</v>
          </cell>
          <cell r="AO417">
            <v>229</v>
          </cell>
          <cell r="AP417">
            <v>26</v>
          </cell>
          <cell r="AQ417">
            <v>8.8076923076923084</v>
          </cell>
          <cell r="AR417">
            <v>97.67</v>
          </cell>
          <cell r="AS417">
            <v>404</v>
          </cell>
          <cell r="AT417">
            <v>49</v>
          </cell>
          <cell r="AU417">
            <v>8.2448979591836729</v>
          </cell>
          <cell r="AV417">
            <v>207</v>
          </cell>
          <cell r="AW417">
            <v>25</v>
          </cell>
          <cell r="AX417">
            <v>8.2799999999999994</v>
          </cell>
          <cell r="AY417">
            <v>94.334999999999994</v>
          </cell>
          <cell r="AZ417">
            <v>265</v>
          </cell>
          <cell r="BA417">
            <v>29</v>
          </cell>
          <cell r="BB417">
            <v>9.137931034482758</v>
          </cell>
          <cell r="BC417">
            <v>75</v>
          </cell>
          <cell r="BD417">
            <v>472</v>
          </cell>
          <cell r="BE417">
            <v>54</v>
          </cell>
          <cell r="BF417">
            <v>8.7407407407407405</v>
          </cell>
          <cell r="BG417">
            <v>216</v>
          </cell>
          <cell r="BH417">
            <v>24</v>
          </cell>
          <cell r="BI417">
            <v>9</v>
          </cell>
          <cell r="BJ417">
            <v>79</v>
          </cell>
          <cell r="BK417">
            <v>274</v>
          </cell>
          <cell r="BL417">
            <v>29</v>
          </cell>
          <cell r="BM417">
            <v>9.4482758620689662</v>
          </cell>
          <cell r="BN417">
            <v>81</v>
          </cell>
          <cell r="BO417">
            <v>490</v>
          </cell>
          <cell r="BP417">
            <v>53</v>
          </cell>
          <cell r="BQ417">
            <v>9.2452830188679247</v>
          </cell>
          <cell r="BR417">
            <v>1366</v>
          </cell>
          <cell r="BS417">
            <v>156</v>
          </cell>
          <cell r="BT417">
            <v>8.7564102564102573</v>
          </cell>
          <cell r="BU417">
            <v>89.600999999999999</v>
          </cell>
          <cell r="BV417" t="str">
            <v>Accenture</v>
          </cell>
        </row>
        <row r="418">
          <cell r="B418" t="str">
            <v>21-E&amp;CS29-25</v>
          </cell>
          <cell r="C418" t="str">
            <v>E&amp;CS</v>
          </cell>
          <cell r="D418">
            <v>29</v>
          </cell>
          <cell r="E418" t="str">
            <v>MISHRA CHAHAT SANJAY RENU</v>
          </cell>
          <cell r="F418" t="str">
            <v>Male</v>
          </cell>
          <cell r="G418" t="str">
            <v>02/07/2003</v>
          </cell>
          <cell r="H418">
            <v>8080159384</v>
          </cell>
          <cell r="I418">
            <v>8108872515</v>
          </cell>
          <cell r="J418" t="str">
            <v>rm70092@gmail.com</v>
          </cell>
          <cell r="K418" t="str">
            <v>1032210347@tcetmumbai.in</v>
          </cell>
          <cell r="L418" t="str">
            <v>Room no.3 vittbhatti goregaon east mumbai</v>
          </cell>
          <cell r="M418">
            <v>400063</v>
          </cell>
          <cell r="N418">
            <v>0</v>
          </cell>
          <cell r="O418" t="str">
            <v>Auto driver</v>
          </cell>
          <cell r="P418" t="str">
            <v>1,50,001 - 2,00,000</v>
          </cell>
          <cell r="Q418" t="str">
            <v>Normal</v>
          </cell>
          <cell r="R418" t="str">
            <v>Open</v>
          </cell>
          <cell r="S418">
            <v>2021</v>
          </cell>
          <cell r="T418" t="str">
            <v>FE</v>
          </cell>
          <cell r="U418" t="str">
            <v>MH-CET</v>
          </cell>
          <cell r="V418">
            <v>61.15</v>
          </cell>
          <cell r="W418" t="str">
            <v>NA</v>
          </cell>
          <cell r="X418" t="str">
            <v>Minority</v>
          </cell>
          <cell r="Y418">
            <v>312</v>
          </cell>
          <cell r="Z418">
            <v>500</v>
          </cell>
          <cell r="AA418">
            <v>62.4</v>
          </cell>
          <cell r="AB418">
            <v>2019</v>
          </cell>
          <cell r="AC418" t="str">
            <v>Maharashtra</v>
          </cell>
          <cell r="AD418" t="str">
            <v>DIVINE CHILD HIGH SCHOOL</v>
          </cell>
          <cell r="AE418">
            <v>428</v>
          </cell>
          <cell r="AF418">
            <v>600</v>
          </cell>
          <cell r="AG418">
            <v>71.3333333333333</v>
          </cell>
          <cell r="AH418">
            <v>2021</v>
          </cell>
          <cell r="AI418" t="str">
            <v>Maharashtra</v>
          </cell>
          <cell r="AJ418" t="str">
            <v>THAKUR COLLEGE OF SCIENCE AND COMMERCE</v>
          </cell>
          <cell r="AK418">
            <v>197</v>
          </cell>
          <cell r="AL418">
            <v>23</v>
          </cell>
          <cell r="AM418">
            <v>8.5652173913043477</v>
          </cell>
          <cell r="AN418">
            <v>75</v>
          </cell>
          <cell r="AO418">
            <v>224</v>
          </cell>
          <cell r="AP418">
            <v>26</v>
          </cell>
          <cell r="AQ418">
            <v>8.615384615384615</v>
          </cell>
          <cell r="AR418">
            <v>75</v>
          </cell>
          <cell r="AS418">
            <v>421</v>
          </cell>
          <cell r="AT418">
            <v>49</v>
          </cell>
          <cell r="AU418">
            <v>8.591836734693878</v>
          </cell>
          <cell r="AV418">
            <v>244</v>
          </cell>
          <cell r="AW418">
            <v>25</v>
          </cell>
          <cell r="AX418">
            <v>9.76</v>
          </cell>
          <cell r="AY418">
            <v>75</v>
          </cell>
          <cell r="AZ418">
            <v>287</v>
          </cell>
          <cell r="BA418">
            <v>29</v>
          </cell>
          <cell r="BB418">
            <v>9.8965517241379306</v>
          </cell>
          <cell r="BC418">
            <v>97.058823529411796</v>
          </cell>
          <cell r="BD418">
            <v>531</v>
          </cell>
          <cell r="BE418">
            <v>54</v>
          </cell>
          <cell r="BF418">
            <v>9.8333333333333339</v>
          </cell>
          <cell r="BG418">
            <v>234</v>
          </cell>
          <cell r="BH418">
            <v>24</v>
          </cell>
          <cell r="BI418">
            <v>9.75</v>
          </cell>
          <cell r="BJ418">
            <v>93</v>
          </cell>
          <cell r="BK418">
            <v>290</v>
          </cell>
          <cell r="BL418">
            <v>29</v>
          </cell>
          <cell r="BM418">
            <v>10</v>
          </cell>
          <cell r="BN418">
            <v>94</v>
          </cell>
          <cell r="BO418">
            <v>524</v>
          </cell>
          <cell r="BP418">
            <v>53</v>
          </cell>
          <cell r="BQ418">
            <v>9.8867924528301891</v>
          </cell>
          <cell r="BR418">
            <v>1476</v>
          </cell>
          <cell r="BS418">
            <v>156</v>
          </cell>
          <cell r="BT418">
            <v>9.4615384615384617</v>
          </cell>
          <cell r="BU418">
            <v>82.411764705882362</v>
          </cell>
          <cell r="BV418">
            <v>0</v>
          </cell>
        </row>
        <row r="419">
          <cell r="B419" t="str">
            <v>21-E&amp;TCA29-25</v>
          </cell>
          <cell r="C419" t="str">
            <v>E&amp;TC-A</v>
          </cell>
          <cell r="D419">
            <v>29</v>
          </cell>
          <cell r="E419" t="str">
            <v xml:space="preserve">GUPTA LAXMI DINDAYAL  KIRAN </v>
          </cell>
          <cell r="F419" t="str">
            <v>Female</v>
          </cell>
          <cell r="G419" t="str">
            <v>28/12/2003</v>
          </cell>
          <cell r="H419">
            <v>8104591221</v>
          </cell>
          <cell r="I419">
            <v>9221029755</v>
          </cell>
          <cell r="J419" t="str">
            <v>laxmigupta3013@gmail.com</v>
          </cell>
          <cell r="K419" t="str">
            <v>1032210221@tcetmumbai.in</v>
          </cell>
          <cell r="L419" t="str">
            <v xml:space="preserve">E-81 Azad seva chawl kranti nagar kandivali east Mumbai </v>
          </cell>
          <cell r="M419">
            <v>400101</v>
          </cell>
          <cell r="N419">
            <v>0</v>
          </cell>
          <cell r="O419" t="str">
            <v>Business</v>
          </cell>
          <cell r="P419" t="str">
            <v>4,00,001 - 4,50,000</v>
          </cell>
          <cell r="Q419" t="str">
            <v>Normal</v>
          </cell>
          <cell r="R419" t="str">
            <v>Open</v>
          </cell>
          <cell r="S419">
            <v>2021</v>
          </cell>
          <cell r="T419" t="str">
            <v>FE</v>
          </cell>
          <cell r="U419" t="str">
            <v>MH-CET</v>
          </cell>
          <cell r="V419">
            <v>30</v>
          </cell>
          <cell r="W419" t="str">
            <v>NA</v>
          </cell>
          <cell r="X419" t="str">
            <v>Minority</v>
          </cell>
          <cell r="Y419">
            <v>300</v>
          </cell>
          <cell r="Z419">
            <v>500</v>
          </cell>
          <cell r="AA419">
            <v>60</v>
          </cell>
          <cell r="AB419">
            <v>2019</v>
          </cell>
          <cell r="AC419" t="str">
            <v>Maharashtra</v>
          </cell>
          <cell r="AD419" t="str">
            <v>ANUDATT VIDYALAYA</v>
          </cell>
          <cell r="AE419">
            <v>432</v>
          </cell>
          <cell r="AF419">
            <v>600</v>
          </cell>
          <cell r="AG419">
            <v>72</v>
          </cell>
          <cell r="AH419">
            <v>2021</v>
          </cell>
          <cell r="AI419" t="str">
            <v>Maharashtra</v>
          </cell>
          <cell r="AJ419" t="str">
            <v>THAKUR COLLEGE OF SCIENCE AND COMMERCE</v>
          </cell>
          <cell r="AK419">
            <v>164</v>
          </cell>
          <cell r="AL419">
            <v>22</v>
          </cell>
          <cell r="AM419">
            <v>7.4545454545454541</v>
          </cell>
          <cell r="AN419">
            <v>93</v>
          </cell>
          <cell r="AO419">
            <v>217</v>
          </cell>
          <cell r="AP419">
            <v>27</v>
          </cell>
          <cell r="AQ419">
            <v>8.0370370370370363</v>
          </cell>
          <cell r="AR419">
            <v>75</v>
          </cell>
          <cell r="AS419">
            <v>381</v>
          </cell>
          <cell r="AT419">
            <v>49</v>
          </cell>
          <cell r="AU419">
            <v>7.7755102040816331</v>
          </cell>
          <cell r="AV419">
            <v>176</v>
          </cell>
          <cell r="AW419">
            <v>25</v>
          </cell>
          <cell r="AX419">
            <v>7.04</v>
          </cell>
          <cell r="AY419">
            <v>84</v>
          </cell>
          <cell r="AZ419">
            <v>245</v>
          </cell>
          <cell r="BA419">
            <v>29</v>
          </cell>
          <cell r="BB419">
            <v>8.4482758620689662</v>
          </cell>
          <cell r="BC419">
            <v>83</v>
          </cell>
          <cell r="BD419">
            <v>421</v>
          </cell>
          <cell r="BE419">
            <v>54</v>
          </cell>
          <cell r="BF419">
            <v>7.7962962962962967</v>
          </cell>
          <cell r="BG419">
            <v>193</v>
          </cell>
          <cell r="BH419">
            <v>24</v>
          </cell>
          <cell r="BI419">
            <v>8.0416666666666661</v>
          </cell>
          <cell r="BJ419">
            <v>82</v>
          </cell>
          <cell r="BK419">
            <v>257</v>
          </cell>
          <cell r="BL419">
            <v>29</v>
          </cell>
          <cell r="BM419">
            <v>8.862068965517242</v>
          </cell>
          <cell r="BN419">
            <v>77</v>
          </cell>
          <cell r="BO419">
            <v>450</v>
          </cell>
          <cell r="BP419">
            <v>53</v>
          </cell>
          <cell r="BQ419">
            <v>8.4905660377358494</v>
          </cell>
          <cell r="BR419">
            <v>1252</v>
          </cell>
          <cell r="BS419">
            <v>156</v>
          </cell>
          <cell r="BT419">
            <v>8.0256410256410255</v>
          </cell>
          <cell r="BU419">
            <v>82</v>
          </cell>
          <cell r="BV419">
            <v>0</v>
          </cell>
        </row>
        <row r="420">
          <cell r="B420" t="str">
            <v>21-E&amp;TCB29-25</v>
          </cell>
          <cell r="C420" t="str">
            <v>E&amp;TC-B</v>
          </cell>
          <cell r="D420">
            <v>29</v>
          </cell>
          <cell r="E420" t="str">
            <v>SINGH SHREYA RADHESHYAM  SHWETA</v>
          </cell>
          <cell r="F420" t="str">
            <v>Female</v>
          </cell>
          <cell r="G420" t="str">
            <v>03/01/2004</v>
          </cell>
          <cell r="H420">
            <v>9619327332</v>
          </cell>
          <cell r="I420">
            <v>9820510671</v>
          </cell>
          <cell r="J420" t="str">
            <v>shreyasingh7004@gmail.com</v>
          </cell>
          <cell r="K420" t="str">
            <v>1032210284@tcetmumbai.in</v>
          </cell>
          <cell r="L420" t="str">
            <v>Rmno.6 Cross Rd no. 2 Chitrakoot HSG SoC . Singh estate Samta nagar . Kandivali east Mumbai</v>
          </cell>
          <cell r="M420">
            <v>400101</v>
          </cell>
          <cell r="N420">
            <v>0</v>
          </cell>
          <cell r="O420" t="str">
            <v>Business man</v>
          </cell>
          <cell r="P420" t="str">
            <v>9,00,001 - 10,00,000</v>
          </cell>
          <cell r="Q420" t="str">
            <v>Normal</v>
          </cell>
          <cell r="R420" t="str">
            <v>Open</v>
          </cell>
          <cell r="S420">
            <v>2021</v>
          </cell>
          <cell r="T420" t="str">
            <v>FE</v>
          </cell>
          <cell r="U420" t="str">
            <v>MH-CET</v>
          </cell>
          <cell r="V420">
            <v>84</v>
          </cell>
          <cell r="W420" t="str">
            <v>NA</v>
          </cell>
          <cell r="X420" t="str">
            <v>Minority</v>
          </cell>
          <cell r="Y420">
            <v>419</v>
          </cell>
          <cell r="Z420">
            <v>500</v>
          </cell>
          <cell r="AA420">
            <v>83.8</v>
          </cell>
          <cell r="AB420">
            <v>2019</v>
          </cell>
          <cell r="AC420" t="str">
            <v>Maharashtra</v>
          </cell>
          <cell r="AD420" t="str">
            <v>ST LAWRENCE HIGH SCHOOL</v>
          </cell>
          <cell r="AE420">
            <v>488</v>
          </cell>
          <cell r="AF420">
            <v>600</v>
          </cell>
          <cell r="AG420">
            <v>81.3333333333333</v>
          </cell>
          <cell r="AH420">
            <v>2021</v>
          </cell>
          <cell r="AI420" t="str">
            <v>Maharashtra</v>
          </cell>
          <cell r="AJ420" t="str">
            <v>THAKUR COLLEGE OF SCIENCE AND COMMERCE</v>
          </cell>
          <cell r="AK420">
            <v>167</v>
          </cell>
          <cell r="AL420">
            <v>22</v>
          </cell>
          <cell r="AM420">
            <v>7.5909090909090908</v>
          </cell>
          <cell r="AN420">
            <v>88</v>
          </cell>
          <cell r="AO420">
            <v>189</v>
          </cell>
          <cell r="AP420">
            <v>27</v>
          </cell>
          <cell r="AQ420">
            <v>7</v>
          </cell>
          <cell r="AR420">
            <v>80</v>
          </cell>
          <cell r="AS420">
            <v>356</v>
          </cell>
          <cell r="AT420">
            <v>49</v>
          </cell>
          <cell r="AU420">
            <v>7.2653061224489797</v>
          </cell>
          <cell r="AV420">
            <v>172</v>
          </cell>
          <cell r="AW420">
            <v>25</v>
          </cell>
          <cell r="AX420">
            <v>6.88</v>
          </cell>
          <cell r="AY420">
            <v>81.5</v>
          </cell>
          <cell r="AZ420">
            <v>149</v>
          </cell>
          <cell r="BA420">
            <v>29</v>
          </cell>
          <cell r="BB420">
            <v>5.1379310344827589</v>
          </cell>
          <cell r="BC420">
            <v>80</v>
          </cell>
          <cell r="BD420">
            <v>321</v>
          </cell>
          <cell r="BE420">
            <v>54</v>
          </cell>
          <cell r="BF420">
            <v>5.9444444444444446</v>
          </cell>
          <cell r="BG420">
            <v>166</v>
          </cell>
          <cell r="BH420">
            <v>24</v>
          </cell>
          <cell r="BI420">
            <v>6.916666666666667</v>
          </cell>
          <cell r="BJ420">
            <v>38</v>
          </cell>
          <cell r="BK420">
            <v>214</v>
          </cell>
          <cell r="BL420">
            <v>29</v>
          </cell>
          <cell r="BM420">
            <v>7.3793103448275863</v>
          </cell>
          <cell r="BN420">
            <v>75</v>
          </cell>
          <cell r="BO420">
            <v>380</v>
          </cell>
          <cell r="BP420">
            <v>53</v>
          </cell>
          <cell r="BQ420">
            <v>7.1698113207547172</v>
          </cell>
          <cell r="BR420">
            <v>1057</v>
          </cell>
          <cell r="BS420">
            <v>156</v>
          </cell>
          <cell r="BT420">
            <v>6.7756410256410255</v>
          </cell>
          <cell r="BU420">
            <v>80.900000000000006</v>
          </cell>
          <cell r="BV420" t="str">
            <v>Accenture/Capgemini</v>
          </cell>
        </row>
        <row r="421">
          <cell r="B421" t="str">
            <v>21-IoT29-25</v>
          </cell>
          <cell r="C421" t="str">
            <v>IoT</v>
          </cell>
          <cell r="D421">
            <v>29</v>
          </cell>
          <cell r="E421" t="str">
            <v xml:space="preserve">VISHWAKARMA MANMOHAN RADHESHYAM  MALTI </v>
          </cell>
          <cell r="F421" t="str">
            <v>Male</v>
          </cell>
          <cell r="G421" t="str">
            <v>15/12/2002</v>
          </cell>
          <cell r="H421">
            <v>9004857703</v>
          </cell>
          <cell r="I421">
            <v>9967214706</v>
          </cell>
          <cell r="J421" t="str">
            <v>manmohanr20025@gmail.com</v>
          </cell>
          <cell r="K421" t="str">
            <v>1032211017@tcetmumbai.in</v>
          </cell>
          <cell r="L421" t="str">
            <v xml:space="preserve">Barsati ram sukhari chawl hanumannagar kandivalj east </v>
          </cell>
          <cell r="M421">
            <v>400101</v>
          </cell>
          <cell r="N421">
            <v>0</v>
          </cell>
          <cell r="O421" t="str">
            <v xml:space="preserve">Service </v>
          </cell>
          <cell r="P421" t="str">
            <v>3,50,001 - 4,00,000</v>
          </cell>
          <cell r="Q421" t="str">
            <v>Normal</v>
          </cell>
          <cell r="R421" t="str">
            <v>Open</v>
          </cell>
          <cell r="S421">
            <v>2021</v>
          </cell>
          <cell r="T421" t="str">
            <v>FE</v>
          </cell>
          <cell r="U421" t="str">
            <v>MH-CET</v>
          </cell>
          <cell r="V421">
            <v>30</v>
          </cell>
          <cell r="W421">
            <v>30</v>
          </cell>
          <cell r="X421" t="str">
            <v>Minority</v>
          </cell>
          <cell r="Y421">
            <v>286</v>
          </cell>
          <cell r="Z421">
            <v>500</v>
          </cell>
          <cell r="AA421">
            <v>57.2</v>
          </cell>
          <cell r="AB421">
            <v>2018</v>
          </cell>
          <cell r="AC421" t="str">
            <v>Maharashtra</v>
          </cell>
          <cell r="AD421" t="str">
            <v>C U SHAH SARVAJANIC HIGH SCHOOL</v>
          </cell>
          <cell r="AE421">
            <v>454</v>
          </cell>
          <cell r="AF421">
            <v>600</v>
          </cell>
          <cell r="AG421">
            <v>75.666666666666671</v>
          </cell>
          <cell r="AH421">
            <v>2021</v>
          </cell>
          <cell r="AI421" t="str">
            <v>Maharashtra</v>
          </cell>
          <cell r="AJ421" t="str">
            <v>GYANDEEP MULTIPURPOSE HIGH SCJOOL AND JR COLLEGE</v>
          </cell>
          <cell r="AK421">
            <v>176</v>
          </cell>
          <cell r="AL421">
            <v>23</v>
          </cell>
          <cell r="AM421">
            <v>7.6521739130434785</v>
          </cell>
          <cell r="AN421">
            <v>75</v>
          </cell>
          <cell r="AO421">
            <v>179</v>
          </cell>
          <cell r="AP421">
            <v>26</v>
          </cell>
          <cell r="AQ421">
            <v>6.884615384615385</v>
          </cell>
          <cell r="AR421">
            <v>97.67</v>
          </cell>
          <cell r="AS421">
            <v>355</v>
          </cell>
          <cell r="AT421">
            <v>49</v>
          </cell>
          <cell r="AU421">
            <v>7.2448979591836737</v>
          </cell>
          <cell r="AV421">
            <v>185</v>
          </cell>
          <cell r="AW421">
            <v>25</v>
          </cell>
          <cell r="AX421">
            <v>7.4</v>
          </cell>
          <cell r="AY421">
            <v>86.334999999999994</v>
          </cell>
          <cell r="AZ421">
            <v>207</v>
          </cell>
          <cell r="BA421">
            <v>29</v>
          </cell>
          <cell r="BB421">
            <v>7.1379310344827589</v>
          </cell>
          <cell r="BC421">
            <v>86.79</v>
          </cell>
          <cell r="BD421">
            <v>392</v>
          </cell>
          <cell r="BE421">
            <v>54</v>
          </cell>
          <cell r="BF421">
            <v>7.2592592592592595</v>
          </cell>
          <cell r="BG421">
            <v>197</v>
          </cell>
          <cell r="BH421">
            <v>24</v>
          </cell>
          <cell r="BI421">
            <v>8.2083333333333339</v>
          </cell>
          <cell r="BJ421">
            <v>75</v>
          </cell>
          <cell r="BK421">
            <v>241</v>
          </cell>
          <cell r="BL421">
            <v>29</v>
          </cell>
          <cell r="BM421">
            <v>8.3103448275862064</v>
          </cell>
          <cell r="BN421">
            <v>78</v>
          </cell>
          <cell r="BO421">
            <v>438</v>
          </cell>
          <cell r="BP421">
            <v>53</v>
          </cell>
          <cell r="BQ421">
            <v>8.2641509433962259</v>
          </cell>
          <cell r="BR421">
            <v>1185</v>
          </cell>
          <cell r="BS421">
            <v>156</v>
          </cell>
          <cell r="BT421">
            <v>7.5961538461538458</v>
          </cell>
          <cell r="BU421">
            <v>87.359000000000009</v>
          </cell>
          <cell r="BV421">
            <v>0</v>
          </cell>
        </row>
        <row r="422">
          <cell r="B422" t="str">
            <v>21-ITA29-25</v>
          </cell>
          <cell r="C422" t="str">
            <v>IT-A</v>
          </cell>
          <cell r="D422">
            <v>29</v>
          </cell>
          <cell r="E422" t="str">
            <v>GAWALI AARADHYA SUNIL KARUNA</v>
          </cell>
          <cell r="F422" t="str">
            <v>Male</v>
          </cell>
          <cell r="G422" t="str">
            <v>25/09/2003</v>
          </cell>
          <cell r="H422">
            <v>8454835043</v>
          </cell>
          <cell r="I422">
            <v>9224260927</v>
          </cell>
          <cell r="J422" t="str">
            <v>aaradhya25903@gmail.com</v>
          </cell>
          <cell r="K422" t="str">
            <v>1032210603@tcetmumbai.in</v>
          </cell>
          <cell r="L422" t="str">
            <v xml:space="preserve">B-26 HICKSON &amp; DADAJI KARMACHARI CHSL, CHARKOP, SECTOR-2, KANDIVLI- (WEST) MUMBAI </v>
          </cell>
          <cell r="M422">
            <v>400067</v>
          </cell>
          <cell r="N422">
            <v>0</v>
          </cell>
          <cell r="O422" t="str">
            <v>SERVICE</v>
          </cell>
          <cell r="P422" t="str">
            <v>1,50,001 - 2,00,000</v>
          </cell>
          <cell r="Q422" t="str">
            <v>Normal</v>
          </cell>
          <cell r="R422" t="str">
            <v>Open</v>
          </cell>
          <cell r="S422">
            <v>2021</v>
          </cell>
          <cell r="T422" t="str">
            <v>FE</v>
          </cell>
          <cell r="U422" t="str">
            <v>MH-CET</v>
          </cell>
          <cell r="V422">
            <v>94.7</v>
          </cell>
          <cell r="W422">
            <v>82.995096799999999</v>
          </cell>
          <cell r="X422" t="str">
            <v>CAP</v>
          </cell>
          <cell r="Y422">
            <v>409</v>
          </cell>
          <cell r="Z422">
            <v>500</v>
          </cell>
          <cell r="AA422">
            <v>81.8</v>
          </cell>
          <cell r="AB422">
            <v>2019</v>
          </cell>
          <cell r="AC422" t="str">
            <v>Maharashtra</v>
          </cell>
          <cell r="AD422" t="str">
            <v>OXFORD PUBLIC SCHOOL</v>
          </cell>
          <cell r="AE422">
            <v>529</v>
          </cell>
          <cell r="AF422">
            <v>600</v>
          </cell>
          <cell r="AG422">
            <v>88.1666666666667</v>
          </cell>
          <cell r="AH422">
            <v>2021</v>
          </cell>
          <cell r="AI422" t="str">
            <v>Maharashtra</v>
          </cell>
          <cell r="AJ422" t="str">
            <v>SHRI TIKAMDAS PURSHOTAM BHATIA COLLEGE OF SCIENCE</v>
          </cell>
          <cell r="AK422">
            <v>199</v>
          </cell>
          <cell r="AL422">
            <v>22</v>
          </cell>
          <cell r="AM422">
            <v>9.045454545454545</v>
          </cell>
          <cell r="AN422">
            <v>90.12</v>
          </cell>
          <cell r="AO422">
            <v>251</v>
          </cell>
          <cell r="AP422">
            <v>27</v>
          </cell>
          <cell r="AQ422">
            <v>9.2962962962962958</v>
          </cell>
          <cell r="AR422">
            <v>82</v>
          </cell>
          <cell r="AS422">
            <v>450</v>
          </cell>
          <cell r="AT422">
            <v>49</v>
          </cell>
          <cell r="AU422">
            <v>9.183673469387756</v>
          </cell>
          <cell r="AV422">
            <v>242</v>
          </cell>
          <cell r="AW422">
            <v>25</v>
          </cell>
          <cell r="AX422">
            <v>9.68</v>
          </cell>
          <cell r="AY422">
            <v>86.06</v>
          </cell>
          <cell r="AZ422">
            <v>284</v>
          </cell>
          <cell r="BA422">
            <v>29</v>
          </cell>
          <cell r="BB422">
            <v>9.7931034482758612</v>
          </cell>
          <cell r="BC422">
            <v>97.169811320754704</v>
          </cell>
          <cell r="BD422">
            <v>526</v>
          </cell>
          <cell r="BE422">
            <v>54</v>
          </cell>
          <cell r="BF422">
            <v>9.7407407407407405</v>
          </cell>
          <cell r="BG422">
            <v>240</v>
          </cell>
          <cell r="BH422">
            <v>24</v>
          </cell>
          <cell r="BI422">
            <v>10</v>
          </cell>
          <cell r="BJ422">
            <v>92.116182572614093</v>
          </cell>
          <cell r="BK422">
            <v>290</v>
          </cell>
          <cell r="BL422">
            <v>29</v>
          </cell>
          <cell r="BM422">
            <v>10</v>
          </cell>
          <cell r="BN422">
            <v>80.263157894736807</v>
          </cell>
          <cell r="BO422">
            <v>530</v>
          </cell>
          <cell r="BP422">
            <v>53</v>
          </cell>
          <cell r="BQ422">
            <v>10</v>
          </cell>
          <cell r="BR422">
            <v>1506</v>
          </cell>
          <cell r="BS422">
            <v>156</v>
          </cell>
          <cell r="BT422">
            <v>9.6538461538461533</v>
          </cell>
          <cell r="BU422">
            <v>81.469962264150951</v>
          </cell>
          <cell r="BV422">
            <v>0</v>
          </cell>
        </row>
        <row r="423">
          <cell r="B423" t="str">
            <v>21-ITB29-25</v>
          </cell>
          <cell r="C423" t="str">
            <v>IT-B</v>
          </cell>
          <cell r="D423">
            <v>29</v>
          </cell>
          <cell r="E423" t="str">
            <v xml:space="preserve">SHARMA HARSHIT DINESHCHAND SHASHIKALA </v>
          </cell>
          <cell r="F423" t="str">
            <v>Male</v>
          </cell>
          <cell r="G423" t="str">
            <v>15/03/2004</v>
          </cell>
          <cell r="H423">
            <v>7506434731</v>
          </cell>
          <cell r="I423">
            <v>9769933190</v>
          </cell>
          <cell r="J423" t="str">
            <v>harshitsharmanavy2004@gmail.com</v>
          </cell>
          <cell r="K423" t="str">
            <v>1032210668@tcetmumbai.in</v>
          </cell>
          <cell r="L423" t="str">
            <v>Room no 4 sai jan seva samiti ,rebello compound, subhash nagar no 2, Andheri east ,Mumbai 400093</v>
          </cell>
          <cell r="M423">
            <v>400093</v>
          </cell>
          <cell r="N423">
            <v>0</v>
          </cell>
          <cell r="O423" t="str">
            <v>clerk</v>
          </cell>
          <cell r="P423" t="str">
            <v>2,00,001 -2,50,000</v>
          </cell>
          <cell r="Q423" t="str">
            <v>Normal</v>
          </cell>
          <cell r="R423" t="str">
            <v>Open</v>
          </cell>
          <cell r="S423">
            <v>2021</v>
          </cell>
          <cell r="T423" t="str">
            <v>FE</v>
          </cell>
          <cell r="U423" t="str">
            <v>MH-CET</v>
          </cell>
          <cell r="V423">
            <v>82.02</v>
          </cell>
          <cell r="W423">
            <v>53.936968100000001</v>
          </cell>
          <cell r="X423" t="str">
            <v>ACAP</v>
          </cell>
          <cell r="Y423">
            <v>358</v>
          </cell>
          <cell r="Z423">
            <v>500</v>
          </cell>
          <cell r="AA423">
            <v>71.599999999999994</v>
          </cell>
          <cell r="AB423">
            <v>2019</v>
          </cell>
          <cell r="AC423" t="str">
            <v>Maharashtra</v>
          </cell>
          <cell r="AD423" t="str">
            <v>HOLY FAMILY HIGH SCHOOL</v>
          </cell>
          <cell r="AE423">
            <v>521</v>
          </cell>
          <cell r="AF423">
            <v>600</v>
          </cell>
          <cell r="AG423">
            <v>86.8333333333333</v>
          </cell>
          <cell r="AH423">
            <v>2021</v>
          </cell>
          <cell r="AI423" t="str">
            <v>Maharashtra</v>
          </cell>
          <cell r="AJ423" t="str">
            <v>BHAVAN'S JUNIOR COLLEGE</v>
          </cell>
          <cell r="AK423">
            <v>180</v>
          </cell>
          <cell r="AL423">
            <v>22</v>
          </cell>
          <cell r="AM423">
            <v>8.1818181818181817</v>
          </cell>
          <cell r="AN423">
            <v>86.05</v>
          </cell>
          <cell r="AO423">
            <v>217</v>
          </cell>
          <cell r="AP423">
            <v>27</v>
          </cell>
          <cell r="AQ423">
            <v>8.0370370370370363</v>
          </cell>
          <cell r="AR423">
            <v>95</v>
          </cell>
          <cell r="AS423">
            <v>397</v>
          </cell>
          <cell r="AT423">
            <v>49</v>
          </cell>
          <cell r="AU423">
            <v>8.1020408163265305</v>
          </cell>
          <cell r="AV423">
            <v>181</v>
          </cell>
          <cell r="AW423">
            <v>25</v>
          </cell>
          <cell r="AX423">
            <v>7.24</v>
          </cell>
          <cell r="AY423">
            <v>90.525000000000006</v>
          </cell>
          <cell r="AZ423">
            <v>238</v>
          </cell>
          <cell r="BA423">
            <v>29</v>
          </cell>
          <cell r="BB423">
            <v>8.2068965517241388</v>
          </cell>
          <cell r="BC423">
            <v>82.758620689655203</v>
          </cell>
          <cell r="BD423">
            <v>419</v>
          </cell>
          <cell r="BE423">
            <v>54</v>
          </cell>
          <cell r="BF423">
            <v>7.7592592592592595</v>
          </cell>
          <cell r="BG423">
            <v>187</v>
          </cell>
          <cell r="BH423">
            <v>24</v>
          </cell>
          <cell r="BI423">
            <v>7.791666666666667</v>
          </cell>
          <cell r="BJ423">
            <v>92.116182572614093</v>
          </cell>
          <cell r="BK423">
            <v>220</v>
          </cell>
          <cell r="BL423">
            <v>29</v>
          </cell>
          <cell r="BM423">
            <v>7.5862068965517242</v>
          </cell>
          <cell r="BN423">
            <v>75</v>
          </cell>
          <cell r="BO423">
            <v>407</v>
          </cell>
          <cell r="BP423">
            <v>53</v>
          </cell>
          <cell r="BQ423">
            <v>7.6792452830188678</v>
          </cell>
          <cell r="BR423">
            <v>1223</v>
          </cell>
          <cell r="BS423">
            <v>156</v>
          </cell>
          <cell r="BT423">
            <v>7.8397435897435894</v>
          </cell>
          <cell r="BU423">
            <v>90.26672413793105</v>
          </cell>
          <cell r="BV423">
            <v>0</v>
          </cell>
        </row>
        <row r="424">
          <cell r="B424" t="str">
            <v>21-M&amp;ME29-25</v>
          </cell>
          <cell r="C424" t="str">
            <v>M&amp;ME</v>
          </cell>
          <cell r="D424">
            <v>29</v>
          </cell>
          <cell r="E424" t="str">
            <v>NAVRAT ARCHIT SUBHASH  SUHASINI</v>
          </cell>
          <cell r="F424" t="str">
            <v>Male</v>
          </cell>
          <cell r="G424" t="str">
            <v>03/04/2003</v>
          </cell>
          <cell r="H424">
            <v>9004489559</v>
          </cell>
          <cell r="I424">
            <v>9594519775</v>
          </cell>
          <cell r="J424" t="str">
            <v>architnavrat32@gmail.com</v>
          </cell>
          <cell r="K424" t="str">
            <v>1032210782@tcetmumbai.in</v>
          </cell>
          <cell r="L424" t="str">
            <v>C-211, Shiv Amrut CHS, Raheja Complex, Kalyan West - 421301</v>
          </cell>
          <cell r="M424">
            <v>421301</v>
          </cell>
          <cell r="N424">
            <v>0</v>
          </cell>
          <cell r="O424" t="str">
            <v>Service</v>
          </cell>
          <cell r="P424" t="str">
            <v>1,50,001 - 2,00,000</v>
          </cell>
          <cell r="Q424" t="str">
            <v>Normal</v>
          </cell>
          <cell r="R424" t="str">
            <v>Open</v>
          </cell>
          <cell r="S424">
            <v>2021</v>
          </cell>
          <cell r="T424" t="str">
            <v>FE</v>
          </cell>
          <cell r="U424" t="str">
            <v>MH-CET</v>
          </cell>
          <cell r="V424">
            <v>48.98</v>
          </cell>
          <cell r="W424">
            <v>79.466899999999995</v>
          </cell>
          <cell r="X424" t="str">
            <v>Institute</v>
          </cell>
          <cell r="Y424">
            <v>452</v>
          </cell>
          <cell r="Z424">
            <v>500</v>
          </cell>
          <cell r="AA424">
            <v>90.4</v>
          </cell>
          <cell r="AB424">
            <v>2019</v>
          </cell>
          <cell r="AC424" t="str">
            <v>Maharashtra</v>
          </cell>
          <cell r="AD424" t="str">
            <v>NEW SHRI VANI VIDYASHALA HIGH SCHOOL</v>
          </cell>
          <cell r="AE424">
            <v>518</v>
          </cell>
          <cell r="AF424">
            <v>600</v>
          </cell>
          <cell r="AG424">
            <v>86.3333333333333</v>
          </cell>
          <cell r="AH424">
            <v>2021</v>
          </cell>
          <cell r="AI424" t="str">
            <v>Maharashtra</v>
          </cell>
          <cell r="AJ424" t="str">
            <v>V.G.VAZE COLLEGE</v>
          </cell>
          <cell r="AK424">
            <v>147</v>
          </cell>
          <cell r="AL424">
            <v>22</v>
          </cell>
          <cell r="AM424">
            <v>6.6818181818181817</v>
          </cell>
          <cell r="AN424">
            <v>84.65</v>
          </cell>
          <cell r="AO424">
            <v>206</v>
          </cell>
          <cell r="AP424">
            <v>27</v>
          </cell>
          <cell r="AQ424">
            <v>7.6296296296296298</v>
          </cell>
          <cell r="AR424">
            <v>98.35</v>
          </cell>
          <cell r="AS424">
            <v>353</v>
          </cell>
          <cell r="AT424">
            <v>49</v>
          </cell>
          <cell r="AU424">
            <v>7.204081632653061</v>
          </cell>
          <cell r="AV424">
            <v>189</v>
          </cell>
          <cell r="AW424">
            <v>25</v>
          </cell>
          <cell r="AX424">
            <v>7.56</v>
          </cell>
          <cell r="AY424">
            <v>91.5</v>
          </cell>
          <cell r="AZ424">
            <v>243</v>
          </cell>
          <cell r="BA424">
            <v>29</v>
          </cell>
          <cell r="BB424">
            <v>8.3793103448275854</v>
          </cell>
          <cell r="BC424">
            <v>79</v>
          </cell>
          <cell r="BD424">
            <v>432</v>
          </cell>
          <cell r="BE424">
            <v>54</v>
          </cell>
          <cell r="BF424">
            <v>8</v>
          </cell>
          <cell r="BG424">
            <v>196</v>
          </cell>
          <cell r="BH424">
            <v>24</v>
          </cell>
          <cell r="BI424">
            <v>8.1666666666666661</v>
          </cell>
          <cell r="BJ424">
            <v>84</v>
          </cell>
          <cell r="BK424">
            <v>247</v>
          </cell>
          <cell r="BL424">
            <v>29</v>
          </cell>
          <cell r="BM424">
            <v>8.5172413793103452</v>
          </cell>
          <cell r="BN424">
            <v>87</v>
          </cell>
          <cell r="BO424">
            <v>443</v>
          </cell>
          <cell r="BP424">
            <v>53</v>
          </cell>
          <cell r="BQ424">
            <v>8.3584905660377355</v>
          </cell>
          <cell r="BR424">
            <v>1228</v>
          </cell>
          <cell r="BS424">
            <v>156</v>
          </cell>
          <cell r="BT424">
            <v>7.8717948717948714</v>
          </cell>
          <cell r="BU424">
            <v>78.099999999999994</v>
          </cell>
          <cell r="BV424" t="str">
            <v>H &amp; K Rolling</v>
          </cell>
        </row>
        <row r="425">
          <cell r="B425" t="str">
            <v>21-MECH29-25</v>
          </cell>
          <cell r="C425" t="str">
            <v>MECH</v>
          </cell>
          <cell r="D425">
            <v>29</v>
          </cell>
          <cell r="E425" t="str">
            <v>RUHAL VISHRUT VIRESH SHRUTIKA</v>
          </cell>
          <cell r="F425" t="str">
            <v>Male</v>
          </cell>
          <cell r="G425" t="str">
            <v>04/06/2003</v>
          </cell>
          <cell r="H425">
            <v>9819094380</v>
          </cell>
          <cell r="I425">
            <v>9892556150</v>
          </cell>
          <cell r="J425" t="str">
            <v>ruhalvishrutrocks@gmail.com</v>
          </cell>
          <cell r="K425" t="str">
            <v>1032210732@tcetmumbai.in</v>
          </cell>
          <cell r="L425" t="str">
            <v>B 102,TECHNOPARK 2,THAKUR VILLAGE,KANDIVALI EAST,MUMBAI</v>
          </cell>
          <cell r="M425">
            <v>400101</v>
          </cell>
          <cell r="N425">
            <v>0</v>
          </cell>
          <cell r="O425" t="str">
            <v>SERVICE</v>
          </cell>
          <cell r="P425" t="str">
            <v>7,00,001 - 8,00,000</v>
          </cell>
          <cell r="Q425" t="str">
            <v>Normal</v>
          </cell>
          <cell r="R425" t="str">
            <v>Open</v>
          </cell>
          <cell r="S425">
            <v>2021</v>
          </cell>
          <cell r="T425" t="str">
            <v>FE</v>
          </cell>
          <cell r="U425" t="str">
            <v>MH-CET</v>
          </cell>
          <cell r="V425">
            <v>82.26</v>
          </cell>
          <cell r="W425">
            <v>41.658000000000001</v>
          </cell>
          <cell r="X425" t="str">
            <v>Minority</v>
          </cell>
          <cell r="Y425">
            <v>553</v>
          </cell>
          <cell r="Z425">
            <v>600</v>
          </cell>
          <cell r="AA425">
            <v>92.1666666666667</v>
          </cell>
          <cell r="AB425">
            <v>2019</v>
          </cell>
          <cell r="AC425" t="str">
            <v>ICSE</v>
          </cell>
          <cell r="AD425" t="str">
            <v>THAKUR PUBLIC SCHOOL</v>
          </cell>
          <cell r="AE425">
            <v>508</v>
          </cell>
          <cell r="AF425">
            <v>600</v>
          </cell>
          <cell r="AG425">
            <v>84.6666666666667</v>
          </cell>
          <cell r="AH425">
            <v>2021</v>
          </cell>
          <cell r="AI425" t="str">
            <v>Maharashtra</v>
          </cell>
          <cell r="AJ425" t="str">
            <v>PACE JUNIOR SCIENCE COLLEGE</v>
          </cell>
          <cell r="AK425">
            <v>176</v>
          </cell>
          <cell r="AL425">
            <v>22</v>
          </cell>
          <cell r="AM425">
            <v>8</v>
          </cell>
          <cell r="AN425">
            <v>87</v>
          </cell>
          <cell r="AO425">
            <v>233</v>
          </cell>
          <cell r="AP425">
            <v>27</v>
          </cell>
          <cell r="AQ425">
            <v>8.6296296296296298</v>
          </cell>
          <cell r="AR425">
            <v>99.18</v>
          </cell>
          <cell r="AS425">
            <v>409</v>
          </cell>
          <cell r="AT425">
            <v>49</v>
          </cell>
          <cell r="AU425">
            <v>8.3469387755102034</v>
          </cell>
          <cell r="AV425">
            <v>217</v>
          </cell>
          <cell r="AW425">
            <v>25</v>
          </cell>
          <cell r="AX425">
            <v>8.68</v>
          </cell>
          <cell r="AY425">
            <v>93.09</v>
          </cell>
          <cell r="AZ425">
            <v>263</v>
          </cell>
          <cell r="BA425">
            <v>29</v>
          </cell>
          <cell r="BB425">
            <v>9.068965517241379</v>
          </cell>
          <cell r="BC425">
            <v>83</v>
          </cell>
          <cell r="BD425">
            <v>480</v>
          </cell>
          <cell r="BE425">
            <v>54</v>
          </cell>
          <cell r="BF425">
            <v>8.8888888888888893</v>
          </cell>
          <cell r="BG425">
            <v>210</v>
          </cell>
          <cell r="BH425">
            <v>24</v>
          </cell>
          <cell r="BI425">
            <v>8.75</v>
          </cell>
          <cell r="BJ425">
            <v>78.235294117647101</v>
          </cell>
          <cell r="BK425">
            <v>268</v>
          </cell>
          <cell r="BL425">
            <v>28</v>
          </cell>
          <cell r="BM425">
            <v>9.5714285714285712</v>
          </cell>
          <cell r="BN425">
            <v>98</v>
          </cell>
          <cell r="BO425">
            <v>478</v>
          </cell>
          <cell r="BP425">
            <v>52</v>
          </cell>
          <cell r="BQ425">
            <v>9.1923076923076916</v>
          </cell>
          <cell r="BR425">
            <v>1367</v>
          </cell>
          <cell r="BS425">
            <v>155</v>
          </cell>
          <cell r="BT425">
            <v>8.8193548387096783</v>
          </cell>
          <cell r="BU425">
            <v>87.453999999999994</v>
          </cell>
          <cell r="BV425">
            <v>0</v>
          </cell>
        </row>
        <row r="426">
          <cell r="B426" t="str">
            <v>21-AI&amp;DS30-25</v>
          </cell>
          <cell r="C426" t="str">
            <v>AI&amp;DS</v>
          </cell>
          <cell r="D426">
            <v>30</v>
          </cell>
          <cell r="E426" t="str">
            <v>ROY UTKARSH MANOJ PREETI</v>
          </cell>
          <cell r="F426" t="str">
            <v>Male</v>
          </cell>
          <cell r="G426" t="str">
            <v>25/09/2002</v>
          </cell>
          <cell r="H426">
            <v>7304734925</v>
          </cell>
          <cell r="I426">
            <v>9022095857</v>
          </cell>
          <cell r="J426" t="str">
            <v>utkarsh.roy25@gmail.com</v>
          </cell>
          <cell r="K426" t="str">
            <v>1032210159@tcetmumbai.in</v>
          </cell>
          <cell r="L426" t="str">
            <v>C-26 plot no.33 Shrusthi society mhada colony Kandivali East</v>
          </cell>
          <cell r="M426">
            <v>400101</v>
          </cell>
          <cell r="N426">
            <v>0</v>
          </cell>
          <cell r="O426" t="str">
            <v>Teacher</v>
          </cell>
          <cell r="P426" t="str">
            <v>5,50,001 - 6,00,000</v>
          </cell>
          <cell r="Q426" t="str">
            <v>Normal</v>
          </cell>
          <cell r="R426" t="str">
            <v>Open</v>
          </cell>
          <cell r="S426">
            <v>2021</v>
          </cell>
          <cell r="T426" t="str">
            <v>FE</v>
          </cell>
          <cell r="U426" t="str">
            <v>MH-CET</v>
          </cell>
          <cell r="V426">
            <v>85.25</v>
          </cell>
          <cell r="W426">
            <v>87</v>
          </cell>
          <cell r="X426" t="str">
            <v>Minority</v>
          </cell>
          <cell r="Y426">
            <v>516</v>
          </cell>
          <cell r="Z426">
            <v>600</v>
          </cell>
          <cell r="AA426">
            <v>86</v>
          </cell>
          <cell r="AB426">
            <v>2018</v>
          </cell>
          <cell r="AC426" t="str">
            <v>ICSE</v>
          </cell>
          <cell r="AD426" t="str">
            <v>LOKHANDWALA FOUNDATION SCHOOL</v>
          </cell>
          <cell r="AE426">
            <v>485</v>
          </cell>
          <cell r="AF426">
            <v>650</v>
          </cell>
          <cell r="AG426">
            <v>74.615384615384599</v>
          </cell>
          <cell r="AH426">
            <v>2020</v>
          </cell>
          <cell r="AI426" t="str">
            <v>Maharashtra</v>
          </cell>
          <cell r="AJ426" t="str">
            <v>THAKUR COLLEGE OF SCIENCE AND COMMERCE</v>
          </cell>
          <cell r="AK426">
            <v>172</v>
          </cell>
          <cell r="AL426">
            <v>23</v>
          </cell>
          <cell r="AM426">
            <v>7.4782608695652177</v>
          </cell>
          <cell r="AN426">
            <v>88</v>
          </cell>
          <cell r="AO426">
            <v>228</v>
          </cell>
          <cell r="AP426">
            <v>26</v>
          </cell>
          <cell r="AQ426">
            <v>8.7692307692307701</v>
          </cell>
          <cell r="AR426">
            <v>80</v>
          </cell>
          <cell r="AS426">
            <v>400</v>
          </cell>
          <cell r="AT426">
            <v>49</v>
          </cell>
          <cell r="AU426">
            <v>8.1632653061224492</v>
          </cell>
          <cell r="AV426">
            <v>238</v>
          </cell>
          <cell r="AW426">
            <v>25</v>
          </cell>
          <cell r="AX426">
            <v>9.52</v>
          </cell>
          <cell r="AY426">
            <v>84</v>
          </cell>
          <cell r="AZ426">
            <v>262</v>
          </cell>
          <cell r="BA426">
            <v>29</v>
          </cell>
          <cell r="BB426">
            <v>9.0344827586206904</v>
          </cell>
          <cell r="BC426">
            <v>75.882352941176507</v>
          </cell>
          <cell r="BD426">
            <v>500</v>
          </cell>
          <cell r="BE426">
            <v>54</v>
          </cell>
          <cell r="BF426">
            <v>9.2592592592592595</v>
          </cell>
          <cell r="BG426">
            <v>222</v>
          </cell>
          <cell r="BH426">
            <v>24</v>
          </cell>
          <cell r="BI426">
            <v>9.25</v>
          </cell>
          <cell r="BJ426">
            <v>75</v>
          </cell>
          <cell r="BK426">
            <v>272</v>
          </cell>
          <cell r="BL426">
            <v>29</v>
          </cell>
          <cell r="BM426">
            <v>9.3793103448275854</v>
          </cell>
          <cell r="BN426">
            <v>84</v>
          </cell>
          <cell r="BO426">
            <v>494</v>
          </cell>
          <cell r="BP426">
            <v>53</v>
          </cell>
          <cell r="BQ426">
            <v>9.3207547169811313</v>
          </cell>
          <cell r="BR426">
            <v>1394</v>
          </cell>
          <cell r="BS426">
            <v>156</v>
          </cell>
          <cell r="BT426">
            <v>8.9358974358974361</v>
          </cell>
          <cell r="BU426">
            <v>80.57647058823531</v>
          </cell>
          <cell r="BV426">
            <v>0</v>
          </cell>
        </row>
        <row r="427">
          <cell r="B427" t="str">
            <v>21-AI&amp;ML30-25</v>
          </cell>
          <cell r="C427" t="str">
            <v>AI&amp;ML</v>
          </cell>
          <cell r="D427">
            <v>30</v>
          </cell>
          <cell r="E427" t="str">
            <v>PANDEY VIVEK BASHISHTA SUNITA</v>
          </cell>
          <cell r="F427" t="str">
            <v>Male</v>
          </cell>
          <cell r="G427" t="str">
            <v>20/10/2003</v>
          </cell>
          <cell r="H427">
            <v>9561408689</v>
          </cell>
          <cell r="I427">
            <v>7021204962</v>
          </cell>
          <cell r="J427" t="str">
            <v>vivekpandey200320@gmail.com</v>
          </cell>
          <cell r="K427" t="str">
            <v>1032210955@tcetmumbai.in</v>
          </cell>
          <cell r="L427" t="str">
            <v>B/303 Vimal Residency Opp. Deep heights bldg fun fiesta road nalasopara (west)</v>
          </cell>
          <cell r="M427">
            <v>401203</v>
          </cell>
          <cell r="N427">
            <v>0</v>
          </cell>
          <cell r="O427" t="str">
            <v>Business man</v>
          </cell>
          <cell r="P427" t="str">
            <v>3,50,001 - 4,00,000</v>
          </cell>
          <cell r="Q427" t="str">
            <v>Normal</v>
          </cell>
          <cell r="R427" t="str">
            <v>Open</v>
          </cell>
          <cell r="S427">
            <v>2021</v>
          </cell>
          <cell r="T427" t="str">
            <v>FE</v>
          </cell>
          <cell r="U427" t="str">
            <v>MH-CET</v>
          </cell>
          <cell r="V427">
            <v>19.8</v>
          </cell>
          <cell r="W427" t="str">
            <v>NA</v>
          </cell>
          <cell r="X427" t="str">
            <v>ACAP</v>
          </cell>
          <cell r="Y427">
            <v>361</v>
          </cell>
          <cell r="Z427">
            <v>500</v>
          </cell>
          <cell r="AA427">
            <v>72.2</v>
          </cell>
          <cell r="AB427">
            <v>2019</v>
          </cell>
          <cell r="AC427" t="str">
            <v>Maharashtra</v>
          </cell>
          <cell r="AD427" t="str">
            <v>DIVINE PROVIDENCE HIGH SCHOOL</v>
          </cell>
          <cell r="AE427">
            <v>512</v>
          </cell>
          <cell r="AF427">
            <v>600</v>
          </cell>
          <cell r="AG427">
            <v>85.3333333333333</v>
          </cell>
          <cell r="AH427">
            <v>2021</v>
          </cell>
          <cell r="AI427" t="str">
            <v>Maharashtra</v>
          </cell>
          <cell r="AJ427" t="str">
            <v>STANN KNOWLEDGE CAMPUS</v>
          </cell>
          <cell r="AK427">
            <v>168</v>
          </cell>
          <cell r="AL427">
            <v>22</v>
          </cell>
          <cell r="AM427">
            <v>7.6363636363636367</v>
          </cell>
          <cell r="AN427">
            <v>95.370370370370395</v>
          </cell>
          <cell r="AO427">
            <v>200</v>
          </cell>
          <cell r="AP427">
            <v>27</v>
          </cell>
          <cell r="AQ427">
            <v>7.4074074074074074</v>
          </cell>
          <cell r="AR427">
            <v>87</v>
          </cell>
          <cell r="AS427">
            <v>368</v>
          </cell>
          <cell r="AT427">
            <v>49</v>
          </cell>
          <cell r="AU427">
            <v>7.5102040816326534</v>
          </cell>
          <cell r="AV427">
            <v>239</v>
          </cell>
          <cell r="AW427">
            <v>25</v>
          </cell>
          <cell r="AX427">
            <v>9.56</v>
          </cell>
          <cell r="AY427">
            <v>91.185185185185205</v>
          </cell>
          <cell r="AZ427">
            <v>276</v>
          </cell>
          <cell r="BA427">
            <v>29</v>
          </cell>
          <cell r="BB427">
            <v>9.5172413793103452</v>
          </cell>
          <cell r="BC427">
            <v>90</v>
          </cell>
          <cell r="BD427">
            <v>515</v>
          </cell>
          <cell r="BE427">
            <v>54</v>
          </cell>
          <cell r="BF427">
            <v>9.5370370370370363</v>
          </cell>
          <cell r="BG427">
            <v>233</v>
          </cell>
          <cell r="BH427">
            <v>24</v>
          </cell>
          <cell r="BI427">
            <v>9.7083333333333339</v>
          </cell>
          <cell r="BJ427">
            <v>86</v>
          </cell>
          <cell r="BK427">
            <v>290</v>
          </cell>
          <cell r="BL427">
            <v>29</v>
          </cell>
          <cell r="BM427">
            <v>10</v>
          </cell>
          <cell r="BN427">
            <v>88</v>
          </cell>
          <cell r="BO427">
            <v>523</v>
          </cell>
          <cell r="BP427">
            <v>53</v>
          </cell>
          <cell r="BQ427">
            <v>9.8679245283018862</v>
          </cell>
          <cell r="BR427">
            <v>1406</v>
          </cell>
          <cell r="BS427">
            <v>156</v>
          </cell>
          <cell r="BT427">
            <v>9.0128205128205128</v>
          </cell>
          <cell r="BU427">
            <v>89.911111111111126</v>
          </cell>
          <cell r="BV427">
            <v>0</v>
          </cell>
        </row>
        <row r="428">
          <cell r="B428" t="str">
            <v>21-CIVIL30-25</v>
          </cell>
          <cell r="C428" t="str">
            <v>CIVIL</v>
          </cell>
          <cell r="D428">
            <v>30</v>
          </cell>
          <cell r="E428" t="str">
            <v>PABATI JAYESH SAGAR  VINODA</v>
          </cell>
          <cell r="F428" t="str">
            <v>Male</v>
          </cell>
          <cell r="G428" t="str">
            <v>07/12/2002</v>
          </cell>
          <cell r="H428">
            <v>9137791745</v>
          </cell>
          <cell r="I428">
            <v>9322678716</v>
          </cell>
          <cell r="J428" t="str">
            <v>jayeshpabatisagar@gmail.com</v>
          </cell>
          <cell r="K428" t="str">
            <v>1032210839@tcetmumbai.in</v>
          </cell>
          <cell r="L428" t="str">
            <v xml:space="preserve">shree ram, kurar village, malad east, </v>
          </cell>
          <cell r="M428">
            <v>400097</v>
          </cell>
          <cell r="N428">
            <v>0</v>
          </cell>
          <cell r="O428" t="str">
            <v>Civil Contractor</v>
          </cell>
          <cell r="P428" t="str">
            <v>&gt;= 15,00,001</v>
          </cell>
          <cell r="Q428" t="str">
            <v>Normal</v>
          </cell>
          <cell r="R428" t="str">
            <v>Open</v>
          </cell>
          <cell r="S428">
            <v>2021</v>
          </cell>
          <cell r="T428" t="str">
            <v>FE</v>
          </cell>
          <cell r="U428" t="str">
            <v>MH-CET</v>
          </cell>
          <cell r="V428">
            <v>63.69</v>
          </cell>
          <cell r="W428" t="str">
            <v>NA</v>
          </cell>
          <cell r="X428" t="str">
            <v>Minority</v>
          </cell>
          <cell r="Y428">
            <v>334</v>
          </cell>
          <cell r="Z428">
            <v>500</v>
          </cell>
          <cell r="AA428">
            <v>66.8</v>
          </cell>
          <cell r="AB428">
            <v>2019</v>
          </cell>
          <cell r="AC428" t="str">
            <v>Maharashtra</v>
          </cell>
          <cell r="AD428">
            <v>0</v>
          </cell>
          <cell r="AE428">
            <v>416</v>
          </cell>
          <cell r="AF428">
            <v>600</v>
          </cell>
          <cell r="AG428">
            <v>69.3333333333333</v>
          </cell>
          <cell r="AH428">
            <v>2021</v>
          </cell>
          <cell r="AI428" t="str">
            <v>Maharashtra</v>
          </cell>
          <cell r="AJ428">
            <v>0</v>
          </cell>
          <cell r="AK428">
            <v>165</v>
          </cell>
          <cell r="AL428">
            <v>23</v>
          </cell>
          <cell r="AM428">
            <v>7.1739130434782608</v>
          </cell>
          <cell r="AN428">
            <v>77.619047620000003</v>
          </cell>
          <cell r="AO428">
            <v>200</v>
          </cell>
          <cell r="AP428">
            <v>26</v>
          </cell>
          <cell r="AQ428">
            <v>7.6923076923076925</v>
          </cell>
          <cell r="AR428">
            <v>77</v>
          </cell>
          <cell r="AS428">
            <v>365</v>
          </cell>
          <cell r="AT428">
            <v>49</v>
          </cell>
          <cell r="AU428">
            <v>7.4489795918367347</v>
          </cell>
          <cell r="AV428">
            <v>169</v>
          </cell>
          <cell r="AW428">
            <v>25</v>
          </cell>
          <cell r="AX428">
            <v>6.76</v>
          </cell>
          <cell r="AY428">
            <v>77.309523810000002</v>
          </cell>
          <cell r="AZ428">
            <v>207</v>
          </cell>
          <cell r="BA428">
            <v>29</v>
          </cell>
          <cell r="BB428">
            <v>7.1379310344827589</v>
          </cell>
          <cell r="BC428">
            <v>75</v>
          </cell>
          <cell r="BD428">
            <v>376</v>
          </cell>
          <cell r="BE428">
            <v>54</v>
          </cell>
          <cell r="BF428">
            <v>6.9629629629629628</v>
          </cell>
          <cell r="BG428">
            <v>177</v>
          </cell>
          <cell r="BH428">
            <v>24</v>
          </cell>
          <cell r="BI428">
            <v>7.375</v>
          </cell>
          <cell r="BJ428">
            <v>75.882352941176507</v>
          </cell>
          <cell r="BK428">
            <v>227</v>
          </cell>
          <cell r="BL428">
            <v>29</v>
          </cell>
          <cell r="BM428">
            <v>7.8275862068965516</v>
          </cell>
          <cell r="BN428">
            <v>89</v>
          </cell>
          <cell r="BO428">
            <v>404</v>
          </cell>
          <cell r="BP428">
            <v>53</v>
          </cell>
          <cell r="BQ428">
            <v>7.6226415094339623</v>
          </cell>
          <cell r="BR428">
            <v>1145</v>
          </cell>
          <cell r="BS428">
            <v>156</v>
          </cell>
          <cell r="BT428">
            <v>7.3397435897435894</v>
          </cell>
          <cell r="BU428">
            <v>76.562184874235314</v>
          </cell>
          <cell r="BV428">
            <v>0</v>
          </cell>
        </row>
        <row r="429">
          <cell r="B429" t="str">
            <v>21-COMPA30-25</v>
          </cell>
          <cell r="C429" t="str">
            <v>COMP-A</v>
          </cell>
          <cell r="D429">
            <v>30</v>
          </cell>
          <cell r="E429" t="str">
            <v xml:space="preserve">DUBEY ANUJ BRAHMADEV  MEENA </v>
          </cell>
          <cell r="F429" t="str">
            <v>Male</v>
          </cell>
          <cell r="G429" t="str">
            <v>11/04/2002</v>
          </cell>
          <cell r="H429">
            <v>7039963473</v>
          </cell>
          <cell r="I429">
            <v>9819994935</v>
          </cell>
          <cell r="J429" t="str">
            <v>anujdubey7770@gmail.com</v>
          </cell>
          <cell r="K429" t="str">
            <v>1032210412@tcetmumbai.in</v>
          </cell>
          <cell r="L429" t="str">
            <v>A/206 Ghanshyam society near nkgsb bank</v>
          </cell>
          <cell r="M429">
            <v>401105</v>
          </cell>
          <cell r="N429">
            <v>0</v>
          </cell>
          <cell r="O429" t="str">
            <v>Service</v>
          </cell>
          <cell r="P429" t="str">
            <v>6,00,001 - 7,00,000</v>
          </cell>
          <cell r="Q429" t="str">
            <v>Normal</v>
          </cell>
          <cell r="R429" t="str">
            <v>Open</v>
          </cell>
          <cell r="S429">
            <v>2021</v>
          </cell>
          <cell r="T429" t="str">
            <v>FE</v>
          </cell>
          <cell r="U429" t="str">
            <v>MH-CET</v>
          </cell>
          <cell r="V429">
            <v>92.8</v>
          </cell>
          <cell r="W429">
            <v>83</v>
          </cell>
          <cell r="X429" t="str">
            <v>CAP</v>
          </cell>
          <cell r="Y429">
            <v>405</v>
          </cell>
          <cell r="Z429">
            <v>500</v>
          </cell>
          <cell r="AA429">
            <v>81</v>
          </cell>
          <cell r="AB429">
            <v>2018</v>
          </cell>
          <cell r="AC429" t="str">
            <v>Maharashtra</v>
          </cell>
          <cell r="AD429" t="str">
            <v>ST.AGNES ENGLISH HIGH SCHOOL</v>
          </cell>
          <cell r="AE429">
            <v>426</v>
          </cell>
          <cell r="AF429">
            <v>650</v>
          </cell>
          <cell r="AG429">
            <v>65.538461538461505</v>
          </cell>
          <cell r="AH429">
            <v>2020</v>
          </cell>
          <cell r="AI429" t="str">
            <v>Maharashtra</v>
          </cell>
          <cell r="AJ429" t="str">
            <v>S.V.P. COLLEGE</v>
          </cell>
          <cell r="AK429">
            <v>174</v>
          </cell>
          <cell r="AL429">
            <v>23</v>
          </cell>
          <cell r="AM429">
            <v>7.5652173913043477</v>
          </cell>
          <cell r="AN429">
            <v>96</v>
          </cell>
          <cell r="AO429">
            <v>205</v>
          </cell>
          <cell r="AP429">
            <v>26</v>
          </cell>
          <cell r="AQ429">
            <v>7.884615384615385</v>
          </cell>
          <cell r="AR429">
            <v>75</v>
          </cell>
          <cell r="AS429">
            <v>379</v>
          </cell>
          <cell r="AT429">
            <v>49</v>
          </cell>
          <cell r="AU429">
            <v>7.7346938775510203</v>
          </cell>
          <cell r="AV429">
            <v>195</v>
          </cell>
          <cell r="AW429">
            <v>25</v>
          </cell>
          <cell r="AX429">
            <v>7.8</v>
          </cell>
          <cell r="AY429">
            <v>85.5</v>
          </cell>
          <cell r="AZ429">
            <v>207</v>
          </cell>
          <cell r="BA429">
            <v>29</v>
          </cell>
          <cell r="BB429">
            <v>7.1379310344827589</v>
          </cell>
          <cell r="BC429">
            <v>75</v>
          </cell>
          <cell r="BD429">
            <v>402</v>
          </cell>
          <cell r="BE429">
            <v>54</v>
          </cell>
          <cell r="BF429">
            <v>7.4444444444444446</v>
          </cell>
          <cell r="BG429">
            <v>176</v>
          </cell>
          <cell r="BH429">
            <v>24</v>
          </cell>
          <cell r="BI429">
            <v>7.333333333333333</v>
          </cell>
          <cell r="BJ429">
            <v>78</v>
          </cell>
          <cell r="BK429">
            <v>205</v>
          </cell>
          <cell r="BL429">
            <v>29</v>
          </cell>
          <cell r="BM429">
            <v>7.068965517241379</v>
          </cell>
          <cell r="BN429">
            <v>75</v>
          </cell>
          <cell r="BO429">
            <v>381</v>
          </cell>
          <cell r="BP429">
            <v>53</v>
          </cell>
          <cell r="BQ429">
            <v>7.1886792452830193</v>
          </cell>
          <cell r="BR429">
            <v>1162</v>
          </cell>
          <cell r="BS429">
            <v>156</v>
          </cell>
          <cell r="BT429">
            <v>7.4487179487179489</v>
          </cell>
          <cell r="BU429">
            <v>81.900000000000006</v>
          </cell>
          <cell r="BV429">
            <v>0</v>
          </cell>
        </row>
        <row r="430">
          <cell r="B430" t="str">
            <v>21-COMPB30-25</v>
          </cell>
          <cell r="C430" t="str">
            <v>COMP-B</v>
          </cell>
          <cell r="D430">
            <v>30</v>
          </cell>
          <cell r="E430" t="str">
            <v>NIRALA ARUSHI RAMEKBAL KAVITA</v>
          </cell>
          <cell r="F430" t="str">
            <v>Female</v>
          </cell>
          <cell r="G430" t="str">
            <v>04/11/2002</v>
          </cell>
          <cell r="H430">
            <v>9960980675</v>
          </cell>
          <cell r="I430">
            <v>9004441291</v>
          </cell>
          <cell r="J430" t="str">
            <v>arushinirala@gmail.com</v>
          </cell>
          <cell r="K430" t="str">
            <v>1032210476@tcetmumbai.in</v>
          </cell>
          <cell r="L430" t="str">
            <v>Viva Gokul Complex,Magnum Apartment A/201,Bolinj,Virar West</v>
          </cell>
          <cell r="M430">
            <v>401303</v>
          </cell>
          <cell r="N430">
            <v>0</v>
          </cell>
          <cell r="O430" t="str">
            <v>Engineer</v>
          </cell>
          <cell r="P430" t="str">
            <v>&gt;= 15,00,001</v>
          </cell>
          <cell r="Q430" t="str">
            <v>Normal</v>
          </cell>
          <cell r="R430" t="str">
            <v>Open</v>
          </cell>
          <cell r="S430">
            <v>2021</v>
          </cell>
          <cell r="T430" t="str">
            <v>FE</v>
          </cell>
          <cell r="U430" t="str">
            <v>MH-CET</v>
          </cell>
          <cell r="V430">
            <v>94.88</v>
          </cell>
          <cell r="W430">
            <v>74.728761899999995</v>
          </cell>
          <cell r="X430" t="str">
            <v>CAP</v>
          </cell>
          <cell r="Y430">
            <v>452</v>
          </cell>
          <cell r="Z430">
            <v>500</v>
          </cell>
          <cell r="AA430">
            <v>90.4</v>
          </cell>
          <cell r="AB430">
            <v>2018</v>
          </cell>
          <cell r="AC430" t="str">
            <v>CBSE</v>
          </cell>
          <cell r="AD430" t="str">
            <v>Matrix Academic School</v>
          </cell>
          <cell r="AE430">
            <v>466</v>
          </cell>
          <cell r="AF430">
            <v>650</v>
          </cell>
          <cell r="AG430">
            <v>71.692307692307693</v>
          </cell>
          <cell r="AH430">
            <v>2020</v>
          </cell>
          <cell r="AI430" t="str">
            <v>Maharashtra</v>
          </cell>
          <cell r="AJ430" t="str">
            <v xml:space="preserve">Exper Jr. College </v>
          </cell>
          <cell r="AK430">
            <v>190</v>
          </cell>
          <cell r="AL430">
            <v>23</v>
          </cell>
          <cell r="AM430">
            <v>8.2608695652173907</v>
          </cell>
          <cell r="AN430">
            <v>78</v>
          </cell>
          <cell r="AO430">
            <v>251</v>
          </cell>
          <cell r="AP430">
            <v>26</v>
          </cell>
          <cell r="AQ430">
            <v>9.6538461538461533</v>
          </cell>
          <cell r="AR430">
            <v>77</v>
          </cell>
          <cell r="AS430">
            <v>441</v>
          </cell>
          <cell r="AT430">
            <v>49</v>
          </cell>
          <cell r="AU430">
            <v>9</v>
          </cell>
          <cell r="AV430">
            <v>237</v>
          </cell>
          <cell r="AW430">
            <v>25</v>
          </cell>
          <cell r="AX430">
            <v>9.48</v>
          </cell>
          <cell r="AY430">
            <v>77.5</v>
          </cell>
          <cell r="AZ430">
            <v>284</v>
          </cell>
          <cell r="BA430">
            <v>29</v>
          </cell>
          <cell r="BB430">
            <v>9.7931034482758612</v>
          </cell>
          <cell r="BC430">
            <v>69</v>
          </cell>
          <cell r="BD430">
            <v>521</v>
          </cell>
          <cell r="BE430">
            <v>54</v>
          </cell>
          <cell r="BF430">
            <v>9.6481481481481488</v>
          </cell>
          <cell r="BG430">
            <v>240</v>
          </cell>
          <cell r="BH430">
            <v>24</v>
          </cell>
          <cell r="BI430">
            <v>10</v>
          </cell>
          <cell r="BJ430">
            <v>80</v>
          </cell>
          <cell r="BK430">
            <v>274</v>
          </cell>
          <cell r="BL430">
            <v>29</v>
          </cell>
          <cell r="BM430">
            <v>9.4482758620689662</v>
          </cell>
          <cell r="BN430">
            <v>96</v>
          </cell>
          <cell r="BO430">
            <v>514</v>
          </cell>
          <cell r="BP430">
            <v>53</v>
          </cell>
          <cell r="BQ430">
            <v>9.6981132075471699</v>
          </cell>
          <cell r="BR430">
            <v>1476</v>
          </cell>
          <cell r="BS430">
            <v>156</v>
          </cell>
          <cell r="BT430">
            <v>9.4615384615384617</v>
          </cell>
          <cell r="BU430">
            <v>76.3</v>
          </cell>
          <cell r="BV430">
            <v>0</v>
          </cell>
        </row>
        <row r="431">
          <cell r="B431" t="str">
            <v>21-COMPC30-25</v>
          </cell>
          <cell r="C431" t="str">
            <v>COMP-C</v>
          </cell>
          <cell r="D431">
            <v>30</v>
          </cell>
          <cell r="E431" t="str">
            <v>SOLANKI ANSH MOTILAL LILAVATI</v>
          </cell>
          <cell r="F431" t="str">
            <v>Male</v>
          </cell>
          <cell r="G431" t="str">
            <v>19/04/2004</v>
          </cell>
          <cell r="H431">
            <v>8433606515</v>
          </cell>
          <cell r="I431">
            <v>9867785034</v>
          </cell>
          <cell r="J431" t="str">
            <v>solankiansh3693@gmail.com</v>
          </cell>
          <cell r="K431" t="str">
            <v>1032210540@tcetmumbai.in</v>
          </cell>
          <cell r="L431" t="str">
            <v>11/A, ASHOK SMRUTI BLG,OPP. TO SARASWATI TOWER, OLD NAGARDAS ROAD,ANDHERI EASR</v>
          </cell>
          <cell r="M431">
            <v>400069</v>
          </cell>
          <cell r="N431">
            <v>0</v>
          </cell>
          <cell r="O431" t="str">
            <v>business</v>
          </cell>
          <cell r="P431" t="str">
            <v>4,00,001 - 4,50,000</v>
          </cell>
          <cell r="Q431" t="str">
            <v>Normal</v>
          </cell>
          <cell r="R431" t="str">
            <v>Open</v>
          </cell>
          <cell r="S431">
            <v>2021</v>
          </cell>
          <cell r="T431" t="str">
            <v>FE</v>
          </cell>
          <cell r="U431" t="str">
            <v>MH-CET</v>
          </cell>
          <cell r="V431">
            <v>66.08</v>
          </cell>
          <cell r="W431">
            <v>30.2254109</v>
          </cell>
          <cell r="X431" t="str">
            <v>Minority</v>
          </cell>
          <cell r="Y431">
            <v>380</v>
          </cell>
          <cell r="Z431">
            <v>500</v>
          </cell>
          <cell r="AA431">
            <v>76</v>
          </cell>
          <cell r="AB431">
            <v>2019</v>
          </cell>
          <cell r="AC431" t="str">
            <v>Maharashtra</v>
          </cell>
          <cell r="AD431" t="str">
            <v>ST. XAVIER'S HIGH SCHOOL</v>
          </cell>
          <cell r="AE431">
            <v>500</v>
          </cell>
          <cell r="AF431">
            <v>600</v>
          </cell>
          <cell r="AG431">
            <v>83.3333333333333</v>
          </cell>
          <cell r="AH431">
            <v>2021</v>
          </cell>
          <cell r="AI431" t="str">
            <v>Maharashtra</v>
          </cell>
          <cell r="AJ431" t="str">
            <v>JITEN MODY JUNIOR COLLEGE</v>
          </cell>
          <cell r="AK431">
            <v>205</v>
          </cell>
          <cell r="AL431">
            <v>23</v>
          </cell>
          <cell r="AM431">
            <v>8.9130434782608692</v>
          </cell>
          <cell r="AN431">
            <v>96</v>
          </cell>
          <cell r="AO431">
            <v>244</v>
          </cell>
          <cell r="AP431">
            <v>26</v>
          </cell>
          <cell r="AQ431">
            <v>9.384615384615385</v>
          </cell>
          <cell r="AR431">
            <v>75</v>
          </cell>
          <cell r="AS431">
            <v>449</v>
          </cell>
          <cell r="AT431">
            <v>49</v>
          </cell>
          <cell r="AU431">
            <v>9.1632653061224492</v>
          </cell>
          <cell r="AV431">
            <v>225</v>
          </cell>
          <cell r="AW431">
            <v>25</v>
          </cell>
          <cell r="AX431">
            <v>9</v>
          </cell>
          <cell r="AY431">
            <v>85.5</v>
          </cell>
          <cell r="AZ431">
            <v>263</v>
          </cell>
          <cell r="BA431">
            <v>29</v>
          </cell>
          <cell r="BB431">
            <v>9.068965517241379</v>
          </cell>
          <cell r="BC431">
            <v>84</v>
          </cell>
          <cell r="BD431">
            <v>488</v>
          </cell>
          <cell r="BE431">
            <v>54</v>
          </cell>
          <cell r="BF431">
            <v>9.0370370370370363</v>
          </cell>
          <cell r="BG431">
            <v>212</v>
          </cell>
          <cell r="BH431">
            <v>24</v>
          </cell>
          <cell r="BI431">
            <v>8.8333333333333339</v>
          </cell>
          <cell r="BJ431">
            <v>78</v>
          </cell>
          <cell r="BK431">
            <v>256</v>
          </cell>
          <cell r="BL431">
            <v>29</v>
          </cell>
          <cell r="BM431">
            <v>8.8275862068965516</v>
          </cell>
          <cell r="BN431">
            <v>83</v>
          </cell>
          <cell r="BO431">
            <v>468</v>
          </cell>
          <cell r="BP431">
            <v>53</v>
          </cell>
          <cell r="BQ431">
            <v>8.8301886792452837</v>
          </cell>
          <cell r="BR431">
            <v>1405</v>
          </cell>
          <cell r="BS431">
            <v>156</v>
          </cell>
          <cell r="BT431">
            <v>9.0064102564102573</v>
          </cell>
          <cell r="BU431">
            <v>83.7</v>
          </cell>
          <cell r="BV431">
            <v>0</v>
          </cell>
        </row>
        <row r="432">
          <cell r="B432" t="str">
            <v>21-CS&amp;E30-25</v>
          </cell>
          <cell r="C432" t="str">
            <v>CS&amp;E</v>
          </cell>
          <cell r="D432">
            <v>30</v>
          </cell>
          <cell r="E432" t="str">
            <v>OJHA NISHANT DEEPAK NISHA</v>
          </cell>
          <cell r="F432" t="str">
            <v>Male</v>
          </cell>
          <cell r="G432">
            <v>37542</v>
          </cell>
          <cell r="H432">
            <v>8084544730</v>
          </cell>
          <cell r="I432">
            <v>9920171241</v>
          </cell>
          <cell r="J432" t="str">
            <v>nishant1234ojha@gmail.com</v>
          </cell>
          <cell r="K432" t="str">
            <v>1032210892@tcetmumbai.in</v>
          </cell>
          <cell r="L432" t="str">
            <v>2B-203, Green hills chs, lokhandwala township , kandivali east, Mumbai 400101</v>
          </cell>
          <cell r="M432">
            <v>400101</v>
          </cell>
          <cell r="N432">
            <v>0</v>
          </cell>
          <cell r="O432" t="str">
            <v>Banker</v>
          </cell>
          <cell r="P432" t="str">
            <v>&gt;= 15,00,001</v>
          </cell>
          <cell r="Q432" t="str">
            <v>Normal</v>
          </cell>
          <cell r="R432" t="str">
            <v>Open</v>
          </cell>
          <cell r="S432">
            <v>2021</v>
          </cell>
          <cell r="T432" t="str">
            <v>FE</v>
          </cell>
          <cell r="U432" t="str">
            <v>MH-CET</v>
          </cell>
          <cell r="V432">
            <v>77.599999999999994</v>
          </cell>
          <cell r="W432">
            <v>58</v>
          </cell>
          <cell r="X432" t="str">
            <v>Institute</v>
          </cell>
          <cell r="Y432">
            <v>444</v>
          </cell>
          <cell r="Z432">
            <v>500</v>
          </cell>
          <cell r="AA432">
            <v>88.8</v>
          </cell>
          <cell r="AB432">
            <v>2019</v>
          </cell>
          <cell r="AC432" t="str">
            <v>CBSE</v>
          </cell>
          <cell r="AD432" t="str">
            <v>NARAYANA E TECHNO SCHOOL</v>
          </cell>
          <cell r="AE432">
            <v>533</v>
          </cell>
          <cell r="AF432">
            <v>600</v>
          </cell>
          <cell r="AG432">
            <v>88.8333333333333</v>
          </cell>
          <cell r="AH432">
            <v>2021</v>
          </cell>
          <cell r="AI432" t="str">
            <v>Maharashtra</v>
          </cell>
          <cell r="AJ432" t="str">
            <v>NARAYANA JR COLLEGE</v>
          </cell>
          <cell r="AK432">
            <v>168</v>
          </cell>
          <cell r="AL432">
            <v>23</v>
          </cell>
          <cell r="AM432">
            <v>7.3043478260869561</v>
          </cell>
          <cell r="AN432">
            <v>92</v>
          </cell>
          <cell r="AO432">
            <v>202</v>
          </cell>
          <cell r="AP432">
            <v>26</v>
          </cell>
          <cell r="AQ432">
            <v>7.7692307692307692</v>
          </cell>
          <cell r="AR432">
            <v>75</v>
          </cell>
          <cell r="AS432">
            <v>370</v>
          </cell>
          <cell r="AT432">
            <v>49</v>
          </cell>
          <cell r="AU432">
            <v>7.5510204081632653</v>
          </cell>
          <cell r="AV432">
            <v>181</v>
          </cell>
          <cell r="AW432">
            <v>25</v>
          </cell>
          <cell r="AX432">
            <v>7.24</v>
          </cell>
          <cell r="AY432">
            <v>83.5</v>
          </cell>
          <cell r="AZ432">
            <v>221</v>
          </cell>
          <cell r="BA432">
            <v>29</v>
          </cell>
          <cell r="BB432">
            <v>7.6206896551724137</v>
          </cell>
          <cell r="BC432">
            <v>77</v>
          </cell>
          <cell r="BD432">
            <v>402</v>
          </cell>
          <cell r="BE432">
            <v>54</v>
          </cell>
          <cell r="BF432">
            <v>7.4444444444444446</v>
          </cell>
          <cell r="BG432">
            <v>184</v>
          </cell>
          <cell r="BH432">
            <v>24</v>
          </cell>
          <cell r="BI432">
            <v>7.666666666666667</v>
          </cell>
          <cell r="BJ432">
            <v>95</v>
          </cell>
          <cell r="BK432">
            <v>243</v>
          </cell>
          <cell r="BL432">
            <v>29</v>
          </cell>
          <cell r="BM432">
            <v>8.3793103448275854</v>
          </cell>
          <cell r="BN432">
            <v>76</v>
          </cell>
          <cell r="BO432">
            <v>427</v>
          </cell>
          <cell r="BP432">
            <v>53</v>
          </cell>
          <cell r="BQ432">
            <v>8.0566037735849054</v>
          </cell>
          <cell r="BR432">
            <v>1199</v>
          </cell>
          <cell r="BS432">
            <v>156</v>
          </cell>
          <cell r="BT432">
            <v>7.6858974358974361</v>
          </cell>
          <cell r="BU432">
            <v>80.5</v>
          </cell>
          <cell r="BV432">
            <v>0</v>
          </cell>
        </row>
        <row r="433">
          <cell r="B433" t="str">
            <v>21-E&amp;CS30-25</v>
          </cell>
          <cell r="C433" t="str">
            <v>E&amp;CS</v>
          </cell>
          <cell r="D433">
            <v>30</v>
          </cell>
          <cell r="E433" t="str">
            <v xml:space="preserve">MISHRA SIDDHARTH SUNIL SINDHU </v>
          </cell>
          <cell r="F433" t="str">
            <v>Male</v>
          </cell>
          <cell r="G433" t="str">
            <v>16/12/2003</v>
          </cell>
          <cell r="H433">
            <v>9221831275</v>
          </cell>
          <cell r="I433">
            <v>9323208127</v>
          </cell>
          <cell r="J433" t="str">
            <v>siddharthmishra1612@gmail.com</v>
          </cell>
          <cell r="K433" t="str">
            <v>1032210348@tcetmumbai.in</v>
          </cell>
          <cell r="L433" t="str">
            <v>A/302, Mandeep CHS, Saibaba nagar, Navghar road, Bhayandar east</v>
          </cell>
          <cell r="M433">
            <v>401105</v>
          </cell>
          <cell r="N433">
            <v>0</v>
          </cell>
          <cell r="O433" t="str">
            <v>Service</v>
          </cell>
          <cell r="P433" t="str">
            <v>7,00,001 - 8,00,000</v>
          </cell>
          <cell r="Q433" t="str">
            <v>Normal</v>
          </cell>
          <cell r="R433" t="str">
            <v>Open</v>
          </cell>
          <cell r="S433">
            <v>2021</v>
          </cell>
          <cell r="T433" t="str">
            <v>FE</v>
          </cell>
          <cell r="U433" t="str">
            <v>MH-CET</v>
          </cell>
          <cell r="V433">
            <v>37</v>
          </cell>
          <cell r="W433">
            <v>7</v>
          </cell>
          <cell r="X433" t="str">
            <v>Minority</v>
          </cell>
          <cell r="Y433">
            <v>282</v>
          </cell>
          <cell r="Z433">
            <v>500</v>
          </cell>
          <cell r="AA433">
            <v>56.4</v>
          </cell>
          <cell r="AB433">
            <v>2019</v>
          </cell>
          <cell r="AC433" t="str">
            <v>Maharashtra</v>
          </cell>
          <cell r="AD433" t="str">
            <v>FATHER JOSEPH'S ENGLISH HIGH SCHOOL</v>
          </cell>
          <cell r="AE433">
            <v>466</v>
          </cell>
          <cell r="AF433">
            <v>600</v>
          </cell>
          <cell r="AG433">
            <v>77.6666666666667</v>
          </cell>
          <cell r="AH433">
            <v>2021</v>
          </cell>
          <cell r="AI433" t="str">
            <v>Maharashtra</v>
          </cell>
          <cell r="AJ433" t="str">
            <v>SARDAR VALLABHAI PATEL JUNIOR COLLEGE OF SCIENCE AND COMMERCE</v>
          </cell>
          <cell r="AK433">
            <v>180.09</v>
          </cell>
          <cell r="AL433">
            <v>23</v>
          </cell>
          <cell r="AM433">
            <v>7.83</v>
          </cell>
          <cell r="AN433">
            <v>85</v>
          </cell>
          <cell r="AO433">
            <v>191</v>
          </cell>
          <cell r="AP433">
            <v>26</v>
          </cell>
          <cell r="AQ433">
            <v>7.3461538461538458</v>
          </cell>
          <cell r="AR433">
            <v>75</v>
          </cell>
          <cell r="AS433">
            <v>371.09000000000003</v>
          </cell>
          <cell r="AT433">
            <v>49</v>
          </cell>
          <cell r="AU433">
            <v>7.5732653061224493</v>
          </cell>
          <cell r="AV433">
            <v>192</v>
          </cell>
          <cell r="AW433">
            <v>25</v>
          </cell>
          <cell r="AX433">
            <v>7.68</v>
          </cell>
          <cell r="AY433">
            <v>80</v>
          </cell>
          <cell r="AZ433">
            <v>224</v>
          </cell>
          <cell r="BA433">
            <v>29</v>
          </cell>
          <cell r="BB433">
            <v>7.7241379310344831</v>
          </cell>
          <cell r="BC433">
            <v>94.117647058823493</v>
          </cell>
          <cell r="BD433">
            <v>416</v>
          </cell>
          <cell r="BE433">
            <v>54</v>
          </cell>
          <cell r="BF433">
            <v>7.7037037037037033</v>
          </cell>
          <cell r="BG433">
            <v>186</v>
          </cell>
          <cell r="BH433">
            <v>24</v>
          </cell>
          <cell r="BI433">
            <v>7.75</v>
          </cell>
          <cell r="BJ433">
            <v>74</v>
          </cell>
          <cell r="BK433">
            <v>230</v>
          </cell>
          <cell r="BL433">
            <v>29</v>
          </cell>
          <cell r="BM433">
            <v>7.931034482758621</v>
          </cell>
          <cell r="BN433">
            <v>85</v>
          </cell>
          <cell r="BO433">
            <v>416</v>
          </cell>
          <cell r="BP433">
            <v>53</v>
          </cell>
          <cell r="BQ433">
            <v>7.8490566037735849</v>
          </cell>
          <cell r="BR433">
            <v>1203.0900000000001</v>
          </cell>
          <cell r="BS433">
            <v>156</v>
          </cell>
          <cell r="BT433">
            <v>7.7121153846153856</v>
          </cell>
          <cell r="BU433">
            <v>83.123529411764693</v>
          </cell>
          <cell r="BV433">
            <v>0</v>
          </cell>
        </row>
        <row r="434">
          <cell r="B434" t="str">
            <v>21-E&amp;TCA30-25</v>
          </cell>
          <cell r="C434" t="str">
            <v>E&amp;TC-A</v>
          </cell>
          <cell r="D434">
            <v>30</v>
          </cell>
          <cell r="E434" t="str">
            <v>GUPTA OM ASHOK KUSUM</v>
          </cell>
          <cell r="F434" t="str">
            <v>Male</v>
          </cell>
          <cell r="G434" t="str">
            <v>24/01/2004</v>
          </cell>
          <cell r="H434">
            <v>8692965734</v>
          </cell>
          <cell r="I434">
            <v>9820301100</v>
          </cell>
          <cell r="J434" t="str">
            <v>omg93244@gmail.com</v>
          </cell>
          <cell r="K434" t="str">
            <v>1032210222@tcetmumbai.in</v>
          </cell>
          <cell r="L434" t="str">
            <v>C/111 shree Siddhi bldg Sarvoday complex opp old golden nest Mira bhayander road Mira road East Thane 401107</v>
          </cell>
          <cell r="M434">
            <v>401107</v>
          </cell>
          <cell r="N434">
            <v>0</v>
          </cell>
          <cell r="O434" t="str">
            <v>Service</v>
          </cell>
          <cell r="P434" t="str">
            <v>10,00,001 - 15,00,000</v>
          </cell>
          <cell r="Q434" t="str">
            <v>Normal</v>
          </cell>
          <cell r="R434" t="str">
            <v>Open</v>
          </cell>
          <cell r="S434">
            <v>2021</v>
          </cell>
          <cell r="T434" t="str">
            <v>FE</v>
          </cell>
          <cell r="U434" t="str">
            <v>MH-CET</v>
          </cell>
          <cell r="V434">
            <v>83.19</v>
          </cell>
          <cell r="W434">
            <v>11.8868005</v>
          </cell>
          <cell r="X434" t="str">
            <v>Minority</v>
          </cell>
          <cell r="Y434">
            <v>360</v>
          </cell>
          <cell r="Z434">
            <v>500</v>
          </cell>
          <cell r="AA434">
            <v>72</v>
          </cell>
          <cell r="AB434">
            <v>2019</v>
          </cell>
          <cell r="AC434" t="str">
            <v>Maharashtra</v>
          </cell>
          <cell r="AD434" t="str">
            <v>SARDAR VALLABHBHAI PATEL VIDHYALAYA</v>
          </cell>
          <cell r="AE434">
            <v>456</v>
          </cell>
          <cell r="AF434">
            <v>600</v>
          </cell>
          <cell r="AG434">
            <v>76</v>
          </cell>
          <cell r="AH434">
            <v>2021</v>
          </cell>
          <cell r="AI434" t="str">
            <v>Maharashtra</v>
          </cell>
          <cell r="AJ434" t="str">
            <v>SVP COLLEGE OF SCIENCE AND COMMERCE</v>
          </cell>
          <cell r="AK434">
            <v>158</v>
          </cell>
          <cell r="AL434">
            <v>22</v>
          </cell>
          <cell r="AM434">
            <v>7.1818181818181817</v>
          </cell>
          <cell r="AN434">
            <v>93</v>
          </cell>
          <cell r="AO434">
            <v>171</v>
          </cell>
          <cell r="AP434">
            <v>27</v>
          </cell>
          <cell r="AQ434">
            <v>6.333333333333333</v>
          </cell>
          <cell r="AR434">
            <v>75</v>
          </cell>
          <cell r="AS434">
            <v>329</v>
          </cell>
          <cell r="AT434">
            <v>49</v>
          </cell>
          <cell r="AU434">
            <v>6.7142857142857144</v>
          </cell>
          <cell r="AV434">
            <v>141</v>
          </cell>
          <cell r="AW434">
            <v>25</v>
          </cell>
          <cell r="AX434">
            <v>5.64</v>
          </cell>
          <cell r="AY434">
            <v>84</v>
          </cell>
          <cell r="AZ434">
            <v>168</v>
          </cell>
          <cell r="BA434">
            <v>29</v>
          </cell>
          <cell r="BB434">
            <v>5.7931034482758621</v>
          </cell>
          <cell r="BC434">
            <v>75</v>
          </cell>
          <cell r="BD434">
            <v>309</v>
          </cell>
          <cell r="BE434">
            <v>54</v>
          </cell>
          <cell r="BF434">
            <v>5.7222222222222223</v>
          </cell>
          <cell r="BG434">
            <v>166</v>
          </cell>
          <cell r="BH434">
            <v>24</v>
          </cell>
          <cell r="BI434">
            <v>6.916666666666667</v>
          </cell>
          <cell r="BJ434">
            <v>76</v>
          </cell>
          <cell r="BK434">
            <v>204</v>
          </cell>
          <cell r="BL434">
            <v>29</v>
          </cell>
          <cell r="BM434">
            <v>7.0344827586206895</v>
          </cell>
          <cell r="BN434">
            <v>78</v>
          </cell>
          <cell r="BO434">
            <v>370</v>
          </cell>
          <cell r="BP434">
            <v>53</v>
          </cell>
          <cell r="BQ434">
            <v>6.9811320754716979</v>
          </cell>
          <cell r="BR434">
            <v>1008</v>
          </cell>
          <cell r="BS434">
            <v>156</v>
          </cell>
          <cell r="BT434">
            <v>6.4615384615384617</v>
          </cell>
          <cell r="BU434">
            <v>80.400000000000006</v>
          </cell>
          <cell r="BV434">
            <v>0</v>
          </cell>
        </row>
        <row r="435">
          <cell r="B435" t="str">
            <v>21-E&amp;TCB30-25</v>
          </cell>
          <cell r="C435" t="str">
            <v>E&amp;TC-B</v>
          </cell>
          <cell r="D435">
            <v>30</v>
          </cell>
          <cell r="E435" t="str">
            <v>SINGH SHUBHANGI ARUNKUMAR PREMSHEELA</v>
          </cell>
          <cell r="F435" t="str">
            <v>Female</v>
          </cell>
          <cell r="G435" t="str">
            <v>17/09/2004</v>
          </cell>
          <cell r="H435">
            <v>9137401117</v>
          </cell>
          <cell r="I435">
            <v>8692892424</v>
          </cell>
          <cell r="J435" t="str">
            <v>shubhangisingh9137@gmail.com</v>
          </cell>
          <cell r="K435" t="str">
            <v>1032210285@tcetmumbai.in</v>
          </cell>
          <cell r="L435" t="str">
            <v>211 shri Datta krupa SRA CHS LTD 2nd floor S.V road Behind sane guruji high school Santacruz west mumbai maharashtra-400054</v>
          </cell>
          <cell r="M435">
            <v>400054</v>
          </cell>
          <cell r="N435">
            <v>0</v>
          </cell>
          <cell r="O435" t="str">
            <v>Salesman</v>
          </cell>
          <cell r="P435" t="str">
            <v>8,00,001 - 9,00,000</v>
          </cell>
          <cell r="Q435" t="str">
            <v>Normal</v>
          </cell>
          <cell r="R435" t="str">
            <v>Open</v>
          </cell>
          <cell r="S435">
            <v>2021</v>
          </cell>
          <cell r="T435" t="str">
            <v>FE</v>
          </cell>
          <cell r="U435" t="str">
            <v>MH-CET</v>
          </cell>
          <cell r="V435">
            <v>26.73</v>
          </cell>
          <cell r="W435" t="str">
            <v>NA</v>
          </cell>
          <cell r="X435" t="str">
            <v>Minority</v>
          </cell>
          <cell r="Y435">
            <v>425</v>
          </cell>
          <cell r="Z435">
            <v>500</v>
          </cell>
          <cell r="AA435">
            <v>85</v>
          </cell>
          <cell r="AB435">
            <v>2019</v>
          </cell>
          <cell r="AC435" t="str">
            <v>Maharashtra</v>
          </cell>
          <cell r="AD435" t="str">
            <v>SETH ANADILAL PODAR HIGH SCHOOL</v>
          </cell>
          <cell r="AE435">
            <v>530</v>
          </cell>
          <cell r="AF435">
            <v>600</v>
          </cell>
          <cell r="AG435">
            <v>88.3333333333333</v>
          </cell>
          <cell r="AH435">
            <v>2021</v>
          </cell>
          <cell r="AI435" t="str">
            <v>Maharashtra</v>
          </cell>
          <cell r="AJ435" t="str">
            <v>SHETH ANADILAL PODAR JR  COLLAGE</v>
          </cell>
          <cell r="AK435">
            <v>170</v>
          </cell>
          <cell r="AL435">
            <v>22</v>
          </cell>
          <cell r="AM435">
            <v>7.7272727272727275</v>
          </cell>
          <cell r="AN435">
            <v>93</v>
          </cell>
          <cell r="AO435">
            <v>203</v>
          </cell>
          <cell r="AP435">
            <v>27</v>
          </cell>
          <cell r="AQ435">
            <v>7.5185185185185182</v>
          </cell>
          <cell r="AR435">
            <v>75</v>
          </cell>
          <cell r="AS435">
            <v>373</v>
          </cell>
          <cell r="AT435">
            <v>49</v>
          </cell>
          <cell r="AU435">
            <v>7.6122448979591839</v>
          </cell>
          <cell r="AV435">
            <v>173</v>
          </cell>
          <cell r="AW435">
            <v>25</v>
          </cell>
          <cell r="AX435">
            <v>6.92</v>
          </cell>
          <cell r="AY435">
            <v>84</v>
          </cell>
          <cell r="AZ435">
            <v>197</v>
          </cell>
          <cell r="BA435">
            <v>29</v>
          </cell>
          <cell r="BB435">
            <v>6.7931034482758621</v>
          </cell>
          <cell r="BC435">
            <v>79</v>
          </cell>
          <cell r="BD435">
            <v>370</v>
          </cell>
          <cell r="BE435">
            <v>54</v>
          </cell>
          <cell r="BF435">
            <v>6.8518518518518521</v>
          </cell>
          <cell r="BG435">
            <v>197</v>
          </cell>
          <cell r="BH435">
            <v>24</v>
          </cell>
          <cell r="BI435">
            <v>8.2083333333333339</v>
          </cell>
          <cell r="BJ435">
            <v>82</v>
          </cell>
          <cell r="BK435">
            <v>236</v>
          </cell>
          <cell r="BL435">
            <v>29</v>
          </cell>
          <cell r="BM435">
            <v>8.137931034482758</v>
          </cell>
          <cell r="BN435">
            <v>79</v>
          </cell>
          <cell r="BO435">
            <v>433</v>
          </cell>
          <cell r="BP435">
            <v>53</v>
          </cell>
          <cell r="BQ435">
            <v>8.1698113207547163</v>
          </cell>
          <cell r="BR435">
            <v>1176</v>
          </cell>
          <cell r="BS435">
            <v>156</v>
          </cell>
          <cell r="BT435">
            <v>7.5384615384615383</v>
          </cell>
          <cell r="BU435">
            <v>81.2</v>
          </cell>
          <cell r="BV435">
            <v>0</v>
          </cell>
        </row>
        <row r="436">
          <cell r="B436" t="str">
            <v>21-IoT30-25</v>
          </cell>
          <cell r="C436" t="str">
            <v>IoT</v>
          </cell>
          <cell r="D436">
            <v>30</v>
          </cell>
          <cell r="E436" t="str">
            <v>VISHWAKARMA VIVEK VIJAY  SADHANA</v>
          </cell>
          <cell r="F436" t="str">
            <v>Male</v>
          </cell>
          <cell r="G436" t="str">
            <v>27/06/2003</v>
          </cell>
          <cell r="H436">
            <v>8291191120</v>
          </cell>
          <cell r="I436">
            <v>9004445065</v>
          </cell>
          <cell r="J436" t="str">
            <v>vishwakarmavivek2763@gmail.com</v>
          </cell>
          <cell r="K436" t="str">
            <v>1032211018@tcetmumbai.in</v>
          </cell>
          <cell r="L436" t="str">
            <v>room number 2, huribai chawl, ambewadi , kurar village , malad east , mumbai-97</v>
          </cell>
          <cell r="M436">
            <v>400097</v>
          </cell>
          <cell r="N436">
            <v>0</v>
          </cell>
          <cell r="O436" t="str">
            <v>delivery service</v>
          </cell>
          <cell r="P436" t="str">
            <v>1,00,001 - 1,50,000</v>
          </cell>
          <cell r="Q436" t="str">
            <v>Normal</v>
          </cell>
          <cell r="R436" t="str">
            <v>Open</v>
          </cell>
          <cell r="S436">
            <v>2021</v>
          </cell>
          <cell r="T436" t="str">
            <v>FE</v>
          </cell>
          <cell r="U436" t="str">
            <v>MH-CET</v>
          </cell>
          <cell r="V436">
            <v>90.88</v>
          </cell>
          <cell r="W436">
            <v>51.29</v>
          </cell>
          <cell r="X436" t="str">
            <v>TFWS</v>
          </cell>
          <cell r="Y436">
            <v>406</v>
          </cell>
          <cell r="Z436">
            <v>500</v>
          </cell>
          <cell r="AA436">
            <v>81.2</v>
          </cell>
          <cell r="AB436">
            <v>2019</v>
          </cell>
          <cell r="AC436" t="str">
            <v>Maharashtra</v>
          </cell>
          <cell r="AD436" t="str">
            <v>ST. SEBASTIAN ENGLISH SCHOOL</v>
          </cell>
          <cell r="AE436">
            <v>545</v>
          </cell>
          <cell r="AF436">
            <v>600</v>
          </cell>
          <cell r="AG436">
            <v>90.833333333333329</v>
          </cell>
          <cell r="AH436">
            <v>2021</v>
          </cell>
          <cell r="AI436" t="str">
            <v>Maharashtra</v>
          </cell>
          <cell r="AJ436" t="str">
            <v>SIR SITARAM AND LADY SHANTABAI PATKAR COLLEGE OF ARTS AND SCIENCE</v>
          </cell>
          <cell r="AK436">
            <v>182</v>
          </cell>
          <cell r="AL436">
            <v>23</v>
          </cell>
          <cell r="AM436">
            <v>7.9130434782608692</v>
          </cell>
          <cell r="AN436">
            <v>95.06</v>
          </cell>
          <cell r="AO436">
            <v>246</v>
          </cell>
          <cell r="AP436">
            <v>26</v>
          </cell>
          <cell r="AQ436">
            <v>9.4615384615384617</v>
          </cell>
          <cell r="AR436">
            <v>91.71</v>
          </cell>
          <cell r="AS436">
            <v>428</v>
          </cell>
          <cell r="AT436">
            <v>49</v>
          </cell>
          <cell r="AU436">
            <v>8.7346938775510203</v>
          </cell>
          <cell r="AV436">
            <v>220</v>
          </cell>
          <cell r="AW436">
            <v>25</v>
          </cell>
          <cell r="AX436">
            <v>8.8000000000000007</v>
          </cell>
          <cell r="AY436">
            <v>93.385000000000005</v>
          </cell>
          <cell r="AZ436">
            <v>268</v>
          </cell>
          <cell r="BA436">
            <v>29</v>
          </cell>
          <cell r="BB436">
            <v>9.2413793103448274</v>
          </cell>
          <cell r="BC436">
            <v>84.91</v>
          </cell>
          <cell r="BD436">
            <v>488</v>
          </cell>
          <cell r="BE436">
            <v>54</v>
          </cell>
          <cell r="BF436">
            <v>9.0370370370370363</v>
          </cell>
          <cell r="BG436">
            <v>219</v>
          </cell>
          <cell r="BH436">
            <v>24</v>
          </cell>
          <cell r="BI436">
            <v>9.125</v>
          </cell>
          <cell r="BJ436">
            <v>88</v>
          </cell>
          <cell r="BK436">
            <v>266</v>
          </cell>
          <cell r="BL436">
            <v>29</v>
          </cell>
          <cell r="BM436">
            <v>9.1724137931034484</v>
          </cell>
          <cell r="BN436">
            <v>85</v>
          </cell>
          <cell r="BO436">
            <v>485</v>
          </cell>
          <cell r="BP436">
            <v>53</v>
          </cell>
          <cell r="BQ436">
            <v>9.1509433962264151</v>
          </cell>
          <cell r="BR436">
            <v>1401</v>
          </cell>
          <cell r="BS436">
            <v>156</v>
          </cell>
          <cell r="BT436">
            <v>8.9807692307692299</v>
          </cell>
          <cell r="BU436">
            <v>91.812999999999988</v>
          </cell>
          <cell r="BV436" t="str">
            <v xml:space="preserve">Tata Consultancy Services </v>
          </cell>
        </row>
        <row r="437">
          <cell r="B437" t="str">
            <v>21-ITA30-25</v>
          </cell>
          <cell r="C437" t="str">
            <v>IT-A</v>
          </cell>
          <cell r="D437">
            <v>30</v>
          </cell>
          <cell r="E437" t="str">
            <v>GOSAVI YASH CHANDRAKANT  KARUNA</v>
          </cell>
          <cell r="F437" t="str">
            <v>Male</v>
          </cell>
          <cell r="G437" t="str">
            <v>25/12/2003</v>
          </cell>
          <cell r="H437">
            <v>7400117929</v>
          </cell>
          <cell r="I437">
            <v>7208111051</v>
          </cell>
          <cell r="J437" t="str">
            <v>yashcgosavi@gmail.com</v>
          </cell>
          <cell r="K437" t="str">
            <v>1032210604@tcetmumbai.in</v>
          </cell>
          <cell r="L437" t="str">
            <v>402, Prajakt CHS, B/4, Ashokvan, Shiv Vallabh Road, Near Saibaba Mandir, Borivali East, Mumbai</v>
          </cell>
          <cell r="M437">
            <v>400066</v>
          </cell>
          <cell r="N437">
            <v>0</v>
          </cell>
          <cell r="O437" t="str">
            <v>Service</v>
          </cell>
          <cell r="P437" t="str">
            <v>5,00,001 - 5,50,000</v>
          </cell>
          <cell r="Q437" t="str">
            <v>Normal</v>
          </cell>
          <cell r="R437" t="str">
            <v>NT-B</v>
          </cell>
          <cell r="S437">
            <v>2021</v>
          </cell>
          <cell r="T437" t="str">
            <v>FE</v>
          </cell>
          <cell r="U437" t="str">
            <v>MH-CET</v>
          </cell>
          <cell r="V437">
            <v>93.15</v>
          </cell>
          <cell r="W437">
            <v>90.002613299999993</v>
          </cell>
          <cell r="X437" t="str">
            <v>CAP</v>
          </cell>
          <cell r="Y437">
            <v>440</v>
          </cell>
          <cell r="Z437">
            <v>500</v>
          </cell>
          <cell r="AA437">
            <v>88</v>
          </cell>
          <cell r="AB437">
            <v>2019</v>
          </cell>
          <cell r="AC437" t="str">
            <v>Maharashtra</v>
          </cell>
          <cell r="AD437" t="str">
            <v>ST FRANCIS HIGH SCHOOL</v>
          </cell>
          <cell r="AE437">
            <v>523</v>
          </cell>
          <cell r="AF437">
            <v>600</v>
          </cell>
          <cell r="AG437">
            <v>87.1666666666667</v>
          </cell>
          <cell r="AH437">
            <v>2021</v>
          </cell>
          <cell r="AI437" t="str">
            <v>Maharashtra</v>
          </cell>
          <cell r="AJ437" t="str">
            <v>PACE COLLEGE</v>
          </cell>
          <cell r="AK437">
            <v>199</v>
          </cell>
          <cell r="AL437">
            <v>22</v>
          </cell>
          <cell r="AM437">
            <v>9.045454545454545</v>
          </cell>
          <cell r="AN437">
            <v>93.42</v>
          </cell>
          <cell r="AO437">
            <v>232</v>
          </cell>
          <cell r="AP437">
            <v>27</v>
          </cell>
          <cell r="AQ437">
            <v>8.5925925925925934</v>
          </cell>
          <cell r="AR437">
            <v>83.33</v>
          </cell>
          <cell r="AS437">
            <v>431</v>
          </cell>
          <cell r="AT437">
            <v>49</v>
          </cell>
          <cell r="AU437">
            <v>8.795918367346939</v>
          </cell>
          <cell r="AV437">
            <v>189</v>
          </cell>
          <cell r="AW437">
            <v>25</v>
          </cell>
          <cell r="AX437">
            <v>7.56</v>
          </cell>
          <cell r="AY437">
            <v>88.375</v>
          </cell>
          <cell r="AZ437">
            <v>238</v>
          </cell>
          <cell r="BA437">
            <v>29</v>
          </cell>
          <cell r="BB437">
            <v>8.2068965517241388</v>
          </cell>
          <cell r="BC437">
            <v>75</v>
          </cell>
          <cell r="BD437">
            <v>427</v>
          </cell>
          <cell r="BE437">
            <v>54</v>
          </cell>
          <cell r="BF437">
            <v>7.9074074074074074</v>
          </cell>
          <cell r="BG437">
            <v>197</v>
          </cell>
          <cell r="BH437">
            <v>24</v>
          </cell>
          <cell r="BI437">
            <v>8.2083333333333339</v>
          </cell>
          <cell r="BJ437">
            <v>82.987551867219906</v>
          </cell>
          <cell r="BK437">
            <v>208</v>
          </cell>
          <cell r="BL437">
            <v>29</v>
          </cell>
          <cell r="BM437">
            <v>7.1724137931034484</v>
          </cell>
          <cell r="BN437">
            <v>78.969957081545104</v>
          </cell>
          <cell r="BO437">
            <v>405</v>
          </cell>
          <cell r="BP437">
            <v>53</v>
          </cell>
          <cell r="BQ437">
            <v>7.6415094339622645</v>
          </cell>
          <cell r="BR437">
            <v>1263</v>
          </cell>
          <cell r="BS437">
            <v>156</v>
          </cell>
          <cell r="BT437">
            <v>8.0961538461538467</v>
          </cell>
          <cell r="BU437">
            <v>84.025000000000006</v>
          </cell>
          <cell r="BV437">
            <v>0</v>
          </cell>
        </row>
        <row r="438">
          <cell r="B438" t="str">
            <v>21-ITB30-25</v>
          </cell>
          <cell r="C438" t="str">
            <v>IT-B</v>
          </cell>
          <cell r="D438">
            <v>30</v>
          </cell>
          <cell r="E438" t="str">
            <v>SHARMA KUNAL RANDHIR  PRIYA</v>
          </cell>
          <cell r="F438" t="str">
            <v>Male</v>
          </cell>
          <cell r="G438" t="str">
            <v>30/06/2003</v>
          </cell>
          <cell r="H438">
            <v>9892863466</v>
          </cell>
          <cell r="I438">
            <v>9819534896</v>
          </cell>
          <cell r="J438" t="str">
            <v>sharmarkunal@gmail.com</v>
          </cell>
          <cell r="K438" t="str">
            <v>1032210669@tcetmumbai.in</v>
          </cell>
          <cell r="L438" t="str">
            <v xml:space="preserve">Room no 50, Rehmatbai building No 1 Sane guruji marg Mumbai tardeo . </v>
          </cell>
          <cell r="M438">
            <v>400034</v>
          </cell>
          <cell r="N438">
            <v>0</v>
          </cell>
          <cell r="O438" t="str">
            <v>Business</v>
          </cell>
          <cell r="P438" t="str">
            <v>&gt;= 15,00,001</v>
          </cell>
          <cell r="Q438" t="str">
            <v>Normal</v>
          </cell>
          <cell r="R438" t="str">
            <v>Open</v>
          </cell>
          <cell r="S438">
            <v>2021</v>
          </cell>
          <cell r="T438" t="str">
            <v>FE</v>
          </cell>
          <cell r="U438" t="str">
            <v>MH-CET</v>
          </cell>
          <cell r="V438">
            <v>96</v>
          </cell>
          <cell r="W438">
            <v>42</v>
          </cell>
          <cell r="X438" t="str">
            <v>Institute</v>
          </cell>
          <cell r="Y438">
            <v>441</v>
          </cell>
          <cell r="Z438">
            <v>500</v>
          </cell>
          <cell r="AA438">
            <v>88.2</v>
          </cell>
          <cell r="AB438">
            <v>2019</v>
          </cell>
          <cell r="AC438" t="str">
            <v>Maharashtra</v>
          </cell>
          <cell r="AD438" t="str">
            <v>SHARDA MANDIR HIGH SCHOOL</v>
          </cell>
          <cell r="AE438">
            <v>537</v>
          </cell>
          <cell r="AF438">
            <v>600</v>
          </cell>
          <cell r="AG438">
            <v>89.5</v>
          </cell>
          <cell r="AH438">
            <v>2021</v>
          </cell>
          <cell r="AI438" t="str">
            <v>Maharashtra</v>
          </cell>
          <cell r="AJ438" t="str">
            <v>KISHINCHAND CHELARAM COLLEGE</v>
          </cell>
          <cell r="AK438">
            <v>183</v>
          </cell>
          <cell r="AL438">
            <v>22</v>
          </cell>
          <cell r="AM438">
            <v>8.3181818181818183</v>
          </cell>
          <cell r="AN438">
            <v>79.260000000000005</v>
          </cell>
          <cell r="AO438">
            <v>222</v>
          </cell>
          <cell r="AP438">
            <v>27</v>
          </cell>
          <cell r="AQ438">
            <v>8.2222222222222214</v>
          </cell>
          <cell r="AR438">
            <v>84</v>
          </cell>
          <cell r="AS438">
            <v>405</v>
          </cell>
          <cell r="AT438">
            <v>49</v>
          </cell>
          <cell r="AU438">
            <v>8.2653061224489797</v>
          </cell>
          <cell r="AV438">
            <v>198</v>
          </cell>
          <cell r="AW438">
            <v>25</v>
          </cell>
          <cell r="AX438">
            <v>7.92</v>
          </cell>
          <cell r="AY438">
            <v>81.63</v>
          </cell>
          <cell r="AZ438">
            <v>240</v>
          </cell>
          <cell r="BA438">
            <v>29</v>
          </cell>
          <cell r="BB438">
            <v>8.2758620689655178</v>
          </cell>
          <cell r="BC438">
            <v>83.251231527093594</v>
          </cell>
          <cell r="BD438">
            <v>438</v>
          </cell>
          <cell r="BE438">
            <v>54</v>
          </cell>
          <cell r="BF438">
            <v>8.1111111111111107</v>
          </cell>
          <cell r="BG438">
            <v>193</v>
          </cell>
          <cell r="BH438">
            <v>24</v>
          </cell>
          <cell r="BI438">
            <v>8.0416666666666661</v>
          </cell>
          <cell r="BJ438">
            <v>82.987551867219906</v>
          </cell>
          <cell r="BK438">
            <v>268</v>
          </cell>
          <cell r="BL438">
            <v>29</v>
          </cell>
          <cell r="BM438">
            <v>9.2413793103448274</v>
          </cell>
          <cell r="BN438">
            <v>76.548672566371707</v>
          </cell>
          <cell r="BO438">
            <v>461</v>
          </cell>
          <cell r="BP438">
            <v>53</v>
          </cell>
          <cell r="BQ438">
            <v>8.6981132075471699</v>
          </cell>
          <cell r="BR438">
            <v>1304</v>
          </cell>
          <cell r="BS438">
            <v>156</v>
          </cell>
          <cell r="BT438">
            <v>8.3589743589743595</v>
          </cell>
          <cell r="BU438">
            <v>82.42824630541871</v>
          </cell>
          <cell r="BV438">
            <v>0</v>
          </cell>
        </row>
        <row r="439">
          <cell r="B439" t="str">
            <v>21-M&amp;ME30-25</v>
          </cell>
          <cell r="C439" t="str">
            <v>M&amp;ME</v>
          </cell>
          <cell r="D439">
            <v>30</v>
          </cell>
          <cell r="E439" t="str">
            <v>PADTE ARYAN SANJAY DEEPIKA</v>
          </cell>
          <cell r="F439" t="str">
            <v>Male</v>
          </cell>
          <cell r="G439" t="str">
            <v>08/05/2003</v>
          </cell>
          <cell r="H439">
            <v>9372899570</v>
          </cell>
          <cell r="I439">
            <v>81690368</v>
          </cell>
          <cell r="J439" t="str">
            <v>aryanpadte007@gmail.com</v>
          </cell>
          <cell r="K439" t="str">
            <v>1032210783@tcetmumbai.in</v>
          </cell>
          <cell r="L439" t="str">
            <v>703, Poorti Vihar, New Shastri Nagar, M.G road, Goregaon (West) ,road no 5</v>
          </cell>
          <cell r="M439">
            <v>400104</v>
          </cell>
          <cell r="N439">
            <v>0</v>
          </cell>
          <cell r="O439" t="str">
            <v>Teacher</v>
          </cell>
          <cell r="P439" t="str">
            <v>50,001 - 1,00,000</v>
          </cell>
          <cell r="Q439" t="str">
            <v>Normal</v>
          </cell>
          <cell r="R439" t="str">
            <v>Open</v>
          </cell>
          <cell r="S439">
            <v>2021</v>
          </cell>
          <cell r="T439" t="str">
            <v>FE</v>
          </cell>
          <cell r="U439" t="str">
            <v>MH-CET</v>
          </cell>
          <cell r="V439">
            <v>30.34</v>
          </cell>
          <cell r="W439">
            <v>77.681731400000004</v>
          </cell>
          <cell r="X439" t="str">
            <v>Institute</v>
          </cell>
          <cell r="Y439">
            <v>278</v>
          </cell>
          <cell r="Z439">
            <v>500</v>
          </cell>
          <cell r="AA439">
            <v>55.6</v>
          </cell>
          <cell r="AB439">
            <v>2019</v>
          </cell>
          <cell r="AC439" t="str">
            <v>Maharashtra</v>
          </cell>
          <cell r="AD439" t="str">
            <v>ST THOMAS ACADEMY</v>
          </cell>
          <cell r="AE439">
            <v>460</v>
          </cell>
          <cell r="AF439">
            <v>600</v>
          </cell>
          <cell r="AG439">
            <v>76.6666666666667</v>
          </cell>
          <cell r="AH439">
            <v>2020</v>
          </cell>
          <cell r="AI439" t="str">
            <v>Maharashtra</v>
          </cell>
          <cell r="AJ439" t="str">
            <v>NIRMALA COLLEGE OF COMMERCE ARTS AND SCIENCE</v>
          </cell>
          <cell r="AK439">
            <v>65</v>
          </cell>
          <cell r="AL439">
            <v>22</v>
          </cell>
          <cell r="AM439">
            <v>2.9545454545454546</v>
          </cell>
          <cell r="AN439">
            <v>97.7</v>
          </cell>
          <cell r="AO439">
            <v>139</v>
          </cell>
          <cell r="AP439">
            <v>27</v>
          </cell>
          <cell r="AQ439">
            <v>5.1481481481481479</v>
          </cell>
          <cell r="AR439">
            <v>94.88</v>
          </cell>
          <cell r="AS439">
            <v>204</v>
          </cell>
          <cell r="AT439">
            <v>49</v>
          </cell>
          <cell r="AU439">
            <v>4.1632653061224492</v>
          </cell>
          <cell r="AV439">
            <v>167</v>
          </cell>
          <cell r="AW439">
            <v>25</v>
          </cell>
          <cell r="AX439">
            <v>6.68</v>
          </cell>
          <cell r="AY439">
            <v>96.29</v>
          </cell>
          <cell r="AZ439">
            <v>174.87</v>
          </cell>
          <cell r="BA439">
            <v>29</v>
          </cell>
          <cell r="BB439">
            <v>6.03</v>
          </cell>
          <cell r="BC439">
            <v>76</v>
          </cell>
          <cell r="BD439">
            <v>341.87</v>
          </cell>
          <cell r="BE439">
            <v>54</v>
          </cell>
          <cell r="BF439">
            <v>6.3309259259259258</v>
          </cell>
          <cell r="BG439">
            <v>153</v>
          </cell>
          <cell r="BH439">
            <v>24</v>
          </cell>
          <cell r="BI439">
            <v>6.375</v>
          </cell>
          <cell r="BJ439">
            <v>75</v>
          </cell>
          <cell r="BK439">
            <v>188</v>
          </cell>
          <cell r="BL439">
            <v>29</v>
          </cell>
          <cell r="BM439">
            <v>6.4827586206896548</v>
          </cell>
          <cell r="BN439">
            <v>85</v>
          </cell>
          <cell r="BO439">
            <v>341</v>
          </cell>
          <cell r="BP439">
            <v>53</v>
          </cell>
          <cell r="BQ439">
            <v>6.4339622641509431</v>
          </cell>
          <cell r="BR439">
            <v>886.87</v>
          </cell>
          <cell r="BS439">
            <v>156</v>
          </cell>
          <cell r="BT439">
            <v>5.6850641025641027</v>
          </cell>
          <cell r="BU439">
            <v>82.373999999999995</v>
          </cell>
          <cell r="BV439">
            <v>0</v>
          </cell>
        </row>
        <row r="440">
          <cell r="B440" t="str">
            <v>21-MECH30-25</v>
          </cell>
          <cell r="C440" t="str">
            <v>MECH</v>
          </cell>
          <cell r="D440">
            <v>30</v>
          </cell>
          <cell r="E440" t="str">
            <v xml:space="preserve">SALIAN KETAN SRINIVAS REKHA </v>
          </cell>
          <cell r="F440" t="str">
            <v>Male</v>
          </cell>
          <cell r="G440" t="str">
            <v>02/02/2004</v>
          </cell>
          <cell r="H440">
            <v>9967078723</v>
          </cell>
          <cell r="I440">
            <v>9324571126</v>
          </cell>
          <cell r="J440" t="str">
            <v>ketansalian7@gmail.com</v>
          </cell>
          <cell r="K440" t="str">
            <v>1032210733@tcetmumbai.in</v>
          </cell>
          <cell r="L440" t="str">
            <v>503, Water lily Sector R18, near D'mart, Chandivali, Mumbai, Maharashtra 400072</v>
          </cell>
          <cell r="M440">
            <v>400072</v>
          </cell>
          <cell r="N440">
            <v>0</v>
          </cell>
          <cell r="O440" t="str">
            <v xml:space="preserve">Buisness </v>
          </cell>
          <cell r="P440" t="str">
            <v>3,50,001 - 4,00,000</v>
          </cell>
          <cell r="Q440" t="str">
            <v>Normal</v>
          </cell>
          <cell r="R440" t="str">
            <v>Open</v>
          </cell>
          <cell r="S440">
            <v>2021</v>
          </cell>
          <cell r="T440" t="str">
            <v>FE</v>
          </cell>
          <cell r="U440" t="str">
            <v>MH-CET</v>
          </cell>
          <cell r="V440">
            <v>24.35</v>
          </cell>
          <cell r="W440" t="str">
            <v>NA</v>
          </cell>
          <cell r="X440" t="str">
            <v>Institute</v>
          </cell>
          <cell r="Y440">
            <v>363</v>
          </cell>
          <cell r="Z440">
            <v>500</v>
          </cell>
          <cell r="AA440">
            <v>72.599999999999994</v>
          </cell>
          <cell r="AB440">
            <v>2019</v>
          </cell>
          <cell r="AC440" t="str">
            <v>Maharashtra</v>
          </cell>
          <cell r="AD440" t="str">
            <v>BUNTS SANGHA'S S.M.SHETTY COLLEGE OF SCIENCE COMMERCE AND MANAGEMENT STUDIES</v>
          </cell>
          <cell r="AE440">
            <v>485</v>
          </cell>
          <cell r="AF440">
            <v>600</v>
          </cell>
          <cell r="AG440">
            <v>80.8333333333333</v>
          </cell>
          <cell r="AH440">
            <v>2021</v>
          </cell>
          <cell r="AI440" t="str">
            <v>Maharashtra</v>
          </cell>
          <cell r="AJ440" t="str">
            <v>BUNTSSANGHAS SM SHETTY COLLEGE</v>
          </cell>
          <cell r="AK440">
            <v>86</v>
          </cell>
          <cell r="AL440">
            <v>22</v>
          </cell>
          <cell r="AM440">
            <v>3.9090909090909092</v>
          </cell>
          <cell r="AN440">
            <v>96</v>
          </cell>
          <cell r="AO440">
            <v>77</v>
          </cell>
          <cell r="AP440">
            <v>27</v>
          </cell>
          <cell r="AQ440">
            <v>2.8518518518518516</v>
          </cell>
          <cell r="AR440">
            <v>89.71</v>
          </cell>
          <cell r="AS440">
            <v>163</v>
          </cell>
          <cell r="AT440">
            <v>49</v>
          </cell>
          <cell r="AU440">
            <v>3.3265306122448979</v>
          </cell>
          <cell r="AV440">
            <v>72</v>
          </cell>
          <cell r="AW440">
            <v>25</v>
          </cell>
          <cell r="AX440">
            <v>2.88</v>
          </cell>
          <cell r="AY440">
            <v>92.855000000000004</v>
          </cell>
          <cell r="AZ440">
            <v>169.07</v>
          </cell>
          <cell r="BA440">
            <v>29</v>
          </cell>
          <cell r="BB440">
            <v>5.83</v>
          </cell>
          <cell r="BC440">
            <v>82</v>
          </cell>
          <cell r="BD440">
            <v>241.07</v>
          </cell>
          <cell r="BE440">
            <v>54</v>
          </cell>
          <cell r="BF440">
            <v>4.4642592592592587</v>
          </cell>
          <cell r="BG440">
            <v>0</v>
          </cell>
          <cell r="BH440">
            <v>24</v>
          </cell>
          <cell r="BI440">
            <v>0</v>
          </cell>
          <cell r="BJ440">
            <v>75.882352941176507</v>
          </cell>
          <cell r="BK440">
            <v>0</v>
          </cell>
          <cell r="BL440">
            <v>28</v>
          </cell>
          <cell r="BM440">
            <v>0</v>
          </cell>
          <cell r="BN440">
            <v>78</v>
          </cell>
          <cell r="BO440">
            <v>0</v>
          </cell>
          <cell r="BP440">
            <v>52</v>
          </cell>
          <cell r="BQ440">
            <v>0</v>
          </cell>
          <cell r="BR440">
            <v>404.07</v>
          </cell>
          <cell r="BS440">
            <v>155</v>
          </cell>
          <cell r="BT440">
            <v>2.6069032258064517</v>
          </cell>
          <cell r="BU440">
            <v>87.113</v>
          </cell>
          <cell r="BV440">
            <v>0</v>
          </cell>
        </row>
        <row r="441">
          <cell r="B441" t="str">
            <v>21-AI&amp;DS31-25</v>
          </cell>
          <cell r="C441" t="str">
            <v>AI&amp;DS</v>
          </cell>
          <cell r="D441">
            <v>31</v>
          </cell>
          <cell r="E441" t="str">
            <v>SADANI SAANVI SANJEEV NIDHI</v>
          </cell>
          <cell r="F441" t="str">
            <v>Female</v>
          </cell>
          <cell r="G441" t="str">
            <v>07/10/2003</v>
          </cell>
          <cell r="H441">
            <v>8779681181</v>
          </cell>
          <cell r="I441">
            <v>7208396789</v>
          </cell>
          <cell r="J441" t="str">
            <v>saanvisadani3@gmail.com</v>
          </cell>
          <cell r="K441" t="str">
            <v>1032210160@tcetmumbai.in</v>
          </cell>
          <cell r="L441" t="str">
            <v>804/5, SUNRISE POINT, NEPTUNE LIVING POINT, L.B.S. MARG, BHANDUP WEST, MUMBAI-400078</v>
          </cell>
          <cell r="M441">
            <v>400078</v>
          </cell>
          <cell r="N441">
            <v>0</v>
          </cell>
          <cell r="O441" t="str">
            <v>BUSINESSMAN</v>
          </cell>
          <cell r="P441" t="str">
            <v>2,50,001 - 3,00,000</v>
          </cell>
          <cell r="Q441" t="str">
            <v>Normal</v>
          </cell>
          <cell r="R441" t="str">
            <v>Open</v>
          </cell>
          <cell r="S441">
            <v>2021</v>
          </cell>
          <cell r="T441" t="str">
            <v>FE</v>
          </cell>
          <cell r="U441" t="str">
            <v>MH-CET</v>
          </cell>
          <cell r="V441">
            <v>83.42</v>
          </cell>
          <cell r="W441">
            <v>79.812078400000004</v>
          </cell>
          <cell r="X441" t="str">
            <v>Minority</v>
          </cell>
          <cell r="Y441">
            <v>454</v>
          </cell>
          <cell r="Z441">
            <v>500</v>
          </cell>
          <cell r="AA441">
            <v>90.8</v>
          </cell>
          <cell r="AB441">
            <v>2019</v>
          </cell>
          <cell r="AC441" t="str">
            <v>CBSE</v>
          </cell>
          <cell r="AD441" t="str">
            <v>D.A.V. PUBLIC SCHOOL AIROLI</v>
          </cell>
          <cell r="AE441">
            <v>547</v>
          </cell>
          <cell r="AF441">
            <v>600</v>
          </cell>
          <cell r="AG441">
            <v>91.1666666666667</v>
          </cell>
          <cell r="AH441">
            <v>2021</v>
          </cell>
          <cell r="AI441" t="str">
            <v>Maharashtra</v>
          </cell>
          <cell r="AJ441" t="str">
            <v>LAKSHYA PREP HIGH SCHOOL AND JUNIOR COLLEGE THANE</v>
          </cell>
          <cell r="AK441">
            <v>206</v>
          </cell>
          <cell r="AL441">
            <v>23</v>
          </cell>
          <cell r="AM441">
            <v>8.9565217391304355</v>
          </cell>
          <cell r="AN441">
            <v>95</v>
          </cell>
          <cell r="AO441">
            <v>240</v>
          </cell>
          <cell r="AP441">
            <v>26</v>
          </cell>
          <cell r="AQ441">
            <v>9.2307692307692299</v>
          </cell>
          <cell r="AR441">
            <v>79</v>
          </cell>
          <cell r="AS441">
            <v>446</v>
          </cell>
          <cell r="AT441">
            <v>49</v>
          </cell>
          <cell r="AU441">
            <v>9.1020408163265305</v>
          </cell>
          <cell r="AV441">
            <v>238</v>
          </cell>
          <cell r="AW441">
            <v>25</v>
          </cell>
          <cell r="AX441">
            <v>9.52</v>
          </cell>
          <cell r="AY441">
            <v>87</v>
          </cell>
          <cell r="AZ441">
            <v>282</v>
          </cell>
          <cell r="BA441">
            <v>29</v>
          </cell>
          <cell r="BB441">
            <v>9.7241379310344822</v>
          </cell>
          <cell r="BC441">
            <v>85.294117647058798</v>
          </cell>
          <cell r="BD441">
            <v>520</v>
          </cell>
          <cell r="BE441">
            <v>54</v>
          </cell>
          <cell r="BF441">
            <v>9.6296296296296298</v>
          </cell>
          <cell r="BG441">
            <v>228</v>
          </cell>
          <cell r="BH441">
            <v>24</v>
          </cell>
          <cell r="BI441">
            <v>9.5</v>
          </cell>
          <cell r="BJ441">
            <v>77</v>
          </cell>
          <cell r="BK441">
            <v>289</v>
          </cell>
          <cell r="BL441">
            <v>29</v>
          </cell>
          <cell r="BM441">
            <v>9.9655172413793096</v>
          </cell>
          <cell r="BN441">
            <v>97</v>
          </cell>
          <cell r="BO441">
            <v>517</v>
          </cell>
          <cell r="BP441">
            <v>53</v>
          </cell>
          <cell r="BQ441">
            <v>9.7547169811320753</v>
          </cell>
          <cell r="BR441">
            <v>1483</v>
          </cell>
          <cell r="BS441">
            <v>156</v>
          </cell>
          <cell r="BT441">
            <v>9.5064102564102573</v>
          </cell>
          <cell r="BU441">
            <v>84.658823529411762</v>
          </cell>
          <cell r="BV441">
            <v>0</v>
          </cell>
        </row>
        <row r="442">
          <cell r="B442" t="str">
            <v>21-AI&amp;ML31-25</v>
          </cell>
          <cell r="C442" t="str">
            <v>AI&amp;ML</v>
          </cell>
          <cell r="D442">
            <v>31</v>
          </cell>
          <cell r="E442" t="str">
            <v>PATIL ANUSHKA RAJESH PRANALI</v>
          </cell>
          <cell r="F442" t="str">
            <v>Female</v>
          </cell>
          <cell r="G442" t="str">
            <v>05/04/2003</v>
          </cell>
          <cell r="H442">
            <v>9820389826</v>
          </cell>
          <cell r="I442">
            <v>9272701069</v>
          </cell>
          <cell r="J442" t="str">
            <v>anushkarpatil5402@gmail.com</v>
          </cell>
          <cell r="K442" t="str">
            <v>1032210956@tcetmumbai.in</v>
          </cell>
          <cell r="L442" t="str">
            <v>F/101,Pranay Nagar Chs. ltd. ,Vazira Naka, Ram Mandir Extn. Road ,Borivali (west) , Mumbai</v>
          </cell>
          <cell r="M442">
            <v>400092</v>
          </cell>
          <cell r="N442">
            <v>0</v>
          </cell>
          <cell r="O442" t="str">
            <v>Service</v>
          </cell>
          <cell r="P442" t="str">
            <v>10,00,001 - 15,00,000</v>
          </cell>
          <cell r="Q442" t="str">
            <v>Normal</v>
          </cell>
          <cell r="R442" t="str">
            <v>Open</v>
          </cell>
          <cell r="S442">
            <v>2021</v>
          </cell>
          <cell r="T442" t="str">
            <v>FE</v>
          </cell>
          <cell r="U442" t="str">
            <v>MH-CET</v>
          </cell>
          <cell r="V442">
            <v>78.510000000000005</v>
          </cell>
          <cell r="W442">
            <v>48.5</v>
          </cell>
          <cell r="X442" t="str">
            <v>Institute</v>
          </cell>
          <cell r="Y442">
            <v>456</v>
          </cell>
          <cell r="Z442">
            <v>500</v>
          </cell>
          <cell r="AA442">
            <v>91.2</v>
          </cell>
          <cell r="AB442">
            <v>2019</v>
          </cell>
          <cell r="AC442" t="str">
            <v>Maharashtra</v>
          </cell>
          <cell r="AD442" t="str">
            <v>ST ANNES HIGH SCHOOL</v>
          </cell>
          <cell r="AE442">
            <v>539</v>
          </cell>
          <cell r="AF442">
            <v>600</v>
          </cell>
          <cell r="AG442">
            <v>89.8333333333333</v>
          </cell>
          <cell r="AH442">
            <v>2021</v>
          </cell>
          <cell r="AI442" t="str">
            <v>Maharashtra</v>
          </cell>
          <cell r="AJ442" t="str">
            <v>SHRI TIKAMDAS PURSHOTTAM BHATIA COLLEGE OF SCIENCE</v>
          </cell>
          <cell r="AK442">
            <v>175</v>
          </cell>
          <cell r="AL442">
            <v>22</v>
          </cell>
          <cell r="AM442">
            <v>7.9545454545454541</v>
          </cell>
          <cell r="AN442">
            <v>88.8888888888889</v>
          </cell>
          <cell r="AO442">
            <v>199</v>
          </cell>
          <cell r="AP442">
            <v>27</v>
          </cell>
          <cell r="AQ442">
            <v>7.3703703703703702</v>
          </cell>
          <cell r="AR442">
            <v>78</v>
          </cell>
          <cell r="AS442">
            <v>374</v>
          </cell>
          <cell r="AT442">
            <v>49</v>
          </cell>
          <cell r="AU442">
            <v>7.6326530612244898</v>
          </cell>
          <cell r="AV442">
            <v>193</v>
          </cell>
          <cell r="AW442">
            <v>25</v>
          </cell>
          <cell r="AX442">
            <v>7.72</v>
          </cell>
          <cell r="AY442">
            <v>83.4444444444444</v>
          </cell>
          <cell r="AZ442">
            <v>245</v>
          </cell>
          <cell r="BA442">
            <v>29</v>
          </cell>
          <cell r="BB442">
            <v>8.4482758620689662</v>
          </cell>
          <cell r="BC442">
            <v>78</v>
          </cell>
          <cell r="BD442">
            <v>438</v>
          </cell>
          <cell r="BE442">
            <v>54</v>
          </cell>
          <cell r="BF442">
            <v>8.1111111111111107</v>
          </cell>
          <cell r="BG442">
            <v>211</v>
          </cell>
          <cell r="BH442">
            <v>24</v>
          </cell>
          <cell r="BI442">
            <v>8.7916666666666661</v>
          </cell>
          <cell r="BJ442">
            <v>77</v>
          </cell>
          <cell r="BK442">
            <v>259</v>
          </cell>
          <cell r="BL442">
            <v>29</v>
          </cell>
          <cell r="BM442">
            <v>8.931034482758621</v>
          </cell>
          <cell r="BN442">
            <v>81</v>
          </cell>
          <cell r="BO442">
            <v>470</v>
          </cell>
          <cell r="BP442">
            <v>53</v>
          </cell>
          <cell r="BQ442">
            <v>8.8679245283018862</v>
          </cell>
          <cell r="BR442">
            <v>1282</v>
          </cell>
          <cell r="BS442">
            <v>156</v>
          </cell>
          <cell r="BT442">
            <v>8.2179487179487172</v>
          </cell>
          <cell r="BU442">
            <v>81.066666666666663</v>
          </cell>
          <cell r="BV442">
            <v>0</v>
          </cell>
        </row>
        <row r="443">
          <cell r="B443" t="str">
            <v>21-CIVIL31-25</v>
          </cell>
          <cell r="C443" t="str">
            <v>CIVIL</v>
          </cell>
          <cell r="D443">
            <v>31</v>
          </cell>
          <cell r="E443" t="str">
            <v>PAL SUNNY SABHAJIT  HIRAVATI</v>
          </cell>
          <cell r="F443" t="str">
            <v>Male</v>
          </cell>
          <cell r="G443" t="str">
            <v>24/03/2004</v>
          </cell>
          <cell r="H443">
            <v>7977076813</v>
          </cell>
          <cell r="I443">
            <v>9082338821</v>
          </cell>
          <cell r="J443" t="str">
            <v>sunny6647ak@gmail.com</v>
          </cell>
          <cell r="K443" t="str">
            <v>1032210840@tcetmumbai.in</v>
          </cell>
          <cell r="L443" t="str">
            <v>Room no 4 radhe krishna chawl wagobha nagar kalwa east</v>
          </cell>
          <cell r="M443">
            <v>400605</v>
          </cell>
          <cell r="N443">
            <v>0</v>
          </cell>
          <cell r="O443" t="str">
            <v>Labour</v>
          </cell>
          <cell r="P443" t="str">
            <v>1,00,001 - 1,50,000</v>
          </cell>
          <cell r="Q443" t="str">
            <v>Normal</v>
          </cell>
          <cell r="R443" t="str">
            <v>Open</v>
          </cell>
          <cell r="S443">
            <v>2021</v>
          </cell>
          <cell r="T443" t="str">
            <v>FE</v>
          </cell>
          <cell r="U443" t="str">
            <v>MH-CET</v>
          </cell>
          <cell r="V443">
            <v>65.33</v>
          </cell>
          <cell r="W443" t="str">
            <v>NA</v>
          </cell>
          <cell r="X443" t="str">
            <v>Minority</v>
          </cell>
          <cell r="Y443">
            <v>396</v>
          </cell>
          <cell r="Z443">
            <v>500</v>
          </cell>
          <cell r="AA443">
            <v>79.2</v>
          </cell>
          <cell r="AB443">
            <v>2019</v>
          </cell>
          <cell r="AC443" t="str">
            <v>Maharashtra</v>
          </cell>
          <cell r="AD443" t="str">
            <v>MAXIDUN HIGH SCHOOL  AIROLI</v>
          </cell>
          <cell r="AE443">
            <v>494</v>
          </cell>
          <cell r="AF443">
            <v>600</v>
          </cell>
          <cell r="AG443">
            <v>82.3333333333333</v>
          </cell>
          <cell r="AH443">
            <v>2021</v>
          </cell>
          <cell r="AI443" t="str">
            <v>Maharashtra</v>
          </cell>
          <cell r="AJ443" t="str">
            <v>RAMNIRANJAN JHUNJHUNWALA COLEGE GHATKOPAR</v>
          </cell>
          <cell r="AK443">
            <v>166</v>
          </cell>
          <cell r="AL443">
            <v>23</v>
          </cell>
          <cell r="AM443">
            <v>7.2173913043478262</v>
          </cell>
          <cell r="AN443">
            <v>90</v>
          </cell>
          <cell r="AO443">
            <v>194</v>
          </cell>
          <cell r="AP443">
            <v>26</v>
          </cell>
          <cell r="AQ443">
            <v>7.4615384615384617</v>
          </cell>
          <cell r="AR443">
            <v>75</v>
          </cell>
          <cell r="AS443">
            <v>360</v>
          </cell>
          <cell r="AT443">
            <v>49</v>
          </cell>
          <cell r="AU443">
            <v>7.3469387755102042</v>
          </cell>
          <cell r="AV443">
            <v>175</v>
          </cell>
          <cell r="AW443">
            <v>25</v>
          </cell>
          <cell r="AX443">
            <v>7</v>
          </cell>
          <cell r="AY443">
            <v>82.5</v>
          </cell>
          <cell r="AZ443">
            <v>189</v>
          </cell>
          <cell r="BA443">
            <v>29</v>
          </cell>
          <cell r="BB443">
            <v>6.5172413793103452</v>
          </cell>
          <cell r="BC443">
            <v>75</v>
          </cell>
          <cell r="BD443">
            <v>364</v>
          </cell>
          <cell r="BE443">
            <v>54</v>
          </cell>
          <cell r="BF443">
            <v>6.7407407407407405</v>
          </cell>
          <cell r="BG443">
            <v>177</v>
          </cell>
          <cell r="BH443">
            <v>24</v>
          </cell>
          <cell r="BI443">
            <v>7.375</v>
          </cell>
          <cell r="BJ443">
            <v>85.294117647058798</v>
          </cell>
          <cell r="BK443">
            <v>212</v>
          </cell>
          <cell r="BL443">
            <v>29</v>
          </cell>
          <cell r="BM443">
            <v>7.3103448275862073</v>
          </cell>
          <cell r="BN443">
            <v>90</v>
          </cell>
          <cell r="BO443">
            <v>389</v>
          </cell>
          <cell r="BP443">
            <v>53</v>
          </cell>
          <cell r="BQ443">
            <v>7.3396226415094343</v>
          </cell>
          <cell r="BR443">
            <v>1113</v>
          </cell>
          <cell r="BS443">
            <v>156</v>
          </cell>
          <cell r="BT443">
            <v>7.134615384615385</v>
          </cell>
          <cell r="BU443">
            <v>81.558823529411754</v>
          </cell>
          <cell r="BV443">
            <v>0</v>
          </cell>
        </row>
        <row r="444">
          <cell r="B444" t="str">
            <v>21-COMPA31-25</v>
          </cell>
          <cell r="C444" t="str">
            <v>COMP-A</v>
          </cell>
          <cell r="D444">
            <v>31</v>
          </cell>
          <cell r="E444" t="str">
            <v>DUBEY AYUSH MANJESH  MANISHA</v>
          </cell>
          <cell r="F444" t="str">
            <v>Male</v>
          </cell>
          <cell r="G444" t="str">
            <v>08/09/2003</v>
          </cell>
          <cell r="H444">
            <v>7738795354</v>
          </cell>
          <cell r="I444">
            <v>7304422224</v>
          </cell>
          <cell r="J444" t="str">
            <v>dubeyayush067@gmail.com</v>
          </cell>
          <cell r="K444" t="str">
            <v>1032210413@tcetmumbai.in</v>
          </cell>
          <cell r="L444" t="str">
            <v>1C-1104 Arkade art complex near JP infra Mira road East ,Mumbai, Maharashtra</v>
          </cell>
          <cell r="M444">
            <v>401107</v>
          </cell>
          <cell r="N444">
            <v>0</v>
          </cell>
          <cell r="O444" t="str">
            <v>Business</v>
          </cell>
          <cell r="P444" t="str">
            <v>8,00,001 - 9,00,000</v>
          </cell>
          <cell r="Q444" t="str">
            <v>Normal</v>
          </cell>
          <cell r="R444" t="str">
            <v>Open</v>
          </cell>
          <cell r="S444">
            <v>2021</v>
          </cell>
          <cell r="T444" t="str">
            <v>FE</v>
          </cell>
          <cell r="U444" t="str">
            <v>MH-CET</v>
          </cell>
          <cell r="V444">
            <v>90.15</v>
          </cell>
          <cell r="W444">
            <v>48.695999999999998</v>
          </cell>
          <cell r="X444" t="str">
            <v>Minority</v>
          </cell>
          <cell r="Y444">
            <v>449</v>
          </cell>
          <cell r="Z444">
            <v>500</v>
          </cell>
          <cell r="AA444">
            <v>89.8</v>
          </cell>
          <cell r="AB444">
            <v>2019</v>
          </cell>
          <cell r="AC444" t="str">
            <v>Maharashtra</v>
          </cell>
          <cell r="AD444" t="str">
            <v>SARDAR VALLABHBHAI PATEL VIDYALAYA</v>
          </cell>
          <cell r="AE444">
            <v>523</v>
          </cell>
          <cell r="AF444">
            <v>600</v>
          </cell>
          <cell r="AG444">
            <v>87.1666666666667</v>
          </cell>
          <cell r="AH444">
            <v>2021</v>
          </cell>
          <cell r="AI444" t="str">
            <v>Maharashtra</v>
          </cell>
          <cell r="AJ444" t="str">
            <v>THAKUR COLLEGE OF SCIENCE AND COMMERCE</v>
          </cell>
          <cell r="AK444">
            <v>176</v>
          </cell>
          <cell r="AL444">
            <v>23</v>
          </cell>
          <cell r="AM444">
            <v>7.6521739130434785</v>
          </cell>
          <cell r="AN444">
            <v>87</v>
          </cell>
          <cell r="AO444">
            <v>234</v>
          </cell>
          <cell r="AP444">
            <v>26</v>
          </cell>
          <cell r="AQ444">
            <v>9</v>
          </cell>
          <cell r="AR444">
            <v>79</v>
          </cell>
          <cell r="AS444">
            <v>410</v>
          </cell>
          <cell r="AT444">
            <v>49</v>
          </cell>
          <cell r="AU444">
            <v>8.3673469387755102</v>
          </cell>
          <cell r="AV444">
            <v>203</v>
          </cell>
          <cell r="AW444">
            <v>25</v>
          </cell>
          <cell r="AX444">
            <v>8.1199999999999992</v>
          </cell>
          <cell r="AY444">
            <v>83</v>
          </cell>
          <cell r="AZ444">
            <v>236</v>
          </cell>
          <cell r="BA444">
            <v>29</v>
          </cell>
          <cell r="BB444">
            <v>8.137931034482758</v>
          </cell>
          <cell r="BC444">
            <v>76</v>
          </cell>
          <cell r="BD444">
            <v>439</v>
          </cell>
          <cell r="BE444">
            <v>54</v>
          </cell>
          <cell r="BF444">
            <v>8.1296296296296298</v>
          </cell>
          <cell r="BG444">
            <v>185</v>
          </cell>
          <cell r="BH444">
            <v>24</v>
          </cell>
          <cell r="BI444">
            <v>7.708333333333333</v>
          </cell>
          <cell r="BJ444">
            <v>84.5</v>
          </cell>
          <cell r="BK444">
            <v>215</v>
          </cell>
          <cell r="BL444">
            <v>29</v>
          </cell>
          <cell r="BM444">
            <v>7.4137931034482758</v>
          </cell>
          <cell r="BN444">
            <v>75</v>
          </cell>
          <cell r="BO444">
            <v>400</v>
          </cell>
          <cell r="BP444">
            <v>53</v>
          </cell>
          <cell r="BQ444">
            <v>7.5471698113207548</v>
          </cell>
          <cell r="BR444">
            <v>1249</v>
          </cell>
          <cell r="BS444">
            <v>156</v>
          </cell>
          <cell r="BT444">
            <v>8.0064102564102573</v>
          </cell>
          <cell r="BU444">
            <v>81.900000000000006</v>
          </cell>
          <cell r="BV444">
            <v>0</v>
          </cell>
        </row>
        <row r="445">
          <cell r="B445" t="str">
            <v>21-COMPB31-25</v>
          </cell>
          <cell r="C445" t="str">
            <v>COMP-B</v>
          </cell>
          <cell r="D445">
            <v>31</v>
          </cell>
          <cell r="E445" t="str">
            <v>OZA PRATHAM PARESH  HARSHA</v>
          </cell>
          <cell r="F445" t="str">
            <v>Male</v>
          </cell>
          <cell r="G445" t="str">
            <v>15/04/2003</v>
          </cell>
          <cell r="H445">
            <v>9867745441</v>
          </cell>
          <cell r="I445">
            <v>9833418641</v>
          </cell>
          <cell r="J445" t="str">
            <v>pratham.oza10@gmail.com</v>
          </cell>
          <cell r="K445" t="str">
            <v>1032210477@tcetmumbai.in</v>
          </cell>
          <cell r="L445" t="str">
            <v>B/603, JANKI HEIGHTS, OPP. MITHALAL JAIN BUNGALOW, NEW GOLDEN NEST, BHAYANDAR EAST</v>
          </cell>
          <cell r="M445">
            <v>401107</v>
          </cell>
          <cell r="N445">
            <v>0</v>
          </cell>
          <cell r="O445" t="str">
            <v>SERVICE</v>
          </cell>
          <cell r="P445" t="str">
            <v>1,00,001 - 1,50,000</v>
          </cell>
          <cell r="Q445" t="str">
            <v>Normal</v>
          </cell>
          <cell r="R445" t="str">
            <v>Open</v>
          </cell>
          <cell r="S445">
            <v>2021</v>
          </cell>
          <cell r="T445" t="str">
            <v>FE</v>
          </cell>
          <cell r="U445" t="str">
            <v>MH-CET</v>
          </cell>
          <cell r="V445">
            <v>55.5</v>
          </cell>
          <cell r="W445">
            <v>59.915975000000003</v>
          </cell>
          <cell r="X445" t="str">
            <v>Minority</v>
          </cell>
          <cell r="Y445">
            <v>423</v>
          </cell>
          <cell r="Z445">
            <v>500</v>
          </cell>
          <cell r="AA445">
            <v>84.6</v>
          </cell>
          <cell r="AB445">
            <v>2019</v>
          </cell>
          <cell r="AC445" t="str">
            <v>Maharashtra</v>
          </cell>
          <cell r="AD445" t="str">
            <v>SARDAR VALLABHBHAI PATEL VIDAYLAYA</v>
          </cell>
          <cell r="AE445">
            <v>540</v>
          </cell>
          <cell r="AF445">
            <v>600</v>
          </cell>
          <cell r="AG445">
            <v>90</v>
          </cell>
          <cell r="AH445">
            <v>2021</v>
          </cell>
          <cell r="AI445" t="str">
            <v>Maharashtra</v>
          </cell>
          <cell r="AJ445" t="str">
            <v>THAKUR VIDYA MANDIR HIGH SCHOOLA ND JUNIOR COLLEGE</v>
          </cell>
          <cell r="AK445">
            <v>184</v>
          </cell>
          <cell r="AL445">
            <v>23</v>
          </cell>
          <cell r="AM445">
            <v>8</v>
          </cell>
          <cell r="AN445">
            <v>98</v>
          </cell>
          <cell r="AO445">
            <v>229</v>
          </cell>
          <cell r="AP445">
            <v>26</v>
          </cell>
          <cell r="AQ445">
            <v>8.8076923076923084</v>
          </cell>
          <cell r="AR445">
            <v>79</v>
          </cell>
          <cell r="AS445">
            <v>413</v>
          </cell>
          <cell r="AT445">
            <v>49</v>
          </cell>
          <cell r="AU445">
            <v>8.4285714285714288</v>
          </cell>
          <cell r="AV445">
            <v>237</v>
          </cell>
          <cell r="AW445">
            <v>25</v>
          </cell>
          <cell r="AX445">
            <v>9.48</v>
          </cell>
          <cell r="AY445">
            <v>88.5</v>
          </cell>
          <cell r="AZ445">
            <v>235</v>
          </cell>
          <cell r="BA445">
            <v>29</v>
          </cell>
          <cell r="BB445">
            <v>8.1034482758620694</v>
          </cell>
          <cell r="BC445">
            <v>70</v>
          </cell>
          <cell r="BD445">
            <v>472</v>
          </cell>
          <cell r="BE445">
            <v>54</v>
          </cell>
          <cell r="BF445">
            <v>8.7407407407407405</v>
          </cell>
          <cell r="BG445">
            <v>209</v>
          </cell>
          <cell r="BH445">
            <v>24</v>
          </cell>
          <cell r="BI445">
            <v>8.7083333333333339</v>
          </cell>
          <cell r="BJ445">
            <v>75</v>
          </cell>
          <cell r="BK445">
            <v>250</v>
          </cell>
          <cell r="BL445">
            <v>29</v>
          </cell>
          <cell r="BM445">
            <v>8.6206896551724146</v>
          </cell>
          <cell r="BN445">
            <v>90</v>
          </cell>
          <cell r="BO445">
            <v>459</v>
          </cell>
          <cell r="BP445">
            <v>53</v>
          </cell>
          <cell r="BQ445">
            <v>8.6603773584905657</v>
          </cell>
          <cell r="BR445">
            <v>1344</v>
          </cell>
          <cell r="BS445">
            <v>156</v>
          </cell>
          <cell r="BT445">
            <v>8.615384615384615</v>
          </cell>
          <cell r="BU445">
            <v>82.1</v>
          </cell>
          <cell r="BV445" t="str">
            <v xml:space="preserve">Tata Consultancy Services </v>
          </cell>
        </row>
        <row r="446">
          <cell r="B446" t="str">
            <v>21-COMPC31-25</v>
          </cell>
          <cell r="C446" t="str">
            <v>COMP-C</v>
          </cell>
          <cell r="D446">
            <v>31</v>
          </cell>
          <cell r="E446" t="str">
            <v>SUNDRIYAL SARTHAK VIMAL SUNAYANA</v>
          </cell>
          <cell r="F446" t="str">
            <v>Male</v>
          </cell>
          <cell r="G446" t="str">
            <v>26/10/2003</v>
          </cell>
          <cell r="H446">
            <v>9372959137</v>
          </cell>
          <cell r="I446">
            <v>9221270202</v>
          </cell>
          <cell r="J446" t="str">
            <v>sarthakvsundriyal@gmail.com</v>
          </cell>
          <cell r="K446" t="str">
            <v>1032210541@tcetmumbai.in</v>
          </cell>
          <cell r="L446" t="str">
            <v>B-401,hitesh apartment,asalpha,nss road,near sungrace high school,ghatkopar west,mumbai-84</v>
          </cell>
          <cell r="M446">
            <v>400084</v>
          </cell>
          <cell r="N446">
            <v>0</v>
          </cell>
          <cell r="O446" t="str">
            <v>Self Employed</v>
          </cell>
          <cell r="P446" t="str">
            <v>1,00,001 - 1,50,000</v>
          </cell>
          <cell r="Q446" t="str">
            <v>Normal</v>
          </cell>
          <cell r="R446" t="str">
            <v>Open</v>
          </cell>
          <cell r="S446">
            <v>2021</v>
          </cell>
          <cell r="T446" t="str">
            <v>FE</v>
          </cell>
          <cell r="U446" t="str">
            <v>MH-CET</v>
          </cell>
          <cell r="V446">
            <v>95.18</v>
          </cell>
          <cell r="W446">
            <v>85.981415999999996</v>
          </cell>
          <cell r="X446" t="str">
            <v>CAP</v>
          </cell>
          <cell r="Y446">
            <v>393</v>
          </cell>
          <cell r="Z446">
            <v>500</v>
          </cell>
          <cell r="AA446">
            <v>78.599999999999994</v>
          </cell>
          <cell r="AB446">
            <v>2019</v>
          </cell>
          <cell r="AC446" t="str">
            <v>Maharashtra</v>
          </cell>
          <cell r="AD446" t="str">
            <v>FATIMA HIGH SCHOOL</v>
          </cell>
          <cell r="AE446">
            <v>522</v>
          </cell>
          <cell r="AF446">
            <v>600</v>
          </cell>
          <cell r="AG446">
            <v>87</v>
          </cell>
          <cell r="AH446">
            <v>2021</v>
          </cell>
          <cell r="AI446" t="str">
            <v>Maharashtra</v>
          </cell>
          <cell r="AJ446" t="str">
            <v>VIDYA NIKETAN JR. COLLEGE OF COMMERCE AND SCIENCE</v>
          </cell>
          <cell r="AK446">
            <v>200</v>
          </cell>
          <cell r="AL446">
            <v>23</v>
          </cell>
          <cell r="AM446">
            <v>8.695652173913043</v>
          </cell>
          <cell r="AN446">
            <v>97</v>
          </cell>
          <cell r="AO446">
            <v>246</v>
          </cell>
          <cell r="AP446">
            <v>26</v>
          </cell>
          <cell r="AQ446">
            <v>9.4615384615384617</v>
          </cell>
          <cell r="AR446">
            <v>75</v>
          </cell>
          <cell r="AS446">
            <v>446</v>
          </cell>
          <cell r="AT446">
            <v>49</v>
          </cell>
          <cell r="AU446">
            <v>9.1020408163265305</v>
          </cell>
          <cell r="AV446">
            <v>231</v>
          </cell>
          <cell r="AW446">
            <v>25</v>
          </cell>
          <cell r="AX446">
            <v>9.24</v>
          </cell>
          <cell r="AY446">
            <v>86</v>
          </cell>
          <cell r="AZ446">
            <v>278</v>
          </cell>
          <cell r="BA446">
            <v>29</v>
          </cell>
          <cell r="BB446">
            <v>9.5862068965517242</v>
          </cell>
          <cell r="BC446">
            <v>86</v>
          </cell>
          <cell r="BD446">
            <v>509</v>
          </cell>
          <cell r="BE446">
            <v>54</v>
          </cell>
          <cell r="BF446">
            <v>9.4259259259259256</v>
          </cell>
          <cell r="BG446">
            <v>230</v>
          </cell>
          <cell r="BH446">
            <v>24</v>
          </cell>
          <cell r="BI446">
            <v>9.5833333333333339</v>
          </cell>
          <cell r="BJ446">
            <v>80</v>
          </cell>
          <cell r="BK446">
            <v>275</v>
          </cell>
          <cell r="BL446">
            <v>29</v>
          </cell>
          <cell r="BM446">
            <v>9.4827586206896548</v>
          </cell>
          <cell r="BN446">
            <v>90</v>
          </cell>
          <cell r="BO446">
            <v>505</v>
          </cell>
          <cell r="BP446">
            <v>53</v>
          </cell>
          <cell r="BQ446">
            <v>9.5283018867924536</v>
          </cell>
          <cell r="BR446">
            <v>1460</v>
          </cell>
          <cell r="BS446">
            <v>156</v>
          </cell>
          <cell r="BT446">
            <v>9.3589743589743595</v>
          </cell>
          <cell r="BU446">
            <v>84.8</v>
          </cell>
          <cell r="BV446" t="str">
            <v>Accenture</v>
          </cell>
        </row>
        <row r="447">
          <cell r="B447" t="str">
            <v>21-CS&amp;E31-25</v>
          </cell>
          <cell r="C447" t="str">
            <v>CS&amp;E</v>
          </cell>
          <cell r="D447">
            <v>31</v>
          </cell>
          <cell r="E447" t="str">
            <v xml:space="preserve">PANDEY ADITYA VIJAY  NEELAM </v>
          </cell>
          <cell r="F447" t="str">
            <v>Male</v>
          </cell>
          <cell r="G447">
            <v>37700</v>
          </cell>
          <cell r="H447">
            <v>8928730013</v>
          </cell>
          <cell r="I447">
            <v>9819895800</v>
          </cell>
          <cell r="J447" t="str">
            <v>workoffficial2003@gmail.com</v>
          </cell>
          <cell r="K447" t="str">
            <v>1032210893@tcetmumbai.in</v>
          </cell>
          <cell r="L447" t="str">
            <v>1102,Sai Ankur, Evershine Nagar near sai baba park, malad(west), Mumbai.</v>
          </cell>
          <cell r="M447">
            <v>400064</v>
          </cell>
          <cell r="N447">
            <v>0</v>
          </cell>
          <cell r="O447" t="str">
            <v xml:space="preserve">All India head of sales management </v>
          </cell>
          <cell r="P447" t="str">
            <v>&gt;= 15,00,001</v>
          </cell>
          <cell r="Q447" t="str">
            <v>Normal</v>
          </cell>
          <cell r="R447" t="str">
            <v>Open</v>
          </cell>
          <cell r="S447">
            <v>2021</v>
          </cell>
          <cell r="T447" t="str">
            <v>FE</v>
          </cell>
          <cell r="U447" t="str">
            <v>MH-CET</v>
          </cell>
          <cell r="V447">
            <v>51.95</v>
          </cell>
          <cell r="W447">
            <v>33.029414299999999</v>
          </cell>
          <cell r="X447" t="str">
            <v>Minority</v>
          </cell>
          <cell r="Y447">
            <v>568</v>
          </cell>
          <cell r="Z447">
            <v>700</v>
          </cell>
          <cell r="AA447">
            <v>81.142857142857096</v>
          </cell>
          <cell r="AB447">
            <v>2019</v>
          </cell>
          <cell r="AC447" t="str">
            <v>ICSE</v>
          </cell>
          <cell r="AD447" t="str">
            <v>RYAN INTERNATIONAL SCHOOL</v>
          </cell>
          <cell r="AE447">
            <v>512</v>
          </cell>
          <cell r="AF447">
            <v>600</v>
          </cell>
          <cell r="AG447">
            <v>85.3333333333333</v>
          </cell>
          <cell r="AH447">
            <v>2021</v>
          </cell>
          <cell r="AI447" t="str">
            <v>Maharashtra</v>
          </cell>
          <cell r="AJ447" t="str">
            <v>THAKUR VIDYA MANDIR</v>
          </cell>
          <cell r="AK447">
            <v>170</v>
          </cell>
          <cell r="AL447">
            <v>23</v>
          </cell>
          <cell r="AM447">
            <v>7.3913043478260869</v>
          </cell>
          <cell r="AN447">
            <v>75</v>
          </cell>
          <cell r="AO447">
            <v>198</v>
          </cell>
          <cell r="AP447">
            <v>26</v>
          </cell>
          <cell r="AQ447">
            <v>7.615384615384615</v>
          </cell>
          <cell r="AR447">
            <v>75</v>
          </cell>
          <cell r="AS447">
            <v>368</v>
          </cell>
          <cell r="AT447">
            <v>49</v>
          </cell>
          <cell r="AU447">
            <v>7.5102040816326534</v>
          </cell>
          <cell r="AV447">
            <v>193</v>
          </cell>
          <cell r="AW447">
            <v>25</v>
          </cell>
          <cell r="AX447">
            <v>7.72</v>
          </cell>
          <cell r="AY447">
            <v>75</v>
          </cell>
          <cell r="AZ447">
            <v>225.91</v>
          </cell>
          <cell r="BA447">
            <v>29</v>
          </cell>
          <cell r="BB447">
            <v>7.79</v>
          </cell>
          <cell r="BC447">
            <v>82</v>
          </cell>
          <cell r="BD447">
            <v>418.90999999999997</v>
          </cell>
          <cell r="BE447">
            <v>54</v>
          </cell>
          <cell r="BF447">
            <v>7.7575925925925917</v>
          </cell>
          <cell r="BG447">
            <v>179</v>
          </cell>
          <cell r="BH447">
            <v>24</v>
          </cell>
          <cell r="BI447">
            <v>7.458333333333333</v>
          </cell>
          <cell r="BJ447">
            <v>96</v>
          </cell>
          <cell r="BK447">
            <v>240</v>
          </cell>
          <cell r="BL447">
            <v>29</v>
          </cell>
          <cell r="BM447">
            <v>8.2758620689655178</v>
          </cell>
          <cell r="BN447">
            <v>78</v>
          </cell>
          <cell r="BO447">
            <v>419</v>
          </cell>
          <cell r="BP447">
            <v>53</v>
          </cell>
          <cell r="BQ447">
            <v>7.9056603773584904</v>
          </cell>
          <cell r="BR447">
            <v>1205.9099999999999</v>
          </cell>
          <cell r="BS447">
            <v>156</v>
          </cell>
          <cell r="BT447">
            <v>7.7301923076923069</v>
          </cell>
          <cell r="BU447">
            <v>76.400000000000006</v>
          </cell>
          <cell r="BV447">
            <v>0</v>
          </cell>
        </row>
        <row r="448">
          <cell r="B448" t="str">
            <v>21-E&amp;CS31-25</v>
          </cell>
          <cell r="C448" t="str">
            <v>E&amp;CS</v>
          </cell>
          <cell r="D448">
            <v>31</v>
          </cell>
          <cell r="E448" t="str">
            <v>MISHRA SURAJ AMARJEET MAMTA</v>
          </cell>
          <cell r="F448" t="str">
            <v>Male</v>
          </cell>
          <cell r="G448" t="str">
            <v>28/05/2003</v>
          </cell>
          <cell r="H448">
            <v>8830303424</v>
          </cell>
          <cell r="I448">
            <v>9322254321</v>
          </cell>
          <cell r="J448" t="str">
            <v>mishrasuraj2853@gmail.com</v>
          </cell>
          <cell r="K448" t="str">
            <v>1032210349@tcetmumbai.in</v>
          </cell>
          <cell r="L448" t="str">
            <v>A/206 Jaimal Bhavan,Y.K Nagar N.X,Virar(W)</v>
          </cell>
          <cell r="M448">
            <v>401303</v>
          </cell>
          <cell r="N448">
            <v>0</v>
          </cell>
          <cell r="O448" t="str">
            <v>Teacher</v>
          </cell>
          <cell r="P448" t="str">
            <v>5,50,001 - 6,00,000</v>
          </cell>
          <cell r="Q448" t="str">
            <v>Normal</v>
          </cell>
          <cell r="R448" t="str">
            <v>Open</v>
          </cell>
          <cell r="S448">
            <v>2021</v>
          </cell>
          <cell r="T448" t="str">
            <v>FE</v>
          </cell>
          <cell r="U448" t="str">
            <v>MH-CET</v>
          </cell>
          <cell r="V448">
            <v>89.38</v>
          </cell>
          <cell r="W448">
            <v>52.74</v>
          </cell>
          <cell r="X448" t="str">
            <v>TFWS</v>
          </cell>
          <cell r="Y448">
            <v>348</v>
          </cell>
          <cell r="Z448">
            <v>500</v>
          </cell>
          <cell r="AA448">
            <v>69.599999999999994</v>
          </cell>
          <cell r="AB448">
            <v>2019</v>
          </cell>
          <cell r="AC448" t="str">
            <v>Maharashtra</v>
          </cell>
          <cell r="AD448" t="str">
            <v>EXPERT'S INTERNATIONAL HIGH SCHOOL</v>
          </cell>
          <cell r="AE448">
            <v>447</v>
          </cell>
          <cell r="AF448">
            <v>600</v>
          </cell>
          <cell r="AG448">
            <v>74.5</v>
          </cell>
          <cell r="AH448">
            <v>2021</v>
          </cell>
          <cell r="AI448" t="str">
            <v>Maharashtra</v>
          </cell>
          <cell r="AJ448" t="str">
            <v>EXPERT'S JUNIOR COLLEGE</v>
          </cell>
          <cell r="AK448">
            <v>195</v>
          </cell>
          <cell r="AL448">
            <v>23</v>
          </cell>
          <cell r="AM448">
            <v>8.4782608695652169</v>
          </cell>
          <cell r="AN448">
            <v>77</v>
          </cell>
          <cell r="AO448">
            <v>243</v>
          </cell>
          <cell r="AP448">
            <v>26</v>
          </cell>
          <cell r="AQ448">
            <v>9.3461538461538467</v>
          </cell>
          <cell r="AR448">
            <v>75</v>
          </cell>
          <cell r="AS448">
            <v>438</v>
          </cell>
          <cell r="AT448">
            <v>49</v>
          </cell>
          <cell r="AU448">
            <v>8.9387755102040813</v>
          </cell>
          <cell r="AV448">
            <v>212</v>
          </cell>
          <cell r="AW448">
            <v>25</v>
          </cell>
          <cell r="AX448">
            <v>8.48</v>
          </cell>
          <cell r="AY448">
            <v>76</v>
          </cell>
          <cell r="AZ448">
            <v>244</v>
          </cell>
          <cell r="BA448">
            <v>29</v>
          </cell>
          <cell r="BB448">
            <v>8.4137931034482758</v>
          </cell>
          <cell r="BC448">
            <v>100</v>
          </cell>
          <cell r="BD448">
            <v>456</v>
          </cell>
          <cell r="BE448">
            <v>54</v>
          </cell>
          <cell r="BF448">
            <v>8.4444444444444446</v>
          </cell>
          <cell r="BG448">
            <v>217</v>
          </cell>
          <cell r="BH448">
            <v>24</v>
          </cell>
          <cell r="BI448">
            <v>9.0416666666666661</v>
          </cell>
          <cell r="BJ448">
            <v>89</v>
          </cell>
          <cell r="BK448">
            <v>257</v>
          </cell>
          <cell r="BL448">
            <v>29</v>
          </cell>
          <cell r="BM448">
            <v>8.862068965517242</v>
          </cell>
          <cell r="BN448">
            <v>83</v>
          </cell>
          <cell r="BO448">
            <v>474</v>
          </cell>
          <cell r="BP448">
            <v>53</v>
          </cell>
          <cell r="BQ448">
            <v>8.9433962264150946</v>
          </cell>
          <cell r="BR448">
            <v>1368</v>
          </cell>
          <cell r="BS448">
            <v>156</v>
          </cell>
          <cell r="BT448">
            <v>8.7692307692307701</v>
          </cell>
          <cell r="BU448">
            <v>81.599999999999994</v>
          </cell>
          <cell r="BV448" t="str">
            <v>Capgemini</v>
          </cell>
        </row>
        <row r="449">
          <cell r="B449" t="str">
            <v>21-E&amp;TCA31-25</v>
          </cell>
          <cell r="C449" t="str">
            <v>E&amp;TC-A</v>
          </cell>
          <cell r="D449">
            <v>31</v>
          </cell>
          <cell r="E449" t="str">
            <v>GUPTA RAMSAGAR SANTOSH SUNITA</v>
          </cell>
          <cell r="F449" t="str">
            <v>Male</v>
          </cell>
          <cell r="G449" t="str">
            <v>13/10/2003</v>
          </cell>
          <cell r="H449">
            <v>9082029156</v>
          </cell>
          <cell r="I449">
            <v>9820451177</v>
          </cell>
          <cell r="J449" t="str">
            <v>sg678248@gmail.com</v>
          </cell>
          <cell r="K449" t="str">
            <v>1032210223@tcetmumbai.in</v>
          </cell>
          <cell r="L449" t="str">
            <v>Sai Krupa chawl, Pratap Nagar,kurar village, Malad east, mumbai 400097</v>
          </cell>
          <cell r="M449">
            <v>400097</v>
          </cell>
          <cell r="N449">
            <v>0</v>
          </cell>
          <cell r="O449" t="str">
            <v>Service man</v>
          </cell>
          <cell r="P449" t="str">
            <v>10,00,001 - 15,00,000</v>
          </cell>
          <cell r="Q449" t="str">
            <v>Normal</v>
          </cell>
          <cell r="R449" t="str">
            <v>Open</v>
          </cell>
          <cell r="S449">
            <v>2021</v>
          </cell>
          <cell r="T449" t="str">
            <v>FE</v>
          </cell>
          <cell r="U449" t="str">
            <v>MH-CET</v>
          </cell>
          <cell r="V449">
            <v>54.65</v>
          </cell>
          <cell r="W449" t="str">
            <v>NA</v>
          </cell>
          <cell r="X449" t="str">
            <v>Minority</v>
          </cell>
          <cell r="Y449">
            <v>351</v>
          </cell>
          <cell r="Z449">
            <v>500</v>
          </cell>
          <cell r="AA449">
            <v>70.2</v>
          </cell>
          <cell r="AB449">
            <v>2019</v>
          </cell>
          <cell r="AC449" t="str">
            <v>Maharashtra</v>
          </cell>
          <cell r="AD449" t="str">
            <v>ADARSH VIDYA MANDIR HIGH SCHOOL</v>
          </cell>
          <cell r="AE449">
            <v>373</v>
          </cell>
          <cell r="AF449">
            <v>600</v>
          </cell>
          <cell r="AG449">
            <v>62.1666666666667</v>
          </cell>
          <cell r="AH449">
            <v>2021</v>
          </cell>
          <cell r="AI449" t="str">
            <v>Maharashtra</v>
          </cell>
          <cell r="AJ449" t="str">
            <v>THE BOMBAY SUBURBAN GRAIN DEALERS JR COLLEGE OF COMMERCE ARTS AND SCIENCE</v>
          </cell>
          <cell r="AK449">
            <v>171</v>
          </cell>
          <cell r="AL449">
            <v>22</v>
          </cell>
          <cell r="AM449">
            <v>7.7727272727272725</v>
          </cell>
          <cell r="AN449">
            <v>95</v>
          </cell>
          <cell r="AO449">
            <v>205</v>
          </cell>
          <cell r="AP449">
            <v>27</v>
          </cell>
          <cell r="AQ449">
            <v>7.5925925925925926</v>
          </cell>
          <cell r="AR449">
            <v>75</v>
          </cell>
          <cell r="AS449">
            <v>376</v>
          </cell>
          <cell r="AT449">
            <v>49</v>
          </cell>
          <cell r="AU449">
            <v>7.6734693877551017</v>
          </cell>
          <cell r="AV449">
            <v>158</v>
          </cell>
          <cell r="AW449">
            <v>25</v>
          </cell>
          <cell r="AX449">
            <v>6.32</v>
          </cell>
          <cell r="AY449">
            <v>85</v>
          </cell>
          <cell r="AZ449">
            <v>218</v>
          </cell>
          <cell r="BA449">
            <v>29</v>
          </cell>
          <cell r="BB449">
            <v>7.5172413793103452</v>
          </cell>
          <cell r="BC449">
            <v>75</v>
          </cell>
          <cell r="BD449">
            <v>376</v>
          </cell>
          <cell r="BE449">
            <v>54</v>
          </cell>
          <cell r="BF449">
            <v>6.9629629629629628</v>
          </cell>
          <cell r="BG449">
            <v>178</v>
          </cell>
          <cell r="BH449">
            <v>24</v>
          </cell>
          <cell r="BI449">
            <v>7.416666666666667</v>
          </cell>
          <cell r="BJ449">
            <v>82</v>
          </cell>
          <cell r="BK449">
            <v>235</v>
          </cell>
          <cell r="BL449">
            <v>29</v>
          </cell>
          <cell r="BM449">
            <v>8.1034482758620694</v>
          </cell>
          <cell r="BN449">
            <v>81</v>
          </cell>
          <cell r="BO449">
            <v>413</v>
          </cell>
          <cell r="BP449">
            <v>53</v>
          </cell>
          <cell r="BQ449">
            <v>7.7924528301886795</v>
          </cell>
          <cell r="BR449">
            <v>1165</v>
          </cell>
          <cell r="BS449">
            <v>156</v>
          </cell>
          <cell r="BT449">
            <v>7.4679487179487181</v>
          </cell>
          <cell r="BU449">
            <v>81</v>
          </cell>
          <cell r="BV449">
            <v>0</v>
          </cell>
        </row>
        <row r="450">
          <cell r="B450" t="str">
            <v>21-E&amp;TCB31-25</v>
          </cell>
          <cell r="C450" t="str">
            <v>E&amp;TC-B</v>
          </cell>
          <cell r="D450">
            <v>31</v>
          </cell>
          <cell r="E450" t="str">
            <v xml:space="preserve">SINGH SONALI VIMALCHANDRA REETA </v>
          </cell>
          <cell r="F450" t="str">
            <v>Female</v>
          </cell>
          <cell r="G450" t="str">
            <v>11/11/2003</v>
          </cell>
          <cell r="H450">
            <v>8104089544</v>
          </cell>
          <cell r="I450">
            <v>9820927465</v>
          </cell>
          <cell r="J450" t="str">
            <v>sonalivimalsingh@gmail.com</v>
          </cell>
          <cell r="K450" t="str">
            <v>1032210286@tcetmumbai.in</v>
          </cell>
          <cell r="L450" t="str">
            <v>B-302, AADITI APARTMENT, MARUTI NAGAR, AAGASAN ROAD, DIVA (EAST), THANE-400612</v>
          </cell>
          <cell r="M450">
            <v>400612</v>
          </cell>
          <cell r="N450">
            <v>0</v>
          </cell>
          <cell r="O450" t="str">
            <v>Service</v>
          </cell>
          <cell r="P450" t="str">
            <v>8,00,001 - 9,00,000</v>
          </cell>
          <cell r="Q450" t="str">
            <v>Normal</v>
          </cell>
          <cell r="R450" t="str">
            <v>Open</v>
          </cell>
          <cell r="S450">
            <v>2021</v>
          </cell>
          <cell r="T450" t="str">
            <v>FE</v>
          </cell>
          <cell r="U450" t="str">
            <v>MH-CET</v>
          </cell>
          <cell r="V450">
            <v>74.290000000000006</v>
          </cell>
          <cell r="W450">
            <v>18.548290099999999</v>
          </cell>
          <cell r="X450" t="str">
            <v>CAP</v>
          </cell>
          <cell r="Y450">
            <v>354</v>
          </cell>
          <cell r="Z450">
            <v>500</v>
          </cell>
          <cell r="AA450">
            <v>70.8</v>
          </cell>
          <cell r="AB450">
            <v>2019</v>
          </cell>
          <cell r="AC450" t="str">
            <v>Maharashtra</v>
          </cell>
          <cell r="AD450" t="str">
            <v>S.M.G. ENGLISH SCHOOL</v>
          </cell>
          <cell r="AE450">
            <v>484</v>
          </cell>
          <cell r="AF450">
            <v>600</v>
          </cell>
          <cell r="AG450">
            <v>80.6666666666667</v>
          </cell>
          <cell r="AH450">
            <v>2021</v>
          </cell>
          <cell r="AI450" t="str">
            <v>Maharashtra</v>
          </cell>
          <cell r="AJ450" t="str">
            <v>K.V. PENDHARKAR COLLEGE</v>
          </cell>
          <cell r="AK450">
            <v>168</v>
          </cell>
          <cell r="AL450">
            <v>22</v>
          </cell>
          <cell r="AM450">
            <v>7.6363636363636367</v>
          </cell>
          <cell r="AN450">
            <v>92</v>
          </cell>
          <cell r="AO450">
            <v>193</v>
          </cell>
          <cell r="AP450">
            <v>27</v>
          </cell>
          <cell r="AQ450">
            <v>7.1481481481481479</v>
          </cell>
          <cell r="AR450">
            <v>75</v>
          </cell>
          <cell r="AS450">
            <v>361</v>
          </cell>
          <cell r="AT450">
            <v>49</v>
          </cell>
          <cell r="AU450">
            <v>7.3673469387755102</v>
          </cell>
          <cell r="AV450">
            <v>173</v>
          </cell>
          <cell r="AW450">
            <v>25</v>
          </cell>
          <cell r="AX450">
            <v>6.92</v>
          </cell>
          <cell r="AY450">
            <v>83.5</v>
          </cell>
          <cell r="AZ450">
            <v>223</v>
          </cell>
          <cell r="BA450">
            <v>29</v>
          </cell>
          <cell r="BB450">
            <v>7.6896551724137927</v>
          </cell>
          <cell r="BC450">
            <v>78</v>
          </cell>
          <cell r="BD450">
            <v>396</v>
          </cell>
          <cell r="BE450">
            <v>54</v>
          </cell>
          <cell r="BF450">
            <v>7.333333333333333</v>
          </cell>
          <cell r="BG450">
            <v>194</v>
          </cell>
          <cell r="BH450">
            <v>24</v>
          </cell>
          <cell r="BI450">
            <v>8.0833333333333339</v>
          </cell>
          <cell r="BJ450">
            <v>78</v>
          </cell>
          <cell r="BK450">
            <v>240</v>
          </cell>
          <cell r="BL450">
            <v>29</v>
          </cell>
          <cell r="BM450">
            <v>8.2758620689655178</v>
          </cell>
          <cell r="BN450">
            <v>88</v>
          </cell>
          <cell r="BO450">
            <v>434</v>
          </cell>
          <cell r="BP450">
            <v>53</v>
          </cell>
          <cell r="BQ450">
            <v>8.1886792452830193</v>
          </cell>
          <cell r="BR450">
            <v>1191</v>
          </cell>
          <cell r="BS450">
            <v>156</v>
          </cell>
          <cell r="BT450">
            <v>7.634615384615385</v>
          </cell>
          <cell r="BU450">
            <v>76.900000000000006</v>
          </cell>
          <cell r="BV450" t="str">
            <v xml:space="preserve">Tata Consultancy Services </v>
          </cell>
        </row>
        <row r="451">
          <cell r="B451" t="str">
            <v>21-IoT31-25</v>
          </cell>
          <cell r="C451" t="str">
            <v>IoT</v>
          </cell>
          <cell r="D451">
            <v>31</v>
          </cell>
          <cell r="E451" t="str">
            <v>YADAV PRADEEP NIRAJSINGH  KALINDIDEVI</v>
          </cell>
          <cell r="F451" t="str">
            <v>Male</v>
          </cell>
          <cell r="G451" t="str">
            <v>05/01/2002</v>
          </cell>
          <cell r="H451">
            <v>9136391797</v>
          </cell>
          <cell r="I451">
            <v>9967683748</v>
          </cell>
          <cell r="J451" t="str">
            <v>gen.pradeep.cse@gmail.com</v>
          </cell>
          <cell r="K451" t="str">
            <v>1032211019@tcetmumbai.in</v>
          </cell>
          <cell r="L451" t="str">
            <v>Flat-202, Nikita apartment, harishankar Joshi road, dahisar East, near royal plaza shopping mall, Mumbai.</v>
          </cell>
          <cell r="M451">
            <v>400068</v>
          </cell>
          <cell r="N451">
            <v>0</v>
          </cell>
          <cell r="O451" t="str">
            <v>Florist</v>
          </cell>
          <cell r="P451" t="str">
            <v>4,50,001 - 5,00,000</v>
          </cell>
          <cell r="Q451" t="str">
            <v>Normal</v>
          </cell>
          <cell r="R451" t="str">
            <v>Open</v>
          </cell>
          <cell r="S451">
            <v>2021</v>
          </cell>
          <cell r="T451" t="str">
            <v>FE</v>
          </cell>
          <cell r="U451" t="str">
            <v>MH-CET</v>
          </cell>
          <cell r="V451">
            <v>76.760000000000005</v>
          </cell>
          <cell r="W451">
            <v>13.969960199999999</v>
          </cell>
          <cell r="X451" t="str">
            <v>Minority</v>
          </cell>
          <cell r="Y451">
            <v>334</v>
          </cell>
          <cell r="Z451">
            <v>500</v>
          </cell>
          <cell r="AA451">
            <v>66.8</v>
          </cell>
          <cell r="AB451">
            <v>2019</v>
          </cell>
          <cell r="AC451" t="str">
            <v>Maharashtra</v>
          </cell>
          <cell r="AD451" t="str">
            <v>ST. MARY'S HIGH SCHOOL</v>
          </cell>
          <cell r="AE451">
            <v>457</v>
          </cell>
          <cell r="AF451">
            <v>600</v>
          </cell>
          <cell r="AG451">
            <v>76.166666666666671</v>
          </cell>
          <cell r="AH451">
            <v>2021</v>
          </cell>
          <cell r="AI451" t="str">
            <v>Maharashtra</v>
          </cell>
          <cell r="AJ451" t="str">
            <v>SVP JR COLLEGE OF SCIENCE AND COMMERCE</v>
          </cell>
          <cell r="AK451">
            <v>174</v>
          </cell>
          <cell r="AL451">
            <v>23</v>
          </cell>
          <cell r="AM451">
            <v>7.5652173913043477</v>
          </cell>
          <cell r="AN451">
            <v>97.53</v>
          </cell>
          <cell r="AO451">
            <v>200</v>
          </cell>
          <cell r="AP451">
            <v>26</v>
          </cell>
          <cell r="AQ451">
            <v>7.6923076923076925</v>
          </cell>
          <cell r="AR451">
            <v>86</v>
          </cell>
          <cell r="AS451">
            <v>374</v>
          </cell>
          <cell r="AT451">
            <v>49</v>
          </cell>
          <cell r="AU451">
            <v>7.6326530612244898</v>
          </cell>
          <cell r="AV451">
            <v>192</v>
          </cell>
          <cell r="AW451">
            <v>25</v>
          </cell>
          <cell r="AX451">
            <v>7.68</v>
          </cell>
          <cell r="AY451">
            <v>91.765000000000001</v>
          </cell>
          <cell r="AZ451">
            <v>230</v>
          </cell>
          <cell r="BA451">
            <v>29</v>
          </cell>
          <cell r="BB451">
            <v>7.931034482758621</v>
          </cell>
          <cell r="BC451">
            <v>79.25</v>
          </cell>
          <cell r="BD451">
            <v>422</v>
          </cell>
          <cell r="BE451">
            <v>54</v>
          </cell>
          <cell r="BF451">
            <v>7.8148148148148149</v>
          </cell>
          <cell r="BG451">
            <v>199</v>
          </cell>
          <cell r="BH451">
            <v>24</v>
          </cell>
          <cell r="BI451">
            <v>8.2916666666666661</v>
          </cell>
          <cell r="BJ451">
            <v>69</v>
          </cell>
          <cell r="BK451">
            <v>217</v>
          </cell>
          <cell r="BL451">
            <v>29</v>
          </cell>
          <cell r="BM451">
            <v>7.4827586206896548</v>
          </cell>
          <cell r="BN451">
            <v>78</v>
          </cell>
          <cell r="BO451">
            <v>416</v>
          </cell>
          <cell r="BP451">
            <v>53</v>
          </cell>
          <cell r="BQ451">
            <v>7.8490566037735849</v>
          </cell>
          <cell r="BR451">
            <v>1212</v>
          </cell>
          <cell r="BS451">
            <v>156</v>
          </cell>
          <cell r="BT451">
            <v>7.7692307692307692</v>
          </cell>
          <cell r="BU451">
            <v>87.109000000000009</v>
          </cell>
          <cell r="BV451">
            <v>0</v>
          </cell>
        </row>
        <row r="452">
          <cell r="B452" t="str">
            <v>21-ITA31-25</v>
          </cell>
          <cell r="C452" t="str">
            <v>IT-A</v>
          </cell>
          <cell r="D452">
            <v>31</v>
          </cell>
          <cell r="E452" t="str">
            <v xml:space="preserve">GUPTA ARVIND LALMAN  VIDHYAWATI </v>
          </cell>
          <cell r="F452" t="str">
            <v>Male</v>
          </cell>
          <cell r="G452" t="str">
            <v>27/05/2001</v>
          </cell>
          <cell r="H452">
            <v>9833911446</v>
          </cell>
          <cell r="I452">
            <v>9833911446</v>
          </cell>
          <cell r="J452" t="str">
            <v>guptaarvind2602@gmail.com</v>
          </cell>
          <cell r="K452" t="str">
            <v>1032210605@tcetmumbai.in</v>
          </cell>
          <cell r="L452" t="str">
            <v>Mangal rupji Patel chawl, goandevi road , poisar , Kandivali east Mumbai</v>
          </cell>
          <cell r="M452">
            <v>400101</v>
          </cell>
          <cell r="N452">
            <v>0</v>
          </cell>
          <cell r="O452" t="str">
            <v>Retired</v>
          </cell>
          <cell r="P452" t="str">
            <v>1,00,001 - 1,50,000</v>
          </cell>
          <cell r="Q452" t="str">
            <v>Normal</v>
          </cell>
          <cell r="R452" t="str">
            <v>Open</v>
          </cell>
          <cell r="S452">
            <v>2021</v>
          </cell>
          <cell r="T452" t="str">
            <v>FE</v>
          </cell>
          <cell r="U452" t="str">
            <v>MH-CET</v>
          </cell>
          <cell r="V452">
            <v>88.04</v>
          </cell>
          <cell r="W452" t="str">
            <v>NA</v>
          </cell>
          <cell r="X452" t="str">
            <v>Minority</v>
          </cell>
          <cell r="Y452">
            <v>433</v>
          </cell>
          <cell r="Z452">
            <v>500</v>
          </cell>
          <cell r="AA452">
            <v>86.6</v>
          </cell>
          <cell r="AB452">
            <v>2017</v>
          </cell>
          <cell r="AC452" t="str">
            <v>Maharashtra</v>
          </cell>
          <cell r="AD452" t="str">
            <v>Himaly High School</v>
          </cell>
          <cell r="AE452">
            <v>372</v>
          </cell>
          <cell r="AF452">
            <v>650</v>
          </cell>
          <cell r="AG452">
            <v>57.230769230769198</v>
          </cell>
          <cell r="AH452">
            <v>2019</v>
          </cell>
          <cell r="AI452" t="str">
            <v>Maharashtra</v>
          </cell>
          <cell r="AJ452" t="str">
            <v>SVP Jr.College</v>
          </cell>
          <cell r="AK452">
            <v>175</v>
          </cell>
          <cell r="AL452">
            <v>22</v>
          </cell>
          <cell r="AM452">
            <v>7.9545454545454541</v>
          </cell>
          <cell r="AN452">
            <v>98.35</v>
          </cell>
          <cell r="AO452">
            <v>224</v>
          </cell>
          <cell r="AP452">
            <v>27</v>
          </cell>
          <cell r="AQ452">
            <v>8.2962962962962958</v>
          </cell>
          <cell r="AR452">
            <v>91.67</v>
          </cell>
          <cell r="AS452">
            <v>399</v>
          </cell>
          <cell r="AT452">
            <v>49</v>
          </cell>
          <cell r="AU452">
            <v>8.1428571428571423</v>
          </cell>
          <cell r="AV452">
            <v>167</v>
          </cell>
          <cell r="AW452">
            <v>25</v>
          </cell>
          <cell r="AX452">
            <v>6.68</v>
          </cell>
          <cell r="AY452">
            <v>95.01</v>
          </cell>
          <cell r="AZ452">
            <v>224</v>
          </cell>
          <cell r="BA452">
            <v>29</v>
          </cell>
          <cell r="BB452">
            <v>7.7241379310344831</v>
          </cell>
          <cell r="BC452">
            <v>75.943396226415103</v>
          </cell>
          <cell r="BD452">
            <v>391</v>
          </cell>
          <cell r="BE452">
            <v>54</v>
          </cell>
          <cell r="BF452">
            <v>7.2407407407407405</v>
          </cell>
          <cell r="BG452">
            <v>201</v>
          </cell>
          <cell r="BH452">
            <v>24</v>
          </cell>
          <cell r="BI452">
            <v>8.375</v>
          </cell>
          <cell r="BJ452">
            <v>83.402489626556005</v>
          </cell>
          <cell r="BK452">
            <v>240</v>
          </cell>
          <cell r="BL452">
            <v>29</v>
          </cell>
          <cell r="BM452">
            <v>8.2758620689655178</v>
          </cell>
          <cell r="BN452">
            <v>77.631578947368396</v>
          </cell>
          <cell r="BO452">
            <v>441</v>
          </cell>
          <cell r="BP452">
            <v>53</v>
          </cell>
          <cell r="BQ452">
            <v>8.3207547169811313</v>
          </cell>
          <cell r="BR452">
            <v>1231</v>
          </cell>
          <cell r="BS452">
            <v>156</v>
          </cell>
          <cell r="BT452">
            <v>7.8910256410256414</v>
          </cell>
          <cell r="BU452">
            <v>88.394679245283015</v>
          </cell>
          <cell r="BV452" t="str">
            <v>Blackcurrrant Apps</v>
          </cell>
        </row>
        <row r="453">
          <cell r="B453" t="str">
            <v>21-M&amp;ME31-25</v>
          </cell>
          <cell r="C453" t="str">
            <v>M&amp;ME</v>
          </cell>
          <cell r="D453">
            <v>31</v>
          </cell>
          <cell r="E453" t="str">
            <v>PAL RAHUL RAMKUMAR  TARADEVI</v>
          </cell>
          <cell r="F453" t="str">
            <v>Male</v>
          </cell>
          <cell r="G453" t="str">
            <v>10/03/2003</v>
          </cell>
          <cell r="H453">
            <v>9152781512</v>
          </cell>
          <cell r="I453">
            <v>9702593304</v>
          </cell>
          <cell r="J453" t="str">
            <v>rahulkumarpal491@gmail.com</v>
          </cell>
          <cell r="K453" t="str">
            <v>1032210784@tcetmumbai.in</v>
          </cell>
          <cell r="L453" t="str">
            <v xml:space="preserve">Om shiv shakti welfare society, kashi mira , mira road east </v>
          </cell>
          <cell r="M453">
            <v>401107</v>
          </cell>
          <cell r="N453">
            <v>0</v>
          </cell>
          <cell r="O453" t="str">
            <v>Service</v>
          </cell>
          <cell r="P453" t="str">
            <v>3,50,001 - 4,00,000</v>
          </cell>
          <cell r="Q453" t="str">
            <v>Normal</v>
          </cell>
          <cell r="R453" t="str">
            <v>Open</v>
          </cell>
          <cell r="S453">
            <v>2021</v>
          </cell>
          <cell r="T453" t="str">
            <v>FE</v>
          </cell>
          <cell r="U453" t="str">
            <v>MH-CET</v>
          </cell>
          <cell r="V453">
            <v>66</v>
          </cell>
          <cell r="W453" t="str">
            <v>NA</v>
          </cell>
          <cell r="X453" t="str">
            <v>Minority</v>
          </cell>
          <cell r="Y453">
            <v>378</v>
          </cell>
          <cell r="Z453">
            <v>500</v>
          </cell>
          <cell r="AA453">
            <v>75.599999999999994</v>
          </cell>
          <cell r="AB453">
            <v>2019</v>
          </cell>
          <cell r="AC453" t="str">
            <v>Maharashtra</v>
          </cell>
          <cell r="AD453" t="str">
            <v>S S VIDYALAYA HIGH SCHOOL</v>
          </cell>
          <cell r="AE453">
            <v>437</v>
          </cell>
          <cell r="AF453">
            <v>600</v>
          </cell>
          <cell r="AG453">
            <v>72.8333333333333</v>
          </cell>
          <cell r="AH453">
            <v>2021</v>
          </cell>
          <cell r="AI453" t="str">
            <v>Maharashtra</v>
          </cell>
          <cell r="AJ453" t="str">
            <v>VIVEK VIDYALAYA  AND JUNIOR COLLEGE</v>
          </cell>
          <cell r="AK453">
            <v>105</v>
          </cell>
          <cell r="AL453">
            <v>22</v>
          </cell>
          <cell r="AM453">
            <v>4.7727272727272725</v>
          </cell>
          <cell r="AN453">
            <v>86.05</v>
          </cell>
          <cell r="AO453">
            <v>174</v>
          </cell>
          <cell r="AP453">
            <v>27</v>
          </cell>
          <cell r="AQ453">
            <v>6.4444444444444446</v>
          </cell>
          <cell r="AR453">
            <v>84.65</v>
          </cell>
          <cell r="AS453">
            <v>279</v>
          </cell>
          <cell r="AT453">
            <v>49</v>
          </cell>
          <cell r="AU453">
            <v>5.6938775510204085</v>
          </cell>
          <cell r="AV453">
            <v>154</v>
          </cell>
          <cell r="AW453">
            <v>25</v>
          </cell>
          <cell r="AX453">
            <v>6.16</v>
          </cell>
          <cell r="AY453">
            <v>85.35</v>
          </cell>
          <cell r="AZ453">
            <v>199</v>
          </cell>
          <cell r="BA453">
            <v>29</v>
          </cell>
          <cell r="BB453">
            <v>6.8620689655172411</v>
          </cell>
          <cell r="BC453">
            <v>77</v>
          </cell>
          <cell r="BD453">
            <v>353</v>
          </cell>
          <cell r="BE453">
            <v>54</v>
          </cell>
          <cell r="BF453">
            <v>6.5370370370370372</v>
          </cell>
          <cell r="BG453">
            <v>142</v>
          </cell>
          <cell r="BH453">
            <v>24</v>
          </cell>
          <cell r="BI453">
            <v>5.916666666666667</v>
          </cell>
          <cell r="BJ453">
            <v>75</v>
          </cell>
          <cell r="BK453">
            <v>152</v>
          </cell>
          <cell r="BL453">
            <v>29</v>
          </cell>
          <cell r="BM453">
            <v>5.2413793103448274</v>
          </cell>
          <cell r="BN453">
            <v>80</v>
          </cell>
          <cell r="BO453">
            <v>294</v>
          </cell>
          <cell r="BP453">
            <v>53</v>
          </cell>
          <cell r="BQ453">
            <v>5.5471698113207548</v>
          </cell>
          <cell r="BR453">
            <v>926</v>
          </cell>
          <cell r="BS453">
            <v>156</v>
          </cell>
          <cell r="BT453">
            <v>5.9358974358974361</v>
          </cell>
          <cell r="BU453">
            <v>82.54360995850621</v>
          </cell>
          <cell r="BV453">
            <v>0</v>
          </cell>
        </row>
        <row r="454">
          <cell r="B454" t="str">
            <v>21-MECH31-25</v>
          </cell>
          <cell r="C454" t="str">
            <v>MECH</v>
          </cell>
          <cell r="D454">
            <v>31</v>
          </cell>
          <cell r="E454" t="str">
            <v>SAROJ ANKUR RAMESH GEETA</v>
          </cell>
          <cell r="F454" t="str">
            <v>Male</v>
          </cell>
          <cell r="G454" t="str">
            <v>08/08/2003</v>
          </cell>
          <cell r="H454">
            <v>9833570143</v>
          </cell>
          <cell r="I454">
            <v>9892890383</v>
          </cell>
          <cell r="J454" t="str">
            <v>sarojankur05@gmail.com</v>
          </cell>
          <cell r="K454" t="str">
            <v>1032210734@tcetmumbai.in</v>
          </cell>
          <cell r="L454" t="str">
            <v>1118, Garden View, Royal Palms, Aarey Colony Road, Goregaon East, Mumbai - 65</v>
          </cell>
          <cell r="M454">
            <v>400065</v>
          </cell>
          <cell r="N454">
            <v>0</v>
          </cell>
          <cell r="O454" t="str">
            <v>Businessman</v>
          </cell>
          <cell r="P454" t="str">
            <v>7,00,001 - 8,00,000</v>
          </cell>
          <cell r="Q454" t="str">
            <v>Normal</v>
          </cell>
          <cell r="R454" t="str">
            <v>Open</v>
          </cell>
          <cell r="S454">
            <v>2021</v>
          </cell>
          <cell r="T454" t="str">
            <v>FE</v>
          </cell>
          <cell r="U454" t="str">
            <v>MH-CET</v>
          </cell>
          <cell r="V454">
            <v>17.7</v>
          </cell>
          <cell r="W454">
            <v>77.618311599999998</v>
          </cell>
          <cell r="X454" t="str">
            <v>Institute</v>
          </cell>
          <cell r="Y454">
            <v>350</v>
          </cell>
          <cell r="Z454">
            <v>500</v>
          </cell>
          <cell r="AA454">
            <v>70</v>
          </cell>
          <cell r="AB454">
            <v>2019</v>
          </cell>
          <cell r="AC454" t="str">
            <v>Maharashtra</v>
          </cell>
          <cell r="AD454">
            <v>0</v>
          </cell>
          <cell r="AE454">
            <v>521</v>
          </cell>
          <cell r="AF454">
            <v>600</v>
          </cell>
          <cell r="AG454">
            <v>86.8333333333333</v>
          </cell>
          <cell r="AH454">
            <v>2021</v>
          </cell>
          <cell r="AI454" t="str">
            <v>Maharashtra</v>
          </cell>
          <cell r="AJ454">
            <v>0</v>
          </cell>
          <cell r="AK454">
            <v>162</v>
          </cell>
          <cell r="AL454">
            <v>22</v>
          </cell>
          <cell r="AM454">
            <v>7.3636363636363633</v>
          </cell>
          <cell r="AN454">
            <v>91</v>
          </cell>
          <cell r="AO454">
            <v>188</v>
          </cell>
          <cell r="AP454">
            <v>27</v>
          </cell>
          <cell r="AQ454">
            <v>6.9629629629629628</v>
          </cell>
          <cell r="AR454">
            <v>87.6</v>
          </cell>
          <cell r="AS454">
            <v>350</v>
          </cell>
          <cell r="AT454">
            <v>49</v>
          </cell>
          <cell r="AU454">
            <v>7.1428571428571432</v>
          </cell>
          <cell r="AV454">
            <v>160</v>
          </cell>
          <cell r="AW454">
            <v>25</v>
          </cell>
          <cell r="AX454">
            <v>6.4</v>
          </cell>
          <cell r="AY454">
            <v>89.3</v>
          </cell>
          <cell r="AZ454">
            <v>200.97</v>
          </cell>
          <cell r="BA454">
            <v>29</v>
          </cell>
          <cell r="BB454">
            <v>6.93</v>
          </cell>
          <cell r="BC454">
            <v>86</v>
          </cell>
          <cell r="BD454">
            <v>360.97</v>
          </cell>
          <cell r="BE454">
            <v>54</v>
          </cell>
          <cell r="BF454">
            <v>6.6846296296296304</v>
          </cell>
          <cell r="BG454">
            <v>179</v>
          </cell>
          <cell r="BH454">
            <v>24</v>
          </cell>
          <cell r="BI454">
            <v>7.458333333333333</v>
          </cell>
          <cell r="BJ454">
            <v>85.294117647058798</v>
          </cell>
          <cell r="BK454">
            <v>251</v>
          </cell>
          <cell r="BL454">
            <v>28</v>
          </cell>
          <cell r="BM454">
            <v>8.9642857142857135</v>
          </cell>
          <cell r="BN454">
            <v>85</v>
          </cell>
          <cell r="BO454">
            <v>430</v>
          </cell>
          <cell r="BP454">
            <v>52</v>
          </cell>
          <cell r="BQ454">
            <v>8.2692307692307701</v>
          </cell>
          <cell r="BR454">
            <v>1140.97</v>
          </cell>
          <cell r="BS454">
            <v>155</v>
          </cell>
          <cell r="BT454">
            <v>7.3610967741935482</v>
          </cell>
          <cell r="BU454">
            <v>86.713609958506211</v>
          </cell>
          <cell r="BV454">
            <v>0</v>
          </cell>
        </row>
        <row r="455">
          <cell r="B455" t="str">
            <v>21-AI&amp;DS32-25</v>
          </cell>
          <cell r="C455" t="str">
            <v>AI&amp;DS</v>
          </cell>
          <cell r="D455">
            <v>32</v>
          </cell>
          <cell r="E455" t="str">
            <v>SANCHETI JAI BASANTILAL MEENA</v>
          </cell>
          <cell r="F455" t="str">
            <v>Male</v>
          </cell>
          <cell r="G455" t="str">
            <v>27/03/2003</v>
          </cell>
          <cell r="H455">
            <v>9833470974</v>
          </cell>
          <cell r="I455">
            <v>9819976662</v>
          </cell>
          <cell r="J455" t="str">
            <v>jysancheti27@gmail.com</v>
          </cell>
          <cell r="K455" t="str">
            <v>1032210161@tcetmumbai.in</v>
          </cell>
          <cell r="L455" t="str">
            <v>B-703, Muni Darshan Building, M.G.Road, Ghatkopar(west) Landmark : Behind Traffic Lite Buisness Park</v>
          </cell>
          <cell r="M455">
            <v>400086</v>
          </cell>
          <cell r="N455">
            <v>0</v>
          </cell>
          <cell r="O455" t="str">
            <v>Buisness</v>
          </cell>
          <cell r="P455" t="str">
            <v>4,50,001 - 5,00,000</v>
          </cell>
          <cell r="Q455" t="str">
            <v>Normal</v>
          </cell>
          <cell r="R455" t="str">
            <v>Open</v>
          </cell>
          <cell r="S455">
            <v>2021</v>
          </cell>
          <cell r="T455" t="str">
            <v>FE</v>
          </cell>
          <cell r="U455" t="str">
            <v>MH-CET</v>
          </cell>
          <cell r="V455">
            <v>65.34</v>
          </cell>
          <cell r="W455" t="str">
            <v>NA</v>
          </cell>
          <cell r="X455" t="str">
            <v>ACAP</v>
          </cell>
          <cell r="Y455">
            <v>428</v>
          </cell>
          <cell r="Z455">
            <v>500</v>
          </cell>
          <cell r="AA455">
            <v>85.6</v>
          </cell>
          <cell r="AB455">
            <v>2019</v>
          </cell>
          <cell r="AC455" t="str">
            <v>CBSE</v>
          </cell>
          <cell r="AD455" t="str">
            <v>PODAR INTERNATIONAL SCHOOL</v>
          </cell>
          <cell r="AE455">
            <v>395</v>
          </cell>
          <cell r="AF455">
            <v>500</v>
          </cell>
          <cell r="AG455">
            <v>79</v>
          </cell>
          <cell r="AH455">
            <v>2021</v>
          </cell>
          <cell r="AI455" t="str">
            <v>CBSE</v>
          </cell>
          <cell r="AJ455" t="str">
            <v>R.N.PODAR HIGH SCHOOL</v>
          </cell>
          <cell r="AK455">
            <v>167</v>
          </cell>
          <cell r="AL455">
            <v>23</v>
          </cell>
          <cell r="AM455">
            <v>7.2608695652173916</v>
          </cell>
          <cell r="AN455">
            <v>87</v>
          </cell>
          <cell r="AO455">
            <v>227</v>
          </cell>
          <cell r="AP455">
            <v>26</v>
          </cell>
          <cell r="AQ455">
            <v>8.7307692307692299</v>
          </cell>
          <cell r="AR455">
            <v>75</v>
          </cell>
          <cell r="AS455">
            <v>394</v>
          </cell>
          <cell r="AT455">
            <v>49</v>
          </cell>
          <cell r="AU455">
            <v>8.0408163265306118</v>
          </cell>
          <cell r="AV455">
            <v>212</v>
          </cell>
          <cell r="AW455">
            <v>25</v>
          </cell>
          <cell r="AX455">
            <v>8.48</v>
          </cell>
          <cell r="AY455">
            <v>81</v>
          </cell>
          <cell r="AZ455">
            <v>266</v>
          </cell>
          <cell r="BA455">
            <v>29</v>
          </cell>
          <cell r="BB455">
            <v>9.1724137931034484</v>
          </cell>
          <cell r="BC455">
            <v>82.941176470588204</v>
          </cell>
          <cell r="BD455">
            <v>478</v>
          </cell>
          <cell r="BE455">
            <v>54</v>
          </cell>
          <cell r="BF455">
            <v>8.8518518518518512</v>
          </cell>
          <cell r="BG455">
            <v>204</v>
          </cell>
          <cell r="BH455">
            <v>24</v>
          </cell>
          <cell r="BI455">
            <v>8.5</v>
          </cell>
          <cell r="BJ455">
            <v>85</v>
          </cell>
          <cell r="BK455">
            <v>270</v>
          </cell>
          <cell r="BL455">
            <v>29</v>
          </cell>
          <cell r="BM455">
            <v>9.3103448275862064</v>
          </cell>
          <cell r="BN455">
            <v>89</v>
          </cell>
          <cell r="BO455">
            <v>474</v>
          </cell>
          <cell r="BP455">
            <v>53</v>
          </cell>
          <cell r="BQ455">
            <v>8.9433962264150946</v>
          </cell>
          <cell r="BR455">
            <v>1346</v>
          </cell>
          <cell r="BS455">
            <v>156</v>
          </cell>
          <cell r="BT455">
            <v>8.6282051282051277</v>
          </cell>
          <cell r="BU455">
            <v>82.188235294117632</v>
          </cell>
          <cell r="BV455">
            <v>0</v>
          </cell>
        </row>
        <row r="456">
          <cell r="B456" t="str">
            <v>21-AI&amp;ML32-25</v>
          </cell>
          <cell r="C456" t="str">
            <v>AI&amp;ML</v>
          </cell>
          <cell r="D456">
            <v>32</v>
          </cell>
          <cell r="E456" t="str">
            <v>PATIL SAKSHI SANTOSH SEJAL</v>
          </cell>
          <cell r="F456" t="str">
            <v>Female</v>
          </cell>
          <cell r="G456" t="str">
            <v>28/04/2003</v>
          </cell>
          <cell r="H456">
            <v>9136288505</v>
          </cell>
          <cell r="I456">
            <v>9869676176</v>
          </cell>
          <cell r="J456" t="str">
            <v>sakshispatil7769@gmail.com</v>
          </cell>
          <cell r="K456" t="str">
            <v>1032210957@tcetmumbai.in</v>
          </cell>
          <cell r="L456" t="str">
            <v>B-23, PLOT NO. 172, AMRUT CHS, GORAI-2, BORIVALI (WEST), MUMBAI 400092</v>
          </cell>
          <cell r="M456">
            <v>400092</v>
          </cell>
          <cell r="N456">
            <v>0</v>
          </cell>
          <cell r="O456" t="str">
            <v>SERVICE</v>
          </cell>
          <cell r="P456" t="str">
            <v>50,001 - 1,00,000</v>
          </cell>
          <cell r="Q456" t="str">
            <v>Normal</v>
          </cell>
          <cell r="R456" t="str">
            <v>Open</v>
          </cell>
          <cell r="S456">
            <v>2021</v>
          </cell>
          <cell r="T456" t="str">
            <v>FE</v>
          </cell>
          <cell r="U456" t="str">
            <v>MH-CET</v>
          </cell>
          <cell r="V456">
            <v>67.77</v>
          </cell>
          <cell r="W456" t="str">
            <v>NA</v>
          </cell>
          <cell r="X456" t="str">
            <v>ACAP</v>
          </cell>
          <cell r="Y456">
            <v>361</v>
          </cell>
          <cell r="Z456">
            <v>500</v>
          </cell>
          <cell r="AA456">
            <v>72.2</v>
          </cell>
          <cell r="AB456">
            <v>2019</v>
          </cell>
          <cell r="AC456" t="str">
            <v>Maharashtra</v>
          </cell>
          <cell r="AD456" t="str">
            <v>ST. ANNE'S HIGH SCHOOL</v>
          </cell>
          <cell r="AE456">
            <v>504</v>
          </cell>
          <cell r="AF456">
            <v>600</v>
          </cell>
          <cell r="AG456">
            <v>84</v>
          </cell>
          <cell r="AH456">
            <v>2021</v>
          </cell>
          <cell r="AI456" t="str">
            <v>Maharashtra</v>
          </cell>
          <cell r="AJ456" t="str">
            <v>SHRI TIKAMDAS PURSHOTAM BHATIA COLLEGE OF SCIENCE</v>
          </cell>
          <cell r="AK456">
            <v>169</v>
          </cell>
          <cell r="AL456">
            <v>22</v>
          </cell>
          <cell r="AM456">
            <v>7.6818181818181817</v>
          </cell>
          <cell r="AN456">
            <v>97.2222222222222</v>
          </cell>
          <cell r="AO456">
            <v>192</v>
          </cell>
          <cell r="AP456">
            <v>27</v>
          </cell>
          <cell r="AQ456">
            <v>7.1111111111111107</v>
          </cell>
          <cell r="AR456">
            <v>75</v>
          </cell>
          <cell r="AS456">
            <v>361</v>
          </cell>
          <cell r="AT456">
            <v>49</v>
          </cell>
          <cell r="AU456">
            <v>7.3673469387755102</v>
          </cell>
          <cell r="AV456">
            <v>226</v>
          </cell>
          <cell r="AW456">
            <v>25</v>
          </cell>
          <cell r="AX456">
            <v>9.0399999999999991</v>
          </cell>
          <cell r="AY456">
            <v>86.1111111111111</v>
          </cell>
          <cell r="AZ456">
            <v>272</v>
          </cell>
          <cell r="BA456">
            <v>29</v>
          </cell>
          <cell r="BB456">
            <v>9.3793103448275854</v>
          </cell>
          <cell r="BC456">
            <v>84.5</v>
          </cell>
          <cell r="BD456">
            <v>498</v>
          </cell>
          <cell r="BE456">
            <v>54</v>
          </cell>
          <cell r="BF456">
            <v>9.2222222222222214</v>
          </cell>
          <cell r="BG456">
            <v>229</v>
          </cell>
          <cell r="BH456">
            <v>24</v>
          </cell>
          <cell r="BI456">
            <v>9.5416666666666661</v>
          </cell>
          <cell r="BJ456">
            <v>85</v>
          </cell>
          <cell r="BK456">
            <v>290</v>
          </cell>
          <cell r="BL456">
            <v>29</v>
          </cell>
          <cell r="BM456">
            <v>10</v>
          </cell>
          <cell r="BN456">
            <v>85</v>
          </cell>
          <cell r="BO456">
            <v>519</v>
          </cell>
          <cell r="BP456">
            <v>53</v>
          </cell>
          <cell r="BQ456">
            <v>9.7924528301886795</v>
          </cell>
          <cell r="BR456">
            <v>1378</v>
          </cell>
          <cell r="BS456">
            <v>156</v>
          </cell>
          <cell r="BT456">
            <v>8.8333333333333339</v>
          </cell>
          <cell r="BU456">
            <v>85.566666666666663</v>
          </cell>
          <cell r="BV456">
            <v>0</v>
          </cell>
        </row>
        <row r="457">
          <cell r="B457" t="str">
            <v>21-CIVIL32-25</v>
          </cell>
          <cell r="C457" t="str">
            <v>CIVIL</v>
          </cell>
          <cell r="D457">
            <v>32</v>
          </cell>
          <cell r="E457" t="str">
            <v>PAL VIKAS RAMASRE  MANDA PAL</v>
          </cell>
          <cell r="F457" t="str">
            <v>Male</v>
          </cell>
          <cell r="G457" t="str">
            <v>24/12/2002</v>
          </cell>
          <cell r="H457">
            <v>9372828077</v>
          </cell>
          <cell r="I457">
            <v>8879333493</v>
          </cell>
          <cell r="J457" t="str">
            <v>palvikas1202@gmail.com</v>
          </cell>
          <cell r="K457" t="str">
            <v>1032210841@tcetmumbai.in</v>
          </cell>
          <cell r="L457" t="str">
            <v>Room no 1 sagir ahmed ki chawl pushpapark bandongri Malad East mumbai</v>
          </cell>
          <cell r="M457">
            <v>400097</v>
          </cell>
          <cell r="N457">
            <v>0</v>
          </cell>
          <cell r="O457" t="str">
            <v>Business</v>
          </cell>
          <cell r="P457" t="str">
            <v>1,00,001 - 1,50,000</v>
          </cell>
          <cell r="Q457" t="str">
            <v>Normal</v>
          </cell>
          <cell r="R457" t="str">
            <v>Open</v>
          </cell>
          <cell r="S457">
            <v>2021</v>
          </cell>
          <cell r="T457" t="str">
            <v>FE</v>
          </cell>
          <cell r="U457" t="str">
            <v>MH-CET</v>
          </cell>
          <cell r="V457">
            <v>55</v>
          </cell>
          <cell r="W457" t="str">
            <v>NA</v>
          </cell>
          <cell r="X457" t="str">
            <v>CAP</v>
          </cell>
          <cell r="Y457">
            <v>296</v>
          </cell>
          <cell r="Z457">
            <v>500</v>
          </cell>
          <cell r="AA457">
            <v>59.2</v>
          </cell>
          <cell r="AB457">
            <v>2018</v>
          </cell>
          <cell r="AC457" t="str">
            <v>Maharashtra</v>
          </cell>
          <cell r="AD457" t="str">
            <v>ST JOSEPH'S HIGH SCHOOL</v>
          </cell>
          <cell r="AE457">
            <v>335</v>
          </cell>
          <cell r="AF457">
            <v>650</v>
          </cell>
          <cell r="AG457">
            <v>51.538461538461497</v>
          </cell>
          <cell r="AH457">
            <v>2020</v>
          </cell>
          <cell r="AI457" t="str">
            <v>Maharashtra</v>
          </cell>
          <cell r="AJ457" t="str">
            <v>GHANSHYAMDAS JALAN JUNIOR COLLEGE OF SCIENCE AND COMMERCE</v>
          </cell>
          <cell r="AK457">
            <v>161</v>
          </cell>
          <cell r="AL457">
            <v>23</v>
          </cell>
          <cell r="AM457">
            <v>7</v>
          </cell>
          <cell r="AN457">
            <v>74.761904759999993</v>
          </cell>
          <cell r="AO457">
            <v>158</v>
          </cell>
          <cell r="AP457">
            <v>26</v>
          </cell>
          <cell r="AQ457">
            <v>6.0769230769230766</v>
          </cell>
          <cell r="AR457">
            <v>85</v>
          </cell>
          <cell r="AS457">
            <v>319</v>
          </cell>
          <cell r="AT457">
            <v>49</v>
          </cell>
          <cell r="AU457">
            <v>6.5102040816326534</v>
          </cell>
          <cell r="AV457">
            <v>161</v>
          </cell>
          <cell r="AW457">
            <v>25</v>
          </cell>
          <cell r="AX457">
            <v>6.44</v>
          </cell>
          <cell r="AY457">
            <v>79.880952379999997</v>
          </cell>
          <cell r="AZ457">
            <v>178.06</v>
          </cell>
          <cell r="BA457">
            <v>29</v>
          </cell>
          <cell r="BB457">
            <v>6.14</v>
          </cell>
          <cell r="BC457">
            <v>78</v>
          </cell>
          <cell r="BD457">
            <v>339.06</v>
          </cell>
          <cell r="BE457">
            <v>54</v>
          </cell>
          <cell r="BF457">
            <v>6.278888888888889</v>
          </cell>
          <cell r="BG457">
            <v>166</v>
          </cell>
          <cell r="BH457">
            <v>24</v>
          </cell>
          <cell r="BI457">
            <v>6.916666666666667</v>
          </cell>
          <cell r="BJ457">
            <v>82.941176470588204</v>
          </cell>
          <cell r="BK457">
            <v>188</v>
          </cell>
          <cell r="BL457">
            <v>29</v>
          </cell>
          <cell r="BM457">
            <v>6.4827586206896548</v>
          </cell>
          <cell r="BN457">
            <v>83</v>
          </cell>
          <cell r="BO457">
            <v>354</v>
          </cell>
          <cell r="BP457">
            <v>53</v>
          </cell>
          <cell r="BQ457">
            <v>6.6792452830188678</v>
          </cell>
          <cell r="BR457">
            <v>1012.06</v>
          </cell>
          <cell r="BS457">
            <v>156</v>
          </cell>
          <cell r="BT457">
            <v>6.487564102564102</v>
          </cell>
          <cell r="BU457">
            <v>80.116806722117644</v>
          </cell>
          <cell r="BV457">
            <v>0</v>
          </cell>
        </row>
        <row r="458">
          <cell r="B458" t="str">
            <v>21-COMPA32-25</v>
          </cell>
          <cell r="C458" t="str">
            <v>COMP-A</v>
          </cell>
          <cell r="D458">
            <v>32</v>
          </cell>
          <cell r="E458" t="str">
            <v>DUBEY HARSH ARUN  VANDANA</v>
          </cell>
          <cell r="F458" t="str">
            <v>Male</v>
          </cell>
          <cell r="G458" t="str">
            <v>21/12/2002</v>
          </cell>
          <cell r="H458">
            <v>9096198302</v>
          </cell>
          <cell r="I458">
            <v>9320589552</v>
          </cell>
          <cell r="J458" t="str">
            <v>works.dubeyharsh@gmail.com</v>
          </cell>
          <cell r="K458" t="str">
            <v>1032210414@tcetmumbai.in</v>
          </cell>
          <cell r="L458" t="str">
            <v>Sai Sankalp Chs</v>
          </cell>
          <cell r="M458">
            <v>401209</v>
          </cell>
          <cell r="N458">
            <v>0</v>
          </cell>
          <cell r="O458" t="str">
            <v xml:space="preserve">Job </v>
          </cell>
          <cell r="P458" t="str">
            <v>1,50,001 - 2,00,000</v>
          </cell>
          <cell r="Q458" t="str">
            <v>Normal</v>
          </cell>
          <cell r="R458" t="str">
            <v>Open</v>
          </cell>
          <cell r="S458">
            <v>2021</v>
          </cell>
          <cell r="T458" t="str">
            <v>FE</v>
          </cell>
          <cell r="U458" t="str">
            <v>MH-CET</v>
          </cell>
          <cell r="V458">
            <v>97.35</v>
          </cell>
          <cell r="W458">
            <v>85.56</v>
          </cell>
          <cell r="X458" t="str">
            <v>CAP</v>
          </cell>
          <cell r="Y458">
            <v>401</v>
          </cell>
          <cell r="Z458">
            <v>500</v>
          </cell>
          <cell r="AA458">
            <v>80.2</v>
          </cell>
          <cell r="AB458">
            <v>2019</v>
          </cell>
          <cell r="AC458" t="str">
            <v>Maharashtra</v>
          </cell>
          <cell r="AD458" t="str">
            <v>THE KAPOL BANK HIGH SCHOOL</v>
          </cell>
          <cell r="AE458">
            <v>532</v>
          </cell>
          <cell r="AF458">
            <v>600</v>
          </cell>
          <cell r="AG458">
            <v>88.6666666666667</v>
          </cell>
          <cell r="AH458">
            <v>2021</v>
          </cell>
          <cell r="AI458" t="str">
            <v>Maharashtra</v>
          </cell>
          <cell r="AJ458" t="str">
            <v>SHETH KANJIBHAI VITTHALDAS PAREKH ANAND</v>
          </cell>
          <cell r="AK458">
            <v>166</v>
          </cell>
          <cell r="AL458">
            <v>23</v>
          </cell>
          <cell r="AM458">
            <v>7.2173913043478262</v>
          </cell>
          <cell r="AN458">
            <v>75</v>
          </cell>
          <cell r="AO458">
            <v>186</v>
          </cell>
          <cell r="AP458">
            <v>26</v>
          </cell>
          <cell r="AQ458">
            <v>7.1538461538461542</v>
          </cell>
          <cell r="AR458">
            <v>78</v>
          </cell>
          <cell r="AS458">
            <v>352</v>
          </cell>
          <cell r="AT458">
            <v>49</v>
          </cell>
          <cell r="AU458">
            <v>7.1836734693877551</v>
          </cell>
          <cell r="AV458">
            <v>228</v>
          </cell>
          <cell r="AW458">
            <v>25</v>
          </cell>
          <cell r="AX458">
            <v>9.1199999999999992</v>
          </cell>
          <cell r="AY458">
            <v>76.5</v>
          </cell>
          <cell r="AZ458">
            <v>253</v>
          </cell>
          <cell r="BA458">
            <v>29</v>
          </cell>
          <cell r="BB458">
            <v>8.7241379310344822</v>
          </cell>
          <cell r="BC458">
            <v>75</v>
          </cell>
          <cell r="BD458">
            <v>481</v>
          </cell>
          <cell r="BE458">
            <v>54</v>
          </cell>
          <cell r="BF458">
            <v>8.9074074074074066</v>
          </cell>
          <cell r="BG458">
            <v>188</v>
          </cell>
          <cell r="BH458">
            <v>24</v>
          </cell>
          <cell r="BI458">
            <v>7.833333333333333</v>
          </cell>
          <cell r="BJ458">
            <v>80.5</v>
          </cell>
          <cell r="BK458">
            <v>275</v>
          </cell>
          <cell r="BL458">
            <v>29</v>
          </cell>
          <cell r="BM458">
            <v>9.4827586206896548</v>
          </cell>
          <cell r="BN458">
            <v>75</v>
          </cell>
          <cell r="BO458">
            <v>463</v>
          </cell>
          <cell r="BP458">
            <v>53</v>
          </cell>
          <cell r="BQ458">
            <v>8.7358490566037741</v>
          </cell>
          <cell r="BR458">
            <v>1296</v>
          </cell>
          <cell r="BS458">
            <v>156</v>
          </cell>
          <cell r="BT458">
            <v>8.3076923076923084</v>
          </cell>
          <cell r="BU458">
            <v>77</v>
          </cell>
          <cell r="BV458">
            <v>0</v>
          </cell>
        </row>
        <row r="459">
          <cell r="B459" t="str">
            <v>21-COMPB32-25</v>
          </cell>
          <cell r="C459" t="str">
            <v>COMP-B</v>
          </cell>
          <cell r="D459">
            <v>32</v>
          </cell>
          <cell r="E459" t="str">
            <v xml:space="preserve">PAL ANURAG SURESH  BINITA </v>
          </cell>
          <cell r="F459" t="str">
            <v>Male</v>
          </cell>
          <cell r="G459" t="str">
            <v>25/05/2003</v>
          </cell>
          <cell r="H459">
            <v>8657816006</v>
          </cell>
          <cell r="I459">
            <v>9987417448</v>
          </cell>
          <cell r="J459" t="str">
            <v>anuragpal2553@gmail.com</v>
          </cell>
          <cell r="K459" t="str">
            <v>1032210478@tcetmumbai.in</v>
          </cell>
          <cell r="L459" t="str">
            <v xml:space="preserve">201,Archana CHS LTD Plot no-300 Sher E punjab MC Road andheri East </v>
          </cell>
          <cell r="M459">
            <v>400093</v>
          </cell>
          <cell r="N459">
            <v>0</v>
          </cell>
          <cell r="O459" t="str">
            <v xml:space="preserve">Business </v>
          </cell>
          <cell r="P459" t="str">
            <v>Above 15,00,000</v>
          </cell>
          <cell r="Q459" t="str">
            <v>Normal</v>
          </cell>
          <cell r="R459" t="str">
            <v>Open</v>
          </cell>
          <cell r="S459">
            <v>2021</v>
          </cell>
          <cell r="T459" t="str">
            <v>FE</v>
          </cell>
          <cell r="U459" t="str">
            <v>MH-CET</v>
          </cell>
          <cell r="V459">
            <v>90.2</v>
          </cell>
          <cell r="W459">
            <v>55.54</v>
          </cell>
          <cell r="X459" t="str">
            <v>Minority</v>
          </cell>
          <cell r="Y459">
            <v>402</v>
          </cell>
          <cell r="Z459">
            <v>500</v>
          </cell>
          <cell r="AA459">
            <v>80.400000000000006</v>
          </cell>
          <cell r="AB459">
            <v>2019</v>
          </cell>
          <cell r="AC459" t="str">
            <v>Maharashtra</v>
          </cell>
          <cell r="AD459" t="str">
            <v>ST. XAVIER'S HIGH SCHOOL</v>
          </cell>
          <cell r="AE459">
            <v>494</v>
          </cell>
          <cell r="AF459">
            <v>600</v>
          </cell>
          <cell r="AG459">
            <v>82.3333333333333</v>
          </cell>
          <cell r="AH459">
            <v>2021</v>
          </cell>
          <cell r="AI459" t="str">
            <v>Maharashtra</v>
          </cell>
          <cell r="AJ459" t="str">
            <v>SATHAYE COLLEGE</v>
          </cell>
          <cell r="AK459">
            <v>178</v>
          </cell>
          <cell r="AL459">
            <v>23</v>
          </cell>
          <cell r="AM459">
            <v>7.7391304347826084</v>
          </cell>
          <cell r="AN459">
            <v>92</v>
          </cell>
          <cell r="AO459">
            <v>203</v>
          </cell>
          <cell r="AP459">
            <v>26</v>
          </cell>
          <cell r="AQ459">
            <v>7.8076923076923075</v>
          </cell>
          <cell r="AR459">
            <v>75</v>
          </cell>
          <cell r="AS459">
            <v>381</v>
          </cell>
          <cell r="AT459">
            <v>49</v>
          </cell>
          <cell r="AU459">
            <v>7.7755102040816331</v>
          </cell>
          <cell r="AV459">
            <v>198</v>
          </cell>
          <cell r="AW459">
            <v>25</v>
          </cell>
          <cell r="AX459">
            <v>7.92</v>
          </cell>
          <cell r="AY459">
            <v>83.5</v>
          </cell>
          <cell r="AZ459">
            <v>202</v>
          </cell>
          <cell r="BA459">
            <v>29</v>
          </cell>
          <cell r="BB459">
            <v>6.9655172413793105</v>
          </cell>
          <cell r="BC459">
            <v>92</v>
          </cell>
          <cell r="BD459">
            <v>400</v>
          </cell>
          <cell r="BE459">
            <v>54</v>
          </cell>
          <cell r="BF459">
            <v>7.4074074074074074</v>
          </cell>
          <cell r="BG459">
            <v>170</v>
          </cell>
          <cell r="BH459">
            <v>24</v>
          </cell>
          <cell r="BI459">
            <v>7.083333333333333</v>
          </cell>
          <cell r="BJ459">
            <v>84</v>
          </cell>
          <cell r="BK459">
            <v>213</v>
          </cell>
          <cell r="BL459">
            <v>29</v>
          </cell>
          <cell r="BM459">
            <v>7.3448275862068968</v>
          </cell>
          <cell r="BN459">
            <v>75</v>
          </cell>
          <cell r="BO459">
            <v>383</v>
          </cell>
          <cell r="BP459">
            <v>53</v>
          </cell>
          <cell r="BQ459">
            <v>7.2264150943396226</v>
          </cell>
          <cell r="BR459">
            <v>1164</v>
          </cell>
          <cell r="BS459">
            <v>156</v>
          </cell>
          <cell r="BT459">
            <v>7.4615384615384617</v>
          </cell>
          <cell r="BU459">
            <v>85.3</v>
          </cell>
          <cell r="BV459">
            <v>0</v>
          </cell>
        </row>
        <row r="460">
          <cell r="B460" t="str">
            <v>21-COMPC32-25</v>
          </cell>
          <cell r="C460" t="str">
            <v>COMP-C</v>
          </cell>
          <cell r="D460">
            <v>32</v>
          </cell>
          <cell r="E460" t="str">
            <v>SURVE SHLOK  SATISH NETRA</v>
          </cell>
          <cell r="F460" t="str">
            <v>Male</v>
          </cell>
          <cell r="G460" t="str">
            <v>11/06/2003</v>
          </cell>
          <cell r="H460">
            <v>9167220862</v>
          </cell>
          <cell r="I460">
            <v>9757260367</v>
          </cell>
          <cell r="J460" t="str">
            <v>surveshlok172@gmail.com</v>
          </cell>
          <cell r="K460" t="str">
            <v>1032210542@tcetmumbai.in</v>
          </cell>
          <cell r="L460" t="str">
            <v>A/8, Shiv Shakti CHS Dattapada , Borivali ( East)</v>
          </cell>
          <cell r="M460">
            <v>400066</v>
          </cell>
          <cell r="N460">
            <v>0</v>
          </cell>
          <cell r="O460" t="str">
            <v>Service</v>
          </cell>
          <cell r="P460" t="str">
            <v>50,001 - 1,00,000</v>
          </cell>
          <cell r="Q460" t="str">
            <v>Normal</v>
          </cell>
          <cell r="R460" t="str">
            <v>Open</v>
          </cell>
          <cell r="S460">
            <v>2021</v>
          </cell>
          <cell r="T460" t="str">
            <v>FE</v>
          </cell>
          <cell r="U460" t="str">
            <v>MH-CET</v>
          </cell>
          <cell r="V460">
            <v>43.09</v>
          </cell>
          <cell r="W460">
            <v>54.710370099999999</v>
          </cell>
          <cell r="X460" t="str">
            <v>Institute</v>
          </cell>
          <cell r="Y460">
            <v>463</v>
          </cell>
          <cell r="Z460">
            <v>600</v>
          </cell>
          <cell r="AA460">
            <v>77.1666666666667</v>
          </cell>
          <cell r="AB460">
            <v>2019</v>
          </cell>
          <cell r="AC460" t="str">
            <v>ICSE</v>
          </cell>
          <cell r="AD460" t="str">
            <v>THAKUR PUBLIC SCHOOL</v>
          </cell>
          <cell r="AE460">
            <v>478</v>
          </cell>
          <cell r="AF460">
            <v>600</v>
          </cell>
          <cell r="AG460">
            <v>79.6666666666667</v>
          </cell>
          <cell r="AH460">
            <v>2021</v>
          </cell>
          <cell r="AI460" t="str">
            <v>Maharashtra</v>
          </cell>
          <cell r="AJ460" t="str">
            <v>THAKUR COLLEGE OF SCIENCE AND COMMERCE</v>
          </cell>
          <cell r="AK460">
            <v>170</v>
          </cell>
          <cell r="AL460">
            <v>23</v>
          </cell>
          <cell r="AM460">
            <v>7.3913043478260869</v>
          </cell>
          <cell r="AN460">
            <v>98</v>
          </cell>
          <cell r="AO460">
            <v>196</v>
          </cell>
          <cell r="AP460">
            <v>26</v>
          </cell>
          <cell r="AQ460">
            <v>7.5384615384615383</v>
          </cell>
          <cell r="AR460">
            <v>75</v>
          </cell>
          <cell r="AS460">
            <v>366</v>
          </cell>
          <cell r="AT460">
            <v>49</v>
          </cell>
          <cell r="AU460">
            <v>7.4693877551020407</v>
          </cell>
          <cell r="AV460">
            <v>197</v>
          </cell>
          <cell r="AW460">
            <v>25</v>
          </cell>
          <cell r="AX460">
            <v>7.88</v>
          </cell>
          <cell r="AY460">
            <v>86.5</v>
          </cell>
          <cell r="AZ460">
            <v>231</v>
          </cell>
          <cell r="BA460">
            <v>29</v>
          </cell>
          <cell r="BB460">
            <v>7.9655172413793105</v>
          </cell>
          <cell r="BC460">
            <v>87</v>
          </cell>
          <cell r="BD460">
            <v>428</v>
          </cell>
          <cell r="BE460">
            <v>54</v>
          </cell>
          <cell r="BF460">
            <v>7.9259259259259256</v>
          </cell>
          <cell r="BG460">
            <v>172</v>
          </cell>
          <cell r="BH460">
            <v>24</v>
          </cell>
          <cell r="BI460">
            <v>7.166666666666667</v>
          </cell>
          <cell r="BJ460">
            <v>77</v>
          </cell>
          <cell r="BK460">
            <v>229</v>
          </cell>
          <cell r="BL460">
            <v>29</v>
          </cell>
          <cell r="BM460">
            <v>7.8965517241379306</v>
          </cell>
          <cell r="BN460">
            <v>94</v>
          </cell>
          <cell r="BO460">
            <v>401</v>
          </cell>
          <cell r="BP460">
            <v>53</v>
          </cell>
          <cell r="BQ460">
            <v>7.5660377358490569</v>
          </cell>
          <cell r="BR460">
            <v>1195</v>
          </cell>
          <cell r="BS460">
            <v>156</v>
          </cell>
          <cell r="BT460">
            <v>7.6602564102564106</v>
          </cell>
          <cell r="BU460">
            <v>84.7</v>
          </cell>
          <cell r="BV460">
            <v>0</v>
          </cell>
        </row>
        <row r="461">
          <cell r="B461" t="str">
            <v>21-CS&amp;E32-25</v>
          </cell>
          <cell r="C461" t="str">
            <v>CS&amp;E</v>
          </cell>
          <cell r="D461">
            <v>32</v>
          </cell>
          <cell r="E461" t="str">
            <v xml:space="preserve">PANDEY PIYUSH SANTOSH  VANDANA </v>
          </cell>
          <cell r="F461" t="str">
            <v>Male</v>
          </cell>
          <cell r="G461">
            <v>37972</v>
          </cell>
          <cell r="H461">
            <v>9819982012</v>
          </cell>
          <cell r="I461">
            <v>7045017252</v>
          </cell>
          <cell r="J461" t="str">
            <v>aapivasa@gmail.com</v>
          </cell>
          <cell r="K461" t="str">
            <v>1032210894@tcetmumbai.in</v>
          </cell>
          <cell r="L461" t="str">
            <v xml:space="preserve">Secter 6,c/22,flat-202 ,Mira Road (E),Shanti Nagar </v>
          </cell>
          <cell r="M461">
            <v>401107</v>
          </cell>
          <cell r="N461">
            <v>0</v>
          </cell>
          <cell r="O461" t="str">
            <v>business</v>
          </cell>
          <cell r="P461" t="str">
            <v>4,50,001 - 5,00,000</v>
          </cell>
          <cell r="Q461" t="str">
            <v>Normal</v>
          </cell>
          <cell r="R461" t="str">
            <v>Open</v>
          </cell>
          <cell r="S461">
            <v>2021</v>
          </cell>
          <cell r="T461" t="str">
            <v>FE</v>
          </cell>
          <cell r="U461" t="str">
            <v>MH-CET</v>
          </cell>
          <cell r="V461">
            <v>78.58</v>
          </cell>
          <cell r="W461">
            <v>57.85</v>
          </cell>
          <cell r="X461" t="str">
            <v>Institute</v>
          </cell>
          <cell r="Y461">
            <v>308</v>
          </cell>
          <cell r="Z461">
            <v>500</v>
          </cell>
          <cell r="AA461">
            <v>61.6</v>
          </cell>
          <cell r="AB461">
            <v>2019</v>
          </cell>
          <cell r="AC461" t="str">
            <v>Maharashtra</v>
          </cell>
          <cell r="AD461" t="str">
            <v>SHANTI NAGAR HIGH SCHOOL</v>
          </cell>
          <cell r="AE461">
            <v>443</v>
          </cell>
          <cell r="AF461">
            <v>600</v>
          </cell>
          <cell r="AG461">
            <v>73.8333333333333</v>
          </cell>
          <cell r="AH461">
            <v>2021</v>
          </cell>
          <cell r="AI461" t="str">
            <v>Maharashtra</v>
          </cell>
          <cell r="AJ461" t="str">
            <v>SARDAR VALLABHBHAI PATEL</v>
          </cell>
          <cell r="AK461">
            <v>174</v>
          </cell>
          <cell r="AL461">
            <v>23</v>
          </cell>
          <cell r="AM461">
            <v>7.5652173913043477</v>
          </cell>
          <cell r="AN461">
            <v>75</v>
          </cell>
          <cell r="AO461">
            <v>192</v>
          </cell>
          <cell r="AP461">
            <v>26</v>
          </cell>
          <cell r="AQ461">
            <v>7.384615384615385</v>
          </cell>
          <cell r="AR461">
            <v>75</v>
          </cell>
          <cell r="AS461">
            <v>366</v>
          </cell>
          <cell r="AT461">
            <v>49</v>
          </cell>
          <cell r="AU461">
            <v>7.4693877551020407</v>
          </cell>
          <cell r="AV461">
            <v>189</v>
          </cell>
          <cell r="AW461">
            <v>25</v>
          </cell>
          <cell r="AX461">
            <v>7.56</v>
          </cell>
          <cell r="AY461">
            <v>75</v>
          </cell>
          <cell r="AZ461">
            <v>243</v>
          </cell>
          <cell r="BA461">
            <v>29</v>
          </cell>
          <cell r="BB461">
            <v>8.3793103448275854</v>
          </cell>
          <cell r="BC461">
            <v>75</v>
          </cell>
          <cell r="BD461">
            <v>432</v>
          </cell>
          <cell r="BE461">
            <v>54</v>
          </cell>
          <cell r="BF461">
            <v>8</v>
          </cell>
          <cell r="BG461">
            <v>204</v>
          </cell>
          <cell r="BH461">
            <v>24</v>
          </cell>
          <cell r="BI461">
            <v>8.5</v>
          </cell>
          <cell r="BJ461">
            <v>93</v>
          </cell>
          <cell r="BK461">
            <v>256</v>
          </cell>
          <cell r="BL461">
            <v>29</v>
          </cell>
          <cell r="BM461">
            <v>8.8275862068965516</v>
          </cell>
          <cell r="BN461">
            <v>79</v>
          </cell>
          <cell r="BO461">
            <v>460</v>
          </cell>
          <cell r="BP461">
            <v>53</v>
          </cell>
          <cell r="BQ461">
            <v>8.6792452830188687</v>
          </cell>
          <cell r="BR461">
            <v>1258</v>
          </cell>
          <cell r="BS461">
            <v>156</v>
          </cell>
          <cell r="BT461">
            <v>8.0641025641025639</v>
          </cell>
          <cell r="BU461">
            <v>75.400000000000006</v>
          </cell>
          <cell r="BV461">
            <v>0</v>
          </cell>
        </row>
        <row r="462">
          <cell r="B462" t="str">
            <v>21-E&amp;CS32-25</v>
          </cell>
          <cell r="C462" t="str">
            <v>E&amp;CS</v>
          </cell>
          <cell r="D462">
            <v>32</v>
          </cell>
          <cell r="E462" t="str">
            <v xml:space="preserve">MISTRY DIVYA BHARAT HEENA </v>
          </cell>
          <cell r="F462" t="str">
            <v>Female</v>
          </cell>
          <cell r="G462" t="str">
            <v>22/02/2004</v>
          </cell>
          <cell r="H462">
            <v>9326100382</v>
          </cell>
          <cell r="I462">
            <v>9821725153</v>
          </cell>
          <cell r="J462" t="str">
            <v>divyamistry2224@gmail.com</v>
          </cell>
          <cell r="K462" t="str">
            <v>1032210350@tcetmumbai.in</v>
          </cell>
          <cell r="L462" t="str">
            <v>C-1502, Neelyog Tower, Dhanjiwadi, Malad (East)</v>
          </cell>
          <cell r="M462">
            <v>400097</v>
          </cell>
          <cell r="N462">
            <v>0</v>
          </cell>
          <cell r="O462" t="str">
            <v>Service</v>
          </cell>
          <cell r="P462" t="str">
            <v>9,00,001 - 10,00,000</v>
          </cell>
          <cell r="Q462" t="str">
            <v>Normal</v>
          </cell>
          <cell r="R462" t="str">
            <v>Open</v>
          </cell>
          <cell r="S462">
            <v>2021</v>
          </cell>
          <cell r="T462" t="str">
            <v>FE</v>
          </cell>
          <cell r="U462" t="str">
            <v>MH-CET</v>
          </cell>
          <cell r="V462">
            <v>82.93</v>
          </cell>
          <cell r="W462">
            <v>54.69</v>
          </cell>
          <cell r="X462" t="str">
            <v>AMIN</v>
          </cell>
          <cell r="Y462">
            <v>395</v>
          </cell>
          <cell r="Z462">
            <v>500</v>
          </cell>
          <cell r="AA462">
            <v>79</v>
          </cell>
          <cell r="AB462">
            <v>2019</v>
          </cell>
          <cell r="AC462" t="str">
            <v>Maharashtra</v>
          </cell>
          <cell r="AD462" t="str">
            <v>FATIMADEVI ENGLISH HIGH SCHOOL</v>
          </cell>
          <cell r="AE462">
            <v>497</v>
          </cell>
          <cell r="AF462">
            <v>600</v>
          </cell>
          <cell r="AG462">
            <v>82.8333333333333</v>
          </cell>
          <cell r="AH462">
            <v>2021</v>
          </cell>
          <cell r="AI462" t="str">
            <v>Maharashtra</v>
          </cell>
          <cell r="AJ462" t="str">
            <v>THAKUR COLLEGE OF SCIENCE AND COMMERCE</v>
          </cell>
          <cell r="AK462">
            <v>193</v>
          </cell>
          <cell r="AL462">
            <v>23</v>
          </cell>
          <cell r="AM462">
            <v>8.3913043478260878</v>
          </cell>
          <cell r="AN462">
            <v>77</v>
          </cell>
          <cell r="AO462">
            <v>253</v>
          </cell>
          <cell r="AP462">
            <v>26</v>
          </cell>
          <cell r="AQ462">
            <v>9.7307692307692299</v>
          </cell>
          <cell r="AR462">
            <v>95.06</v>
          </cell>
          <cell r="AS462">
            <v>446</v>
          </cell>
          <cell r="AT462">
            <v>49</v>
          </cell>
          <cell r="AU462">
            <v>9.1020408163265305</v>
          </cell>
          <cell r="AV462">
            <v>237</v>
          </cell>
          <cell r="AW462">
            <v>25</v>
          </cell>
          <cell r="AX462">
            <v>9.48</v>
          </cell>
          <cell r="AY462">
            <v>86.03</v>
          </cell>
          <cell r="AZ462">
            <v>281</v>
          </cell>
          <cell r="BA462">
            <v>29</v>
          </cell>
          <cell r="BB462">
            <v>9.6896551724137936</v>
          </cell>
          <cell r="BC462">
            <v>100</v>
          </cell>
          <cell r="BD462">
            <v>518</v>
          </cell>
          <cell r="BE462">
            <v>54</v>
          </cell>
          <cell r="BF462">
            <v>9.5925925925925934</v>
          </cell>
          <cell r="BG462">
            <v>234</v>
          </cell>
          <cell r="BH462">
            <v>24</v>
          </cell>
          <cell r="BI462">
            <v>9.75</v>
          </cell>
          <cell r="BJ462">
            <v>82</v>
          </cell>
          <cell r="BK462">
            <v>261</v>
          </cell>
          <cell r="BL462">
            <v>29</v>
          </cell>
          <cell r="BM462">
            <v>9</v>
          </cell>
          <cell r="BN462">
            <v>79</v>
          </cell>
          <cell r="BO462">
            <v>495</v>
          </cell>
          <cell r="BP462">
            <v>53</v>
          </cell>
          <cell r="BQ462">
            <v>9.3396226415094343</v>
          </cell>
          <cell r="BR462">
            <v>1459</v>
          </cell>
          <cell r="BS462">
            <v>156</v>
          </cell>
          <cell r="BT462">
            <v>9.3525641025641022</v>
          </cell>
          <cell r="BU462">
            <v>87.418000000000006</v>
          </cell>
          <cell r="BV462">
            <v>0</v>
          </cell>
        </row>
        <row r="463">
          <cell r="B463" t="str">
            <v>21-E&amp;TCA32-25</v>
          </cell>
          <cell r="C463" t="str">
            <v>E&amp;TC-A</v>
          </cell>
          <cell r="D463">
            <v>32</v>
          </cell>
          <cell r="E463" t="str">
            <v>GUPTA SHIVAM SABHAJIT GEETADEVI</v>
          </cell>
          <cell r="F463" t="str">
            <v>Male</v>
          </cell>
          <cell r="G463" t="str">
            <v>10/07/2003</v>
          </cell>
          <cell r="H463">
            <v>8169496694</v>
          </cell>
          <cell r="I463">
            <v>8169496694</v>
          </cell>
          <cell r="J463" t="str">
            <v>shivam1073gupta@gmail.com</v>
          </cell>
          <cell r="K463" t="str">
            <v>1032210224@tcetmumbai.in</v>
          </cell>
          <cell r="L463" t="str">
            <v xml:space="preserve">F/603 Lalbaugcha Raja CHS </v>
          </cell>
          <cell r="M463">
            <v>400012</v>
          </cell>
          <cell r="N463">
            <v>0</v>
          </cell>
          <cell r="O463" t="str">
            <v>House wife</v>
          </cell>
          <cell r="P463" t="str">
            <v>3,00,001 - 3,50,000</v>
          </cell>
          <cell r="Q463" t="str">
            <v>Normal</v>
          </cell>
          <cell r="R463" t="str">
            <v>Open</v>
          </cell>
          <cell r="S463">
            <v>2021</v>
          </cell>
          <cell r="T463" t="str">
            <v>FE</v>
          </cell>
          <cell r="U463" t="str">
            <v>MH-CET</v>
          </cell>
          <cell r="V463">
            <v>30</v>
          </cell>
          <cell r="W463" t="str">
            <v>NA</v>
          </cell>
          <cell r="X463" t="str">
            <v>Minority</v>
          </cell>
          <cell r="Y463">
            <v>414</v>
          </cell>
          <cell r="Z463">
            <v>500</v>
          </cell>
          <cell r="AA463">
            <v>82.8</v>
          </cell>
          <cell r="AB463">
            <v>2019</v>
          </cell>
          <cell r="AC463" t="str">
            <v>Maharashtra</v>
          </cell>
          <cell r="AD463" t="str">
            <v>S.T. PAUL HIGH SCHOOL</v>
          </cell>
          <cell r="AE463">
            <v>478</v>
          </cell>
          <cell r="AF463">
            <v>600</v>
          </cell>
          <cell r="AG463">
            <v>79.6666666666667</v>
          </cell>
          <cell r="AH463">
            <v>2021</v>
          </cell>
          <cell r="AI463" t="str">
            <v>Maharashtra</v>
          </cell>
          <cell r="AJ463" t="str">
            <v>GURU NANAK KHALSA COLLEGE OF ART SCIENCE AND COMMERCE</v>
          </cell>
          <cell r="AK463">
            <v>166</v>
          </cell>
          <cell r="AL463">
            <v>22</v>
          </cell>
          <cell r="AM463">
            <v>7.5454545454545459</v>
          </cell>
          <cell r="AN463">
            <v>91</v>
          </cell>
          <cell r="AO463">
            <v>208</v>
          </cell>
          <cell r="AP463">
            <v>27</v>
          </cell>
          <cell r="AQ463">
            <v>7.7037037037037033</v>
          </cell>
          <cell r="AR463">
            <v>95.06</v>
          </cell>
          <cell r="AS463">
            <v>374</v>
          </cell>
          <cell r="AT463">
            <v>49</v>
          </cell>
          <cell r="AU463">
            <v>7.6326530612244898</v>
          </cell>
          <cell r="AV463">
            <v>179</v>
          </cell>
          <cell r="AW463">
            <v>25</v>
          </cell>
          <cell r="AX463">
            <v>7.16</v>
          </cell>
          <cell r="AY463">
            <v>93.03</v>
          </cell>
          <cell r="AZ463">
            <v>257</v>
          </cell>
          <cell r="BA463">
            <v>29</v>
          </cell>
          <cell r="BB463">
            <v>8.862068965517242</v>
          </cell>
          <cell r="BC463">
            <v>75</v>
          </cell>
          <cell r="BD463">
            <v>436</v>
          </cell>
          <cell r="BE463">
            <v>54</v>
          </cell>
          <cell r="BF463">
            <v>8.0740740740740744</v>
          </cell>
          <cell r="BG463">
            <v>198</v>
          </cell>
          <cell r="BH463">
            <v>24</v>
          </cell>
          <cell r="BI463">
            <v>8.25</v>
          </cell>
          <cell r="BJ463">
            <v>86</v>
          </cell>
          <cell r="BK463">
            <v>237</v>
          </cell>
          <cell r="BL463">
            <v>29</v>
          </cell>
          <cell r="BM463">
            <v>8.1724137931034484</v>
          </cell>
          <cell r="BN463">
            <v>78</v>
          </cell>
          <cell r="BO463">
            <v>435</v>
          </cell>
          <cell r="BP463">
            <v>53</v>
          </cell>
          <cell r="BQ463">
            <v>8.2075471698113205</v>
          </cell>
          <cell r="BR463">
            <v>1245</v>
          </cell>
          <cell r="BS463">
            <v>156</v>
          </cell>
          <cell r="BT463">
            <v>7.9807692307692308</v>
          </cell>
          <cell r="BU463">
            <v>86.618000000000009</v>
          </cell>
          <cell r="BV463">
            <v>0</v>
          </cell>
        </row>
        <row r="464">
          <cell r="B464" t="str">
            <v>21-E&amp;TCB32-25</v>
          </cell>
          <cell r="C464" t="str">
            <v>E&amp;TC-B</v>
          </cell>
          <cell r="D464">
            <v>32</v>
          </cell>
          <cell r="E464" t="str">
            <v>SINGH YASH ATUL ANITA</v>
          </cell>
          <cell r="F464" t="str">
            <v>Male</v>
          </cell>
          <cell r="G464" t="str">
            <v>11/12/2003</v>
          </cell>
          <cell r="H464">
            <v>8657213648</v>
          </cell>
          <cell r="I464">
            <v>8268612144</v>
          </cell>
          <cell r="J464" t="str">
            <v>yashsingh21709@gmail.com</v>
          </cell>
          <cell r="K464" t="str">
            <v>1032210287@tcetmumbai.in</v>
          </cell>
          <cell r="L464" t="str">
            <v>B/306saiswarrop navghar road Bhayandar east</v>
          </cell>
          <cell r="M464">
            <v>401105</v>
          </cell>
          <cell r="N464">
            <v>0</v>
          </cell>
          <cell r="O464" t="str">
            <v>Service</v>
          </cell>
          <cell r="P464" t="str">
            <v>5,00,001 - 5,50,000</v>
          </cell>
          <cell r="Q464" t="str">
            <v>Normal</v>
          </cell>
          <cell r="R464" t="str">
            <v>Open</v>
          </cell>
          <cell r="S464">
            <v>2021</v>
          </cell>
          <cell r="T464" t="str">
            <v>FE</v>
          </cell>
          <cell r="U464" t="str">
            <v>MH-CET</v>
          </cell>
          <cell r="V464">
            <v>56.81</v>
          </cell>
          <cell r="W464">
            <v>53.861953800000002</v>
          </cell>
          <cell r="X464" t="str">
            <v>Minority</v>
          </cell>
          <cell r="Y464">
            <v>311</v>
          </cell>
          <cell r="Z464">
            <v>500</v>
          </cell>
          <cell r="AA464">
            <v>62.2</v>
          </cell>
          <cell r="AB464">
            <v>2019</v>
          </cell>
          <cell r="AC464" t="str">
            <v>Maharashtra</v>
          </cell>
          <cell r="AD464" t="str">
            <v>SL PORWAL ENGLISH MEDIUM HIGH SCHOOL</v>
          </cell>
          <cell r="AE464">
            <v>496</v>
          </cell>
          <cell r="AF464">
            <v>600</v>
          </cell>
          <cell r="AG464">
            <v>82.6666666666667</v>
          </cell>
          <cell r="AH464">
            <v>2021</v>
          </cell>
          <cell r="AI464" t="str">
            <v>Maharashtra</v>
          </cell>
          <cell r="AJ464" t="str">
            <v>MOTHER MARRY JUNIOR COLLEGE OF ARTS COMMERCE AND SCIENCE</v>
          </cell>
          <cell r="AK464">
            <v>160</v>
          </cell>
          <cell r="AL464">
            <v>22</v>
          </cell>
          <cell r="AM464">
            <v>7.2727272727272725</v>
          </cell>
          <cell r="AN464">
            <v>90</v>
          </cell>
          <cell r="AO464">
            <v>179</v>
          </cell>
          <cell r="AP464">
            <v>27</v>
          </cell>
          <cell r="AQ464">
            <v>6.6296296296296298</v>
          </cell>
          <cell r="AR464">
            <v>95.06</v>
          </cell>
          <cell r="AS464">
            <v>339</v>
          </cell>
          <cell r="AT464">
            <v>49</v>
          </cell>
          <cell r="AU464">
            <v>6.9183673469387754</v>
          </cell>
          <cell r="AV464">
            <v>137</v>
          </cell>
          <cell r="AW464">
            <v>25</v>
          </cell>
          <cell r="AX464">
            <v>5.48</v>
          </cell>
          <cell r="AY464">
            <v>92.53</v>
          </cell>
          <cell r="AZ464">
            <v>167.91</v>
          </cell>
          <cell r="BA464">
            <v>29</v>
          </cell>
          <cell r="BB464">
            <v>5.79</v>
          </cell>
          <cell r="BC464">
            <v>75</v>
          </cell>
          <cell r="BD464">
            <v>304.90999999999997</v>
          </cell>
          <cell r="BE464">
            <v>54</v>
          </cell>
          <cell r="BF464">
            <v>5.646481481481481</v>
          </cell>
          <cell r="BG464">
            <v>146</v>
          </cell>
          <cell r="BH464">
            <v>24</v>
          </cell>
          <cell r="BI464">
            <v>6.083333333333333</v>
          </cell>
          <cell r="BJ464">
            <v>57</v>
          </cell>
          <cell r="BK464">
            <v>121</v>
          </cell>
          <cell r="BL464">
            <v>29</v>
          </cell>
          <cell r="BM464">
            <v>4.1724137931034484</v>
          </cell>
          <cell r="BN464">
            <v>76</v>
          </cell>
          <cell r="BO464">
            <v>267</v>
          </cell>
          <cell r="BP464">
            <v>53</v>
          </cell>
          <cell r="BQ464">
            <v>5.0377358490566042</v>
          </cell>
          <cell r="BR464">
            <v>910.91</v>
          </cell>
          <cell r="BS464">
            <v>156</v>
          </cell>
          <cell r="BT464">
            <v>5.8391666666666664</v>
          </cell>
          <cell r="BU464">
            <v>80.318000000000012</v>
          </cell>
          <cell r="BV464">
            <v>0</v>
          </cell>
        </row>
        <row r="465">
          <cell r="B465" t="str">
            <v>22-IoT32-25</v>
          </cell>
          <cell r="C465" t="str">
            <v>IoT</v>
          </cell>
          <cell r="D465">
            <v>32</v>
          </cell>
          <cell r="E465" t="str">
            <v>GUPTA SHIVAM SANTOSH GEETA</v>
          </cell>
          <cell r="F465" t="str">
            <v>Male</v>
          </cell>
          <cell r="G465" t="str">
            <v>2004-04-14</v>
          </cell>
          <cell r="H465">
            <v>9653482276</v>
          </cell>
          <cell r="I465" t="str">
            <v>9049445157</v>
          </cell>
          <cell r="J465" t="str">
            <v>shivamg1404@gmail.com</v>
          </cell>
          <cell r="K465" t="str">
            <v>1032221775@tcetmumbai.in</v>
          </cell>
          <cell r="L465" t="str">
            <v>1504, Shivbliss Chs ,LBS Marg,BHANDUP WEST,Opp. Dreams Mall,Mumbai ,400078</v>
          </cell>
          <cell r="M465">
            <v>0</v>
          </cell>
          <cell r="N465" t="str">
            <v>Maharashtra</v>
          </cell>
          <cell r="O465" t="str">
            <v>Service</v>
          </cell>
          <cell r="P465" t="str">
            <v>6,00,001 - 7,00,000</v>
          </cell>
          <cell r="Q465" t="str">
            <v>Normal</v>
          </cell>
          <cell r="R465" t="str">
            <v>Open</v>
          </cell>
          <cell r="S465">
            <v>2022</v>
          </cell>
          <cell r="T465" t="str">
            <v>DSE</v>
          </cell>
          <cell r="U465" t="str">
            <v>NA</v>
          </cell>
          <cell r="V465" t="str">
            <v>NA</v>
          </cell>
          <cell r="W465" t="str">
            <v>NA</v>
          </cell>
          <cell r="X465" t="str">
            <v>CAP</v>
          </cell>
          <cell r="Y465" t="str">
            <v>368.00</v>
          </cell>
          <cell r="Z465" t="str">
            <v>500.00</v>
          </cell>
          <cell r="AA465" t="str">
            <v>73.60</v>
          </cell>
          <cell r="AB465" t="str">
            <v>2019</v>
          </cell>
          <cell r="AC465" t="str">
            <v>MAHARASHTRA STATE BOARD OF SECONDARY AND HIGHER SECONDARY EDUCATION</v>
          </cell>
          <cell r="AD465" t="str">
            <v>S.S. SANGH'S ENGLISH MEDIUM SCHOOL</v>
          </cell>
          <cell r="AE465" t="str">
            <v>1411.00</v>
          </cell>
          <cell r="AF465" t="str">
            <v>1750.00</v>
          </cell>
          <cell r="AG465">
            <v>80.628571428571433</v>
          </cell>
          <cell r="AH465" t="str">
            <v>2022</v>
          </cell>
          <cell r="AI465" t="str">
            <v>Maharashtra State Board of Technical Education</v>
          </cell>
          <cell r="AJ465" t="str">
            <v>VIDYALANKAR POLYTECHNIC</v>
          </cell>
          <cell r="AK465">
            <v>0</v>
          </cell>
          <cell r="AL465">
            <v>0</v>
          </cell>
          <cell r="AM465" t="e">
            <v>#DIV/0!</v>
          </cell>
          <cell r="AN465">
            <v>0</v>
          </cell>
          <cell r="AO465">
            <v>0</v>
          </cell>
          <cell r="AP465">
            <v>0</v>
          </cell>
          <cell r="AQ465" t="e">
            <v>#DIV/0!</v>
          </cell>
          <cell r="AR465">
            <v>0</v>
          </cell>
          <cell r="AS465">
            <v>0</v>
          </cell>
          <cell r="AT465">
            <v>0</v>
          </cell>
          <cell r="AU465" t="e">
            <v>#DIV/0!</v>
          </cell>
          <cell r="AV465">
            <v>186</v>
          </cell>
          <cell r="AW465">
            <v>25</v>
          </cell>
          <cell r="AX465">
            <v>7.44</v>
          </cell>
          <cell r="AY465">
            <v>85</v>
          </cell>
          <cell r="AZ465">
            <v>266</v>
          </cell>
          <cell r="BA465">
            <v>29</v>
          </cell>
          <cell r="BB465">
            <v>9.1724137931034484</v>
          </cell>
          <cell r="BC465">
            <v>81.13</v>
          </cell>
          <cell r="BD465">
            <v>452</v>
          </cell>
          <cell r="BE465">
            <v>54</v>
          </cell>
          <cell r="BF465">
            <v>8.3703703703703702</v>
          </cell>
          <cell r="BG465">
            <v>216</v>
          </cell>
          <cell r="BH465">
            <v>24</v>
          </cell>
          <cell r="BI465">
            <v>9</v>
          </cell>
          <cell r="BJ465">
            <v>75</v>
          </cell>
          <cell r="BK465">
            <v>252</v>
          </cell>
          <cell r="BL465">
            <v>29</v>
          </cell>
          <cell r="BM465">
            <v>8.6896551724137936</v>
          </cell>
          <cell r="BN465">
            <v>79</v>
          </cell>
          <cell r="BO465">
            <v>468</v>
          </cell>
          <cell r="BP465">
            <v>53</v>
          </cell>
          <cell r="BQ465">
            <v>8.8301886792452837</v>
          </cell>
          <cell r="BR465">
            <v>920</v>
          </cell>
          <cell r="BS465">
            <v>107</v>
          </cell>
          <cell r="BT465">
            <v>8.5981308411214954</v>
          </cell>
          <cell r="BU465">
            <v>83.71</v>
          </cell>
          <cell r="BV465" t="str">
            <v xml:space="preserve">Tata Consultancy Services </v>
          </cell>
        </row>
        <row r="466">
          <cell r="B466" t="str">
            <v>21-ITA32-25</v>
          </cell>
          <cell r="C466" t="str">
            <v>IT-A</v>
          </cell>
          <cell r="D466">
            <v>32</v>
          </cell>
          <cell r="E466" t="str">
            <v>GUPTA KEENJAL ANAND  VAISHALI</v>
          </cell>
          <cell r="F466" t="str">
            <v>Female</v>
          </cell>
          <cell r="G466" t="str">
            <v>16/10/2003</v>
          </cell>
          <cell r="H466">
            <v>8830013576</v>
          </cell>
          <cell r="I466">
            <v>9373408042</v>
          </cell>
          <cell r="J466" t="str">
            <v>keenjal03g@gmail.com</v>
          </cell>
          <cell r="K466" t="str">
            <v>1032210606@tcetmumbai.in</v>
          </cell>
          <cell r="L466" t="str">
            <v>12,Bhagwati kunj, shivshakti colony, swastik nagar , badnera road ,Amravati</v>
          </cell>
          <cell r="M466">
            <v>444607</v>
          </cell>
          <cell r="N466">
            <v>0</v>
          </cell>
          <cell r="O466" t="str">
            <v>Shopkeeper</v>
          </cell>
          <cell r="P466" t="str">
            <v>9,00,001 - 10,00,000</v>
          </cell>
          <cell r="Q466" t="str">
            <v>Normal</v>
          </cell>
          <cell r="R466" t="str">
            <v>OBC</v>
          </cell>
          <cell r="S466">
            <v>2021</v>
          </cell>
          <cell r="T466" t="str">
            <v>FE</v>
          </cell>
          <cell r="U466" t="str">
            <v>MH-CET</v>
          </cell>
          <cell r="V466">
            <v>89.04</v>
          </cell>
          <cell r="W466">
            <v>67.421624699999995</v>
          </cell>
          <cell r="X466" t="str">
            <v>Minority</v>
          </cell>
          <cell r="Y466">
            <v>538</v>
          </cell>
          <cell r="Z466">
            <v>600</v>
          </cell>
          <cell r="AA466">
            <v>89.6666666666667</v>
          </cell>
          <cell r="AB466">
            <v>2019</v>
          </cell>
          <cell r="AC466" t="str">
            <v>ICSE</v>
          </cell>
          <cell r="AD466" t="str">
            <v>TOMOAE ENGLISH PRIMARY SCHOOL</v>
          </cell>
          <cell r="AE466">
            <v>570</v>
          </cell>
          <cell r="AF466">
            <v>600</v>
          </cell>
          <cell r="AG466">
            <v>95</v>
          </cell>
          <cell r="AH466">
            <v>2021</v>
          </cell>
          <cell r="AI466" t="str">
            <v>Maharashtra</v>
          </cell>
          <cell r="AJ466" t="str">
            <v>GOLDEN KIDS HIGH SCHOOL AND JR COLLEGE AMRAVATI</v>
          </cell>
          <cell r="AK466">
            <v>179</v>
          </cell>
          <cell r="AL466">
            <v>22</v>
          </cell>
          <cell r="AM466">
            <v>8.1363636363636367</v>
          </cell>
          <cell r="AN466">
            <v>86.83</v>
          </cell>
          <cell r="AO466">
            <v>266</v>
          </cell>
          <cell r="AP466">
            <v>27</v>
          </cell>
          <cell r="AQ466">
            <v>9.8518518518518512</v>
          </cell>
          <cell r="AR466">
            <v>75</v>
          </cell>
          <cell r="AS466">
            <v>445</v>
          </cell>
          <cell r="AT466">
            <v>49</v>
          </cell>
          <cell r="AU466">
            <v>9.0816326530612237</v>
          </cell>
          <cell r="AV466">
            <v>228</v>
          </cell>
          <cell r="AW466">
            <v>25</v>
          </cell>
          <cell r="AX466">
            <v>9.1199999999999992</v>
          </cell>
          <cell r="AY466">
            <v>80.915000000000006</v>
          </cell>
          <cell r="AZ466">
            <v>278</v>
          </cell>
          <cell r="BA466">
            <v>29</v>
          </cell>
          <cell r="BB466">
            <v>9.5862068965517242</v>
          </cell>
          <cell r="BC466">
            <v>77.830188679245296</v>
          </cell>
          <cell r="BD466">
            <v>506</v>
          </cell>
          <cell r="BE466">
            <v>54</v>
          </cell>
          <cell r="BF466">
            <v>9.3703703703703702</v>
          </cell>
          <cell r="BG466">
            <v>228</v>
          </cell>
          <cell r="BH466">
            <v>24</v>
          </cell>
          <cell r="BI466">
            <v>9.5</v>
          </cell>
          <cell r="BJ466">
            <v>83.817427385892103</v>
          </cell>
          <cell r="BK466">
            <v>281</v>
          </cell>
          <cell r="BL466">
            <v>29</v>
          </cell>
          <cell r="BM466">
            <v>9.6896551724137936</v>
          </cell>
          <cell r="BN466">
            <v>78.540772532188797</v>
          </cell>
          <cell r="BO466">
            <v>509</v>
          </cell>
          <cell r="BP466">
            <v>53</v>
          </cell>
          <cell r="BQ466">
            <v>9.6037735849056602</v>
          </cell>
          <cell r="BR466">
            <v>1460</v>
          </cell>
          <cell r="BS466">
            <v>156</v>
          </cell>
          <cell r="BT466">
            <v>9.3589743589743595</v>
          </cell>
          <cell r="BU466">
            <v>76.915037735849054</v>
          </cell>
          <cell r="BV466">
            <v>0</v>
          </cell>
        </row>
        <row r="467">
          <cell r="B467" t="str">
            <v>21-ITB32-25</v>
          </cell>
          <cell r="C467" t="str">
            <v>IT-B</v>
          </cell>
          <cell r="D467">
            <v>32</v>
          </cell>
          <cell r="E467" t="str">
            <v>SHETTY RIYA PRAVEEN MAMATHA</v>
          </cell>
          <cell r="F467" t="str">
            <v>Female</v>
          </cell>
          <cell r="G467" t="str">
            <v>02/11/2003</v>
          </cell>
          <cell r="H467">
            <v>9769648335</v>
          </cell>
          <cell r="I467">
            <v>9867562220</v>
          </cell>
          <cell r="J467" t="str">
            <v>mamta36shetty@gmail.com</v>
          </cell>
          <cell r="K467" t="str">
            <v>1032210671@tcetmumbai.in</v>
          </cell>
          <cell r="L467" t="str">
            <v xml:space="preserve">C-501 , Mahudi Darshan ,Dattani Park , Kandivali East ,Mumbai </v>
          </cell>
          <cell r="M467">
            <v>400101</v>
          </cell>
          <cell r="N467">
            <v>0</v>
          </cell>
          <cell r="O467" t="str">
            <v>Service</v>
          </cell>
          <cell r="P467" t="str">
            <v>1,00,001 - 1,50,000</v>
          </cell>
          <cell r="Q467" t="str">
            <v>Normal</v>
          </cell>
          <cell r="R467" t="str">
            <v>Open</v>
          </cell>
          <cell r="S467">
            <v>2021</v>
          </cell>
          <cell r="T467" t="str">
            <v>FE</v>
          </cell>
          <cell r="U467" t="str">
            <v>MH-CET</v>
          </cell>
          <cell r="V467">
            <v>92.69</v>
          </cell>
          <cell r="W467">
            <v>77.8</v>
          </cell>
          <cell r="X467" t="str">
            <v>CAP</v>
          </cell>
          <cell r="Y467">
            <v>581</v>
          </cell>
          <cell r="Z467">
            <v>600</v>
          </cell>
          <cell r="AA467">
            <v>96.8333333333333</v>
          </cell>
          <cell r="AB467">
            <v>2019</v>
          </cell>
          <cell r="AC467" t="str">
            <v>ICSE</v>
          </cell>
          <cell r="AD467" t="str">
            <v>CHILDRENS ACADEMY</v>
          </cell>
          <cell r="AE467">
            <v>549</v>
          </cell>
          <cell r="AF467">
            <v>600</v>
          </cell>
          <cell r="AG467">
            <v>91.5</v>
          </cell>
          <cell r="AH467">
            <v>2021</v>
          </cell>
          <cell r="AI467" t="str">
            <v>Maharashtra</v>
          </cell>
          <cell r="AJ467" t="str">
            <v>THAKUR VIDYA MANDIR</v>
          </cell>
          <cell r="AK467">
            <v>191</v>
          </cell>
          <cell r="AL467">
            <v>22</v>
          </cell>
          <cell r="AM467">
            <v>8.6818181818181817</v>
          </cell>
          <cell r="AN467">
            <v>86.05</v>
          </cell>
          <cell r="AO467">
            <v>249</v>
          </cell>
          <cell r="AP467">
            <v>27</v>
          </cell>
          <cell r="AQ467">
            <v>9.2222222222222214</v>
          </cell>
          <cell r="AR467">
            <v>84</v>
          </cell>
          <cell r="AS467">
            <v>440</v>
          </cell>
          <cell r="AT467">
            <v>49</v>
          </cell>
          <cell r="AU467">
            <v>8.9795918367346932</v>
          </cell>
          <cell r="AV467">
            <v>238</v>
          </cell>
          <cell r="AW467">
            <v>25</v>
          </cell>
          <cell r="AX467">
            <v>9.52</v>
          </cell>
          <cell r="AY467">
            <v>85.025000000000006</v>
          </cell>
          <cell r="AZ467">
            <v>286</v>
          </cell>
          <cell r="BA467">
            <v>29</v>
          </cell>
          <cell r="BB467">
            <v>9.862068965517242</v>
          </cell>
          <cell r="BC467">
            <v>80.788177339901495</v>
          </cell>
          <cell r="BD467">
            <v>524</v>
          </cell>
          <cell r="BE467">
            <v>54</v>
          </cell>
          <cell r="BF467">
            <v>9.7037037037037042</v>
          </cell>
          <cell r="BG467">
            <v>226</v>
          </cell>
          <cell r="BH467">
            <v>24</v>
          </cell>
          <cell r="BI467">
            <v>9.4166666666666661</v>
          </cell>
          <cell r="BJ467">
            <v>83.817427385892103</v>
          </cell>
          <cell r="BK467">
            <v>289</v>
          </cell>
          <cell r="BL467">
            <v>29</v>
          </cell>
          <cell r="BM467">
            <v>9.9655172413793096</v>
          </cell>
          <cell r="BN467">
            <v>85.169491525423695</v>
          </cell>
          <cell r="BO467">
            <v>515</v>
          </cell>
          <cell r="BP467">
            <v>53</v>
          </cell>
          <cell r="BQ467">
            <v>9.7169811320754711</v>
          </cell>
          <cell r="BR467">
            <v>1479</v>
          </cell>
          <cell r="BS467">
            <v>156</v>
          </cell>
          <cell r="BT467">
            <v>9.4807692307692299</v>
          </cell>
          <cell r="BU467">
            <v>84.434046256362052</v>
          </cell>
          <cell r="BV467">
            <v>0</v>
          </cell>
        </row>
        <row r="468">
          <cell r="B468" t="str">
            <v>21-M&amp;ME32-25</v>
          </cell>
          <cell r="C468" t="str">
            <v>M&amp;ME</v>
          </cell>
          <cell r="D468">
            <v>32</v>
          </cell>
          <cell r="E468" t="str">
            <v xml:space="preserve">PANDEY ANANT DURGESH  SANDHYA </v>
          </cell>
          <cell r="F468" t="str">
            <v>Male</v>
          </cell>
          <cell r="G468" t="str">
            <v>15/10/2002</v>
          </cell>
          <cell r="H468">
            <v>8454913952</v>
          </cell>
          <cell r="I468">
            <v>9653319057</v>
          </cell>
          <cell r="J468" t="str">
            <v>anantpandey620@gmail.com</v>
          </cell>
          <cell r="K468" t="str">
            <v>1032210785@tcetmumbai.in</v>
          </cell>
          <cell r="L468" t="str">
            <v xml:space="preserve">2 A Sai , Flat No 10 , Plot no 6 , NNP , Goregaon East Mumbai </v>
          </cell>
          <cell r="M468">
            <v>400065</v>
          </cell>
          <cell r="N468">
            <v>0</v>
          </cell>
          <cell r="O468" t="str">
            <v>Advocate and business Man</v>
          </cell>
          <cell r="P468" t="str">
            <v>&gt;= 15,00,001</v>
          </cell>
          <cell r="Q468" t="str">
            <v>Normal</v>
          </cell>
          <cell r="R468" t="str">
            <v>Open</v>
          </cell>
          <cell r="S468">
            <v>2021</v>
          </cell>
          <cell r="T468" t="str">
            <v>FE</v>
          </cell>
          <cell r="U468" t="str">
            <v>MH-CET</v>
          </cell>
          <cell r="V468">
            <v>58.27</v>
          </cell>
          <cell r="W468" t="str">
            <v>NA</v>
          </cell>
          <cell r="X468" t="str">
            <v>AMIN</v>
          </cell>
          <cell r="Y468">
            <v>289</v>
          </cell>
          <cell r="Z468">
            <v>500</v>
          </cell>
          <cell r="AA468">
            <v>57.8</v>
          </cell>
          <cell r="AB468">
            <v>2019</v>
          </cell>
          <cell r="AC468" t="str">
            <v>Maharashtra</v>
          </cell>
          <cell r="AD468" t="str">
            <v>ROYAL ACADEMY</v>
          </cell>
          <cell r="AE468">
            <v>449</v>
          </cell>
          <cell r="AF468">
            <v>609</v>
          </cell>
          <cell r="AG468">
            <v>73.727422003284104</v>
          </cell>
          <cell r="AH468">
            <v>2021</v>
          </cell>
          <cell r="AI468" t="str">
            <v>Maharashtra</v>
          </cell>
          <cell r="AJ468" t="str">
            <v>SANSKARDHAM JR COLLEGE</v>
          </cell>
          <cell r="AK468">
            <v>84</v>
          </cell>
          <cell r="AL468">
            <v>22</v>
          </cell>
          <cell r="AM468">
            <v>3.8181818181818183</v>
          </cell>
          <cell r="AN468">
            <v>79.260000000000005</v>
          </cell>
          <cell r="AO468">
            <v>115</v>
          </cell>
          <cell r="AP468">
            <v>27</v>
          </cell>
          <cell r="AQ468">
            <v>4.2592592592592595</v>
          </cell>
          <cell r="AR468">
            <v>97.7</v>
          </cell>
          <cell r="AS468">
            <v>199</v>
          </cell>
          <cell r="AT468">
            <v>49</v>
          </cell>
          <cell r="AU468">
            <v>4.0612244897959187</v>
          </cell>
          <cell r="AV468">
            <v>163</v>
          </cell>
          <cell r="AW468">
            <v>25</v>
          </cell>
          <cell r="AX468">
            <v>6.52</v>
          </cell>
          <cell r="AY468">
            <v>88.48</v>
          </cell>
          <cell r="AZ468">
            <v>188</v>
          </cell>
          <cell r="BA468">
            <v>29</v>
          </cell>
          <cell r="BB468">
            <v>6.4827586206896548</v>
          </cell>
          <cell r="BC468">
            <v>76</v>
          </cell>
          <cell r="BD468">
            <v>351</v>
          </cell>
          <cell r="BE468">
            <v>54</v>
          </cell>
          <cell r="BF468">
            <v>6.5</v>
          </cell>
          <cell r="BG468">
            <v>156</v>
          </cell>
          <cell r="BH468">
            <v>24</v>
          </cell>
          <cell r="BI468">
            <v>6.5</v>
          </cell>
          <cell r="BJ468">
            <v>75</v>
          </cell>
          <cell r="BK468">
            <v>186</v>
          </cell>
          <cell r="BL468">
            <v>29</v>
          </cell>
          <cell r="BM468">
            <v>6.4137931034482758</v>
          </cell>
          <cell r="BN468">
            <v>83</v>
          </cell>
          <cell r="BO468">
            <v>342</v>
          </cell>
          <cell r="BP468">
            <v>53</v>
          </cell>
          <cell r="BQ468">
            <v>6.4528301886792452</v>
          </cell>
          <cell r="BR468">
            <v>892</v>
          </cell>
          <cell r="BS468">
            <v>156</v>
          </cell>
          <cell r="BT468">
            <v>5.7179487179487181</v>
          </cell>
          <cell r="BU468">
            <v>85.549410788381735</v>
          </cell>
          <cell r="BV468">
            <v>0</v>
          </cell>
        </row>
        <row r="469">
          <cell r="B469" t="str">
            <v>21-MECH32-25</v>
          </cell>
          <cell r="C469" t="str">
            <v>MECH</v>
          </cell>
          <cell r="D469">
            <v>32</v>
          </cell>
          <cell r="E469" t="str">
            <v>SAVE YASH VIVEKANAND VRUSHALI</v>
          </cell>
          <cell r="F469" t="str">
            <v>Male</v>
          </cell>
          <cell r="G469" t="str">
            <v>18/05/2003</v>
          </cell>
          <cell r="H469">
            <v>8928754610</v>
          </cell>
          <cell r="I469">
            <v>9820192089</v>
          </cell>
          <cell r="J469" t="str">
            <v>yashsave1805@gmail.com</v>
          </cell>
          <cell r="K469" t="str">
            <v>1032210735@tcetmumbai.in</v>
          </cell>
          <cell r="L469" t="str">
            <v xml:space="preserve">501,shreenath apartment, liberty garden, cross road no.3,malad west, Mumbai </v>
          </cell>
          <cell r="M469">
            <v>400064</v>
          </cell>
          <cell r="N469">
            <v>0</v>
          </cell>
          <cell r="O469" t="str">
            <v xml:space="preserve">Business </v>
          </cell>
          <cell r="P469" t="str">
            <v>6,00,001 - 7,00,000</v>
          </cell>
          <cell r="Q469" t="str">
            <v>Normal</v>
          </cell>
          <cell r="R469" t="str">
            <v>Open</v>
          </cell>
          <cell r="S469">
            <v>2021</v>
          </cell>
          <cell r="T469" t="str">
            <v>FE</v>
          </cell>
          <cell r="U469" t="str">
            <v>MH-CET</v>
          </cell>
          <cell r="V469">
            <v>55.67</v>
          </cell>
          <cell r="W469">
            <v>27.56</v>
          </cell>
          <cell r="X469" t="str">
            <v>Institute</v>
          </cell>
          <cell r="Y469">
            <v>384</v>
          </cell>
          <cell r="Z469">
            <v>500</v>
          </cell>
          <cell r="AA469">
            <v>76.8</v>
          </cell>
          <cell r="AB469">
            <v>2019</v>
          </cell>
          <cell r="AC469" t="str">
            <v>Maharashtra</v>
          </cell>
          <cell r="AD469" t="str">
            <v>DR. S RADHAKRISHNAN INTERNATIONAL SCHOOL</v>
          </cell>
          <cell r="AE469">
            <v>526</v>
          </cell>
          <cell r="AF469">
            <v>600</v>
          </cell>
          <cell r="AG469">
            <v>87.6666666666667</v>
          </cell>
          <cell r="AH469">
            <v>2021</v>
          </cell>
          <cell r="AI469" t="str">
            <v>Maharashtra</v>
          </cell>
          <cell r="AJ469" t="str">
            <v>NIRMALA MEMORIAL FOUNDATION COLLEGE OF COMMERCE AND SCIENCE</v>
          </cell>
          <cell r="AK469">
            <v>173</v>
          </cell>
          <cell r="AL469">
            <v>22</v>
          </cell>
          <cell r="AM469">
            <v>7.8636363636363633</v>
          </cell>
          <cell r="AN469">
            <v>82</v>
          </cell>
          <cell r="AO469">
            <v>184</v>
          </cell>
          <cell r="AP469">
            <v>27</v>
          </cell>
          <cell r="AQ469">
            <v>6.8148148148148149</v>
          </cell>
          <cell r="AR469">
            <v>98.35</v>
          </cell>
          <cell r="AS469">
            <v>357</v>
          </cell>
          <cell r="AT469">
            <v>49</v>
          </cell>
          <cell r="AU469">
            <v>7.2857142857142856</v>
          </cell>
          <cell r="AV469">
            <v>165</v>
          </cell>
          <cell r="AW469">
            <v>25</v>
          </cell>
          <cell r="AX469">
            <v>6.6</v>
          </cell>
          <cell r="AY469">
            <v>90.174999999999997</v>
          </cell>
          <cell r="AZ469">
            <v>217</v>
          </cell>
          <cell r="BA469">
            <v>29</v>
          </cell>
          <cell r="BB469">
            <v>7.4827586206896548</v>
          </cell>
          <cell r="BC469">
            <v>85</v>
          </cell>
          <cell r="BD469">
            <v>382</v>
          </cell>
          <cell r="BE469">
            <v>54</v>
          </cell>
          <cell r="BF469">
            <v>7.0740740740740744</v>
          </cell>
          <cell r="BG469">
            <v>180</v>
          </cell>
          <cell r="BH469">
            <v>24</v>
          </cell>
          <cell r="BI469">
            <v>7.5</v>
          </cell>
          <cell r="BJ469">
            <v>82.941176470588204</v>
          </cell>
          <cell r="BK469">
            <v>264</v>
          </cell>
          <cell r="BL469">
            <v>28</v>
          </cell>
          <cell r="BM469">
            <v>9.4285714285714288</v>
          </cell>
          <cell r="BN469">
            <v>88</v>
          </cell>
          <cell r="BO469">
            <v>444</v>
          </cell>
          <cell r="BP469">
            <v>52</v>
          </cell>
          <cell r="BQ469">
            <v>8.5384615384615383</v>
          </cell>
          <cell r="BR469">
            <v>1183</v>
          </cell>
          <cell r="BS469">
            <v>155</v>
          </cell>
          <cell r="BT469">
            <v>7.6322580645161286</v>
          </cell>
          <cell r="BU469">
            <v>89.10499999999999</v>
          </cell>
          <cell r="BV469">
            <v>0</v>
          </cell>
        </row>
        <row r="470">
          <cell r="B470" t="str">
            <v>21-AI&amp;DS33-25</v>
          </cell>
          <cell r="C470" t="str">
            <v>AI&amp;DS</v>
          </cell>
          <cell r="D470">
            <v>33</v>
          </cell>
          <cell r="E470" t="str">
            <v>SANDAM VRUSHALI PRAKASH PRACHI</v>
          </cell>
          <cell r="F470" t="str">
            <v>Female</v>
          </cell>
          <cell r="G470" t="str">
            <v>15/10/2003</v>
          </cell>
          <cell r="H470">
            <v>9619506170</v>
          </cell>
          <cell r="I470">
            <v>9920109991</v>
          </cell>
          <cell r="J470" t="str">
            <v>vrushalisandam@gmail.com</v>
          </cell>
          <cell r="K470" t="str">
            <v>1032210162@tcetmumbai.in</v>
          </cell>
          <cell r="L470" t="str">
            <v>RN 1 Shravan Naik chawal chakala bamanwada hill vile Parle East</v>
          </cell>
          <cell r="M470">
            <v>400099</v>
          </cell>
          <cell r="N470">
            <v>0</v>
          </cell>
          <cell r="O470" t="str">
            <v>Service</v>
          </cell>
          <cell r="P470" t="str">
            <v>50,001 - 1,00,000</v>
          </cell>
          <cell r="Q470" t="str">
            <v>Normal</v>
          </cell>
          <cell r="R470" t="str">
            <v>Open</v>
          </cell>
          <cell r="S470">
            <v>2021</v>
          </cell>
          <cell r="T470" t="str">
            <v>FE</v>
          </cell>
          <cell r="U470" t="str">
            <v>MH-CET</v>
          </cell>
          <cell r="V470">
            <v>91.89</v>
          </cell>
          <cell r="W470">
            <v>30.2254109</v>
          </cell>
          <cell r="X470" t="str">
            <v>CAP</v>
          </cell>
          <cell r="Y470">
            <v>439</v>
          </cell>
          <cell r="Z470">
            <v>500</v>
          </cell>
          <cell r="AA470">
            <v>87.8</v>
          </cell>
          <cell r="AB470">
            <v>2019</v>
          </cell>
          <cell r="AC470" t="str">
            <v>Maharashtra</v>
          </cell>
          <cell r="AD470" t="str">
            <v>MADHAVRAO BHAGWAT HIGH SCHOOL</v>
          </cell>
          <cell r="AE470">
            <v>550</v>
          </cell>
          <cell r="AF470">
            <v>600</v>
          </cell>
          <cell r="AG470">
            <v>91.6666666666667</v>
          </cell>
          <cell r="AH470">
            <v>2021</v>
          </cell>
          <cell r="AI470" t="str">
            <v>Maharashtra</v>
          </cell>
          <cell r="AJ470" t="str">
            <v>SATHAYE COLLEGE</v>
          </cell>
          <cell r="AK470">
            <v>184</v>
          </cell>
          <cell r="AL470">
            <v>23</v>
          </cell>
          <cell r="AM470">
            <v>8</v>
          </cell>
          <cell r="AN470">
            <v>95</v>
          </cell>
          <cell r="AO470">
            <v>243</v>
          </cell>
          <cell r="AP470">
            <v>26</v>
          </cell>
          <cell r="AQ470">
            <v>9.3461538461538467</v>
          </cell>
          <cell r="AR470">
            <v>75</v>
          </cell>
          <cell r="AS470">
            <v>427</v>
          </cell>
          <cell r="AT470">
            <v>49</v>
          </cell>
          <cell r="AU470">
            <v>8.7142857142857135</v>
          </cell>
          <cell r="AV470">
            <v>224</v>
          </cell>
          <cell r="AW470">
            <v>25</v>
          </cell>
          <cell r="AX470">
            <v>8.9600000000000009</v>
          </cell>
          <cell r="AY470">
            <v>85</v>
          </cell>
          <cell r="AZ470">
            <v>287</v>
          </cell>
          <cell r="BA470">
            <v>29</v>
          </cell>
          <cell r="BB470">
            <v>9.8965517241379306</v>
          </cell>
          <cell r="BC470">
            <v>88.823529411764696</v>
          </cell>
          <cell r="BD470">
            <v>511</v>
          </cell>
          <cell r="BE470">
            <v>54</v>
          </cell>
          <cell r="BF470">
            <v>9.4629629629629637</v>
          </cell>
          <cell r="BG470">
            <v>228</v>
          </cell>
          <cell r="BH470">
            <v>24</v>
          </cell>
          <cell r="BI470">
            <v>9.5</v>
          </cell>
          <cell r="BJ470">
            <v>69</v>
          </cell>
          <cell r="BK470">
            <v>288</v>
          </cell>
          <cell r="BL470">
            <v>29</v>
          </cell>
          <cell r="BM470">
            <v>9.931034482758621</v>
          </cell>
          <cell r="BN470">
            <v>85</v>
          </cell>
          <cell r="BO470">
            <v>516</v>
          </cell>
          <cell r="BP470">
            <v>53</v>
          </cell>
          <cell r="BQ470">
            <v>9.7358490566037741</v>
          </cell>
          <cell r="BR470">
            <v>1454</v>
          </cell>
          <cell r="BS470">
            <v>156</v>
          </cell>
          <cell r="BT470">
            <v>9.3205128205128212</v>
          </cell>
          <cell r="BU470">
            <v>82.564705882352939</v>
          </cell>
          <cell r="BV470">
            <v>0</v>
          </cell>
        </row>
        <row r="471">
          <cell r="B471" t="str">
            <v>21-AI&amp;ML33-25</v>
          </cell>
          <cell r="C471" t="str">
            <v>AI&amp;ML</v>
          </cell>
          <cell r="D471">
            <v>33</v>
          </cell>
          <cell r="E471" t="str">
            <v>PAWAR KUNAL MAHENDRA MANSI</v>
          </cell>
          <cell r="F471" t="str">
            <v>Male</v>
          </cell>
          <cell r="G471" t="str">
            <v>04/01/2003</v>
          </cell>
          <cell r="H471">
            <v>9136836736</v>
          </cell>
          <cell r="I471">
            <v>9930194636</v>
          </cell>
          <cell r="J471" t="str">
            <v>kunal4103@gmail.com</v>
          </cell>
          <cell r="K471" t="str">
            <v>1032210958@tcetmumbai.in</v>
          </cell>
          <cell r="L471" t="str">
            <v>2/3 A, Tiwari Niwas, Near Shiv Mandir, Indira Nagar, Kanjurmarg east, Mumbai-42</v>
          </cell>
          <cell r="M471">
            <v>400042</v>
          </cell>
          <cell r="N471">
            <v>0</v>
          </cell>
          <cell r="O471" t="str">
            <v>Teacher</v>
          </cell>
          <cell r="P471" t="str">
            <v>4,50,001 - 5,00,000</v>
          </cell>
          <cell r="Q471" t="str">
            <v>Normal</v>
          </cell>
          <cell r="R471" t="str">
            <v>Open</v>
          </cell>
          <cell r="S471">
            <v>2021</v>
          </cell>
          <cell r="T471" t="str">
            <v>FE</v>
          </cell>
          <cell r="U471" t="str">
            <v>MH-CET</v>
          </cell>
          <cell r="V471">
            <v>95.05</v>
          </cell>
          <cell r="W471">
            <v>82.59</v>
          </cell>
          <cell r="X471" t="str">
            <v>TFWS</v>
          </cell>
          <cell r="Y471">
            <v>462</v>
          </cell>
          <cell r="Z471">
            <v>500</v>
          </cell>
          <cell r="AA471">
            <v>92.4</v>
          </cell>
          <cell r="AB471">
            <v>2018</v>
          </cell>
          <cell r="AC471" t="str">
            <v>Maharashtra</v>
          </cell>
          <cell r="AD471" t="str">
            <v>DON BOSCO HIGH SCHOOL AND JUNIOR COLLEGE</v>
          </cell>
          <cell r="AE471">
            <v>552</v>
          </cell>
          <cell r="AF471">
            <v>650</v>
          </cell>
          <cell r="AG471">
            <v>84.923076923076906</v>
          </cell>
          <cell r="AH471">
            <v>2020</v>
          </cell>
          <cell r="AI471" t="str">
            <v>Maharashtra</v>
          </cell>
          <cell r="AJ471" t="str">
            <v>SK SOMAIYA VINAY MANDIR</v>
          </cell>
          <cell r="AK471">
            <v>216</v>
          </cell>
          <cell r="AL471">
            <v>22</v>
          </cell>
          <cell r="AM471">
            <v>9.8181818181818183</v>
          </cell>
          <cell r="AN471">
            <v>98.148148148148195</v>
          </cell>
          <cell r="AO471">
            <v>269</v>
          </cell>
          <cell r="AP471">
            <v>27</v>
          </cell>
          <cell r="AQ471">
            <v>9.9629629629629637</v>
          </cell>
          <cell r="AR471">
            <v>76</v>
          </cell>
          <cell r="AS471">
            <v>485</v>
          </cell>
          <cell r="AT471">
            <v>49</v>
          </cell>
          <cell r="AU471">
            <v>9.8979591836734695</v>
          </cell>
          <cell r="AV471">
            <v>246</v>
          </cell>
          <cell r="AW471">
            <v>25</v>
          </cell>
          <cell r="AX471">
            <v>9.84</v>
          </cell>
          <cell r="AY471">
            <v>87.074074074074105</v>
          </cell>
          <cell r="AZ471">
            <v>289</v>
          </cell>
          <cell r="BA471">
            <v>29</v>
          </cell>
          <cell r="BB471">
            <v>9.9655172413793096</v>
          </cell>
          <cell r="BC471">
            <v>80.5</v>
          </cell>
          <cell r="BD471">
            <v>535</v>
          </cell>
          <cell r="BE471">
            <v>54</v>
          </cell>
          <cell r="BF471">
            <v>9.9074074074074066</v>
          </cell>
          <cell r="BG471">
            <v>234</v>
          </cell>
          <cell r="BH471">
            <v>24</v>
          </cell>
          <cell r="BI471">
            <v>9.75</v>
          </cell>
          <cell r="BJ471">
            <v>91</v>
          </cell>
          <cell r="BK471">
            <v>288</v>
          </cell>
          <cell r="BL471">
            <v>29</v>
          </cell>
          <cell r="BM471">
            <v>9.931034482758621</v>
          </cell>
          <cell r="BN471">
            <v>75</v>
          </cell>
          <cell r="BO471">
            <v>522</v>
          </cell>
          <cell r="BP471">
            <v>53</v>
          </cell>
          <cell r="BQ471">
            <v>9.8490566037735849</v>
          </cell>
          <cell r="BR471">
            <v>1542</v>
          </cell>
          <cell r="BS471">
            <v>156</v>
          </cell>
          <cell r="BT471">
            <v>9.884615384615385</v>
          </cell>
          <cell r="BU471">
            <v>86.544444444444451</v>
          </cell>
          <cell r="BV471" t="str">
            <v>Arcon Techsolutions Pvt.Ltd.</v>
          </cell>
        </row>
        <row r="472">
          <cell r="B472" t="str">
            <v>21-CIVIL33-25</v>
          </cell>
          <cell r="C472" t="str">
            <v>CIVIL</v>
          </cell>
          <cell r="D472">
            <v>33</v>
          </cell>
          <cell r="E472" t="str">
            <v xml:space="preserve">PATIL KAUSTUBH VINOD MANISHA </v>
          </cell>
          <cell r="F472" t="str">
            <v>Male</v>
          </cell>
          <cell r="G472" t="str">
            <v>08/04/2003</v>
          </cell>
          <cell r="H472">
            <v>9594563992</v>
          </cell>
          <cell r="I472">
            <v>9004039821</v>
          </cell>
          <cell r="J472" t="str">
            <v>kaupatil2003@gmail.com</v>
          </cell>
          <cell r="K472" t="str">
            <v>1032210842@tcetmumbai.in</v>
          </cell>
          <cell r="L472" t="str">
            <v>Patil house rabodi koliwada 2nd rabodi thane west</v>
          </cell>
          <cell r="M472">
            <v>400601</v>
          </cell>
          <cell r="N472">
            <v>0</v>
          </cell>
          <cell r="O472" t="str">
            <v xml:space="preserve">Service </v>
          </cell>
          <cell r="P472" t="str">
            <v>4,50,001 - 5,00,000</v>
          </cell>
          <cell r="Q472" t="str">
            <v>Normal</v>
          </cell>
          <cell r="R472" t="str">
            <v>ST</v>
          </cell>
          <cell r="S472">
            <v>2021</v>
          </cell>
          <cell r="T472" t="str">
            <v>FE</v>
          </cell>
          <cell r="U472" t="str">
            <v>MH-CET</v>
          </cell>
          <cell r="V472">
            <v>58.26</v>
          </cell>
          <cell r="W472">
            <v>22.35</v>
          </cell>
          <cell r="X472" t="str">
            <v>Minority</v>
          </cell>
          <cell r="Y472">
            <v>350</v>
          </cell>
          <cell r="Z472">
            <v>500</v>
          </cell>
          <cell r="AA472">
            <v>70</v>
          </cell>
          <cell r="AB472">
            <v>2019</v>
          </cell>
          <cell r="AC472" t="str">
            <v>Maharashtra</v>
          </cell>
          <cell r="AD472" t="str">
            <v>SHREERANG VIDYALAYA</v>
          </cell>
          <cell r="AE472">
            <v>423</v>
          </cell>
          <cell r="AF472">
            <v>600</v>
          </cell>
          <cell r="AG472">
            <v>70.5</v>
          </cell>
          <cell r="AH472">
            <v>2021</v>
          </cell>
          <cell r="AI472" t="str">
            <v>Maharashtra</v>
          </cell>
          <cell r="AJ472" t="str">
            <v>SARASWATI EDUCATION SOCIETY</v>
          </cell>
          <cell r="AK472">
            <v>174.11</v>
          </cell>
          <cell r="AL472">
            <v>23</v>
          </cell>
          <cell r="AM472">
            <v>7.57</v>
          </cell>
          <cell r="AN472">
            <v>89.52380952</v>
          </cell>
          <cell r="AO472">
            <v>177</v>
          </cell>
          <cell r="AP472">
            <v>26</v>
          </cell>
          <cell r="AQ472">
            <v>6.8076923076923075</v>
          </cell>
          <cell r="AR472">
            <v>75</v>
          </cell>
          <cell r="AS472">
            <v>351.11</v>
          </cell>
          <cell r="AT472">
            <v>49</v>
          </cell>
          <cell r="AU472">
            <v>7.1655102040816328</v>
          </cell>
          <cell r="AV472">
            <v>177</v>
          </cell>
          <cell r="AW472">
            <v>25</v>
          </cell>
          <cell r="AX472">
            <v>7.08</v>
          </cell>
          <cell r="AY472">
            <v>82.261904759999993</v>
          </cell>
          <cell r="AZ472">
            <v>202.13</v>
          </cell>
          <cell r="BA472">
            <v>29</v>
          </cell>
          <cell r="BB472">
            <v>6.97</v>
          </cell>
          <cell r="BC472">
            <v>75</v>
          </cell>
          <cell r="BD472">
            <v>379.13</v>
          </cell>
          <cell r="BE472">
            <v>54</v>
          </cell>
          <cell r="BF472">
            <v>7.0209259259259262</v>
          </cell>
          <cell r="BG472">
            <v>170</v>
          </cell>
          <cell r="BH472">
            <v>24</v>
          </cell>
          <cell r="BI472">
            <v>7.083333333333333</v>
          </cell>
          <cell r="BJ472">
            <v>88.823529411764696</v>
          </cell>
          <cell r="BK472">
            <v>237</v>
          </cell>
          <cell r="BL472">
            <v>29</v>
          </cell>
          <cell r="BM472">
            <v>8.1724137931034484</v>
          </cell>
          <cell r="BN472">
            <v>87</v>
          </cell>
          <cell r="BO472">
            <v>407</v>
          </cell>
          <cell r="BP472">
            <v>53</v>
          </cell>
          <cell r="BQ472">
            <v>7.6792452830188678</v>
          </cell>
          <cell r="BR472">
            <v>1137.24</v>
          </cell>
          <cell r="BS472">
            <v>156</v>
          </cell>
          <cell r="BT472">
            <v>7.29</v>
          </cell>
          <cell r="BU472">
            <v>82.121848738352938</v>
          </cell>
          <cell r="BV472">
            <v>0</v>
          </cell>
        </row>
        <row r="473">
          <cell r="B473" t="str">
            <v>21-COMPA33-25</v>
          </cell>
          <cell r="C473" t="str">
            <v>COMP-A</v>
          </cell>
          <cell r="D473">
            <v>33</v>
          </cell>
          <cell r="E473" t="str">
            <v xml:space="preserve">DUBEY JITESH SUNIL MANJU </v>
          </cell>
          <cell r="F473" t="str">
            <v>Male</v>
          </cell>
          <cell r="G473" t="str">
            <v>22/07/2002</v>
          </cell>
          <cell r="H473">
            <v>8976585333</v>
          </cell>
          <cell r="I473">
            <v>9768320001</v>
          </cell>
          <cell r="J473" t="str">
            <v>jiteshdubey001@gmail.com</v>
          </cell>
          <cell r="K473" t="str">
            <v>1032210415@tcetmumbai.in</v>
          </cell>
          <cell r="L473" t="str">
            <v>Navyuvak sanghathan mandal Hanuman Nagar Akurli road Kandivali East Mumbai</v>
          </cell>
          <cell r="M473">
            <v>400101</v>
          </cell>
          <cell r="N473">
            <v>0</v>
          </cell>
          <cell r="O473" t="str">
            <v>Driver</v>
          </cell>
          <cell r="P473" t="str">
            <v>5,00,001 - 5,50,000</v>
          </cell>
          <cell r="Q473" t="str">
            <v>Normal</v>
          </cell>
          <cell r="R473" t="str">
            <v>Open</v>
          </cell>
          <cell r="S473">
            <v>2021</v>
          </cell>
          <cell r="T473" t="str">
            <v>FE</v>
          </cell>
          <cell r="U473" t="str">
            <v>MH-CET</v>
          </cell>
          <cell r="V473">
            <v>93.78</v>
          </cell>
          <cell r="W473" t="str">
            <v>NA</v>
          </cell>
          <cell r="X473" t="str">
            <v>Minority</v>
          </cell>
          <cell r="Y473">
            <v>425</v>
          </cell>
          <cell r="Z473">
            <v>500</v>
          </cell>
          <cell r="AA473">
            <v>85</v>
          </cell>
          <cell r="AB473">
            <v>2019</v>
          </cell>
          <cell r="AC473" t="str">
            <v>Maharashtra</v>
          </cell>
          <cell r="AD473" t="str">
            <v>SHREE RAGHUVIR ENGLISH HIGH SCHOOL</v>
          </cell>
          <cell r="AE473">
            <v>516</v>
          </cell>
          <cell r="AF473">
            <v>600</v>
          </cell>
          <cell r="AG473">
            <v>86</v>
          </cell>
          <cell r="AH473">
            <v>2021</v>
          </cell>
          <cell r="AI473" t="str">
            <v>Maharashtra</v>
          </cell>
          <cell r="AJ473" t="str">
            <v>SHRI TIKAMDAS PURSHOTAM BHATIA COLLEGE OF SCIENCE</v>
          </cell>
          <cell r="AK473">
            <v>198</v>
          </cell>
          <cell r="AL473">
            <v>23</v>
          </cell>
          <cell r="AM473">
            <v>8.6086956521739122</v>
          </cell>
          <cell r="AN473">
            <v>88</v>
          </cell>
          <cell r="AO473">
            <v>258</v>
          </cell>
          <cell r="AP473">
            <v>26</v>
          </cell>
          <cell r="AQ473">
            <v>9.9230769230769234</v>
          </cell>
          <cell r="AR473">
            <v>91</v>
          </cell>
          <cell r="AS473">
            <v>456</v>
          </cell>
          <cell r="AT473">
            <v>49</v>
          </cell>
          <cell r="AU473">
            <v>9.3061224489795915</v>
          </cell>
          <cell r="AV473">
            <v>244</v>
          </cell>
          <cell r="AW473">
            <v>25</v>
          </cell>
          <cell r="AX473">
            <v>9.76</v>
          </cell>
          <cell r="AY473">
            <v>89.5</v>
          </cell>
          <cell r="AZ473">
            <v>268</v>
          </cell>
          <cell r="BA473">
            <v>29</v>
          </cell>
          <cell r="BB473">
            <v>9.2413793103448274</v>
          </cell>
          <cell r="BC473">
            <v>97</v>
          </cell>
          <cell r="BD473">
            <v>512</v>
          </cell>
          <cell r="BE473">
            <v>54</v>
          </cell>
          <cell r="BF473">
            <v>9.481481481481481</v>
          </cell>
          <cell r="BG473">
            <v>208</v>
          </cell>
          <cell r="BH473">
            <v>24</v>
          </cell>
          <cell r="BI473">
            <v>8.6666666666666661</v>
          </cell>
          <cell r="BJ473">
            <v>94</v>
          </cell>
          <cell r="BK473">
            <v>272</v>
          </cell>
          <cell r="BL473">
            <v>29</v>
          </cell>
          <cell r="BM473">
            <v>9.3793103448275854</v>
          </cell>
          <cell r="BN473">
            <v>93</v>
          </cell>
          <cell r="BO473">
            <v>480</v>
          </cell>
          <cell r="BP473">
            <v>53</v>
          </cell>
          <cell r="BQ473">
            <v>9.0566037735849054</v>
          </cell>
          <cell r="BR473">
            <v>1448</v>
          </cell>
          <cell r="BS473">
            <v>156</v>
          </cell>
          <cell r="BT473">
            <v>9.2820512820512828</v>
          </cell>
          <cell r="BU473">
            <v>91.9</v>
          </cell>
          <cell r="BV473" t="str">
            <v>Kotak Mahindra Life Insurance</v>
          </cell>
        </row>
        <row r="474">
          <cell r="B474" t="str">
            <v>21-COMPB33-25</v>
          </cell>
          <cell r="C474" t="str">
            <v>COMP-B</v>
          </cell>
          <cell r="D474">
            <v>33</v>
          </cell>
          <cell r="E474" t="str">
            <v>PANDEY SUSHANK DINESH SADHANA</v>
          </cell>
          <cell r="F474" t="str">
            <v>Male</v>
          </cell>
          <cell r="G474" t="str">
            <v>01/10/2002</v>
          </cell>
          <cell r="H474">
            <v>7738654028</v>
          </cell>
          <cell r="I474">
            <v>9323990427</v>
          </cell>
          <cell r="J474" t="str">
            <v>sushank3619@gmail.com</v>
          </cell>
          <cell r="K474" t="str">
            <v>1032210479@tcetmumbai.in</v>
          </cell>
          <cell r="L474" t="str">
            <v>404 7A Eden Rose Beverly Park Mira Road East</v>
          </cell>
          <cell r="M474">
            <v>401107</v>
          </cell>
          <cell r="N474">
            <v>0</v>
          </cell>
          <cell r="O474" t="str">
            <v>Service</v>
          </cell>
          <cell r="P474" t="str">
            <v>2,00,001 -2,50,000</v>
          </cell>
          <cell r="Q474" t="str">
            <v>Normal</v>
          </cell>
          <cell r="R474" t="str">
            <v>Open</v>
          </cell>
          <cell r="S474">
            <v>2021</v>
          </cell>
          <cell r="T474" t="str">
            <v>FE</v>
          </cell>
          <cell r="U474" t="str">
            <v>MH-CET</v>
          </cell>
          <cell r="V474">
            <v>95.86</v>
          </cell>
          <cell r="W474" t="str">
            <v>NA</v>
          </cell>
          <cell r="X474" t="str">
            <v>CAP</v>
          </cell>
          <cell r="Y474">
            <v>466</v>
          </cell>
          <cell r="Z474">
            <v>500</v>
          </cell>
          <cell r="AA474">
            <v>93.2</v>
          </cell>
          <cell r="AB474">
            <v>2018</v>
          </cell>
          <cell r="AC474" t="str">
            <v>ICSE</v>
          </cell>
          <cell r="AD474" t="str">
            <v>RBK School, Mira Road</v>
          </cell>
          <cell r="AE474">
            <v>470</v>
          </cell>
          <cell r="AF474">
            <v>650</v>
          </cell>
          <cell r="AG474">
            <v>72.307692307692307</v>
          </cell>
          <cell r="AH474">
            <v>2020</v>
          </cell>
          <cell r="AI474" t="str">
            <v>Maharashtra</v>
          </cell>
          <cell r="AJ474" t="str">
            <v>TP BHATIA JUNIOR COLLEGE</v>
          </cell>
          <cell r="AK474">
            <v>188</v>
          </cell>
          <cell r="AL474">
            <v>23</v>
          </cell>
          <cell r="AM474">
            <v>8.1739130434782616</v>
          </cell>
          <cell r="AN474">
            <v>84</v>
          </cell>
          <cell r="AO474">
            <v>259</v>
          </cell>
          <cell r="AP474">
            <v>26</v>
          </cell>
          <cell r="AQ474">
            <v>9.9615384615384617</v>
          </cell>
          <cell r="AR474">
            <v>79</v>
          </cell>
          <cell r="AS474">
            <v>447</v>
          </cell>
          <cell r="AT474">
            <v>49</v>
          </cell>
          <cell r="AU474">
            <v>9.1224489795918373</v>
          </cell>
          <cell r="AV474">
            <v>239</v>
          </cell>
          <cell r="AW474">
            <v>25</v>
          </cell>
          <cell r="AX474">
            <v>9.56</v>
          </cell>
          <cell r="AY474">
            <v>81.5</v>
          </cell>
          <cell r="AZ474">
            <v>284</v>
          </cell>
          <cell r="BA474">
            <v>29</v>
          </cell>
          <cell r="BB474">
            <v>9.7931034482758612</v>
          </cell>
          <cell r="BC474">
            <v>54</v>
          </cell>
          <cell r="BD474">
            <v>523</v>
          </cell>
          <cell r="BE474">
            <v>54</v>
          </cell>
          <cell r="BF474">
            <v>9.6851851851851851</v>
          </cell>
          <cell r="BG474">
            <v>219</v>
          </cell>
          <cell r="BH474">
            <v>24</v>
          </cell>
          <cell r="BI474">
            <v>9.125</v>
          </cell>
          <cell r="BJ474">
            <v>75</v>
          </cell>
          <cell r="BK474">
            <v>267</v>
          </cell>
          <cell r="BL474">
            <v>29</v>
          </cell>
          <cell r="BM474">
            <v>9.2068965517241388</v>
          </cell>
          <cell r="BN474">
            <v>95</v>
          </cell>
          <cell r="BO474">
            <v>486</v>
          </cell>
          <cell r="BP474">
            <v>53</v>
          </cell>
          <cell r="BQ474">
            <v>9.1698113207547163</v>
          </cell>
          <cell r="BR474">
            <v>1456</v>
          </cell>
          <cell r="BS474">
            <v>156</v>
          </cell>
          <cell r="BT474">
            <v>9.3333333333333339</v>
          </cell>
          <cell r="BU474">
            <v>74.7</v>
          </cell>
          <cell r="BV474">
            <v>0</v>
          </cell>
        </row>
        <row r="475">
          <cell r="B475" t="str">
            <v>21-COMPC33-25</v>
          </cell>
          <cell r="C475" t="str">
            <v>COMP-C</v>
          </cell>
          <cell r="D475">
            <v>33</v>
          </cell>
          <cell r="E475" t="str">
            <v xml:space="preserve">THAKUR NIDHI ATUL ASHA </v>
          </cell>
          <cell r="F475" t="str">
            <v>Female</v>
          </cell>
          <cell r="G475" t="str">
            <v>07/08/2003</v>
          </cell>
          <cell r="H475">
            <v>8291076357</v>
          </cell>
          <cell r="I475">
            <v>9819318158</v>
          </cell>
          <cell r="J475" t="str">
            <v>nidhiathakur0708@gmail.com</v>
          </cell>
          <cell r="K475" t="str">
            <v>1032210543@tcetmumbai.in</v>
          </cell>
          <cell r="L475" t="str">
            <v>508/5th floor ,Platinum Casa Divine Tower 7 , DN Nagar ,Near Deep tower, Andheri West ,Mumbai 400053</v>
          </cell>
          <cell r="M475">
            <v>400053</v>
          </cell>
          <cell r="N475">
            <v>0</v>
          </cell>
          <cell r="O475" t="str">
            <v>Service</v>
          </cell>
          <cell r="P475" t="str">
            <v>10,00,001 - 15,00,000</v>
          </cell>
          <cell r="Q475" t="str">
            <v>Normal</v>
          </cell>
          <cell r="R475" t="str">
            <v>Open</v>
          </cell>
          <cell r="S475">
            <v>2021</v>
          </cell>
          <cell r="T475" t="str">
            <v>FE</v>
          </cell>
          <cell r="U475" t="str">
            <v>MH-CET</v>
          </cell>
          <cell r="V475">
            <v>94.93</v>
          </cell>
          <cell r="W475">
            <v>86.169761100000002</v>
          </cell>
          <cell r="X475" t="str">
            <v>CAP</v>
          </cell>
          <cell r="Y475">
            <v>458</v>
          </cell>
          <cell r="Z475">
            <v>500</v>
          </cell>
          <cell r="AA475">
            <v>91.6</v>
          </cell>
          <cell r="AB475">
            <v>2019</v>
          </cell>
          <cell r="AC475" t="str">
            <v>Maharashtra</v>
          </cell>
          <cell r="AD475" t="str">
            <v>AH WADIA HIGH SCHOOL</v>
          </cell>
          <cell r="AE475">
            <v>541</v>
          </cell>
          <cell r="AF475">
            <v>600</v>
          </cell>
          <cell r="AG475">
            <v>90.1666666666667</v>
          </cell>
          <cell r="AH475">
            <v>2021</v>
          </cell>
          <cell r="AI475" t="str">
            <v>Maharashtra</v>
          </cell>
          <cell r="AJ475" t="str">
            <v>BHAVANS COLLEGE</v>
          </cell>
          <cell r="AK475">
            <v>202</v>
          </cell>
          <cell r="AL475">
            <v>23</v>
          </cell>
          <cell r="AM475">
            <v>8.7826086956521738</v>
          </cell>
          <cell r="AN475">
            <v>98</v>
          </cell>
          <cell r="AO475">
            <v>254</v>
          </cell>
          <cell r="AP475">
            <v>26</v>
          </cell>
          <cell r="AQ475">
            <v>9.7692307692307701</v>
          </cell>
          <cell r="AR475">
            <v>95.06</v>
          </cell>
          <cell r="AS475">
            <v>456</v>
          </cell>
          <cell r="AT475">
            <v>49</v>
          </cell>
          <cell r="AU475">
            <v>9.3061224489795915</v>
          </cell>
          <cell r="AV475">
            <v>243</v>
          </cell>
          <cell r="AW475">
            <v>25</v>
          </cell>
          <cell r="AX475">
            <v>9.7200000000000006</v>
          </cell>
          <cell r="AY475">
            <v>96.53</v>
          </cell>
          <cell r="AZ475">
            <v>285</v>
          </cell>
          <cell r="BA475">
            <v>29</v>
          </cell>
          <cell r="BB475">
            <v>9.8275862068965516</v>
          </cell>
          <cell r="BC475">
            <v>89</v>
          </cell>
          <cell r="BD475">
            <v>528</v>
          </cell>
          <cell r="BE475">
            <v>54</v>
          </cell>
          <cell r="BF475">
            <v>9.7777777777777786</v>
          </cell>
          <cell r="BG475">
            <v>230</v>
          </cell>
          <cell r="BH475">
            <v>24</v>
          </cell>
          <cell r="BI475">
            <v>9.5833333333333339</v>
          </cell>
          <cell r="BJ475">
            <v>75</v>
          </cell>
          <cell r="BK475">
            <v>287</v>
          </cell>
          <cell r="BL475">
            <v>29</v>
          </cell>
          <cell r="BM475">
            <v>9.8965517241379306</v>
          </cell>
          <cell r="BN475">
            <v>86</v>
          </cell>
          <cell r="BO475">
            <v>517</v>
          </cell>
          <cell r="BP475">
            <v>53</v>
          </cell>
          <cell r="BQ475">
            <v>9.7547169811320753</v>
          </cell>
          <cell r="BR475">
            <v>1501</v>
          </cell>
          <cell r="BS475">
            <v>156</v>
          </cell>
          <cell r="BT475">
            <v>9.6217948717948723</v>
          </cell>
          <cell r="BU475">
            <v>90.718000000000004</v>
          </cell>
          <cell r="BV475" t="str">
            <v>ICICI</v>
          </cell>
        </row>
        <row r="476">
          <cell r="B476" t="str">
            <v>21-CS&amp;E33-25</v>
          </cell>
          <cell r="C476" t="str">
            <v>CS&amp;E</v>
          </cell>
          <cell r="D476">
            <v>33</v>
          </cell>
          <cell r="E476" t="str">
            <v>PANDEY SATYAM SANTOSH  BABY</v>
          </cell>
          <cell r="F476" t="str">
            <v>Male</v>
          </cell>
          <cell r="G476">
            <v>37638</v>
          </cell>
          <cell r="H476">
            <v>8177912103</v>
          </cell>
          <cell r="I476">
            <v>7058873594</v>
          </cell>
          <cell r="J476" t="str">
            <v>satyampandey382003@gmail.com</v>
          </cell>
          <cell r="K476" t="str">
            <v>1032210895@tcetmumbai.in</v>
          </cell>
          <cell r="L476" t="str">
            <v>B/102,Vinayak enclave , near fire brigade,Vasant nagri, vasai east</v>
          </cell>
          <cell r="M476">
            <v>401209</v>
          </cell>
          <cell r="N476">
            <v>0</v>
          </cell>
          <cell r="O476" t="str">
            <v xml:space="preserve">Service </v>
          </cell>
          <cell r="P476" t="str">
            <v>7,00,001 - 8,00,000</v>
          </cell>
          <cell r="Q476" t="str">
            <v>Normal</v>
          </cell>
          <cell r="R476" t="str">
            <v>Open</v>
          </cell>
          <cell r="S476">
            <v>2021</v>
          </cell>
          <cell r="T476" t="str">
            <v>FE</v>
          </cell>
          <cell r="U476" t="str">
            <v>MH-CET</v>
          </cell>
          <cell r="V476">
            <v>80</v>
          </cell>
          <cell r="W476">
            <v>54</v>
          </cell>
          <cell r="X476" t="str">
            <v>Minority</v>
          </cell>
          <cell r="Y476">
            <v>381</v>
          </cell>
          <cell r="Z476">
            <v>500</v>
          </cell>
          <cell r="AA476">
            <v>76.2</v>
          </cell>
          <cell r="AB476">
            <v>2019</v>
          </cell>
          <cell r="AC476" t="str">
            <v>Maharashtra</v>
          </cell>
          <cell r="AD476" t="str">
            <v>ST FRANCIS HIGH SCHOOL</v>
          </cell>
          <cell r="AE476">
            <v>520</v>
          </cell>
          <cell r="AF476">
            <v>600</v>
          </cell>
          <cell r="AG476">
            <v>86.6666666666667</v>
          </cell>
          <cell r="AH476">
            <v>2021</v>
          </cell>
          <cell r="AI476" t="str">
            <v>Maharashtra</v>
          </cell>
          <cell r="AJ476" t="str">
            <v>R P JUNIOR COLLEGE</v>
          </cell>
          <cell r="AK476">
            <v>180</v>
          </cell>
          <cell r="AL476">
            <v>23</v>
          </cell>
          <cell r="AM476">
            <v>7.8260869565217392</v>
          </cell>
          <cell r="AN476">
            <v>77</v>
          </cell>
          <cell r="AO476">
            <v>210</v>
          </cell>
          <cell r="AP476">
            <v>26</v>
          </cell>
          <cell r="AQ476">
            <v>8.0769230769230766</v>
          </cell>
          <cell r="AR476">
            <v>95.06</v>
          </cell>
          <cell r="AS476">
            <v>390</v>
          </cell>
          <cell r="AT476">
            <v>49</v>
          </cell>
          <cell r="AU476">
            <v>7.9591836734693882</v>
          </cell>
          <cell r="AV476">
            <v>215</v>
          </cell>
          <cell r="AW476">
            <v>25</v>
          </cell>
          <cell r="AX476">
            <v>8.6</v>
          </cell>
          <cell r="AY476">
            <v>86.03</v>
          </cell>
          <cell r="AZ476">
            <v>257</v>
          </cell>
          <cell r="BA476">
            <v>29</v>
          </cell>
          <cell r="BB476">
            <v>8.862068965517242</v>
          </cell>
          <cell r="BC476">
            <v>76</v>
          </cell>
          <cell r="BD476">
            <v>472</v>
          </cell>
          <cell r="BE476">
            <v>54</v>
          </cell>
          <cell r="BF476">
            <v>8.7407407407407405</v>
          </cell>
          <cell r="BG476">
            <v>214</v>
          </cell>
          <cell r="BH476">
            <v>24</v>
          </cell>
          <cell r="BI476">
            <v>8.9166666666666661</v>
          </cell>
          <cell r="BJ476">
            <v>89</v>
          </cell>
          <cell r="BK476">
            <v>277</v>
          </cell>
          <cell r="BL476">
            <v>29</v>
          </cell>
          <cell r="BM476">
            <v>9.5517241379310338</v>
          </cell>
          <cell r="BN476">
            <v>75</v>
          </cell>
          <cell r="BO476">
            <v>491</v>
          </cell>
          <cell r="BP476">
            <v>53</v>
          </cell>
          <cell r="BQ476">
            <v>9.2641509433962259</v>
          </cell>
          <cell r="BR476">
            <v>1353</v>
          </cell>
          <cell r="BS476">
            <v>156</v>
          </cell>
          <cell r="BT476">
            <v>8.6730769230769234</v>
          </cell>
          <cell r="BU476">
            <v>83.618000000000009</v>
          </cell>
          <cell r="BV476">
            <v>0</v>
          </cell>
        </row>
        <row r="477">
          <cell r="B477" t="str">
            <v>21-E&amp;CS33-25</v>
          </cell>
          <cell r="C477" t="str">
            <v>E&amp;CS</v>
          </cell>
          <cell r="D477">
            <v>33</v>
          </cell>
          <cell r="E477" t="str">
            <v xml:space="preserve">MOURYA UDAY TRIBHUVAN  RUPA </v>
          </cell>
          <cell r="F477" t="str">
            <v>Male</v>
          </cell>
          <cell r="G477" t="str">
            <v>24/02/2004</v>
          </cell>
          <cell r="H477">
            <v>8850868318</v>
          </cell>
          <cell r="I477">
            <v>9867152606</v>
          </cell>
          <cell r="J477" t="str">
            <v>udaykhush7@gmail.com</v>
          </cell>
          <cell r="K477" t="str">
            <v>1032210351@tcetmumbai.in</v>
          </cell>
          <cell r="L477" t="str">
            <v>D-301 Hari mahal sector 5A new panvel east near dmart panvel navi mumbai 410206</v>
          </cell>
          <cell r="M477">
            <v>410206</v>
          </cell>
          <cell r="N477">
            <v>0</v>
          </cell>
          <cell r="O477" t="str">
            <v xml:space="preserve">Government employed </v>
          </cell>
          <cell r="P477" t="str">
            <v>9,00,001 - 10,00,000</v>
          </cell>
          <cell r="Q477" t="str">
            <v>Normal</v>
          </cell>
          <cell r="R477" t="str">
            <v>Open</v>
          </cell>
          <cell r="S477">
            <v>2021</v>
          </cell>
          <cell r="T477" t="str">
            <v>FE</v>
          </cell>
          <cell r="U477" t="str">
            <v>MH-CET</v>
          </cell>
          <cell r="V477">
            <v>61.7</v>
          </cell>
          <cell r="W477">
            <v>83.97</v>
          </cell>
          <cell r="X477" t="str">
            <v>Minority</v>
          </cell>
          <cell r="Y477">
            <v>416</v>
          </cell>
          <cell r="Z477">
            <v>500</v>
          </cell>
          <cell r="AA477">
            <v>83.2</v>
          </cell>
          <cell r="AB477">
            <v>2019</v>
          </cell>
          <cell r="AC477" t="str">
            <v>CBSE</v>
          </cell>
          <cell r="AD477" t="str">
            <v>NEW HORIZON PUBLIC SCHOOL PANVEL</v>
          </cell>
          <cell r="AE477">
            <v>385</v>
          </cell>
          <cell r="AF477">
            <v>500</v>
          </cell>
          <cell r="AG477">
            <v>77</v>
          </cell>
          <cell r="AH477">
            <v>2021</v>
          </cell>
          <cell r="AI477" t="str">
            <v>CBSE</v>
          </cell>
          <cell r="AJ477" t="str">
            <v>NEW HORIZON PUBLIC SCHOOL PANVEL</v>
          </cell>
          <cell r="AK477">
            <v>177</v>
          </cell>
          <cell r="AL477">
            <v>23</v>
          </cell>
          <cell r="AM477">
            <v>7.6956521739130439</v>
          </cell>
          <cell r="AN477">
            <v>75</v>
          </cell>
          <cell r="AO477">
            <v>207</v>
          </cell>
          <cell r="AP477">
            <v>26</v>
          </cell>
          <cell r="AQ477">
            <v>7.9615384615384617</v>
          </cell>
          <cell r="AR477">
            <v>97.53</v>
          </cell>
          <cell r="AS477">
            <v>384</v>
          </cell>
          <cell r="AT477">
            <v>49</v>
          </cell>
          <cell r="AU477">
            <v>7.8367346938775508</v>
          </cell>
          <cell r="AV477">
            <v>191</v>
          </cell>
          <cell r="AW477">
            <v>25</v>
          </cell>
          <cell r="AX477">
            <v>7.64</v>
          </cell>
          <cell r="AY477">
            <v>86.265000000000001</v>
          </cell>
          <cell r="AZ477">
            <v>261</v>
          </cell>
          <cell r="BA477">
            <v>29</v>
          </cell>
          <cell r="BB477">
            <v>9</v>
          </cell>
          <cell r="BC477">
            <v>67.647058823529406</v>
          </cell>
          <cell r="BD477">
            <v>452</v>
          </cell>
          <cell r="BE477">
            <v>54</v>
          </cell>
          <cell r="BF477">
            <v>8.3703703703703702</v>
          </cell>
          <cell r="BG477">
            <v>229</v>
          </cell>
          <cell r="BH477">
            <v>24</v>
          </cell>
          <cell r="BI477">
            <v>9.5416666666666661</v>
          </cell>
          <cell r="BJ477">
            <v>79</v>
          </cell>
          <cell r="BK477">
            <v>289</v>
          </cell>
          <cell r="BL477">
            <v>29</v>
          </cell>
          <cell r="BM477">
            <v>9.9655172413793096</v>
          </cell>
          <cell r="BN477">
            <v>78</v>
          </cell>
          <cell r="BO477">
            <v>518</v>
          </cell>
          <cell r="BP477">
            <v>53</v>
          </cell>
          <cell r="BQ477">
            <v>9.7735849056603765</v>
          </cell>
          <cell r="BR477">
            <v>1354</v>
          </cell>
          <cell r="BS477">
            <v>156</v>
          </cell>
          <cell r="BT477">
            <v>8.6794871794871788</v>
          </cell>
          <cell r="BU477">
            <v>80.888411764705879</v>
          </cell>
          <cell r="BV477">
            <v>0</v>
          </cell>
        </row>
        <row r="478">
          <cell r="B478" t="str">
            <v>21-E&amp;TCA33-25</v>
          </cell>
          <cell r="C478" t="str">
            <v>E&amp;TC-A</v>
          </cell>
          <cell r="D478">
            <v>33</v>
          </cell>
          <cell r="E478" t="str">
            <v>GURAV VIKAS BALAJI ASHA</v>
          </cell>
          <cell r="F478" t="str">
            <v>Male</v>
          </cell>
          <cell r="G478" t="str">
            <v>17/12/2002</v>
          </cell>
          <cell r="H478">
            <v>9987184506</v>
          </cell>
          <cell r="I478">
            <v>9833206190</v>
          </cell>
          <cell r="J478" t="str">
            <v>vikasbgurav@gmail.com</v>
          </cell>
          <cell r="K478" t="str">
            <v>1032210225@tcetmumbai.in</v>
          </cell>
          <cell r="L478" t="str">
            <v>Sangeeta Bai more chawl savitribai phule nagar ketkipada dahisar East Mumbai</v>
          </cell>
          <cell r="M478">
            <v>400068</v>
          </cell>
          <cell r="N478">
            <v>0</v>
          </cell>
          <cell r="O478" t="str">
            <v>Driver</v>
          </cell>
          <cell r="P478" t="str">
            <v>50,001 - 1,00,000</v>
          </cell>
          <cell r="Q478" t="str">
            <v>Normal</v>
          </cell>
          <cell r="R478" t="str">
            <v>Open</v>
          </cell>
          <cell r="S478">
            <v>2021</v>
          </cell>
          <cell r="T478" t="str">
            <v>FE</v>
          </cell>
          <cell r="U478" t="str">
            <v>MH-CET</v>
          </cell>
          <cell r="V478">
            <v>89.38</v>
          </cell>
          <cell r="W478">
            <v>66.523233599999998</v>
          </cell>
          <cell r="X478" t="str">
            <v>CAP</v>
          </cell>
          <cell r="Y478">
            <v>459</v>
          </cell>
          <cell r="Z478">
            <v>500</v>
          </cell>
          <cell r="AA478">
            <v>91.8</v>
          </cell>
          <cell r="AB478">
            <v>2018</v>
          </cell>
          <cell r="AC478" t="str">
            <v>Maharashtra</v>
          </cell>
          <cell r="AD478" t="str">
            <v>SUBHEDAR RAMAJI AMBEDKAR VIDYALAYA</v>
          </cell>
          <cell r="AE478">
            <v>500</v>
          </cell>
          <cell r="AF478">
            <v>650</v>
          </cell>
          <cell r="AG478">
            <v>76.923076923076906</v>
          </cell>
          <cell r="AH478">
            <v>2020</v>
          </cell>
          <cell r="AI478" t="str">
            <v>Maharashtra</v>
          </cell>
          <cell r="AJ478" t="str">
            <v>SVP</v>
          </cell>
          <cell r="AK478">
            <v>175</v>
          </cell>
          <cell r="AL478">
            <v>22</v>
          </cell>
          <cell r="AM478">
            <v>7.9545454545454541</v>
          </cell>
          <cell r="AN478">
            <v>81</v>
          </cell>
          <cell r="AO478">
            <v>235</v>
          </cell>
          <cell r="AP478">
            <v>27</v>
          </cell>
          <cell r="AQ478">
            <v>8.7037037037037042</v>
          </cell>
          <cell r="AR478">
            <v>97.53</v>
          </cell>
          <cell r="AS478">
            <v>410</v>
          </cell>
          <cell r="AT478">
            <v>49</v>
          </cell>
          <cell r="AU478">
            <v>8.3673469387755102</v>
          </cell>
          <cell r="AV478">
            <v>199</v>
          </cell>
          <cell r="AW478">
            <v>25</v>
          </cell>
          <cell r="AX478">
            <v>7.96</v>
          </cell>
          <cell r="AY478">
            <v>89.265000000000001</v>
          </cell>
          <cell r="AZ478">
            <v>281</v>
          </cell>
          <cell r="BA478">
            <v>29</v>
          </cell>
          <cell r="BB478">
            <v>9.6896551724137936</v>
          </cell>
          <cell r="BC478">
            <v>90</v>
          </cell>
          <cell r="BD478">
            <v>480</v>
          </cell>
          <cell r="BE478">
            <v>54</v>
          </cell>
          <cell r="BF478">
            <v>8.8888888888888893</v>
          </cell>
          <cell r="BG478">
            <v>218</v>
          </cell>
          <cell r="BH478">
            <v>24</v>
          </cell>
          <cell r="BI478">
            <v>9.0833333333333339</v>
          </cell>
          <cell r="BJ478">
            <v>98</v>
          </cell>
          <cell r="BK478">
            <v>264</v>
          </cell>
          <cell r="BL478">
            <v>29</v>
          </cell>
          <cell r="BM478">
            <v>9.1034482758620694</v>
          </cell>
          <cell r="BN478">
            <v>97</v>
          </cell>
          <cell r="BO478">
            <v>482</v>
          </cell>
          <cell r="BP478">
            <v>53</v>
          </cell>
          <cell r="BQ478">
            <v>9.0943396226415096</v>
          </cell>
          <cell r="BR478">
            <v>1372</v>
          </cell>
          <cell r="BS478">
            <v>156</v>
          </cell>
          <cell r="BT478">
            <v>8.7948717948717956</v>
          </cell>
          <cell r="BU478">
            <v>89.558999999999997</v>
          </cell>
          <cell r="BV478" t="str">
            <v>Capgemini</v>
          </cell>
        </row>
        <row r="479">
          <cell r="B479" t="str">
            <v>21-E&amp;TCB33-25</v>
          </cell>
          <cell r="C479" t="str">
            <v>E&amp;TC-B</v>
          </cell>
          <cell r="D479">
            <v>33</v>
          </cell>
          <cell r="E479" t="str">
            <v>SINGH YASH RAJESH ANITA</v>
          </cell>
          <cell r="F479" t="str">
            <v>Male</v>
          </cell>
          <cell r="G479" t="str">
            <v>11/07/2003</v>
          </cell>
          <cell r="H479">
            <v>8169275635</v>
          </cell>
          <cell r="I479">
            <v>9819048855</v>
          </cell>
          <cell r="J479" t="str">
            <v>annu9819499789@gmail.com</v>
          </cell>
          <cell r="K479" t="str">
            <v>1032210288@tcetmumbai.in</v>
          </cell>
          <cell r="L479" t="str">
            <v>B-301, star Avenue, Ramdev park,Mira road east</v>
          </cell>
          <cell r="M479">
            <v>401107</v>
          </cell>
          <cell r="N479">
            <v>0</v>
          </cell>
          <cell r="O479" t="str">
            <v>Self employed</v>
          </cell>
          <cell r="P479" t="str">
            <v>1,00,001 - 1,50,000</v>
          </cell>
          <cell r="Q479" t="str">
            <v>Normal</v>
          </cell>
          <cell r="R479" t="str">
            <v>Open</v>
          </cell>
          <cell r="S479">
            <v>2021</v>
          </cell>
          <cell r="T479" t="str">
            <v>FE</v>
          </cell>
          <cell r="U479" t="str">
            <v>MH-CET</v>
          </cell>
          <cell r="V479">
            <v>87.06</v>
          </cell>
          <cell r="W479">
            <v>72.900000000000006</v>
          </cell>
          <cell r="X479" t="str">
            <v>Cap</v>
          </cell>
          <cell r="Y479">
            <v>520</v>
          </cell>
          <cell r="Z479">
            <v>600</v>
          </cell>
          <cell r="AA479">
            <v>86.6666666666667</v>
          </cell>
          <cell r="AB479">
            <v>2019</v>
          </cell>
          <cell r="AC479" t="str">
            <v>ICSE</v>
          </cell>
          <cell r="AD479" t="str">
            <v>AP INTERNATIONAL SCHOOL</v>
          </cell>
          <cell r="AE479">
            <v>507</v>
          </cell>
          <cell r="AF479">
            <v>600</v>
          </cell>
          <cell r="AG479">
            <v>84.5</v>
          </cell>
          <cell r="AH479">
            <v>2021</v>
          </cell>
          <cell r="AI479" t="str">
            <v>Maharashtra</v>
          </cell>
          <cell r="AJ479" t="str">
            <v>ROYAL COLLEGE OF ARTS SCIENCE AND COMMERCE</v>
          </cell>
          <cell r="AK479">
            <v>179</v>
          </cell>
          <cell r="AL479">
            <v>22</v>
          </cell>
          <cell r="AM479">
            <v>8.1363636363636367</v>
          </cell>
          <cell r="AN479">
            <v>92</v>
          </cell>
          <cell r="AO479">
            <v>214</v>
          </cell>
          <cell r="AP479">
            <v>27</v>
          </cell>
          <cell r="AQ479">
            <v>7.9259259259259256</v>
          </cell>
          <cell r="AR479">
            <v>97.53</v>
          </cell>
          <cell r="AS479">
            <v>393</v>
          </cell>
          <cell r="AT479">
            <v>49</v>
          </cell>
          <cell r="AU479">
            <v>8.0204081632653068</v>
          </cell>
          <cell r="AV479">
            <v>183</v>
          </cell>
          <cell r="AW479">
            <v>25</v>
          </cell>
          <cell r="AX479">
            <v>7.32</v>
          </cell>
          <cell r="AY479">
            <v>94.765000000000001</v>
          </cell>
          <cell r="AZ479">
            <v>225</v>
          </cell>
          <cell r="BA479">
            <v>29</v>
          </cell>
          <cell r="BB479">
            <v>7.7586206896551726</v>
          </cell>
          <cell r="BC479">
            <v>75</v>
          </cell>
          <cell r="BD479">
            <v>408</v>
          </cell>
          <cell r="BE479">
            <v>54</v>
          </cell>
          <cell r="BF479">
            <v>7.5555555555555554</v>
          </cell>
          <cell r="BG479">
            <v>201</v>
          </cell>
          <cell r="BH479">
            <v>24</v>
          </cell>
          <cell r="BI479">
            <v>8.375</v>
          </cell>
          <cell r="BJ479">
            <v>84</v>
          </cell>
          <cell r="BK479">
            <v>259</v>
          </cell>
          <cell r="BL479">
            <v>29</v>
          </cell>
          <cell r="BM479">
            <v>8.931034482758621</v>
          </cell>
          <cell r="BN479">
            <v>75</v>
          </cell>
          <cell r="BO479">
            <v>460</v>
          </cell>
          <cell r="BP479">
            <v>53</v>
          </cell>
          <cell r="BQ479">
            <v>8.6792452830188687</v>
          </cell>
          <cell r="BR479">
            <v>1261</v>
          </cell>
          <cell r="BS479">
            <v>156</v>
          </cell>
          <cell r="BT479">
            <v>8.0833333333333339</v>
          </cell>
          <cell r="BU479">
            <v>89.259</v>
          </cell>
          <cell r="BV479">
            <v>0</v>
          </cell>
        </row>
        <row r="480">
          <cell r="B480" t="str">
            <v>22-IoT33-25</v>
          </cell>
          <cell r="C480" t="str">
            <v>IoT</v>
          </cell>
          <cell r="D480">
            <v>33</v>
          </cell>
          <cell r="E480" t="str">
            <v>MISHRA VANSH RAJMOHAN SAROJINI</v>
          </cell>
          <cell r="F480" t="str">
            <v>Male</v>
          </cell>
          <cell r="G480" t="str">
            <v>2003-09-08</v>
          </cell>
          <cell r="H480">
            <v>7738274947</v>
          </cell>
          <cell r="I480" t="str">
            <v>9892712762</v>
          </cell>
          <cell r="J480" t="str">
            <v>vanshm109@gmail.com</v>
          </cell>
          <cell r="K480" t="str">
            <v>1032221450@tcetmumbai.in</v>
          </cell>
          <cell r="L480" t="str">
            <v>Room No 4 Building No 3,Mahadeo Bhavan New Nagardas Road,Jaunpur,Mumbai,400069</v>
          </cell>
          <cell r="M480">
            <v>0</v>
          </cell>
          <cell r="N480" t="str">
            <v>Maharashtra</v>
          </cell>
          <cell r="O480" t="str">
            <v>Retired</v>
          </cell>
          <cell r="P480" t="str">
            <v>4,50,001 - 5,00,000</v>
          </cell>
          <cell r="Q480" t="str">
            <v>Normal</v>
          </cell>
          <cell r="R480" t="str">
            <v>Open</v>
          </cell>
          <cell r="S480">
            <v>2022</v>
          </cell>
          <cell r="T480" t="str">
            <v>DSE</v>
          </cell>
          <cell r="U480" t="str">
            <v>NA</v>
          </cell>
          <cell r="V480" t="str">
            <v>NA</v>
          </cell>
          <cell r="W480" t="str">
            <v>NA</v>
          </cell>
          <cell r="X480" t="str">
            <v>CAP</v>
          </cell>
          <cell r="Y480" t="str">
            <v>385.00</v>
          </cell>
          <cell r="Z480" t="str">
            <v>500.00</v>
          </cell>
          <cell r="AA480" t="str">
            <v>77.00</v>
          </cell>
          <cell r="AB480" t="str">
            <v>2019</v>
          </cell>
          <cell r="AC480" t="str">
            <v>MAHARASHTRA STATE BOARD OF SECONDARY AND HIGHER SECONDARY EDUCATION</v>
          </cell>
          <cell r="AD480" t="str">
            <v>BHAVANS A.H WADIA HIGH SCHOOL</v>
          </cell>
          <cell r="AE480" t="str">
            <v>1245.00</v>
          </cell>
          <cell r="AF480" t="str">
            <v>1500.00</v>
          </cell>
          <cell r="AG480">
            <v>83</v>
          </cell>
          <cell r="AH480" t="str">
            <v>2022</v>
          </cell>
          <cell r="AI480" t="str">
            <v>-</v>
          </cell>
          <cell r="AJ480" t="str">
            <v>SHRI BHAGUBHAI MAFATLAL POLYTECHNIC</v>
          </cell>
          <cell r="AK480">
            <v>0</v>
          </cell>
          <cell r="AL480">
            <v>0</v>
          </cell>
          <cell r="AM480" t="e">
            <v>#DIV/0!</v>
          </cell>
          <cell r="AN480">
            <v>0</v>
          </cell>
          <cell r="AO480">
            <v>0</v>
          </cell>
          <cell r="AP480">
            <v>0</v>
          </cell>
          <cell r="AQ480" t="e">
            <v>#DIV/0!</v>
          </cell>
          <cell r="AR480">
            <v>0</v>
          </cell>
          <cell r="AS480">
            <v>0</v>
          </cell>
          <cell r="AT480">
            <v>0</v>
          </cell>
          <cell r="AU480" t="e">
            <v>#DIV/0!</v>
          </cell>
          <cell r="AV480">
            <v>198</v>
          </cell>
          <cell r="AW480">
            <v>25</v>
          </cell>
          <cell r="AX480">
            <v>7.92</v>
          </cell>
          <cell r="AY480">
            <v>84</v>
          </cell>
          <cell r="AZ480">
            <v>272</v>
          </cell>
          <cell r="BA480">
            <v>29</v>
          </cell>
          <cell r="BB480">
            <v>9.3793103448275854</v>
          </cell>
          <cell r="BC480">
            <v>86.79</v>
          </cell>
          <cell r="BD480">
            <v>470</v>
          </cell>
          <cell r="BE480">
            <v>54</v>
          </cell>
          <cell r="BF480">
            <v>8.7037037037037042</v>
          </cell>
          <cell r="BG480">
            <v>220</v>
          </cell>
          <cell r="BH480">
            <v>24</v>
          </cell>
          <cell r="BI480">
            <v>9.1666666666666661</v>
          </cell>
          <cell r="BJ480">
            <v>75</v>
          </cell>
          <cell r="BK480">
            <v>266</v>
          </cell>
          <cell r="BL480">
            <v>29</v>
          </cell>
          <cell r="BM480">
            <v>9.1724137931034484</v>
          </cell>
          <cell r="BN480">
            <v>81</v>
          </cell>
          <cell r="BO480">
            <v>486</v>
          </cell>
          <cell r="BP480">
            <v>53</v>
          </cell>
          <cell r="BQ480">
            <v>9.1698113207547163</v>
          </cell>
          <cell r="BR480">
            <v>956</v>
          </cell>
          <cell r="BS480">
            <v>107</v>
          </cell>
          <cell r="BT480">
            <v>8.934579439252337</v>
          </cell>
          <cell r="BU480">
            <v>83.93</v>
          </cell>
          <cell r="BV480">
            <v>0</v>
          </cell>
        </row>
        <row r="481">
          <cell r="B481" t="str">
            <v>21-ITA33-25</v>
          </cell>
          <cell r="C481" t="str">
            <v>IT-A</v>
          </cell>
          <cell r="D481">
            <v>33</v>
          </cell>
          <cell r="E481" t="str">
            <v>GUPTA MOHIT PRAVIN NEELAM</v>
          </cell>
          <cell r="F481" t="str">
            <v>Male</v>
          </cell>
          <cell r="G481" t="str">
            <v>25/09/2002</v>
          </cell>
          <cell r="H481">
            <v>9321221487</v>
          </cell>
          <cell r="I481">
            <v>9702846931</v>
          </cell>
          <cell r="J481" t="str">
            <v xml:space="preserve">Mg68339@gmail.com </v>
          </cell>
          <cell r="K481" t="str">
            <v>1032210607@tcetmumbai.in</v>
          </cell>
          <cell r="L481" t="str">
            <v>B-507 siddhivinayak chs renuka nagar Kandivali West mumbai 400067</v>
          </cell>
          <cell r="M481">
            <v>400067</v>
          </cell>
          <cell r="N481">
            <v>0</v>
          </cell>
          <cell r="O481" t="str">
            <v xml:space="preserve">Business </v>
          </cell>
          <cell r="P481" t="str">
            <v>Below  5 Lacs</v>
          </cell>
          <cell r="Q481" t="str">
            <v>Normal</v>
          </cell>
          <cell r="R481" t="str">
            <v>Open</v>
          </cell>
          <cell r="S481">
            <v>2021</v>
          </cell>
          <cell r="T481" t="str">
            <v>FE</v>
          </cell>
          <cell r="U481" t="str">
            <v>MH-CET</v>
          </cell>
          <cell r="V481">
            <v>89.3</v>
          </cell>
          <cell r="W481" t="str">
            <v>NA</v>
          </cell>
          <cell r="X481" t="str">
            <v>Minority</v>
          </cell>
          <cell r="Y481">
            <v>389</v>
          </cell>
          <cell r="Z481">
            <v>500</v>
          </cell>
          <cell r="AA481">
            <v>77.8</v>
          </cell>
          <cell r="AB481">
            <v>2019</v>
          </cell>
          <cell r="AC481" t="str">
            <v>Maharashtra</v>
          </cell>
          <cell r="AD481" t="str">
            <v>SHRI DAYANAND VIDHYALAYA</v>
          </cell>
          <cell r="AE481">
            <v>532</v>
          </cell>
          <cell r="AF481">
            <v>600</v>
          </cell>
          <cell r="AG481">
            <v>88.6666666666667</v>
          </cell>
          <cell r="AH481">
            <v>2021</v>
          </cell>
          <cell r="AI481" t="str">
            <v>Maharashtra</v>
          </cell>
          <cell r="AJ481" t="str">
            <v>SHRI T.P BHATIA COLLEGE</v>
          </cell>
          <cell r="AK481">
            <v>185</v>
          </cell>
          <cell r="AL481">
            <v>22</v>
          </cell>
          <cell r="AM481">
            <v>8.4090909090909083</v>
          </cell>
          <cell r="AN481">
            <v>96.3</v>
          </cell>
          <cell r="AO481">
            <v>235</v>
          </cell>
          <cell r="AP481">
            <v>27</v>
          </cell>
          <cell r="AQ481">
            <v>8.7037037037037042</v>
          </cell>
          <cell r="AR481">
            <v>75</v>
          </cell>
          <cell r="AS481">
            <v>420</v>
          </cell>
          <cell r="AT481">
            <v>49</v>
          </cell>
          <cell r="AU481">
            <v>8.5714285714285712</v>
          </cell>
          <cell r="AV481">
            <v>213</v>
          </cell>
          <cell r="AW481">
            <v>25</v>
          </cell>
          <cell r="AX481">
            <v>8.52</v>
          </cell>
          <cell r="AY481">
            <v>85.65</v>
          </cell>
          <cell r="AZ481">
            <v>255</v>
          </cell>
          <cell r="BA481">
            <v>29</v>
          </cell>
          <cell r="BB481">
            <v>8.7931034482758612</v>
          </cell>
          <cell r="BC481">
            <v>88.679245283018901</v>
          </cell>
          <cell r="BD481">
            <v>468</v>
          </cell>
          <cell r="BE481">
            <v>54</v>
          </cell>
          <cell r="BF481">
            <v>8.6666666666666661</v>
          </cell>
          <cell r="BG481">
            <v>198</v>
          </cell>
          <cell r="BH481">
            <v>24</v>
          </cell>
          <cell r="BI481">
            <v>8.25</v>
          </cell>
          <cell r="BJ481">
            <v>80.912863070539402</v>
          </cell>
          <cell r="BK481">
            <v>253</v>
          </cell>
          <cell r="BL481">
            <v>29</v>
          </cell>
          <cell r="BM481">
            <v>8.7241379310344822</v>
          </cell>
          <cell r="BN481">
            <v>78.111587982832603</v>
          </cell>
          <cell r="BO481">
            <v>451</v>
          </cell>
          <cell r="BP481">
            <v>53</v>
          </cell>
          <cell r="BQ481">
            <v>8.5094339622641506</v>
          </cell>
          <cell r="BR481">
            <v>1339</v>
          </cell>
          <cell r="BS481">
            <v>156</v>
          </cell>
          <cell r="BT481">
            <v>8.5833333333333339</v>
          </cell>
          <cell r="BU481">
            <v>85.640371878180545</v>
          </cell>
          <cell r="BV481">
            <v>0</v>
          </cell>
        </row>
        <row r="482">
          <cell r="B482" t="str">
            <v>21-ITB33-25</v>
          </cell>
          <cell r="C482" t="str">
            <v>IT-B</v>
          </cell>
          <cell r="D482">
            <v>33</v>
          </cell>
          <cell r="E482" t="str">
            <v>SHETTY VIBHA BALAKRISHNA VIDYA</v>
          </cell>
          <cell r="F482" t="str">
            <v>Female</v>
          </cell>
          <cell r="G482" t="str">
            <v>27/01/2004</v>
          </cell>
          <cell r="H482">
            <v>9892153291</v>
          </cell>
          <cell r="I482">
            <v>9892387741</v>
          </cell>
          <cell r="J482" t="str">
            <v>shettyvibha20@gmail.com</v>
          </cell>
          <cell r="K482" t="str">
            <v>1032210672@tcetmumbai.in</v>
          </cell>
          <cell r="L482" t="str">
            <v>B-8/101,Saraf Chaudary Nagar, Thakur Complex, Kandivali East, Mumbai-400101.</v>
          </cell>
          <cell r="M482">
            <v>400101</v>
          </cell>
          <cell r="N482">
            <v>0</v>
          </cell>
          <cell r="O482" t="str">
            <v>Service</v>
          </cell>
          <cell r="P482" t="str">
            <v>8,00,001 - 9,00,000</v>
          </cell>
          <cell r="Q482" t="str">
            <v>Normal</v>
          </cell>
          <cell r="R482" t="str">
            <v>Open</v>
          </cell>
          <cell r="S482">
            <v>2021</v>
          </cell>
          <cell r="T482" t="str">
            <v>FE</v>
          </cell>
          <cell r="U482" t="str">
            <v>MH-CET</v>
          </cell>
          <cell r="V482">
            <v>73.64</v>
          </cell>
          <cell r="W482" t="str">
            <v>NA</v>
          </cell>
          <cell r="X482" t="str">
            <v>Institute</v>
          </cell>
          <cell r="Y482">
            <v>339</v>
          </cell>
          <cell r="Z482">
            <v>500</v>
          </cell>
          <cell r="AA482">
            <v>67.8</v>
          </cell>
          <cell r="AB482">
            <v>2019</v>
          </cell>
          <cell r="AC482" t="str">
            <v>Maharashtra</v>
          </cell>
          <cell r="AD482" t="str">
            <v>THAKUR VIDYA MANDIR HIGH SCHOOL</v>
          </cell>
          <cell r="AE482">
            <v>419</v>
          </cell>
          <cell r="AF482">
            <v>600</v>
          </cell>
          <cell r="AG482">
            <v>69.8333333333333</v>
          </cell>
          <cell r="AH482">
            <v>2021</v>
          </cell>
          <cell r="AI482" t="str">
            <v>Maharashtra</v>
          </cell>
          <cell r="AJ482" t="str">
            <v>THAKUR COLLEGE OF SCIENCE AND COMMERCE</v>
          </cell>
          <cell r="AK482">
            <v>162</v>
          </cell>
          <cell r="AL482">
            <v>22</v>
          </cell>
          <cell r="AM482">
            <v>7.3636363636363633</v>
          </cell>
          <cell r="AN482">
            <v>91.71</v>
          </cell>
          <cell r="AO482">
            <v>200</v>
          </cell>
          <cell r="AP482">
            <v>27</v>
          </cell>
          <cell r="AQ482">
            <v>7.4074074074074074</v>
          </cell>
          <cell r="AR482">
            <v>75</v>
          </cell>
          <cell r="AS482">
            <v>362</v>
          </cell>
          <cell r="AT482">
            <v>49</v>
          </cell>
          <cell r="AU482">
            <v>7.3877551020408161</v>
          </cell>
          <cell r="AV482">
            <v>199</v>
          </cell>
          <cell r="AW482">
            <v>25</v>
          </cell>
          <cell r="AX482">
            <v>7.96</v>
          </cell>
          <cell r="AY482">
            <v>83.355000000000004</v>
          </cell>
          <cell r="AZ482">
            <v>252</v>
          </cell>
          <cell r="BA482">
            <v>29</v>
          </cell>
          <cell r="BB482">
            <v>8.6896551724137936</v>
          </cell>
          <cell r="BC482">
            <v>80.788177339901495</v>
          </cell>
          <cell r="BD482">
            <v>451</v>
          </cell>
          <cell r="BE482">
            <v>54</v>
          </cell>
          <cell r="BF482">
            <v>8.3518518518518512</v>
          </cell>
          <cell r="BG482">
            <v>189</v>
          </cell>
          <cell r="BH482">
            <v>24</v>
          </cell>
          <cell r="BI482">
            <v>7.875</v>
          </cell>
          <cell r="BJ482">
            <v>80.912863070539402</v>
          </cell>
          <cell r="BK482">
            <v>270</v>
          </cell>
          <cell r="BL482">
            <v>29</v>
          </cell>
          <cell r="BM482">
            <v>9.3103448275862064</v>
          </cell>
          <cell r="BN482">
            <v>87.711864406779696</v>
          </cell>
          <cell r="BO482">
            <v>459</v>
          </cell>
          <cell r="BP482">
            <v>53</v>
          </cell>
          <cell r="BQ482">
            <v>8.6603773584905657</v>
          </cell>
          <cell r="BR482">
            <v>1272</v>
          </cell>
          <cell r="BS482">
            <v>156</v>
          </cell>
          <cell r="BT482">
            <v>8.1538461538461533</v>
          </cell>
          <cell r="BU482">
            <v>82.685158289557052</v>
          </cell>
          <cell r="BV482">
            <v>0</v>
          </cell>
        </row>
        <row r="483">
          <cell r="B483" t="str">
            <v>21-M&amp;ME33-25</v>
          </cell>
          <cell r="C483" t="str">
            <v>M&amp;ME</v>
          </cell>
          <cell r="D483">
            <v>33</v>
          </cell>
          <cell r="E483" t="str">
            <v xml:space="preserve">PANDEY NANDKUMAR SHIVKUMAR  SARITA </v>
          </cell>
          <cell r="F483" t="str">
            <v>Male</v>
          </cell>
          <cell r="G483" t="str">
            <v>20/09/2003</v>
          </cell>
          <cell r="H483">
            <v>9890717525</v>
          </cell>
          <cell r="I483">
            <v>8087826213</v>
          </cell>
          <cell r="J483" t="str">
            <v>nandkumarpandey827@gmail.com</v>
          </cell>
          <cell r="K483" t="str">
            <v>1032210786@tcetmumbai.in</v>
          </cell>
          <cell r="L483" t="str">
            <v>A2,301,DEWAN PARADISE,NAVYUG NAGAR,DIWAN MAN,VASAI (WEST),DIST.- PALGHAR</v>
          </cell>
          <cell r="M483">
            <v>401202</v>
          </cell>
          <cell r="N483">
            <v>0</v>
          </cell>
          <cell r="O483" t="str">
            <v>SERVICE</v>
          </cell>
          <cell r="P483" t="str">
            <v>15,001 - 50,000</v>
          </cell>
          <cell r="Q483" t="str">
            <v>Normal</v>
          </cell>
          <cell r="R483" t="str">
            <v>Open</v>
          </cell>
          <cell r="S483">
            <v>2021</v>
          </cell>
          <cell r="T483" t="str">
            <v>FE</v>
          </cell>
          <cell r="U483" t="str">
            <v>MH-CET</v>
          </cell>
          <cell r="V483">
            <v>38.049999999999997</v>
          </cell>
          <cell r="W483">
            <v>23.227490599999999</v>
          </cell>
          <cell r="X483" t="str">
            <v>Institute</v>
          </cell>
          <cell r="Y483">
            <v>349</v>
          </cell>
          <cell r="Z483">
            <v>500</v>
          </cell>
          <cell r="AA483">
            <v>69.8</v>
          </cell>
          <cell r="AB483">
            <v>2019</v>
          </cell>
          <cell r="AC483" t="str">
            <v>Maharashtra</v>
          </cell>
          <cell r="AD483" t="str">
            <v>ST.AUGUSTINE'S HIGH SCHOOL</v>
          </cell>
          <cell r="AE483">
            <v>518</v>
          </cell>
          <cell r="AF483">
            <v>600</v>
          </cell>
          <cell r="AG483">
            <v>86.3333333333333</v>
          </cell>
          <cell r="AH483">
            <v>2021</v>
          </cell>
          <cell r="AI483" t="str">
            <v>Maharashtra</v>
          </cell>
          <cell r="AJ483" t="str">
            <v>THOMAS BAPTISTA JUNIOR COLLEGE</v>
          </cell>
          <cell r="AK483">
            <v>172</v>
          </cell>
          <cell r="AL483">
            <v>22</v>
          </cell>
          <cell r="AM483">
            <v>7.8181818181818183</v>
          </cell>
          <cell r="AN483">
            <v>86.05</v>
          </cell>
          <cell r="AO483">
            <v>202</v>
          </cell>
          <cell r="AP483">
            <v>27</v>
          </cell>
          <cell r="AQ483">
            <v>7.4814814814814818</v>
          </cell>
          <cell r="AR483">
            <v>86.05</v>
          </cell>
          <cell r="AS483">
            <v>374</v>
          </cell>
          <cell r="AT483">
            <v>49</v>
          </cell>
          <cell r="AU483">
            <v>7.6326530612244898</v>
          </cell>
          <cell r="AV483">
            <v>181</v>
          </cell>
          <cell r="AW483">
            <v>25</v>
          </cell>
          <cell r="AX483">
            <v>7.24</v>
          </cell>
          <cell r="AY483">
            <v>86.05</v>
          </cell>
          <cell r="AZ483">
            <v>258</v>
          </cell>
          <cell r="BA483">
            <v>29</v>
          </cell>
          <cell r="BB483">
            <v>8.8965517241379306</v>
          </cell>
          <cell r="BC483">
            <v>81</v>
          </cell>
          <cell r="BD483">
            <v>439</v>
          </cell>
          <cell r="BE483">
            <v>54</v>
          </cell>
          <cell r="BF483">
            <v>8.1296296296296298</v>
          </cell>
          <cell r="BG483">
            <v>190</v>
          </cell>
          <cell r="BH483">
            <v>24</v>
          </cell>
          <cell r="BI483">
            <v>7.916666666666667</v>
          </cell>
          <cell r="BJ483">
            <v>80</v>
          </cell>
          <cell r="BK483">
            <v>248</v>
          </cell>
          <cell r="BL483">
            <v>29</v>
          </cell>
          <cell r="BM483">
            <v>8.5517241379310338</v>
          </cell>
          <cell r="BN483">
            <v>86</v>
          </cell>
          <cell r="BO483">
            <v>438</v>
          </cell>
          <cell r="BP483">
            <v>53</v>
          </cell>
          <cell r="BQ483">
            <v>8.2641509433962259</v>
          </cell>
          <cell r="BR483">
            <v>1251</v>
          </cell>
          <cell r="BS483">
            <v>156</v>
          </cell>
          <cell r="BT483">
            <v>8.0192307692307701</v>
          </cell>
          <cell r="BU483">
            <v>84.429999999999993</v>
          </cell>
          <cell r="BV483">
            <v>0</v>
          </cell>
        </row>
        <row r="484">
          <cell r="B484" t="str">
            <v>21-MECH33-25</v>
          </cell>
          <cell r="C484" t="str">
            <v>MECH</v>
          </cell>
          <cell r="D484">
            <v>33</v>
          </cell>
          <cell r="E484" t="str">
            <v>SHAH ANJALI ANILKUMAR CHANDA</v>
          </cell>
          <cell r="F484" t="str">
            <v>Female</v>
          </cell>
          <cell r="G484" t="str">
            <v>09/03/2004</v>
          </cell>
          <cell r="H484">
            <v>9324185162</v>
          </cell>
          <cell r="I484">
            <v>8898435715</v>
          </cell>
          <cell r="J484" t="str">
            <v>shahanjali580@gmail.com</v>
          </cell>
          <cell r="K484" t="str">
            <v>1032210736@tcetmumbai.in</v>
          </cell>
          <cell r="L484" t="str">
            <v>Jai bhavani chawl datta Mandir road, wadar pada, road no-2 neat jagdamba chawl Kandivali east Mumbai 400101 Maharashtra</v>
          </cell>
          <cell r="M484">
            <v>400101</v>
          </cell>
          <cell r="N484">
            <v>0</v>
          </cell>
          <cell r="O484" t="str">
            <v>Self employed</v>
          </cell>
          <cell r="P484" t="str">
            <v>1,00,001 - 1,50,000</v>
          </cell>
          <cell r="Q484" t="str">
            <v>Normal</v>
          </cell>
          <cell r="R484" t="str">
            <v>Open</v>
          </cell>
          <cell r="S484">
            <v>2021</v>
          </cell>
          <cell r="T484" t="str">
            <v>FE</v>
          </cell>
          <cell r="U484" t="str">
            <v>MH-CET</v>
          </cell>
          <cell r="V484">
            <v>61.71</v>
          </cell>
          <cell r="W484" t="str">
            <v>NA</v>
          </cell>
          <cell r="X484" t="str">
            <v>CAP</v>
          </cell>
          <cell r="Y484">
            <v>385</v>
          </cell>
          <cell r="Z484">
            <v>500</v>
          </cell>
          <cell r="AA484">
            <v>77</v>
          </cell>
          <cell r="AB484">
            <v>2019</v>
          </cell>
          <cell r="AC484" t="str">
            <v>Maharashtra</v>
          </cell>
          <cell r="AD484" t="str">
            <v>SHRI RAGHUBIR ENGLISH HIGH SCHOOL</v>
          </cell>
          <cell r="AE484">
            <v>506</v>
          </cell>
          <cell r="AF484">
            <v>600</v>
          </cell>
          <cell r="AG484">
            <v>84.3333333333333</v>
          </cell>
          <cell r="AH484">
            <v>2021</v>
          </cell>
          <cell r="AI484" t="str">
            <v>Maharashtra</v>
          </cell>
          <cell r="AJ484" t="str">
            <v>SHRI TIKAMDAS PURSHOTAM BHATIA COLLEGE OF SCIENCE</v>
          </cell>
          <cell r="AK484">
            <v>164</v>
          </cell>
          <cell r="AL484">
            <v>22</v>
          </cell>
          <cell r="AM484">
            <v>7.4545454545454541</v>
          </cell>
          <cell r="AN484">
            <v>75</v>
          </cell>
          <cell r="AO484">
            <v>202</v>
          </cell>
          <cell r="AP484">
            <v>27</v>
          </cell>
          <cell r="AQ484">
            <v>7.4814814814814818</v>
          </cell>
          <cell r="AR484">
            <v>94.88</v>
          </cell>
          <cell r="AS484">
            <v>366</v>
          </cell>
          <cell r="AT484">
            <v>49</v>
          </cell>
          <cell r="AU484">
            <v>7.4693877551020407</v>
          </cell>
          <cell r="AV484">
            <v>178</v>
          </cell>
          <cell r="AW484">
            <v>25</v>
          </cell>
          <cell r="AX484">
            <v>7.12</v>
          </cell>
          <cell r="AY484">
            <v>84.94</v>
          </cell>
          <cell r="AZ484">
            <v>224</v>
          </cell>
          <cell r="BA484">
            <v>29</v>
          </cell>
          <cell r="BB484">
            <v>7.7241379310344831</v>
          </cell>
          <cell r="BC484">
            <v>84</v>
          </cell>
          <cell r="BD484">
            <v>402</v>
          </cell>
          <cell r="BE484">
            <v>54</v>
          </cell>
          <cell r="BF484">
            <v>7.4444444444444446</v>
          </cell>
          <cell r="BG484">
            <v>172</v>
          </cell>
          <cell r="BH484">
            <v>24</v>
          </cell>
          <cell r="BI484">
            <v>7.166666666666667</v>
          </cell>
          <cell r="BJ484">
            <v>88.823529411764696</v>
          </cell>
          <cell r="BK484">
            <v>263</v>
          </cell>
          <cell r="BL484">
            <v>28</v>
          </cell>
          <cell r="BM484">
            <v>9.3928571428571423</v>
          </cell>
          <cell r="BN484">
            <v>82</v>
          </cell>
          <cell r="BO484">
            <v>435</v>
          </cell>
          <cell r="BP484">
            <v>52</v>
          </cell>
          <cell r="BQ484">
            <v>8.365384615384615</v>
          </cell>
          <cell r="BR484">
            <v>1203</v>
          </cell>
          <cell r="BS484">
            <v>155</v>
          </cell>
          <cell r="BT484">
            <v>7.7612903225806456</v>
          </cell>
          <cell r="BU484">
            <v>83.164000000000001</v>
          </cell>
          <cell r="BV484">
            <v>0</v>
          </cell>
        </row>
        <row r="485">
          <cell r="B485" t="str">
            <v>21-AI&amp;DS34-25</v>
          </cell>
          <cell r="C485" t="str">
            <v>AI&amp;DS</v>
          </cell>
          <cell r="D485">
            <v>34</v>
          </cell>
          <cell r="E485" t="str">
            <v>SHAH PRATHNA MANOJ SUNITA</v>
          </cell>
          <cell r="F485" t="str">
            <v>Female</v>
          </cell>
          <cell r="G485" t="str">
            <v>12/06/2003</v>
          </cell>
          <cell r="H485">
            <v>9819941171</v>
          </cell>
          <cell r="I485">
            <v>9820584398</v>
          </cell>
          <cell r="J485" t="str">
            <v>prathnashah18@gmail.com</v>
          </cell>
          <cell r="K485" t="str">
            <v>1032210163@tcetmumbai.in</v>
          </cell>
          <cell r="L485" t="str">
            <v>8, Varsha Apartments, P. O Vidyanagari, C. S. T. Road, Kalina, Santacruz East, Mumbai</v>
          </cell>
          <cell r="M485">
            <v>400098</v>
          </cell>
          <cell r="N485">
            <v>0</v>
          </cell>
          <cell r="O485" t="str">
            <v>Medical Practice</v>
          </cell>
          <cell r="P485" t="str">
            <v>3,50,001 - 4,00,000</v>
          </cell>
          <cell r="Q485" t="str">
            <v>Normal</v>
          </cell>
          <cell r="R485" t="str">
            <v>Open</v>
          </cell>
          <cell r="S485">
            <v>2021</v>
          </cell>
          <cell r="T485" t="str">
            <v>FE</v>
          </cell>
          <cell r="U485" t="str">
            <v>MH-CET</v>
          </cell>
          <cell r="V485">
            <v>92.8</v>
          </cell>
          <cell r="W485">
            <v>92.792194499999994</v>
          </cell>
          <cell r="X485" t="str">
            <v>Minority</v>
          </cell>
          <cell r="Y485">
            <v>449</v>
          </cell>
          <cell r="Z485">
            <v>500</v>
          </cell>
          <cell r="AA485">
            <v>89.8</v>
          </cell>
          <cell r="AB485">
            <v>2019</v>
          </cell>
          <cell r="AC485" t="str">
            <v>Maharashtra</v>
          </cell>
          <cell r="AD485" t="str">
            <v>ST. TERESA'S CONVENT HIGH SCHOOL</v>
          </cell>
          <cell r="AE485">
            <v>573</v>
          </cell>
          <cell r="AF485">
            <v>600</v>
          </cell>
          <cell r="AG485">
            <v>95.5</v>
          </cell>
          <cell r="AH485">
            <v>2021</v>
          </cell>
          <cell r="AI485" t="str">
            <v>Maharashtra</v>
          </cell>
          <cell r="AJ485" t="str">
            <v>KHAR EDUCATION SOCIETY'S JUNIOR COLLEGE OF SCIENCE</v>
          </cell>
          <cell r="AK485">
            <v>207</v>
          </cell>
          <cell r="AL485">
            <v>23</v>
          </cell>
          <cell r="AM485">
            <v>9</v>
          </cell>
          <cell r="AN485">
            <v>89</v>
          </cell>
          <cell r="AO485">
            <v>260</v>
          </cell>
          <cell r="AP485">
            <v>26</v>
          </cell>
          <cell r="AQ485">
            <v>10</v>
          </cell>
          <cell r="AR485">
            <v>87</v>
          </cell>
          <cell r="AS485">
            <v>467</v>
          </cell>
          <cell r="AT485">
            <v>49</v>
          </cell>
          <cell r="AU485">
            <v>9.5306122448979593</v>
          </cell>
          <cell r="AV485">
            <v>250</v>
          </cell>
          <cell r="AW485">
            <v>25</v>
          </cell>
          <cell r="AX485">
            <v>10</v>
          </cell>
          <cell r="AY485">
            <v>88</v>
          </cell>
          <cell r="AZ485">
            <v>290</v>
          </cell>
          <cell r="BA485">
            <v>29</v>
          </cell>
          <cell r="BB485">
            <v>10</v>
          </cell>
          <cell r="BC485">
            <v>89.411764705882405</v>
          </cell>
          <cell r="BD485">
            <v>540</v>
          </cell>
          <cell r="BE485">
            <v>54</v>
          </cell>
          <cell r="BF485">
            <v>10</v>
          </cell>
          <cell r="BG485">
            <v>234</v>
          </cell>
          <cell r="BH485">
            <v>24</v>
          </cell>
          <cell r="BI485">
            <v>9.75</v>
          </cell>
          <cell r="BJ485">
            <v>77</v>
          </cell>
          <cell r="BK485">
            <v>290</v>
          </cell>
          <cell r="BL485">
            <v>29</v>
          </cell>
          <cell r="BM485">
            <v>10</v>
          </cell>
          <cell r="BN485">
            <v>94</v>
          </cell>
          <cell r="BO485">
            <v>524</v>
          </cell>
          <cell r="BP485">
            <v>53</v>
          </cell>
          <cell r="BQ485">
            <v>9.8867924528301891</v>
          </cell>
          <cell r="BR485">
            <v>1531</v>
          </cell>
          <cell r="BS485">
            <v>156</v>
          </cell>
          <cell r="BT485">
            <v>9.8141025641025639</v>
          </cell>
          <cell r="BU485">
            <v>86.082352941176481</v>
          </cell>
          <cell r="BV485">
            <v>0</v>
          </cell>
        </row>
        <row r="486">
          <cell r="B486" t="str">
            <v>21-AI&amp;ML34-25</v>
          </cell>
          <cell r="C486" t="str">
            <v>AI&amp;ML</v>
          </cell>
          <cell r="D486">
            <v>34</v>
          </cell>
          <cell r="E486" t="str">
            <v>PRAJAPATI KARTIK VIJAYKUMAR SUNITA</v>
          </cell>
          <cell r="F486" t="str">
            <v>Male</v>
          </cell>
          <cell r="G486" t="str">
            <v>27/10/2003</v>
          </cell>
          <cell r="H486">
            <v>9136311568</v>
          </cell>
          <cell r="I486">
            <v>9892229931</v>
          </cell>
          <cell r="J486" t="str">
            <v>kartikvp27@gmail.com</v>
          </cell>
          <cell r="K486" t="str">
            <v>1032210959@tcetmumbai.in</v>
          </cell>
          <cell r="L486" t="str">
            <v>05, Ganga Prasad Chawl, Haripada,
Sanghani Estate, Ghatkopar West,
Mumbai.</v>
          </cell>
          <cell r="M486">
            <v>400086</v>
          </cell>
          <cell r="N486">
            <v>0</v>
          </cell>
          <cell r="O486" t="str">
            <v>Driver</v>
          </cell>
          <cell r="P486" t="str">
            <v>8,00,001 - 9,00,000</v>
          </cell>
          <cell r="Q486" t="str">
            <v>Normal</v>
          </cell>
          <cell r="R486" t="str">
            <v>Open</v>
          </cell>
          <cell r="S486">
            <v>2021</v>
          </cell>
          <cell r="T486" t="str">
            <v>FE</v>
          </cell>
          <cell r="U486" t="str">
            <v>MH-CET</v>
          </cell>
          <cell r="V486">
            <v>82.74</v>
          </cell>
          <cell r="W486">
            <v>56.6504732</v>
          </cell>
          <cell r="X486" t="str">
            <v>Minority</v>
          </cell>
          <cell r="Y486">
            <v>424</v>
          </cell>
          <cell r="Z486">
            <v>500</v>
          </cell>
          <cell r="AA486">
            <v>84.8</v>
          </cell>
          <cell r="AB486">
            <v>2019</v>
          </cell>
          <cell r="AC486" t="str">
            <v>Maharashtra</v>
          </cell>
          <cell r="AD486" t="str">
            <v>SHIVAJI SHIKSHAN SANSTHA</v>
          </cell>
          <cell r="AE486">
            <v>489</v>
          </cell>
          <cell r="AF486">
            <v>600</v>
          </cell>
          <cell r="AG486">
            <v>81.5</v>
          </cell>
          <cell r="AH486">
            <v>2021</v>
          </cell>
          <cell r="AI486" t="str">
            <v>Maharashtra</v>
          </cell>
          <cell r="AJ486" t="str">
            <v>RAMNIRANJAN JHUNJHUNWALA</v>
          </cell>
          <cell r="AK486">
            <v>179</v>
          </cell>
          <cell r="AL486">
            <v>22</v>
          </cell>
          <cell r="AM486">
            <v>8.1363636363636367</v>
          </cell>
          <cell r="AN486">
            <v>79</v>
          </cell>
          <cell r="AO486">
            <v>228</v>
          </cell>
          <cell r="AP486">
            <v>27</v>
          </cell>
          <cell r="AQ486">
            <v>8.4444444444444446</v>
          </cell>
          <cell r="AR486">
            <v>76</v>
          </cell>
          <cell r="AS486">
            <v>407</v>
          </cell>
          <cell r="AT486">
            <v>49</v>
          </cell>
          <cell r="AU486">
            <v>8.3061224489795915</v>
          </cell>
          <cell r="AV486">
            <v>236</v>
          </cell>
          <cell r="AW486">
            <v>25</v>
          </cell>
          <cell r="AX486">
            <v>9.44</v>
          </cell>
          <cell r="AY486">
            <v>77.5</v>
          </cell>
          <cell r="AZ486">
            <v>290</v>
          </cell>
          <cell r="BA486">
            <v>29</v>
          </cell>
          <cell r="BB486">
            <v>10</v>
          </cell>
          <cell r="BC486">
            <v>94</v>
          </cell>
          <cell r="BD486">
            <v>526</v>
          </cell>
          <cell r="BE486">
            <v>54</v>
          </cell>
          <cell r="BF486">
            <v>9.7407407407407405</v>
          </cell>
          <cell r="BG486">
            <v>231</v>
          </cell>
          <cell r="BH486">
            <v>24</v>
          </cell>
          <cell r="BI486">
            <v>9.625</v>
          </cell>
          <cell r="BJ486">
            <v>90</v>
          </cell>
          <cell r="BK486">
            <v>284</v>
          </cell>
          <cell r="BL486">
            <v>29</v>
          </cell>
          <cell r="BM486">
            <v>9.7931034482758612</v>
          </cell>
          <cell r="BN486">
            <v>95</v>
          </cell>
          <cell r="BO486">
            <v>515</v>
          </cell>
          <cell r="BP486">
            <v>53</v>
          </cell>
          <cell r="BQ486">
            <v>9.7169811320754711</v>
          </cell>
          <cell r="BR486">
            <v>1448</v>
          </cell>
          <cell r="BS486">
            <v>156</v>
          </cell>
          <cell r="BT486">
            <v>9.2820512820512828</v>
          </cell>
          <cell r="BU486">
            <v>83.3</v>
          </cell>
          <cell r="BV486" t="str">
            <v xml:space="preserve">Tata Consultancy Services </v>
          </cell>
        </row>
        <row r="487">
          <cell r="B487" t="str">
            <v>21-COMPA34-25</v>
          </cell>
          <cell r="C487" t="str">
            <v>COMP-A</v>
          </cell>
          <cell r="D487">
            <v>34</v>
          </cell>
          <cell r="E487" t="str">
            <v>DUBEY SEJAL PRAVINDRA  SANDHYA</v>
          </cell>
          <cell r="F487" t="str">
            <v>Female</v>
          </cell>
          <cell r="G487" t="str">
            <v>13/07/2003</v>
          </cell>
          <cell r="H487">
            <v>9372915241</v>
          </cell>
          <cell r="I487">
            <v>8879136383</v>
          </cell>
          <cell r="J487" t="str">
            <v>sejaldubey1807@gmail.com</v>
          </cell>
          <cell r="K487" t="str">
            <v>1032210416@tcetmumbai.in</v>
          </cell>
          <cell r="L487" t="str">
            <v>K/401 Gaurav galaxy phase 1,opp.nityanand nagar, mira road east</v>
          </cell>
          <cell r="M487">
            <v>401107</v>
          </cell>
          <cell r="N487">
            <v>0</v>
          </cell>
          <cell r="O487" t="str">
            <v>Service</v>
          </cell>
          <cell r="P487" t="str">
            <v>4,50,001 - 5,00,000</v>
          </cell>
          <cell r="Q487" t="str">
            <v>Normal</v>
          </cell>
          <cell r="R487" t="str">
            <v>Open</v>
          </cell>
          <cell r="S487">
            <v>2021</v>
          </cell>
          <cell r="T487" t="str">
            <v>FE</v>
          </cell>
          <cell r="U487" t="str">
            <v>MH-CET</v>
          </cell>
          <cell r="V487">
            <v>90.13</v>
          </cell>
          <cell r="W487">
            <v>78.880101999999994</v>
          </cell>
          <cell r="X487" t="str">
            <v>Minority</v>
          </cell>
          <cell r="Y487">
            <v>446</v>
          </cell>
          <cell r="Z487">
            <v>500</v>
          </cell>
          <cell r="AA487">
            <v>89.2</v>
          </cell>
          <cell r="AB487">
            <v>2019</v>
          </cell>
          <cell r="AC487" t="str">
            <v>Maharashtra</v>
          </cell>
          <cell r="AD487" t="str">
            <v>ST. XAVIER'S HIGH SCHOOL</v>
          </cell>
          <cell r="AE487">
            <v>529</v>
          </cell>
          <cell r="AF487">
            <v>600</v>
          </cell>
          <cell r="AG487">
            <v>88.1666666666667</v>
          </cell>
          <cell r="AH487">
            <v>2021</v>
          </cell>
          <cell r="AI487" t="str">
            <v>Maharashtra</v>
          </cell>
          <cell r="AJ487" t="str">
            <v>THAKUR COLLEGE OF SCIENCE AND COMMERCE</v>
          </cell>
          <cell r="AK487">
            <v>220</v>
          </cell>
          <cell r="AL487">
            <v>23</v>
          </cell>
          <cell r="AM487">
            <v>9.5652173913043477</v>
          </cell>
          <cell r="AN487">
            <v>96</v>
          </cell>
          <cell r="AO487">
            <v>241</v>
          </cell>
          <cell r="AP487">
            <v>26</v>
          </cell>
          <cell r="AQ487">
            <v>9.2692307692307701</v>
          </cell>
          <cell r="AR487">
            <v>92</v>
          </cell>
          <cell r="AS487">
            <v>461</v>
          </cell>
          <cell r="AT487">
            <v>49</v>
          </cell>
          <cell r="AU487">
            <v>9.408163265306122</v>
          </cell>
          <cell r="AV487">
            <v>231</v>
          </cell>
          <cell r="AW487">
            <v>25</v>
          </cell>
          <cell r="AX487">
            <v>9.24</v>
          </cell>
          <cell r="AY487">
            <v>94</v>
          </cell>
          <cell r="AZ487">
            <v>251</v>
          </cell>
          <cell r="BA487">
            <v>29</v>
          </cell>
          <cell r="BB487">
            <v>8.6551724137931032</v>
          </cell>
          <cell r="BC487">
            <v>75</v>
          </cell>
          <cell r="BD487">
            <v>482</v>
          </cell>
          <cell r="BE487">
            <v>54</v>
          </cell>
          <cell r="BF487">
            <v>8.9259259259259256</v>
          </cell>
          <cell r="BG487">
            <v>209</v>
          </cell>
          <cell r="BH487">
            <v>24</v>
          </cell>
          <cell r="BI487">
            <v>8.7083333333333339</v>
          </cell>
          <cell r="BJ487">
            <v>90</v>
          </cell>
          <cell r="BK487">
            <v>241</v>
          </cell>
          <cell r="BL487">
            <v>29</v>
          </cell>
          <cell r="BM487">
            <v>8.3103448275862064</v>
          </cell>
          <cell r="BN487">
            <v>77</v>
          </cell>
          <cell r="BO487">
            <v>450</v>
          </cell>
          <cell r="BP487">
            <v>53</v>
          </cell>
          <cell r="BQ487">
            <v>8.4905660377358494</v>
          </cell>
          <cell r="BR487">
            <v>1393</v>
          </cell>
          <cell r="BS487">
            <v>156</v>
          </cell>
          <cell r="BT487">
            <v>8.9294871794871788</v>
          </cell>
          <cell r="BU487">
            <v>89.4</v>
          </cell>
          <cell r="BV487" t="str">
            <v>Capgemini</v>
          </cell>
        </row>
        <row r="488">
          <cell r="B488" t="str">
            <v>21-COMPB34-25</v>
          </cell>
          <cell r="C488" t="str">
            <v>COMP-B</v>
          </cell>
          <cell r="D488">
            <v>34</v>
          </cell>
          <cell r="E488" t="str">
            <v>PARMAR JASH PARESH  MITA</v>
          </cell>
          <cell r="F488" t="str">
            <v>Male</v>
          </cell>
          <cell r="G488" t="str">
            <v>22/05/2003</v>
          </cell>
          <cell r="H488">
            <v>9372577522</v>
          </cell>
          <cell r="I488">
            <v>77388223633</v>
          </cell>
          <cell r="J488" t="str">
            <v>jash2253@gmail.com</v>
          </cell>
          <cell r="K488" t="str">
            <v>1032210480@tcetmumbai.in</v>
          </cell>
          <cell r="L488" t="str">
            <v xml:space="preserve">C9/10, OM SHREE GEETANJALI NAGAR CHSL, SAI BABA MANDIR ROAD, BESIDES SAI BABA MANDIR, SAI BABA NAGAR, BORIWALI(WEST), MUMBAI - 400092 </v>
          </cell>
          <cell r="M488">
            <v>400092</v>
          </cell>
          <cell r="N488">
            <v>0</v>
          </cell>
          <cell r="O488" t="str">
            <v>service</v>
          </cell>
          <cell r="P488" t="str">
            <v>5,50,001 - 6,00,000</v>
          </cell>
          <cell r="Q488" t="str">
            <v>Normal</v>
          </cell>
          <cell r="R488" t="str">
            <v>Open</v>
          </cell>
          <cell r="S488">
            <v>2021</v>
          </cell>
          <cell r="T488" t="str">
            <v>FE</v>
          </cell>
          <cell r="U488" t="str">
            <v>MH-CET</v>
          </cell>
          <cell r="V488">
            <v>57.24</v>
          </cell>
          <cell r="W488">
            <v>28.86</v>
          </cell>
          <cell r="X488" t="str">
            <v>Institute</v>
          </cell>
          <cell r="Y488">
            <v>556</v>
          </cell>
          <cell r="Z488">
            <v>700</v>
          </cell>
          <cell r="AA488">
            <v>79.428571428571402</v>
          </cell>
          <cell r="AB488">
            <v>2019</v>
          </cell>
          <cell r="AC488" t="str">
            <v>ICSE</v>
          </cell>
          <cell r="AD488" t="str">
            <v>CAMBRIDGE SCHOOL</v>
          </cell>
          <cell r="AE488">
            <v>550</v>
          </cell>
          <cell r="AF488">
            <v>600</v>
          </cell>
          <cell r="AG488">
            <v>91.6666666666667</v>
          </cell>
          <cell r="AH488">
            <v>2021</v>
          </cell>
          <cell r="AI488" t="str">
            <v>Maharashtra</v>
          </cell>
          <cell r="AJ488" t="str">
            <v>NIRMALA MEMORIAL FOUNDATION JUNIOR COLLEGE OF COMMERCE AND SCIENCE</v>
          </cell>
          <cell r="AK488">
            <v>189</v>
          </cell>
          <cell r="AL488">
            <v>23</v>
          </cell>
          <cell r="AM488">
            <v>8.2173913043478262</v>
          </cell>
          <cell r="AN488">
            <v>96</v>
          </cell>
          <cell r="AO488">
            <v>213</v>
          </cell>
          <cell r="AP488">
            <v>26</v>
          </cell>
          <cell r="AQ488">
            <v>8.1923076923076916</v>
          </cell>
          <cell r="AR488">
            <v>78</v>
          </cell>
          <cell r="AS488">
            <v>402</v>
          </cell>
          <cell r="AT488">
            <v>49</v>
          </cell>
          <cell r="AU488">
            <v>8.204081632653061</v>
          </cell>
          <cell r="AV488">
            <v>204</v>
          </cell>
          <cell r="AW488">
            <v>25</v>
          </cell>
          <cell r="AX488">
            <v>8.16</v>
          </cell>
          <cell r="AY488">
            <v>87</v>
          </cell>
          <cell r="AZ488">
            <v>262</v>
          </cell>
          <cell r="BA488">
            <v>29</v>
          </cell>
          <cell r="BB488">
            <v>9.0344827586206904</v>
          </cell>
          <cell r="BC488">
            <v>70</v>
          </cell>
          <cell r="BD488">
            <v>466</v>
          </cell>
          <cell r="BE488">
            <v>54</v>
          </cell>
          <cell r="BF488">
            <v>8.6296296296296298</v>
          </cell>
          <cell r="BG488">
            <v>200</v>
          </cell>
          <cell r="BH488">
            <v>24</v>
          </cell>
          <cell r="BI488">
            <v>8.3333333333333339</v>
          </cell>
          <cell r="BJ488">
            <v>75</v>
          </cell>
          <cell r="BK488">
            <v>246</v>
          </cell>
          <cell r="BL488">
            <v>29</v>
          </cell>
          <cell r="BM488">
            <v>8.4827586206896548</v>
          </cell>
          <cell r="BN488">
            <v>87</v>
          </cell>
          <cell r="BO488">
            <v>446</v>
          </cell>
          <cell r="BP488">
            <v>53</v>
          </cell>
          <cell r="BQ488">
            <v>8.415094339622641</v>
          </cell>
          <cell r="BR488">
            <v>1314</v>
          </cell>
          <cell r="BS488">
            <v>156</v>
          </cell>
          <cell r="BT488">
            <v>8.4230769230769234</v>
          </cell>
          <cell r="BU488">
            <v>81.2</v>
          </cell>
          <cell r="BV488">
            <v>0</v>
          </cell>
        </row>
        <row r="489">
          <cell r="B489" t="str">
            <v>21-COMPC34-25</v>
          </cell>
          <cell r="C489" t="str">
            <v>COMP-C</v>
          </cell>
          <cell r="D489">
            <v>34</v>
          </cell>
          <cell r="E489" t="str">
            <v>THAKUR SHIVAM DEVENDRAKUMAR  KUNTI</v>
          </cell>
          <cell r="F489" t="str">
            <v>Male</v>
          </cell>
          <cell r="G489" t="str">
            <v>28/07/2003</v>
          </cell>
          <cell r="H489">
            <v>9307052219</v>
          </cell>
          <cell r="I489">
            <v>9730188731</v>
          </cell>
          <cell r="J489" t="str">
            <v>shivamthakur6888@gmail.com</v>
          </cell>
          <cell r="K489" t="str">
            <v>1032210544@tcetmumbai.in</v>
          </cell>
          <cell r="L489" t="str">
            <v xml:space="preserve">11/a sunil kishan nagar, tulinj road, nallasopara east </v>
          </cell>
          <cell r="M489">
            <v>401209</v>
          </cell>
          <cell r="N489">
            <v>0</v>
          </cell>
          <cell r="O489" t="str">
            <v xml:space="preserve">Business </v>
          </cell>
          <cell r="P489" t="str">
            <v>&gt;= 15,00,001</v>
          </cell>
          <cell r="Q489" t="str">
            <v>Normal</v>
          </cell>
          <cell r="R489" t="str">
            <v>Open</v>
          </cell>
          <cell r="S489">
            <v>2021</v>
          </cell>
          <cell r="T489" t="str">
            <v>FE</v>
          </cell>
          <cell r="U489" t="str">
            <v>MH-CET</v>
          </cell>
          <cell r="V489">
            <v>90.76</v>
          </cell>
          <cell r="W489">
            <v>80</v>
          </cell>
          <cell r="X489" t="str">
            <v>Minority</v>
          </cell>
          <cell r="Y489">
            <v>375</v>
          </cell>
          <cell r="Z489">
            <v>500</v>
          </cell>
          <cell r="AA489">
            <v>75</v>
          </cell>
          <cell r="AB489">
            <v>2019</v>
          </cell>
          <cell r="AC489" t="str">
            <v>Maharashtra</v>
          </cell>
          <cell r="AD489" t="str">
            <v>INFANT JESUS HIGH SCHOOL</v>
          </cell>
          <cell r="AE489">
            <v>532</v>
          </cell>
          <cell r="AF489">
            <v>600</v>
          </cell>
          <cell r="AG489">
            <v>88.6666666666667</v>
          </cell>
          <cell r="AH489">
            <v>2021</v>
          </cell>
          <cell r="AI489" t="str">
            <v>Maharashtra</v>
          </cell>
          <cell r="AJ489" t="str">
            <v>NIRMALA COLLEGE</v>
          </cell>
          <cell r="AK489">
            <v>165</v>
          </cell>
          <cell r="AL489">
            <v>23</v>
          </cell>
          <cell r="AM489">
            <v>7.1739130434782608</v>
          </cell>
          <cell r="AN489">
            <v>96</v>
          </cell>
          <cell r="AO489">
            <v>197</v>
          </cell>
          <cell r="AP489">
            <v>26</v>
          </cell>
          <cell r="AQ489">
            <v>7.5769230769230766</v>
          </cell>
          <cell r="AR489">
            <v>97.53</v>
          </cell>
          <cell r="AS489">
            <v>362</v>
          </cell>
          <cell r="AT489">
            <v>49</v>
          </cell>
          <cell r="AU489">
            <v>7.3877551020408161</v>
          </cell>
          <cell r="AV489">
            <v>188</v>
          </cell>
          <cell r="AW489">
            <v>25</v>
          </cell>
          <cell r="AX489">
            <v>7.52</v>
          </cell>
          <cell r="AY489">
            <v>96.765000000000001</v>
          </cell>
          <cell r="AZ489">
            <v>222</v>
          </cell>
          <cell r="BA489">
            <v>29</v>
          </cell>
          <cell r="BB489">
            <v>7.6551724137931032</v>
          </cell>
          <cell r="BC489">
            <v>75</v>
          </cell>
          <cell r="BD489">
            <v>410</v>
          </cell>
          <cell r="BE489">
            <v>54</v>
          </cell>
          <cell r="BF489">
            <v>7.5925925925925926</v>
          </cell>
          <cell r="BG489">
            <v>207</v>
          </cell>
          <cell r="BH489">
            <v>24</v>
          </cell>
          <cell r="BI489">
            <v>8.625</v>
          </cell>
          <cell r="BJ489">
            <v>75</v>
          </cell>
          <cell r="BK489">
            <v>210</v>
          </cell>
          <cell r="BL489">
            <v>29</v>
          </cell>
          <cell r="BM489">
            <v>7.2413793103448274</v>
          </cell>
          <cell r="BN489">
            <v>75</v>
          </cell>
          <cell r="BO489">
            <v>417</v>
          </cell>
          <cell r="BP489">
            <v>53</v>
          </cell>
          <cell r="BQ489">
            <v>7.867924528301887</v>
          </cell>
          <cell r="BR489">
            <v>1189</v>
          </cell>
          <cell r="BS489">
            <v>156</v>
          </cell>
          <cell r="BT489">
            <v>7.6217948717948714</v>
          </cell>
          <cell r="BU489">
            <v>88.058999999999997</v>
          </cell>
          <cell r="BV489">
            <v>0</v>
          </cell>
        </row>
        <row r="490">
          <cell r="B490" t="str">
            <v>21-CS&amp;E34-25</v>
          </cell>
          <cell r="C490" t="str">
            <v>CS&amp;E</v>
          </cell>
          <cell r="D490">
            <v>34</v>
          </cell>
          <cell r="E490" t="str">
            <v>PARKAR VEDANT RAVINDRA  RASHMIKA</v>
          </cell>
          <cell r="F490" t="str">
            <v>Male</v>
          </cell>
          <cell r="G490">
            <v>37952</v>
          </cell>
          <cell r="H490">
            <v>8169527295</v>
          </cell>
          <cell r="I490">
            <v>9870483113</v>
          </cell>
          <cell r="J490" t="str">
            <v>vedantrparkar@gmail.com</v>
          </cell>
          <cell r="K490" t="str">
            <v>1032210896@tcetmumbai.in</v>
          </cell>
          <cell r="L490" t="str">
            <v xml:space="preserve">B/203 Winstone apt. ,near MGL Gas Pump , opp Shubham Hotel , Beverly Park, Mira Road(E) Mira Bhayandar , Maharashtra  </v>
          </cell>
          <cell r="M490">
            <v>401107</v>
          </cell>
          <cell r="N490">
            <v>0</v>
          </cell>
          <cell r="O490" t="str">
            <v>Service</v>
          </cell>
          <cell r="P490" t="str">
            <v>9,00,001 - 10,00,000</v>
          </cell>
          <cell r="Q490" t="str">
            <v>Normal</v>
          </cell>
          <cell r="R490" t="str">
            <v>Open</v>
          </cell>
          <cell r="S490">
            <v>2021</v>
          </cell>
          <cell r="T490" t="str">
            <v>FE</v>
          </cell>
          <cell r="U490" t="str">
            <v>MH-CET</v>
          </cell>
          <cell r="V490">
            <v>72.290000000000006</v>
          </cell>
          <cell r="W490">
            <v>25.6955265</v>
          </cell>
          <cell r="X490" t="str">
            <v>Institute</v>
          </cell>
          <cell r="Y490">
            <v>525</v>
          </cell>
          <cell r="Z490">
            <v>600</v>
          </cell>
          <cell r="AA490">
            <v>87.5</v>
          </cell>
          <cell r="AB490">
            <v>2019</v>
          </cell>
          <cell r="AC490" t="str">
            <v>ICSE</v>
          </cell>
          <cell r="AD490" t="str">
            <v>RBK SCHOOL</v>
          </cell>
          <cell r="AE490">
            <v>543</v>
          </cell>
          <cell r="AF490">
            <v>600</v>
          </cell>
          <cell r="AG490">
            <v>90.5</v>
          </cell>
          <cell r="AH490">
            <v>2021</v>
          </cell>
          <cell r="AI490" t="str">
            <v>Maharashtra</v>
          </cell>
          <cell r="AJ490" t="str">
            <v>QUEEN MARY'S HIGH SCHOOL AND JUNIOR COLLEGE</v>
          </cell>
          <cell r="AK490">
            <v>176</v>
          </cell>
          <cell r="AL490">
            <v>23</v>
          </cell>
          <cell r="AM490">
            <v>7.6521739130434785</v>
          </cell>
          <cell r="AN490">
            <v>87</v>
          </cell>
          <cell r="AO490">
            <v>211</v>
          </cell>
          <cell r="AP490">
            <v>26</v>
          </cell>
          <cell r="AQ490">
            <v>8.115384615384615</v>
          </cell>
          <cell r="AR490">
            <v>97.53</v>
          </cell>
          <cell r="AS490">
            <v>387</v>
          </cell>
          <cell r="AT490">
            <v>49</v>
          </cell>
          <cell r="AU490">
            <v>7.8979591836734695</v>
          </cell>
          <cell r="AV490">
            <v>206</v>
          </cell>
          <cell r="AW490">
            <v>25</v>
          </cell>
          <cell r="AX490">
            <v>8.24</v>
          </cell>
          <cell r="AY490">
            <v>92.265000000000001</v>
          </cell>
          <cell r="AZ490">
            <v>232</v>
          </cell>
          <cell r="BA490">
            <v>29</v>
          </cell>
          <cell r="BB490">
            <v>8</v>
          </cell>
          <cell r="BC490">
            <v>78</v>
          </cell>
          <cell r="BD490">
            <v>438</v>
          </cell>
          <cell r="BE490">
            <v>54</v>
          </cell>
          <cell r="BF490">
            <v>8.1111111111111107</v>
          </cell>
          <cell r="BG490">
            <v>201</v>
          </cell>
          <cell r="BH490">
            <v>24</v>
          </cell>
          <cell r="BI490">
            <v>8.375</v>
          </cell>
          <cell r="BJ490">
            <v>91</v>
          </cell>
          <cell r="BK490">
            <v>242</v>
          </cell>
          <cell r="BL490">
            <v>29</v>
          </cell>
          <cell r="BM490">
            <v>8.3448275862068968</v>
          </cell>
          <cell r="BN490">
            <v>80</v>
          </cell>
          <cell r="BO490">
            <v>443</v>
          </cell>
          <cell r="BP490">
            <v>53</v>
          </cell>
          <cell r="BQ490">
            <v>8.3584905660377355</v>
          </cell>
          <cell r="BR490">
            <v>1268</v>
          </cell>
          <cell r="BS490">
            <v>156</v>
          </cell>
          <cell r="BT490">
            <v>8.1282051282051277</v>
          </cell>
          <cell r="BU490">
            <v>85.959000000000003</v>
          </cell>
          <cell r="BV490" t="str">
            <v>Capgemini</v>
          </cell>
        </row>
        <row r="491">
          <cell r="B491" t="str">
            <v>21-E&amp;CS34-25</v>
          </cell>
          <cell r="C491" t="str">
            <v>E&amp;CS</v>
          </cell>
          <cell r="D491">
            <v>34</v>
          </cell>
          <cell r="E491" t="str">
            <v>OZA BHAVYA PRADEEP MADHU</v>
          </cell>
          <cell r="F491" t="str">
            <v>Male</v>
          </cell>
          <cell r="G491" t="str">
            <v>09/08/2003</v>
          </cell>
          <cell r="H491">
            <v>9833220844</v>
          </cell>
          <cell r="I491">
            <v>9833220844</v>
          </cell>
          <cell r="J491" t="str">
            <v>pradeepboza@gmail.com</v>
          </cell>
          <cell r="K491" t="str">
            <v>1032210352@tcetmumbai.in</v>
          </cell>
          <cell r="L491" t="str">
            <v>B101 ,Viceroy Park ,Opp RTO ,New Link Road ,Dahisar(W) ,Mumbai</v>
          </cell>
          <cell r="M491">
            <v>400068</v>
          </cell>
          <cell r="N491">
            <v>0</v>
          </cell>
          <cell r="O491" t="str">
            <v>Bussiness</v>
          </cell>
          <cell r="P491" t="str">
            <v>9,00,001 - 10,00,000</v>
          </cell>
          <cell r="Q491" t="str">
            <v>Normal</v>
          </cell>
          <cell r="R491" t="str">
            <v>Open</v>
          </cell>
          <cell r="S491">
            <v>2021</v>
          </cell>
          <cell r="T491" t="str">
            <v>FE</v>
          </cell>
          <cell r="U491" t="str">
            <v>MH-CET</v>
          </cell>
          <cell r="V491">
            <v>65</v>
          </cell>
          <cell r="W491">
            <v>81</v>
          </cell>
          <cell r="X491" t="str">
            <v>Institute</v>
          </cell>
          <cell r="Y491">
            <v>412</v>
          </cell>
          <cell r="Z491">
            <v>500</v>
          </cell>
          <cell r="AA491">
            <v>82.4</v>
          </cell>
          <cell r="AB491">
            <v>2019</v>
          </cell>
          <cell r="AC491" t="str">
            <v>Maharashtra</v>
          </cell>
          <cell r="AD491" t="str">
            <v>RUSTOMJEE INTERNATIONAL SCHOOL AND JUNIOR COLLEGE</v>
          </cell>
          <cell r="AE491">
            <v>506</v>
          </cell>
          <cell r="AF491">
            <v>600</v>
          </cell>
          <cell r="AG491">
            <v>84.3333333333333</v>
          </cell>
          <cell r="AH491">
            <v>2021</v>
          </cell>
          <cell r="AI491" t="str">
            <v>Maharashtra</v>
          </cell>
          <cell r="AJ491" t="str">
            <v>RUSTOMJEE JUNIOR COLLEGE</v>
          </cell>
          <cell r="AK491">
            <v>178</v>
          </cell>
          <cell r="AL491">
            <v>23</v>
          </cell>
          <cell r="AM491">
            <v>7.7391304347826084</v>
          </cell>
          <cell r="AN491">
            <v>85</v>
          </cell>
          <cell r="AO491">
            <v>198</v>
          </cell>
          <cell r="AP491">
            <v>26</v>
          </cell>
          <cell r="AQ491">
            <v>7.615384615384615</v>
          </cell>
          <cell r="AR491">
            <v>99.18</v>
          </cell>
          <cell r="AS491">
            <v>376</v>
          </cell>
          <cell r="AT491">
            <v>49</v>
          </cell>
          <cell r="AU491">
            <v>7.6734693877551017</v>
          </cell>
          <cell r="AV491">
            <v>184</v>
          </cell>
          <cell r="AW491">
            <v>25</v>
          </cell>
          <cell r="AX491">
            <v>7.36</v>
          </cell>
          <cell r="AY491">
            <v>92.09</v>
          </cell>
          <cell r="AZ491">
            <v>231.13</v>
          </cell>
          <cell r="BA491">
            <v>29</v>
          </cell>
          <cell r="BB491">
            <v>7.97</v>
          </cell>
          <cell r="BC491">
            <v>88.235294117647101</v>
          </cell>
          <cell r="BD491">
            <v>415.13</v>
          </cell>
          <cell r="BE491">
            <v>54</v>
          </cell>
          <cell r="BF491">
            <v>7.6875925925925923</v>
          </cell>
          <cell r="BG491">
            <v>198</v>
          </cell>
          <cell r="BH491">
            <v>24</v>
          </cell>
          <cell r="BI491">
            <v>8.25</v>
          </cell>
          <cell r="BJ491">
            <v>52</v>
          </cell>
          <cell r="BK491">
            <v>264</v>
          </cell>
          <cell r="BL491">
            <v>29</v>
          </cell>
          <cell r="BM491">
            <v>9.1034482758620694</v>
          </cell>
          <cell r="BN491">
            <v>78</v>
          </cell>
          <cell r="BO491">
            <v>462</v>
          </cell>
          <cell r="BP491">
            <v>53</v>
          </cell>
          <cell r="BQ491">
            <v>8.7169811320754711</v>
          </cell>
          <cell r="BR491">
            <v>1253.1300000000001</v>
          </cell>
          <cell r="BS491">
            <v>156</v>
          </cell>
          <cell r="BT491">
            <v>8.0328846153846154</v>
          </cell>
          <cell r="BU491">
            <v>88.101058823529414</v>
          </cell>
          <cell r="BV491">
            <v>0</v>
          </cell>
        </row>
        <row r="492">
          <cell r="B492" t="str">
            <v>21-E&amp;TCA34-25</v>
          </cell>
          <cell r="C492" t="str">
            <v>E&amp;TC-A</v>
          </cell>
          <cell r="D492">
            <v>34</v>
          </cell>
          <cell r="E492" t="str">
            <v>HARDIKAR ATHARVA MADHAV MEGHANA</v>
          </cell>
          <cell r="F492" t="str">
            <v>Male</v>
          </cell>
          <cell r="G492" t="str">
            <v>26/06/2003</v>
          </cell>
          <cell r="H492">
            <v>9819511094</v>
          </cell>
          <cell r="I492">
            <v>9819144894</v>
          </cell>
          <cell r="J492" t="str">
            <v>atharvahardikar26@gmail.com</v>
          </cell>
          <cell r="K492" t="str">
            <v>1032210226@tcetmumbai.in</v>
          </cell>
          <cell r="L492" t="str">
            <v>G-5/B Dwarkamai Building P G Road Somwar Bazar Malad West Mumbai-400064</v>
          </cell>
          <cell r="M492">
            <v>400064</v>
          </cell>
          <cell r="N492">
            <v>0</v>
          </cell>
          <cell r="O492" t="str">
            <v>Service</v>
          </cell>
          <cell r="P492" t="str">
            <v>&gt;= 15,00,001</v>
          </cell>
          <cell r="Q492" t="str">
            <v>Normal</v>
          </cell>
          <cell r="R492" t="str">
            <v>Open</v>
          </cell>
          <cell r="S492">
            <v>2021</v>
          </cell>
          <cell r="T492" t="str">
            <v>FE</v>
          </cell>
          <cell r="U492" t="str">
            <v>MH-CET</v>
          </cell>
          <cell r="V492">
            <v>85.26</v>
          </cell>
          <cell r="W492">
            <v>26.6973533</v>
          </cell>
          <cell r="X492" t="str">
            <v>CAP</v>
          </cell>
          <cell r="Y492">
            <v>456</v>
          </cell>
          <cell r="Z492">
            <v>500</v>
          </cell>
          <cell r="AA492">
            <v>91.2</v>
          </cell>
          <cell r="AB492">
            <v>2019</v>
          </cell>
          <cell r="AC492" t="str">
            <v>Maharashtra</v>
          </cell>
          <cell r="AD492" t="str">
            <v>DR SARVEPALLI RADHAKRISHNAN VIDYALAYA</v>
          </cell>
          <cell r="AE492">
            <v>545</v>
          </cell>
          <cell r="AF492">
            <v>600</v>
          </cell>
          <cell r="AG492">
            <v>90.8333333333333</v>
          </cell>
          <cell r="AH492">
            <v>2021</v>
          </cell>
          <cell r="AI492" t="str">
            <v>Maharashtra</v>
          </cell>
          <cell r="AJ492" t="str">
            <v>NIRMALA MEMORIAL FOUNDATION JUNIOR COLLEGE OF COMMERCE AND SCIENCE</v>
          </cell>
          <cell r="AK492">
            <v>187</v>
          </cell>
          <cell r="AL492">
            <v>22</v>
          </cell>
          <cell r="AM492">
            <v>8.5</v>
          </cell>
          <cell r="AN492">
            <v>80</v>
          </cell>
          <cell r="AO492">
            <v>214</v>
          </cell>
          <cell r="AP492">
            <v>27</v>
          </cell>
          <cell r="AQ492">
            <v>7.9259259259259256</v>
          </cell>
          <cell r="AR492">
            <v>99.18</v>
          </cell>
          <cell r="AS492">
            <v>401</v>
          </cell>
          <cell r="AT492">
            <v>49</v>
          </cell>
          <cell r="AU492">
            <v>8.183673469387756</v>
          </cell>
          <cell r="AV492">
            <v>196</v>
          </cell>
          <cell r="AW492">
            <v>25</v>
          </cell>
          <cell r="AX492">
            <v>7.84</v>
          </cell>
          <cell r="AY492">
            <v>89.59</v>
          </cell>
          <cell r="AZ492">
            <v>268</v>
          </cell>
          <cell r="BA492">
            <v>29</v>
          </cell>
          <cell r="BB492">
            <v>9.2413793103448274</v>
          </cell>
          <cell r="BC492">
            <v>93</v>
          </cell>
          <cell r="BD492">
            <v>464</v>
          </cell>
          <cell r="BE492">
            <v>54</v>
          </cell>
          <cell r="BF492">
            <v>8.5925925925925934</v>
          </cell>
          <cell r="BG492">
            <v>210</v>
          </cell>
          <cell r="BH492">
            <v>24</v>
          </cell>
          <cell r="BI492">
            <v>8.75</v>
          </cell>
          <cell r="BJ492">
            <v>97</v>
          </cell>
          <cell r="BK492">
            <v>275</v>
          </cell>
          <cell r="BL492">
            <v>29</v>
          </cell>
          <cell r="BM492">
            <v>9.4827586206896548</v>
          </cell>
          <cell r="BN492">
            <v>96</v>
          </cell>
          <cell r="BO492">
            <v>485</v>
          </cell>
          <cell r="BP492">
            <v>53</v>
          </cell>
          <cell r="BQ492">
            <v>9.1509433962264151</v>
          </cell>
          <cell r="BR492">
            <v>1350</v>
          </cell>
          <cell r="BS492">
            <v>156</v>
          </cell>
          <cell r="BT492">
            <v>8.6538461538461533</v>
          </cell>
          <cell r="BU492">
            <v>87.153999999999996</v>
          </cell>
          <cell r="BV492">
            <v>0</v>
          </cell>
        </row>
        <row r="493">
          <cell r="B493" t="str">
            <v>21-E&amp;TCB34-25</v>
          </cell>
          <cell r="C493" t="str">
            <v>E&amp;TC-B</v>
          </cell>
          <cell r="D493">
            <v>34</v>
          </cell>
          <cell r="E493" t="str">
            <v>SONAWANE DHANANJAY NILESH  VANDANA</v>
          </cell>
          <cell r="F493" t="str">
            <v>Male</v>
          </cell>
          <cell r="G493" t="str">
            <v>05/06/2002</v>
          </cell>
          <cell r="H493">
            <v>7720991071</v>
          </cell>
          <cell r="I493">
            <v>9665562081</v>
          </cell>
          <cell r="J493" t="str">
            <v>dhananjaysonawane53@gmail.com</v>
          </cell>
          <cell r="K493" t="str">
            <v>1032210289@tcetmumbai.in</v>
          </cell>
          <cell r="L493" t="str">
            <v>Coral-303,Vile La Builde,Gokhiware,Vasai(E),Palghar</v>
          </cell>
          <cell r="M493">
            <v>401208</v>
          </cell>
          <cell r="N493">
            <v>0</v>
          </cell>
          <cell r="O493" t="str">
            <v>Doctor</v>
          </cell>
          <cell r="P493" t="str">
            <v>&gt;= 15,00,001</v>
          </cell>
          <cell r="Q493" t="str">
            <v>Normal</v>
          </cell>
          <cell r="R493" t="str">
            <v>Open</v>
          </cell>
          <cell r="S493">
            <v>2021</v>
          </cell>
          <cell r="T493" t="str">
            <v>FE</v>
          </cell>
          <cell r="U493" t="str">
            <v>MH-CET</v>
          </cell>
          <cell r="V493">
            <v>2.2599999999999998</v>
          </cell>
          <cell r="W493">
            <v>43.369077500000003</v>
          </cell>
          <cell r="X493" t="str">
            <v>Minority</v>
          </cell>
          <cell r="Y493">
            <v>372</v>
          </cell>
          <cell r="Z493">
            <v>500</v>
          </cell>
          <cell r="AA493">
            <v>74.400000000000006</v>
          </cell>
          <cell r="AB493">
            <v>2018</v>
          </cell>
          <cell r="AC493" t="str">
            <v>Maharashtra</v>
          </cell>
          <cell r="AD493" t="str">
            <v>NEW ENGLISH SCHOOL</v>
          </cell>
          <cell r="AE493">
            <v>461</v>
          </cell>
          <cell r="AF493">
            <v>600</v>
          </cell>
          <cell r="AG493">
            <v>76.8333333333333</v>
          </cell>
          <cell r="AH493">
            <v>2021</v>
          </cell>
          <cell r="AI493" t="str">
            <v>Maharashtra</v>
          </cell>
          <cell r="AJ493" t="str">
            <v>ST.PETER'S JUNIOR COLLEGE OF SCIENCE AND COMMERCE</v>
          </cell>
          <cell r="AK493">
            <v>152</v>
          </cell>
          <cell r="AL493">
            <v>22</v>
          </cell>
          <cell r="AM493">
            <v>6.9090909090909092</v>
          </cell>
          <cell r="AN493">
            <v>89</v>
          </cell>
          <cell r="AO493">
            <v>188</v>
          </cell>
          <cell r="AP493">
            <v>27</v>
          </cell>
          <cell r="AQ493">
            <v>6.9629629629629628</v>
          </cell>
          <cell r="AR493">
            <v>99.18</v>
          </cell>
          <cell r="AS493">
            <v>340</v>
          </cell>
          <cell r="AT493">
            <v>49</v>
          </cell>
          <cell r="AU493">
            <v>6.9387755102040813</v>
          </cell>
          <cell r="AV493">
            <v>132</v>
          </cell>
          <cell r="AW493">
            <v>25</v>
          </cell>
          <cell r="AX493">
            <v>5.28</v>
          </cell>
          <cell r="AY493">
            <v>94.09</v>
          </cell>
          <cell r="AZ493">
            <v>160</v>
          </cell>
          <cell r="BA493">
            <v>29</v>
          </cell>
          <cell r="BB493">
            <v>5.5172413793103452</v>
          </cell>
          <cell r="BC493">
            <v>75</v>
          </cell>
          <cell r="BD493">
            <v>292</v>
          </cell>
          <cell r="BE493">
            <v>54</v>
          </cell>
          <cell r="BF493">
            <v>5.4074074074074074</v>
          </cell>
          <cell r="BG493">
            <v>126</v>
          </cell>
          <cell r="BH493">
            <v>24</v>
          </cell>
          <cell r="BI493">
            <v>5.25</v>
          </cell>
          <cell r="BJ493">
            <v>37</v>
          </cell>
          <cell r="BK493">
            <v>179</v>
          </cell>
          <cell r="BL493">
            <v>29</v>
          </cell>
          <cell r="BM493">
            <v>6.1724137931034484</v>
          </cell>
          <cell r="BN493">
            <v>78</v>
          </cell>
          <cell r="BO493">
            <v>305</v>
          </cell>
          <cell r="BP493">
            <v>53</v>
          </cell>
          <cell r="BQ493">
            <v>5.7547169811320753</v>
          </cell>
          <cell r="BR493">
            <v>937</v>
          </cell>
          <cell r="BS493">
            <v>156</v>
          </cell>
          <cell r="BT493">
            <v>6.0064102564102564</v>
          </cell>
          <cell r="BU493">
            <v>90.853999999999999</v>
          </cell>
          <cell r="BV493">
            <v>0</v>
          </cell>
        </row>
        <row r="494">
          <cell r="B494" t="str">
            <v>22-IoT34-25</v>
          </cell>
          <cell r="C494" t="str">
            <v>IoT</v>
          </cell>
          <cell r="D494">
            <v>34</v>
          </cell>
          <cell r="E494" t="str">
            <v>BHADAURIYA PRATAP ARUN POONAM</v>
          </cell>
          <cell r="F494" t="str">
            <v>Male</v>
          </cell>
          <cell r="G494" t="str">
            <v>2002-07-11</v>
          </cell>
          <cell r="H494">
            <v>7020175351</v>
          </cell>
          <cell r="I494" t="str">
            <v>9833679671</v>
          </cell>
          <cell r="J494" t="str">
            <v>pratap11poonam@gmail.com</v>
          </cell>
          <cell r="K494" t="str">
            <v>1032221300@tcetmumbai.in</v>
          </cell>
          <cell r="L494" t="str">
            <v>9/301,New Rachana Park ,Manorama Nagar,Thane,Kolshet Road,Mumbai,400607</v>
          </cell>
          <cell r="M494">
            <v>0</v>
          </cell>
          <cell r="N494" t="str">
            <v>Maharashtra</v>
          </cell>
          <cell r="O494" t="str">
            <v>Service</v>
          </cell>
          <cell r="P494" t="str">
            <v>5,50,001 - 6,00,000</v>
          </cell>
          <cell r="Q494" t="str">
            <v>Normal</v>
          </cell>
          <cell r="R494" t="str">
            <v>Open</v>
          </cell>
          <cell r="S494">
            <v>2022</v>
          </cell>
          <cell r="T494" t="str">
            <v>DSE</v>
          </cell>
          <cell r="U494" t="str">
            <v>NA</v>
          </cell>
          <cell r="V494" t="str">
            <v>NA</v>
          </cell>
          <cell r="W494" t="str">
            <v>NA</v>
          </cell>
          <cell r="X494" t="str">
            <v>CAP</v>
          </cell>
          <cell r="Y494" t="str">
            <v>353.00</v>
          </cell>
          <cell r="Z494" t="str">
            <v>500.00</v>
          </cell>
          <cell r="AA494" t="str">
            <v>70.60</v>
          </cell>
          <cell r="AB494" t="str">
            <v>2018</v>
          </cell>
          <cell r="AC494" t="str">
            <v>CENTRAL BOARD OF SECONDARY EDUCATION</v>
          </cell>
          <cell r="AD494" t="str">
            <v>NASHIK CAMBRIDGE SCHOOL</v>
          </cell>
          <cell r="AE494" t="str">
            <v>1453.00</v>
          </cell>
          <cell r="AF494" t="str">
            <v>1750.00</v>
          </cell>
          <cell r="AG494" t="str">
            <v>83.03</v>
          </cell>
          <cell r="AH494" t="str">
            <v>2021</v>
          </cell>
          <cell r="AI494" t="str">
            <v>Maharashtra State Board of Technical Education</v>
          </cell>
          <cell r="AJ494" t="str">
            <v>GURU GOBIND SINGH POLYTECHNIC</v>
          </cell>
          <cell r="AK494">
            <v>0</v>
          </cell>
          <cell r="AL494">
            <v>0</v>
          </cell>
          <cell r="AM494" t="e">
            <v>#DIV/0!</v>
          </cell>
          <cell r="AN494">
            <v>0</v>
          </cell>
          <cell r="AO494">
            <v>0</v>
          </cell>
          <cell r="AP494">
            <v>0</v>
          </cell>
          <cell r="AQ494" t="e">
            <v>#DIV/0!</v>
          </cell>
          <cell r="AR494">
            <v>0</v>
          </cell>
          <cell r="AS494">
            <v>0</v>
          </cell>
          <cell r="AT494">
            <v>0</v>
          </cell>
          <cell r="AU494" t="e">
            <v>#DIV/0!</v>
          </cell>
          <cell r="AV494">
            <v>182</v>
          </cell>
          <cell r="AW494">
            <v>25</v>
          </cell>
          <cell r="AX494">
            <v>7.28</v>
          </cell>
          <cell r="AY494">
            <v>85</v>
          </cell>
          <cell r="AZ494">
            <v>250</v>
          </cell>
          <cell r="BA494">
            <v>29</v>
          </cell>
          <cell r="BB494">
            <v>8.6206896551724146</v>
          </cell>
          <cell r="BC494">
            <v>86.79</v>
          </cell>
          <cell r="BD494">
            <v>432</v>
          </cell>
          <cell r="BE494">
            <v>54</v>
          </cell>
          <cell r="BF494">
            <v>8</v>
          </cell>
          <cell r="BG494">
            <v>205</v>
          </cell>
          <cell r="BH494">
            <v>24</v>
          </cell>
          <cell r="BI494">
            <v>8.5416666666666661</v>
          </cell>
          <cell r="BJ494">
            <v>75</v>
          </cell>
          <cell r="BK494">
            <v>253</v>
          </cell>
          <cell r="BL494">
            <v>29</v>
          </cell>
          <cell r="BM494">
            <v>8.7241379310344822</v>
          </cell>
          <cell r="BN494">
            <v>80</v>
          </cell>
          <cell r="BO494">
            <v>458</v>
          </cell>
          <cell r="BP494">
            <v>53</v>
          </cell>
          <cell r="BQ494">
            <v>8.6415094339622645</v>
          </cell>
          <cell r="BR494">
            <v>890</v>
          </cell>
          <cell r="BS494">
            <v>107</v>
          </cell>
          <cell r="BT494">
            <v>8.3177570093457938</v>
          </cell>
          <cell r="BU494">
            <v>85.479100968188106</v>
          </cell>
          <cell r="BV494">
            <v>0</v>
          </cell>
        </row>
        <row r="495">
          <cell r="B495" t="str">
            <v>21-ITA34-25</v>
          </cell>
          <cell r="C495" t="str">
            <v>IT-A</v>
          </cell>
          <cell r="D495">
            <v>34</v>
          </cell>
          <cell r="E495" t="str">
            <v>GUPTA PRATHAM DILIP MANISHA</v>
          </cell>
          <cell r="F495" t="str">
            <v>Male</v>
          </cell>
          <cell r="G495" t="str">
            <v>02/08/2003</v>
          </cell>
          <cell r="H495">
            <v>9324227611</v>
          </cell>
          <cell r="I495">
            <v>9819483108</v>
          </cell>
          <cell r="J495" t="str">
            <v>prthamgupta533@outlook.com</v>
          </cell>
          <cell r="K495" t="str">
            <v>1032210608@tcetmumbai.in</v>
          </cell>
          <cell r="L495" t="str">
            <v>A/203 Sukhakarta, Plot No. - 26, Sector-8 Charkop Kandivali (West) Mumbai.</v>
          </cell>
          <cell r="M495">
            <v>400067</v>
          </cell>
          <cell r="N495">
            <v>0</v>
          </cell>
          <cell r="O495" t="str">
            <v>Teacher</v>
          </cell>
          <cell r="P495" t="str">
            <v>2,00,001 -2,50,000</v>
          </cell>
          <cell r="Q495" t="str">
            <v>Normal</v>
          </cell>
          <cell r="R495" t="str">
            <v>Open</v>
          </cell>
          <cell r="S495">
            <v>2021</v>
          </cell>
          <cell r="T495" t="str">
            <v>FE</v>
          </cell>
          <cell r="U495" t="str">
            <v>MH-CET</v>
          </cell>
          <cell r="V495">
            <v>88.56</v>
          </cell>
          <cell r="W495">
            <v>66.892700000000005</v>
          </cell>
          <cell r="X495" t="str">
            <v>Minority</v>
          </cell>
          <cell r="Y495">
            <v>415</v>
          </cell>
          <cell r="Z495">
            <v>500</v>
          </cell>
          <cell r="AA495">
            <v>83</v>
          </cell>
          <cell r="AB495">
            <v>2019</v>
          </cell>
          <cell r="AC495" t="str">
            <v>Maharashtra</v>
          </cell>
          <cell r="AD495" t="str">
            <v>OXFORD PUBLIC SCHOOL</v>
          </cell>
          <cell r="AE495">
            <v>531</v>
          </cell>
          <cell r="AF495">
            <v>600</v>
          </cell>
          <cell r="AG495">
            <v>88.5</v>
          </cell>
          <cell r="AH495">
            <v>2021</v>
          </cell>
          <cell r="AI495" t="str">
            <v>Maharashtra</v>
          </cell>
          <cell r="AJ495" t="str">
            <v>SHRI T.P.BHATIA COLLEGE OF SCIENCE</v>
          </cell>
          <cell r="AK495">
            <v>185</v>
          </cell>
          <cell r="AL495">
            <v>22</v>
          </cell>
          <cell r="AM495">
            <v>8.4090909090909083</v>
          </cell>
          <cell r="AN495">
            <v>95.06</v>
          </cell>
          <cell r="AO495">
            <v>217.89000000000001</v>
          </cell>
          <cell r="AP495">
            <v>27</v>
          </cell>
          <cell r="AQ495">
            <v>8.07</v>
          </cell>
          <cell r="AR495">
            <v>79</v>
          </cell>
          <cell r="AS495">
            <v>402.89</v>
          </cell>
          <cell r="AT495">
            <v>49</v>
          </cell>
          <cell r="AU495">
            <v>8.2222448979591842</v>
          </cell>
          <cell r="AV495">
            <v>188</v>
          </cell>
          <cell r="AW495">
            <v>25</v>
          </cell>
          <cell r="AX495">
            <v>7.52</v>
          </cell>
          <cell r="AY495">
            <v>87.03</v>
          </cell>
          <cell r="AZ495">
            <v>207.93</v>
          </cell>
          <cell r="BA495">
            <v>29</v>
          </cell>
          <cell r="BB495">
            <v>7.17</v>
          </cell>
          <cell r="BC495">
            <v>75.471698113207594</v>
          </cell>
          <cell r="BD495">
            <v>395.93</v>
          </cell>
          <cell r="BE495">
            <v>54</v>
          </cell>
          <cell r="BF495">
            <v>7.3320370370370371</v>
          </cell>
          <cell r="BG495">
            <v>196</v>
          </cell>
          <cell r="BH495">
            <v>24</v>
          </cell>
          <cell r="BI495">
            <v>8.1666666666666661</v>
          </cell>
          <cell r="BJ495">
            <v>86.307053941908705</v>
          </cell>
          <cell r="BK495">
            <v>265</v>
          </cell>
          <cell r="BL495">
            <v>29</v>
          </cell>
          <cell r="BM495">
            <v>9.137931034482758</v>
          </cell>
          <cell r="BN495">
            <v>75.965665236051507</v>
          </cell>
          <cell r="BO495">
            <v>461</v>
          </cell>
          <cell r="BP495">
            <v>53</v>
          </cell>
          <cell r="BQ495">
            <v>8.6981132075471699</v>
          </cell>
          <cell r="BR495">
            <v>1259.82</v>
          </cell>
          <cell r="BS495">
            <v>156</v>
          </cell>
          <cell r="BT495">
            <v>8.0757692307692306</v>
          </cell>
          <cell r="BU495">
            <v>83.912339622641525</v>
          </cell>
          <cell r="BV495">
            <v>0</v>
          </cell>
        </row>
        <row r="496">
          <cell r="B496" t="str">
            <v>21-ITB34-25</v>
          </cell>
          <cell r="C496" t="str">
            <v>IT-B</v>
          </cell>
          <cell r="D496">
            <v>34</v>
          </cell>
          <cell r="E496" t="str">
            <v>SHRIVASTAVA KIRTIKA SURENDRA SADHANA</v>
          </cell>
          <cell r="F496" t="str">
            <v>Female</v>
          </cell>
          <cell r="G496" t="str">
            <v>27/05/2003</v>
          </cell>
          <cell r="H496">
            <v>9867838535</v>
          </cell>
          <cell r="I496">
            <v>9702158403</v>
          </cell>
          <cell r="J496" t="str">
            <v>kirtikashrivastava@gmail.com</v>
          </cell>
          <cell r="K496" t="str">
            <v>1032210673@tcetmumbai.in</v>
          </cell>
          <cell r="L496" t="str">
            <v>B-4, Om welfare sevasangh society, Vaibhav Nagar , Janupada, Thakur Village, Kandivali (East), Mumbai-400101</v>
          </cell>
          <cell r="M496">
            <v>400101</v>
          </cell>
          <cell r="N496">
            <v>0</v>
          </cell>
          <cell r="O496" t="str">
            <v>Service</v>
          </cell>
          <cell r="P496" t="str">
            <v>6,00,001 - 7,00,000</v>
          </cell>
          <cell r="Q496" t="str">
            <v>Normal</v>
          </cell>
          <cell r="R496" t="str">
            <v>Open</v>
          </cell>
          <cell r="S496">
            <v>2021</v>
          </cell>
          <cell r="T496" t="str">
            <v>FE</v>
          </cell>
          <cell r="U496" t="str">
            <v>MH-CET</v>
          </cell>
          <cell r="V496">
            <v>87.65</v>
          </cell>
          <cell r="W496" t="str">
            <v>NA</v>
          </cell>
          <cell r="X496" t="str">
            <v>Minority</v>
          </cell>
          <cell r="Y496">
            <v>440</v>
          </cell>
          <cell r="Z496">
            <v>500</v>
          </cell>
          <cell r="AA496">
            <v>88</v>
          </cell>
          <cell r="AB496">
            <v>2019</v>
          </cell>
          <cell r="AC496" t="str">
            <v>Maharashtra</v>
          </cell>
          <cell r="AD496" t="str">
            <v>Champa Vidyalaya</v>
          </cell>
          <cell r="AE496">
            <v>532</v>
          </cell>
          <cell r="AF496">
            <v>600</v>
          </cell>
          <cell r="AG496">
            <v>88.6666666666667</v>
          </cell>
          <cell r="AH496">
            <v>2021</v>
          </cell>
          <cell r="AI496" t="str">
            <v>Maharashtra</v>
          </cell>
          <cell r="AJ496" t="str">
            <v>THAKUR COLLEGE OF SCIENCE AND COMMERCE</v>
          </cell>
          <cell r="AK496">
            <v>193</v>
          </cell>
          <cell r="AL496">
            <v>22</v>
          </cell>
          <cell r="AM496">
            <v>8.7727272727272734</v>
          </cell>
          <cell r="AN496">
            <v>95.39</v>
          </cell>
          <cell r="AO496">
            <v>252</v>
          </cell>
          <cell r="AP496">
            <v>27</v>
          </cell>
          <cell r="AQ496">
            <v>9.3333333333333339</v>
          </cell>
          <cell r="AR496">
            <v>97</v>
          </cell>
          <cell r="AS496">
            <v>445</v>
          </cell>
          <cell r="AT496">
            <v>49</v>
          </cell>
          <cell r="AU496">
            <v>9.0816326530612237</v>
          </cell>
          <cell r="AV496">
            <v>229</v>
          </cell>
          <cell r="AW496">
            <v>25</v>
          </cell>
          <cell r="AX496">
            <v>9.16</v>
          </cell>
          <cell r="AY496">
            <v>96.194999999999993</v>
          </cell>
          <cell r="AZ496">
            <v>277</v>
          </cell>
          <cell r="BA496">
            <v>29</v>
          </cell>
          <cell r="BB496">
            <v>9.5517241379310338</v>
          </cell>
          <cell r="BC496">
            <v>82.266009852216797</v>
          </cell>
          <cell r="BD496">
            <v>506</v>
          </cell>
          <cell r="BE496">
            <v>54</v>
          </cell>
          <cell r="BF496">
            <v>9.3703703703703702</v>
          </cell>
          <cell r="BG496">
            <v>228</v>
          </cell>
          <cell r="BH496">
            <v>24</v>
          </cell>
          <cell r="BI496">
            <v>9.5</v>
          </cell>
          <cell r="BJ496">
            <v>86.307053941908705</v>
          </cell>
          <cell r="BK496">
            <v>290</v>
          </cell>
          <cell r="BL496">
            <v>29</v>
          </cell>
          <cell r="BM496">
            <v>10</v>
          </cell>
          <cell r="BN496">
            <v>76.694915254237301</v>
          </cell>
          <cell r="BO496">
            <v>518</v>
          </cell>
          <cell r="BP496">
            <v>53</v>
          </cell>
          <cell r="BQ496">
            <v>9.7735849056603765</v>
          </cell>
          <cell r="BR496">
            <v>1469</v>
          </cell>
          <cell r="BS496">
            <v>156</v>
          </cell>
          <cell r="BT496">
            <v>9.4166666666666661</v>
          </cell>
          <cell r="BU496">
            <v>89.170201970443344</v>
          </cell>
          <cell r="BV496" t="str">
            <v xml:space="preserve">Tata Consultancy Services </v>
          </cell>
        </row>
        <row r="497">
          <cell r="B497" t="str">
            <v>21-M&amp;ME34-25</v>
          </cell>
          <cell r="C497" t="str">
            <v>M&amp;ME</v>
          </cell>
          <cell r="D497">
            <v>34</v>
          </cell>
          <cell r="E497" t="str">
            <v>PARDESHI ATHARVA NARESH PRIYADA</v>
          </cell>
          <cell r="F497" t="str">
            <v>Male</v>
          </cell>
          <cell r="G497" t="str">
            <v>03/09/2003</v>
          </cell>
          <cell r="H497">
            <v>9372042677</v>
          </cell>
          <cell r="I497">
            <v>9322952895</v>
          </cell>
          <cell r="J497" t="str">
            <v>aceatharva731@gmail.com</v>
          </cell>
          <cell r="K497" t="str">
            <v>1032210787@tcetmumbai.in</v>
          </cell>
          <cell r="L497" t="str">
            <v xml:space="preserve">A 1904 19th floor woods bldg sanghvi S3 ecocity, near dahisar checkpost, behind thakur mall, mira road east </v>
          </cell>
          <cell r="M497">
            <v>401107</v>
          </cell>
          <cell r="N497">
            <v>0</v>
          </cell>
          <cell r="O497" t="str">
            <v>Service</v>
          </cell>
          <cell r="P497" t="str">
            <v>2,00,001 -2,50,000</v>
          </cell>
          <cell r="Q497" t="str">
            <v>Normal</v>
          </cell>
          <cell r="R497" t="str">
            <v>Open</v>
          </cell>
          <cell r="S497">
            <v>2021</v>
          </cell>
          <cell r="T497" t="str">
            <v>FE</v>
          </cell>
          <cell r="U497" t="str">
            <v>MH-CET</v>
          </cell>
          <cell r="V497">
            <v>18</v>
          </cell>
          <cell r="W497">
            <v>34</v>
          </cell>
          <cell r="X497" t="str">
            <v>Institute</v>
          </cell>
          <cell r="Y497">
            <v>361</v>
          </cell>
          <cell r="Z497">
            <v>500</v>
          </cell>
          <cell r="AA497">
            <v>72.2</v>
          </cell>
          <cell r="AB497">
            <v>2019</v>
          </cell>
          <cell r="AC497" t="str">
            <v>Maharashtra</v>
          </cell>
          <cell r="AD497" t="str">
            <v>ST PAUL'S HIGH SCHOOL</v>
          </cell>
          <cell r="AE497">
            <v>507</v>
          </cell>
          <cell r="AF497">
            <v>600</v>
          </cell>
          <cell r="AG497">
            <v>84.5</v>
          </cell>
          <cell r="AH497">
            <v>2021</v>
          </cell>
          <cell r="AI497" t="str">
            <v>Maharashtra</v>
          </cell>
          <cell r="AJ497" t="str">
            <v>T.P BHATIA COLLEGE OF SCIENCE</v>
          </cell>
          <cell r="AK497">
            <v>163</v>
          </cell>
          <cell r="AL497">
            <v>22</v>
          </cell>
          <cell r="AM497">
            <v>7.4090909090909092</v>
          </cell>
          <cell r="AN497">
            <v>91.71</v>
          </cell>
          <cell r="AO497">
            <v>205</v>
          </cell>
          <cell r="AP497">
            <v>27</v>
          </cell>
          <cell r="AQ497">
            <v>7.5925925925925926</v>
          </cell>
          <cell r="AR497">
            <v>79.260000000000005</v>
          </cell>
          <cell r="AS497">
            <v>368</v>
          </cell>
          <cell r="AT497">
            <v>49</v>
          </cell>
          <cell r="AU497">
            <v>7.5102040816326534</v>
          </cell>
          <cell r="AV497">
            <v>191</v>
          </cell>
          <cell r="AW497">
            <v>25</v>
          </cell>
          <cell r="AX497">
            <v>7.64</v>
          </cell>
          <cell r="AY497">
            <v>85.484999999999999</v>
          </cell>
          <cell r="AZ497">
            <v>266</v>
          </cell>
          <cell r="BA497">
            <v>29</v>
          </cell>
          <cell r="BB497">
            <v>9.1724137931034484</v>
          </cell>
          <cell r="BC497">
            <v>85</v>
          </cell>
          <cell r="BD497">
            <v>457</v>
          </cell>
          <cell r="BE497">
            <v>54</v>
          </cell>
          <cell r="BF497">
            <v>8.4629629629629637</v>
          </cell>
          <cell r="BG497">
            <v>206</v>
          </cell>
          <cell r="BH497">
            <v>24</v>
          </cell>
          <cell r="BI497">
            <v>8.5833333333333339</v>
          </cell>
          <cell r="BJ497">
            <v>85</v>
          </cell>
          <cell r="BK497">
            <v>270</v>
          </cell>
          <cell r="BL497">
            <v>29</v>
          </cell>
          <cell r="BM497">
            <v>9.3103448275862064</v>
          </cell>
          <cell r="BN497">
            <v>86</v>
          </cell>
          <cell r="BO497">
            <v>476</v>
          </cell>
          <cell r="BP497">
            <v>53</v>
          </cell>
          <cell r="BQ497">
            <v>8.9811320754716988</v>
          </cell>
          <cell r="BR497">
            <v>1301</v>
          </cell>
          <cell r="BS497">
            <v>156</v>
          </cell>
          <cell r="BT497">
            <v>8.3397435897435894</v>
          </cell>
          <cell r="BU497">
            <v>82.090999999999994</v>
          </cell>
          <cell r="BV497">
            <v>0</v>
          </cell>
        </row>
        <row r="498">
          <cell r="B498" t="str">
            <v>21-MECH34-25</v>
          </cell>
          <cell r="C498" t="str">
            <v>MECH</v>
          </cell>
          <cell r="D498">
            <v>34</v>
          </cell>
          <cell r="E498" t="str">
            <v>SHAHU SHYAM ASHOK  REETA</v>
          </cell>
          <cell r="F498" t="str">
            <v>Male</v>
          </cell>
          <cell r="G498" t="str">
            <v>21/10/2003</v>
          </cell>
          <cell r="H498">
            <v>9967739774</v>
          </cell>
          <cell r="I498">
            <v>9022399191</v>
          </cell>
          <cell r="J498" t="str">
            <v>shyamshahu007@gmail.com</v>
          </cell>
          <cell r="K498" t="str">
            <v>1032210737@tcetmumbai.in</v>
          </cell>
          <cell r="L498" t="str">
            <v>Shahu Chawl ,. Tunga Village , Saki Vihar Road , Powai, Mumbai</v>
          </cell>
          <cell r="M498">
            <v>400072</v>
          </cell>
          <cell r="N498">
            <v>0</v>
          </cell>
          <cell r="O498" t="str">
            <v>Business</v>
          </cell>
          <cell r="P498" t="str">
            <v>50,001 - 1,00,000</v>
          </cell>
          <cell r="Q498" t="str">
            <v>Normal</v>
          </cell>
          <cell r="R498" t="str">
            <v>Open</v>
          </cell>
          <cell r="S498">
            <v>2021</v>
          </cell>
          <cell r="T498" t="str">
            <v>FE</v>
          </cell>
          <cell r="U498" t="str">
            <v>MH-CET</v>
          </cell>
          <cell r="V498">
            <v>44</v>
          </cell>
          <cell r="W498" t="str">
            <v>NA</v>
          </cell>
          <cell r="X498" t="str">
            <v>Institute</v>
          </cell>
          <cell r="Y498">
            <v>307</v>
          </cell>
          <cell r="Z498">
            <v>500</v>
          </cell>
          <cell r="AA498">
            <v>61.4</v>
          </cell>
          <cell r="AB498">
            <v>2019</v>
          </cell>
          <cell r="AC498" t="str">
            <v>Maharashtra</v>
          </cell>
          <cell r="AD498" t="str">
            <v>POWAI ENGLISH HIGH SCHOOL</v>
          </cell>
          <cell r="AE498">
            <v>473</v>
          </cell>
          <cell r="AF498">
            <v>600</v>
          </cell>
          <cell r="AG498">
            <v>78.8333333333333</v>
          </cell>
          <cell r="AH498">
            <v>2021</v>
          </cell>
          <cell r="AI498" t="str">
            <v>Maharashtra</v>
          </cell>
          <cell r="AJ498" t="str">
            <v>SM SHETTY JR COLLEGE</v>
          </cell>
          <cell r="AK498">
            <v>158</v>
          </cell>
          <cell r="AL498">
            <v>22</v>
          </cell>
          <cell r="AM498">
            <v>7.1818181818181817</v>
          </cell>
          <cell r="AN498">
            <v>97</v>
          </cell>
          <cell r="AO498">
            <v>179</v>
          </cell>
          <cell r="AP498">
            <v>27</v>
          </cell>
          <cell r="AQ498">
            <v>6.6296296296296298</v>
          </cell>
          <cell r="AR498">
            <v>84.65</v>
          </cell>
          <cell r="AS498">
            <v>337</v>
          </cell>
          <cell r="AT498">
            <v>49</v>
          </cell>
          <cell r="AU498">
            <v>6.8775510204081636</v>
          </cell>
          <cell r="AV498">
            <v>174</v>
          </cell>
          <cell r="AW498">
            <v>25</v>
          </cell>
          <cell r="AX498">
            <v>6.96</v>
          </cell>
          <cell r="AY498">
            <v>90.825000000000003</v>
          </cell>
          <cell r="AZ498">
            <v>213</v>
          </cell>
          <cell r="BA498">
            <v>29</v>
          </cell>
          <cell r="BB498">
            <v>7.3448275862068968</v>
          </cell>
          <cell r="BC498">
            <v>83</v>
          </cell>
          <cell r="BD498">
            <v>387</v>
          </cell>
          <cell r="BE498">
            <v>54</v>
          </cell>
          <cell r="BF498">
            <v>7.166666666666667</v>
          </cell>
          <cell r="BG498">
            <v>156</v>
          </cell>
          <cell r="BH498">
            <v>24</v>
          </cell>
          <cell r="BI498">
            <v>6.5</v>
          </cell>
          <cell r="BJ498">
            <v>89.411764705882405</v>
          </cell>
          <cell r="BK498">
            <v>214</v>
          </cell>
          <cell r="BL498">
            <v>28</v>
          </cell>
          <cell r="BM498">
            <v>7.6428571428571432</v>
          </cell>
          <cell r="BN498">
            <v>76</v>
          </cell>
          <cell r="BO498">
            <v>370</v>
          </cell>
          <cell r="BP498">
            <v>52</v>
          </cell>
          <cell r="BQ498">
            <v>7.115384615384615</v>
          </cell>
          <cell r="BR498">
            <v>1094</v>
          </cell>
          <cell r="BS498">
            <v>155</v>
          </cell>
          <cell r="BT498">
            <v>7.0580645161290319</v>
          </cell>
          <cell r="BU498">
            <v>89.295000000000002</v>
          </cell>
          <cell r="BV498" t="str">
            <v>XS-CAD</v>
          </cell>
        </row>
        <row r="499">
          <cell r="B499" t="str">
            <v>21-AI&amp;DS35-25</v>
          </cell>
          <cell r="C499" t="str">
            <v>AI&amp;DS</v>
          </cell>
          <cell r="D499">
            <v>35</v>
          </cell>
          <cell r="E499" t="str">
            <v>SHAH VIVEK RAJESH REKHA</v>
          </cell>
          <cell r="F499" t="str">
            <v>Male</v>
          </cell>
          <cell r="G499" t="str">
            <v>16/12/2003</v>
          </cell>
          <cell r="H499">
            <v>8208772095</v>
          </cell>
          <cell r="I499">
            <v>9324025328</v>
          </cell>
          <cell r="J499" t="str">
            <v>breakratr@gmail.com</v>
          </cell>
          <cell r="K499" t="str">
            <v>1032210164@tcetmumbai.in</v>
          </cell>
          <cell r="L499" t="str">
            <v>151/1, New Tawre compound, Bhandari road, Narpoli, Bhiwandi, Thane</v>
          </cell>
          <cell r="M499">
            <v>421302</v>
          </cell>
          <cell r="N499">
            <v>0</v>
          </cell>
          <cell r="O499" t="str">
            <v>Business</v>
          </cell>
          <cell r="P499" t="str">
            <v>10,00,001 - 15,00,000</v>
          </cell>
          <cell r="Q499" t="str">
            <v>Normal</v>
          </cell>
          <cell r="R499" t="str">
            <v>Open</v>
          </cell>
          <cell r="S499">
            <v>2021</v>
          </cell>
          <cell r="T499" t="str">
            <v>FE</v>
          </cell>
          <cell r="U499" t="str">
            <v>MH-CET</v>
          </cell>
          <cell r="V499">
            <v>95.14</v>
          </cell>
          <cell r="W499">
            <v>56.2874123</v>
          </cell>
          <cell r="X499" t="str">
            <v>CAP</v>
          </cell>
          <cell r="Y499">
            <v>375</v>
          </cell>
          <cell r="Z499">
            <v>500</v>
          </cell>
          <cell r="AA499">
            <v>75</v>
          </cell>
          <cell r="AB499">
            <v>2019</v>
          </cell>
          <cell r="AC499" t="str">
            <v>Maharashtra</v>
          </cell>
          <cell r="AD499" t="str">
            <v>DR.OMPRAKASH AGARHWAL ENGLISH HIGH SCHOOL</v>
          </cell>
          <cell r="AE499">
            <v>536</v>
          </cell>
          <cell r="AF499">
            <v>600</v>
          </cell>
          <cell r="AG499">
            <v>89.3333333333333</v>
          </cell>
          <cell r="AH499">
            <v>2021</v>
          </cell>
          <cell r="AI499" t="str">
            <v>Maharashtra</v>
          </cell>
          <cell r="AJ499" t="str">
            <v>S.H.V.O.V. JUNIOR COLLEGE</v>
          </cell>
          <cell r="AK499">
            <v>226</v>
          </cell>
          <cell r="AL499">
            <v>23</v>
          </cell>
          <cell r="AM499">
            <v>9.8260869565217384</v>
          </cell>
          <cell r="AN499">
            <v>95</v>
          </cell>
          <cell r="AO499">
            <v>255</v>
          </cell>
          <cell r="AP499">
            <v>26</v>
          </cell>
          <cell r="AQ499">
            <v>9.8076923076923084</v>
          </cell>
          <cell r="AR499">
            <v>89</v>
          </cell>
          <cell r="AS499">
            <v>481</v>
          </cell>
          <cell r="AT499">
            <v>49</v>
          </cell>
          <cell r="AU499">
            <v>9.816326530612244</v>
          </cell>
          <cell r="AV499">
            <v>231</v>
          </cell>
          <cell r="AW499">
            <v>25</v>
          </cell>
          <cell r="AX499">
            <v>9.24</v>
          </cell>
          <cell r="AY499">
            <v>92</v>
          </cell>
          <cell r="AZ499">
            <v>272</v>
          </cell>
          <cell r="BA499">
            <v>29</v>
          </cell>
          <cell r="BB499">
            <v>9.3793103448275854</v>
          </cell>
          <cell r="BC499">
            <v>75</v>
          </cell>
          <cell r="BD499">
            <v>503</v>
          </cell>
          <cell r="BE499">
            <v>54</v>
          </cell>
          <cell r="BF499">
            <v>9.3148148148148149</v>
          </cell>
          <cell r="BG499">
            <v>224</v>
          </cell>
          <cell r="BH499">
            <v>24</v>
          </cell>
          <cell r="BI499">
            <v>9.3333333333333339</v>
          </cell>
          <cell r="BJ499">
            <v>42</v>
          </cell>
          <cell r="BK499">
            <v>250</v>
          </cell>
          <cell r="BL499">
            <v>29</v>
          </cell>
          <cell r="BM499">
            <v>8.6206896551724146</v>
          </cell>
          <cell r="BN499">
            <v>78</v>
          </cell>
          <cell r="BO499">
            <v>474</v>
          </cell>
          <cell r="BP499">
            <v>53</v>
          </cell>
          <cell r="BQ499">
            <v>8.9433962264150946</v>
          </cell>
          <cell r="BR499">
            <v>1458</v>
          </cell>
          <cell r="BS499">
            <v>156</v>
          </cell>
          <cell r="BT499">
            <v>9.3461538461538467</v>
          </cell>
          <cell r="BU499">
            <v>78.599999999999994</v>
          </cell>
          <cell r="BV499">
            <v>0</v>
          </cell>
        </row>
        <row r="500">
          <cell r="B500" t="str">
            <v>21-AI&amp;ML35-25</v>
          </cell>
          <cell r="C500" t="str">
            <v>AI&amp;ML</v>
          </cell>
          <cell r="D500">
            <v>35</v>
          </cell>
          <cell r="E500" t="str">
            <v>RATHOD IETISHA VINOD DARSHANA</v>
          </cell>
          <cell r="F500" t="str">
            <v>Female</v>
          </cell>
          <cell r="G500" t="str">
            <v>24/06/2003</v>
          </cell>
          <cell r="H500">
            <v>9920410343</v>
          </cell>
          <cell r="I500">
            <v>9892316359</v>
          </cell>
          <cell r="J500" t="str">
            <v>ietisha2463@gmail.com</v>
          </cell>
          <cell r="K500" t="str">
            <v>1032210960@tcetmumbai.in</v>
          </cell>
          <cell r="L500" t="str">
            <v xml:space="preserve">C-702, River Park, Thakur Village, kandivali east Mumabi </v>
          </cell>
          <cell r="M500">
            <v>400101</v>
          </cell>
          <cell r="N500">
            <v>0</v>
          </cell>
          <cell r="O500" t="str">
            <v>Service</v>
          </cell>
          <cell r="P500" t="str">
            <v>10,00,001 - 15,00,000</v>
          </cell>
          <cell r="Q500" t="str">
            <v>Normal</v>
          </cell>
          <cell r="R500" t="str">
            <v>SC</v>
          </cell>
          <cell r="S500">
            <v>2021</v>
          </cell>
          <cell r="T500" t="str">
            <v>FE</v>
          </cell>
          <cell r="U500" t="str">
            <v>MH-CET</v>
          </cell>
          <cell r="V500">
            <v>44.52</v>
          </cell>
          <cell r="W500" t="str">
            <v>NA</v>
          </cell>
          <cell r="X500" t="str">
            <v>Institute</v>
          </cell>
          <cell r="Y500">
            <v>448</v>
          </cell>
          <cell r="Z500">
            <v>500</v>
          </cell>
          <cell r="AA500">
            <v>89.6</v>
          </cell>
          <cell r="AB500">
            <v>2019</v>
          </cell>
          <cell r="AC500" t="str">
            <v>ICSE</v>
          </cell>
          <cell r="AD500" t="str">
            <v>CHILDRENS ACADEMY</v>
          </cell>
          <cell r="AE500">
            <v>541</v>
          </cell>
          <cell r="AF500">
            <v>600</v>
          </cell>
          <cell r="AG500">
            <v>90.1666666666667</v>
          </cell>
          <cell r="AH500">
            <v>2021</v>
          </cell>
          <cell r="AI500" t="str">
            <v>Maharashtra</v>
          </cell>
          <cell r="AJ500" t="str">
            <v>THAKUR VIDYA MANDIR</v>
          </cell>
          <cell r="AK500">
            <v>164</v>
          </cell>
          <cell r="AL500">
            <v>22</v>
          </cell>
          <cell r="AM500">
            <v>7.4545454545454541</v>
          </cell>
          <cell r="AN500">
            <v>75</v>
          </cell>
          <cell r="AO500">
            <v>221.13</v>
          </cell>
          <cell r="AP500">
            <v>27</v>
          </cell>
          <cell r="AQ500">
            <v>8.19</v>
          </cell>
          <cell r="AR500">
            <v>75</v>
          </cell>
          <cell r="AS500">
            <v>385.13</v>
          </cell>
          <cell r="AT500">
            <v>49</v>
          </cell>
          <cell r="AU500">
            <v>7.8597959183673467</v>
          </cell>
          <cell r="AV500">
            <v>224</v>
          </cell>
          <cell r="AW500">
            <v>25</v>
          </cell>
          <cell r="AX500">
            <v>8.9600000000000009</v>
          </cell>
          <cell r="AY500">
            <v>75</v>
          </cell>
          <cell r="AZ500">
            <v>289</v>
          </cell>
          <cell r="BA500">
            <v>29</v>
          </cell>
          <cell r="BB500">
            <v>9.9655172413793096</v>
          </cell>
          <cell r="BC500">
            <v>90</v>
          </cell>
          <cell r="BD500">
            <v>513</v>
          </cell>
          <cell r="BE500">
            <v>54</v>
          </cell>
          <cell r="BF500">
            <v>9.5</v>
          </cell>
          <cell r="BG500">
            <v>219</v>
          </cell>
          <cell r="BH500">
            <v>24</v>
          </cell>
          <cell r="BI500">
            <v>9.125</v>
          </cell>
          <cell r="BJ500">
            <v>91</v>
          </cell>
          <cell r="BK500">
            <v>287</v>
          </cell>
          <cell r="BL500">
            <v>29</v>
          </cell>
          <cell r="BM500">
            <v>9.8965517241379306</v>
          </cell>
          <cell r="BN500">
            <v>88</v>
          </cell>
          <cell r="BO500">
            <v>506</v>
          </cell>
          <cell r="BP500">
            <v>53</v>
          </cell>
          <cell r="BQ500">
            <v>9.5471698113207548</v>
          </cell>
          <cell r="BR500">
            <v>1404.13</v>
          </cell>
          <cell r="BS500">
            <v>156</v>
          </cell>
          <cell r="BT500">
            <v>9.0008333333333344</v>
          </cell>
          <cell r="BU500">
            <v>81.2</v>
          </cell>
          <cell r="BV500">
            <v>0</v>
          </cell>
        </row>
        <row r="501">
          <cell r="B501" t="str">
            <v>21-CIVIL35-25</v>
          </cell>
          <cell r="C501" t="str">
            <v>CIVIL</v>
          </cell>
          <cell r="D501">
            <v>35</v>
          </cell>
          <cell r="E501" t="str">
            <v xml:space="preserve">PAWAR HARSHVARDHAN HARISH  JAYSHREE </v>
          </cell>
          <cell r="F501" t="str">
            <v>Male</v>
          </cell>
          <cell r="G501" t="str">
            <v>04/03/2004</v>
          </cell>
          <cell r="H501">
            <v>8605872280</v>
          </cell>
          <cell r="I501">
            <v>8888491030</v>
          </cell>
          <cell r="J501" t="str">
            <v>harshpawarcool451@gmail.com</v>
          </cell>
          <cell r="K501" t="str">
            <v>1032210844@tcetmumbai.in</v>
          </cell>
          <cell r="L501" t="str">
            <v xml:space="preserve">502,Daisy building, Sadashiv Puram, near Rahulestate, Ambernath (East) </v>
          </cell>
          <cell r="M501">
            <v>421501</v>
          </cell>
          <cell r="N501">
            <v>0</v>
          </cell>
          <cell r="O501" t="str">
            <v>Government Services</v>
          </cell>
          <cell r="P501" t="str">
            <v>4,00,001 - 4,50,000</v>
          </cell>
          <cell r="Q501" t="str">
            <v>Normal</v>
          </cell>
          <cell r="R501" t="str">
            <v>Open</v>
          </cell>
          <cell r="S501">
            <v>2021</v>
          </cell>
          <cell r="T501" t="str">
            <v>FE</v>
          </cell>
          <cell r="U501" t="str">
            <v>MH-CET</v>
          </cell>
          <cell r="V501">
            <v>81.99</v>
          </cell>
          <cell r="W501">
            <v>27.367999999999999</v>
          </cell>
          <cell r="X501" t="str">
            <v>Minority</v>
          </cell>
          <cell r="Y501">
            <v>327</v>
          </cell>
          <cell r="Z501">
            <v>500</v>
          </cell>
          <cell r="AA501">
            <v>65.400000000000006</v>
          </cell>
          <cell r="AB501">
            <v>2019</v>
          </cell>
          <cell r="AC501" t="str">
            <v>CBSE</v>
          </cell>
          <cell r="AD501" t="str">
            <v>KENDRIYA VIDYALAYA AMBERNATH</v>
          </cell>
          <cell r="AE501">
            <v>337</v>
          </cell>
          <cell r="AF501">
            <v>500</v>
          </cell>
          <cell r="AG501">
            <v>67.400000000000006</v>
          </cell>
          <cell r="AH501">
            <v>2021</v>
          </cell>
          <cell r="AI501" t="str">
            <v>CBSE</v>
          </cell>
          <cell r="AJ501" t="str">
            <v>KENDRIYA VIDYALAYA AMBERNATH</v>
          </cell>
          <cell r="AK501">
            <v>130</v>
          </cell>
          <cell r="AL501">
            <v>23</v>
          </cell>
          <cell r="AM501">
            <v>5.6521739130434785</v>
          </cell>
          <cell r="AN501">
            <v>75</v>
          </cell>
          <cell r="AO501">
            <v>144</v>
          </cell>
          <cell r="AP501">
            <v>26</v>
          </cell>
          <cell r="AQ501">
            <v>5.5384615384615383</v>
          </cell>
          <cell r="AR501">
            <v>98</v>
          </cell>
          <cell r="AS501">
            <v>274</v>
          </cell>
          <cell r="AT501">
            <v>49</v>
          </cell>
          <cell r="AU501">
            <v>5.591836734693878</v>
          </cell>
          <cell r="AV501">
            <v>157</v>
          </cell>
          <cell r="AW501">
            <v>25</v>
          </cell>
          <cell r="AX501">
            <v>6.28</v>
          </cell>
          <cell r="AY501">
            <v>86.5</v>
          </cell>
          <cell r="AZ501">
            <v>168</v>
          </cell>
          <cell r="BA501">
            <v>29</v>
          </cell>
          <cell r="BB501">
            <v>5.7931034482758621</v>
          </cell>
          <cell r="BC501">
            <v>75</v>
          </cell>
          <cell r="BD501">
            <v>325</v>
          </cell>
          <cell r="BE501">
            <v>54</v>
          </cell>
          <cell r="BF501">
            <v>6.0185185185185182</v>
          </cell>
          <cell r="BG501">
            <v>146</v>
          </cell>
          <cell r="BH501">
            <v>24</v>
          </cell>
          <cell r="BI501">
            <v>6.083333333333333</v>
          </cell>
          <cell r="BJ501">
            <v>75</v>
          </cell>
          <cell r="BK501">
            <v>160</v>
          </cell>
          <cell r="BL501">
            <v>29</v>
          </cell>
          <cell r="BM501">
            <v>5.5172413793103452</v>
          </cell>
          <cell r="BN501">
            <v>89</v>
          </cell>
          <cell r="BO501">
            <v>306</v>
          </cell>
          <cell r="BP501">
            <v>53</v>
          </cell>
          <cell r="BQ501">
            <v>5.7735849056603774</v>
          </cell>
          <cell r="BR501">
            <v>905</v>
          </cell>
          <cell r="BS501">
            <v>156</v>
          </cell>
          <cell r="BT501">
            <v>5.8012820512820511</v>
          </cell>
          <cell r="BU501">
            <v>81.900000000000006</v>
          </cell>
          <cell r="BV501">
            <v>0</v>
          </cell>
        </row>
        <row r="502">
          <cell r="B502" t="str">
            <v>21-COMPA35-25</v>
          </cell>
          <cell r="C502" t="str">
            <v>COMP-A</v>
          </cell>
          <cell r="D502">
            <v>35</v>
          </cell>
          <cell r="E502" t="str">
            <v xml:space="preserve">DWIVEDI DURGESH KUMAR ANJANI KUMAR  UPAMA </v>
          </cell>
          <cell r="F502" t="str">
            <v>Male</v>
          </cell>
          <cell r="G502" t="str">
            <v>14/05/2004</v>
          </cell>
          <cell r="H502">
            <v>8369871679</v>
          </cell>
          <cell r="I502">
            <v>7021704497</v>
          </cell>
          <cell r="J502" t="str">
            <v>durgeshdwivedi81@gmail.com</v>
          </cell>
          <cell r="K502" t="str">
            <v>1032210417@tcetmumbai.in</v>
          </cell>
          <cell r="L502" t="str">
            <v>C/8, Veer Tanaji Chawl Housing Society, Lal Bahadur Shastri Nagar, 90 feet Road, Sakinaka, Mumbai</v>
          </cell>
          <cell r="M502">
            <v>400072</v>
          </cell>
          <cell r="N502">
            <v>0</v>
          </cell>
          <cell r="O502" t="str">
            <v>Lecturer</v>
          </cell>
          <cell r="P502" t="str">
            <v>2,00,001 -2,50,000</v>
          </cell>
          <cell r="Q502" t="str">
            <v>Normal</v>
          </cell>
          <cell r="R502" t="str">
            <v>Open</v>
          </cell>
          <cell r="S502">
            <v>2021</v>
          </cell>
          <cell r="T502" t="str">
            <v>FE</v>
          </cell>
          <cell r="U502" t="str">
            <v>MH-CET</v>
          </cell>
          <cell r="V502">
            <v>95.62</v>
          </cell>
          <cell r="W502">
            <v>91.887104699999995</v>
          </cell>
          <cell r="X502" t="str">
            <v>Minority</v>
          </cell>
          <cell r="Y502">
            <v>365</v>
          </cell>
          <cell r="Z502">
            <v>500</v>
          </cell>
          <cell r="AA502">
            <v>73</v>
          </cell>
          <cell r="AB502">
            <v>2019</v>
          </cell>
          <cell r="AC502" t="str">
            <v>Maharashtra</v>
          </cell>
          <cell r="AD502" t="str">
            <v>ST. JUDE'S HIGH SCHOOL</v>
          </cell>
          <cell r="AE502">
            <v>481</v>
          </cell>
          <cell r="AF502">
            <v>600</v>
          </cell>
          <cell r="AG502">
            <v>80.1666666666667</v>
          </cell>
          <cell r="AH502">
            <v>2021</v>
          </cell>
          <cell r="AI502" t="str">
            <v>Maharashtra</v>
          </cell>
          <cell r="AJ502" t="str">
            <v>RAMNIRANJAN JHUNJHUNWALA COLLEGE</v>
          </cell>
          <cell r="AK502">
            <v>210</v>
          </cell>
          <cell r="AL502">
            <v>23</v>
          </cell>
          <cell r="AM502">
            <v>9.1304347826086953</v>
          </cell>
          <cell r="AN502">
            <v>95</v>
          </cell>
          <cell r="AO502">
            <v>256</v>
          </cell>
          <cell r="AP502">
            <v>26</v>
          </cell>
          <cell r="AQ502">
            <v>9.8461538461538467</v>
          </cell>
          <cell r="AR502">
            <v>75</v>
          </cell>
          <cell r="AS502">
            <v>466</v>
          </cell>
          <cell r="AT502">
            <v>49</v>
          </cell>
          <cell r="AU502">
            <v>9.5102040816326525</v>
          </cell>
          <cell r="AV502">
            <v>236</v>
          </cell>
          <cell r="AW502">
            <v>25</v>
          </cell>
          <cell r="AX502">
            <v>9.44</v>
          </cell>
          <cell r="AY502">
            <v>85</v>
          </cell>
          <cell r="AZ502">
            <v>266</v>
          </cell>
          <cell r="BA502">
            <v>29</v>
          </cell>
          <cell r="BB502">
            <v>9.1724137931034484</v>
          </cell>
          <cell r="BC502">
            <v>86</v>
          </cell>
          <cell r="BD502">
            <v>502</v>
          </cell>
          <cell r="BE502">
            <v>54</v>
          </cell>
          <cell r="BF502">
            <v>9.2962962962962958</v>
          </cell>
          <cell r="BG502">
            <v>207</v>
          </cell>
          <cell r="BH502">
            <v>24</v>
          </cell>
          <cell r="BI502">
            <v>8.625</v>
          </cell>
          <cell r="BJ502">
            <v>81.5</v>
          </cell>
          <cell r="BK502">
            <v>255</v>
          </cell>
          <cell r="BL502">
            <v>29</v>
          </cell>
          <cell r="BM502">
            <v>8.7931034482758612</v>
          </cell>
          <cell r="BN502">
            <v>92</v>
          </cell>
          <cell r="BO502">
            <v>462</v>
          </cell>
          <cell r="BP502">
            <v>53</v>
          </cell>
          <cell r="BQ502">
            <v>8.7169811320754711</v>
          </cell>
          <cell r="BR502">
            <v>1430</v>
          </cell>
          <cell r="BS502">
            <v>156</v>
          </cell>
          <cell r="BT502">
            <v>9.1666666666666661</v>
          </cell>
          <cell r="BU502">
            <v>84.5</v>
          </cell>
          <cell r="BV502" t="str">
            <v>Accenture/Capgemini</v>
          </cell>
        </row>
        <row r="503">
          <cell r="B503" t="str">
            <v>21-COMPB35-25</v>
          </cell>
          <cell r="C503" t="str">
            <v>COMP-B</v>
          </cell>
          <cell r="D503">
            <v>35</v>
          </cell>
          <cell r="E503" t="str">
            <v xml:space="preserve">PATEL MIT JITENDRA  PRAGNA </v>
          </cell>
          <cell r="F503" t="str">
            <v>Male</v>
          </cell>
          <cell r="G503" t="str">
            <v>19/11/2003</v>
          </cell>
          <cell r="H503">
            <v>9372683610</v>
          </cell>
          <cell r="I503">
            <v>9833225555</v>
          </cell>
          <cell r="J503" t="str">
            <v>mitpatel1920@gmail.com</v>
          </cell>
          <cell r="K503" t="str">
            <v>1032210481@tcetmumbai.in</v>
          </cell>
          <cell r="L503" t="str">
            <v>b,701,manan apt.,anand nagar,dahisar(e),mumbai</v>
          </cell>
          <cell r="M503">
            <v>400068</v>
          </cell>
          <cell r="N503">
            <v>0</v>
          </cell>
          <cell r="O503" t="str">
            <v>house wife</v>
          </cell>
          <cell r="P503" t="str">
            <v>4,00,001 - 4,50,000</v>
          </cell>
          <cell r="Q503" t="str">
            <v>Normal</v>
          </cell>
          <cell r="R503" t="str">
            <v>Open</v>
          </cell>
          <cell r="S503">
            <v>2021</v>
          </cell>
          <cell r="T503" t="str">
            <v>FE</v>
          </cell>
          <cell r="U503" t="str">
            <v>MH-CET</v>
          </cell>
          <cell r="V503">
            <v>61.28</v>
          </cell>
          <cell r="W503" t="str">
            <v>NA</v>
          </cell>
          <cell r="X503" t="str">
            <v>Institute</v>
          </cell>
          <cell r="Y503">
            <v>405</v>
          </cell>
          <cell r="Z503">
            <v>500</v>
          </cell>
          <cell r="AA503">
            <v>81</v>
          </cell>
          <cell r="AB503">
            <v>2019</v>
          </cell>
          <cell r="AC503" t="str">
            <v>Maharashtra</v>
          </cell>
          <cell r="AD503" t="str">
            <v>RUSTOMJEE INTERNATIONAL HIGH SCHOOL</v>
          </cell>
          <cell r="AE503">
            <v>507</v>
          </cell>
          <cell r="AF503">
            <v>600</v>
          </cell>
          <cell r="AG503">
            <v>84.5</v>
          </cell>
          <cell r="AH503">
            <v>2021</v>
          </cell>
          <cell r="AI503" t="str">
            <v>Maharashtra</v>
          </cell>
          <cell r="AJ503" t="str">
            <v>PACE JUNIOR SCIENCE COLLEGE</v>
          </cell>
          <cell r="AK503">
            <v>179</v>
          </cell>
          <cell r="AL503">
            <v>23</v>
          </cell>
          <cell r="AM503">
            <v>7.7826086956521738</v>
          </cell>
          <cell r="AN503">
            <v>79</v>
          </cell>
          <cell r="AO503">
            <v>189</v>
          </cell>
          <cell r="AP503">
            <v>26</v>
          </cell>
          <cell r="AQ503">
            <v>7.2692307692307692</v>
          </cell>
          <cell r="AR503">
            <v>91</v>
          </cell>
          <cell r="AS503">
            <v>368</v>
          </cell>
          <cell r="AT503">
            <v>49</v>
          </cell>
          <cell r="AU503">
            <v>7.5102040816326534</v>
          </cell>
          <cell r="AV503">
            <v>177</v>
          </cell>
          <cell r="AW503">
            <v>25</v>
          </cell>
          <cell r="AX503">
            <v>7.08</v>
          </cell>
          <cell r="AY503">
            <v>85</v>
          </cell>
          <cell r="AZ503">
            <v>247</v>
          </cell>
          <cell r="BA503">
            <v>29</v>
          </cell>
          <cell r="BB503">
            <v>8.5172413793103452</v>
          </cell>
          <cell r="BC503">
            <v>52</v>
          </cell>
          <cell r="BD503">
            <v>424</v>
          </cell>
          <cell r="BE503">
            <v>54</v>
          </cell>
          <cell r="BF503">
            <v>7.8518518518518521</v>
          </cell>
          <cell r="BG503">
            <v>155</v>
          </cell>
          <cell r="BH503">
            <v>24</v>
          </cell>
          <cell r="BI503">
            <v>6.458333333333333</v>
          </cell>
          <cell r="BJ503">
            <v>75</v>
          </cell>
          <cell r="BK503">
            <v>211</v>
          </cell>
          <cell r="BL503">
            <v>29</v>
          </cell>
          <cell r="BM503">
            <v>7.2758620689655169</v>
          </cell>
          <cell r="BN503">
            <v>75</v>
          </cell>
          <cell r="BO503">
            <v>366</v>
          </cell>
          <cell r="BP503">
            <v>53</v>
          </cell>
          <cell r="BQ503">
            <v>6.9056603773584904</v>
          </cell>
          <cell r="BR503">
            <v>1158</v>
          </cell>
          <cell r="BS503">
            <v>156</v>
          </cell>
          <cell r="BT503">
            <v>7.4230769230769234</v>
          </cell>
          <cell r="BU503">
            <v>76.400000000000006</v>
          </cell>
          <cell r="BV503">
            <v>0</v>
          </cell>
        </row>
        <row r="504">
          <cell r="B504" t="str">
            <v>21-COMPC35-25</v>
          </cell>
          <cell r="C504" t="str">
            <v>COMP-C</v>
          </cell>
          <cell r="D504">
            <v>35</v>
          </cell>
          <cell r="E504" t="str">
            <v xml:space="preserve">TIWARI ANURAG SANJAY  POONAM </v>
          </cell>
          <cell r="F504" t="str">
            <v>Male</v>
          </cell>
          <cell r="G504" t="str">
            <v>01/03/2004</v>
          </cell>
          <cell r="H504">
            <v>8850391805</v>
          </cell>
          <cell r="I504">
            <v>9224090770</v>
          </cell>
          <cell r="J504" t="str">
            <v>anuragtivari850@gmail.com</v>
          </cell>
          <cell r="K504" t="str">
            <v>1032210545@tcetmumbai.in</v>
          </cell>
          <cell r="L504" t="str">
            <v>804,maple,Ackruti hubtown,poonam garden,Mira road,maharashtra</v>
          </cell>
          <cell r="M504">
            <v>401107</v>
          </cell>
          <cell r="N504">
            <v>0</v>
          </cell>
          <cell r="O504" t="str">
            <v>Buisness</v>
          </cell>
          <cell r="P504" t="str">
            <v>10,00,001 - 15,00,000</v>
          </cell>
          <cell r="Q504" t="str">
            <v>Normal</v>
          </cell>
          <cell r="R504" t="str">
            <v>Open</v>
          </cell>
          <cell r="S504">
            <v>2021</v>
          </cell>
          <cell r="T504" t="str">
            <v>FE</v>
          </cell>
          <cell r="U504" t="str">
            <v>MH-CET</v>
          </cell>
          <cell r="V504">
            <v>92.79</v>
          </cell>
          <cell r="W504" t="str">
            <v>NA</v>
          </cell>
          <cell r="X504" t="str">
            <v>CAP</v>
          </cell>
          <cell r="Y504">
            <v>423</v>
          </cell>
          <cell r="Z504">
            <v>500</v>
          </cell>
          <cell r="AA504">
            <v>84.6</v>
          </cell>
          <cell r="AB504">
            <v>2019</v>
          </cell>
          <cell r="AC504" t="str">
            <v>Maharashtra</v>
          </cell>
          <cell r="AD504" t="str">
            <v>SARDAR VALLABHBHAI PATEL VIDYALAYA</v>
          </cell>
          <cell r="AE504">
            <v>476</v>
          </cell>
          <cell r="AF504">
            <v>600</v>
          </cell>
          <cell r="AG504">
            <v>79.3333333333333</v>
          </cell>
          <cell r="AH504">
            <v>2021</v>
          </cell>
          <cell r="AI504" t="str">
            <v>Maharashtra</v>
          </cell>
          <cell r="AJ504" t="str">
            <v>THAKUR COLLEGE OF SCIENCE AND COMMERCE</v>
          </cell>
          <cell r="AK504">
            <v>212</v>
          </cell>
          <cell r="AL504">
            <v>23</v>
          </cell>
          <cell r="AM504">
            <v>9.2173913043478262</v>
          </cell>
          <cell r="AN504">
            <v>87</v>
          </cell>
          <cell r="AO504">
            <v>229</v>
          </cell>
          <cell r="AP504">
            <v>26</v>
          </cell>
          <cell r="AQ504">
            <v>8.8076923076923084</v>
          </cell>
          <cell r="AR504">
            <v>99.18</v>
          </cell>
          <cell r="AS504">
            <v>441</v>
          </cell>
          <cell r="AT504">
            <v>49</v>
          </cell>
          <cell r="AU504">
            <v>9</v>
          </cell>
          <cell r="AV504">
            <v>209</v>
          </cell>
          <cell r="AW504">
            <v>25</v>
          </cell>
          <cell r="AX504">
            <v>8.36</v>
          </cell>
          <cell r="AY504">
            <v>93.09</v>
          </cell>
          <cell r="AZ504">
            <v>243</v>
          </cell>
          <cell r="BA504">
            <v>29</v>
          </cell>
          <cell r="BB504">
            <v>8.3793103448275854</v>
          </cell>
          <cell r="BC504">
            <v>80</v>
          </cell>
          <cell r="BD504">
            <v>452</v>
          </cell>
          <cell r="BE504">
            <v>54</v>
          </cell>
          <cell r="BF504">
            <v>8.3703703703703702</v>
          </cell>
          <cell r="BG504">
            <v>208</v>
          </cell>
          <cell r="BH504">
            <v>24</v>
          </cell>
          <cell r="BI504">
            <v>8.6666666666666661</v>
          </cell>
          <cell r="BJ504">
            <v>75</v>
          </cell>
          <cell r="BK504">
            <v>278</v>
          </cell>
          <cell r="BL504">
            <v>29</v>
          </cell>
          <cell r="BM504">
            <v>9.5862068965517242</v>
          </cell>
          <cell r="BN504">
            <v>82</v>
          </cell>
          <cell r="BO504">
            <v>486</v>
          </cell>
          <cell r="BP504">
            <v>53</v>
          </cell>
          <cell r="BQ504">
            <v>9.1698113207547163</v>
          </cell>
          <cell r="BR504">
            <v>1379</v>
          </cell>
          <cell r="BS504">
            <v>156</v>
          </cell>
          <cell r="BT504">
            <v>8.8397435897435894</v>
          </cell>
          <cell r="BU504">
            <v>86.853999999999999</v>
          </cell>
          <cell r="BV504">
            <v>0</v>
          </cell>
        </row>
        <row r="505">
          <cell r="B505" t="str">
            <v>21-CS&amp;E35-25</v>
          </cell>
          <cell r="C505" t="str">
            <v>CS&amp;E</v>
          </cell>
          <cell r="D505">
            <v>35</v>
          </cell>
          <cell r="E505" t="str">
            <v>PATEL DHRUV ASHOK VARSHA</v>
          </cell>
          <cell r="F505" t="str">
            <v>Male</v>
          </cell>
          <cell r="G505">
            <v>37870</v>
          </cell>
          <cell r="H505">
            <v>8850220781</v>
          </cell>
          <cell r="I505">
            <v>9819050168</v>
          </cell>
          <cell r="J505" t="str">
            <v>pateldhruv0609@gmail.com</v>
          </cell>
          <cell r="K505" t="str">
            <v>1032210897@tcetmumbai.in</v>
          </cell>
          <cell r="L505" t="str">
            <v>005 Shree Shrina Apt Shiv Vallabh Cross Road Ashokvan Rawalpada Dahisar East</v>
          </cell>
          <cell r="M505">
            <v>400068</v>
          </cell>
          <cell r="N505">
            <v>0</v>
          </cell>
          <cell r="O505" t="str">
            <v>Service</v>
          </cell>
          <cell r="P505" t="str">
            <v>5,00,001 - 5,50,000</v>
          </cell>
          <cell r="Q505" t="str">
            <v>Normal</v>
          </cell>
          <cell r="R505" t="str">
            <v>Open</v>
          </cell>
          <cell r="S505">
            <v>2021</v>
          </cell>
          <cell r="T505" t="str">
            <v>FE</v>
          </cell>
          <cell r="U505" t="str">
            <v>MH-CET</v>
          </cell>
          <cell r="V505">
            <v>92.21</v>
          </cell>
          <cell r="W505">
            <v>79.705885600000002</v>
          </cell>
          <cell r="X505" t="str">
            <v>CAP</v>
          </cell>
          <cell r="Y505">
            <v>467</v>
          </cell>
          <cell r="Z505">
            <v>500</v>
          </cell>
          <cell r="AA505">
            <v>93.4</v>
          </cell>
          <cell r="AB505">
            <v>2019</v>
          </cell>
          <cell r="AC505" t="str">
            <v>ICSE</v>
          </cell>
          <cell r="AD505" t="str">
            <v>UNIVERSAL HIGH SCHOOL</v>
          </cell>
          <cell r="AE505">
            <v>557</v>
          </cell>
          <cell r="AF505">
            <v>600</v>
          </cell>
          <cell r="AG505">
            <v>92.8333333333333</v>
          </cell>
          <cell r="AH505">
            <v>2021</v>
          </cell>
          <cell r="AI505" t="str">
            <v>Maharashtra</v>
          </cell>
          <cell r="AJ505" t="str">
            <v>SHRI TP BHATIA JUNIOR COLLEGE OF SCIENCE</v>
          </cell>
          <cell r="AK505">
            <v>185</v>
          </cell>
          <cell r="AL505">
            <v>23</v>
          </cell>
          <cell r="AM505">
            <v>8.0434782608695645</v>
          </cell>
          <cell r="AN505">
            <v>84</v>
          </cell>
          <cell r="AO505">
            <v>229</v>
          </cell>
          <cell r="AP505">
            <v>26</v>
          </cell>
          <cell r="AQ505">
            <v>8.8076923076923084</v>
          </cell>
          <cell r="AR505">
            <v>99.18</v>
          </cell>
          <cell r="AS505">
            <v>414</v>
          </cell>
          <cell r="AT505">
            <v>49</v>
          </cell>
          <cell r="AU505">
            <v>8.4489795918367339</v>
          </cell>
          <cell r="AV505">
            <v>225</v>
          </cell>
          <cell r="AW505">
            <v>25</v>
          </cell>
          <cell r="AX505">
            <v>9</v>
          </cell>
          <cell r="AY505">
            <v>91.59</v>
          </cell>
          <cell r="AZ505">
            <v>263</v>
          </cell>
          <cell r="BA505">
            <v>29</v>
          </cell>
          <cell r="BB505">
            <v>9.068965517241379</v>
          </cell>
          <cell r="BC505">
            <v>81</v>
          </cell>
          <cell r="BD505">
            <v>488</v>
          </cell>
          <cell r="BE505">
            <v>54</v>
          </cell>
          <cell r="BF505">
            <v>9.0370370370370363</v>
          </cell>
          <cell r="BG505">
            <v>218</v>
          </cell>
          <cell r="BH505">
            <v>24</v>
          </cell>
          <cell r="BI505">
            <v>9.0833333333333339</v>
          </cell>
          <cell r="BJ505">
            <v>94</v>
          </cell>
          <cell r="BK505">
            <v>275</v>
          </cell>
          <cell r="BL505">
            <v>29</v>
          </cell>
          <cell r="BM505">
            <v>9.4827586206896548</v>
          </cell>
          <cell r="BN505">
            <v>87</v>
          </cell>
          <cell r="BO505">
            <v>493</v>
          </cell>
          <cell r="BP505">
            <v>53</v>
          </cell>
          <cell r="BQ505">
            <v>9.3018867924528301</v>
          </cell>
          <cell r="BR505">
            <v>1395</v>
          </cell>
          <cell r="BS505">
            <v>156</v>
          </cell>
          <cell r="BT505">
            <v>8.9423076923076916</v>
          </cell>
          <cell r="BU505">
            <v>87.753999999999991</v>
          </cell>
          <cell r="BV505">
            <v>0</v>
          </cell>
        </row>
        <row r="506">
          <cell r="B506" t="str">
            <v>21-E&amp;CS35-25</v>
          </cell>
          <cell r="C506" t="str">
            <v>E&amp;CS</v>
          </cell>
          <cell r="D506">
            <v>35</v>
          </cell>
          <cell r="E506" t="str">
            <v>OZA VEDANT MEHUL PRITI</v>
          </cell>
          <cell r="F506" t="str">
            <v>Male</v>
          </cell>
          <cell r="G506" t="str">
            <v>11/11/2003</v>
          </cell>
          <cell r="H506">
            <v>9967529130</v>
          </cell>
          <cell r="I506">
            <v>9167824220</v>
          </cell>
          <cell r="J506" t="str">
            <v>vedantoza0@gmail.com</v>
          </cell>
          <cell r="K506" t="str">
            <v>1032210353@tcetmumbai.in</v>
          </cell>
          <cell r="L506" t="str">
            <v>101 Nilanjan apt opp anand hpt, csc road anand nagar dahisar (east) Mumbai:-400068</v>
          </cell>
          <cell r="M506">
            <v>400068</v>
          </cell>
          <cell r="N506">
            <v>0</v>
          </cell>
          <cell r="O506" t="str">
            <v>Business</v>
          </cell>
          <cell r="P506" t="str">
            <v>7,00,001 - 8,00,000</v>
          </cell>
          <cell r="Q506" t="str">
            <v>Normal</v>
          </cell>
          <cell r="R506" t="str">
            <v>Open</v>
          </cell>
          <cell r="S506">
            <v>2021</v>
          </cell>
          <cell r="T506" t="str">
            <v>FE</v>
          </cell>
          <cell r="U506" t="str">
            <v>MH-CET</v>
          </cell>
          <cell r="V506">
            <v>37.57</v>
          </cell>
          <cell r="W506" t="str">
            <v>NA</v>
          </cell>
          <cell r="X506" t="str">
            <v>Institute</v>
          </cell>
          <cell r="Y506">
            <v>269</v>
          </cell>
          <cell r="Z506">
            <v>500</v>
          </cell>
          <cell r="AA506">
            <v>53.8</v>
          </cell>
          <cell r="AB506">
            <v>2019</v>
          </cell>
          <cell r="AC506" t="str">
            <v>Maharashtra</v>
          </cell>
          <cell r="AD506" t="str">
            <v>POORNA PRAJNA HIGH SCHOOL</v>
          </cell>
          <cell r="AE506">
            <v>431</v>
          </cell>
          <cell r="AF506">
            <v>600</v>
          </cell>
          <cell r="AG506">
            <v>71.8333333333333</v>
          </cell>
          <cell r="AH506">
            <v>2021</v>
          </cell>
          <cell r="AI506" t="str">
            <v>Maharashtra</v>
          </cell>
          <cell r="AJ506" t="str">
            <v>SARDAR VALLABHBHAI PATEL VIDYALA</v>
          </cell>
          <cell r="AK506">
            <v>137</v>
          </cell>
          <cell r="AL506">
            <v>23</v>
          </cell>
          <cell r="AM506">
            <v>5.9565217391304346</v>
          </cell>
          <cell r="AN506">
            <v>75</v>
          </cell>
          <cell r="AO506">
            <v>201</v>
          </cell>
          <cell r="AP506">
            <v>26</v>
          </cell>
          <cell r="AQ506">
            <v>7.7307692307692308</v>
          </cell>
          <cell r="AR506">
            <v>89.71</v>
          </cell>
          <cell r="AS506">
            <v>338</v>
          </cell>
          <cell r="AT506">
            <v>49</v>
          </cell>
          <cell r="AU506">
            <v>6.8979591836734695</v>
          </cell>
          <cell r="AV506">
            <v>180</v>
          </cell>
          <cell r="AW506">
            <v>25</v>
          </cell>
          <cell r="AX506">
            <v>7.2</v>
          </cell>
          <cell r="AY506">
            <v>82.355000000000004</v>
          </cell>
          <cell r="AZ506">
            <v>229</v>
          </cell>
          <cell r="BA506">
            <v>29</v>
          </cell>
          <cell r="BB506">
            <v>7.8965517241379306</v>
          </cell>
          <cell r="BC506">
            <v>97.058823529411796</v>
          </cell>
          <cell r="BD506">
            <v>409</v>
          </cell>
          <cell r="BE506">
            <v>54</v>
          </cell>
          <cell r="BF506">
            <v>7.5740740740740744</v>
          </cell>
          <cell r="BG506">
            <v>209</v>
          </cell>
          <cell r="BH506">
            <v>24</v>
          </cell>
          <cell r="BI506">
            <v>8.7083333333333339</v>
          </cell>
          <cell r="BJ506">
            <v>80</v>
          </cell>
          <cell r="BK506">
            <v>251</v>
          </cell>
          <cell r="BL506">
            <v>29</v>
          </cell>
          <cell r="BM506">
            <v>8.6551724137931032</v>
          </cell>
          <cell r="BN506">
            <v>91</v>
          </cell>
          <cell r="BO506">
            <v>460</v>
          </cell>
          <cell r="BP506">
            <v>53</v>
          </cell>
          <cell r="BQ506">
            <v>8.6792452830188687</v>
          </cell>
          <cell r="BR506">
            <v>1207</v>
          </cell>
          <cell r="BS506">
            <v>156</v>
          </cell>
          <cell r="BT506">
            <v>7.7371794871794872</v>
          </cell>
          <cell r="BU506">
            <v>86.024764705882347</v>
          </cell>
          <cell r="BV506">
            <v>0</v>
          </cell>
        </row>
        <row r="507">
          <cell r="B507" t="str">
            <v>21-E&amp;TCA35-25</v>
          </cell>
          <cell r="C507" t="str">
            <v>E&amp;TC-A</v>
          </cell>
          <cell r="D507">
            <v>35</v>
          </cell>
          <cell r="E507" t="str">
            <v>JADHAV ANIRUDDHA DEVIDAS  YOGITA</v>
          </cell>
          <cell r="F507" t="str">
            <v>Male</v>
          </cell>
          <cell r="G507" t="str">
            <v>19/11/2002</v>
          </cell>
          <cell r="H507">
            <v>9892121503</v>
          </cell>
          <cell r="I507">
            <v>9892121503</v>
          </cell>
          <cell r="J507" t="str">
            <v>aniruddhaj27@gmail.com</v>
          </cell>
          <cell r="K507" t="str">
            <v>1032210227@tcetmumbai.in</v>
          </cell>
          <cell r="L507" t="str">
            <v>B/105 1st floor Shri kisan C.H.S , Near Kalwa post office , Thane-400605</v>
          </cell>
          <cell r="M507">
            <v>400605</v>
          </cell>
          <cell r="N507">
            <v>0</v>
          </cell>
          <cell r="O507" t="str">
            <v>Service</v>
          </cell>
          <cell r="P507" t="str">
            <v>6,00,001 - 7,00,000</v>
          </cell>
          <cell r="Q507" t="str">
            <v>Normal</v>
          </cell>
          <cell r="R507" t="str">
            <v>SC</v>
          </cell>
          <cell r="S507">
            <v>2021</v>
          </cell>
          <cell r="T507" t="str">
            <v>FE</v>
          </cell>
          <cell r="U507" t="str">
            <v>MH-CET</v>
          </cell>
          <cell r="V507">
            <v>30</v>
          </cell>
          <cell r="W507">
            <v>81.05</v>
          </cell>
          <cell r="X507" t="str">
            <v>ACAP</v>
          </cell>
          <cell r="Y507">
            <v>464</v>
          </cell>
          <cell r="Z507">
            <v>500</v>
          </cell>
          <cell r="AA507">
            <v>92.8</v>
          </cell>
          <cell r="AB507">
            <v>2018</v>
          </cell>
          <cell r="AC507" t="str">
            <v>Maharashtra</v>
          </cell>
          <cell r="AD507" t="str">
            <v>NEW ENGLISH SCHOOL AND JUNIOR COLLEGE KALWA</v>
          </cell>
          <cell r="AE507">
            <v>461</v>
          </cell>
          <cell r="AF507">
            <v>659</v>
          </cell>
          <cell r="AG507">
            <v>69.954476479514398</v>
          </cell>
          <cell r="AH507">
            <v>2020</v>
          </cell>
          <cell r="AI507" t="str">
            <v>Maharashtra</v>
          </cell>
          <cell r="AJ507" t="str">
            <v>M.H. HIGHSCHOOL AND RAMESH PARMAR JR. COLLEGE THANE</v>
          </cell>
          <cell r="AK507">
            <v>179</v>
          </cell>
          <cell r="AL507">
            <v>22</v>
          </cell>
          <cell r="AM507">
            <v>8.1363636363636367</v>
          </cell>
          <cell r="AN507">
            <v>96</v>
          </cell>
          <cell r="AO507">
            <v>250</v>
          </cell>
          <cell r="AP507">
            <v>27</v>
          </cell>
          <cell r="AQ507">
            <v>9.2592592592592595</v>
          </cell>
          <cell r="AR507">
            <v>89.71</v>
          </cell>
          <cell r="AS507">
            <v>429</v>
          </cell>
          <cell r="AT507">
            <v>49</v>
          </cell>
          <cell r="AU507">
            <v>8.7551020408163271</v>
          </cell>
          <cell r="AV507">
            <v>219</v>
          </cell>
          <cell r="AW507">
            <v>25</v>
          </cell>
          <cell r="AX507">
            <v>8.76</v>
          </cell>
          <cell r="AY507">
            <v>92.855000000000004</v>
          </cell>
          <cell r="AZ507">
            <v>252</v>
          </cell>
          <cell r="BA507">
            <v>29</v>
          </cell>
          <cell r="BB507">
            <v>8.6896551724137936</v>
          </cell>
          <cell r="BC507">
            <v>81</v>
          </cell>
          <cell r="BD507">
            <v>471</v>
          </cell>
          <cell r="BE507">
            <v>54</v>
          </cell>
          <cell r="BF507">
            <v>8.7222222222222214</v>
          </cell>
          <cell r="BG507">
            <v>199</v>
          </cell>
          <cell r="BH507">
            <v>24</v>
          </cell>
          <cell r="BI507">
            <v>8.2916666666666661</v>
          </cell>
          <cell r="BJ507">
            <v>84</v>
          </cell>
          <cell r="BK507">
            <v>276</v>
          </cell>
          <cell r="BL507">
            <v>29</v>
          </cell>
          <cell r="BM507">
            <v>9.5172413793103452</v>
          </cell>
          <cell r="BN507">
            <v>92</v>
          </cell>
          <cell r="BO507">
            <v>475</v>
          </cell>
          <cell r="BP507">
            <v>53</v>
          </cell>
          <cell r="BQ507">
            <v>8.9622641509433958</v>
          </cell>
          <cell r="BR507">
            <v>1375</v>
          </cell>
          <cell r="BS507">
            <v>156</v>
          </cell>
          <cell r="BT507">
            <v>8.8141025641025639</v>
          </cell>
          <cell r="BU507">
            <v>88.09557261410788</v>
          </cell>
          <cell r="BV507">
            <v>0</v>
          </cell>
        </row>
        <row r="508">
          <cell r="B508" t="str">
            <v>21-E&amp;TCB35-25</v>
          </cell>
          <cell r="C508" t="str">
            <v>E&amp;TC-B</v>
          </cell>
          <cell r="D508">
            <v>35</v>
          </cell>
          <cell r="E508" t="str">
            <v>SWAMI SAHIL RAJESH REKHA</v>
          </cell>
          <cell r="F508" t="str">
            <v>Male</v>
          </cell>
          <cell r="G508" t="str">
            <v>19/03/2004</v>
          </cell>
          <cell r="H508">
            <v>9082848120</v>
          </cell>
          <cell r="I508">
            <v>8779000560</v>
          </cell>
          <cell r="J508" t="str">
            <v>swamisahil2004@gmail.com</v>
          </cell>
          <cell r="K508" t="str">
            <v>1032210290@tcetmumbai.in</v>
          </cell>
          <cell r="L508" t="str">
            <v>Anand Mukadam chawl, Mulgoan dongri,M.I.D.C., Andheri East, Mumbai-400093</v>
          </cell>
          <cell r="M508">
            <v>400093</v>
          </cell>
          <cell r="N508">
            <v>0</v>
          </cell>
          <cell r="O508" t="str">
            <v>Service</v>
          </cell>
          <cell r="P508" t="str">
            <v>2,00,001 -2,50,000</v>
          </cell>
          <cell r="Q508" t="str">
            <v>Normal</v>
          </cell>
          <cell r="R508" t="str">
            <v>Open</v>
          </cell>
          <cell r="S508">
            <v>2021</v>
          </cell>
          <cell r="T508" t="str">
            <v>FE</v>
          </cell>
          <cell r="U508" t="str">
            <v>MH-CET</v>
          </cell>
          <cell r="V508">
            <v>27.22</v>
          </cell>
          <cell r="W508">
            <v>50.304778599999999</v>
          </cell>
          <cell r="X508" t="str">
            <v>Institute</v>
          </cell>
          <cell r="Y508">
            <v>373</v>
          </cell>
          <cell r="Z508">
            <v>500</v>
          </cell>
          <cell r="AA508">
            <v>74.599999999999994</v>
          </cell>
          <cell r="AB508">
            <v>2019</v>
          </cell>
          <cell r="AC508" t="str">
            <v>Maharashtra</v>
          </cell>
          <cell r="AD508" t="str">
            <v>ST. ARNOLD'S HIGH SCHOOL</v>
          </cell>
          <cell r="AE508">
            <v>496</v>
          </cell>
          <cell r="AF508">
            <v>600</v>
          </cell>
          <cell r="AG508">
            <v>82.6666666666667</v>
          </cell>
          <cell r="AH508">
            <v>2021</v>
          </cell>
          <cell r="AI508" t="str">
            <v>Maharashtra</v>
          </cell>
          <cell r="AJ508" t="str">
            <v>SSS MULTI PURPOSE TECHNICAL JR COLLEGE</v>
          </cell>
          <cell r="AK508">
            <v>165</v>
          </cell>
          <cell r="AL508">
            <v>22</v>
          </cell>
          <cell r="AM508">
            <v>7.5</v>
          </cell>
          <cell r="AN508">
            <v>82</v>
          </cell>
          <cell r="AO508">
            <v>200</v>
          </cell>
          <cell r="AP508">
            <v>27</v>
          </cell>
          <cell r="AQ508">
            <v>7.4074074074074074</v>
          </cell>
          <cell r="AR508">
            <v>89.71</v>
          </cell>
          <cell r="AS508">
            <v>365</v>
          </cell>
          <cell r="AT508">
            <v>49</v>
          </cell>
          <cell r="AU508">
            <v>7.4489795918367347</v>
          </cell>
          <cell r="AV508">
            <v>143</v>
          </cell>
          <cell r="AW508">
            <v>25</v>
          </cell>
          <cell r="AX508">
            <v>5.72</v>
          </cell>
          <cell r="AY508">
            <v>85.855000000000004</v>
          </cell>
          <cell r="AZ508">
            <v>182</v>
          </cell>
          <cell r="BA508">
            <v>29</v>
          </cell>
          <cell r="BB508">
            <v>6.2758620689655169</v>
          </cell>
          <cell r="BC508">
            <v>75</v>
          </cell>
          <cell r="BD508">
            <v>325</v>
          </cell>
          <cell r="BE508">
            <v>54</v>
          </cell>
          <cell r="BF508">
            <v>6.0185185185185182</v>
          </cell>
          <cell r="BG508">
            <v>142</v>
          </cell>
          <cell r="BH508">
            <v>24</v>
          </cell>
          <cell r="BI508">
            <v>5.916666666666667</v>
          </cell>
          <cell r="BJ508">
            <v>47</v>
          </cell>
          <cell r="BK508">
            <v>181</v>
          </cell>
          <cell r="BL508">
            <v>29</v>
          </cell>
          <cell r="BM508">
            <v>6.2413793103448274</v>
          </cell>
          <cell r="BN508">
            <v>75</v>
          </cell>
          <cell r="BO508">
            <v>323</v>
          </cell>
          <cell r="BP508">
            <v>53</v>
          </cell>
          <cell r="BQ508">
            <v>6.0943396226415096</v>
          </cell>
          <cell r="BR508">
            <v>1013</v>
          </cell>
          <cell r="BS508">
            <v>156</v>
          </cell>
          <cell r="BT508">
            <v>6.4935897435897436</v>
          </cell>
          <cell r="BU508">
            <v>82.695572614107874</v>
          </cell>
          <cell r="BV508">
            <v>0</v>
          </cell>
        </row>
        <row r="509">
          <cell r="B509" t="str">
            <v>22-IoT35-25</v>
          </cell>
          <cell r="C509" t="str">
            <v>IoT</v>
          </cell>
          <cell r="D509">
            <v>35</v>
          </cell>
          <cell r="E509" t="str">
            <v>SHEDGE SUMER ARJUN DARSHANA</v>
          </cell>
          <cell r="F509" t="str">
            <v>Male</v>
          </cell>
          <cell r="G509" t="str">
            <v>2003-01-23</v>
          </cell>
          <cell r="H509">
            <v>7045654423</v>
          </cell>
          <cell r="I509" t="str">
            <v>9892184423</v>
          </cell>
          <cell r="J509" t="str">
            <v>sumershedge@gmail.com</v>
          </cell>
          <cell r="K509" t="str">
            <v>1032221786@tcetmumbai.in</v>
          </cell>
          <cell r="L509" t="str">
            <v>196, 3Rd Floor H-10 Wing ,Ravi Kiran Chs,NEW MHB COLONY , GORAI RD,Opposite Sailee International School,Mumbai,400091</v>
          </cell>
          <cell r="M509">
            <v>0</v>
          </cell>
          <cell r="N509" t="str">
            <v>Maharashtra</v>
          </cell>
          <cell r="O509" t="str">
            <v>Service</v>
          </cell>
          <cell r="P509" t="str">
            <v>7,00,001 - 8,00,000</v>
          </cell>
          <cell r="Q509" t="str">
            <v>Normal</v>
          </cell>
          <cell r="R509" t="str">
            <v>Open</v>
          </cell>
          <cell r="S509">
            <v>2022</v>
          </cell>
          <cell r="T509" t="str">
            <v>DSE</v>
          </cell>
          <cell r="U509" t="str">
            <v>NA</v>
          </cell>
          <cell r="V509" t="str">
            <v>NA</v>
          </cell>
          <cell r="W509" t="str">
            <v>NA</v>
          </cell>
          <cell r="X509" t="str">
            <v>CAP</v>
          </cell>
          <cell r="Y509" t="str">
            <v>314.00</v>
          </cell>
          <cell r="Z509" t="str">
            <v>500.00</v>
          </cell>
          <cell r="AA509" t="str">
            <v>62.80</v>
          </cell>
          <cell r="AB509" t="str">
            <v>2019</v>
          </cell>
          <cell r="AC509" t="str">
            <v>MAHARASHTRA STATE BOARD OF SECONDARY AND HIGHER SECONDARY EDUCATION</v>
          </cell>
          <cell r="AD509" t="str">
            <v>ST FRANCIS D'ASSISI HIGH SCHOOL</v>
          </cell>
          <cell r="AE509" t="str">
            <v>1440.00</v>
          </cell>
          <cell r="AF509" t="str">
            <v>1700.00</v>
          </cell>
          <cell r="AG509" t="str">
            <v>84.71</v>
          </cell>
          <cell r="AH509" t="str">
            <v>2022</v>
          </cell>
          <cell r="AI509" t="str">
            <v>Maharashtra State Board of Technical Education</v>
          </cell>
          <cell r="AJ509" t="str">
            <v>ZAGDU SINGH CHARITABLE TRUST'S THAKUR POLYTECHNIC</v>
          </cell>
          <cell r="AK509">
            <v>0</v>
          </cell>
          <cell r="AL509">
            <v>0</v>
          </cell>
          <cell r="AM509" t="e">
            <v>#DIV/0!</v>
          </cell>
          <cell r="AN509">
            <v>0</v>
          </cell>
          <cell r="AO509">
            <v>0</v>
          </cell>
          <cell r="AP509">
            <v>0</v>
          </cell>
          <cell r="AQ509" t="e">
            <v>#DIV/0!</v>
          </cell>
          <cell r="AR509">
            <v>0</v>
          </cell>
          <cell r="AS509">
            <v>0</v>
          </cell>
          <cell r="AT509">
            <v>0</v>
          </cell>
          <cell r="AU509" t="e">
            <v>#DIV/0!</v>
          </cell>
          <cell r="AV509">
            <v>182</v>
          </cell>
          <cell r="AW509">
            <v>25</v>
          </cell>
          <cell r="AX509">
            <v>7.28</v>
          </cell>
          <cell r="AY509">
            <v>84</v>
          </cell>
          <cell r="AZ509">
            <v>220</v>
          </cell>
          <cell r="BA509">
            <v>29</v>
          </cell>
          <cell r="BB509">
            <v>7.5862068965517242</v>
          </cell>
          <cell r="BC509">
            <v>73.58</v>
          </cell>
          <cell r="BD509">
            <v>402</v>
          </cell>
          <cell r="BE509">
            <v>54</v>
          </cell>
          <cell r="BF509">
            <v>7.4444444444444446</v>
          </cell>
          <cell r="BG509">
            <v>209</v>
          </cell>
          <cell r="BH509">
            <v>24</v>
          </cell>
          <cell r="BI509">
            <v>8.7083333333333339</v>
          </cell>
          <cell r="BJ509">
            <v>75</v>
          </cell>
          <cell r="BK509">
            <v>258</v>
          </cell>
          <cell r="BL509">
            <v>29</v>
          </cell>
          <cell r="BM509">
            <v>8.8965517241379306</v>
          </cell>
          <cell r="BN509">
            <v>78</v>
          </cell>
          <cell r="BO509">
            <v>467</v>
          </cell>
          <cell r="BP509">
            <v>53</v>
          </cell>
          <cell r="BQ509">
            <v>8.8113207547169807</v>
          </cell>
          <cell r="BR509">
            <v>869</v>
          </cell>
          <cell r="BS509">
            <v>107</v>
          </cell>
          <cell r="BT509">
            <v>8.121495327102803</v>
          </cell>
          <cell r="BU509">
            <v>82.86</v>
          </cell>
          <cell r="BV509">
            <v>0</v>
          </cell>
        </row>
        <row r="510">
          <cell r="B510" t="str">
            <v>21-ITA35-25</v>
          </cell>
          <cell r="C510" t="str">
            <v>IT-A</v>
          </cell>
          <cell r="D510">
            <v>35</v>
          </cell>
          <cell r="E510" t="str">
            <v>GUPTA SAGAR VINDHYACHAL SUSHMA</v>
          </cell>
          <cell r="F510" t="str">
            <v>Male</v>
          </cell>
          <cell r="G510" t="str">
            <v>28/11/2002</v>
          </cell>
          <cell r="H510">
            <v>9555481064</v>
          </cell>
          <cell r="I510">
            <v>9022091546</v>
          </cell>
          <cell r="J510" t="str">
            <v>sg351456@gmail.com</v>
          </cell>
          <cell r="K510" t="str">
            <v>1032210609@tcetmumbai.in</v>
          </cell>
          <cell r="L510" t="str">
            <v>4/4, Santosh i nagar Village road,Bhandup ( west) , Mumbai -78</v>
          </cell>
          <cell r="M510">
            <v>400078</v>
          </cell>
          <cell r="N510">
            <v>0</v>
          </cell>
          <cell r="O510" t="str">
            <v>Business</v>
          </cell>
          <cell r="P510" t="str">
            <v>6,00,001 - 7,00,000</v>
          </cell>
          <cell r="Q510" t="str">
            <v>Normal</v>
          </cell>
          <cell r="R510" t="str">
            <v>Open</v>
          </cell>
          <cell r="S510">
            <v>2021</v>
          </cell>
          <cell r="T510" t="str">
            <v>FE</v>
          </cell>
          <cell r="U510" t="str">
            <v>MH-CET</v>
          </cell>
          <cell r="V510">
            <v>92</v>
          </cell>
          <cell r="W510" t="str">
            <v>NA</v>
          </cell>
          <cell r="X510" t="str">
            <v>CAP</v>
          </cell>
          <cell r="Y510">
            <v>470</v>
          </cell>
          <cell r="Z510">
            <v>500</v>
          </cell>
          <cell r="AA510">
            <v>94</v>
          </cell>
          <cell r="AB510">
            <v>2018</v>
          </cell>
          <cell r="AC510" t="str">
            <v>Maharashtra</v>
          </cell>
          <cell r="AD510" t="str">
            <v>RBS English High School</v>
          </cell>
          <cell r="AE510">
            <v>477</v>
          </cell>
          <cell r="AF510">
            <v>650</v>
          </cell>
          <cell r="AG510">
            <v>73.384615384615401</v>
          </cell>
          <cell r="AH510">
            <v>2020</v>
          </cell>
          <cell r="AI510" t="str">
            <v>Maharashtra</v>
          </cell>
          <cell r="AJ510" t="str">
            <v>K.j Somaya College of Science Commerce</v>
          </cell>
          <cell r="AK510">
            <v>167</v>
          </cell>
          <cell r="AL510">
            <v>22</v>
          </cell>
          <cell r="AM510">
            <v>7.5909090909090908</v>
          </cell>
          <cell r="AN510">
            <v>97.94</v>
          </cell>
          <cell r="AO510">
            <v>213</v>
          </cell>
          <cell r="AP510">
            <v>27</v>
          </cell>
          <cell r="AQ510">
            <v>7.8888888888888893</v>
          </cell>
          <cell r="AR510">
            <v>75</v>
          </cell>
          <cell r="AS510">
            <v>380</v>
          </cell>
          <cell r="AT510">
            <v>49</v>
          </cell>
          <cell r="AU510">
            <v>7.7551020408163263</v>
          </cell>
          <cell r="AV510">
            <v>173</v>
          </cell>
          <cell r="AW510">
            <v>25</v>
          </cell>
          <cell r="AX510">
            <v>6.92</v>
          </cell>
          <cell r="AY510">
            <v>86.47</v>
          </cell>
          <cell r="AZ510">
            <v>210</v>
          </cell>
          <cell r="BA510">
            <v>29</v>
          </cell>
          <cell r="BB510">
            <v>7.2413793103448274</v>
          </cell>
          <cell r="BC510">
            <v>76.886792452830207</v>
          </cell>
          <cell r="BD510">
            <v>383</v>
          </cell>
          <cell r="BE510">
            <v>54</v>
          </cell>
          <cell r="BF510">
            <v>7.0925925925925926</v>
          </cell>
          <cell r="BG510">
            <v>192</v>
          </cell>
          <cell r="BH510">
            <v>24</v>
          </cell>
          <cell r="BI510">
            <v>8</v>
          </cell>
          <cell r="BJ510">
            <v>80.912863070539402</v>
          </cell>
          <cell r="BK510">
            <v>211</v>
          </cell>
          <cell r="BL510">
            <v>29</v>
          </cell>
          <cell r="BM510">
            <v>7.2758620689655169</v>
          </cell>
          <cell r="BN510">
            <v>76.3948497854077</v>
          </cell>
          <cell r="BO510">
            <v>403</v>
          </cell>
          <cell r="BP510">
            <v>53</v>
          </cell>
          <cell r="BQ510">
            <v>7.6037735849056602</v>
          </cell>
          <cell r="BR510">
            <v>1166</v>
          </cell>
          <cell r="BS510">
            <v>156</v>
          </cell>
          <cell r="BT510">
            <v>7.4743589743589745</v>
          </cell>
          <cell r="BU510">
            <v>82.259358490566029</v>
          </cell>
          <cell r="BV510">
            <v>0</v>
          </cell>
        </row>
        <row r="511">
          <cell r="B511" t="str">
            <v>21-MECH35-25</v>
          </cell>
          <cell r="C511" t="str">
            <v>MECH</v>
          </cell>
          <cell r="D511">
            <v>35</v>
          </cell>
          <cell r="E511" t="str">
            <v>SHAIKH SOHEL AHMED ABDUL HASAN  NASREEN BANO</v>
          </cell>
          <cell r="F511" t="str">
            <v>Male</v>
          </cell>
          <cell r="G511" t="str">
            <v>16/10/2002</v>
          </cell>
          <cell r="H511">
            <v>8689818517</v>
          </cell>
          <cell r="I511">
            <v>9322212382</v>
          </cell>
          <cell r="J511" t="str">
            <v>imsohailahmed84@gmail.com</v>
          </cell>
          <cell r="K511" t="str">
            <v>1032210738@tcetmumbai.in</v>
          </cell>
          <cell r="L511" t="str">
            <v>ROOM NO 4, Kawale chawl, social nagar, Dharavi mumbai</v>
          </cell>
          <cell r="M511">
            <v>400017</v>
          </cell>
          <cell r="N511">
            <v>0</v>
          </cell>
          <cell r="O511" t="str">
            <v>Garments Business</v>
          </cell>
          <cell r="P511" t="str">
            <v>10,00,001 - 15,00,000</v>
          </cell>
          <cell r="Q511" t="str">
            <v>Normal</v>
          </cell>
          <cell r="R511" t="str">
            <v>Open</v>
          </cell>
          <cell r="S511">
            <v>2021</v>
          </cell>
          <cell r="T511" t="str">
            <v>FE</v>
          </cell>
          <cell r="U511" t="str">
            <v>MH-CET</v>
          </cell>
          <cell r="V511">
            <v>93.56</v>
          </cell>
          <cell r="W511">
            <v>79</v>
          </cell>
          <cell r="X511" t="str">
            <v>CAP</v>
          </cell>
          <cell r="Y511">
            <v>412</v>
          </cell>
          <cell r="Z511">
            <v>500</v>
          </cell>
          <cell r="AA511">
            <v>82.4</v>
          </cell>
          <cell r="AB511">
            <v>2018</v>
          </cell>
          <cell r="AC511" t="str">
            <v>Maharashtra</v>
          </cell>
          <cell r="AD511" t="str">
            <v>SHRI S.K ROY MEMORIAL ENGLISH HIGH SCHOOL</v>
          </cell>
          <cell r="AE511">
            <v>543</v>
          </cell>
          <cell r="AF511">
            <v>650</v>
          </cell>
          <cell r="AG511">
            <v>83.538461538461505</v>
          </cell>
          <cell r="AH511">
            <v>2020</v>
          </cell>
          <cell r="AI511" t="str">
            <v>Maharashtra</v>
          </cell>
          <cell r="AJ511" t="str">
            <v>SIWS NR SWAMY COLLEGE WADALA</v>
          </cell>
          <cell r="AK511">
            <v>173</v>
          </cell>
          <cell r="AL511">
            <v>22</v>
          </cell>
          <cell r="AM511">
            <v>7.8636363636363633</v>
          </cell>
          <cell r="AN511">
            <v>75</v>
          </cell>
          <cell r="AO511">
            <v>217</v>
          </cell>
          <cell r="AP511">
            <v>27</v>
          </cell>
          <cell r="AQ511">
            <v>8.0370370370370363</v>
          </cell>
          <cell r="AR511">
            <v>97.7</v>
          </cell>
          <cell r="AS511">
            <v>390</v>
          </cell>
          <cell r="AT511">
            <v>49</v>
          </cell>
          <cell r="AU511">
            <v>7.9591836734693882</v>
          </cell>
          <cell r="AV511">
            <v>174</v>
          </cell>
          <cell r="AW511">
            <v>25</v>
          </cell>
          <cell r="AX511">
            <v>6.96</v>
          </cell>
          <cell r="AY511">
            <v>86.35</v>
          </cell>
          <cell r="AZ511">
            <v>208.8</v>
          </cell>
          <cell r="BA511">
            <v>29</v>
          </cell>
          <cell r="BB511">
            <v>7.2</v>
          </cell>
          <cell r="BC511">
            <v>88</v>
          </cell>
          <cell r="BD511">
            <v>382.8</v>
          </cell>
          <cell r="BE511">
            <v>54</v>
          </cell>
          <cell r="BF511">
            <v>7.0888888888888895</v>
          </cell>
          <cell r="BG511">
            <v>175</v>
          </cell>
          <cell r="BH511">
            <v>24</v>
          </cell>
          <cell r="BI511">
            <v>7.291666666666667</v>
          </cell>
          <cell r="BJ511">
            <v>75</v>
          </cell>
          <cell r="BK511">
            <v>248</v>
          </cell>
          <cell r="BL511">
            <v>28</v>
          </cell>
          <cell r="BM511">
            <v>8.8571428571428577</v>
          </cell>
          <cell r="BN511">
            <v>77</v>
          </cell>
          <cell r="BO511">
            <v>423</v>
          </cell>
          <cell r="BP511">
            <v>52</v>
          </cell>
          <cell r="BQ511">
            <v>8.134615384615385</v>
          </cell>
          <cell r="BR511">
            <v>1195.8</v>
          </cell>
          <cell r="BS511">
            <v>155</v>
          </cell>
          <cell r="BT511">
            <v>7.7148387096774194</v>
          </cell>
          <cell r="BU511">
            <v>81.009999999999991</v>
          </cell>
          <cell r="BV511">
            <v>0</v>
          </cell>
        </row>
        <row r="512">
          <cell r="B512" t="str">
            <v>21-AI&amp;DS36-25</v>
          </cell>
          <cell r="C512" t="str">
            <v>AI&amp;DS</v>
          </cell>
          <cell r="D512">
            <v>36</v>
          </cell>
          <cell r="E512" t="str">
            <v>SHAHAN ALI MD MOKARRAM JAH SADAF GOUHER</v>
          </cell>
          <cell r="F512" t="str">
            <v>Male</v>
          </cell>
          <cell r="G512" t="str">
            <v>01/05/2003</v>
          </cell>
          <cell r="H512">
            <v>8539891885</v>
          </cell>
          <cell r="I512">
            <v>9934510629</v>
          </cell>
          <cell r="J512" t="str">
            <v>shahan010100@gmail.com</v>
          </cell>
          <cell r="K512" t="str">
            <v>1032210165@tcetmumbai.in</v>
          </cell>
          <cell r="L512" t="str">
            <v>D2 1/39 Artist Village Sector-8 CBD Belapur, Navi Mumbai</v>
          </cell>
          <cell r="M512">
            <v>400614</v>
          </cell>
          <cell r="N512">
            <v>0</v>
          </cell>
          <cell r="O512" t="str">
            <v>Business</v>
          </cell>
          <cell r="P512" t="str">
            <v>7,00,001 - 8,00,000</v>
          </cell>
          <cell r="Q512" t="str">
            <v>Normal</v>
          </cell>
          <cell r="R512" t="str">
            <v>Open</v>
          </cell>
          <cell r="S512">
            <v>2021</v>
          </cell>
          <cell r="T512" t="str">
            <v>FE</v>
          </cell>
          <cell r="U512" t="str">
            <v>MH-CET</v>
          </cell>
          <cell r="V512">
            <v>83.69</v>
          </cell>
          <cell r="W512" t="str">
            <v>NA</v>
          </cell>
          <cell r="X512" t="str">
            <v>Minority</v>
          </cell>
          <cell r="Y512">
            <v>444</v>
          </cell>
          <cell r="Z512">
            <v>500</v>
          </cell>
          <cell r="AA512">
            <v>88.8</v>
          </cell>
          <cell r="AB512">
            <v>2019</v>
          </cell>
          <cell r="AC512" t="str">
            <v>CBSE</v>
          </cell>
          <cell r="AD512" t="str">
            <v>ELEGANT PUBLIC SCHOOL</v>
          </cell>
          <cell r="AE512">
            <v>373</v>
          </cell>
          <cell r="AF512">
            <v>500</v>
          </cell>
          <cell r="AG512">
            <v>74.599999999999994</v>
          </cell>
          <cell r="AH512">
            <v>2021</v>
          </cell>
          <cell r="AI512" t="str">
            <v>CBSE</v>
          </cell>
          <cell r="AJ512" t="str">
            <v>SADAR ALAM MEMORIAL SECONDARY SCHOOL</v>
          </cell>
          <cell r="AK512">
            <v>186</v>
          </cell>
          <cell r="AL512">
            <v>23</v>
          </cell>
          <cell r="AM512">
            <v>8.0869565217391308</v>
          </cell>
          <cell r="AN512">
            <v>95</v>
          </cell>
          <cell r="AO512">
            <v>229</v>
          </cell>
          <cell r="AP512">
            <v>26</v>
          </cell>
          <cell r="AQ512">
            <v>8.8076923076923084</v>
          </cell>
          <cell r="AR512">
            <v>75</v>
          </cell>
          <cell r="AS512">
            <v>415</v>
          </cell>
          <cell r="AT512">
            <v>49</v>
          </cell>
          <cell r="AU512">
            <v>8.4693877551020407</v>
          </cell>
          <cell r="AV512">
            <v>139</v>
          </cell>
          <cell r="AW512">
            <v>25</v>
          </cell>
          <cell r="AX512">
            <v>5.56</v>
          </cell>
          <cell r="AY512">
            <v>85</v>
          </cell>
          <cell r="AZ512">
            <v>176</v>
          </cell>
          <cell r="BA512">
            <v>29</v>
          </cell>
          <cell r="BB512">
            <v>6.068965517241379</v>
          </cell>
          <cell r="BC512">
            <v>77</v>
          </cell>
          <cell r="BD512">
            <v>315</v>
          </cell>
          <cell r="BE512">
            <v>54</v>
          </cell>
          <cell r="BF512">
            <v>5.833333333333333</v>
          </cell>
          <cell r="BG512">
            <v>150</v>
          </cell>
          <cell r="BH512">
            <v>24</v>
          </cell>
          <cell r="BI512">
            <v>6.25</v>
          </cell>
          <cell r="BJ512">
            <v>35</v>
          </cell>
          <cell r="BK512">
            <v>173</v>
          </cell>
          <cell r="BL512">
            <v>29</v>
          </cell>
          <cell r="BM512">
            <v>5.9655172413793105</v>
          </cell>
          <cell r="BN512">
            <v>78</v>
          </cell>
          <cell r="BO512">
            <v>323</v>
          </cell>
          <cell r="BP512">
            <v>53</v>
          </cell>
          <cell r="BQ512">
            <v>6.0943396226415096</v>
          </cell>
          <cell r="BR512">
            <v>1053</v>
          </cell>
          <cell r="BS512">
            <v>156</v>
          </cell>
          <cell r="BT512">
            <v>6.75</v>
          </cell>
          <cell r="BU512">
            <v>73.400000000000006</v>
          </cell>
          <cell r="BV512">
            <v>0</v>
          </cell>
        </row>
        <row r="513">
          <cell r="B513" t="str">
            <v>21-AI&amp;ML36-25</v>
          </cell>
          <cell r="C513" t="str">
            <v>AI&amp;ML</v>
          </cell>
          <cell r="D513">
            <v>36</v>
          </cell>
          <cell r="E513" t="str">
            <v>RATHOD KETAN JAISINGH PUTALABAI</v>
          </cell>
          <cell r="F513" t="str">
            <v>Male</v>
          </cell>
          <cell r="G513" t="str">
            <v>09/12/2003</v>
          </cell>
          <cell r="H513">
            <v>7700017824</v>
          </cell>
          <cell r="I513">
            <v>9820442097</v>
          </cell>
          <cell r="J513" t="str">
            <v>ketanrathod2003@gmail.com</v>
          </cell>
          <cell r="K513" t="str">
            <v>1032210961@tcetmumbai.in</v>
          </cell>
          <cell r="L513" t="str">
            <v>Jay Durga Nagar tank veiw road no 3 near bmc ground Sahar village andheri East mumbai 400099</v>
          </cell>
          <cell r="M513">
            <v>400099</v>
          </cell>
          <cell r="N513">
            <v>0</v>
          </cell>
          <cell r="O513" t="str">
            <v>Civil construction</v>
          </cell>
          <cell r="P513" t="str">
            <v>&gt;= 15,00,001</v>
          </cell>
          <cell r="Q513" t="str">
            <v>Normal</v>
          </cell>
          <cell r="R513" t="str">
            <v>Open</v>
          </cell>
          <cell r="S513">
            <v>2021</v>
          </cell>
          <cell r="T513" t="str">
            <v>FE</v>
          </cell>
          <cell r="U513" t="str">
            <v>MH-CET</v>
          </cell>
          <cell r="V513">
            <v>10.5</v>
          </cell>
          <cell r="W513" t="str">
            <v>NA</v>
          </cell>
          <cell r="X513" t="str">
            <v>Institute</v>
          </cell>
          <cell r="Y513">
            <v>321</v>
          </cell>
          <cell r="Z513">
            <v>500</v>
          </cell>
          <cell r="AA513">
            <v>64.2</v>
          </cell>
          <cell r="AB513">
            <v>2019</v>
          </cell>
          <cell r="AC513" t="str">
            <v>Maharashtra</v>
          </cell>
          <cell r="AD513" t="str">
            <v>OUR LADY OF HEALTH HIGH SCHOOL</v>
          </cell>
          <cell r="AE513">
            <v>472</v>
          </cell>
          <cell r="AF513">
            <v>600</v>
          </cell>
          <cell r="AG513">
            <v>78.6666666666667</v>
          </cell>
          <cell r="AH513">
            <v>2021</v>
          </cell>
          <cell r="AI513" t="str">
            <v>Maharashtra</v>
          </cell>
          <cell r="AJ513" t="str">
            <v>VIDHYANIDHI JR COLLEGE OF SCIENCE</v>
          </cell>
          <cell r="AK513">
            <v>173</v>
          </cell>
          <cell r="AL513">
            <v>22</v>
          </cell>
          <cell r="AM513">
            <v>7.8636363636363633</v>
          </cell>
          <cell r="AN513">
            <v>93.518518518518505</v>
          </cell>
          <cell r="AO513">
            <v>197</v>
          </cell>
          <cell r="AP513">
            <v>27</v>
          </cell>
          <cell r="AQ513">
            <v>7.2962962962962967</v>
          </cell>
          <cell r="AR513">
            <v>78</v>
          </cell>
          <cell r="AS513">
            <v>370</v>
          </cell>
          <cell r="AT513">
            <v>49</v>
          </cell>
          <cell r="AU513">
            <v>7.5510204081632653</v>
          </cell>
          <cell r="AV513">
            <v>219</v>
          </cell>
          <cell r="AW513">
            <v>25</v>
          </cell>
          <cell r="AX513">
            <v>8.76</v>
          </cell>
          <cell r="AY513">
            <v>85.759259259259295</v>
          </cell>
          <cell r="AZ513">
            <v>277</v>
          </cell>
          <cell r="BA513">
            <v>29</v>
          </cell>
          <cell r="BB513">
            <v>9.5517241379310338</v>
          </cell>
          <cell r="BC513">
            <v>81.5</v>
          </cell>
          <cell r="BD513">
            <v>496</v>
          </cell>
          <cell r="BE513">
            <v>54</v>
          </cell>
          <cell r="BF513">
            <v>9.1851851851851851</v>
          </cell>
          <cell r="BG513">
            <v>219</v>
          </cell>
          <cell r="BH513">
            <v>24</v>
          </cell>
          <cell r="BI513">
            <v>9.125</v>
          </cell>
          <cell r="BJ513">
            <v>82</v>
          </cell>
          <cell r="BK513">
            <v>276</v>
          </cell>
          <cell r="BL513">
            <v>29</v>
          </cell>
          <cell r="BM513">
            <v>9.5172413793103452</v>
          </cell>
          <cell r="BN513">
            <v>83</v>
          </cell>
          <cell r="BO513">
            <v>495</v>
          </cell>
          <cell r="BP513">
            <v>53</v>
          </cell>
          <cell r="BQ513">
            <v>9.3396226415094343</v>
          </cell>
          <cell r="BR513">
            <v>1361</v>
          </cell>
          <cell r="BS513">
            <v>156</v>
          </cell>
          <cell r="BT513">
            <v>8.7243589743589745</v>
          </cell>
          <cell r="BU513">
            <v>84.155555555555566</v>
          </cell>
          <cell r="BV513">
            <v>0</v>
          </cell>
        </row>
        <row r="514">
          <cell r="B514" t="str">
            <v>21-CIVIL36-25</v>
          </cell>
          <cell r="C514" t="str">
            <v>CIVIL</v>
          </cell>
          <cell r="D514">
            <v>36</v>
          </cell>
          <cell r="E514" t="str">
            <v>PHANSE ANIKET ABHIJIT  NEETA</v>
          </cell>
          <cell r="F514" t="str">
            <v>Male</v>
          </cell>
          <cell r="G514" t="str">
            <v>27/06/2003</v>
          </cell>
          <cell r="H514">
            <v>8433817493</v>
          </cell>
          <cell r="I514">
            <v>9967657772</v>
          </cell>
          <cell r="J514" t="str">
            <v>phanseaniket1@gmail.com</v>
          </cell>
          <cell r="K514" t="str">
            <v>1032210845@tcetmumbai.in</v>
          </cell>
          <cell r="L514" t="str">
            <v>flat no.-31, Suryakiran chs, near ganesh chowk, charkop-6, kandivali w</v>
          </cell>
          <cell r="M514">
            <v>400067</v>
          </cell>
          <cell r="N514">
            <v>0</v>
          </cell>
          <cell r="O514" t="str">
            <v>engineer</v>
          </cell>
          <cell r="P514" t="str">
            <v>&gt;= 15,00,001</v>
          </cell>
          <cell r="Q514" t="str">
            <v>Normal</v>
          </cell>
          <cell r="R514" t="str">
            <v>Open</v>
          </cell>
          <cell r="S514">
            <v>2021</v>
          </cell>
          <cell r="T514" t="str">
            <v>FE</v>
          </cell>
          <cell r="U514" t="str">
            <v>MH-CET</v>
          </cell>
          <cell r="V514">
            <v>74.290000000000006</v>
          </cell>
          <cell r="W514">
            <v>42.286900000000003</v>
          </cell>
          <cell r="X514" t="str">
            <v>Minority</v>
          </cell>
          <cell r="Y514">
            <v>407</v>
          </cell>
          <cell r="Z514">
            <v>500</v>
          </cell>
          <cell r="AA514">
            <v>81.400000000000006</v>
          </cell>
          <cell r="AB514">
            <v>2019</v>
          </cell>
          <cell r="AC514" t="str">
            <v>Maharashtra</v>
          </cell>
          <cell r="AD514" t="str">
            <v>SWAMI VIVEKANAND INTERNATIONAL SCHOOL</v>
          </cell>
          <cell r="AE514">
            <v>542</v>
          </cell>
          <cell r="AF514">
            <v>600</v>
          </cell>
          <cell r="AG514">
            <v>90.3333333333333</v>
          </cell>
          <cell r="AH514">
            <v>2021</v>
          </cell>
          <cell r="AI514" t="str">
            <v>Maharashtra</v>
          </cell>
          <cell r="AJ514" t="str">
            <v>SHRI T P BHATIA COLLEGE OF SCIENCE</v>
          </cell>
          <cell r="AK514">
            <v>171</v>
          </cell>
          <cell r="AL514">
            <v>23</v>
          </cell>
          <cell r="AM514">
            <v>7.4347826086956523</v>
          </cell>
          <cell r="AN514">
            <v>95.238095240000007</v>
          </cell>
          <cell r="AO514">
            <v>194</v>
          </cell>
          <cell r="AP514">
            <v>26</v>
          </cell>
          <cell r="AQ514">
            <v>7.4615384615384617</v>
          </cell>
          <cell r="AR514">
            <v>98</v>
          </cell>
          <cell r="AS514">
            <v>365</v>
          </cell>
          <cell r="AT514">
            <v>49</v>
          </cell>
          <cell r="AU514">
            <v>7.4489795918367347</v>
          </cell>
          <cell r="AV514">
            <v>196</v>
          </cell>
          <cell r="AW514">
            <v>25</v>
          </cell>
          <cell r="AX514">
            <v>7.84</v>
          </cell>
          <cell r="AY514">
            <v>96.619047620000003</v>
          </cell>
          <cell r="AZ514">
            <v>219</v>
          </cell>
          <cell r="BA514">
            <v>29</v>
          </cell>
          <cell r="BB514">
            <v>7.5517241379310347</v>
          </cell>
          <cell r="BC514">
            <v>79</v>
          </cell>
          <cell r="BD514">
            <v>415</v>
          </cell>
          <cell r="BE514">
            <v>54</v>
          </cell>
          <cell r="BF514">
            <v>7.6851851851851851</v>
          </cell>
          <cell r="BG514">
            <v>193</v>
          </cell>
          <cell r="BH514">
            <v>24</v>
          </cell>
          <cell r="BI514">
            <v>8.0416666666666661</v>
          </cell>
          <cell r="BJ514">
            <v>77</v>
          </cell>
          <cell r="BK514">
            <v>237</v>
          </cell>
          <cell r="BL514">
            <v>29</v>
          </cell>
          <cell r="BM514">
            <v>8.1724137931034484</v>
          </cell>
          <cell r="BN514">
            <v>90</v>
          </cell>
          <cell r="BO514">
            <v>430</v>
          </cell>
          <cell r="BP514">
            <v>53</v>
          </cell>
          <cell r="BQ514">
            <v>8.1132075471698109</v>
          </cell>
          <cell r="BR514">
            <v>1210</v>
          </cell>
          <cell r="BS514">
            <v>156</v>
          </cell>
          <cell r="BT514">
            <v>7.7564102564102564</v>
          </cell>
          <cell r="BU514">
            <v>89.171428571999996</v>
          </cell>
          <cell r="BV514">
            <v>0</v>
          </cell>
        </row>
        <row r="515">
          <cell r="B515" t="str">
            <v>21-COMPA36-25</v>
          </cell>
          <cell r="C515" t="str">
            <v>COMP-A</v>
          </cell>
          <cell r="D515">
            <v>36</v>
          </cell>
          <cell r="E515" t="str">
            <v>FERNANDES STEVE ALLAN MARIA</v>
          </cell>
          <cell r="F515" t="str">
            <v>Male</v>
          </cell>
          <cell r="G515" t="str">
            <v>18/12/2003</v>
          </cell>
          <cell r="H515">
            <v>9326667946</v>
          </cell>
          <cell r="I515">
            <v>8169309868</v>
          </cell>
          <cell r="J515" t="str">
            <v>steve18fernandes@gmail.com</v>
          </cell>
          <cell r="K515" t="str">
            <v>1032210418@tcetmumbai.in</v>
          </cell>
          <cell r="L515" t="str">
            <v>12 Mogra Bldg, Ankur CHS, BEST Nagar, Goregaon West</v>
          </cell>
          <cell r="M515">
            <v>400104</v>
          </cell>
          <cell r="N515">
            <v>0</v>
          </cell>
          <cell r="O515" t="str">
            <v>Service</v>
          </cell>
          <cell r="P515" t="str">
            <v>0 - 15,000</v>
          </cell>
          <cell r="Q515" t="str">
            <v>Normal</v>
          </cell>
          <cell r="R515" t="str">
            <v>Open</v>
          </cell>
          <cell r="S515">
            <v>2021</v>
          </cell>
          <cell r="T515" t="str">
            <v>FE</v>
          </cell>
          <cell r="U515" t="str">
            <v>MH-CET</v>
          </cell>
          <cell r="V515">
            <v>96.32</v>
          </cell>
          <cell r="W515">
            <v>78.682735899999997</v>
          </cell>
          <cell r="X515" t="str">
            <v>CAP</v>
          </cell>
          <cell r="Y515">
            <v>460</v>
          </cell>
          <cell r="Z515">
            <v>500</v>
          </cell>
          <cell r="AA515">
            <v>92</v>
          </cell>
          <cell r="AB515">
            <v>2019</v>
          </cell>
          <cell r="AC515" t="str">
            <v>Maharashtra</v>
          </cell>
          <cell r="AD515" t="str">
            <v>ST. THOMAS ACADEMY</v>
          </cell>
          <cell r="AE515">
            <v>565</v>
          </cell>
          <cell r="AF515">
            <v>600</v>
          </cell>
          <cell r="AG515">
            <v>94.1666666666667</v>
          </cell>
          <cell r="AH515">
            <v>2021</v>
          </cell>
          <cell r="AI515" t="str">
            <v>Maharashtra</v>
          </cell>
          <cell r="AJ515" t="str">
            <v>ST ANDREWS COLLEGE OF ARTS SCIENCE AND COMMERCE</v>
          </cell>
          <cell r="AK515">
            <v>215</v>
          </cell>
          <cell r="AL515">
            <v>23</v>
          </cell>
          <cell r="AM515">
            <v>9.3478260869565215</v>
          </cell>
          <cell r="AN515">
            <v>98</v>
          </cell>
          <cell r="AO515">
            <v>256</v>
          </cell>
          <cell r="AP515">
            <v>26</v>
          </cell>
          <cell r="AQ515">
            <v>9.8461538461538467</v>
          </cell>
          <cell r="AR515">
            <v>75</v>
          </cell>
          <cell r="AS515">
            <v>471</v>
          </cell>
          <cell r="AT515">
            <v>49</v>
          </cell>
          <cell r="AU515">
            <v>9.612244897959183</v>
          </cell>
          <cell r="AV515">
            <v>245</v>
          </cell>
          <cell r="AW515">
            <v>25</v>
          </cell>
          <cell r="AX515">
            <v>9.8000000000000007</v>
          </cell>
          <cell r="AY515">
            <v>86.5</v>
          </cell>
          <cell r="AZ515">
            <v>290</v>
          </cell>
          <cell r="BA515">
            <v>29</v>
          </cell>
          <cell r="BB515">
            <v>10</v>
          </cell>
          <cell r="BC515">
            <v>79</v>
          </cell>
          <cell r="BD515">
            <v>535</v>
          </cell>
          <cell r="BE515">
            <v>54</v>
          </cell>
          <cell r="BF515">
            <v>9.9074074074074066</v>
          </cell>
          <cell r="BG515">
            <v>221</v>
          </cell>
          <cell r="BH515">
            <v>24</v>
          </cell>
          <cell r="BI515">
            <v>9.2083333333333339</v>
          </cell>
          <cell r="BJ515">
            <v>87</v>
          </cell>
          <cell r="BK515">
            <v>283</v>
          </cell>
          <cell r="BL515">
            <v>29</v>
          </cell>
          <cell r="BM515">
            <v>9.7586206896551726</v>
          </cell>
          <cell r="BN515">
            <v>75</v>
          </cell>
          <cell r="BO515">
            <v>504</v>
          </cell>
          <cell r="BP515">
            <v>53</v>
          </cell>
          <cell r="BQ515">
            <v>9.5094339622641506</v>
          </cell>
          <cell r="BR515">
            <v>1510</v>
          </cell>
          <cell r="BS515">
            <v>156</v>
          </cell>
          <cell r="BT515">
            <v>9.6794871794871788</v>
          </cell>
          <cell r="BU515">
            <v>85.1</v>
          </cell>
          <cell r="BV515">
            <v>0</v>
          </cell>
        </row>
        <row r="516">
          <cell r="B516" t="str">
            <v>21-COMPB36-25</v>
          </cell>
          <cell r="C516" t="str">
            <v>COMP-B</v>
          </cell>
          <cell r="D516">
            <v>36</v>
          </cell>
          <cell r="E516" t="str">
            <v>PATEL SHEHJAD SALIM FIROZA</v>
          </cell>
          <cell r="F516" t="str">
            <v>Male</v>
          </cell>
          <cell r="G516" t="str">
            <v>19/06/2003</v>
          </cell>
          <cell r="H516">
            <v>9372874387</v>
          </cell>
          <cell r="I516">
            <v>8655093931</v>
          </cell>
          <cell r="J516" t="str">
            <v>shehjadnew@gmail.com</v>
          </cell>
          <cell r="K516" t="str">
            <v>1032210482@tcetmumbai.in</v>
          </cell>
          <cell r="L516" t="str">
            <v>718 squatters colony chincholi gate malad east Mumbai 400097</v>
          </cell>
          <cell r="M516">
            <v>400097</v>
          </cell>
          <cell r="N516">
            <v>0</v>
          </cell>
          <cell r="O516" t="str">
            <v xml:space="preserve">Service </v>
          </cell>
          <cell r="P516" t="str">
            <v>50,001 - 1,00,000</v>
          </cell>
          <cell r="Q516" t="str">
            <v>Normal</v>
          </cell>
          <cell r="R516" t="str">
            <v>Open</v>
          </cell>
          <cell r="S516">
            <v>2021</v>
          </cell>
          <cell r="T516" t="str">
            <v>FE</v>
          </cell>
          <cell r="U516" t="str">
            <v>MH-CET</v>
          </cell>
          <cell r="V516">
            <v>96.58</v>
          </cell>
          <cell r="W516">
            <v>82.72</v>
          </cell>
          <cell r="X516" t="str">
            <v>CAP</v>
          </cell>
          <cell r="Y516">
            <v>447</v>
          </cell>
          <cell r="Z516">
            <v>500</v>
          </cell>
          <cell r="AA516">
            <v>89.4</v>
          </cell>
          <cell r="AB516">
            <v>2019</v>
          </cell>
          <cell r="AC516" t="str">
            <v>Maharashtra</v>
          </cell>
          <cell r="AD516" t="str">
            <v>ST THOMAS HIGH SCHOOL</v>
          </cell>
          <cell r="AE516">
            <v>538</v>
          </cell>
          <cell r="AF516">
            <v>600</v>
          </cell>
          <cell r="AG516">
            <v>89.6666666666667</v>
          </cell>
          <cell r="AH516">
            <v>2021</v>
          </cell>
          <cell r="AI516" t="str">
            <v>Maharashtra</v>
          </cell>
          <cell r="AJ516" t="str">
            <v>BHAVANS COLLEGE</v>
          </cell>
          <cell r="AK516">
            <v>176</v>
          </cell>
          <cell r="AL516">
            <v>23</v>
          </cell>
          <cell r="AM516">
            <v>7.6521739130434785</v>
          </cell>
          <cell r="AN516">
            <v>75</v>
          </cell>
          <cell r="AO516">
            <v>203</v>
          </cell>
          <cell r="AP516">
            <v>26</v>
          </cell>
          <cell r="AQ516">
            <v>7.8076923076923075</v>
          </cell>
          <cell r="AR516">
            <v>92</v>
          </cell>
          <cell r="AS516">
            <v>379</v>
          </cell>
          <cell r="AT516">
            <v>49</v>
          </cell>
          <cell r="AU516">
            <v>7.7346938775510203</v>
          </cell>
          <cell r="AV516">
            <v>203</v>
          </cell>
          <cell r="AW516">
            <v>25</v>
          </cell>
          <cell r="AX516">
            <v>8.1199999999999992</v>
          </cell>
          <cell r="AY516">
            <v>83.5</v>
          </cell>
          <cell r="AZ516">
            <v>207</v>
          </cell>
          <cell r="BA516">
            <v>29</v>
          </cell>
          <cell r="BB516">
            <v>7.1379310344827589</v>
          </cell>
          <cell r="BC516">
            <v>45</v>
          </cell>
          <cell r="BD516">
            <v>410</v>
          </cell>
          <cell r="BE516">
            <v>54</v>
          </cell>
          <cell r="BF516">
            <v>7.5925925925925926</v>
          </cell>
          <cell r="BG516">
            <v>193</v>
          </cell>
          <cell r="BH516">
            <v>24</v>
          </cell>
          <cell r="BI516">
            <v>8.0416666666666661</v>
          </cell>
          <cell r="BJ516">
            <v>75</v>
          </cell>
          <cell r="BK516">
            <v>219</v>
          </cell>
          <cell r="BL516">
            <v>29</v>
          </cell>
          <cell r="BM516">
            <v>7.5517241379310347</v>
          </cell>
          <cell r="BN516">
            <v>75</v>
          </cell>
          <cell r="BO516">
            <v>412</v>
          </cell>
          <cell r="BP516">
            <v>53</v>
          </cell>
          <cell r="BQ516">
            <v>7.7735849056603774</v>
          </cell>
          <cell r="BR516">
            <v>1201</v>
          </cell>
          <cell r="BS516">
            <v>156</v>
          </cell>
          <cell r="BT516">
            <v>7.6987179487179489</v>
          </cell>
          <cell r="BU516">
            <v>74.099999999999994</v>
          </cell>
          <cell r="BV516" t="str">
            <v xml:space="preserve">Tata Consultancy Services </v>
          </cell>
        </row>
        <row r="517">
          <cell r="B517" t="str">
            <v>21-COMPC36-25</v>
          </cell>
          <cell r="C517" t="str">
            <v>COMP-C</v>
          </cell>
          <cell r="D517">
            <v>36</v>
          </cell>
          <cell r="E517" t="str">
            <v>TIWARI PRATIK AKHILESH  LAXMI</v>
          </cell>
          <cell r="F517" t="str">
            <v>Male</v>
          </cell>
          <cell r="G517" t="str">
            <v>07/02/2004</v>
          </cell>
          <cell r="H517">
            <v>9833181075</v>
          </cell>
          <cell r="I517">
            <v>8779093243</v>
          </cell>
          <cell r="J517" t="str">
            <v>pratiktiwari1321@gmail.com</v>
          </cell>
          <cell r="K517" t="str">
            <v>1032210546@tcetmumbai.in</v>
          </cell>
          <cell r="L517" t="str">
            <v>31/52, Geeta Krishna dham, church lane, sigh estate, kandivali-east, Mumbai-400101</v>
          </cell>
          <cell r="M517">
            <v>400101</v>
          </cell>
          <cell r="N517">
            <v>0</v>
          </cell>
          <cell r="O517" t="str">
            <v>business</v>
          </cell>
          <cell r="P517" t="str">
            <v>&gt;= 15,00,001</v>
          </cell>
          <cell r="Q517" t="str">
            <v>Normal</v>
          </cell>
          <cell r="R517" t="str">
            <v>Open</v>
          </cell>
          <cell r="S517">
            <v>2021</v>
          </cell>
          <cell r="T517" t="str">
            <v>FE</v>
          </cell>
          <cell r="U517" t="str">
            <v>MH-CET</v>
          </cell>
          <cell r="V517">
            <v>92.2</v>
          </cell>
          <cell r="W517">
            <v>45</v>
          </cell>
          <cell r="X517" t="str">
            <v>Minority</v>
          </cell>
          <cell r="Y517">
            <v>519</v>
          </cell>
          <cell r="Z517">
            <v>600</v>
          </cell>
          <cell r="AA517">
            <v>86.5</v>
          </cell>
          <cell r="AB517">
            <v>2019</v>
          </cell>
          <cell r="AC517" t="str">
            <v>ICSE</v>
          </cell>
          <cell r="AD517" t="str">
            <v>OXFORD INTERNATIONAL SCHOOL</v>
          </cell>
          <cell r="AE517">
            <v>489</v>
          </cell>
          <cell r="AF517">
            <v>600</v>
          </cell>
          <cell r="AG517">
            <v>81.5</v>
          </cell>
          <cell r="AH517">
            <v>2021</v>
          </cell>
          <cell r="AI517" t="str">
            <v>Maharashtra</v>
          </cell>
          <cell r="AJ517" t="str">
            <v>THAKUR COLLEGE OF SCIENCE AND COMMERCE</v>
          </cell>
          <cell r="AK517">
            <v>204</v>
          </cell>
          <cell r="AL517">
            <v>23</v>
          </cell>
          <cell r="AM517">
            <v>8.8695652173913047</v>
          </cell>
          <cell r="AN517">
            <v>88</v>
          </cell>
          <cell r="AO517">
            <v>245</v>
          </cell>
          <cell r="AP517">
            <v>26</v>
          </cell>
          <cell r="AQ517">
            <v>9.4230769230769234</v>
          </cell>
          <cell r="AR517">
            <v>89.71</v>
          </cell>
          <cell r="AS517">
            <v>449</v>
          </cell>
          <cell r="AT517">
            <v>49</v>
          </cell>
          <cell r="AU517">
            <v>9.1632653061224492</v>
          </cell>
          <cell r="AV517">
            <v>195</v>
          </cell>
          <cell r="AW517">
            <v>25</v>
          </cell>
          <cell r="AX517">
            <v>7.8</v>
          </cell>
          <cell r="AY517">
            <v>88.855000000000004</v>
          </cell>
          <cell r="AZ517">
            <v>248</v>
          </cell>
          <cell r="BA517">
            <v>29</v>
          </cell>
          <cell r="BB517">
            <v>8.5517241379310338</v>
          </cell>
          <cell r="BC517">
            <v>76</v>
          </cell>
          <cell r="BD517">
            <v>443</v>
          </cell>
          <cell r="BE517">
            <v>54</v>
          </cell>
          <cell r="BF517">
            <v>8.2037037037037042</v>
          </cell>
          <cell r="BG517">
            <v>189</v>
          </cell>
          <cell r="BH517">
            <v>24</v>
          </cell>
          <cell r="BI517">
            <v>7.875</v>
          </cell>
          <cell r="BJ517">
            <v>80</v>
          </cell>
          <cell r="BK517">
            <v>241</v>
          </cell>
          <cell r="BL517">
            <v>29</v>
          </cell>
          <cell r="BM517">
            <v>8.3103448275862064</v>
          </cell>
          <cell r="BN517">
            <v>79</v>
          </cell>
          <cell r="BO517">
            <v>430</v>
          </cell>
          <cell r="BP517">
            <v>53</v>
          </cell>
          <cell r="BQ517">
            <v>8.1132075471698109</v>
          </cell>
          <cell r="BR517">
            <v>1322</v>
          </cell>
          <cell r="BS517">
            <v>156</v>
          </cell>
          <cell r="BT517">
            <v>8.4743589743589745</v>
          </cell>
          <cell r="BU517">
            <v>84.513000000000005</v>
          </cell>
          <cell r="BV517">
            <v>0</v>
          </cell>
        </row>
        <row r="518">
          <cell r="B518" t="str">
            <v>21-CS&amp;E36-25</v>
          </cell>
          <cell r="C518" t="str">
            <v>CS&amp;E</v>
          </cell>
          <cell r="D518">
            <v>36</v>
          </cell>
          <cell r="E518" t="str">
            <v>PUROHIT DARSHAN SANJAY  MARGHABEN</v>
          </cell>
          <cell r="F518" t="str">
            <v>Male</v>
          </cell>
          <cell r="G518">
            <v>37932</v>
          </cell>
          <cell r="H518">
            <v>9925073388</v>
          </cell>
          <cell r="I518">
            <v>9819099995</v>
          </cell>
          <cell r="J518" t="str">
            <v xml:space="preserve">darshanpurohit07@gmail.com </v>
          </cell>
          <cell r="K518" t="str">
            <v>1032210898@tcetmumbai.in</v>
          </cell>
          <cell r="L518" t="str">
            <v xml:space="preserve">C-59,SHREE MAHAVIR APARTMENT CHS LTD,D.N. DUBE ROAD,NEAR ST. XAVIER SCHOOL, DAHISAR(EAST)MUMBAI </v>
          </cell>
          <cell r="M518">
            <v>400068</v>
          </cell>
          <cell r="N518">
            <v>0</v>
          </cell>
          <cell r="O518" t="str">
            <v xml:space="preserve">Businessmen </v>
          </cell>
          <cell r="P518" t="str">
            <v>8,00,001 - 9,00,000</v>
          </cell>
          <cell r="Q518" t="str">
            <v>Normal</v>
          </cell>
          <cell r="R518" t="str">
            <v>Open</v>
          </cell>
          <cell r="S518">
            <v>2021</v>
          </cell>
          <cell r="T518" t="str">
            <v>FE</v>
          </cell>
          <cell r="U518" t="str">
            <v>MH-CET</v>
          </cell>
          <cell r="V518">
            <v>76.239999999999995</v>
          </cell>
          <cell r="W518">
            <v>70.063999999999993</v>
          </cell>
          <cell r="X518" t="str">
            <v>Institute</v>
          </cell>
          <cell r="Y518">
            <v>387</v>
          </cell>
          <cell r="Z518">
            <v>500</v>
          </cell>
          <cell r="AA518">
            <v>77.400000000000006</v>
          </cell>
          <cell r="AB518">
            <v>2019</v>
          </cell>
          <cell r="AC518" t="str">
            <v>CBSE</v>
          </cell>
          <cell r="AD518" t="str">
            <v>RYAN INYERNATIONAL SCHOOL KANDIVALI</v>
          </cell>
          <cell r="AE518">
            <v>543</v>
          </cell>
          <cell r="AF518">
            <v>600</v>
          </cell>
          <cell r="AG518">
            <v>90.5</v>
          </cell>
          <cell r="AH518">
            <v>2021</v>
          </cell>
          <cell r="AI518" t="str">
            <v>Maharashtra</v>
          </cell>
          <cell r="AJ518" t="str">
            <v>R.R. INTERNATIONAL JR AND SR COLLEGE OF COMMERCE AND SCIENCE</v>
          </cell>
          <cell r="AK518">
            <v>173</v>
          </cell>
          <cell r="AL518">
            <v>23</v>
          </cell>
          <cell r="AM518">
            <v>7.5217391304347823</v>
          </cell>
          <cell r="AN518">
            <v>83</v>
          </cell>
          <cell r="AO518">
            <v>204</v>
          </cell>
          <cell r="AP518">
            <v>26</v>
          </cell>
          <cell r="AQ518">
            <v>7.8461538461538458</v>
          </cell>
          <cell r="AR518">
            <v>89.71</v>
          </cell>
          <cell r="AS518">
            <v>377</v>
          </cell>
          <cell r="AT518">
            <v>49</v>
          </cell>
          <cell r="AU518">
            <v>7.6938775510204085</v>
          </cell>
          <cell r="AV518">
            <v>196</v>
          </cell>
          <cell r="AW518">
            <v>25</v>
          </cell>
          <cell r="AX518">
            <v>7.84</v>
          </cell>
          <cell r="AY518">
            <v>86.355000000000004</v>
          </cell>
          <cell r="AZ518">
            <v>235</v>
          </cell>
          <cell r="BA518">
            <v>29</v>
          </cell>
          <cell r="BB518">
            <v>8.1034482758620694</v>
          </cell>
          <cell r="BC518">
            <v>81</v>
          </cell>
          <cell r="BD518">
            <v>431</v>
          </cell>
          <cell r="BE518">
            <v>54</v>
          </cell>
          <cell r="BF518">
            <v>7.9814814814814818</v>
          </cell>
          <cell r="BG518">
            <v>210</v>
          </cell>
          <cell r="BH518">
            <v>24</v>
          </cell>
          <cell r="BI518">
            <v>8.75</v>
          </cell>
          <cell r="BJ518">
            <v>75</v>
          </cell>
          <cell r="BK518">
            <v>248</v>
          </cell>
          <cell r="BL518">
            <v>29</v>
          </cell>
          <cell r="BM518">
            <v>8.5517241379310338</v>
          </cell>
          <cell r="BN518">
            <v>75</v>
          </cell>
          <cell r="BO518">
            <v>458</v>
          </cell>
          <cell r="BP518">
            <v>53</v>
          </cell>
          <cell r="BQ518">
            <v>8.6415094339622645</v>
          </cell>
          <cell r="BR518">
            <v>1266</v>
          </cell>
          <cell r="BS518">
            <v>156</v>
          </cell>
          <cell r="BT518">
            <v>8.115384615384615</v>
          </cell>
          <cell r="BU518">
            <v>85.412999999999997</v>
          </cell>
          <cell r="BV518">
            <v>0</v>
          </cell>
        </row>
        <row r="519">
          <cell r="B519" t="str">
            <v>21-E&amp;CS36-25</v>
          </cell>
          <cell r="C519" t="str">
            <v>E&amp;CS</v>
          </cell>
          <cell r="D519">
            <v>36</v>
          </cell>
          <cell r="E519" t="str">
            <v xml:space="preserve">PANCHAL PRATHAMESH RAJESH  RITU </v>
          </cell>
          <cell r="F519" t="str">
            <v>Male</v>
          </cell>
          <cell r="G519" t="str">
            <v>09/02/2004</v>
          </cell>
          <cell r="H519">
            <v>8879316175</v>
          </cell>
          <cell r="I519">
            <v>9322258029</v>
          </cell>
          <cell r="J519" t="str">
            <v>prathameshpanchal302@gmail.com</v>
          </cell>
          <cell r="K519" t="str">
            <v>1032210354@tcetmumbai.in</v>
          </cell>
          <cell r="L519" t="str">
            <v>B-301, Narmada Apt, dalal tower, boisar</v>
          </cell>
          <cell r="M519">
            <v>401501</v>
          </cell>
          <cell r="N519">
            <v>0</v>
          </cell>
          <cell r="O519" t="str">
            <v>Business man</v>
          </cell>
          <cell r="P519" t="str">
            <v>2,00,001 -2,50,000</v>
          </cell>
          <cell r="Q519" t="str">
            <v>Normal</v>
          </cell>
          <cell r="R519" t="str">
            <v>Open</v>
          </cell>
          <cell r="S519">
            <v>2021</v>
          </cell>
          <cell r="T519" t="str">
            <v>FE</v>
          </cell>
          <cell r="U519" t="str">
            <v>MH-CET</v>
          </cell>
          <cell r="V519">
            <v>91.5</v>
          </cell>
          <cell r="W519">
            <v>85.2</v>
          </cell>
          <cell r="X519" t="str">
            <v>CAP</v>
          </cell>
          <cell r="Y519">
            <v>450</v>
          </cell>
          <cell r="Z519">
            <v>500</v>
          </cell>
          <cell r="AA519">
            <v>90</v>
          </cell>
          <cell r="AB519">
            <v>2019</v>
          </cell>
          <cell r="AC519" t="str">
            <v>CBSE</v>
          </cell>
          <cell r="AD519" t="str">
            <v>VIRAJ SHRI RAM CENTENNIAL SCHOOL</v>
          </cell>
          <cell r="AE519">
            <v>456</v>
          </cell>
          <cell r="AF519">
            <v>500</v>
          </cell>
          <cell r="AG519">
            <v>91.2</v>
          </cell>
          <cell r="AH519">
            <v>2021</v>
          </cell>
          <cell r="AI519" t="str">
            <v>CBSE</v>
          </cell>
          <cell r="AJ519" t="str">
            <v>VIRAJ SHRI RAM CENTENNIAL SCHOOL</v>
          </cell>
          <cell r="AK519">
            <v>200</v>
          </cell>
          <cell r="AL519">
            <v>23</v>
          </cell>
          <cell r="AM519">
            <v>8.695652173913043</v>
          </cell>
          <cell r="AN519">
            <v>87.1</v>
          </cell>
          <cell r="AO519">
            <v>234</v>
          </cell>
          <cell r="AP519">
            <v>26</v>
          </cell>
          <cell r="AQ519">
            <v>9</v>
          </cell>
          <cell r="AR519">
            <v>87.6</v>
          </cell>
          <cell r="AS519">
            <v>434</v>
          </cell>
          <cell r="AT519">
            <v>49</v>
          </cell>
          <cell r="AU519">
            <v>8.8571428571428577</v>
          </cell>
          <cell r="AV519">
            <v>224</v>
          </cell>
          <cell r="AW519">
            <v>25</v>
          </cell>
          <cell r="AX519">
            <v>8.9600000000000009</v>
          </cell>
          <cell r="AY519">
            <v>87.35</v>
          </cell>
          <cell r="AZ519">
            <v>219</v>
          </cell>
          <cell r="BA519">
            <v>29</v>
          </cell>
          <cell r="BB519">
            <v>7.5517241379310347</v>
          </cell>
          <cell r="BC519">
            <v>79.411764705882305</v>
          </cell>
          <cell r="BD519">
            <v>443</v>
          </cell>
          <cell r="BE519">
            <v>54</v>
          </cell>
          <cell r="BF519">
            <v>8.2037037037037042</v>
          </cell>
          <cell r="BG519">
            <v>187</v>
          </cell>
          <cell r="BH519">
            <v>24</v>
          </cell>
          <cell r="BI519">
            <v>7.791666666666667</v>
          </cell>
          <cell r="BJ519">
            <v>56</v>
          </cell>
          <cell r="BK519">
            <v>243</v>
          </cell>
          <cell r="BL519">
            <v>29</v>
          </cell>
          <cell r="BM519">
            <v>8.3793103448275854</v>
          </cell>
          <cell r="BN519">
            <v>88</v>
          </cell>
          <cell r="BO519">
            <v>430</v>
          </cell>
          <cell r="BP519">
            <v>53</v>
          </cell>
          <cell r="BQ519">
            <v>8.1132075471698109</v>
          </cell>
          <cell r="BR519">
            <v>1307</v>
          </cell>
          <cell r="BS519">
            <v>156</v>
          </cell>
          <cell r="BT519">
            <v>8.3782051282051277</v>
          </cell>
          <cell r="BU519">
            <v>81.29235294117646</v>
          </cell>
          <cell r="BV519">
            <v>0</v>
          </cell>
        </row>
        <row r="520">
          <cell r="B520" t="str">
            <v>21-E&amp;TCA36-25</v>
          </cell>
          <cell r="C520" t="str">
            <v>E&amp;TC-A</v>
          </cell>
          <cell r="D520">
            <v>36</v>
          </cell>
          <cell r="E520" t="str">
            <v>JAIN DEV BHARAT PRABHA</v>
          </cell>
          <cell r="F520" t="str">
            <v>Male</v>
          </cell>
          <cell r="G520" t="str">
            <v>28/04/2003</v>
          </cell>
          <cell r="H520">
            <v>8108438184</v>
          </cell>
          <cell r="I520">
            <v>9820562752</v>
          </cell>
          <cell r="J520" t="str">
            <v>devjain28403@gmail.com</v>
          </cell>
          <cell r="K520" t="str">
            <v>1032210228@tcetmumbai.in</v>
          </cell>
          <cell r="L520" t="str">
            <v>A/24,Silverline Apt, Tps road Borivali(w).</v>
          </cell>
          <cell r="M520">
            <v>400092</v>
          </cell>
          <cell r="N520">
            <v>0</v>
          </cell>
          <cell r="O520" t="str">
            <v xml:space="preserve">Business </v>
          </cell>
          <cell r="P520" t="str">
            <v>1,50,001 - 2,00,000</v>
          </cell>
          <cell r="Q520" t="str">
            <v>Normal</v>
          </cell>
          <cell r="R520" t="str">
            <v>Open</v>
          </cell>
          <cell r="S520">
            <v>2021</v>
          </cell>
          <cell r="T520" t="str">
            <v>FE</v>
          </cell>
          <cell r="U520" t="str">
            <v>MH-CET</v>
          </cell>
          <cell r="V520">
            <v>87</v>
          </cell>
          <cell r="W520">
            <v>67</v>
          </cell>
          <cell r="X520" t="str">
            <v>CAP</v>
          </cell>
          <cell r="Y520">
            <v>334</v>
          </cell>
          <cell r="Z520">
            <v>500</v>
          </cell>
          <cell r="AA520">
            <v>66.8</v>
          </cell>
          <cell r="AB520">
            <v>2019</v>
          </cell>
          <cell r="AC520" t="str">
            <v>Maharashtra</v>
          </cell>
          <cell r="AD520" t="str">
            <v>ST LAWRENCE HIGH SCHOOL</v>
          </cell>
          <cell r="AE520">
            <v>514</v>
          </cell>
          <cell r="AF520">
            <v>600</v>
          </cell>
          <cell r="AG520">
            <v>85.6666666666667</v>
          </cell>
          <cell r="AH520">
            <v>2021</v>
          </cell>
          <cell r="AI520" t="str">
            <v>Maharashtra</v>
          </cell>
          <cell r="AJ520" t="str">
            <v>ESPLANADE HIGH SCHOOL AND JR. COLLEGE OF COMMERCE AND SCIENCE</v>
          </cell>
          <cell r="AK520">
            <v>174</v>
          </cell>
          <cell r="AL520">
            <v>22</v>
          </cell>
          <cell r="AM520">
            <v>7.9090909090909092</v>
          </cell>
          <cell r="AN520">
            <v>82</v>
          </cell>
          <cell r="AO520">
            <v>219</v>
          </cell>
          <cell r="AP520">
            <v>27</v>
          </cell>
          <cell r="AQ520">
            <v>8.1111111111111107</v>
          </cell>
          <cell r="AR520">
            <v>87.6</v>
          </cell>
          <cell r="AS520">
            <v>393</v>
          </cell>
          <cell r="AT520">
            <v>49</v>
          </cell>
          <cell r="AU520">
            <v>8.0204081632653068</v>
          </cell>
          <cell r="AV520">
            <v>172</v>
          </cell>
          <cell r="AW520">
            <v>25</v>
          </cell>
          <cell r="AX520">
            <v>6.88</v>
          </cell>
          <cell r="AY520">
            <v>84.8</v>
          </cell>
          <cell r="AZ520">
            <v>208</v>
          </cell>
          <cell r="BA520">
            <v>29</v>
          </cell>
          <cell r="BB520">
            <v>7.1724137931034484</v>
          </cell>
          <cell r="BC520">
            <v>83</v>
          </cell>
          <cell r="BD520">
            <v>380</v>
          </cell>
          <cell r="BE520">
            <v>54</v>
          </cell>
          <cell r="BF520">
            <v>7.0370370370370372</v>
          </cell>
          <cell r="BG520">
            <v>169</v>
          </cell>
          <cell r="BH520">
            <v>24</v>
          </cell>
          <cell r="BI520">
            <v>7.041666666666667</v>
          </cell>
          <cell r="BJ520">
            <v>81</v>
          </cell>
          <cell r="BK520">
            <v>222</v>
          </cell>
          <cell r="BL520">
            <v>29</v>
          </cell>
          <cell r="BM520">
            <v>7.6551724137931032</v>
          </cell>
          <cell r="BN520">
            <v>79</v>
          </cell>
          <cell r="BO520">
            <v>391</v>
          </cell>
          <cell r="BP520">
            <v>53</v>
          </cell>
          <cell r="BQ520">
            <v>7.3773584905660377</v>
          </cell>
          <cell r="BR520">
            <v>1164</v>
          </cell>
          <cell r="BS520">
            <v>156</v>
          </cell>
          <cell r="BT520">
            <v>7.4615384615384617</v>
          </cell>
          <cell r="BU520">
            <v>84.160497925311205</v>
          </cell>
          <cell r="BV520">
            <v>0</v>
          </cell>
        </row>
        <row r="521">
          <cell r="B521" t="str">
            <v>21-E&amp;TCB36-25</v>
          </cell>
          <cell r="C521" t="str">
            <v>E&amp;TC-B</v>
          </cell>
          <cell r="D521">
            <v>36</v>
          </cell>
          <cell r="E521" t="str">
            <v>TEMKAR  SUJAL ARVIND SHEELA</v>
          </cell>
          <cell r="F521" t="str">
            <v>Male</v>
          </cell>
          <cell r="G521" t="str">
            <v>11/11/2003</v>
          </cell>
          <cell r="H521">
            <v>9702050062</v>
          </cell>
          <cell r="I521">
            <v>8928094533</v>
          </cell>
          <cell r="J521" t="str">
            <v>sujal.temkar2003@gmail.com</v>
          </cell>
          <cell r="K521" t="str">
            <v>1032210291@tcetmumbai.in</v>
          </cell>
          <cell r="L521" t="str">
            <v>7/A 104 Ashirwad Co-op society, near pmgp colony shivneri vasahat road Andheri(East).</v>
          </cell>
          <cell r="M521">
            <v>400093</v>
          </cell>
          <cell r="N521">
            <v>0</v>
          </cell>
          <cell r="O521" t="str">
            <v>Service</v>
          </cell>
          <cell r="P521" t="str">
            <v>2,00,001 -2,50,000</v>
          </cell>
          <cell r="Q521" t="str">
            <v>Normal</v>
          </cell>
          <cell r="R521" t="str">
            <v>Open</v>
          </cell>
          <cell r="S521">
            <v>2021</v>
          </cell>
          <cell r="T521" t="str">
            <v>FE</v>
          </cell>
          <cell r="U521" t="str">
            <v>MH-CET</v>
          </cell>
          <cell r="V521">
            <v>8.82</v>
          </cell>
          <cell r="W521">
            <v>38.283189499999999</v>
          </cell>
          <cell r="X521" t="str">
            <v>ACAP</v>
          </cell>
          <cell r="Y521">
            <v>368</v>
          </cell>
          <cell r="Z521">
            <v>500</v>
          </cell>
          <cell r="AA521">
            <v>73.599999999999994</v>
          </cell>
          <cell r="AB521">
            <v>2019</v>
          </cell>
          <cell r="AC521" t="str">
            <v>Maharashtra</v>
          </cell>
          <cell r="AD521" t="str">
            <v>ST. DOMINIC SAVIO HIGH SCHOOL</v>
          </cell>
          <cell r="AE521">
            <v>475</v>
          </cell>
          <cell r="AF521">
            <v>600</v>
          </cell>
          <cell r="AG521">
            <v>79.1666666666667</v>
          </cell>
          <cell r="AH521">
            <v>2021</v>
          </cell>
          <cell r="AI521" t="str">
            <v>Maharashtra</v>
          </cell>
          <cell r="AJ521" t="str">
            <v>HOLY FAMILY JUNIOR COLLEGE</v>
          </cell>
          <cell r="AK521">
            <v>185</v>
          </cell>
          <cell r="AL521">
            <v>22</v>
          </cell>
          <cell r="AM521">
            <v>8.4090909090909083</v>
          </cell>
          <cell r="AN521">
            <v>93</v>
          </cell>
          <cell r="AO521">
            <v>212</v>
          </cell>
          <cell r="AP521">
            <v>27</v>
          </cell>
          <cell r="AQ521">
            <v>7.8518518518518521</v>
          </cell>
          <cell r="AR521">
            <v>87.6</v>
          </cell>
          <cell r="AS521">
            <v>397</v>
          </cell>
          <cell r="AT521">
            <v>49</v>
          </cell>
          <cell r="AU521">
            <v>8.1020408163265305</v>
          </cell>
          <cell r="AV521">
            <v>194</v>
          </cell>
          <cell r="AW521">
            <v>25</v>
          </cell>
          <cell r="AX521">
            <v>7.76</v>
          </cell>
          <cell r="AY521">
            <v>90.3</v>
          </cell>
          <cell r="AZ521">
            <v>245</v>
          </cell>
          <cell r="BA521">
            <v>29</v>
          </cell>
          <cell r="BB521">
            <v>8.4482758620689662</v>
          </cell>
          <cell r="BC521">
            <v>89</v>
          </cell>
          <cell r="BD521">
            <v>439</v>
          </cell>
          <cell r="BE521">
            <v>54</v>
          </cell>
          <cell r="BF521">
            <v>8.1296296296296298</v>
          </cell>
          <cell r="BG521">
            <v>206</v>
          </cell>
          <cell r="BH521">
            <v>24</v>
          </cell>
          <cell r="BI521">
            <v>8.5833333333333339</v>
          </cell>
          <cell r="BJ521">
            <v>81</v>
          </cell>
          <cell r="BK521">
            <v>268</v>
          </cell>
          <cell r="BL521">
            <v>29</v>
          </cell>
          <cell r="BM521">
            <v>9.2413793103448274</v>
          </cell>
          <cell r="BN521">
            <v>94</v>
          </cell>
          <cell r="BO521">
            <v>474</v>
          </cell>
          <cell r="BP521">
            <v>53</v>
          </cell>
          <cell r="BQ521">
            <v>8.9433962264150946</v>
          </cell>
          <cell r="BR521">
            <v>1310</v>
          </cell>
          <cell r="BS521">
            <v>156</v>
          </cell>
          <cell r="BT521">
            <v>8.3974358974358978</v>
          </cell>
          <cell r="BU521">
            <v>88.660497925311205</v>
          </cell>
          <cell r="BV521">
            <v>0</v>
          </cell>
        </row>
        <row r="522">
          <cell r="B522" t="str">
            <v>21-ITA36-25</v>
          </cell>
          <cell r="C522" t="str">
            <v>IT-A</v>
          </cell>
          <cell r="D522">
            <v>36</v>
          </cell>
          <cell r="E522" t="str">
            <v xml:space="preserve">GUPTA SHUBHAM SUBHASH   ANITA </v>
          </cell>
          <cell r="F522" t="str">
            <v>Male</v>
          </cell>
          <cell r="G522" t="str">
            <v>14/06/2003</v>
          </cell>
          <cell r="H522">
            <v>9819014300</v>
          </cell>
          <cell r="I522">
            <v>9967330602</v>
          </cell>
          <cell r="J522" t="str">
            <v>shubham140603@gmail.com</v>
          </cell>
          <cell r="K522" t="str">
            <v>1032210610@tcetmumbai.in</v>
          </cell>
          <cell r="L522" t="str">
            <v>D-46/203 amrapali CHS rsc road no. 7 charkop sector 2 Kandivali West Mumbai</v>
          </cell>
          <cell r="M522">
            <v>400067</v>
          </cell>
          <cell r="N522">
            <v>0</v>
          </cell>
          <cell r="O522" t="str">
            <v>Buisness</v>
          </cell>
          <cell r="P522" t="str">
            <v>1,50,001 - 2,00,000</v>
          </cell>
          <cell r="Q522" t="str">
            <v>Normal</v>
          </cell>
          <cell r="R522" t="str">
            <v>Open</v>
          </cell>
          <cell r="S522">
            <v>2021</v>
          </cell>
          <cell r="T522" t="str">
            <v>FE</v>
          </cell>
          <cell r="U522" t="str">
            <v>MH-CET</v>
          </cell>
          <cell r="V522">
            <v>86.46</v>
          </cell>
          <cell r="W522" t="str">
            <v>NA</v>
          </cell>
          <cell r="X522" t="str">
            <v>Minority</v>
          </cell>
          <cell r="Y522">
            <v>383</v>
          </cell>
          <cell r="Z522">
            <v>500</v>
          </cell>
          <cell r="AA522">
            <v>76.599999999999994</v>
          </cell>
          <cell r="AB522">
            <v>2019</v>
          </cell>
          <cell r="AC522" t="str">
            <v>Maharashtra</v>
          </cell>
          <cell r="AD522" t="str">
            <v>OXFORD PUBLIC SCHOOL</v>
          </cell>
          <cell r="AE522">
            <v>537</v>
          </cell>
          <cell r="AF522">
            <v>600</v>
          </cell>
          <cell r="AG522">
            <v>89.5</v>
          </cell>
          <cell r="AH522">
            <v>2021</v>
          </cell>
          <cell r="AI522" t="str">
            <v>Maharashtra</v>
          </cell>
          <cell r="AJ522" t="str">
            <v>NIRMALA MEMORIAL FOUNDATION JUNIOR COLLEGE OF COMMERCE AND SCIENCE</v>
          </cell>
          <cell r="AK522">
            <v>157</v>
          </cell>
          <cell r="AL522">
            <v>22</v>
          </cell>
          <cell r="AM522">
            <v>7.1363636363636367</v>
          </cell>
          <cell r="AN522">
            <v>94.24</v>
          </cell>
          <cell r="AO522">
            <v>182</v>
          </cell>
          <cell r="AP522">
            <v>27</v>
          </cell>
          <cell r="AQ522">
            <v>6.7407407407407405</v>
          </cell>
          <cell r="AR522">
            <v>75</v>
          </cell>
          <cell r="AS522">
            <v>339</v>
          </cell>
          <cell r="AT522">
            <v>49</v>
          </cell>
          <cell r="AU522">
            <v>6.9183673469387754</v>
          </cell>
          <cell r="AV522">
            <v>164</v>
          </cell>
          <cell r="AW522">
            <v>25</v>
          </cell>
          <cell r="AX522">
            <v>6.56</v>
          </cell>
          <cell r="AY522">
            <v>84.62</v>
          </cell>
          <cell r="AZ522">
            <v>192</v>
          </cell>
          <cell r="BA522">
            <v>29</v>
          </cell>
          <cell r="BB522">
            <v>6.6206896551724137</v>
          </cell>
          <cell r="BC522">
            <v>76.415094339622598</v>
          </cell>
          <cell r="BD522">
            <v>356</v>
          </cell>
          <cell r="BE522">
            <v>54</v>
          </cell>
          <cell r="BF522">
            <v>6.5925925925925926</v>
          </cell>
          <cell r="BG522">
            <v>175</v>
          </cell>
          <cell r="BH522">
            <v>24</v>
          </cell>
          <cell r="BI522">
            <v>7.291666666666667</v>
          </cell>
          <cell r="BJ522">
            <v>79.668049792531093</v>
          </cell>
          <cell r="BK522">
            <v>228</v>
          </cell>
          <cell r="BL522">
            <v>29</v>
          </cell>
          <cell r="BM522">
            <v>7.8620689655172411</v>
          </cell>
          <cell r="BN522">
            <v>78.969957081545104</v>
          </cell>
          <cell r="BO522">
            <v>403</v>
          </cell>
          <cell r="BP522">
            <v>53</v>
          </cell>
          <cell r="BQ522">
            <v>7.6037735849056602</v>
          </cell>
          <cell r="BR522">
            <v>1098</v>
          </cell>
          <cell r="BS522">
            <v>156</v>
          </cell>
          <cell r="BT522">
            <v>7.0384615384615383</v>
          </cell>
          <cell r="BU522">
            <v>83.231489456159835</v>
          </cell>
          <cell r="BV522" t="str">
            <v>Capgemini</v>
          </cell>
        </row>
        <row r="523">
          <cell r="B523" t="str">
            <v>21-ITB36-25</v>
          </cell>
          <cell r="C523" t="str">
            <v>IT-B</v>
          </cell>
          <cell r="D523">
            <v>36</v>
          </cell>
          <cell r="E523" t="str">
            <v xml:space="preserve">SHUKLA GAURAV SANJAY  SHASHIKALA </v>
          </cell>
          <cell r="F523" t="str">
            <v>Male</v>
          </cell>
          <cell r="G523" t="str">
            <v>11/01/2003</v>
          </cell>
          <cell r="H523">
            <v>8928181894</v>
          </cell>
          <cell r="I523">
            <v>9820392291</v>
          </cell>
          <cell r="J523" t="str">
            <v>shuklagaurav2003@gmail.com</v>
          </cell>
          <cell r="K523" t="str">
            <v>1032210675@tcetmumbai.in</v>
          </cell>
          <cell r="L523" t="str">
            <v>B-308 Narmada CHS Riverpark Complex Rawalpada Dahisar</v>
          </cell>
          <cell r="M523">
            <v>400068</v>
          </cell>
          <cell r="N523">
            <v>0</v>
          </cell>
          <cell r="O523" t="str">
            <v xml:space="preserve">Interior contractor </v>
          </cell>
          <cell r="P523" t="str">
            <v>8,00,001 - 9,00,000</v>
          </cell>
          <cell r="Q523" t="str">
            <v>Normal</v>
          </cell>
          <cell r="R523" t="str">
            <v>Open</v>
          </cell>
          <cell r="S523">
            <v>2021</v>
          </cell>
          <cell r="T523" t="str">
            <v>FE</v>
          </cell>
          <cell r="U523" t="str">
            <v>MH-CET</v>
          </cell>
          <cell r="V523">
            <v>88.33</v>
          </cell>
          <cell r="W523" t="str">
            <v>NA</v>
          </cell>
          <cell r="X523" t="str">
            <v>Minority</v>
          </cell>
          <cell r="Y523">
            <v>339</v>
          </cell>
          <cell r="Z523">
            <v>500</v>
          </cell>
          <cell r="AA523">
            <v>67.8</v>
          </cell>
          <cell r="AB523">
            <v>2019</v>
          </cell>
          <cell r="AC523" t="str">
            <v>Maharashtra</v>
          </cell>
          <cell r="AD523" t="str">
            <v>ST XAVIER'S HIGH SCHOOL</v>
          </cell>
          <cell r="AE523">
            <v>493</v>
          </cell>
          <cell r="AF523">
            <v>600</v>
          </cell>
          <cell r="AG523">
            <v>82.1666666666667</v>
          </cell>
          <cell r="AH523">
            <v>2021</v>
          </cell>
          <cell r="AI523" t="str">
            <v>Maharashtra</v>
          </cell>
          <cell r="AJ523" t="str">
            <v>T.P BHATIA JUNIOR COLLEGE OF SCIENCE</v>
          </cell>
          <cell r="AK523">
            <v>171</v>
          </cell>
          <cell r="AL523">
            <v>22</v>
          </cell>
          <cell r="AM523">
            <v>7.7727272727272725</v>
          </cell>
          <cell r="AN523">
            <v>76.959999999999994</v>
          </cell>
          <cell r="AO523">
            <v>217</v>
          </cell>
          <cell r="AP523">
            <v>27</v>
          </cell>
          <cell r="AQ523">
            <v>8.0370370370370363</v>
          </cell>
          <cell r="AR523">
            <v>99</v>
          </cell>
          <cell r="AS523">
            <v>388</v>
          </cell>
          <cell r="AT523">
            <v>49</v>
          </cell>
          <cell r="AU523">
            <v>7.9183673469387754</v>
          </cell>
          <cell r="AV523">
            <v>178</v>
          </cell>
          <cell r="AW523">
            <v>25</v>
          </cell>
          <cell r="AX523">
            <v>7.12</v>
          </cell>
          <cell r="AY523">
            <v>87.98</v>
          </cell>
          <cell r="AZ523">
            <v>235</v>
          </cell>
          <cell r="BA523">
            <v>29</v>
          </cell>
          <cell r="BB523">
            <v>8.1034482758620694</v>
          </cell>
          <cell r="BC523">
            <v>81.773399014778306</v>
          </cell>
          <cell r="BD523">
            <v>413</v>
          </cell>
          <cell r="BE523">
            <v>54</v>
          </cell>
          <cell r="BF523">
            <v>7.6481481481481479</v>
          </cell>
          <cell r="BG523">
            <v>185</v>
          </cell>
          <cell r="BH523">
            <v>24</v>
          </cell>
          <cell r="BI523">
            <v>7.708333333333333</v>
          </cell>
          <cell r="BJ523">
            <v>79.668049792531093</v>
          </cell>
          <cell r="BK523">
            <v>234</v>
          </cell>
          <cell r="BL523">
            <v>29</v>
          </cell>
          <cell r="BM523">
            <v>8.068965517241379</v>
          </cell>
          <cell r="BN523">
            <v>80.508474576271198</v>
          </cell>
          <cell r="BO523">
            <v>419</v>
          </cell>
          <cell r="BP523">
            <v>53</v>
          </cell>
          <cell r="BQ523">
            <v>7.9056603773584904</v>
          </cell>
          <cell r="BR523">
            <v>1220</v>
          </cell>
          <cell r="BS523">
            <v>156</v>
          </cell>
          <cell r="BT523">
            <v>7.8205128205128203</v>
          </cell>
          <cell r="BU523">
            <v>77.142679802955655</v>
          </cell>
          <cell r="BV523">
            <v>0</v>
          </cell>
        </row>
        <row r="524">
          <cell r="B524" t="str">
            <v>21-M&amp;ME36-25</v>
          </cell>
          <cell r="C524" t="str">
            <v>M&amp;ME</v>
          </cell>
          <cell r="D524">
            <v>36</v>
          </cell>
          <cell r="E524" t="str">
            <v>PATEL KUSH PULINDRA MANISHA</v>
          </cell>
          <cell r="F524" t="str">
            <v>Male</v>
          </cell>
          <cell r="G524" t="str">
            <v>19/12/2002</v>
          </cell>
          <cell r="H524">
            <v>9819028368</v>
          </cell>
          <cell r="I524">
            <v>9322268243</v>
          </cell>
          <cell r="J524" t="str">
            <v>patelkush9819@gmail.com</v>
          </cell>
          <cell r="K524" t="str">
            <v>1032210789@tcetmumbai.in</v>
          </cell>
          <cell r="L524" t="str">
            <v>B-1104, Krishna Classic, Prerna Nagar, Babhai Naka, Borivali West, Mumbai - 400092</v>
          </cell>
          <cell r="M524">
            <v>400092</v>
          </cell>
          <cell r="N524">
            <v>0</v>
          </cell>
          <cell r="O524" t="str">
            <v>Chartered Accountant</v>
          </cell>
          <cell r="P524" t="str">
            <v>&gt;= 15,00,001</v>
          </cell>
          <cell r="Q524" t="str">
            <v>Normal</v>
          </cell>
          <cell r="R524" t="str">
            <v>Open</v>
          </cell>
          <cell r="S524">
            <v>2021</v>
          </cell>
          <cell r="T524" t="str">
            <v>FE</v>
          </cell>
          <cell r="U524" t="str">
            <v>MH-CET</v>
          </cell>
          <cell r="V524">
            <v>36.42</v>
          </cell>
          <cell r="W524">
            <v>35.89</v>
          </cell>
          <cell r="X524" t="str">
            <v>AMIN</v>
          </cell>
          <cell r="Y524">
            <v>522</v>
          </cell>
          <cell r="Z524">
            <v>600</v>
          </cell>
          <cell r="AA524">
            <v>87</v>
          </cell>
          <cell r="AB524">
            <v>2019</v>
          </cell>
          <cell r="AC524" t="str">
            <v>ICSE</v>
          </cell>
          <cell r="AD524" t="str">
            <v>THE SCHOLAR HIGH SCHOOL</v>
          </cell>
          <cell r="AE524">
            <v>552</v>
          </cell>
          <cell r="AF524">
            <v>600</v>
          </cell>
          <cell r="AG524">
            <v>92</v>
          </cell>
          <cell r="AH524">
            <v>2021</v>
          </cell>
          <cell r="AI524" t="str">
            <v>Maharashtra</v>
          </cell>
          <cell r="AJ524" t="str">
            <v>R.R. INTERNATIONAL COLLEGE</v>
          </cell>
          <cell r="AK524">
            <v>183</v>
          </cell>
          <cell r="AL524">
            <v>22</v>
          </cell>
          <cell r="AM524">
            <v>8.3181818181818183</v>
          </cell>
          <cell r="AN524">
            <v>94.47</v>
          </cell>
          <cell r="AO524">
            <v>194</v>
          </cell>
          <cell r="AP524">
            <v>27</v>
          </cell>
          <cell r="AQ524">
            <v>7.1851851851851851</v>
          </cell>
          <cell r="AR524">
            <v>91.71</v>
          </cell>
          <cell r="AS524">
            <v>377</v>
          </cell>
          <cell r="AT524">
            <v>49</v>
          </cell>
          <cell r="AU524">
            <v>7.6938775510204085</v>
          </cell>
          <cell r="AV524">
            <v>195</v>
          </cell>
          <cell r="AW524">
            <v>25</v>
          </cell>
          <cell r="AX524">
            <v>7.8</v>
          </cell>
          <cell r="AY524">
            <v>93.09</v>
          </cell>
          <cell r="AZ524">
            <v>238</v>
          </cell>
          <cell r="BA524">
            <v>29</v>
          </cell>
          <cell r="BB524">
            <v>8.2068965517241388</v>
          </cell>
          <cell r="BC524">
            <v>77</v>
          </cell>
          <cell r="BD524">
            <v>433</v>
          </cell>
          <cell r="BE524">
            <v>54</v>
          </cell>
          <cell r="BF524">
            <v>8.018518518518519</v>
          </cell>
          <cell r="BG524">
            <v>200</v>
          </cell>
          <cell r="BH524">
            <v>24</v>
          </cell>
          <cell r="BI524">
            <v>8.3333333333333339</v>
          </cell>
          <cell r="BJ524">
            <v>91</v>
          </cell>
          <cell r="BK524">
            <v>244</v>
          </cell>
          <cell r="BL524">
            <v>29</v>
          </cell>
          <cell r="BM524">
            <v>8.4137931034482758</v>
          </cell>
          <cell r="BN524">
            <v>88</v>
          </cell>
          <cell r="BO524">
            <v>444</v>
          </cell>
          <cell r="BP524">
            <v>53</v>
          </cell>
          <cell r="BQ524">
            <v>8.3773584905660385</v>
          </cell>
          <cell r="BR524">
            <v>1254</v>
          </cell>
          <cell r="BS524">
            <v>156</v>
          </cell>
          <cell r="BT524">
            <v>8.0384615384615383</v>
          </cell>
          <cell r="BU524">
            <v>87.853999999999999</v>
          </cell>
          <cell r="BV524">
            <v>0</v>
          </cell>
        </row>
        <row r="525">
          <cell r="B525" t="str">
            <v>21-MECH36-25</v>
          </cell>
          <cell r="C525" t="str">
            <v>MECH</v>
          </cell>
          <cell r="D525">
            <v>36</v>
          </cell>
          <cell r="E525" t="str">
            <v>SHARMA KUNJ RAJESH BHAVNA</v>
          </cell>
          <cell r="F525" t="str">
            <v>Male</v>
          </cell>
          <cell r="G525" t="str">
            <v>19/09/2003</v>
          </cell>
          <cell r="H525">
            <v>7977447900</v>
          </cell>
          <cell r="I525">
            <v>9892299345</v>
          </cell>
          <cell r="J525" t="str">
            <v>kunjrsharma1919@gmail.com</v>
          </cell>
          <cell r="K525" t="str">
            <v>1032210739@tcetmumbai.in</v>
          </cell>
          <cell r="L525" t="str">
            <v xml:space="preserve">903/Dheeraj savera tower CHS LTD, Khatav mill compund, W E highway opp, Siddharth Nagar Complex , Borivali East, Mumbai </v>
          </cell>
          <cell r="M525">
            <v>400066</v>
          </cell>
          <cell r="N525">
            <v>0</v>
          </cell>
          <cell r="O525" t="str">
            <v xml:space="preserve">Business </v>
          </cell>
          <cell r="P525" t="str">
            <v>2,00,001 -2,50,000</v>
          </cell>
          <cell r="Q525" t="str">
            <v>Normal</v>
          </cell>
          <cell r="R525" t="str">
            <v>Open</v>
          </cell>
          <cell r="S525">
            <v>2021</v>
          </cell>
          <cell r="T525" t="str">
            <v>FE</v>
          </cell>
          <cell r="U525" t="str">
            <v>MH-CET</v>
          </cell>
          <cell r="V525">
            <v>66.14</v>
          </cell>
          <cell r="W525">
            <v>65.989999999999995</v>
          </cell>
          <cell r="X525" t="str">
            <v>Institute</v>
          </cell>
          <cell r="Y525">
            <v>385</v>
          </cell>
          <cell r="Z525">
            <v>500</v>
          </cell>
          <cell r="AA525">
            <v>77</v>
          </cell>
          <cell r="AB525">
            <v>2019</v>
          </cell>
          <cell r="AC525" t="str">
            <v>Maharashtra</v>
          </cell>
          <cell r="AD525" t="str">
            <v>ST JOHNS HIGH SCHOOL</v>
          </cell>
          <cell r="AE525">
            <v>506</v>
          </cell>
          <cell r="AF525">
            <v>600</v>
          </cell>
          <cell r="AG525">
            <v>84.3333333333333</v>
          </cell>
          <cell r="AH525">
            <v>2021</v>
          </cell>
          <cell r="AI525" t="str">
            <v>Maharashtra</v>
          </cell>
          <cell r="AJ525" t="str">
            <v>THE NEW SARVAJANIK EDUCATION SOCIETY'S JUNIOR COLLEGE OF SCIENCE</v>
          </cell>
          <cell r="AK525">
            <v>166</v>
          </cell>
          <cell r="AL525">
            <v>22</v>
          </cell>
          <cell r="AM525">
            <v>7.5454545454545459</v>
          </cell>
          <cell r="AN525">
            <v>94.88</v>
          </cell>
          <cell r="AO525">
            <v>236</v>
          </cell>
          <cell r="AP525">
            <v>27</v>
          </cell>
          <cell r="AQ525">
            <v>8.7407407407407405</v>
          </cell>
          <cell r="AR525">
            <v>86.05</v>
          </cell>
          <cell r="AS525">
            <v>402</v>
          </cell>
          <cell r="AT525">
            <v>49</v>
          </cell>
          <cell r="AU525">
            <v>8.204081632653061</v>
          </cell>
          <cell r="AV525">
            <v>226</v>
          </cell>
          <cell r="AW525">
            <v>25</v>
          </cell>
          <cell r="AX525">
            <v>9.0399999999999991</v>
          </cell>
          <cell r="AY525">
            <v>90.465000000000003</v>
          </cell>
          <cell r="AZ525">
            <v>257</v>
          </cell>
          <cell r="BA525">
            <v>29</v>
          </cell>
          <cell r="BB525">
            <v>8.862068965517242</v>
          </cell>
          <cell r="BC525">
            <v>85</v>
          </cell>
          <cell r="BD525">
            <v>483</v>
          </cell>
          <cell r="BE525">
            <v>54</v>
          </cell>
          <cell r="BF525">
            <v>8.9444444444444446</v>
          </cell>
          <cell r="BG525">
            <v>216</v>
          </cell>
          <cell r="BH525">
            <v>24</v>
          </cell>
          <cell r="BI525">
            <v>9</v>
          </cell>
          <cell r="BJ525">
            <v>77</v>
          </cell>
          <cell r="BK525">
            <v>280</v>
          </cell>
          <cell r="BL525">
            <v>28</v>
          </cell>
          <cell r="BM525">
            <v>10</v>
          </cell>
          <cell r="BN525">
            <v>89</v>
          </cell>
          <cell r="BO525">
            <v>496</v>
          </cell>
          <cell r="BP525">
            <v>52</v>
          </cell>
          <cell r="BQ525">
            <v>9.5384615384615383</v>
          </cell>
          <cell r="BR525">
            <v>1381</v>
          </cell>
          <cell r="BS525">
            <v>155</v>
          </cell>
          <cell r="BT525">
            <v>8.9096774193548391</v>
          </cell>
          <cell r="BU525">
            <v>86.278999999999996</v>
          </cell>
          <cell r="BV525">
            <v>0</v>
          </cell>
        </row>
        <row r="526">
          <cell r="B526" t="str">
            <v>21-AI&amp;DS37-25</v>
          </cell>
          <cell r="C526" t="str">
            <v>AI&amp;DS</v>
          </cell>
          <cell r="D526">
            <v>37</v>
          </cell>
          <cell r="E526" t="str">
            <v>SHAIKH MOHD KAIF ZUBER SHABNAM</v>
          </cell>
          <cell r="F526" t="str">
            <v>Male</v>
          </cell>
          <cell r="G526" t="str">
            <v>07/06/2003</v>
          </cell>
          <cell r="H526">
            <v>9324495410</v>
          </cell>
          <cell r="I526">
            <v>9833073808</v>
          </cell>
          <cell r="J526" t="str">
            <v>07kaifshaikh@gmail.com</v>
          </cell>
          <cell r="K526" t="str">
            <v>1032210166@tcetmumbai.in</v>
          </cell>
          <cell r="L526" t="str">
            <v>257, Squatters colony, Chincholi gate 03, Malad east, Mumbai 400097</v>
          </cell>
          <cell r="M526">
            <v>400097</v>
          </cell>
          <cell r="N526">
            <v>0</v>
          </cell>
          <cell r="O526" t="str">
            <v>Seller</v>
          </cell>
          <cell r="P526" t="str">
            <v>6,00,001 - 7,00,000</v>
          </cell>
          <cell r="Q526" t="str">
            <v>Normal</v>
          </cell>
          <cell r="R526" t="str">
            <v>Open</v>
          </cell>
          <cell r="S526">
            <v>2021</v>
          </cell>
          <cell r="T526" t="str">
            <v>FE</v>
          </cell>
          <cell r="U526" t="str">
            <v>MH-CET</v>
          </cell>
          <cell r="V526">
            <v>89.13</v>
          </cell>
          <cell r="W526" t="str">
            <v>NA</v>
          </cell>
          <cell r="X526" t="str">
            <v>Minority</v>
          </cell>
          <cell r="Y526">
            <v>431</v>
          </cell>
          <cell r="Z526">
            <v>500</v>
          </cell>
          <cell r="AA526">
            <v>86.2</v>
          </cell>
          <cell r="AB526">
            <v>2019</v>
          </cell>
          <cell r="AC526" t="str">
            <v>Maharashtra</v>
          </cell>
          <cell r="AD526" t="str">
            <v>ST.THOMAS HIGH SCHOOL</v>
          </cell>
          <cell r="AE526">
            <v>529</v>
          </cell>
          <cell r="AF526">
            <v>600</v>
          </cell>
          <cell r="AG526">
            <v>88.1666666666667</v>
          </cell>
          <cell r="AH526">
            <v>2021</v>
          </cell>
          <cell r="AI526" t="str">
            <v>Maharashtra</v>
          </cell>
          <cell r="AJ526" t="str">
            <v>DG RUPAREL</v>
          </cell>
          <cell r="AK526">
            <v>163</v>
          </cell>
          <cell r="AL526">
            <v>23</v>
          </cell>
          <cell r="AM526">
            <v>7.0869565217391308</v>
          </cell>
          <cell r="AN526">
            <v>91</v>
          </cell>
          <cell r="AO526">
            <v>202</v>
          </cell>
          <cell r="AP526">
            <v>26</v>
          </cell>
          <cell r="AQ526">
            <v>7.7692307692307692</v>
          </cell>
          <cell r="AR526">
            <v>75</v>
          </cell>
          <cell r="AS526">
            <v>365</v>
          </cell>
          <cell r="AT526">
            <v>49</v>
          </cell>
          <cell r="AU526">
            <v>7.4489795918367347</v>
          </cell>
          <cell r="AV526">
            <v>162</v>
          </cell>
          <cell r="AW526">
            <v>25</v>
          </cell>
          <cell r="AX526">
            <v>6.48</v>
          </cell>
          <cell r="AY526">
            <v>83</v>
          </cell>
          <cell r="AZ526">
            <v>180</v>
          </cell>
          <cell r="BA526">
            <v>29</v>
          </cell>
          <cell r="BB526">
            <v>6.2068965517241379</v>
          </cell>
          <cell r="BC526">
            <v>75</v>
          </cell>
          <cell r="BD526">
            <v>342</v>
          </cell>
          <cell r="BE526">
            <v>54</v>
          </cell>
          <cell r="BF526">
            <v>6.333333333333333</v>
          </cell>
          <cell r="BG526">
            <v>159</v>
          </cell>
          <cell r="BH526">
            <v>24</v>
          </cell>
          <cell r="BI526">
            <v>6.625</v>
          </cell>
          <cell r="BJ526">
            <v>31</v>
          </cell>
          <cell r="BK526">
            <v>193</v>
          </cell>
          <cell r="BL526">
            <v>29</v>
          </cell>
          <cell r="BM526">
            <v>6.6551724137931032</v>
          </cell>
          <cell r="BN526">
            <v>77</v>
          </cell>
          <cell r="BO526">
            <v>352</v>
          </cell>
          <cell r="BP526">
            <v>53</v>
          </cell>
          <cell r="BQ526">
            <v>6.6415094339622645</v>
          </cell>
          <cell r="BR526">
            <v>1059</v>
          </cell>
          <cell r="BS526">
            <v>156</v>
          </cell>
          <cell r="BT526">
            <v>6.7884615384615383</v>
          </cell>
          <cell r="BU526">
            <v>71</v>
          </cell>
          <cell r="BV526">
            <v>0</v>
          </cell>
        </row>
        <row r="527">
          <cell r="B527" t="str">
            <v>21-AI&amp;ML37-25</v>
          </cell>
          <cell r="C527" t="str">
            <v>AI&amp;ML</v>
          </cell>
          <cell r="D527">
            <v>37</v>
          </cell>
          <cell r="E527" t="str">
            <v>RAVAL YESHA AMBRISH FALGUNI</v>
          </cell>
          <cell r="F527" t="str">
            <v>Female</v>
          </cell>
          <cell r="G527" t="str">
            <v>18/01/2004</v>
          </cell>
          <cell r="H527">
            <v>9819569353</v>
          </cell>
          <cell r="I527">
            <v>8879567029</v>
          </cell>
          <cell r="J527" t="str">
            <v>ravalyesha1804@gmail.com</v>
          </cell>
          <cell r="K527" t="str">
            <v>1032210962@tcetmumbai.in</v>
          </cell>
          <cell r="L527" t="str">
            <v>G-5, Nilkanth Building, Evershine Nagar, Near Movie time theatre, Malad West</v>
          </cell>
          <cell r="M527">
            <v>400064</v>
          </cell>
          <cell r="N527">
            <v>0</v>
          </cell>
          <cell r="O527" t="str">
            <v xml:space="preserve">Service </v>
          </cell>
          <cell r="P527" t="str">
            <v>5,50,001 - 6,00,000</v>
          </cell>
          <cell r="Q527" t="str">
            <v>Normal</v>
          </cell>
          <cell r="R527" t="str">
            <v>Open</v>
          </cell>
          <cell r="S527">
            <v>2021</v>
          </cell>
          <cell r="T527" t="str">
            <v>FE</v>
          </cell>
          <cell r="U527" t="str">
            <v>MH-CET</v>
          </cell>
          <cell r="V527">
            <v>61</v>
          </cell>
          <cell r="W527">
            <v>30</v>
          </cell>
          <cell r="X527" t="str">
            <v>Institute</v>
          </cell>
          <cell r="Y527">
            <v>434</v>
          </cell>
          <cell r="Z527">
            <v>500</v>
          </cell>
          <cell r="AA527">
            <v>86.8</v>
          </cell>
          <cell r="AB527">
            <v>2019</v>
          </cell>
          <cell r="AC527" t="str">
            <v>Maharashtra</v>
          </cell>
          <cell r="AD527" t="str">
            <v>DR SARVEPALLI RADHAKRISHNAN VIDYALAYA MALAD</v>
          </cell>
          <cell r="AE527">
            <v>526</v>
          </cell>
          <cell r="AF527">
            <v>600</v>
          </cell>
          <cell r="AG527">
            <v>87.6666666666667</v>
          </cell>
          <cell r="AH527">
            <v>2021</v>
          </cell>
          <cell r="AI527" t="str">
            <v>Maharashtra</v>
          </cell>
          <cell r="AJ527" t="str">
            <v>PACE JUNIOR SCIENCE COLLEGE BORIVALI</v>
          </cell>
          <cell r="AK527">
            <v>186</v>
          </cell>
          <cell r="AL527">
            <v>22</v>
          </cell>
          <cell r="AM527">
            <v>8.454545454545455</v>
          </cell>
          <cell r="AN527">
            <v>98.148148148148195</v>
          </cell>
          <cell r="AO527">
            <v>258</v>
          </cell>
          <cell r="AP527">
            <v>27</v>
          </cell>
          <cell r="AQ527">
            <v>9.5555555555555554</v>
          </cell>
          <cell r="AR527">
            <v>75</v>
          </cell>
          <cell r="AS527">
            <v>444</v>
          </cell>
          <cell r="AT527">
            <v>49</v>
          </cell>
          <cell r="AU527">
            <v>9.0612244897959187</v>
          </cell>
          <cell r="AV527">
            <v>234</v>
          </cell>
          <cell r="AW527">
            <v>25</v>
          </cell>
          <cell r="AX527">
            <v>9.36</v>
          </cell>
          <cell r="AY527">
            <v>86.574074074074105</v>
          </cell>
          <cell r="AZ527">
            <v>290</v>
          </cell>
          <cell r="BA527">
            <v>29</v>
          </cell>
          <cell r="BB527">
            <v>10</v>
          </cell>
          <cell r="BC527">
            <v>87</v>
          </cell>
          <cell r="BD527">
            <v>524</v>
          </cell>
          <cell r="BE527">
            <v>54</v>
          </cell>
          <cell r="BF527">
            <v>9.7037037037037042</v>
          </cell>
          <cell r="BG527">
            <v>234</v>
          </cell>
          <cell r="BH527">
            <v>24</v>
          </cell>
          <cell r="BI527">
            <v>9.75</v>
          </cell>
          <cell r="BJ527">
            <v>85</v>
          </cell>
          <cell r="BK527">
            <v>279</v>
          </cell>
          <cell r="BL527">
            <v>29</v>
          </cell>
          <cell r="BM527">
            <v>9.6206896551724146</v>
          </cell>
          <cell r="BN527">
            <v>86</v>
          </cell>
          <cell r="BO527">
            <v>513</v>
          </cell>
          <cell r="BP527">
            <v>53</v>
          </cell>
          <cell r="BQ527">
            <v>9.6792452830188687</v>
          </cell>
          <cell r="BR527">
            <v>1481</v>
          </cell>
          <cell r="BS527">
            <v>156</v>
          </cell>
          <cell r="BT527">
            <v>9.4935897435897427</v>
          </cell>
          <cell r="BU527">
            <v>86.344444444444463</v>
          </cell>
          <cell r="BV527">
            <v>0</v>
          </cell>
        </row>
        <row r="528">
          <cell r="B528" t="str">
            <v>21-CIVIL37-25</v>
          </cell>
          <cell r="C528" t="str">
            <v>CIVIL</v>
          </cell>
          <cell r="D528">
            <v>37</v>
          </cell>
          <cell r="E528" t="str">
            <v>PISAL SIDDHARTH RAJU  RESHMA</v>
          </cell>
          <cell r="F528" t="str">
            <v>Male</v>
          </cell>
          <cell r="G528" t="str">
            <v>12/05/2003</v>
          </cell>
          <cell r="H528">
            <v>7900094484</v>
          </cell>
          <cell r="I528">
            <v>9730796719</v>
          </cell>
          <cell r="J528" t="str">
            <v>pisalsiddharth093@gmail.com</v>
          </cell>
          <cell r="K528" t="str">
            <v>1032210846@tcetmumbai.in</v>
          </cell>
          <cell r="L528" t="str">
            <v>At-post-jakatwadi, near M.S.W college, jakatwadi, satara , Maharashtra</v>
          </cell>
          <cell r="M528">
            <v>415002</v>
          </cell>
          <cell r="N528">
            <v>0</v>
          </cell>
          <cell r="O528" t="str">
            <v>Service</v>
          </cell>
          <cell r="P528" t="str">
            <v>15,001 - 50,000</v>
          </cell>
          <cell r="Q528" t="str">
            <v>Normal</v>
          </cell>
          <cell r="R528" t="str">
            <v>SC</v>
          </cell>
          <cell r="S528">
            <v>2021</v>
          </cell>
          <cell r="T528" t="str">
            <v>FE</v>
          </cell>
          <cell r="U528" t="str">
            <v>MH-CET</v>
          </cell>
          <cell r="V528">
            <v>61.52</v>
          </cell>
          <cell r="W528" t="str">
            <v>NA</v>
          </cell>
          <cell r="X528" t="str">
            <v>Minority</v>
          </cell>
          <cell r="Y528">
            <v>358</v>
          </cell>
          <cell r="Z528">
            <v>500</v>
          </cell>
          <cell r="AA528">
            <v>71.599999999999994</v>
          </cell>
          <cell r="AB528">
            <v>2019</v>
          </cell>
          <cell r="AC528" t="str">
            <v>Maharashtra</v>
          </cell>
          <cell r="AD528">
            <v>0</v>
          </cell>
          <cell r="AE528">
            <v>504</v>
          </cell>
          <cell r="AF528">
            <v>600</v>
          </cell>
          <cell r="AG528">
            <v>84</v>
          </cell>
          <cell r="AH528">
            <v>2021</v>
          </cell>
          <cell r="AI528" t="str">
            <v>Maharashtra</v>
          </cell>
          <cell r="AJ528">
            <v>0</v>
          </cell>
          <cell r="AK528">
            <v>142</v>
          </cell>
          <cell r="AL528">
            <v>23</v>
          </cell>
          <cell r="AM528">
            <v>6.1739130434782608</v>
          </cell>
          <cell r="AN528">
            <v>75.238095240000007</v>
          </cell>
          <cell r="AO528">
            <v>128.96</v>
          </cell>
          <cell r="AP528">
            <v>26</v>
          </cell>
          <cell r="AQ528">
            <v>4.96</v>
          </cell>
          <cell r="AR528">
            <v>88</v>
          </cell>
          <cell r="AS528">
            <v>270.96000000000004</v>
          </cell>
          <cell r="AT528">
            <v>49</v>
          </cell>
          <cell r="AU528">
            <v>5.5297959183673475</v>
          </cell>
          <cell r="AV528">
            <v>133</v>
          </cell>
          <cell r="AW528">
            <v>25</v>
          </cell>
          <cell r="AX528">
            <v>5.32</v>
          </cell>
          <cell r="AY528">
            <v>81.619047620000003</v>
          </cell>
          <cell r="AZ528">
            <v>158.92000000000002</v>
          </cell>
          <cell r="BA528">
            <v>29</v>
          </cell>
          <cell r="BB528">
            <v>5.48</v>
          </cell>
          <cell r="BC528">
            <v>80</v>
          </cell>
          <cell r="BD528">
            <v>291.92</v>
          </cell>
          <cell r="BE528">
            <v>54</v>
          </cell>
          <cell r="BF528">
            <v>5.405925925925926</v>
          </cell>
          <cell r="BG528">
            <v>158</v>
          </cell>
          <cell r="BH528">
            <v>24</v>
          </cell>
          <cell r="BI528">
            <v>6.583333333333333</v>
          </cell>
          <cell r="BJ528">
            <v>75</v>
          </cell>
          <cell r="BK528">
            <v>193</v>
          </cell>
          <cell r="BL528">
            <v>29</v>
          </cell>
          <cell r="BM528">
            <v>6.6551724137931032</v>
          </cell>
          <cell r="BN528">
            <v>91</v>
          </cell>
          <cell r="BO528">
            <v>351</v>
          </cell>
          <cell r="BP528">
            <v>53</v>
          </cell>
          <cell r="BQ528">
            <v>6.6226415094339623</v>
          </cell>
          <cell r="BR528">
            <v>913.88000000000011</v>
          </cell>
          <cell r="BS528">
            <v>156</v>
          </cell>
          <cell r="BT528">
            <v>5.8582051282051291</v>
          </cell>
          <cell r="BU528">
            <v>79.971428572000008</v>
          </cell>
          <cell r="BV528">
            <v>0</v>
          </cell>
        </row>
        <row r="529">
          <cell r="B529" t="str">
            <v>21-COMPA37-25</v>
          </cell>
          <cell r="C529" t="str">
            <v>COMP-A</v>
          </cell>
          <cell r="D529">
            <v>37</v>
          </cell>
          <cell r="E529" t="str">
            <v xml:space="preserve">GAUR ANURAG MANOJKUMAR  POONAM </v>
          </cell>
          <cell r="F529" t="str">
            <v>Male</v>
          </cell>
          <cell r="G529" t="str">
            <v>01/04/2004</v>
          </cell>
          <cell r="H529">
            <v>9819399208</v>
          </cell>
          <cell r="I529">
            <v>9869371269</v>
          </cell>
          <cell r="J529" t="str">
            <v>anuragaur01@gmail.com</v>
          </cell>
          <cell r="K529" t="str">
            <v>1032210419@tcetmumbai.in</v>
          </cell>
          <cell r="L529" t="str">
            <v>B-wing,606,Om shree sai shraddha,dhobhighat,shree krishna nagar, borivali East, Mumbai-66</v>
          </cell>
          <cell r="M529">
            <v>400066</v>
          </cell>
          <cell r="N529">
            <v>0</v>
          </cell>
          <cell r="O529" t="str">
            <v>Business</v>
          </cell>
          <cell r="P529" t="str">
            <v>50,001 - 1,00,000</v>
          </cell>
          <cell r="Q529" t="str">
            <v>Normal</v>
          </cell>
          <cell r="R529" t="str">
            <v>Open</v>
          </cell>
          <cell r="S529">
            <v>2021</v>
          </cell>
          <cell r="T529" t="str">
            <v>FE</v>
          </cell>
          <cell r="U529" t="str">
            <v>MH-CET</v>
          </cell>
          <cell r="V529">
            <v>95.18</v>
          </cell>
          <cell r="W529">
            <v>83.370641500000005</v>
          </cell>
          <cell r="X529" t="str">
            <v>CAP</v>
          </cell>
          <cell r="Y529">
            <v>422</v>
          </cell>
          <cell r="Z529">
            <v>500</v>
          </cell>
          <cell r="AA529">
            <v>84.4</v>
          </cell>
          <cell r="AB529">
            <v>2019</v>
          </cell>
          <cell r="AC529" t="str">
            <v>Maharashtra</v>
          </cell>
          <cell r="AD529" t="str">
            <v>ABHINAV VIDYA MANDIR</v>
          </cell>
          <cell r="AE529">
            <v>560</v>
          </cell>
          <cell r="AF529">
            <v>600</v>
          </cell>
          <cell r="AG529">
            <v>93.3333333333333</v>
          </cell>
          <cell r="AH529">
            <v>2021</v>
          </cell>
          <cell r="AI529" t="str">
            <v>Maharashtra</v>
          </cell>
          <cell r="AJ529" t="str">
            <v>SMT SHANTIDEVI SHUKLA JR COLLEGE OF SCIENCE</v>
          </cell>
          <cell r="AK529">
            <v>226</v>
          </cell>
          <cell r="AL529">
            <v>23</v>
          </cell>
          <cell r="AM529">
            <v>9.8260869565217384</v>
          </cell>
          <cell r="AN529">
            <v>78</v>
          </cell>
          <cell r="AO529">
            <v>258</v>
          </cell>
          <cell r="AP529">
            <v>26</v>
          </cell>
          <cell r="AQ529">
            <v>9.9230769230769234</v>
          </cell>
          <cell r="AR529">
            <v>77</v>
          </cell>
          <cell r="AS529">
            <v>484</v>
          </cell>
          <cell r="AT529">
            <v>49</v>
          </cell>
          <cell r="AU529">
            <v>9.8775510204081627</v>
          </cell>
          <cell r="AV529">
            <v>248</v>
          </cell>
          <cell r="AW529">
            <v>25</v>
          </cell>
          <cell r="AX529">
            <v>9.92</v>
          </cell>
          <cell r="AY529">
            <v>77.5</v>
          </cell>
          <cell r="AZ529">
            <v>281</v>
          </cell>
          <cell r="BA529">
            <v>29</v>
          </cell>
          <cell r="BB529">
            <v>9.6896551724137936</v>
          </cell>
          <cell r="BC529">
            <v>92</v>
          </cell>
          <cell r="BD529">
            <v>529</v>
          </cell>
          <cell r="BE529">
            <v>54</v>
          </cell>
          <cell r="BF529">
            <v>9.7962962962962958</v>
          </cell>
          <cell r="BG529">
            <v>237</v>
          </cell>
          <cell r="BH529">
            <v>24</v>
          </cell>
          <cell r="BI529">
            <v>9.875</v>
          </cell>
          <cell r="BJ529">
            <v>78.5</v>
          </cell>
          <cell r="BK529">
            <v>281</v>
          </cell>
          <cell r="BL529">
            <v>29</v>
          </cell>
          <cell r="BM529">
            <v>9.6896551724137936</v>
          </cell>
          <cell r="BN529">
            <v>78</v>
          </cell>
          <cell r="BO529">
            <v>518</v>
          </cell>
          <cell r="BP529">
            <v>53</v>
          </cell>
          <cell r="BQ529">
            <v>9.7735849056603765</v>
          </cell>
          <cell r="BR529">
            <v>1531</v>
          </cell>
          <cell r="BS529">
            <v>156</v>
          </cell>
          <cell r="BT529">
            <v>9.8141025641025639</v>
          </cell>
          <cell r="BU529">
            <v>80.599999999999994</v>
          </cell>
          <cell r="BV529" t="str">
            <v>Infosys-HWI-Specialist Programe</v>
          </cell>
        </row>
        <row r="530">
          <cell r="B530" t="str">
            <v>21-COMPB37-25</v>
          </cell>
          <cell r="C530" t="str">
            <v>COMP-B</v>
          </cell>
          <cell r="D530">
            <v>37</v>
          </cell>
          <cell r="E530" t="str">
            <v>PATEL VATSAL BHARAT  INDU</v>
          </cell>
          <cell r="F530" t="str">
            <v>Male</v>
          </cell>
          <cell r="G530" t="str">
            <v>20/08/2003</v>
          </cell>
          <cell r="H530">
            <v>9920525325</v>
          </cell>
          <cell r="I530">
            <v>9820625375</v>
          </cell>
          <cell r="J530" t="str">
            <v>vatsalp2008@gmail.com</v>
          </cell>
          <cell r="K530" t="str">
            <v>1032210483@tcetmumbai.in</v>
          </cell>
          <cell r="L530" t="str">
            <v>2/B, 132, 13th Floor, Kalpataru Gardens, Opposite Ganesh Mandir, Ashok Nagar, Kandivali (E), Mumbai - 400101</v>
          </cell>
          <cell r="M530">
            <v>400101</v>
          </cell>
          <cell r="N530">
            <v>0</v>
          </cell>
          <cell r="O530" t="str">
            <v>Service</v>
          </cell>
          <cell r="P530" t="str">
            <v>5,50,001 - 6,00,000</v>
          </cell>
          <cell r="Q530" t="str">
            <v>Normal</v>
          </cell>
          <cell r="R530" t="str">
            <v>Open</v>
          </cell>
          <cell r="S530">
            <v>2021</v>
          </cell>
          <cell r="T530" t="str">
            <v>FE</v>
          </cell>
          <cell r="U530" t="str">
            <v>MH-CET</v>
          </cell>
          <cell r="V530">
            <v>84</v>
          </cell>
          <cell r="W530">
            <v>74.728761899999995</v>
          </cell>
          <cell r="X530" t="str">
            <v>Institute</v>
          </cell>
          <cell r="Y530">
            <v>569</v>
          </cell>
          <cell r="Z530">
            <v>600</v>
          </cell>
          <cell r="AA530">
            <v>94.8333333333333</v>
          </cell>
          <cell r="AB530">
            <v>2019</v>
          </cell>
          <cell r="AC530" t="str">
            <v>ICSE</v>
          </cell>
          <cell r="AD530" t="str">
            <v>CHILDRENS ACADEMY</v>
          </cell>
          <cell r="AE530">
            <v>560</v>
          </cell>
          <cell r="AF530">
            <v>600</v>
          </cell>
          <cell r="AG530">
            <v>93.3333333333333</v>
          </cell>
          <cell r="AH530">
            <v>2021</v>
          </cell>
          <cell r="AI530" t="str">
            <v>Maharashtra</v>
          </cell>
          <cell r="AJ530" t="str">
            <v>SHRI TP BHATIA COLLEGE OF SCIENCE</v>
          </cell>
          <cell r="AK530">
            <v>176</v>
          </cell>
          <cell r="AL530">
            <v>23</v>
          </cell>
          <cell r="AM530">
            <v>7.6521739130434785</v>
          </cell>
          <cell r="AN530">
            <v>91</v>
          </cell>
          <cell r="AO530">
            <v>206</v>
          </cell>
          <cell r="AP530">
            <v>26</v>
          </cell>
          <cell r="AQ530">
            <v>7.9230769230769234</v>
          </cell>
          <cell r="AR530">
            <v>75</v>
          </cell>
          <cell r="AS530">
            <v>382</v>
          </cell>
          <cell r="AT530">
            <v>49</v>
          </cell>
          <cell r="AU530">
            <v>7.795918367346939</v>
          </cell>
          <cell r="AV530">
            <v>168</v>
          </cell>
          <cell r="AW530">
            <v>25</v>
          </cell>
          <cell r="AX530">
            <v>6.72</v>
          </cell>
          <cell r="AY530">
            <v>83</v>
          </cell>
          <cell r="AZ530">
            <v>218</v>
          </cell>
          <cell r="BA530">
            <v>29</v>
          </cell>
          <cell r="BB530">
            <v>7.5172413793103452</v>
          </cell>
          <cell r="BC530">
            <v>74</v>
          </cell>
          <cell r="BD530">
            <v>386</v>
          </cell>
          <cell r="BE530">
            <v>54</v>
          </cell>
          <cell r="BF530">
            <v>7.1481481481481479</v>
          </cell>
          <cell r="BG530">
            <v>187</v>
          </cell>
          <cell r="BH530">
            <v>24</v>
          </cell>
          <cell r="BI530">
            <v>7.791666666666667</v>
          </cell>
          <cell r="BJ530">
            <v>77</v>
          </cell>
          <cell r="BK530">
            <v>216</v>
          </cell>
          <cell r="BL530">
            <v>29</v>
          </cell>
          <cell r="BM530">
            <v>7.4482758620689653</v>
          </cell>
          <cell r="BN530">
            <v>75</v>
          </cell>
          <cell r="BO530">
            <v>403</v>
          </cell>
          <cell r="BP530">
            <v>53</v>
          </cell>
          <cell r="BQ530">
            <v>7.6037735849056602</v>
          </cell>
          <cell r="BR530">
            <v>1171</v>
          </cell>
          <cell r="BS530">
            <v>156</v>
          </cell>
          <cell r="BT530">
            <v>7.5064102564102564</v>
          </cell>
          <cell r="BU530">
            <v>80</v>
          </cell>
          <cell r="BV530">
            <v>0</v>
          </cell>
        </row>
        <row r="531">
          <cell r="B531" t="str">
            <v>21-COMPC37-25</v>
          </cell>
          <cell r="C531" t="str">
            <v>COMP-C</v>
          </cell>
          <cell r="D531">
            <v>37</v>
          </cell>
          <cell r="E531" t="str">
            <v xml:space="preserve">TIWARI RISHITA DEVNARAYAN KUSUM </v>
          </cell>
          <cell r="F531" t="str">
            <v>Female</v>
          </cell>
          <cell r="G531" t="str">
            <v>17/04/2003</v>
          </cell>
          <cell r="H531">
            <v>9833945810</v>
          </cell>
          <cell r="I531">
            <v>7208459787</v>
          </cell>
          <cell r="J531" t="str">
            <v>tiwaririshita0@gmail.com</v>
          </cell>
          <cell r="K531" t="str">
            <v>1032210547@tcetmumbai.in</v>
          </cell>
          <cell r="L531" t="str">
            <v>301,A/2,Ideal bldg, shanti nagar, Mira road, Thane-401107</v>
          </cell>
          <cell r="M531">
            <v>401107</v>
          </cell>
          <cell r="N531">
            <v>0</v>
          </cell>
          <cell r="O531" t="str">
            <v>Buisness</v>
          </cell>
          <cell r="P531" t="str">
            <v>4,00,001 - 4,50,000</v>
          </cell>
          <cell r="Q531" t="str">
            <v>Normal</v>
          </cell>
          <cell r="R531" t="str">
            <v>Open</v>
          </cell>
          <cell r="S531">
            <v>2021</v>
          </cell>
          <cell r="T531" t="str">
            <v>FE</v>
          </cell>
          <cell r="U531" t="str">
            <v>MH-CET</v>
          </cell>
          <cell r="V531">
            <v>92.1</v>
          </cell>
          <cell r="W531" t="str">
            <v>NA</v>
          </cell>
          <cell r="X531" t="str">
            <v>Minority</v>
          </cell>
          <cell r="Y531">
            <v>411</v>
          </cell>
          <cell r="Z531">
            <v>500</v>
          </cell>
          <cell r="AA531">
            <v>82.2</v>
          </cell>
          <cell r="AB531">
            <v>2019</v>
          </cell>
          <cell r="AC531" t="str">
            <v>Maharashtra</v>
          </cell>
          <cell r="AD531" t="str">
            <v>ST.XAVIERS HIGH SCHOOL SHANTI NAGAR</v>
          </cell>
          <cell r="AE531">
            <v>511</v>
          </cell>
          <cell r="AF531">
            <v>600</v>
          </cell>
          <cell r="AG531">
            <v>85.1666666666667</v>
          </cell>
          <cell r="AH531">
            <v>2021</v>
          </cell>
          <cell r="AI531" t="str">
            <v>Maharashtra</v>
          </cell>
          <cell r="AJ531" t="str">
            <v>SHRI LR TIWARI COLLEGE</v>
          </cell>
          <cell r="AK531">
            <v>199</v>
          </cell>
          <cell r="AL531">
            <v>23</v>
          </cell>
          <cell r="AM531">
            <v>8.6521739130434785</v>
          </cell>
          <cell r="AN531">
            <v>96</v>
          </cell>
          <cell r="AO531">
            <v>248</v>
          </cell>
          <cell r="AP531">
            <v>26</v>
          </cell>
          <cell r="AQ531">
            <v>9.5384615384615383</v>
          </cell>
          <cell r="AR531">
            <v>87.6</v>
          </cell>
          <cell r="AS531">
            <v>447</v>
          </cell>
          <cell r="AT531">
            <v>49</v>
          </cell>
          <cell r="AU531">
            <v>9.1224489795918373</v>
          </cell>
          <cell r="AV531">
            <v>220</v>
          </cell>
          <cell r="AW531">
            <v>25</v>
          </cell>
          <cell r="AX531">
            <v>8.8000000000000007</v>
          </cell>
          <cell r="AY531">
            <v>91.8</v>
          </cell>
          <cell r="AZ531">
            <v>255</v>
          </cell>
          <cell r="BA531">
            <v>29</v>
          </cell>
          <cell r="BB531">
            <v>8.7931034482758612</v>
          </cell>
          <cell r="BC531">
            <v>87</v>
          </cell>
          <cell r="BD531">
            <v>475</v>
          </cell>
          <cell r="BE531">
            <v>54</v>
          </cell>
          <cell r="BF531">
            <v>8.7962962962962958</v>
          </cell>
          <cell r="BG531">
            <v>214</v>
          </cell>
          <cell r="BH531">
            <v>24</v>
          </cell>
          <cell r="BI531">
            <v>8.9166666666666661</v>
          </cell>
          <cell r="BJ531">
            <v>79</v>
          </cell>
          <cell r="BK531">
            <v>251</v>
          </cell>
          <cell r="BL531">
            <v>29</v>
          </cell>
          <cell r="BM531">
            <v>8.6551724137931032</v>
          </cell>
          <cell r="BN531">
            <v>84</v>
          </cell>
          <cell r="BO531">
            <v>465</v>
          </cell>
          <cell r="BP531">
            <v>53</v>
          </cell>
          <cell r="BQ531">
            <v>8.7735849056603765</v>
          </cell>
          <cell r="BR531">
            <v>1387</v>
          </cell>
          <cell r="BS531">
            <v>156</v>
          </cell>
          <cell r="BT531">
            <v>8.8910256410256405</v>
          </cell>
          <cell r="BU531">
            <v>88.28</v>
          </cell>
          <cell r="BV531">
            <v>0</v>
          </cell>
        </row>
        <row r="532">
          <cell r="B532" t="str">
            <v>21-CS&amp;E37-25</v>
          </cell>
          <cell r="C532" t="str">
            <v>CS&amp;E</v>
          </cell>
          <cell r="D532">
            <v>37</v>
          </cell>
          <cell r="E532" t="str">
            <v>RAJPUT RHEA PRAVINKUMAR  NIRMALA</v>
          </cell>
          <cell r="F532" t="str">
            <v>Female</v>
          </cell>
          <cell r="G532">
            <v>37673</v>
          </cell>
          <cell r="H532">
            <v>8879765056</v>
          </cell>
          <cell r="I532">
            <v>0</v>
          </cell>
          <cell r="J532" t="str">
            <v>rheaprajput@gmail.com</v>
          </cell>
          <cell r="K532" t="str">
            <v>1032210899@tcetmumbai.in</v>
          </cell>
          <cell r="L532" t="str">
            <v>A-102, Ambika Residency, N.L. Cross Road, Somwaar Bazaar, Malad West.</v>
          </cell>
          <cell r="M532">
            <v>400064</v>
          </cell>
          <cell r="N532">
            <v>0</v>
          </cell>
          <cell r="O532" t="str">
            <v>Homemaker</v>
          </cell>
          <cell r="P532" t="str">
            <v>5,50,001 - 6,00,000</v>
          </cell>
          <cell r="Q532" t="str">
            <v>Normal</v>
          </cell>
          <cell r="R532" t="str">
            <v>Open</v>
          </cell>
          <cell r="S532">
            <v>2021</v>
          </cell>
          <cell r="T532" t="str">
            <v>FE</v>
          </cell>
          <cell r="U532" t="str">
            <v>MH-CET</v>
          </cell>
          <cell r="V532">
            <v>92.77</v>
          </cell>
          <cell r="W532">
            <v>77.219082299999997</v>
          </cell>
          <cell r="X532" t="str">
            <v>CAP</v>
          </cell>
          <cell r="Y532">
            <v>491</v>
          </cell>
          <cell r="Z532">
            <v>500</v>
          </cell>
          <cell r="AA532">
            <v>98.2</v>
          </cell>
          <cell r="AB532">
            <v>2019</v>
          </cell>
          <cell r="AC532" t="str">
            <v>ICSE</v>
          </cell>
          <cell r="AD532" t="str">
            <v>RAMNIWAS BAJAJ ENGLISH HIGH SCHOOL</v>
          </cell>
          <cell r="AE532">
            <v>576</v>
          </cell>
          <cell r="AF532">
            <v>600</v>
          </cell>
          <cell r="AG532">
            <v>96</v>
          </cell>
          <cell r="AH532">
            <v>2021</v>
          </cell>
          <cell r="AI532" t="str">
            <v>Maharashtra</v>
          </cell>
          <cell r="AJ532" t="str">
            <v>VIDYANIDHI JUNIOR COLLEGE OF SCIENCE</v>
          </cell>
          <cell r="AK532">
            <v>230</v>
          </cell>
          <cell r="AL532">
            <v>23</v>
          </cell>
          <cell r="AM532">
            <v>10</v>
          </cell>
          <cell r="AN532">
            <v>90</v>
          </cell>
          <cell r="AO532">
            <v>260</v>
          </cell>
          <cell r="AP532">
            <v>26</v>
          </cell>
          <cell r="AQ532">
            <v>10</v>
          </cell>
          <cell r="AR532">
            <v>87.6</v>
          </cell>
          <cell r="AS532">
            <v>490</v>
          </cell>
          <cell r="AT532">
            <v>49</v>
          </cell>
          <cell r="AU532">
            <v>10</v>
          </cell>
          <cell r="AV532">
            <v>247</v>
          </cell>
          <cell r="AW532">
            <v>25</v>
          </cell>
          <cell r="AX532">
            <v>9.8800000000000008</v>
          </cell>
          <cell r="AY532">
            <v>88.8</v>
          </cell>
          <cell r="AZ532">
            <v>290</v>
          </cell>
          <cell r="BA532">
            <v>29</v>
          </cell>
          <cell r="BB532">
            <v>10</v>
          </cell>
          <cell r="BC532">
            <v>76</v>
          </cell>
          <cell r="BD532">
            <v>537</v>
          </cell>
          <cell r="BE532">
            <v>54</v>
          </cell>
          <cell r="BF532">
            <v>9.9444444444444446</v>
          </cell>
          <cell r="BG532">
            <v>221</v>
          </cell>
          <cell r="BH532">
            <v>24</v>
          </cell>
          <cell r="BI532">
            <v>9.2083333333333339</v>
          </cell>
          <cell r="BJ532">
            <v>79</v>
          </cell>
          <cell r="BK532">
            <v>271</v>
          </cell>
          <cell r="BL532">
            <v>29</v>
          </cell>
          <cell r="BM532">
            <v>9.3448275862068968</v>
          </cell>
          <cell r="BN532">
            <v>83</v>
          </cell>
          <cell r="BO532">
            <v>492</v>
          </cell>
          <cell r="BP532">
            <v>53</v>
          </cell>
          <cell r="BQ532">
            <v>9.2830188679245289</v>
          </cell>
          <cell r="BR532">
            <v>1519</v>
          </cell>
          <cell r="BS532">
            <v>156</v>
          </cell>
          <cell r="BT532">
            <v>9.7371794871794872</v>
          </cell>
          <cell r="BU532">
            <v>86.88</v>
          </cell>
          <cell r="BV532" t="str">
            <v>KPMG</v>
          </cell>
        </row>
        <row r="533">
          <cell r="B533" t="str">
            <v>21-E&amp;CS37-25</v>
          </cell>
          <cell r="C533" t="str">
            <v>E&amp;CS</v>
          </cell>
          <cell r="D533">
            <v>37</v>
          </cell>
          <cell r="E533" t="str">
            <v xml:space="preserve">PANDEY PARIKSHIT SUSHIL ASHA </v>
          </cell>
          <cell r="F533" t="str">
            <v>Male</v>
          </cell>
          <cell r="G533" t="str">
            <v>10/02/2004</v>
          </cell>
          <cell r="H533">
            <v>8291988205</v>
          </cell>
          <cell r="I533">
            <v>961932557</v>
          </cell>
          <cell r="J533" t="str">
            <v>prkshtpandey12@gmail.com</v>
          </cell>
          <cell r="K533" t="str">
            <v>1032210355@tcetmumbai.in</v>
          </cell>
          <cell r="L533" t="str">
            <v>B-505 Sharda Darshan near Anand Hospital Cs road Anand nagar Dahisar(east) Mumbai-400068</v>
          </cell>
          <cell r="M533">
            <v>400068</v>
          </cell>
          <cell r="N533">
            <v>0</v>
          </cell>
          <cell r="O533" t="str">
            <v>Civil Engineer</v>
          </cell>
          <cell r="P533" t="str">
            <v>&gt;= 15,00,001</v>
          </cell>
          <cell r="Q533" t="str">
            <v>Normal</v>
          </cell>
          <cell r="R533" t="str">
            <v>Open</v>
          </cell>
          <cell r="S533">
            <v>2021</v>
          </cell>
          <cell r="T533" t="str">
            <v>FE</v>
          </cell>
          <cell r="U533" t="str">
            <v>MH-CET</v>
          </cell>
          <cell r="V533">
            <v>69</v>
          </cell>
          <cell r="W533">
            <v>61.595578199999999</v>
          </cell>
          <cell r="X533" t="str">
            <v>Minority</v>
          </cell>
          <cell r="Y533">
            <v>399</v>
          </cell>
          <cell r="Z533">
            <v>500</v>
          </cell>
          <cell r="AA533">
            <v>79.8</v>
          </cell>
          <cell r="AB533">
            <v>2019</v>
          </cell>
          <cell r="AC533" t="str">
            <v>Maharashtra</v>
          </cell>
          <cell r="AD533" t="str">
            <v>ST MARYS HIGH SCHOOL</v>
          </cell>
          <cell r="AE533">
            <v>522</v>
          </cell>
          <cell r="AF533">
            <v>600</v>
          </cell>
          <cell r="AG533">
            <v>87</v>
          </cell>
          <cell r="AH533">
            <v>2021</v>
          </cell>
          <cell r="AI533" t="str">
            <v>Maharashtra</v>
          </cell>
          <cell r="AJ533" t="str">
            <v>RUSTOMJEE INTERNATIONAL SCHOOL  JUNIOR COLLEGE</v>
          </cell>
          <cell r="AK533">
            <v>187</v>
          </cell>
          <cell r="AL533">
            <v>23</v>
          </cell>
          <cell r="AM533">
            <v>8.1304347826086953</v>
          </cell>
          <cell r="AN533">
            <v>87</v>
          </cell>
          <cell r="AO533">
            <v>218</v>
          </cell>
          <cell r="AP533">
            <v>26</v>
          </cell>
          <cell r="AQ533">
            <v>8.384615384615385</v>
          </cell>
          <cell r="AR533">
            <v>98.35</v>
          </cell>
          <cell r="AS533">
            <v>405</v>
          </cell>
          <cell r="AT533">
            <v>49</v>
          </cell>
          <cell r="AU533">
            <v>8.2653061224489797</v>
          </cell>
          <cell r="AV533">
            <v>179</v>
          </cell>
          <cell r="AW533">
            <v>25</v>
          </cell>
          <cell r="AX533">
            <v>7.16</v>
          </cell>
          <cell r="AY533">
            <v>92.674999999999997</v>
          </cell>
          <cell r="AZ533">
            <v>241</v>
          </cell>
          <cell r="BA533">
            <v>29</v>
          </cell>
          <cell r="BB533">
            <v>8.3103448275862064</v>
          </cell>
          <cell r="BC533">
            <v>73.529411764705898</v>
          </cell>
          <cell r="BD533">
            <v>420</v>
          </cell>
          <cell r="BE533">
            <v>54</v>
          </cell>
          <cell r="BF533">
            <v>7.7777777777777777</v>
          </cell>
          <cell r="BG533">
            <v>189</v>
          </cell>
          <cell r="BH533">
            <v>24</v>
          </cell>
          <cell r="BI533">
            <v>7.875</v>
          </cell>
          <cell r="BJ533">
            <v>49</v>
          </cell>
          <cell r="BK533">
            <v>251</v>
          </cell>
          <cell r="BL533">
            <v>29</v>
          </cell>
          <cell r="BM533">
            <v>8.6551724137931032</v>
          </cell>
          <cell r="BN533">
            <v>78</v>
          </cell>
          <cell r="BO533">
            <v>440</v>
          </cell>
          <cell r="BP533">
            <v>53</v>
          </cell>
          <cell r="BQ533">
            <v>8.3018867924528301</v>
          </cell>
          <cell r="BR533">
            <v>1265</v>
          </cell>
          <cell r="BS533">
            <v>156</v>
          </cell>
          <cell r="BT533">
            <v>8.1089743589743595</v>
          </cell>
          <cell r="BU533">
            <v>87.572293141322916</v>
          </cell>
          <cell r="BV533">
            <v>0</v>
          </cell>
        </row>
        <row r="534">
          <cell r="B534" t="str">
            <v>21-E&amp;TCA37-25</v>
          </cell>
          <cell r="C534" t="str">
            <v>E&amp;TC-A</v>
          </cell>
          <cell r="D534">
            <v>37</v>
          </cell>
          <cell r="E534" t="str">
            <v>JAISWAR NEHA BACHULAL BIMLA</v>
          </cell>
          <cell r="F534" t="str">
            <v>Female</v>
          </cell>
          <cell r="G534" t="str">
            <v>30/03/2003</v>
          </cell>
          <cell r="H534">
            <v>9819432384</v>
          </cell>
          <cell r="I534">
            <v>8451936839</v>
          </cell>
          <cell r="J534" t="str">
            <v>jaisha3021@gmail.com</v>
          </cell>
          <cell r="K534" t="str">
            <v>1032210229@tcetmumbai.in</v>
          </cell>
          <cell r="L534" t="str">
            <v xml:space="preserve"> Room no.2, Ave maria chawl, side of Lourdes apartment, orlem Malad West, Gautam Buddha marg, Mumbai</v>
          </cell>
          <cell r="M534">
            <v>400064</v>
          </cell>
          <cell r="N534">
            <v>0</v>
          </cell>
          <cell r="O534" t="str">
            <v>Business</v>
          </cell>
          <cell r="P534" t="str">
            <v>9,00,001 - 10,00,000</v>
          </cell>
          <cell r="Q534" t="str">
            <v>Normal</v>
          </cell>
          <cell r="R534" t="str">
            <v>Open</v>
          </cell>
          <cell r="S534">
            <v>2021</v>
          </cell>
          <cell r="T534" t="str">
            <v>FE</v>
          </cell>
          <cell r="U534" t="str">
            <v>MH-CET</v>
          </cell>
          <cell r="V534">
            <v>73.959999999999994</v>
          </cell>
          <cell r="W534">
            <v>57.53</v>
          </cell>
          <cell r="X534" t="str">
            <v>Minority</v>
          </cell>
          <cell r="Y534">
            <v>366</v>
          </cell>
          <cell r="Z534">
            <v>500</v>
          </cell>
          <cell r="AA534">
            <v>73.2</v>
          </cell>
          <cell r="AB534">
            <v>2019</v>
          </cell>
          <cell r="AC534" t="str">
            <v>Maharashtra</v>
          </cell>
          <cell r="AD534" t="str">
            <v>ST ANNE HIGH SCHOOL</v>
          </cell>
          <cell r="AE534">
            <v>449</v>
          </cell>
          <cell r="AF534">
            <v>600</v>
          </cell>
          <cell r="AG534">
            <v>74.8333333333333</v>
          </cell>
          <cell r="AH534">
            <v>2021</v>
          </cell>
          <cell r="AI534" t="str">
            <v>Maharashtra</v>
          </cell>
          <cell r="AJ534" t="str">
            <v>THAKUR COLLEGE OF SCIENCE AND COMMERCE</v>
          </cell>
          <cell r="AK534">
            <v>165</v>
          </cell>
          <cell r="AL534">
            <v>22</v>
          </cell>
          <cell r="AM534">
            <v>7.5</v>
          </cell>
          <cell r="AN534">
            <v>90</v>
          </cell>
          <cell r="AO534">
            <v>194</v>
          </cell>
          <cell r="AP534">
            <v>27</v>
          </cell>
          <cell r="AQ534">
            <v>7.1851851851851851</v>
          </cell>
          <cell r="AR534">
            <v>98.35</v>
          </cell>
          <cell r="AS534">
            <v>359</v>
          </cell>
          <cell r="AT534">
            <v>49</v>
          </cell>
          <cell r="AU534">
            <v>7.3265306122448983</v>
          </cell>
          <cell r="AV534">
            <v>148</v>
          </cell>
          <cell r="AW534">
            <v>25</v>
          </cell>
          <cell r="AX534">
            <v>5.92</v>
          </cell>
          <cell r="AY534">
            <v>94.174999999999997</v>
          </cell>
          <cell r="AZ534">
            <v>193</v>
          </cell>
          <cell r="BA534">
            <v>29</v>
          </cell>
          <cell r="BB534">
            <v>6.6551724137931032</v>
          </cell>
          <cell r="BC534">
            <v>79</v>
          </cell>
          <cell r="BD534">
            <v>341</v>
          </cell>
          <cell r="BE534">
            <v>54</v>
          </cell>
          <cell r="BF534">
            <v>6.3148148148148149</v>
          </cell>
          <cell r="BG534">
            <v>173</v>
          </cell>
          <cell r="BH534">
            <v>24</v>
          </cell>
          <cell r="BI534">
            <v>7.208333333333333</v>
          </cell>
          <cell r="BJ534">
            <v>85</v>
          </cell>
          <cell r="BK534">
            <v>221</v>
          </cell>
          <cell r="BL534">
            <v>29</v>
          </cell>
          <cell r="BM534">
            <v>7.6206896551724137</v>
          </cell>
          <cell r="BN534">
            <v>89</v>
          </cell>
          <cell r="BO534">
            <v>394</v>
          </cell>
          <cell r="BP534">
            <v>53</v>
          </cell>
          <cell r="BQ534">
            <v>7.4339622641509431</v>
          </cell>
          <cell r="BR534">
            <v>1094</v>
          </cell>
          <cell r="BS534">
            <v>156</v>
          </cell>
          <cell r="BT534">
            <v>7.0128205128205128</v>
          </cell>
          <cell r="BU534">
            <v>89.566410788381731</v>
          </cell>
          <cell r="BV534">
            <v>0</v>
          </cell>
        </row>
        <row r="535">
          <cell r="B535" t="str">
            <v>21-E&amp;TCB37-25</v>
          </cell>
          <cell r="C535" t="str">
            <v>E&amp;TC-B</v>
          </cell>
          <cell r="D535">
            <v>37</v>
          </cell>
          <cell r="E535" t="str">
            <v>THAKUR AVINASH KUMAR NIRMAL NUTAN</v>
          </cell>
          <cell r="F535" t="str">
            <v>Male</v>
          </cell>
          <cell r="G535" t="str">
            <v>22/01/2003</v>
          </cell>
          <cell r="H535">
            <v>7385015683</v>
          </cell>
          <cell r="I535">
            <v>9323923365</v>
          </cell>
          <cell r="J535" t="str">
            <v>thakuravinash2201@gmail.com</v>
          </cell>
          <cell r="K535" t="str">
            <v>1032210292@tcetmumbai.in</v>
          </cell>
          <cell r="L535" t="str">
            <v>B-401 yajurved viva vedganga Gokul township virar west</v>
          </cell>
          <cell r="M535">
            <v>401303</v>
          </cell>
          <cell r="N535">
            <v>0</v>
          </cell>
          <cell r="O535" t="str">
            <v>Service</v>
          </cell>
          <cell r="P535" t="str">
            <v>2,50,001 - 3,00,000</v>
          </cell>
          <cell r="Q535" t="str">
            <v>Normal</v>
          </cell>
          <cell r="R535" t="str">
            <v>Open</v>
          </cell>
          <cell r="S535">
            <v>2021</v>
          </cell>
          <cell r="T535" t="str">
            <v>FE</v>
          </cell>
          <cell r="U535" t="str">
            <v>MH-CET</v>
          </cell>
          <cell r="V535">
            <v>53.92</v>
          </cell>
          <cell r="W535">
            <v>25.077308200000001</v>
          </cell>
          <cell r="X535" t="str">
            <v>Minority</v>
          </cell>
          <cell r="Y535">
            <v>399</v>
          </cell>
          <cell r="Z535">
            <v>500</v>
          </cell>
          <cell r="AA535">
            <v>79.8</v>
          </cell>
          <cell r="AB535">
            <v>2019</v>
          </cell>
          <cell r="AC535" t="str">
            <v>Maharashtra</v>
          </cell>
          <cell r="AD535" t="str">
            <v>ST.XAVIER'S HIGH SCHOOL</v>
          </cell>
          <cell r="AE535">
            <v>531</v>
          </cell>
          <cell r="AF535">
            <v>600</v>
          </cell>
          <cell r="AG535">
            <v>88.5</v>
          </cell>
          <cell r="AH535">
            <v>2021</v>
          </cell>
          <cell r="AI535" t="str">
            <v>Maharashtra</v>
          </cell>
          <cell r="AJ535" t="str">
            <v>P.R PATIL UTKARSHA MADHYAMIK VIDYALAYA AND JUNIOR COLLEGE</v>
          </cell>
          <cell r="AK535">
            <v>166</v>
          </cell>
          <cell r="AL535">
            <v>22</v>
          </cell>
          <cell r="AM535">
            <v>7.5454545454545459</v>
          </cell>
          <cell r="AN535">
            <v>84</v>
          </cell>
          <cell r="AO535">
            <v>232</v>
          </cell>
          <cell r="AP535">
            <v>27</v>
          </cell>
          <cell r="AQ535">
            <v>8.5925925925925934</v>
          </cell>
          <cell r="AR535">
            <v>98.35</v>
          </cell>
          <cell r="AS535">
            <v>398</v>
          </cell>
          <cell r="AT535">
            <v>49</v>
          </cell>
          <cell r="AU535">
            <v>8.1224489795918373</v>
          </cell>
          <cell r="AV535">
            <v>149</v>
          </cell>
          <cell r="AW535">
            <v>25</v>
          </cell>
          <cell r="AX535">
            <v>5.96</v>
          </cell>
          <cell r="AY535">
            <v>91.174999999999997</v>
          </cell>
          <cell r="AZ535">
            <v>211.12</v>
          </cell>
          <cell r="BA535">
            <v>29</v>
          </cell>
          <cell r="BB535">
            <v>7.28</v>
          </cell>
          <cell r="BC535">
            <v>75</v>
          </cell>
          <cell r="BD535">
            <v>360.12</v>
          </cell>
          <cell r="BE535">
            <v>54</v>
          </cell>
          <cell r="BF535">
            <v>6.6688888888888886</v>
          </cell>
          <cell r="BG535">
            <v>205</v>
          </cell>
          <cell r="BH535">
            <v>24</v>
          </cell>
          <cell r="BI535">
            <v>8.5416666666666661</v>
          </cell>
          <cell r="BJ535">
            <v>64</v>
          </cell>
          <cell r="BK535">
            <v>257</v>
          </cell>
          <cell r="BL535">
            <v>29</v>
          </cell>
          <cell r="BM535">
            <v>8.862068965517242</v>
          </cell>
          <cell r="BN535">
            <v>78</v>
          </cell>
          <cell r="BO535">
            <v>462</v>
          </cell>
          <cell r="BP535">
            <v>53</v>
          </cell>
          <cell r="BQ535">
            <v>8.7169811320754711</v>
          </cell>
          <cell r="BR535">
            <v>1220.1199999999999</v>
          </cell>
          <cell r="BS535">
            <v>156</v>
          </cell>
          <cell r="BT535">
            <v>7.8212820512820507</v>
          </cell>
          <cell r="BU535">
            <v>86.304999999999993</v>
          </cell>
          <cell r="BV535">
            <v>0</v>
          </cell>
        </row>
        <row r="536">
          <cell r="B536" t="str">
            <v>21-ITA37-25</v>
          </cell>
          <cell r="C536" t="str">
            <v>IT-A</v>
          </cell>
          <cell r="D536">
            <v>37</v>
          </cell>
          <cell r="E536" t="str">
            <v xml:space="preserve">GUPTA SUJAL HARINDER GUPTA MUNNI </v>
          </cell>
          <cell r="F536" t="str">
            <v>Male</v>
          </cell>
          <cell r="G536" t="str">
            <v>04/05/2004</v>
          </cell>
          <cell r="H536">
            <v>9372264203</v>
          </cell>
          <cell r="I536">
            <v>9769467502</v>
          </cell>
          <cell r="J536" t="str">
            <v>sujalgupta260119@gmail.com</v>
          </cell>
          <cell r="K536" t="str">
            <v>1032210611@tcetmumbai.in</v>
          </cell>
          <cell r="L536" t="str">
            <v>SIDDH RAMESHWAR NAGAR JAI BHAWANI CHAWL PREM NAGAR  ROOM NO 5 NEAR BHATIYA STD AND INORBIT MALL GOREGAON WEST MUMBAI-90</v>
          </cell>
          <cell r="M536">
            <v>400104</v>
          </cell>
          <cell r="N536">
            <v>0</v>
          </cell>
          <cell r="O536" t="str">
            <v>LABOUR</v>
          </cell>
          <cell r="P536" t="str">
            <v>1,00,001 - 1,50,000</v>
          </cell>
          <cell r="Q536" t="str">
            <v>Normal</v>
          </cell>
          <cell r="R536" t="str">
            <v>Open</v>
          </cell>
          <cell r="S536">
            <v>2021</v>
          </cell>
          <cell r="T536" t="str">
            <v>FE</v>
          </cell>
          <cell r="U536" t="str">
            <v>MH-CET</v>
          </cell>
          <cell r="V536">
            <v>87.95</v>
          </cell>
          <cell r="W536" t="str">
            <v>NA</v>
          </cell>
          <cell r="X536" t="str">
            <v>Minority</v>
          </cell>
          <cell r="Y536">
            <v>396</v>
          </cell>
          <cell r="Z536">
            <v>500</v>
          </cell>
          <cell r="AA536">
            <v>79.2</v>
          </cell>
          <cell r="AB536">
            <v>2019</v>
          </cell>
          <cell r="AC536" t="str">
            <v>Maharashtra</v>
          </cell>
          <cell r="AD536" t="str">
            <v>MTS KHALSA HIGH SCHOOL</v>
          </cell>
          <cell r="AE536">
            <v>528</v>
          </cell>
          <cell r="AF536">
            <v>600</v>
          </cell>
          <cell r="AG536">
            <v>88</v>
          </cell>
          <cell r="AH536">
            <v>2021</v>
          </cell>
          <cell r="AI536" t="str">
            <v>Maharashtra</v>
          </cell>
          <cell r="AJ536" t="str">
            <v>PATKAR VARDE COLLEGE</v>
          </cell>
          <cell r="AK536">
            <v>176</v>
          </cell>
          <cell r="AL536">
            <v>22</v>
          </cell>
          <cell r="AM536">
            <v>8</v>
          </cell>
          <cell r="AN536">
            <v>95.47</v>
          </cell>
          <cell r="AO536">
            <v>268</v>
          </cell>
          <cell r="AP536">
            <v>27</v>
          </cell>
          <cell r="AQ536">
            <v>9.9259259259259256</v>
          </cell>
          <cell r="AR536">
            <v>75</v>
          </cell>
          <cell r="AS536">
            <v>444</v>
          </cell>
          <cell r="AT536">
            <v>49</v>
          </cell>
          <cell r="AU536">
            <v>9.0612244897959187</v>
          </cell>
          <cell r="AV536">
            <v>241</v>
          </cell>
          <cell r="AW536">
            <v>25</v>
          </cell>
          <cell r="AX536">
            <v>9.64</v>
          </cell>
          <cell r="AY536">
            <v>85.234999999999999</v>
          </cell>
          <cell r="AZ536">
            <v>271</v>
          </cell>
          <cell r="BA536">
            <v>29</v>
          </cell>
          <cell r="BB536">
            <v>9.3448275862068968</v>
          </cell>
          <cell r="BC536">
            <v>81.132075471698101</v>
          </cell>
          <cell r="BD536">
            <v>512</v>
          </cell>
          <cell r="BE536">
            <v>54</v>
          </cell>
          <cell r="BF536">
            <v>9.481481481481481</v>
          </cell>
          <cell r="BG536">
            <v>228</v>
          </cell>
          <cell r="BH536">
            <v>24</v>
          </cell>
          <cell r="BI536">
            <v>9.5</v>
          </cell>
          <cell r="BJ536">
            <v>86.307053941908705</v>
          </cell>
          <cell r="BK536">
            <v>287</v>
          </cell>
          <cell r="BL536">
            <v>29</v>
          </cell>
          <cell r="BM536">
            <v>9.8965517241379306</v>
          </cell>
          <cell r="BN536">
            <v>75.107296137339105</v>
          </cell>
          <cell r="BO536">
            <v>515</v>
          </cell>
          <cell r="BP536">
            <v>53</v>
          </cell>
          <cell r="BQ536">
            <v>9.7169811320754711</v>
          </cell>
          <cell r="BR536">
            <v>1471</v>
          </cell>
          <cell r="BS536">
            <v>156</v>
          </cell>
          <cell r="BT536">
            <v>9.4294871794871788</v>
          </cell>
          <cell r="BU536">
            <v>82.89682685904549</v>
          </cell>
          <cell r="BV536">
            <v>0</v>
          </cell>
        </row>
        <row r="537">
          <cell r="B537" t="str">
            <v>21-ITB37-25</v>
          </cell>
          <cell r="C537" t="str">
            <v>IT-B</v>
          </cell>
          <cell r="D537">
            <v>37</v>
          </cell>
          <cell r="E537" t="str">
            <v>SHUKLA HARSH MANOJ RAGINI</v>
          </cell>
          <cell r="F537" t="str">
            <v>Male</v>
          </cell>
          <cell r="G537" t="str">
            <v>13/05/2003</v>
          </cell>
          <cell r="H537">
            <v>9594154454</v>
          </cell>
          <cell r="I537">
            <v>8080783328</v>
          </cell>
          <cell r="J537" t="str">
            <v>hshukla015@gmail.com</v>
          </cell>
          <cell r="K537" t="str">
            <v>1032210676@tcetmumbai.in</v>
          </cell>
          <cell r="L537" t="str">
            <v>R.N-11,Parasnath Dubey chawl, Ovari Pada,Dahisar(East),Mumbai-68</v>
          </cell>
          <cell r="M537">
            <v>400068</v>
          </cell>
          <cell r="N537">
            <v>0</v>
          </cell>
          <cell r="O537" t="str">
            <v>Private Job</v>
          </cell>
          <cell r="P537" t="str">
            <v>3,00,001 - 3,50,000</v>
          </cell>
          <cell r="Q537" t="str">
            <v>Normal</v>
          </cell>
          <cell r="R537" t="str">
            <v>Open</v>
          </cell>
          <cell r="S537">
            <v>2021</v>
          </cell>
          <cell r="T537" t="str">
            <v>FE</v>
          </cell>
          <cell r="U537" t="str">
            <v>MH-CET</v>
          </cell>
          <cell r="V537">
            <v>92</v>
          </cell>
          <cell r="W537" t="str">
            <v>NA</v>
          </cell>
          <cell r="X537" t="str">
            <v>Minority</v>
          </cell>
          <cell r="Y537">
            <v>398</v>
          </cell>
          <cell r="Z537">
            <v>500</v>
          </cell>
          <cell r="AA537">
            <v>79.599999999999994</v>
          </cell>
          <cell r="AB537">
            <v>2019</v>
          </cell>
          <cell r="AC537" t="str">
            <v>Maharashtra</v>
          </cell>
          <cell r="AD537" t="str">
            <v>POORNA PRAJNA HIGH SCHOOL</v>
          </cell>
          <cell r="AE537">
            <v>553</v>
          </cell>
          <cell r="AF537">
            <v>600</v>
          </cell>
          <cell r="AG537">
            <v>92.1666666666667</v>
          </cell>
          <cell r="AH537">
            <v>2021</v>
          </cell>
          <cell r="AI537" t="str">
            <v>Maharashtra</v>
          </cell>
          <cell r="AJ537" t="str">
            <v>NIRMALA MEMORIAL FOUNDATION JUNIOR COLLEGE OF COMMERCE AND SCIENCE</v>
          </cell>
          <cell r="AK537">
            <v>193</v>
          </cell>
          <cell r="AL537">
            <v>22</v>
          </cell>
          <cell r="AM537">
            <v>8.7727272727272734</v>
          </cell>
          <cell r="AN537">
            <v>97.67</v>
          </cell>
          <cell r="AO537">
            <v>228</v>
          </cell>
          <cell r="AP537">
            <v>27</v>
          </cell>
          <cell r="AQ537">
            <v>8.4444444444444446</v>
          </cell>
          <cell r="AR537">
            <v>90</v>
          </cell>
          <cell r="AS537">
            <v>421</v>
          </cell>
          <cell r="AT537">
            <v>49</v>
          </cell>
          <cell r="AU537">
            <v>8.591836734693878</v>
          </cell>
          <cell r="AV537">
            <v>219</v>
          </cell>
          <cell r="AW537">
            <v>25</v>
          </cell>
          <cell r="AX537">
            <v>8.76</v>
          </cell>
          <cell r="AY537">
            <v>93.834999999999994</v>
          </cell>
          <cell r="AZ537">
            <v>266</v>
          </cell>
          <cell r="BA537">
            <v>29</v>
          </cell>
          <cell r="BB537">
            <v>9.1724137931034484</v>
          </cell>
          <cell r="BC537">
            <v>79.310344827586206</v>
          </cell>
          <cell r="BD537">
            <v>485</v>
          </cell>
          <cell r="BE537">
            <v>54</v>
          </cell>
          <cell r="BF537">
            <v>8.981481481481481</v>
          </cell>
          <cell r="BG537">
            <v>197</v>
          </cell>
          <cell r="BH537">
            <v>24</v>
          </cell>
          <cell r="BI537">
            <v>8.2083333333333339</v>
          </cell>
          <cell r="BJ537">
            <v>86.307053941908705</v>
          </cell>
          <cell r="BK537">
            <v>270</v>
          </cell>
          <cell r="BL537">
            <v>29</v>
          </cell>
          <cell r="BM537">
            <v>9.3103448275862064</v>
          </cell>
          <cell r="BN537">
            <v>80.530973451327398</v>
          </cell>
          <cell r="BO537">
            <v>467</v>
          </cell>
          <cell r="BP537">
            <v>53</v>
          </cell>
          <cell r="BQ537">
            <v>8.8113207547169807</v>
          </cell>
          <cell r="BR537">
            <v>1373</v>
          </cell>
          <cell r="BS537">
            <v>156</v>
          </cell>
          <cell r="BT537">
            <v>8.8012820512820511</v>
          </cell>
          <cell r="BU537">
            <v>87.963068965517238</v>
          </cell>
          <cell r="BV537" t="str">
            <v>Accenture</v>
          </cell>
        </row>
        <row r="538">
          <cell r="B538" t="str">
            <v>21-M&amp;ME37-25</v>
          </cell>
          <cell r="C538" t="str">
            <v>M&amp;ME</v>
          </cell>
          <cell r="D538">
            <v>37</v>
          </cell>
          <cell r="E538" t="str">
            <v>POKHRIYAL TANAY RAKESH SULOCHANA</v>
          </cell>
          <cell r="F538" t="str">
            <v>Male</v>
          </cell>
          <cell r="G538" t="str">
            <v>30/12/2002</v>
          </cell>
          <cell r="H538">
            <v>9082996339</v>
          </cell>
          <cell r="I538">
            <v>9137074858</v>
          </cell>
          <cell r="J538" t="str">
            <v>tanupokhriyal3012@gmail.com</v>
          </cell>
          <cell r="K538" t="str">
            <v>1032210790@tcetmumbai.in</v>
          </cell>
          <cell r="L538" t="str">
            <v>Flat no:- 603/I-wing, Bhoomi Park, Phase-5, Jankalyan Nagar, Off Marve Road, Malad(West)</v>
          </cell>
          <cell r="M538">
            <v>400095</v>
          </cell>
          <cell r="N538">
            <v>0</v>
          </cell>
          <cell r="O538" t="str">
            <v>Retired( Indian Navy)</v>
          </cell>
          <cell r="P538" t="str">
            <v>&gt;= 15,00,001</v>
          </cell>
          <cell r="Q538" t="str">
            <v>Normal</v>
          </cell>
          <cell r="R538" t="str">
            <v>Open</v>
          </cell>
          <cell r="S538">
            <v>2021</v>
          </cell>
          <cell r="T538" t="str">
            <v>FE</v>
          </cell>
          <cell r="U538" t="str">
            <v>MH-CET</v>
          </cell>
          <cell r="V538">
            <v>30.67</v>
          </cell>
          <cell r="W538" t="str">
            <v>NA</v>
          </cell>
          <cell r="X538" t="str">
            <v>Institute</v>
          </cell>
          <cell r="Y538">
            <v>351</v>
          </cell>
          <cell r="Z538">
            <v>500</v>
          </cell>
          <cell r="AA538">
            <v>70.2</v>
          </cell>
          <cell r="AB538">
            <v>2019</v>
          </cell>
          <cell r="AC538" t="str">
            <v>CBSE</v>
          </cell>
          <cell r="AD538" t="str">
            <v>KENDRIYA VIDYALAYA INS HAMLA</v>
          </cell>
          <cell r="AE538">
            <v>365</v>
          </cell>
          <cell r="AF538">
            <v>500</v>
          </cell>
          <cell r="AG538">
            <v>73</v>
          </cell>
          <cell r="AH538">
            <v>2021</v>
          </cell>
          <cell r="AI538" t="str">
            <v>CBSE</v>
          </cell>
          <cell r="AJ538" t="str">
            <v>KENDRIYA VIDYALAYA INS HAMLA</v>
          </cell>
          <cell r="AK538">
            <v>142</v>
          </cell>
          <cell r="AL538">
            <v>22</v>
          </cell>
          <cell r="AM538">
            <v>6.4545454545454541</v>
          </cell>
          <cell r="AN538">
            <v>76.959999999999994</v>
          </cell>
          <cell r="AO538">
            <v>188</v>
          </cell>
          <cell r="AP538">
            <v>27</v>
          </cell>
          <cell r="AQ538">
            <v>6.9629629629629628</v>
          </cell>
          <cell r="AR538">
            <v>95.39</v>
          </cell>
          <cell r="AS538">
            <v>330</v>
          </cell>
          <cell r="AT538">
            <v>49</v>
          </cell>
          <cell r="AU538">
            <v>6.7346938775510203</v>
          </cell>
          <cell r="AV538">
            <v>193</v>
          </cell>
          <cell r="AW538">
            <v>25</v>
          </cell>
          <cell r="AX538">
            <v>7.72</v>
          </cell>
          <cell r="AY538">
            <v>86.174999999999997</v>
          </cell>
          <cell r="AZ538">
            <v>233</v>
          </cell>
          <cell r="BA538">
            <v>29</v>
          </cell>
          <cell r="BB538">
            <v>8.0344827586206904</v>
          </cell>
          <cell r="BC538">
            <v>78</v>
          </cell>
          <cell r="BD538">
            <v>426</v>
          </cell>
          <cell r="BE538">
            <v>54</v>
          </cell>
          <cell r="BF538">
            <v>7.8888888888888893</v>
          </cell>
          <cell r="BG538">
            <v>189</v>
          </cell>
          <cell r="BH538">
            <v>24</v>
          </cell>
          <cell r="BI538">
            <v>7.875</v>
          </cell>
          <cell r="BJ538">
            <v>90</v>
          </cell>
          <cell r="BK538">
            <v>216</v>
          </cell>
          <cell r="BL538">
            <v>29</v>
          </cell>
          <cell r="BM538">
            <v>7.4482758620689653</v>
          </cell>
          <cell r="BN538">
            <v>86</v>
          </cell>
          <cell r="BO538">
            <v>405</v>
          </cell>
          <cell r="BP538">
            <v>53</v>
          </cell>
          <cell r="BQ538">
            <v>7.6415094339622645</v>
          </cell>
          <cell r="BR538">
            <v>1161</v>
          </cell>
          <cell r="BS538">
            <v>156</v>
          </cell>
          <cell r="BT538">
            <v>7.4423076923076925</v>
          </cell>
          <cell r="BU538">
            <v>86.304999999999993</v>
          </cell>
          <cell r="BV538">
            <v>0</v>
          </cell>
        </row>
        <row r="539">
          <cell r="B539" t="str">
            <v>21-MECH37-25</v>
          </cell>
          <cell r="C539" t="str">
            <v>MECH</v>
          </cell>
          <cell r="D539">
            <v>37</v>
          </cell>
          <cell r="E539" t="str">
            <v>SHERSIYA SUFIYAN SHOEB ANISA</v>
          </cell>
          <cell r="F539" t="str">
            <v>Male</v>
          </cell>
          <cell r="G539" t="str">
            <v>20/07/2002</v>
          </cell>
          <cell r="H539">
            <v>9324794940</v>
          </cell>
          <cell r="I539">
            <v>9324794940</v>
          </cell>
          <cell r="J539" t="str">
            <v>sufiyanshersiya@789gmail.com</v>
          </cell>
          <cell r="K539" t="str">
            <v>1032210740@tcetmumbai.in</v>
          </cell>
          <cell r="L539" t="str">
            <v xml:space="preserve">201 noor castle bldg pathanwadi malad (e) </v>
          </cell>
          <cell r="M539">
            <v>400097</v>
          </cell>
          <cell r="N539">
            <v>0</v>
          </cell>
          <cell r="O539" t="str">
            <v>Business</v>
          </cell>
          <cell r="P539" t="str">
            <v>5,00,001 - 5,50,000</v>
          </cell>
          <cell r="Q539" t="str">
            <v>Normal</v>
          </cell>
          <cell r="R539" t="str">
            <v>Open</v>
          </cell>
          <cell r="S539">
            <v>2021</v>
          </cell>
          <cell r="T539" t="str">
            <v>FE</v>
          </cell>
          <cell r="U539" t="str">
            <v>MH-CET</v>
          </cell>
          <cell r="V539">
            <v>18.23</v>
          </cell>
          <cell r="W539">
            <v>38.3271978</v>
          </cell>
          <cell r="X539" t="str">
            <v>ACAP</v>
          </cell>
          <cell r="Y539">
            <v>274</v>
          </cell>
          <cell r="Z539">
            <v>500</v>
          </cell>
          <cell r="AA539">
            <v>54.8</v>
          </cell>
          <cell r="AB539">
            <v>2019</v>
          </cell>
          <cell r="AC539" t="str">
            <v>Maharashtra</v>
          </cell>
          <cell r="AD539" t="str">
            <v>YASHODHAM HIGH SCHOOL</v>
          </cell>
          <cell r="AE539">
            <v>442</v>
          </cell>
          <cell r="AF539">
            <v>600</v>
          </cell>
          <cell r="AG539">
            <v>73.6666666666667</v>
          </cell>
          <cell r="AH539">
            <v>2021</v>
          </cell>
          <cell r="AI539" t="str">
            <v>Maharashtra</v>
          </cell>
          <cell r="AJ539" t="str">
            <v>SHRI.T.P.BHATIA COLLEGE</v>
          </cell>
          <cell r="AK539">
            <v>155</v>
          </cell>
          <cell r="AL539">
            <v>22</v>
          </cell>
          <cell r="AM539">
            <v>7.0454545454545459</v>
          </cell>
          <cell r="AN539">
            <v>84.65</v>
          </cell>
          <cell r="AO539">
            <v>140.13000000000002</v>
          </cell>
          <cell r="AP539">
            <v>27</v>
          </cell>
          <cell r="AQ539">
            <v>5.1900000000000013</v>
          </cell>
          <cell r="AR539">
            <v>79.260000000000005</v>
          </cell>
          <cell r="AS539">
            <v>295.13</v>
          </cell>
          <cell r="AT539">
            <v>49</v>
          </cell>
          <cell r="AU539">
            <v>6.0230612244897959</v>
          </cell>
          <cell r="AV539">
            <v>134</v>
          </cell>
          <cell r="AW539">
            <v>25</v>
          </cell>
          <cell r="AX539">
            <v>5.36</v>
          </cell>
          <cell r="AY539">
            <v>81.954999999999998</v>
          </cell>
          <cell r="AZ539">
            <v>154</v>
          </cell>
          <cell r="BA539">
            <v>29</v>
          </cell>
          <cell r="BB539">
            <v>5.3103448275862073</v>
          </cell>
          <cell r="BC539">
            <v>88</v>
          </cell>
          <cell r="BD539">
            <v>288</v>
          </cell>
          <cell r="BE539">
            <v>54</v>
          </cell>
          <cell r="BF539">
            <v>5.333333333333333</v>
          </cell>
          <cell r="BG539">
            <v>150.96</v>
          </cell>
          <cell r="BH539">
            <v>24</v>
          </cell>
          <cell r="BI539">
            <v>6.29</v>
          </cell>
          <cell r="BJ539">
            <v>75</v>
          </cell>
          <cell r="BK539">
            <v>194</v>
          </cell>
          <cell r="BL539">
            <v>28</v>
          </cell>
          <cell r="BM539">
            <v>6.9285714285714288</v>
          </cell>
          <cell r="BN539">
            <v>76</v>
          </cell>
          <cell r="BO539">
            <v>344.96000000000004</v>
          </cell>
          <cell r="BP539">
            <v>52</v>
          </cell>
          <cell r="BQ539">
            <v>6.6338461538461546</v>
          </cell>
          <cell r="BR539">
            <v>928.09</v>
          </cell>
          <cell r="BS539">
            <v>155</v>
          </cell>
          <cell r="BT539">
            <v>5.9876774193548385</v>
          </cell>
          <cell r="BU539">
            <v>82.173000000000002</v>
          </cell>
          <cell r="BV539">
            <v>0</v>
          </cell>
        </row>
        <row r="540">
          <cell r="B540" t="str">
            <v>21-AI&amp;DS38-25</v>
          </cell>
          <cell r="C540" t="str">
            <v>AI&amp;DS</v>
          </cell>
          <cell r="D540">
            <v>38</v>
          </cell>
          <cell r="E540" t="str">
            <v>SHARMA SWAYAM PRAMOD MINAKSHI</v>
          </cell>
          <cell r="F540" t="str">
            <v>Male</v>
          </cell>
          <cell r="G540" t="str">
            <v>28/12/2003</v>
          </cell>
          <cell r="H540">
            <v>7021455461</v>
          </cell>
          <cell r="I540">
            <v>9029809640</v>
          </cell>
          <cell r="J540" t="str">
            <v>swayamsharma7021@gmail.com</v>
          </cell>
          <cell r="K540" t="str">
            <v>1032210167@tcetmumbai.in</v>
          </cell>
          <cell r="L540" t="str">
            <v>3/18 OLD AIR INDIA COLONY KALINA SANTACRUZ EAST MUMBAI</v>
          </cell>
          <cell r="M540">
            <v>400029</v>
          </cell>
          <cell r="N540">
            <v>0</v>
          </cell>
          <cell r="O540" t="str">
            <v>service</v>
          </cell>
          <cell r="P540" t="str">
            <v>9,00,001 - 10,00,000</v>
          </cell>
          <cell r="Q540" t="str">
            <v>Normal</v>
          </cell>
          <cell r="R540" t="str">
            <v>Open</v>
          </cell>
          <cell r="S540">
            <v>2021</v>
          </cell>
          <cell r="T540" t="str">
            <v>FE</v>
          </cell>
          <cell r="U540" t="str">
            <v>MH-CET</v>
          </cell>
          <cell r="V540">
            <v>84.97</v>
          </cell>
          <cell r="W540">
            <v>32.128556400000001</v>
          </cell>
          <cell r="X540" t="str">
            <v>Minority</v>
          </cell>
          <cell r="Y540">
            <v>386</v>
          </cell>
          <cell r="Z540">
            <v>500</v>
          </cell>
          <cell r="AA540">
            <v>77.2</v>
          </cell>
          <cell r="AB540">
            <v>2019</v>
          </cell>
          <cell r="AC540" t="str">
            <v>Maharashtra</v>
          </cell>
          <cell r="AD540" t="str">
            <v>ST. THOMAS ENGLISH SCHOOL KARNIK ROAD KALYAN WEST</v>
          </cell>
          <cell r="AE540">
            <v>542</v>
          </cell>
          <cell r="AF540">
            <v>600</v>
          </cell>
          <cell r="AG540">
            <v>90.3333333333333</v>
          </cell>
          <cell r="AH540">
            <v>2021</v>
          </cell>
          <cell r="AI540" t="str">
            <v>Maharashtra</v>
          </cell>
          <cell r="AJ540" t="str">
            <v>NIRMALA MEMORIAL FOUNDATION JUNIOR COLLAGE OF COMMERCE AND SCIENCE</v>
          </cell>
          <cell r="AK540">
            <v>197</v>
          </cell>
          <cell r="AL540">
            <v>23</v>
          </cell>
          <cell r="AM540">
            <v>8.5652173913043477</v>
          </cell>
          <cell r="AN540">
            <v>87</v>
          </cell>
          <cell r="AO540">
            <v>229</v>
          </cell>
          <cell r="AP540">
            <v>26</v>
          </cell>
          <cell r="AQ540">
            <v>8.8076923076923084</v>
          </cell>
          <cell r="AR540">
            <v>77</v>
          </cell>
          <cell r="AS540">
            <v>426</v>
          </cell>
          <cell r="AT540">
            <v>49</v>
          </cell>
          <cell r="AU540">
            <v>8.6938775510204085</v>
          </cell>
          <cell r="AV540">
            <v>193</v>
          </cell>
          <cell r="AW540">
            <v>25</v>
          </cell>
          <cell r="AX540">
            <v>7.72</v>
          </cell>
          <cell r="AY540">
            <v>82</v>
          </cell>
          <cell r="AZ540">
            <v>268</v>
          </cell>
          <cell r="BA540">
            <v>29</v>
          </cell>
          <cell r="BB540">
            <v>9.2413793103448274</v>
          </cell>
          <cell r="BC540">
            <v>77</v>
          </cell>
          <cell r="BD540">
            <v>461</v>
          </cell>
          <cell r="BE540">
            <v>54</v>
          </cell>
          <cell r="BF540">
            <v>8.5370370370370363</v>
          </cell>
          <cell r="BG540">
            <v>210</v>
          </cell>
          <cell r="BH540">
            <v>24</v>
          </cell>
          <cell r="BI540">
            <v>8.75</v>
          </cell>
          <cell r="BJ540">
            <v>42</v>
          </cell>
          <cell r="BK540">
            <v>262</v>
          </cell>
          <cell r="BL540">
            <v>29</v>
          </cell>
          <cell r="BM540">
            <v>9.0344827586206904</v>
          </cell>
          <cell r="BN540">
            <v>87</v>
          </cell>
          <cell r="BO540">
            <v>472</v>
          </cell>
          <cell r="BP540">
            <v>53</v>
          </cell>
          <cell r="BQ540">
            <v>8.9056603773584904</v>
          </cell>
          <cell r="BR540">
            <v>1359</v>
          </cell>
          <cell r="BS540">
            <v>156</v>
          </cell>
          <cell r="BT540">
            <v>8.7115384615384617</v>
          </cell>
          <cell r="BU540">
            <v>73</v>
          </cell>
          <cell r="BV540">
            <v>0</v>
          </cell>
        </row>
        <row r="541">
          <cell r="B541" t="str">
            <v>21-AI&amp;ML38-25</v>
          </cell>
          <cell r="C541" t="str">
            <v>AI&amp;ML</v>
          </cell>
          <cell r="D541">
            <v>38</v>
          </cell>
          <cell r="E541" t="str">
            <v>RUDRAKANTHWAR SATYAM RUSHIKESH VIJAYALAKSHMI</v>
          </cell>
          <cell r="F541" t="str">
            <v>Male</v>
          </cell>
          <cell r="G541" t="str">
            <v>22/09/2002</v>
          </cell>
          <cell r="H541">
            <v>9145687250</v>
          </cell>
          <cell r="I541">
            <v>8975437350</v>
          </cell>
          <cell r="J541" t="str">
            <v>satyamrr7@gmail.com</v>
          </cell>
          <cell r="K541" t="str">
            <v>1032210963@tcetmumbai.in</v>
          </cell>
          <cell r="L541" t="str">
            <v>near gyan mata school by-pass road nanded, maharashtra</v>
          </cell>
          <cell r="M541">
            <v>431605</v>
          </cell>
          <cell r="N541">
            <v>0</v>
          </cell>
          <cell r="O541" t="str">
            <v>SERVICE</v>
          </cell>
          <cell r="P541" t="str">
            <v>2,00,001 -2,50,000</v>
          </cell>
          <cell r="Q541" t="str">
            <v>Normal</v>
          </cell>
          <cell r="R541" t="str">
            <v>EWS</v>
          </cell>
          <cell r="S541">
            <v>2021</v>
          </cell>
          <cell r="T541" t="str">
            <v>FE</v>
          </cell>
          <cell r="U541" t="str">
            <v>MH-CET</v>
          </cell>
          <cell r="V541">
            <v>92.88</v>
          </cell>
          <cell r="W541">
            <v>84.522209000000004</v>
          </cell>
          <cell r="X541" t="str">
            <v>CAP</v>
          </cell>
          <cell r="Y541">
            <v>439</v>
          </cell>
          <cell r="Z541">
            <v>500</v>
          </cell>
          <cell r="AA541">
            <v>87.8</v>
          </cell>
          <cell r="AB541">
            <v>2019</v>
          </cell>
          <cell r="AC541" t="str">
            <v>Maharashtra</v>
          </cell>
          <cell r="AD541" t="str">
            <v>UNIVERSAL ENGLISH MEDIUM SCHOOL</v>
          </cell>
          <cell r="AE541">
            <v>525</v>
          </cell>
          <cell r="AF541">
            <v>600</v>
          </cell>
          <cell r="AG541">
            <v>87.5</v>
          </cell>
          <cell r="AH541">
            <v>2021</v>
          </cell>
          <cell r="AI541" t="str">
            <v>Maharashtra</v>
          </cell>
          <cell r="AJ541" t="str">
            <v>BLUE BELLS JUNIOR COLLEGE</v>
          </cell>
          <cell r="AK541">
            <v>188</v>
          </cell>
          <cell r="AL541">
            <v>22</v>
          </cell>
          <cell r="AM541">
            <v>8.545454545454545</v>
          </cell>
          <cell r="AN541">
            <v>74</v>
          </cell>
          <cell r="AO541">
            <v>252</v>
          </cell>
          <cell r="AP541">
            <v>27</v>
          </cell>
          <cell r="AQ541">
            <v>9.3333333333333339</v>
          </cell>
          <cell r="AR541">
            <v>79</v>
          </cell>
          <cell r="AS541">
            <v>440</v>
          </cell>
          <cell r="AT541">
            <v>49</v>
          </cell>
          <cell r="AU541">
            <v>8.9795918367346932</v>
          </cell>
          <cell r="AV541">
            <v>231</v>
          </cell>
          <cell r="AW541">
            <v>25</v>
          </cell>
          <cell r="AX541">
            <v>9.24</v>
          </cell>
          <cell r="AY541">
            <v>76.5</v>
          </cell>
          <cell r="AZ541">
            <v>278</v>
          </cell>
          <cell r="BA541">
            <v>29</v>
          </cell>
          <cell r="BB541">
            <v>9.5862068965517242</v>
          </cell>
          <cell r="BC541">
            <v>78.5</v>
          </cell>
          <cell r="BD541">
            <v>509</v>
          </cell>
          <cell r="BE541">
            <v>54</v>
          </cell>
          <cell r="BF541">
            <v>9.4259259259259256</v>
          </cell>
          <cell r="BG541">
            <v>225</v>
          </cell>
          <cell r="BH541">
            <v>24</v>
          </cell>
          <cell r="BI541">
            <v>9.375</v>
          </cell>
          <cell r="BJ541">
            <v>75</v>
          </cell>
          <cell r="BK541">
            <v>287</v>
          </cell>
          <cell r="BL541">
            <v>29</v>
          </cell>
          <cell r="BM541">
            <v>9.8965517241379306</v>
          </cell>
          <cell r="BN541">
            <v>86</v>
          </cell>
          <cell r="BO541">
            <v>512</v>
          </cell>
          <cell r="BP541">
            <v>53</v>
          </cell>
          <cell r="BQ541">
            <v>9.6603773584905657</v>
          </cell>
          <cell r="BR541">
            <v>1461</v>
          </cell>
          <cell r="BS541">
            <v>156</v>
          </cell>
          <cell r="BT541">
            <v>9.365384615384615</v>
          </cell>
          <cell r="BU541">
            <v>76.599999999999994</v>
          </cell>
          <cell r="BV541">
            <v>0</v>
          </cell>
        </row>
        <row r="542">
          <cell r="B542" t="str">
            <v>21-CIVIL38-25</v>
          </cell>
          <cell r="C542" t="str">
            <v>CIVIL</v>
          </cell>
          <cell r="D542">
            <v>38</v>
          </cell>
          <cell r="E542" t="str">
            <v>PISE ATHARV PARESH  MANASI</v>
          </cell>
          <cell r="F542" t="str">
            <v>Male</v>
          </cell>
          <cell r="G542" t="str">
            <v>18/01/2004</v>
          </cell>
          <cell r="H542">
            <v>7385067879</v>
          </cell>
          <cell r="I542">
            <v>9422055329</v>
          </cell>
          <cell r="J542" t="str">
            <v>atharvpise15@gmail.com</v>
          </cell>
          <cell r="K542" t="str">
            <v>1032210847@tcetmumbai.in</v>
          </cell>
          <cell r="L542" t="str">
            <v xml:space="preserve">780 Kalmath Gawadewadi Tarandale road Tal.Kankavli Dist.Sindhudurg </v>
          </cell>
          <cell r="M542">
            <v>416602</v>
          </cell>
          <cell r="N542">
            <v>0</v>
          </cell>
          <cell r="O542" t="str">
            <v xml:space="preserve">Business </v>
          </cell>
          <cell r="P542" t="str">
            <v>15,001 - 50,000</v>
          </cell>
          <cell r="Q542" t="str">
            <v>Normal</v>
          </cell>
          <cell r="R542" t="str">
            <v>OBC</v>
          </cell>
          <cell r="S542">
            <v>2021</v>
          </cell>
          <cell r="T542" t="str">
            <v>FE</v>
          </cell>
          <cell r="U542" t="str">
            <v>MH-CET</v>
          </cell>
          <cell r="V542">
            <v>57</v>
          </cell>
          <cell r="W542" t="str">
            <v>NA</v>
          </cell>
          <cell r="X542" t="str">
            <v>Minority</v>
          </cell>
          <cell r="Y542">
            <v>399</v>
          </cell>
          <cell r="Z542">
            <v>500</v>
          </cell>
          <cell r="AA542">
            <v>79.8</v>
          </cell>
          <cell r="AB542">
            <v>2019</v>
          </cell>
          <cell r="AC542" t="str">
            <v>Maharashtra</v>
          </cell>
          <cell r="AD542" t="str">
            <v>IDEAL ENGLISH SCHOOL</v>
          </cell>
          <cell r="AE542">
            <v>497</v>
          </cell>
          <cell r="AF542">
            <v>600</v>
          </cell>
          <cell r="AG542">
            <v>82.8333333333333</v>
          </cell>
          <cell r="AH542">
            <v>2021</v>
          </cell>
          <cell r="AI542" t="str">
            <v>Maharashtra</v>
          </cell>
          <cell r="AJ542" t="str">
            <v>KANKAVLI COLLEGE KANKAVLI</v>
          </cell>
          <cell r="AK542">
            <v>166</v>
          </cell>
          <cell r="AL542">
            <v>23</v>
          </cell>
          <cell r="AM542">
            <v>7.2173913043478262</v>
          </cell>
          <cell r="AN542">
            <v>87.619047620000003</v>
          </cell>
          <cell r="AO542">
            <v>175</v>
          </cell>
          <cell r="AP542">
            <v>26</v>
          </cell>
          <cell r="AQ542">
            <v>6.7307692307692308</v>
          </cell>
          <cell r="AR542">
            <v>87</v>
          </cell>
          <cell r="AS542">
            <v>341</v>
          </cell>
          <cell r="AT542">
            <v>49</v>
          </cell>
          <cell r="AU542">
            <v>6.9591836734693882</v>
          </cell>
          <cell r="AV542">
            <v>154</v>
          </cell>
          <cell r="AW542">
            <v>25</v>
          </cell>
          <cell r="AX542">
            <v>6.16</v>
          </cell>
          <cell r="AY542">
            <v>87.309523810000002</v>
          </cell>
          <cell r="AZ542">
            <v>165.01000000000002</v>
          </cell>
          <cell r="BA542">
            <v>29</v>
          </cell>
          <cell r="BB542">
            <v>5.69</v>
          </cell>
          <cell r="BC542">
            <v>75</v>
          </cell>
          <cell r="BD542">
            <v>319.01</v>
          </cell>
          <cell r="BE542">
            <v>54</v>
          </cell>
          <cell r="BF542">
            <v>5.9075925925925921</v>
          </cell>
          <cell r="BG542">
            <v>152</v>
          </cell>
          <cell r="BH542">
            <v>24</v>
          </cell>
          <cell r="BI542">
            <v>6.333333333333333</v>
          </cell>
          <cell r="BJ542">
            <v>77</v>
          </cell>
          <cell r="BK542">
            <v>178</v>
          </cell>
          <cell r="BL542">
            <v>29</v>
          </cell>
          <cell r="BM542">
            <v>6.1379310344827589</v>
          </cell>
          <cell r="BN542">
            <v>90</v>
          </cell>
          <cell r="BO542">
            <v>330</v>
          </cell>
          <cell r="BP542">
            <v>53</v>
          </cell>
          <cell r="BQ542">
            <v>6.2264150943396226</v>
          </cell>
          <cell r="BR542">
            <v>990.01</v>
          </cell>
          <cell r="BS542">
            <v>156</v>
          </cell>
          <cell r="BT542">
            <v>6.3462179487179489</v>
          </cell>
          <cell r="BU542">
            <v>82.785714286000001</v>
          </cell>
          <cell r="BV542">
            <v>0</v>
          </cell>
        </row>
        <row r="543">
          <cell r="B543" t="str">
            <v>21-COMPA38-25</v>
          </cell>
          <cell r="C543" t="str">
            <v>COMP-A</v>
          </cell>
          <cell r="D543">
            <v>38</v>
          </cell>
          <cell r="E543" t="str">
            <v xml:space="preserve">GHARAT DHRUV RAJKUMAR  MINAL </v>
          </cell>
          <cell r="F543" t="str">
            <v>Male</v>
          </cell>
          <cell r="G543" t="str">
            <v>30/01/2003</v>
          </cell>
          <cell r="H543">
            <v>7709468189</v>
          </cell>
          <cell r="I543">
            <v>8422811399</v>
          </cell>
          <cell r="J543" t="str">
            <v>dhruvrg2003@gmail.com</v>
          </cell>
          <cell r="K543" t="str">
            <v>1032210420@tcetmumbai.in</v>
          </cell>
          <cell r="L543" t="str">
            <v xml:space="preserve">At post Junchandra , naigaon east , near shivaji chauk </v>
          </cell>
          <cell r="M543">
            <v>110048</v>
          </cell>
          <cell r="N543">
            <v>0</v>
          </cell>
          <cell r="O543" t="str">
            <v>Government service</v>
          </cell>
          <cell r="P543" t="str">
            <v>10,00,001 - 15,00,000</v>
          </cell>
          <cell r="Q543" t="str">
            <v>Normal</v>
          </cell>
          <cell r="R543" t="str">
            <v>OBC</v>
          </cell>
          <cell r="S543">
            <v>2021</v>
          </cell>
          <cell r="T543" t="str">
            <v>FE</v>
          </cell>
          <cell r="U543" t="str">
            <v>MH-CET</v>
          </cell>
          <cell r="V543">
            <v>96.37</v>
          </cell>
          <cell r="W543">
            <v>80.128972000000005</v>
          </cell>
          <cell r="X543" t="str">
            <v>CAP</v>
          </cell>
          <cell r="Y543">
            <v>363</v>
          </cell>
          <cell r="Z543">
            <v>500</v>
          </cell>
          <cell r="AA543">
            <v>72.599999999999994</v>
          </cell>
          <cell r="AB543">
            <v>2019</v>
          </cell>
          <cell r="AC543" t="str">
            <v>Maharashtra</v>
          </cell>
          <cell r="AD543" t="str">
            <v>DON BOSCO HIGH SCHOOL AND JR COLLEGE</v>
          </cell>
          <cell r="AE543">
            <v>513</v>
          </cell>
          <cell r="AF543">
            <v>600</v>
          </cell>
          <cell r="AG543">
            <v>85.5</v>
          </cell>
          <cell r="AH543">
            <v>2021</v>
          </cell>
          <cell r="AI543" t="str">
            <v>Maharashtra</v>
          </cell>
          <cell r="AJ543" t="str">
            <v>R P JR COLLEGE OF ARTS SCIENCE AND COMMERCE</v>
          </cell>
          <cell r="AK543">
            <v>211</v>
          </cell>
          <cell r="AL543">
            <v>23</v>
          </cell>
          <cell r="AM543">
            <v>9.1739130434782616</v>
          </cell>
          <cell r="AN543">
            <v>87</v>
          </cell>
          <cell r="AO543">
            <v>255</v>
          </cell>
          <cell r="AP543">
            <v>26</v>
          </cell>
          <cell r="AQ543">
            <v>9.8076923076923084</v>
          </cell>
          <cell r="AR543">
            <v>87</v>
          </cell>
          <cell r="AS543">
            <v>466</v>
          </cell>
          <cell r="AT543">
            <v>49</v>
          </cell>
          <cell r="AU543">
            <v>9.5102040816326525</v>
          </cell>
          <cell r="AV543">
            <v>247</v>
          </cell>
          <cell r="AW543">
            <v>25</v>
          </cell>
          <cell r="AX543">
            <v>9.8800000000000008</v>
          </cell>
          <cell r="AY543">
            <v>87</v>
          </cell>
          <cell r="AZ543">
            <v>284</v>
          </cell>
          <cell r="BA543">
            <v>29</v>
          </cell>
          <cell r="BB543">
            <v>9.7931034482758612</v>
          </cell>
          <cell r="BC543">
            <v>97</v>
          </cell>
          <cell r="BD543">
            <v>531</v>
          </cell>
          <cell r="BE543">
            <v>54</v>
          </cell>
          <cell r="BF543">
            <v>9.8333333333333339</v>
          </cell>
          <cell r="BG543">
            <v>212</v>
          </cell>
          <cell r="BH543">
            <v>24</v>
          </cell>
          <cell r="BI543">
            <v>8.8333333333333339</v>
          </cell>
          <cell r="BJ543">
            <v>82.5</v>
          </cell>
          <cell r="BK543">
            <v>261</v>
          </cell>
          <cell r="BL543">
            <v>29</v>
          </cell>
          <cell r="BM543">
            <v>9</v>
          </cell>
          <cell r="BN543">
            <v>88</v>
          </cell>
          <cell r="BO543">
            <v>473</v>
          </cell>
          <cell r="BP543">
            <v>53</v>
          </cell>
          <cell r="BQ543">
            <v>8.9245283018867916</v>
          </cell>
          <cell r="BR543">
            <v>1470</v>
          </cell>
          <cell r="BS543">
            <v>156</v>
          </cell>
          <cell r="BT543">
            <v>9.4230769230769234</v>
          </cell>
          <cell r="BU543">
            <v>88.1</v>
          </cell>
          <cell r="BV543" t="str">
            <v>Vistaar Systems Pvt.Ltd.</v>
          </cell>
        </row>
        <row r="544">
          <cell r="B544" t="str">
            <v>21-COMPB38-25</v>
          </cell>
          <cell r="C544" t="str">
            <v>COMP-B</v>
          </cell>
          <cell r="D544">
            <v>38</v>
          </cell>
          <cell r="E544" t="str">
            <v>PATHAK PRATHAM RAJIVKUMAR VANDANA</v>
          </cell>
          <cell r="F544" t="str">
            <v>Male</v>
          </cell>
          <cell r="G544" t="str">
            <v>28/03/2003</v>
          </cell>
          <cell r="H544">
            <v>9167437852</v>
          </cell>
          <cell r="I544">
            <v>9322060820</v>
          </cell>
          <cell r="J544" t="str">
            <v>prathampathak94@gmail.com</v>
          </cell>
          <cell r="K544" t="str">
            <v>1032210484@tcetmumbai.in</v>
          </cell>
          <cell r="L544" t="str">
            <v>A1/713, Sankalp Society, Lohiya Nagar, St Francis Road, Vile Parle (West), Mumbai:-400 056</v>
          </cell>
          <cell r="M544">
            <v>400056</v>
          </cell>
          <cell r="N544">
            <v>0</v>
          </cell>
          <cell r="O544" t="str">
            <v>Asst. Professor</v>
          </cell>
          <cell r="P544" t="str">
            <v>&gt;= 15,00,001</v>
          </cell>
          <cell r="Q544" t="str">
            <v>Normal</v>
          </cell>
          <cell r="R544" t="str">
            <v>Open</v>
          </cell>
          <cell r="S544">
            <v>2021</v>
          </cell>
          <cell r="T544" t="str">
            <v>FE</v>
          </cell>
          <cell r="U544" t="str">
            <v>MH-CET</v>
          </cell>
          <cell r="V544">
            <v>91.25</v>
          </cell>
          <cell r="W544">
            <v>71.309783300000007</v>
          </cell>
          <cell r="X544" t="str">
            <v>Minority</v>
          </cell>
          <cell r="Y544">
            <v>400</v>
          </cell>
          <cell r="Z544">
            <v>500</v>
          </cell>
          <cell r="AA544">
            <v>80</v>
          </cell>
          <cell r="AB544">
            <v>2019</v>
          </cell>
          <cell r="AC544" t="str">
            <v>Maharashtra</v>
          </cell>
          <cell r="AD544" t="str">
            <v>ST. XAVIER'S HIGH SCHOOL AND JR. COLLEGE</v>
          </cell>
          <cell r="AE544">
            <v>570</v>
          </cell>
          <cell r="AF544">
            <v>600</v>
          </cell>
          <cell r="AG544">
            <v>95</v>
          </cell>
          <cell r="AH544">
            <v>2021</v>
          </cell>
          <cell r="AI544" t="str">
            <v>Maharashtra</v>
          </cell>
          <cell r="AJ544" t="str">
            <v>R.D AND S.H. NATIONAL COLLEGE AND S.W.A SCIENCE COLLEGE</v>
          </cell>
          <cell r="AK544">
            <v>179</v>
          </cell>
          <cell r="AL544">
            <v>23</v>
          </cell>
          <cell r="AM544">
            <v>7.7826086956521738</v>
          </cell>
          <cell r="AN544">
            <v>96</v>
          </cell>
          <cell r="AO544">
            <v>248</v>
          </cell>
          <cell r="AP544">
            <v>26</v>
          </cell>
          <cell r="AQ544">
            <v>9.5384615384615383</v>
          </cell>
          <cell r="AR544">
            <v>75</v>
          </cell>
          <cell r="AS544">
            <v>427</v>
          </cell>
          <cell r="AT544">
            <v>49</v>
          </cell>
          <cell r="AU544">
            <v>8.7142857142857135</v>
          </cell>
          <cell r="AV544">
            <v>235</v>
          </cell>
          <cell r="AW544">
            <v>25</v>
          </cell>
          <cell r="AX544">
            <v>9.4</v>
          </cell>
          <cell r="AY544">
            <v>85.5</v>
          </cell>
          <cell r="AZ544">
            <v>263</v>
          </cell>
          <cell r="BA544">
            <v>29</v>
          </cell>
          <cell r="BB544">
            <v>9.068965517241379</v>
          </cell>
          <cell r="BC544">
            <v>75</v>
          </cell>
          <cell r="BD544">
            <v>498</v>
          </cell>
          <cell r="BE544">
            <v>54</v>
          </cell>
          <cell r="BF544">
            <v>9.2222222222222214</v>
          </cell>
          <cell r="BG544">
            <v>213</v>
          </cell>
          <cell r="BH544">
            <v>24</v>
          </cell>
          <cell r="BI544">
            <v>8.875</v>
          </cell>
          <cell r="BJ544">
            <v>78</v>
          </cell>
          <cell r="BK544">
            <v>284</v>
          </cell>
          <cell r="BL544">
            <v>29</v>
          </cell>
          <cell r="BM544">
            <v>9.7931034482758612</v>
          </cell>
          <cell r="BN544">
            <v>86</v>
          </cell>
          <cell r="BO544">
            <v>497</v>
          </cell>
          <cell r="BP544">
            <v>53</v>
          </cell>
          <cell r="BQ544">
            <v>9.3773584905660385</v>
          </cell>
          <cell r="BR544">
            <v>1422</v>
          </cell>
          <cell r="BS544">
            <v>156</v>
          </cell>
          <cell r="BT544">
            <v>9.115384615384615</v>
          </cell>
          <cell r="BU544">
            <v>81.900000000000006</v>
          </cell>
          <cell r="BV544" t="str">
            <v>Accenture-new</v>
          </cell>
        </row>
        <row r="545">
          <cell r="B545" t="str">
            <v>21-COMPC38-25</v>
          </cell>
          <cell r="C545" t="str">
            <v>COMP-C</v>
          </cell>
          <cell r="D545">
            <v>38</v>
          </cell>
          <cell r="E545" t="str">
            <v>TRIPATHI SANCHIT RAMANUJ  USHA</v>
          </cell>
          <cell r="F545" t="str">
            <v>Male</v>
          </cell>
          <cell r="G545" t="str">
            <v>08/03/2003</v>
          </cell>
          <cell r="H545">
            <v>8208751723</v>
          </cell>
          <cell r="I545">
            <v>9820908730</v>
          </cell>
          <cell r="J545" t="str">
            <v>sanchittripathi86@gmail.com</v>
          </cell>
          <cell r="K545" t="str">
            <v>1032210548@tcetmumbai.in</v>
          </cell>
          <cell r="L545" t="str">
            <v>A(101), VAIBHAV KUTIR, BLDG NO.3,AGASHI ROAD,GOKUL TOWNSHIP,VIRAR(WEST), PALGHAR, MAHARASHTRA</v>
          </cell>
          <cell r="M545">
            <v>401303</v>
          </cell>
          <cell r="N545">
            <v>0</v>
          </cell>
          <cell r="O545" t="str">
            <v>Buisness</v>
          </cell>
          <cell r="P545" t="str">
            <v>8,00,001 - 9,00,000</v>
          </cell>
          <cell r="Q545" t="str">
            <v>Normal</v>
          </cell>
          <cell r="R545" t="str">
            <v>Open</v>
          </cell>
          <cell r="S545">
            <v>2021</v>
          </cell>
          <cell r="T545" t="str">
            <v>FE</v>
          </cell>
          <cell r="U545" t="str">
            <v>MH-CET</v>
          </cell>
          <cell r="V545">
            <v>97.88</v>
          </cell>
          <cell r="W545">
            <v>87.228141600000001</v>
          </cell>
          <cell r="X545" t="str">
            <v>TFWS</v>
          </cell>
          <cell r="Y545">
            <v>451</v>
          </cell>
          <cell r="Z545">
            <v>500</v>
          </cell>
          <cell r="AA545">
            <v>90.2</v>
          </cell>
          <cell r="AB545">
            <v>2018</v>
          </cell>
          <cell r="AC545" t="str">
            <v>Maharashtra</v>
          </cell>
          <cell r="AD545" t="str">
            <v>MGM Academy</v>
          </cell>
          <cell r="AE545">
            <v>572</v>
          </cell>
          <cell r="AF545">
            <v>650</v>
          </cell>
          <cell r="AG545">
            <v>88</v>
          </cell>
          <cell r="AH545">
            <v>2020</v>
          </cell>
          <cell r="AI545" t="str">
            <v>Maharashtra</v>
          </cell>
          <cell r="AJ545" t="str">
            <v>Viva College</v>
          </cell>
          <cell r="AK545">
            <v>228</v>
          </cell>
          <cell r="AL545">
            <v>23</v>
          </cell>
          <cell r="AM545">
            <v>9.9130434782608692</v>
          </cell>
          <cell r="AN545">
            <v>88</v>
          </cell>
          <cell r="AO545">
            <v>256</v>
          </cell>
          <cell r="AP545">
            <v>26</v>
          </cell>
          <cell r="AQ545">
            <v>9.8461538461538467</v>
          </cell>
          <cell r="AR545">
            <v>98.35</v>
          </cell>
          <cell r="AS545">
            <v>484</v>
          </cell>
          <cell r="AT545">
            <v>49</v>
          </cell>
          <cell r="AU545">
            <v>9.8775510204081627</v>
          </cell>
          <cell r="AV545">
            <v>243</v>
          </cell>
          <cell r="AW545">
            <v>25</v>
          </cell>
          <cell r="AX545">
            <v>9.7200000000000006</v>
          </cell>
          <cell r="AY545">
            <v>93.174999999999997</v>
          </cell>
          <cell r="AZ545">
            <v>281</v>
          </cell>
          <cell r="BA545">
            <v>29</v>
          </cell>
          <cell r="BB545">
            <v>9.6896551724137936</v>
          </cell>
          <cell r="BC545">
            <v>89</v>
          </cell>
          <cell r="BD545">
            <v>524</v>
          </cell>
          <cell r="BE545">
            <v>54</v>
          </cell>
          <cell r="BF545">
            <v>9.7037037037037042</v>
          </cell>
          <cell r="BG545">
            <v>235</v>
          </cell>
          <cell r="BH545">
            <v>24</v>
          </cell>
          <cell r="BI545">
            <v>9.7916666666666661</v>
          </cell>
          <cell r="BJ545">
            <v>84</v>
          </cell>
          <cell r="BK545">
            <v>276</v>
          </cell>
          <cell r="BL545">
            <v>29</v>
          </cell>
          <cell r="BM545">
            <v>9.5172413793103452</v>
          </cell>
          <cell r="BN545">
            <v>85</v>
          </cell>
          <cell r="BO545">
            <v>511</v>
          </cell>
          <cell r="BP545">
            <v>53</v>
          </cell>
          <cell r="BQ545">
            <v>9.6415094339622645</v>
          </cell>
          <cell r="BR545">
            <v>1519</v>
          </cell>
          <cell r="BS545">
            <v>156</v>
          </cell>
          <cell r="BT545">
            <v>9.7371794871794872</v>
          </cell>
          <cell r="BU545">
            <v>90.504999999999995</v>
          </cell>
          <cell r="BV545" t="str">
            <v>Oracle/Accenture</v>
          </cell>
        </row>
        <row r="546">
          <cell r="B546" t="str">
            <v>21-CS&amp;E38-25</v>
          </cell>
          <cell r="C546" t="str">
            <v>CS&amp;E</v>
          </cell>
          <cell r="D546">
            <v>38</v>
          </cell>
          <cell r="E546" t="str">
            <v>SAMANTA MAUPA ANIL MITALI</v>
          </cell>
          <cell r="F546" t="str">
            <v>Female</v>
          </cell>
          <cell r="G546">
            <v>37947</v>
          </cell>
          <cell r="H546">
            <v>9284243179</v>
          </cell>
          <cell r="I546">
            <v>9833611962</v>
          </cell>
          <cell r="J546" t="str">
            <v>maupasamanta1502@gmail.com</v>
          </cell>
          <cell r="K546" t="str">
            <v>1032210900@tcetmumbai.in</v>
          </cell>
          <cell r="L546" t="str">
            <v>B/15, Samrat BLG, Lodha nagar, near HDFC Bank, NSP (west)</v>
          </cell>
          <cell r="M546">
            <v>401203</v>
          </cell>
          <cell r="N546">
            <v>0</v>
          </cell>
          <cell r="O546" t="str">
            <v>Goldsmith</v>
          </cell>
          <cell r="P546" t="str">
            <v>5,00,001 - 5,50,000</v>
          </cell>
          <cell r="Q546" t="str">
            <v>Normal</v>
          </cell>
          <cell r="R546" t="str">
            <v>Open</v>
          </cell>
          <cell r="S546">
            <v>2021</v>
          </cell>
          <cell r="T546" t="str">
            <v>FE</v>
          </cell>
          <cell r="U546" t="str">
            <v>MH-CET</v>
          </cell>
          <cell r="V546">
            <v>95</v>
          </cell>
          <cell r="W546" t="str">
            <v>NA</v>
          </cell>
          <cell r="X546" t="str">
            <v>CAP</v>
          </cell>
          <cell r="Y546">
            <v>455</v>
          </cell>
          <cell r="Z546">
            <v>500</v>
          </cell>
          <cell r="AA546">
            <v>91</v>
          </cell>
          <cell r="AB546">
            <v>2019</v>
          </cell>
          <cell r="AC546" t="str">
            <v>Maharashtra</v>
          </cell>
          <cell r="AD546" t="str">
            <v>LITTLE FLOWER ENGLISH HIGH SCHOOL</v>
          </cell>
          <cell r="AE546">
            <v>561</v>
          </cell>
          <cell r="AF546">
            <v>600</v>
          </cell>
          <cell r="AG546">
            <v>93.5</v>
          </cell>
          <cell r="AH546">
            <v>2021</v>
          </cell>
          <cell r="AI546" t="str">
            <v>Maharashtra</v>
          </cell>
          <cell r="AJ546" t="str">
            <v>KAI. PANDURANG RAGHUNATH PATIL UTKARSHA MADHYAMIK VIDYALAYA</v>
          </cell>
          <cell r="AK546">
            <v>209</v>
          </cell>
          <cell r="AL546">
            <v>23</v>
          </cell>
          <cell r="AM546">
            <v>9.0869565217391308</v>
          </cell>
          <cell r="AN546">
            <v>80</v>
          </cell>
          <cell r="AO546">
            <v>254</v>
          </cell>
          <cell r="AP546">
            <v>26</v>
          </cell>
          <cell r="AQ546">
            <v>9.7692307692307701</v>
          </cell>
          <cell r="AR546">
            <v>98.35</v>
          </cell>
          <cell r="AS546">
            <v>463</v>
          </cell>
          <cell r="AT546">
            <v>49</v>
          </cell>
          <cell r="AU546">
            <v>9.4489795918367339</v>
          </cell>
          <cell r="AV546">
            <v>248</v>
          </cell>
          <cell r="AW546">
            <v>25</v>
          </cell>
          <cell r="AX546">
            <v>9.92</v>
          </cell>
          <cell r="AY546">
            <v>89.174999999999997</v>
          </cell>
          <cell r="AZ546">
            <v>288</v>
          </cell>
          <cell r="BA546">
            <v>29</v>
          </cell>
          <cell r="BB546">
            <v>9.931034482758621</v>
          </cell>
          <cell r="BC546">
            <v>83</v>
          </cell>
          <cell r="BD546">
            <v>536</v>
          </cell>
          <cell r="BE546">
            <v>54</v>
          </cell>
          <cell r="BF546">
            <v>9.9259259259259256</v>
          </cell>
          <cell r="BG546">
            <v>240</v>
          </cell>
          <cell r="BH546">
            <v>24</v>
          </cell>
          <cell r="BI546">
            <v>10</v>
          </cell>
          <cell r="BJ546">
            <v>78</v>
          </cell>
          <cell r="BK546">
            <v>285</v>
          </cell>
          <cell r="BL546">
            <v>29</v>
          </cell>
          <cell r="BM546">
            <v>9.8275862068965516</v>
          </cell>
          <cell r="BN546">
            <v>79</v>
          </cell>
          <cell r="BO546">
            <v>525</v>
          </cell>
          <cell r="BP546">
            <v>53</v>
          </cell>
          <cell r="BQ546">
            <v>9.9056603773584904</v>
          </cell>
          <cell r="BR546">
            <v>1524</v>
          </cell>
          <cell r="BS546">
            <v>156</v>
          </cell>
          <cell r="BT546">
            <v>9.7692307692307701</v>
          </cell>
          <cell r="BU546">
            <v>86.10499999999999</v>
          </cell>
          <cell r="BV546">
            <v>0</v>
          </cell>
        </row>
        <row r="547">
          <cell r="B547" t="str">
            <v>21-E&amp;CS38-25</v>
          </cell>
          <cell r="C547" t="str">
            <v>E&amp;CS</v>
          </cell>
          <cell r="D547">
            <v>38</v>
          </cell>
          <cell r="E547" t="str">
            <v>PATHAK JITESH PRADEEP REKHA</v>
          </cell>
          <cell r="F547" t="str">
            <v>Male</v>
          </cell>
          <cell r="G547" t="str">
            <v>27/03/2003</v>
          </cell>
          <cell r="H547">
            <v>9867466183</v>
          </cell>
          <cell r="I547">
            <v>9892167674</v>
          </cell>
          <cell r="J547" t="str">
            <v>pathak.jitesh@gmail.com</v>
          </cell>
          <cell r="K547" t="str">
            <v>1032210356@tcetmumbai.in</v>
          </cell>
          <cell r="L547" t="str">
            <v>C/503 Periwinkle, 100 Feet Kanakia Road, Beverly Park, Mira Road East, Thane</v>
          </cell>
          <cell r="M547">
            <v>401107</v>
          </cell>
          <cell r="N547">
            <v>0</v>
          </cell>
          <cell r="O547" t="str">
            <v>Consultant</v>
          </cell>
          <cell r="P547" t="str">
            <v>&gt;= 15,00,001</v>
          </cell>
          <cell r="Q547" t="str">
            <v>Normal</v>
          </cell>
          <cell r="R547" t="str">
            <v>Open</v>
          </cell>
          <cell r="S547">
            <v>2021</v>
          </cell>
          <cell r="T547" t="str">
            <v>FE</v>
          </cell>
          <cell r="U547" t="str">
            <v>MH-CET</v>
          </cell>
          <cell r="V547">
            <v>72.47</v>
          </cell>
          <cell r="W547">
            <v>43.9</v>
          </cell>
          <cell r="X547" t="str">
            <v>Minority</v>
          </cell>
          <cell r="Y547">
            <v>537</v>
          </cell>
          <cell r="Z547">
            <v>600</v>
          </cell>
          <cell r="AA547">
            <v>89.5</v>
          </cell>
          <cell r="AB547">
            <v>2019</v>
          </cell>
          <cell r="AC547" t="str">
            <v>ICSE</v>
          </cell>
          <cell r="AD547" t="str">
            <v>RBK SCHOOL MIRA ROAD</v>
          </cell>
          <cell r="AE547">
            <v>539</v>
          </cell>
          <cell r="AF547">
            <v>600</v>
          </cell>
          <cell r="AG547">
            <v>89.8333333333333</v>
          </cell>
          <cell r="AH547">
            <v>2021</v>
          </cell>
          <cell r="AI547" t="str">
            <v>Maharashtra</v>
          </cell>
          <cell r="AJ547" t="str">
            <v>THAKUR COLLEGE OF SCIENCE AND COMMERCE</v>
          </cell>
          <cell r="AK547">
            <v>186</v>
          </cell>
          <cell r="AL547">
            <v>23</v>
          </cell>
          <cell r="AM547">
            <v>8.0869565217391308</v>
          </cell>
          <cell r="AN547">
            <v>91.24</v>
          </cell>
          <cell r="AO547">
            <v>239</v>
          </cell>
          <cell r="AP547">
            <v>26</v>
          </cell>
          <cell r="AQ547">
            <v>9.1923076923076916</v>
          </cell>
          <cell r="AR547">
            <v>97</v>
          </cell>
          <cell r="AS547">
            <v>425</v>
          </cell>
          <cell r="AT547">
            <v>49</v>
          </cell>
          <cell r="AU547">
            <v>8.6734693877551017</v>
          </cell>
          <cell r="AV547">
            <v>213</v>
          </cell>
          <cell r="AW547">
            <v>25</v>
          </cell>
          <cell r="AX547">
            <v>8.52</v>
          </cell>
          <cell r="AY547">
            <v>94.12</v>
          </cell>
          <cell r="AZ547">
            <v>280</v>
          </cell>
          <cell r="BA547">
            <v>29</v>
          </cell>
          <cell r="BB547">
            <v>9.6551724137931032</v>
          </cell>
          <cell r="BC547">
            <v>94.117647058823493</v>
          </cell>
          <cell r="BD547">
            <v>493</v>
          </cell>
          <cell r="BE547">
            <v>54</v>
          </cell>
          <cell r="BF547">
            <v>9.1296296296296298</v>
          </cell>
          <cell r="BG547">
            <v>228</v>
          </cell>
          <cell r="BH547">
            <v>24</v>
          </cell>
          <cell r="BI547">
            <v>9.5</v>
          </cell>
          <cell r="BJ547">
            <v>90</v>
          </cell>
          <cell r="BK547">
            <v>284</v>
          </cell>
          <cell r="BL547">
            <v>29</v>
          </cell>
          <cell r="BM547">
            <v>9.7931034482758612</v>
          </cell>
          <cell r="BN547">
            <v>89</v>
          </cell>
          <cell r="BO547">
            <v>512</v>
          </cell>
          <cell r="BP547">
            <v>53</v>
          </cell>
          <cell r="BQ547">
            <v>9.6603773584905657</v>
          </cell>
          <cell r="BR547">
            <v>1430</v>
          </cell>
          <cell r="BS547">
            <v>156</v>
          </cell>
          <cell r="BT547">
            <v>9.1666666666666661</v>
          </cell>
          <cell r="BU547">
            <v>91.478102025872573</v>
          </cell>
          <cell r="BV547" t="str">
            <v>Capgemini</v>
          </cell>
        </row>
        <row r="548">
          <cell r="B548" t="str">
            <v>21-E&amp;TCA38-25</v>
          </cell>
          <cell r="C548" t="str">
            <v>E&amp;TC-A</v>
          </cell>
          <cell r="D548">
            <v>38</v>
          </cell>
          <cell r="E548" t="str">
            <v>JHA PRABHAT ABHAY KUMAR SAMIDEVI</v>
          </cell>
          <cell r="F548" t="str">
            <v>Male</v>
          </cell>
          <cell r="G548" t="str">
            <v>24/02/2004</v>
          </cell>
          <cell r="H548">
            <v>7400282202</v>
          </cell>
          <cell r="I548">
            <v>9920555386</v>
          </cell>
          <cell r="J548" t="str">
            <v>jhaayush1223@gmail.com</v>
          </cell>
          <cell r="K548" t="str">
            <v>1032210230@tcetmumbai.in</v>
          </cell>
          <cell r="L548" t="str">
            <v>B/03 Laxmi Kripa Jesal Park Bhayander East</v>
          </cell>
          <cell r="M548">
            <v>401105</v>
          </cell>
          <cell r="N548">
            <v>0</v>
          </cell>
          <cell r="O548" t="str">
            <v>Self Employed</v>
          </cell>
          <cell r="P548" t="str">
            <v>5,00,001 - 5,50,000</v>
          </cell>
          <cell r="Q548" t="str">
            <v>Normal</v>
          </cell>
          <cell r="R548" t="str">
            <v>Open</v>
          </cell>
          <cell r="S548">
            <v>2021</v>
          </cell>
          <cell r="T548" t="str">
            <v>FE</v>
          </cell>
          <cell r="U548" t="str">
            <v>MH-CET</v>
          </cell>
          <cell r="V548">
            <v>26.74</v>
          </cell>
          <cell r="W548">
            <v>22.352</v>
          </cell>
          <cell r="X548" t="str">
            <v>AMIN</v>
          </cell>
          <cell r="Y548">
            <v>370</v>
          </cell>
          <cell r="Z548">
            <v>500</v>
          </cell>
          <cell r="AA548">
            <v>74</v>
          </cell>
          <cell r="AB548">
            <v>2019</v>
          </cell>
          <cell r="AC548" t="str">
            <v>Maharashtra</v>
          </cell>
          <cell r="AD548" t="str">
            <v>ST. FRANCIS HIGH SCHOOL</v>
          </cell>
          <cell r="AE548">
            <v>515</v>
          </cell>
          <cell r="AF548">
            <v>600</v>
          </cell>
          <cell r="AG548">
            <v>85.8333333333333</v>
          </cell>
          <cell r="AH548">
            <v>2021</v>
          </cell>
          <cell r="AI548" t="str">
            <v>Maharashtra</v>
          </cell>
          <cell r="AJ548" t="str">
            <v>NIRMALA MEMORIAL FOUNDATION JUNIOR COLLEGE OF COMMERCE AND SCIENCE</v>
          </cell>
          <cell r="AK548">
            <v>163</v>
          </cell>
          <cell r="AL548">
            <v>22</v>
          </cell>
          <cell r="AM548">
            <v>7.4090909090909092</v>
          </cell>
          <cell r="AN548">
            <v>88</v>
          </cell>
          <cell r="AO548">
            <v>196</v>
          </cell>
          <cell r="AP548">
            <v>27</v>
          </cell>
          <cell r="AQ548">
            <v>7.2592592592592595</v>
          </cell>
          <cell r="AR548">
            <v>97</v>
          </cell>
          <cell r="AS548">
            <v>359</v>
          </cell>
          <cell r="AT548">
            <v>49</v>
          </cell>
          <cell r="AU548">
            <v>7.3265306122448983</v>
          </cell>
          <cell r="AV548">
            <v>154</v>
          </cell>
          <cell r="AW548">
            <v>25</v>
          </cell>
          <cell r="AX548">
            <v>6.16</v>
          </cell>
          <cell r="AY548">
            <v>92.5</v>
          </cell>
          <cell r="AZ548">
            <v>199</v>
          </cell>
          <cell r="BA548">
            <v>29</v>
          </cell>
          <cell r="BB548">
            <v>6.8620689655172411</v>
          </cell>
          <cell r="BC548">
            <v>84</v>
          </cell>
          <cell r="BD548">
            <v>353</v>
          </cell>
          <cell r="BE548">
            <v>54</v>
          </cell>
          <cell r="BF548">
            <v>6.5370370370370372</v>
          </cell>
          <cell r="BG548">
            <v>181</v>
          </cell>
          <cell r="BH548">
            <v>24</v>
          </cell>
          <cell r="BI548">
            <v>7.541666666666667</v>
          </cell>
          <cell r="BJ548">
            <v>87</v>
          </cell>
          <cell r="BK548">
            <v>243</v>
          </cell>
          <cell r="BL548">
            <v>29</v>
          </cell>
          <cell r="BM548">
            <v>8.3793103448275854</v>
          </cell>
          <cell r="BN548">
            <v>91</v>
          </cell>
          <cell r="BO548">
            <v>424</v>
          </cell>
          <cell r="BP548">
            <v>53</v>
          </cell>
          <cell r="BQ548">
            <v>8</v>
          </cell>
          <cell r="BR548">
            <v>1136</v>
          </cell>
          <cell r="BS548">
            <v>156</v>
          </cell>
          <cell r="BT548">
            <v>7.2820512820512819</v>
          </cell>
          <cell r="BU548">
            <v>88.48257261410788</v>
          </cell>
          <cell r="BV548">
            <v>0</v>
          </cell>
        </row>
        <row r="549">
          <cell r="B549" t="str">
            <v>21-E&amp;TCB38-25</v>
          </cell>
          <cell r="C549" t="str">
            <v>E&amp;TC-B</v>
          </cell>
          <cell r="D549">
            <v>38</v>
          </cell>
          <cell r="E549" t="str">
            <v xml:space="preserve">THAKUR NANDITA PRASANN  KALPANA </v>
          </cell>
          <cell r="F549" t="str">
            <v>Female</v>
          </cell>
          <cell r="G549" t="str">
            <v>16/08/2003</v>
          </cell>
          <cell r="H549">
            <v>9076310393</v>
          </cell>
          <cell r="I549">
            <v>9820501608</v>
          </cell>
          <cell r="J549" t="str">
            <v>tnandita67@gmail.com</v>
          </cell>
          <cell r="K549" t="str">
            <v>1032210293@tcetmumbai.in</v>
          </cell>
          <cell r="L549" t="str">
            <v>1/201, sector -3, Shanti garden,  Mira Road (East), behind-Royal College,  Thane- 401107</v>
          </cell>
          <cell r="M549">
            <v>401107</v>
          </cell>
          <cell r="N549">
            <v>0</v>
          </cell>
          <cell r="O549" t="str">
            <v xml:space="preserve">Self employed </v>
          </cell>
          <cell r="P549" t="str">
            <v>9,00,001 - 10,00,000</v>
          </cell>
          <cell r="Q549" t="str">
            <v>Normal</v>
          </cell>
          <cell r="R549" t="str">
            <v>Open</v>
          </cell>
          <cell r="S549">
            <v>2021</v>
          </cell>
          <cell r="T549" t="str">
            <v>FE</v>
          </cell>
          <cell r="U549" t="str">
            <v>MH-CET</v>
          </cell>
          <cell r="V549">
            <v>48.84</v>
          </cell>
          <cell r="W549">
            <v>71.67</v>
          </cell>
          <cell r="X549" t="str">
            <v>Minority</v>
          </cell>
          <cell r="Y549">
            <v>389</v>
          </cell>
          <cell r="Z549">
            <v>500</v>
          </cell>
          <cell r="AA549">
            <v>77.8</v>
          </cell>
          <cell r="AB549">
            <v>2019</v>
          </cell>
          <cell r="AC549" t="str">
            <v>Maharashtra</v>
          </cell>
          <cell r="AD549" t="str">
            <v>ROYAL GIRLS HIGH SCHOOL</v>
          </cell>
          <cell r="AE549">
            <v>467</v>
          </cell>
          <cell r="AF549">
            <v>600</v>
          </cell>
          <cell r="AG549">
            <v>77.8333333333333</v>
          </cell>
          <cell r="AH549">
            <v>2021</v>
          </cell>
          <cell r="AI549" t="str">
            <v>Maharashtra</v>
          </cell>
          <cell r="AJ549" t="str">
            <v>ROYAL COLLEGE OF ARTS SCIENCE AND COMMERCE</v>
          </cell>
          <cell r="AK549">
            <v>174</v>
          </cell>
          <cell r="AL549">
            <v>22</v>
          </cell>
          <cell r="AM549">
            <v>7.9090909090909092</v>
          </cell>
          <cell r="AN549">
            <v>93</v>
          </cell>
          <cell r="AO549">
            <v>208</v>
          </cell>
          <cell r="AP549">
            <v>27</v>
          </cell>
          <cell r="AQ549">
            <v>7.7037037037037033</v>
          </cell>
          <cell r="AR549">
            <v>85</v>
          </cell>
          <cell r="AS549">
            <v>382</v>
          </cell>
          <cell r="AT549">
            <v>49</v>
          </cell>
          <cell r="AU549">
            <v>7.795918367346939</v>
          </cell>
          <cell r="AV549">
            <v>158</v>
          </cell>
          <cell r="AW549">
            <v>25</v>
          </cell>
          <cell r="AX549">
            <v>6.32</v>
          </cell>
          <cell r="AY549">
            <v>89</v>
          </cell>
          <cell r="AZ549">
            <v>209.09</v>
          </cell>
          <cell r="BA549">
            <v>29</v>
          </cell>
          <cell r="BB549">
            <v>7.21</v>
          </cell>
          <cell r="BC549">
            <v>83</v>
          </cell>
          <cell r="BD549">
            <v>367.09000000000003</v>
          </cell>
          <cell r="BE549">
            <v>54</v>
          </cell>
          <cell r="BF549">
            <v>6.7979629629629637</v>
          </cell>
          <cell r="BG549">
            <v>183</v>
          </cell>
          <cell r="BH549">
            <v>24</v>
          </cell>
          <cell r="BI549">
            <v>7.625</v>
          </cell>
          <cell r="BJ549">
            <v>81</v>
          </cell>
          <cell r="BK549">
            <v>215</v>
          </cell>
          <cell r="BL549">
            <v>29</v>
          </cell>
          <cell r="BM549">
            <v>7.4137931034482758</v>
          </cell>
          <cell r="BN549">
            <v>83</v>
          </cell>
          <cell r="BO549">
            <v>398</v>
          </cell>
          <cell r="BP549">
            <v>53</v>
          </cell>
          <cell r="BQ549">
            <v>7.5094339622641506</v>
          </cell>
          <cell r="BR549">
            <v>1147.0900000000001</v>
          </cell>
          <cell r="BS549">
            <v>156</v>
          </cell>
          <cell r="BT549">
            <v>7.353141025641027</v>
          </cell>
          <cell r="BU549">
            <v>87</v>
          </cell>
          <cell r="BV549">
            <v>0</v>
          </cell>
        </row>
        <row r="550">
          <cell r="B550" t="str">
            <v>21-ITA38-25</v>
          </cell>
          <cell r="C550" t="str">
            <v>IT-A</v>
          </cell>
          <cell r="D550">
            <v>38</v>
          </cell>
          <cell r="E550" t="str">
            <v>GUPTA TEJAL HEERA  BABY</v>
          </cell>
          <cell r="F550" t="str">
            <v>Female</v>
          </cell>
          <cell r="G550" t="str">
            <v>10/04/2003</v>
          </cell>
          <cell r="H550">
            <v>7738817551</v>
          </cell>
          <cell r="I550">
            <v>9702232274</v>
          </cell>
          <cell r="J550" t="str">
            <v>tejalgupta12345@gmail.com</v>
          </cell>
          <cell r="K550" t="str">
            <v>1032210612@tcetmumbai.in</v>
          </cell>
          <cell r="L550" t="str">
            <v xml:space="preserve">C/A, Gayatri Dham chawl, trimurti devipada, Tata power house, near harsiddhi mata mandir, Borivali east. </v>
          </cell>
          <cell r="M550">
            <v>400066</v>
          </cell>
          <cell r="N550">
            <v>0</v>
          </cell>
          <cell r="O550" t="str">
            <v>Carpenter</v>
          </cell>
          <cell r="P550" t="str">
            <v>4,50,001 - 5,00,000</v>
          </cell>
          <cell r="Q550" t="str">
            <v>Normal</v>
          </cell>
          <cell r="R550" t="str">
            <v>Open</v>
          </cell>
          <cell r="S550">
            <v>2021</v>
          </cell>
          <cell r="T550" t="str">
            <v>FE</v>
          </cell>
          <cell r="U550" t="str">
            <v>MH-CET</v>
          </cell>
          <cell r="V550">
            <v>87.78</v>
          </cell>
          <cell r="W550">
            <v>33.0152</v>
          </cell>
          <cell r="X550" t="str">
            <v>Minority</v>
          </cell>
          <cell r="Y550">
            <v>394</v>
          </cell>
          <cell r="Z550">
            <v>500</v>
          </cell>
          <cell r="AA550">
            <v>78.8</v>
          </cell>
          <cell r="AB550">
            <v>2019</v>
          </cell>
          <cell r="AC550" t="str">
            <v>Maharashtra</v>
          </cell>
          <cell r="AD550" t="str">
            <v>ST.JOHNS HIGH SCHOOL</v>
          </cell>
          <cell r="AE550">
            <v>463</v>
          </cell>
          <cell r="AF550">
            <v>600</v>
          </cell>
          <cell r="AG550">
            <v>77.1666666666667</v>
          </cell>
          <cell r="AH550">
            <v>2021</v>
          </cell>
          <cell r="AI550" t="str">
            <v>Maharashtra</v>
          </cell>
          <cell r="AJ550" t="str">
            <v>THAKUR COLLEGE OF SCIENCE AND COMMERCE</v>
          </cell>
          <cell r="AK550">
            <v>158</v>
          </cell>
          <cell r="AL550">
            <v>22</v>
          </cell>
          <cell r="AM550">
            <v>7.1818181818181817</v>
          </cell>
          <cell r="AN550">
            <v>88</v>
          </cell>
          <cell r="AO550">
            <v>251</v>
          </cell>
          <cell r="AP550">
            <v>27</v>
          </cell>
          <cell r="AQ550">
            <v>9.2962962962962958</v>
          </cell>
          <cell r="AR550">
            <v>75</v>
          </cell>
          <cell r="AS550">
            <v>409</v>
          </cell>
          <cell r="AT550">
            <v>49</v>
          </cell>
          <cell r="AU550">
            <v>8.3469387755102034</v>
          </cell>
          <cell r="AV550">
            <v>213</v>
          </cell>
          <cell r="AW550">
            <v>25</v>
          </cell>
          <cell r="AX550">
            <v>8.52</v>
          </cell>
          <cell r="AY550">
            <v>81.5</v>
          </cell>
          <cell r="AZ550">
            <v>258</v>
          </cell>
          <cell r="BA550">
            <v>29</v>
          </cell>
          <cell r="BB550">
            <v>8.8965517241379306</v>
          </cell>
          <cell r="BC550">
            <v>76.415094339622598</v>
          </cell>
          <cell r="BD550">
            <v>471</v>
          </cell>
          <cell r="BE550">
            <v>54</v>
          </cell>
          <cell r="BF550">
            <v>8.7222222222222214</v>
          </cell>
          <cell r="BG550">
            <v>219</v>
          </cell>
          <cell r="BH550">
            <v>24</v>
          </cell>
          <cell r="BI550">
            <v>9.125</v>
          </cell>
          <cell r="BJ550">
            <v>82.572614107883794</v>
          </cell>
          <cell r="BK550">
            <v>274</v>
          </cell>
          <cell r="BL550">
            <v>29</v>
          </cell>
          <cell r="BM550">
            <v>9.4482758620689662</v>
          </cell>
          <cell r="BN550">
            <v>76</v>
          </cell>
          <cell r="BO550">
            <v>493</v>
          </cell>
          <cell r="BP550">
            <v>53</v>
          </cell>
          <cell r="BQ550">
            <v>9.3018867924528301</v>
          </cell>
          <cell r="BR550">
            <v>1373</v>
          </cell>
          <cell r="BS550">
            <v>156</v>
          </cell>
          <cell r="BT550">
            <v>8.8012820512820511</v>
          </cell>
          <cell r="BU550">
            <v>79.183018867924517</v>
          </cell>
          <cell r="BV550">
            <v>0</v>
          </cell>
        </row>
        <row r="551">
          <cell r="B551" t="str">
            <v>21-ITB38-25</v>
          </cell>
          <cell r="C551" t="str">
            <v>IT-B</v>
          </cell>
          <cell r="D551">
            <v>38</v>
          </cell>
          <cell r="E551" t="str">
            <v xml:space="preserve">SHUKLA PRAVINSAGAR SHARAD SUNITA </v>
          </cell>
          <cell r="F551" t="str">
            <v>Male</v>
          </cell>
          <cell r="G551" t="str">
            <v>19/01/2004</v>
          </cell>
          <cell r="H551">
            <v>9356019527</v>
          </cell>
          <cell r="I551">
            <v>9975299326</v>
          </cell>
          <cell r="J551" t="str">
            <v>praveenshukla3119@gmail.com</v>
          </cell>
          <cell r="K551" t="str">
            <v>1032210677@tcetmumbai.in</v>
          </cell>
          <cell r="L551" t="str">
            <v>A/103 Meen apt Central park Nallasopra (e)</v>
          </cell>
          <cell r="M551">
            <v>401209</v>
          </cell>
          <cell r="N551">
            <v>0</v>
          </cell>
          <cell r="O551" t="str">
            <v>Service</v>
          </cell>
          <cell r="P551" t="str">
            <v>1,00,001 - 1,50,000</v>
          </cell>
          <cell r="Q551" t="str">
            <v>Normal</v>
          </cell>
          <cell r="R551" t="str">
            <v>Open</v>
          </cell>
          <cell r="S551">
            <v>2021</v>
          </cell>
          <cell r="T551" t="str">
            <v>FE</v>
          </cell>
          <cell r="U551" t="str">
            <v>MH-CET</v>
          </cell>
          <cell r="V551">
            <v>75.91</v>
          </cell>
          <cell r="W551">
            <v>52.4</v>
          </cell>
          <cell r="X551" t="str">
            <v>Minority</v>
          </cell>
          <cell r="Y551">
            <v>276</v>
          </cell>
          <cell r="Z551">
            <v>500</v>
          </cell>
          <cell r="AA551">
            <v>55.2</v>
          </cell>
          <cell r="AB551">
            <v>2019</v>
          </cell>
          <cell r="AC551" t="str">
            <v>CBSE</v>
          </cell>
          <cell r="AD551" t="str">
            <v>RYAN INTERNATIONAL SCHOOL</v>
          </cell>
          <cell r="AE551">
            <v>373</v>
          </cell>
          <cell r="AF551">
            <v>600</v>
          </cell>
          <cell r="AG551">
            <v>62.1666666666667</v>
          </cell>
          <cell r="AH551">
            <v>2021</v>
          </cell>
          <cell r="AI551" t="str">
            <v>Maharashtra</v>
          </cell>
          <cell r="AJ551" t="str">
            <v>NARAYANA JUNIOR COLLEGE</v>
          </cell>
          <cell r="AK551">
            <v>152</v>
          </cell>
          <cell r="AL551">
            <v>22</v>
          </cell>
          <cell r="AM551">
            <v>6.9090909090909092</v>
          </cell>
          <cell r="AN551">
            <v>91.71</v>
          </cell>
          <cell r="AO551">
            <v>182</v>
          </cell>
          <cell r="AP551">
            <v>27</v>
          </cell>
          <cell r="AQ551">
            <v>6.7407407407407405</v>
          </cell>
          <cell r="AR551">
            <v>78</v>
          </cell>
          <cell r="AS551">
            <v>334</v>
          </cell>
          <cell r="AT551">
            <v>49</v>
          </cell>
          <cell r="AU551">
            <v>6.8163265306122449</v>
          </cell>
          <cell r="AV551">
            <v>156</v>
          </cell>
          <cell r="AW551">
            <v>25</v>
          </cell>
          <cell r="AX551">
            <v>6.24</v>
          </cell>
          <cell r="AY551">
            <v>84.855000000000004</v>
          </cell>
          <cell r="AZ551">
            <v>203</v>
          </cell>
          <cell r="BA551">
            <v>29</v>
          </cell>
          <cell r="BB551">
            <v>7</v>
          </cell>
          <cell r="BC551">
            <v>82.758620689655203</v>
          </cell>
          <cell r="BD551">
            <v>359</v>
          </cell>
          <cell r="BE551">
            <v>54</v>
          </cell>
          <cell r="BF551">
            <v>6.6481481481481479</v>
          </cell>
          <cell r="BG551">
            <v>146</v>
          </cell>
          <cell r="BH551">
            <v>24</v>
          </cell>
          <cell r="BI551">
            <v>6.083333333333333</v>
          </cell>
          <cell r="BJ551">
            <v>82.572614107883794</v>
          </cell>
          <cell r="BK551">
            <v>198.07</v>
          </cell>
          <cell r="BL551">
            <v>29</v>
          </cell>
          <cell r="BM551">
            <v>6.83</v>
          </cell>
          <cell r="BN551">
            <v>77.542372881355902</v>
          </cell>
          <cell r="BO551">
            <v>344.07</v>
          </cell>
          <cell r="BP551">
            <v>53</v>
          </cell>
          <cell r="BQ551">
            <v>6.4918867924528296</v>
          </cell>
          <cell r="BR551">
            <v>1037.07</v>
          </cell>
          <cell r="BS551">
            <v>156</v>
          </cell>
          <cell r="BT551">
            <v>6.6478846153846147</v>
          </cell>
          <cell r="BU551">
            <v>84.864724137931034</v>
          </cell>
          <cell r="BV551">
            <v>0</v>
          </cell>
        </row>
        <row r="552">
          <cell r="B552" t="str">
            <v>21-M&amp;ME38-25</v>
          </cell>
          <cell r="C552" t="str">
            <v>M&amp;ME</v>
          </cell>
          <cell r="D552">
            <v>38</v>
          </cell>
          <cell r="E552" t="str">
            <v xml:space="preserve">POTDAR KRISH ASHISH SONAL </v>
          </cell>
          <cell r="F552" t="str">
            <v>Male</v>
          </cell>
          <cell r="G552" t="str">
            <v>07/01/2004</v>
          </cell>
          <cell r="H552">
            <v>9819767587</v>
          </cell>
          <cell r="I552">
            <v>9820642004</v>
          </cell>
          <cell r="J552" t="str">
            <v>krishpotdar2199@gmail.com</v>
          </cell>
          <cell r="K552" t="str">
            <v>1032210791@tcetmumbai.in</v>
          </cell>
          <cell r="L552" t="str">
            <v>A -601,Bhoomi Classic Link Road Malad West Mumbai</v>
          </cell>
          <cell r="M552">
            <v>400064</v>
          </cell>
          <cell r="N552">
            <v>0</v>
          </cell>
          <cell r="O552" t="str">
            <v>Business</v>
          </cell>
          <cell r="P552" t="str">
            <v>1,50,001 - 2,00,000</v>
          </cell>
          <cell r="Q552" t="str">
            <v>Normal</v>
          </cell>
          <cell r="R552" t="str">
            <v>Open</v>
          </cell>
          <cell r="S552">
            <v>2021</v>
          </cell>
          <cell r="T552" t="str">
            <v>FE</v>
          </cell>
          <cell r="U552" t="str">
            <v>MH-CET</v>
          </cell>
          <cell r="V552">
            <v>74.36</v>
          </cell>
          <cell r="W552">
            <v>54.143117199999999</v>
          </cell>
          <cell r="X552" t="str">
            <v>Institute</v>
          </cell>
          <cell r="Y552">
            <v>453</v>
          </cell>
          <cell r="Z552">
            <v>500</v>
          </cell>
          <cell r="AA552">
            <v>90.6</v>
          </cell>
          <cell r="AB552">
            <v>2019</v>
          </cell>
          <cell r="AC552" t="str">
            <v>Maharashtra</v>
          </cell>
          <cell r="AD552" t="str">
            <v>Dr. Sarfalli Radha Krishna Vidyalaya</v>
          </cell>
          <cell r="AE552">
            <v>561</v>
          </cell>
          <cell r="AF552">
            <v>600</v>
          </cell>
          <cell r="AG552">
            <v>93.5</v>
          </cell>
          <cell r="AH552">
            <v>2021</v>
          </cell>
          <cell r="AI552" t="str">
            <v>Maharashtra</v>
          </cell>
          <cell r="AJ552" t="str">
            <v>T.P Bhatia Collge</v>
          </cell>
          <cell r="AK552">
            <v>135</v>
          </cell>
          <cell r="AL552">
            <v>22</v>
          </cell>
          <cell r="AM552">
            <v>6.1363636363636367</v>
          </cell>
          <cell r="AN552">
            <v>97.67</v>
          </cell>
          <cell r="AO552">
            <v>177</v>
          </cell>
          <cell r="AP552">
            <v>27</v>
          </cell>
          <cell r="AQ552">
            <v>6.5555555555555554</v>
          </cell>
          <cell r="AR552">
            <v>94.47</v>
          </cell>
          <cell r="AS552">
            <v>312</v>
          </cell>
          <cell r="AT552">
            <v>49</v>
          </cell>
          <cell r="AU552">
            <v>6.3673469387755102</v>
          </cell>
          <cell r="AV552">
            <v>198</v>
          </cell>
          <cell r="AW552">
            <v>25</v>
          </cell>
          <cell r="AX552">
            <v>7.92</v>
          </cell>
          <cell r="AY552">
            <v>96.07</v>
          </cell>
          <cell r="AZ552">
            <v>252</v>
          </cell>
          <cell r="BA552">
            <v>29</v>
          </cell>
          <cell r="BB552">
            <v>8.6896551724137936</v>
          </cell>
          <cell r="BC552">
            <v>78</v>
          </cell>
          <cell r="BD552">
            <v>450</v>
          </cell>
          <cell r="BE552">
            <v>54</v>
          </cell>
          <cell r="BF552">
            <v>8.3333333333333339</v>
          </cell>
          <cell r="BG552">
            <v>192</v>
          </cell>
          <cell r="BH552">
            <v>24</v>
          </cell>
          <cell r="BI552">
            <v>8</v>
          </cell>
          <cell r="BJ552">
            <v>83</v>
          </cell>
          <cell r="BK552">
            <v>244</v>
          </cell>
          <cell r="BL552">
            <v>29</v>
          </cell>
          <cell r="BM552">
            <v>8.4137931034482758</v>
          </cell>
          <cell r="BN552">
            <v>86</v>
          </cell>
          <cell r="BO552">
            <v>436</v>
          </cell>
          <cell r="BP552">
            <v>53</v>
          </cell>
          <cell r="BQ552">
            <v>8.2264150943396235</v>
          </cell>
          <cell r="BR552">
            <v>1198</v>
          </cell>
          <cell r="BS552">
            <v>156</v>
          </cell>
          <cell r="BT552">
            <v>7.6794871794871797</v>
          </cell>
          <cell r="BU552">
            <v>89.841999999999999</v>
          </cell>
          <cell r="BV552">
            <v>0</v>
          </cell>
        </row>
        <row r="553">
          <cell r="B553" t="str">
            <v>21-MECH38-25</v>
          </cell>
          <cell r="C553" t="str">
            <v>MECH</v>
          </cell>
          <cell r="D553">
            <v>38</v>
          </cell>
          <cell r="E553" t="str">
            <v>SHINDE PRATHAMESH  RAVINDRA JAYASHRI</v>
          </cell>
          <cell r="F553" t="str">
            <v>Male</v>
          </cell>
          <cell r="G553" t="str">
            <v>07/07/2003</v>
          </cell>
          <cell r="H553">
            <v>7700928397</v>
          </cell>
          <cell r="I553">
            <v>9892797800</v>
          </cell>
          <cell r="J553" t="str">
            <v>shinde_pratham@rediffmail.com</v>
          </cell>
          <cell r="K553" t="str">
            <v>1032210741@tcetmumbai.in</v>
          </cell>
          <cell r="L553" t="str">
            <v xml:space="preserve">C-204, Prarthana society, Hanuman Road, Vile Parla East, Mumbai </v>
          </cell>
          <cell r="M553">
            <v>400057</v>
          </cell>
          <cell r="N553">
            <v>0</v>
          </cell>
          <cell r="O553" t="str">
            <v>Service</v>
          </cell>
          <cell r="P553" t="str">
            <v>&gt;= 15,00,001</v>
          </cell>
          <cell r="Q553" t="str">
            <v>Normal</v>
          </cell>
          <cell r="R553" t="str">
            <v>Open</v>
          </cell>
          <cell r="S553">
            <v>2021</v>
          </cell>
          <cell r="T553" t="str">
            <v>FE</v>
          </cell>
          <cell r="U553" t="str">
            <v>MH-CET</v>
          </cell>
          <cell r="V553">
            <v>90.17</v>
          </cell>
          <cell r="W553" t="str">
            <v>NA</v>
          </cell>
          <cell r="X553" t="str">
            <v>CAP</v>
          </cell>
          <cell r="Y553">
            <v>528</v>
          </cell>
          <cell r="Z553">
            <v>600</v>
          </cell>
          <cell r="AA553">
            <v>88</v>
          </cell>
          <cell r="AB553">
            <v>2019</v>
          </cell>
          <cell r="AC553" t="str">
            <v>Igcse</v>
          </cell>
          <cell r="AD553" t="str">
            <v>SVKM JV PAREKH INTERNATIONAL SCHOOL</v>
          </cell>
          <cell r="AE553">
            <v>525</v>
          </cell>
          <cell r="AF553">
            <v>600</v>
          </cell>
          <cell r="AG553">
            <v>87.5</v>
          </cell>
          <cell r="AH553">
            <v>2021</v>
          </cell>
          <cell r="AI553" t="str">
            <v>Maharashtra</v>
          </cell>
          <cell r="AJ553" t="str">
            <v>SAMATA VIDYA MANDIR JUNIOR COLLEGE OF SCIENCE AND COMMERCE</v>
          </cell>
          <cell r="AK553">
            <v>179</v>
          </cell>
          <cell r="AL553">
            <v>22</v>
          </cell>
          <cell r="AM553">
            <v>8.1363636363636367</v>
          </cell>
          <cell r="AN553">
            <v>97.7</v>
          </cell>
          <cell r="AO553">
            <v>226</v>
          </cell>
          <cell r="AP553">
            <v>27</v>
          </cell>
          <cell r="AQ553">
            <v>8.3703703703703702</v>
          </cell>
          <cell r="AR553">
            <v>86.05</v>
          </cell>
          <cell r="AS553">
            <v>405</v>
          </cell>
          <cell r="AT553">
            <v>49</v>
          </cell>
          <cell r="AU553">
            <v>8.2653061224489797</v>
          </cell>
          <cell r="AV553">
            <v>213</v>
          </cell>
          <cell r="AW553">
            <v>25</v>
          </cell>
          <cell r="AX553">
            <v>8.52</v>
          </cell>
          <cell r="AY553">
            <v>91.875</v>
          </cell>
          <cell r="AZ553">
            <v>237</v>
          </cell>
          <cell r="BA553">
            <v>29</v>
          </cell>
          <cell r="BB553">
            <v>8.1724137931034484</v>
          </cell>
          <cell r="BC553">
            <v>86</v>
          </cell>
          <cell r="BD553">
            <v>450</v>
          </cell>
          <cell r="BE553">
            <v>54</v>
          </cell>
          <cell r="BF553">
            <v>8.3333333333333339</v>
          </cell>
          <cell r="BG553">
            <v>220</v>
          </cell>
          <cell r="BH553">
            <v>24</v>
          </cell>
          <cell r="BI553">
            <v>9.1666666666666661</v>
          </cell>
          <cell r="BJ553">
            <v>77</v>
          </cell>
          <cell r="BK553">
            <v>271</v>
          </cell>
          <cell r="BL553">
            <v>28</v>
          </cell>
          <cell r="BM553">
            <v>9.6785714285714288</v>
          </cell>
          <cell r="BN553">
            <v>94</v>
          </cell>
          <cell r="BO553">
            <v>491</v>
          </cell>
          <cell r="BP553">
            <v>52</v>
          </cell>
          <cell r="BQ553">
            <v>9.4423076923076916</v>
          </cell>
          <cell r="BR553">
            <v>1346</v>
          </cell>
          <cell r="BS553">
            <v>155</v>
          </cell>
          <cell r="BT553">
            <v>8.6838709677419352</v>
          </cell>
          <cell r="BU553">
            <v>89.148529411764699</v>
          </cell>
          <cell r="BV553">
            <v>0</v>
          </cell>
        </row>
        <row r="554">
          <cell r="B554" t="str">
            <v>21-AI&amp;DS39-25</v>
          </cell>
          <cell r="C554" t="str">
            <v>AI&amp;DS</v>
          </cell>
          <cell r="D554">
            <v>39</v>
          </cell>
          <cell r="E554" t="str">
            <v>SHEDGE SIDDHANT SANJEET SHREYA</v>
          </cell>
          <cell r="F554" t="str">
            <v>Male</v>
          </cell>
          <cell r="G554" t="str">
            <v>09/05/2003</v>
          </cell>
          <cell r="H554">
            <v>7666572359</v>
          </cell>
          <cell r="I554">
            <v>9769133148</v>
          </cell>
          <cell r="J554" t="str">
            <v>siddhant.s.shedge@gmail.com</v>
          </cell>
          <cell r="K554" t="str">
            <v>1032210168@tcetmumbai.in</v>
          </cell>
          <cell r="L554" t="str">
            <v>EC-112/003,Aries CHS,Sector 2,Evershine City,Vasai(E).401208</v>
          </cell>
          <cell r="M554">
            <v>400064</v>
          </cell>
          <cell r="N554">
            <v>0</v>
          </cell>
          <cell r="O554" t="str">
            <v>Self-Employed</v>
          </cell>
          <cell r="P554" t="str">
            <v>3,50,001 - 4,00,000</v>
          </cell>
          <cell r="Q554" t="str">
            <v>Normal</v>
          </cell>
          <cell r="R554" t="str">
            <v>OBC</v>
          </cell>
          <cell r="S554">
            <v>2021</v>
          </cell>
          <cell r="T554" t="str">
            <v>FE</v>
          </cell>
          <cell r="U554" t="str">
            <v>MH-CET</v>
          </cell>
          <cell r="V554">
            <v>97</v>
          </cell>
          <cell r="W554">
            <v>90.823850300000004</v>
          </cell>
          <cell r="X554" t="str">
            <v>CAP</v>
          </cell>
          <cell r="Y554">
            <v>451</v>
          </cell>
          <cell r="Z554">
            <v>500</v>
          </cell>
          <cell r="AA554">
            <v>90.2</v>
          </cell>
          <cell r="AB554">
            <v>2019</v>
          </cell>
          <cell r="AC554" t="str">
            <v>Maharashtra</v>
          </cell>
          <cell r="AD554" t="str">
            <v>DR S RADHAKRISHNAN INTERNATIONAL SCHOOL</v>
          </cell>
          <cell r="AE554">
            <v>561</v>
          </cell>
          <cell r="AF554">
            <v>600</v>
          </cell>
          <cell r="AG554">
            <v>93.5</v>
          </cell>
          <cell r="AH554">
            <v>2021</v>
          </cell>
          <cell r="AI554" t="str">
            <v>Maharashtra</v>
          </cell>
          <cell r="AJ554" t="str">
            <v>NIRMALA MEMORIAL FOUNDATION COLLEGE OF COMMERCE AND SCIENCE</v>
          </cell>
          <cell r="AK554">
            <v>210</v>
          </cell>
          <cell r="AL554">
            <v>23</v>
          </cell>
          <cell r="AM554">
            <v>9.1304347826086953</v>
          </cell>
          <cell r="AN554">
            <v>86</v>
          </cell>
          <cell r="AO554">
            <v>255</v>
          </cell>
          <cell r="AP554">
            <v>26</v>
          </cell>
          <cell r="AQ554">
            <v>9.8076923076923084</v>
          </cell>
          <cell r="AR554">
            <v>75</v>
          </cell>
          <cell r="AS554">
            <v>465</v>
          </cell>
          <cell r="AT554">
            <v>49</v>
          </cell>
          <cell r="AU554">
            <v>9.4897959183673475</v>
          </cell>
          <cell r="AV554">
            <v>218</v>
          </cell>
          <cell r="AW554">
            <v>25</v>
          </cell>
          <cell r="AX554">
            <v>8.7200000000000006</v>
          </cell>
          <cell r="AY554">
            <v>80.5</v>
          </cell>
          <cell r="AZ554">
            <v>274</v>
          </cell>
          <cell r="BA554">
            <v>29</v>
          </cell>
          <cell r="BB554">
            <v>9.4482758620689662</v>
          </cell>
          <cell r="BC554">
            <v>82.941176470588204</v>
          </cell>
          <cell r="BD554">
            <v>492</v>
          </cell>
          <cell r="BE554">
            <v>54</v>
          </cell>
          <cell r="BF554">
            <v>9.1111111111111107</v>
          </cell>
          <cell r="BG554">
            <v>203</v>
          </cell>
          <cell r="BH554">
            <v>24</v>
          </cell>
          <cell r="BI554">
            <v>8.4583333333333339</v>
          </cell>
          <cell r="BJ554">
            <v>67</v>
          </cell>
          <cell r="BK554">
            <v>273</v>
          </cell>
          <cell r="BL554">
            <v>29</v>
          </cell>
          <cell r="BM554">
            <v>9.4137931034482758</v>
          </cell>
          <cell r="BN554">
            <v>90</v>
          </cell>
          <cell r="BO554">
            <v>476</v>
          </cell>
          <cell r="BP554">
            <v>53</v>
          </cell>
          <cell r="BQ554">
            <v>8.9811320754716988</v>
          </cell>
          <cell r="BR554">
            <v>1433</v>
          </cell>
          <cell r="BS554">
            <v>156</v>
          </cell>
          <cell r="BT554">
            <v>9.1858974358974361</v>
          </cell>
          <cell r="BU554">
            <v>78.288235294117641</v>
          </cell>
          <cell r="BV554">
            <v>0</v>
          </cell>
        </row>
        <row r="555">
          <cell r="B555" t="str">
            <v>21-AI&amp;ML39-25</v>
          </cell>
          <cell r="C555" t="str">
            <v>AI&amp;ML</v>
          </cell>
          <cell r="D555">
            <v>39</v>
          </cell>
          <cell r="E555" t="str">
            <v>SAHU AMAN RAJKUMAR SWETA</v>
          </cell>
          <cell r="F555" t="str">
            <v>Male</v>
          </cell>
          <cell r="G555" t="str">
            <v>19/01/2004</v>
          </cell>
          <cell r="H555">
            <v>9987376459</v>
          </cell>
          <cell r="I555">
            <v>8104512673</v>
          </cell>
          <cell r="J555" t="str">
            <v>aman07sahu@gmail.com</v>
          </cell>
          <cell r="K555" t="str">
            <v>1032210964@tcetmumbai.in</v>
          </cell>
          <cell r="L555" t="str">
            <v xml:space="preserve">I/627,New Mahakali Nagar,Behind Tata Power House, Marve X Rd,Malad (W),Mumbai-95 </v>
          </cell>
          <cell r="M555">
            <v>400095</v>
          </cell>
          <cell r="N555">
            <v>0</v>
          </cell>
          <cell r="O555" t="str">
            <v>Business</v>
          </cell>
          <cell r="P555" t="str">
            <v>9,00,001 - 10,00,000</v>
          </cell>
          <cell r="Q555" t="str">
            <v>Normal</v>
          </cell>
          <cell r="R555" t="str">
            <v>Open</v>
          </cell>
          <cell r="S555">
            <v>2021</v>
          </cell>
          <cell r="T555" t="str">
            <v>FE</v>
          </cell>
          <cell r="U555" t="str">
            <v>MH-CET</v>
          </cell>
          <cell r="V555">
            <v>80.55</v>
          </cell>
          <cell r="W555">
            <v>24.084</v>
          </cell>
          <cell r="X555" t="str">
            <v>Minority</v>
          </cell>
          <cell r="Y555">
            <v>415</v>
          </cell>
          <cell r="Z555">
            <v>500</v>
          </cell>
          <cell r="AA555">
            <v>83</v>
          </cell>
          <cell r="AB555">
            <v>2019</v>
          </cell>
          <cell r="AC555" t="str">
            <v>Maharashtra</v>
          </cell>
          <cell r="AD555" t="str">
            <v>VEER BHAGAT SINGH VIDYALAYA</v>
          </cell>
          <cell r="AE555">
            <v>560</v>
          </cell>
          <cell r="AF555">
            <v>600</v>
          </cell>
          <cell r="AG555">
            <v>93.3333333333333</v>
          </cell>
          <cell r="AH555">
            <v>2021</v>
          </cell>
          <cell r="AI555" t="str">
            <v>Maharashtra</v>
          </cell>
          <cell r="AJ555" t="str">
            <v>NIRMALA MEMORIAL FOUNDATION COLLEGE</v>
          </cell>
          <cell r="AK555">
            <v>168</v>
          </cell>
          <cell r="AL555">
            <v>22</v>
          </cell>
          <cell r="AM555">
            <v>7.6363636363636367</v>
          </cell>
          <cell r="AN555">
            <v>76</v>
          </cell>
          <cell r="AO555">
            <v>235</v>
          </cell>
          <cell r="AP555">
            <v>27</v>
          </cell>
          <cell r="AQ555">
            <v>8.7037037037037042</v>
          </cell>
          <cell r="AR555">
            <v>91</v>
          </cell>
          <cell r="AS555">
            <v>403</v>
          </cell>
          <cell r="AT555">
            <v>49</v>
          </cell>
          <cell r="AU555">
            <v>8.2244897959183678</v>
          </cell>
          <cell r="AV555">
            <v>226</v>
          </cell>
          <cell r="AW555">
            <v>25</v>
          </cell>
          <cell r="AX555">
            <v>9.0399999999999991</v>
          </cell>
          <cell r="AY555">
            <v>83.5</v>
          </cell>
          <cell r="AZ555">
            <v>261</v>
          </cell>
          <cell r="BA555">
            <v>29</v>
          </cell>
          <cell r="BB555">
            <v>9</v>
          </cell>
          <cell r="BC555">
            <v>82.5</v>
          </cell>
          <cell r="BD555">
            <v>487</v>
          </cell>
          <cell r="BE555">
            <v>54</v>
          </cell>
          <cell r="BF555">
            <v>9.018518518518519</v>
          </cell>
          <cell r="BG555">
            <v>215</v>
          </cell>
          <cell r="BH555">
            <v>24</v>
          </cell>
          <cell r="BI555">
            <v>8.9583333333333339</v>
          </cell>
          <cell r="BJ555">
            <v>88</v>
          </cell>
          <cell r="BK555">
            <v>275</v>
          </cell>
          <cell r="BL555">
            <v>29</v>
          </cell>
          <cell r="BM555">
            <v>9.4827586206896548</v>
          </cell>
          <cell r="BN555">
            <v>81</v>
          </cell>
          <cell r="BO555">
            <v>490</v>
          </cell>
          <cell r="BP555">
            <v>53</v>
          </cell>
          <cell r="BQ555">
            <v>9.2452830188679247</v>
          </cell>
          <cell r="BR555">
            <v>1380</v>
          </cell>
          <cell r="BS555">
            <v>156</v>
          </cell>
          <cell r="BT555">
            <v>8.8461538461538467</v>
          </cell>
          <cell r="BU555">
            <v>84.2</v>
          </cell>
          <cell r="BV555">
            <v>0</v>
          </cell>
        </row>
        <row r="556">
          <cell r="B556" t="str">
            <v>21-CIVIL39-25</v>
          </cell>
          <cell r="C556" t="str">
            <v>CIVIL</v>
          </cell>
          <cell r="D556">
            <v>39</v>
          </cell>
          <cell r="E556" t="str">
            <v>PURI ASHUTOSH  DINESH KUMAR LAXMI DEVI</v>
          </cell>
          <cell r="F556" t="str">
            <v>Male</v>
          </cell>
          <cell r="G556" t="str">
            <v>04/08/2003</v>
          </cell>
          <cell r="H556">
            <v>9530143692</v>
          </cell>
          <cell r="I556">
            <v>8369062640</v>
          </cell>
          <cell r="J556" t="str">
            <v>1032210848@tcetmumbai.in</v>
          </cell>
          <cell r="K556" t="str">
            <v>1032210848@tcetmumbai.in</v>
          </cell>
          <cell r="L556" t="str">
            <v xml:space="preserve">Sahyog welfare society,Kanhu compound,Gen A K vaidya marg, opp prime hospital ,near Saraswati vidya Mandir high school,Malad East,Mumbai </v>
          </cell>
          <cell r="M556">
            <v>400097</v>
          </cell>
          <cell r="N556">
            <v>0</v>
          </cell>
          <cell r="O556" t="str">
            <v>Service man</v>
          </cell>
          <cell r="P556" t="str">
            <v>50,001 - 1,00,000</v>
          </cell>
          <cell r="Q556" t="str">
            <v>Normal</v>
          </cell>
          <cell r="R556" t="str">
            <v>Open</v>
          </cell>
          <cell r="S556">
            <v>2021</v>
          </cell>
          <cell r="T556" t="str">
            <v>FE</v>
          </cell>
          <cell r="U556" t="str">
            <v>MH-CET</v>
          </cell>
          <cell r="V556">
            <v>86.6</v>
          </cell>
          <cell r="W556">
            <v>68.599999999999994</v>
          </cell>
          <cell r="X556" t="str">
            <v>Institute</v>
          </cell>
          <cell r="Y556">
            <v>441</v>
          </cell>
          <cell r="Z556">
            <v>500</v>
          </cell>
          <cell r="AA556">
            <v>88.2</v>
          </cell>
          <cell r="AB556">
            <v>2019</v>
          </cell>
          <cell r="AC556" t="str">
            <v>CBSE</v>
          </cell>
          <cell r="AD556" t="str">
            <v>KENDRIYA VIDYALAYA  AFS JAISALMER</v>
          </cell>
          <cell r="AE556">
            <v>415</v>
          </cell>
          <cell r="AF556">
            <v>500</v>
          </cell>
          <cell r="AG556">
            <v>83</v>
          </cell>
          <cell r="AH556">
            <v>2021</v>
          </cell>
          <cell r="AI556" t="str">
            <v>CBSE</v>
          </cell>
          <cell r="AJ556" t="str">
            <v>KENDRIYA VIDYALAYA  AFS JAISALMER</v>
          </cell>
          <cell r="AK556">
            <v>167</v>
          </cell>
          <cell r="AL556">
            <v>23</v>
          </cell>
          <cell r="AM556">
            <v>7.2608695652173916</v>
          </cell>
          <cell r="AN556">
            <v>87.619047620000003</v>
          </cell>
          <cell r="AO556">
            <v>206</v>
          </cell>
          <cell r="AP556">
            <v>26</v>
          </cell>
          <cell r="AQ556">
            <v>7.9230769230769234</v>
          </cell>
          <cell r="AR556">
            <v>96</v>
          </cell>
          <cell r="AS556">
            <v>373</v>
          </cell>
          <cell r="AT556">
            <v>49</v>
          </cell>
          <cell r="AU556">
            <v>7.6122448979591839</v>
          </cell>
          <cell r="AV556">
            <v>199</v>
          </cell>
          <cell r="AW556">
            <v>25</v>
          </cell>
          <cell r="AX556">
            <v>7.96</v>
          </cell>
          <cell r="AY556">
            <v>91.809523810000002</v>
          </cell>
          <cell r="AZ556">
            <v>224</v>
          </cell>
          <cell r="BA556">
            <v>29</v>
          </cell>
          <cell r="BB556">
            <v>7.7241379310344831</v>
          </cell>
          <cell r="BC556">
            <v>75</v>
          </cell>
          <cell r="BD556">
            <v>423</v>
          </cell>
          <cell r="BE556">
            <v>54</v>
          </cell>
          <cell r="BF556">
            <v>7.833333333333333</v>
          </cell>
          <cell r="BG556">
            <v>202</v>
          </cell>
          <cell r="BH556">
            <v>24</v>
          </cell>
          <cell r="BI556">
            <v>8.4166666666666661</v>
          </cell>
          <cell r="BJ556">
            <v>82.941176470588204</v>
          </cell>
          <cell r="BK556">
            <v>245</v>
          </cell>
          <cell r="BL556">
            <v>29</v>
          </cell>
          <cell r="BM556">
            <v>8.4482758620689662</v>
          </cell>
          <cell r="BN556">
            <v>95</v>
          </cell>
          <cell r="BO556">
            <v>447</v>
          </cell>
          <cell r="BP556">
            <v>53</v>
          </cell>
          <cell r="BQ556">
            <v>8.433962264150944</v>
          </cell>
          <cell r="BR556">
            <v>1243</v>
          </cell>
          <cell r="BS556">
            <v>156</v>
          </cell>
          <cell r="BT556">
            <v>7.9679487179487181</v>
          </cell>
          <cell r="BU556">
            <v>86.673949580117636</v>
          </cell>
          <cell r="BV556" t="str">
            <v>Shapoorjee Palanji</v>
          </cell>
        </row>
        <row r="557">
          <cell r="B557" t="str">
            <v>21-COMPA39-25</v>
          </cell>
          <cell r="C557" t="str">
            <v>COMP-A</v>
          </cell>
          <cell r="D557">
            <v>39</v>
          </cell>
          <cell r="E557" t="str">
            <v xml:space="preserve">GHARAT PURVA ANAND  GEETA </v>
          </cell>
          <cell r="F557" t="str">
            <v>Female</v>
          </cell>
          <cell r="G557" t="str">
            <v>20/02/2003</v>
          </cell>
          <cell r="H557">
            <v>7666224610</v>
          </cell>
          <cell r="I557">
            <v>9320081300</v>
          </cell>
          <cell r="J557" t="str">
            <v>purva600@gmail.com</v>
          </cell>
          <cell r="K557" t="str">
            <v>1032210421@tcetmumbai.in</v>
          </cell>
          <cell r="L557" t="str">
            <v>EMP 59/104, Evershine Sun Chs Ltd, Thakur Village, Kandivali(East), Mumbai-400101</v>
          </cell>
          <cell r="M557">
            <v>400101</v>
          </cell>
          <cell r="N557">
            <v>0</v>
          </cell>
          <cell r="O557" t="str">
            <v>Service</v>
          </cell>
          <cell r="P557" t="str">
            <v>5,50,001 - 6,00,000</v>
          </cell>
          <cell r="Q557" t="str">
            <v>Normal</v>
          </cell>
          <cell r="R557" t="str">
            <v>Open</v>
          </cell>
          <cell r="S557">
            <v>2021</v>
          </cell>
          <cell r="T557" t="str">
            <v>FE</v>
          </cell>
          <cell r="U557" t="str">
            <v>MH-CET</v>
          </cell>
          <cell r="V557">
            <v>70</v>
          </cell>
          <cell r="W557">
            <v>70.099999999999994</v>
          </cell>
          <cell r="X557" t="str">
            <v>Institute</v>
          </cell>
          <cell r="Y557">
            <v>545</v>
          </cell>
          <cell r="Z557">
            <v>600</v>
          </cell>
          <cell r="AA557">
            <v>90.8333333333333</v>
          </cell>
          <cell r="AB557">
            <v>2019</v>
          </cell>
          <cell r="AC557" t="str">
            <v>ICSE</v>
          </cell>
          <cell r="AD557" t="str">
            <v>THAKUR PUBLIC SCHOOL</v>
          </cell>
          <cell r="AE557">
            <v>497</v>
          </cell>
          <cell r="AF557">
            <v>600</v>
          </cell>
          <cell r="AG557">
            <v>82.8333333333333</v>
          </cell>
          <cell r="AH557">
            <v>2021</v>
          </cell>
          <cell r="AI557" t="str">
            <v>Maharashtra</v>
          </cell>
          <cell r="AJ557" t="str">
            <v>THAKUR COLLEGE OF SCIENCE AND COMMERCE</v>
          </cell>
          <cell r="AK557">
            <v>184</v>
          </cell>
          <cell r="AL557">
            <v>23</v>
          </cell>
          <cell r="AM557">
            <v>8</v>
          </cell>
          <cell r="AN557">
            <v>85</v>
          </cell>
          <cell r="AO557">
            <v>192</v>
          </cell>
          <cell r="AP557">
            <v>26</v>
          </cell>
          <cell r="AQ557">
            <v>7.384615384615385</v>
          </cell>
          <cell r="AR557">
            <v>84</v>
          </cell>
          <cell r="AS557">
            <v>376</v>
          </cell>
          <cell r="AT557">
            <v>49</v>
          </cell>
          <cell r="AU557">
            <v>7.6734693877551017</v>
          </cell>
          <cell r="AV557">
            <v>197</v>
          </cell>
          <cell r="AW557">
            <v>25</v>
          </cell>
          <cell r="AX557">
            <v>7.88</v>
          </cell>
          <cell r="AY557">
            <v>84.5</v>
          </cell>
          <cell r="AZ557">
            <v>247</v>
          </cell>
          <cell r="BA557">
            <v>29</v>
          </cell>
          <cell r="BB557">
            <v>8.5172413793103452</v>
          </cell>
          <cell r="BC557">
            <v>97</v>
          </cell>
          <cell r="BD557">
            <v>444</v>
          </cell>
          <cell r="BE557">
            <v>54</v>
          </cell>
          <cell r="BF557">
            <v>8.2222222222222214</v>
          </cell>
          <cell r="BG557">
            <v>213</v>
          </cell>
          <cell r="BH557">
            <v>24</v>
          </cell>
          <cell r="BI557">
            <v>8.875</v>
          </cell>
          <cell r="BJ557">
            <v>93.5</v>
          </cell>
          <cell r="BK557">
            <v>270</v>
          </cell>
          <cell r="BL557">
            <v>29</v>
          </cell>
          <cell r="BM557">
            <v>9.3103448275862064</v>
          </cell>
          <cell r="BN557">
            <v>98</v>
          </cell>
          <cell r="BO557">
            <v>483</v>
          </cell>
          <cell r="BP557">
            <v>53</v>
          </cell>
          <cell r="BQ557">
            <v>9.1132075471698109</v>
          </cell>
          <cell r="BR557">
            <v>1303</v>
          </cell>
          <cell r="BS557">
            <v>156</v>
          </cell>
          <cell r="BT557">
            <v>8.3525641025641022</v>
          </cell>
          <cell r="BU557">
            <v>88.8</v>
          </cell>
          <cell r="BV557">
            <v>0</v>
          </cell>
        </row>
        <row r="558">
          <cell r="B558" t="str">
            <v>21-COMPB39-25</v>
          </cell>
          <cell r="C558" t="str">
            <v>COMP-B</v>
          </cell>
          <cell r="D558">
            <v>39</v>
          </cell>
          <cell r="E558" t="str">
            <v>PATIL OMKAR SANJAY AISHWARYA</v>
          </cell>
          <cell r="F558" t="str">
            <v>Male</v>
          </cell>
          <cell r="G558" t="str">
            <v>25/04/2003</v>
          </cell>
          <cell r="H558">
            <v>9372562344</v>
          </cell>
          <cell r="I558">
            <v>9224437582</v>
          </cell>
          <cell r="J558" t="str">
            <v>patilomkarr2003@gmail.com</v>
          </cell>
          <cell r="K558" t="str">
            <v>1032210485@tcetmumbai.in</v>
          </cell>
          <cell r="L558" t="str">
            <v>B/203, Benzer Tower, 90ft.rd, Asha Nagar, Thakur Complex, Borivali East, Mumbai -400066</v>
          </cell>
          <cell r="M558">
            <v>400066</v>
          </cell>
          <cell r="N558">
            <v>0</v>
          </cell>
          <cell r="O558" t="str">
            <v>Service</v>
          </cell>
          <cell r="P558" t="str">
            <v>5,00,001 - 5,50,000</v>
          </cell>
          <cell r="Q558" t="str">
            <v>Normal</v>
          </cell>
          <cell r="R558" t="str">
            <v>Open</v>
          </cell>
          <cell r="S558">
            <v>2021</v>
          </cell>
          <cell r="T558" t="str">
            <v>FE</v>
          </cell>
          <cell r="U558" t="str">
            <v>MH-CET</v>
          </cell>
          <cell r="V558">
            <v>72.900000000000006</v>
          </cell>
          <cell r="W558">
            <v>49.12</v>
          </cell>
          <cell r="X558" t="str">
            <v>Minority</v>
          </cell>
          <cell r="Y558">
            <v>389</v>
          </cell>
          <cell r="Z558">
            <v>500</v>
          </cell>
          <cell r="AA558">
            <v>77.8</v>
          </cell>
          <cell r="AB558">
            <v>2019</v>
          </cell>
          <cell r="AC558" t="str">
            <v>Maharashtra</v>
          </cell>
          <cell r="AD558" t="str">
            <v>ST. LAWRENCE HIGH SCHOOL</v>
          </cell>
          <cell r="AE558">
            <v>538</v>
          </cell>
          <cell r="AF558">
            <v>600</v>
          </cell>
          <cell r="AG558">
            <v>89.6666666666667</v>
          </cell>
          <cell r="AH558">
            <v>2021</v>
          </cell>
          <cell r="AI558" t="str">
            <v>Maharashtra</v>
          </cell>
          <cell r="AJ558" t="str">
            <v>NIRMALA COLLEGE OF SCIENCE AND COMMERCE</v>
          </cell>
          <cell r="AK558">
            <v>178</v>
          </cell>
          <cell r="AL558">
            <v>23</v>
          </cell>
          <cell r="AM558">
            <v>7.7391304347826084</v>
          </cell>
          <cell r="AN558">
            <v>74</v>
          </cell>
          <cell r="AO558">
            <v>208</v>
          </cell>
          <cell r="AP558">
            <v>26</v>
          </cell>
          <cell r="AQ558">
            <v>8</v>
          </cell>
          <cell r="AR558">
            <v>77</v>
          </cell>
          <cell r="AS558">
            <v>386</v>
          </cell>
          <cell r="AT558">
            <v>49</v>
          </cell>
          <cell r="AU558">
            <v>7.8775510204081636</v>
          </cell>
          <cell r="AV558">
            <v>195</v>
          </cell>
          <cell r="AW558">
            <v>25</v>
          </cell>
          <cell r="AX558">
            <v>7.8</v>
          </cell>
          <cell r="AY558">
            <v>75.5</v>
          </cell>
          <cell r="AZ558">
            <v>240</v>
          </cell>
          <cell r="BA558">
            <v>29</v>
          </cell>
          <cell r="BB558">
            <v>8.2758620689655178</v>
          </cell>
          <cell r="BC558">
            <v>68</v>
          </cell>
          <cell r="BD558">
            <v>435</v>
          </cell>
          <cell r="BE558">
            <v>54</v>
          </cell>
          <cell r="BF558">
            <v>8.0555555555555554</v>
          </cell>
          <cell r="BG558">
            <v>172</v>
          </cell>
          <cell r="BH558">
            <v>24</v>
          </cell>
          <cell r="BI558">
            <v>7.166666666666667</v>
          </cell>
          <cell r="BJ558">
            <v>75</v>
          </cell>
          <cell r="BK558">
            <v>243</v>
          </cell>
          <cell r="BL558">
            <v>29</v>
          </cell>
          <cell r="BM558">
            <v>8.3793103448275854</v>
          </cell>
          <cell r="BN558">
            <v>89</v>
          </cell>
          <cell r="BO558">
            <v>415</v>
          </cell>
          <cell r="BP558">
            <v>53</v>
          </cell>
          <cell r="BQ558">
            <v>7.8301886792452828</v>
          </cell>
          <cell r="BR558">
            <v>1236</v>
          </cell>
          <cell r="BS558">
            <v>156</v>
          </cell>
          <cell r="BT558">
            <v>7.9230769230769234</v>
          </cell>
          <cell r="BU558">
            <v>73.900000000000006</v>
          </cell>
          <cell r="BV558">
            <v>0</v>
          </cell>
        </row>
        <row r="559">
          <cell r="B559" t="str">
            <v>21-COMPC39-25</v>
          </cell>
          <cell r="C559" t="str">
            <v>COMP-C</v>
          </cell>
          <cell r="D559">
            <v>39</v>
          </cell>
          <cell r="E559" t="str">
            <v>TRIPATHI SARANG RAJIV RAJNI</v>
          </cell>
          <cell r="F559" t="str">
            <v>Male</v>
          </cell>
          <cell r="G559" t="str">
            <v>15/12/2003</v>
          </cell>
          <cell r="H559">
            <v>9167576065</v>
          </cell>
          <cell r="I559">
            <v>9004398056</v>
          </cell>
          <cell r="J559" t="str">
            <v xml:space="preserve">Sarangtripathi18@gmail.com </v>
          </cell>
          <cell r="K559" t="str">
            <v>1032210549@tcetmumbai.in</v>
          </cell>
          <cell r="L559" t="str">
            <v>E-1/806, shree sharnam, kanakia road, mira road, Thane</v>
          </cell>
          <cell r="M559">
            <v>401107</v>
          </cell>
          <cell r="N559">
            <v>0</v>
          </cell>
          <cell r="O559" t="str">
            <v>service</v>
          </cell>
          <cell r="P559" t="str">
            <v>3,50,001 - 4,00,000</v>
          </cell>
          <cell r="Q559" t="str">
            <v>Normal</v>
          </cell>
          <cell r="R559" t="str">
            <v>Open</v>
          </cell>
          <cell r="S559">
            <v>2021</v>
          </cell>
          <cell r="T559" t="str">
            <v>FE</v>
          </cell>
          <cell r="U559" t="str">
            <v>MH-CET</v>
          </cell>
          <cell r="V559">
            <v>94.91</v>
          </cell>
          <cell r="W559">
            <v>50.3</v>
          </cell>
          <cell r="X559" t="str">
            <v>CAP</v>
          </cell>
          <cell r="Y559">
            <v>455</v>
          </cell>
          <cell r="Z559">
            <v>500</v>
          </cell>
          <cell r="AA559">
            <v>91</v>
          </cell>
          <cell r="AB559">
            <v>2019</v>
          </cell>
          <cell r="AC559" t="str">
            <v>CBSE</v>
          </cell>
          <cell r="AD559" t="str">
            <v>SANTHOME PUBLIC SCHOOL</v>
          </cell>
          <cell r="AE559">
            <v>547</v>
          </cell>
          <cell r="AF559">
            <v>600</v>
          </cell>
          <cell r="AG559">
            <v>91.1666666666667</v>
          </cell>
          <cell r="AH559">
            <v>2021</v>
          </cell>
          <cell r="AI559" t="str">
            <v>Maharashtra</v>
          </cell>
          <cell r="AJ559" t="str">
            <v>HOLY FAMILY DAY SCHOOL AND JUNIOR COLLEGE</v>
          </cell>
          <cell r="AK559">
            <v>189</v>
          </cell>
          <cell r="AL559">
            <v>23</v>
          </cell>
          <cell r="AM559">
            <v>8.2173913043478262</v>
          </cell>
          <cell r="AN559">
            <v>87</v>
          </cell>
          <cell r="AO559">
            <v>236</v>
          </cell>
          <cell r="AP559">
            <v>26</v>
          </cell>
          <cell r="AQ559">
            <v>9.0769230769230766</v>
          </cell>
          <cell r="AR559">
            <v>95.47</v>
          </cell>
          <cell r="AS559">
            <v>425</v>
          </cell>
          <cell r="AT559">
            <v>49</v>
          </cell>
          <cell r="AU559">
            <v>8.6734693877551017</v>
          </cell>
          <cell r="AV559">
            <v>214</v>
          </cell>
          <cell r="AW559">
            <v>25</v>
          </cell>
          <cell r="AX559">
            <v>8.56</v>
          </cell>
          <cell r="AY559">
            <v>91.234999999999999</v>
          </cell>
          <cell r="AZ559">
            <v>270</v>
          </cell>
          <cell r="BA559">
            <v>29</v>
          </cell>
          <cell r="BB559">
            <v>9.3103448275862064</v>
          </cell>
          <cell r="BC559">
            <v>90</v>
          </cell>
          <cell r="BD559">
            <v>484</v>
          </cell>
          <cell r="BE559">
            <v>54</v>
          </cell>
          <cell r="BF559">
            <v>8.9629629629629637</v>
          </cell>
          <cell r="BG559">
            <v>226</v>
          </cell>
          <cell r="BH559">
            <v>24</v>
          </cell>
          <cell r="BI559">
            <v>9.4166666666666661</v>
          </cell>
          <cell r="BJ559">
            <v>75</v>
          </cell>
          <cell r="BK559">
            <v>261.87</v>
          </cell>
          <cell r="BL559">
            <v>29</v>
          </cell>
          <cell r="BM559">
            <v>9.0299999999999994</v>
          </cell>
          <cell r="BN559">
            <v>76</v>
          </cell>
          <cell r="BO559">
            <v>487.87</v>
          </cell>
          <cell r="BP559">
            <v>53</v>
          </cell>
          <cell r="BQ559">
            <v>9.2050943396226419</v>
          </cell>
          <cell r="BR559">
            <v>1396.87</v>
          </cell>
          <cell r="BS559">
            <v>156</v>
          </cell>
          <cell r="BT559">
            <v>8.9542948717948718</v>
          </cell>
          <cell r="BU559">
            <v>87.741</v>
          </cell>
          <cell r="BV559" t="str">
            <v>Capgemini</v>
          </cell>
        </row>
        <row r="560">
          <cell r="B560" t="str">
            <v>21-CS&amp;E39-25</v>
          </cell>
          <cell r="C560" t="str">
            <v>CS&amp;E</v>
          </cell>
          <cell r="D560">
            <v>39</v>
          </cell>
          <cell r="E560" t="str">
            <v>SANKHE ARYAN SHARAD UTPALA</v>
          </cell>
          <cell r="F560" t="str">
            <v>Male</v>
          </cell>
          <cell r="G560">
            <v>37749</v>
          </cell>
          <cell r="H560">
            <v>8200154454</v>
          </cell>
          <cell r="I560">
            <v>9327334277</v>
          </cell>
          <cell r="J560" t="str">
            <v>aryansankhe21@gmail.com</v>
          </cell>
          <cell r="K560" t="str">
            <v>1032210901@tcetmumbai.in</v>
          </cell>
          <cell r="L560" t="str">
            <v>F1401 JK IRIS NEXT TO JP NORTH VINAY NAGAR ROAD MIRAROAD EAST</v>
          </cell>
          <cell r="M560">
            <v>401107</v>
          </cell>
          <cell r="N560">
            <v>0</v>
          </cell>
          <cell r="O560" t="str">
            <v>SERVICE</v>
          </cell>
          <cell r="P560" t="str">
            <v>2,50,001 - 3,00,000</v>
          </cell>
          <cell r="Q560" t="str">
            <v>Normal</v>
          </cell>
          <cell r="R560" t="str">
            <v>NT-D</v>
          </cell>
          <cell r="S560">
            <v>2021</v>
          </cell>
          <cell r="T560" t="str">
            <v>FE</v>
          </cell>
          <cell r="U560" t="str">
            <v>MH-CET</v>
          </cell>
          <cell r="V560">
            <v>63.57</v>
          </cell>
          <cell r="W560" t="str">
            <v>NA</v>
          </cell>
          <cell r="X560" t="str">
            <v>Institute</v>
          </cell>
          <cell r="Y560">
            <v>268</v>
          </cell>
          <cell r="Z560">
            <v>500</v>
          </cell>
          <cell r="AA560">
            <v>53.6</v>
          </cell>
          <cell r="AB560">
            <v>2019</v>
          </cell>
          <cell r="AC560" t="str">
            <v>Maharashtra</v>
          </cell>
          <cell r="AD560" t="str">
            <v>TARAPUR VIDYAMANDIR BOISAR</v>
          </cell>
          <cell r="AE560">
            <v>511</v>
          </cell>
          <cell r="AF560">
            <v>600</v>
          </cell>
          <cell r="AG560">
            <v>85.1666666666667</v>
          </cell>
          <cell r="AH560">
            <v>2021</v>
          </cell>
          <cell r="AI560" t="str">
            <v>Maharashtra</v>
          </cell>
          <cell r="AJ560" t="str">
            <v>RAO JUNIOR COLLEGE BORIVALI</v>
          </cell>
          <cell r="AK560">
            <v>169</v>
          </cell>
          <cell r="AL560">
            <v>23</v>
          </cell>
          <cell r="AM560">
            <v>7.3478260869565215</v>
          </cell>
          <cell r="AN560">
            <v>79</v>
          </cell>
          <cell r="AO560">
            <v>174</v>
          </cell>
          <cell r="AP560">
            <v>26</v>
          </cell>
          <cell r="AQ560">
            <v>6.6923076923076925</v>
          </cell>
          <cell r="AR560">
            <v>75</v>
          </cell>
          <cell r="AS560">
            <v>343</v>
          </cell>
          <cell r="AT560">
            <v>49</v>
          </cell>
          <cell r="AU560">
            <v>7</v>
          </cell>
          <cell r="AV560">
            <v>145</v>
          </cell>
          <cell r="AW560">
            <v>25</v>
          </cell>
          <cell r="AX560">
            <v>5.8</v>
          </cell>
          <cell r="AY560">
            <v>77</v>
          </cell>
          <cell r="AZ560">
            <v>169.94</v>
          </cell>
          <cell r="BA560">
            <v>29</v>
          </cell>
          <cell r="BB560">
            <v>5.86</v>
          </cell>
          <cell r="BC560">
            <v>80</v>
          </cell>
          <cell r="BD560">
            <v>314.94</v>
          </cell>
          <cell r="BE560">
            <v>54</v>
          </cell>
          <cell r="BF560">
            <v>5.8322222222222218</v>
          </cell>
          <cell r="BG560">
            <v>140</v>
          </cell>
          <cell r="BH560">
            <v>24</v>
          </cell>
          <cell r="BI560">
            <v>5.833333333333333</v>
          </cell>
          <cell r="BJ560">
            <v>76</v>
          </cell>
          <cell r="BK560">
            <v>178</v>
          </cell>
          <cell r="BL560">
            <v>29</v>
          </cell>
          <cell r="BM560">
            <v>6.1379310344827589</v>
          </cell>
          <cell r="BN560">
            <v>75</v>
          </cell>
          <cell r="BO560">
            <v>318</v>
          </cell>
          <cell r="BP560">
            <v>53</v>
          </cell>
          <cell r="BQ560">
            <v>6</v>
          </cell>
          <cell r="BR560">
            <v>975.94</v>
          </cell>
          <cell r="BS560">
            <v>156</v>
          </cell>
          <cell r="BT560">
            <v>6.2560256410256416</v>
          </cell>
          <cell r="BU560">
            <v>77.599999999999994</v>
          </cell>
          <cell r="BV560">
            <v>0</v>
          </cell>
        </row>
        <row r="561">
          <cell r="B561" t="str">
            <v>21-E&amp;CS39-25</v>
          </cell>
          <cell r="C561" t="str">
            <v>E&amp;CS</v>
          </cell>
          <cell r="D561">
            <v>39</v>
          </cell>
          <cell r="E561" t="str">
            <v xml:space="preserve">PATIL MANISH RAJENDRA SANGEETA </v>
          </cell>
          <cell r="F561" t="str">
            <v>Male</v>
          </cell>
          <cell r="G561" t="str">
            <v>28/11/2002</v>
          </cell>
          <cell r="H561">
            <v>7021112574</v>
          </cell>
          <cell r="I561">
            <v>9619617989</v>
          </cell>
          <cell r="J561" t="str">
            <v>mp85291@gmail.com</v>
          </cell>
          <cell r="K561" t="str">
            <v>1032210357@tcetmumbai.in</v>
          </cell>
          <cell r="L561" t="str">
            <v>Part-3, Room No-A/11, G.M.N, Capt. P.P. Marg, Cuffe Parade, Colaba, Mumbai-400005.</v>
          </cell>
          <cell r="M561">
            <v>400005</v>
          </cell>
          <cell r="N561">
            <v>0</v>
          </cell>
          <cell r="O561" t="str">
            <v>Farmer</v>
          </cell>
          <cell r="P561" t="str">
            <v>50,001 - 1,00,000</v>
          </cell>
          <cell r="Q561" t="str">
            <v>Normal</v>
          </cell>
          <cell r="R561" t="str">
            <v>OBC</v>
          </cell>
          <cell r="S561">
            <v>2021</v>
          </cell>
          <cell r="T561" t="str">
            <v>FE</v>
          </cell>
          <cell r="U561" t="str">
            <v>MH-CET</v>
          </cell>
          <cell r="V561">
            <v>89</v>
          </cell>
          <cell r="W561">
            <v>82</v>
          </cell>
          <cell r="X561" t="str">
            <v>CAP</v>
          </cell>
          <cell r="Y561">
            <v>441</v>
          </cell>
          <cell r="Z561">
            <v>500</v>
          </cell>
          <cell r="AA561">
            <v>88.2</v>
          </cell>
          <cell r="AB561">
            <v>2018</v>
          </cell>
          <cell r="AC561" t="str">
            <v>CBSE</v>
          </cell>
          <cell r="AD561" t="str">
            <v>KENDRIYA VIDYALAYA NAVY NAGAR</v>
          </cell>
          <cell r="AE561">
            <v>373</v>
          </cell>
          <cell r="AF561">
            <v>500</v>
          </cell>
          <cell r="AG561">
            <v>74.599999999999994</v>
          </cell>
          <cell r="AH561">
            <v>2020</v>
          </cell>
          <cell r="AI561" t="str">
            <v>CBSE</v>
          </cell>
          <cell r="AJ561" t="str">
            <v>KENDRIYA VIDYALAYA NAVY NAGAR</v>
          </cell>
          <cell r="AK561">
            <v>217</v>
          </cell>
          <cell r="AL561">
            <v>23</v>
          </cell>
          <cell r="AM561">
            <v>9.4347826086956523</v>
          </cell>
          <cell r="AN561">
            <v>82.49</v>
          </cell>
          <cell r="AO561">
            <v>242</v>
          </cell>
          <cell r="AP561">
            <v>26</v>
          </cell>
          <cell r="AQ561">
            <v>9.3076923076923084</v>
          </cell>
          <cell r="AR561">
            <v>75</v>
          </cell>
          <cell r="AS561">
            <v>459</v>
          </cell>
          <cell r="AT561">
            <v>49</v>
          </cell>
          <cell r="AU561">
            <v>9.3673469387755102</v>
          </cell>
          <cell r="AV561">
            <v>205</v>
          </cell>
          <cell r="AW561">
            <v>25</v>
          </cell>
          <cell r="AX561">
            <v>8.1999999999999993</v>
          </cell>
          <cell r="AY561">
            <v>78.745000000000005</v>
          </cell>
          <cell r="AZ561">
            <v>264</v>
          </cell>
          <cell r="BA561">
            <v>29</v>
          </cell>
          <cell r="BB561">
            <v>9.1034482758620694</v>
          </cell>
          <cell r="BC561">
            <v>91.176470588235304</v>
          </cell>
          <cell r="BD561">
            <v>469</v>
          </cell>
          <cell r="BE561">
            <v>54</v>
          </cell>
          <cell r="BF561">
            <v>8.6851851851851851</v>
          </cell>
          <cell r="BG561">
            <v>184</v>
          </cell>
          <cell r="BH561">
            <v>24</v>
          </cell>
          <cell r="BI561">
            <v>7.666666666666667</v>
          </cell>
          <cell r="BJ561">
            <v>74</v>
          </cell>
          <cell r="BK561">
            <v>253</v>
          </cell>
          <cell r="BL561">
            <v>29</v>
          </cell>
          <cell r="BM561">
            <v>8.7241379310344822</v>
          </cell>
          <cell r="BN561">
            <v>76</v>
          </cell>
          <cell r="BO561">
            <v>437</v>
          </cell>
          <cell r="BP561">
            <v>53</v>
          </cell>
          <cell r="BQ561">
            <v>8.2452830188679247</v>
          </cell>
          <cell r="BR561">
            <v>1365</v>
          </cell>
          <cell r="BS561">
            <v>156</v>
          </cell>
          <cell r="BT561">
            <v>8.75</v>
          </cell>
          <cell r="BU561">
            <v>81.747854283622161</v>
          </cell>
          <cell r="BV561" t="str">
            <v>Tata Consultancy Services /Capgemini</v>
          </cell>
        </row>
        <row r="562">
          <cell r="B562" t="str">
            <v>21-E&amp;TCA39-25</v>
          </cell>
          <cell r="C562" t="str">
            <v>E&amp;TC-A</v>
          </cell>
          <cell r="D562">
            <v>39</v>
          </cell>
          <cell r="E562" t="str">
            <v>KADHANE HARSH NITIN SANCHITA</v>
          </cell>
          <cell r="F562" t="str">
            <v>Male</v>
          </cell>
          <cell r="G562" t="str">
            <v>03/03/2004</v>
          </cell>
          <cell r="H562">
            <v>9372772247</v>
          </cell>
          <cell r="I562">
            <v>9920169626</v>
          </cell>
          <cell r="J562" t="str">
            <v>harshkadhane97@gmail.com</v>
          </cell>
          <cell r="K562" t="str">
            <v>1032210231@tcetmumbai.in</v>
          </cell>
          <cell r="L562" t="str">
            <v>ANMOL HEIGHTS, B-1002, TRIVENI NAGAR ,KURAR VILLAGE,MALAD (E) , MUMBAI-400097</v>
          </cell>
          <cell r="M562">
            <v>400097</v>
          </cell>
          <cell r="N562">
            <v>0</v>
          </cell>
          <cell r="O562" t="str">
            <v>BUSSINESS</v>
          </cell>
          <cell r="P562" t="str">
            <v>2,00,001 -2,50,000</v>
          </cell>
          <cell r="Q562" t="str">
            <v>Normal</v>
          </cell>
          <cell r="R562" t="str">
            <v>Open</v>
          </cell>
          <cell r="S562">
            <v>2021</v>
          </cell>
          <cell r="T562" t="str">
            <v>FE</v>
          </cell>
          <cell r="U562" t="str">
            <v>MH-CET</v>
          </cell>
          <cell r="V562">
            <v>91.71</v>
          </cell>
          <cell r="W562" t="str">
            <v>NA</v>
          </cell>
          <cell r="X562" t="str">
            <v>CAP</v>
          </cell>
          <cell r="Y562">
            <v>372</v>
          </cell>
          <cell r="Z562">
            <v>500</v>
          </cell>
          <cell r="AA562">
            <v>74.400000000000006</v>
          </cell>
          <cell r="AB562">
            <v>2019</v>
          </cell>
          <cell r="AC562" t="str">
            <v>Maharashtra</v>
          </cell>
          <cell r="AD562" t="str">
            <v>ST FRANCIS HIGH SCHOOL</v>
          </cell>
          <cell r="AE562">
            <v>458</v>
          </cell>
          <cell r="AF562">
            <v>600</v>
          </cell>
          <cell r="AG562">
            <v>76.3333333333333</v>
          </cell>
          <cell r="AH562">
            <v>2021</v>
          </cell>
          <cell r="AI562" t="str">
            <v>Maharashtra</v>
          </cell>
          <cell r="AJ562" t="str">
            <v>THAKUR COLLEGE OF SCIENCE AND COMMERCE</v>
          </cell>
          <cell r="AK562">
            <v>165</v>
          </cell>
          <cell r="AL562">
            <v>22</v>
          </cell>
          <cell r="AM562">
            <v>7.5</v>
          </cell>
          <cell r="AN562">
            <v>83</v>
          </cell>
          <cell r="AO562">
            <v>202</v>
          </cell>
          <cell r="AP562">
            <v>27</v>
          </cell>
          <cell r="AQ562">
            <v>7.4814814814814818</v>
          </cell>
          <cell r="AR562">
            <v>98</v>
          </cell>
          <cell r="AS562">
            <v>367</v>
          </cell>
          <cell r="AT562">
            <v>49</v>
          </cell>
          <cell r="AU562">
            <v>7.4897959183673466</v>
          </cell>
          <cell r="AV562">
            <v>164</v>
          </cell>
          <cell r="AW562">
            <v>25</v>
          </cell>
          <cell r="AX562">
            <v>6.56</v>
          </cell>
          <cell r="AY562">
            <v>90.5</v>
          </cell>
          <cell r="AZ562">
            <v>221</v>
          </cell>
          <cell r="BA562">
            <v>29</v>
          </cell>
          <cell r="BB562">
            <v>7.6206896551724137</v>
          </cell>
          <cell r="BC562">
            <v>91</v>
          </cell>
          <cell r="BD562">
            <v>385</v>
          </cell>
          <cell r="BE562">
            <v>54</v>
          </cell>
          <cell r="BF562">
            <v>7.1296296296296298</v>
          </cell>
          <cell r="BG562">
            <v>185</v>
          </cell>
          <cell r="BH562">
            <v>24</v>
          </cell>
          <cell r="BI562">
            <v>7.708333333333333</v>
          </cell>
          <cell r="BJ562">
            <v>97</v>
          </cell>
          <cell r="BK562">
            <v>230</v>
          </cell>
          <cell r="BL562">
            <v>29</v>
          </cell>
          <cell r="BM562">
            <v>7.931034482758621</v>
          </cell>
          <cell r="BN562">
            <v>96</v>
          </cell>
          <cell r="BO562">
            <v>415</v>
          </cell>
          <cell r="BP562">
            <v>53</v>
          </cell>
          <cell r="BQ562">
            <v>7.8301886792452828</v>
          </cell>
          <cell r="BR562">
            <v>1167</v>
          </cell>
          <cell r="BS562">
            <v>156</v>
          </cell>
          <cell r="BT562">
            <v>7.4807692307692308</v>
          </cell>
          <cell r="BU562">
            <v>88.765560165975103</v>
          </cell>
          <cell r="BV562">
            <v>0</v>
          </cell>
        </row>
        <row r="563">
          <cell r="B563" t="str">
            <v>21-ITA39-25</v>
          </cell>
          <cell r="C563" t="str">
            <v>IT-A</v>
          </cell>
          <cell r="D563">
            <v>39</v>
          </cell>
          <cell r="E563" t="str">
            <v xml:space="preserve">JAIN SIDDHARTH SANJAY  JYOTSANA </v>
          </cell>
          <cell r="F563" t="str">
            <v>Male</v>
          </cell>
          <cell r="G563" t="str">
            <v>18/07/2003</v>
          </cell>
          <cell r="H563">
            <v>9082492443</v>
          </cell>
          <cell r="I563">
            <v>9820078030</v>
          </cell>
          <cell r="J563" t="str">
            <v>jainsiddharth1807@gmail.com</v>
          </cell>
          <cell r="K563" t="str">
            <v>1032210613@tcetmumbai.in</v>
          </cell>
          <cell r="L563" t="str">
            <v>B-502 , Cosmos,Valley Of Flowers, Thakur Village, Kandivali East, Mumbai</v>
          </cell>
          <cell r="M563">
            <v>400101</v>
          </cell>
          <cell r="N563">
            <v>0</v>
          </cell>
          <cell r="O563" t="str">
            <v>Business</v>
          </cell>
          <cell r="P563" t="str">
            <v>15,001 - 50,000</v>
          </cell>
          <cell r="Q563" t="str">
            <v>Normal</v>
          </cell>
          <cell r="R563" t="str">
            <v>Open</v>
          </cell>
          <cell r="S563">
            <v>2021</v>
          </cell>
          <cell r="T563" t="str">
            <v>FE</v>
          </cell>
          <cell r="U563" t="str">
            <v>MH-CET</v>
          </cell>
          <cell r="V563">
            <v>88.56</v>
          </cell>
          <cell r="W563" t="str">
            <v>NA</v>
          </cell>
          <cell r="X563" t="str">
            <v>Minority</v>
          </cell>
          <cell r="Y563">
            <v>544</v>
          </cell>
          <cell r="Z563">
            <v>600</v>
          </cell>
          <cell r="AA563">
            <v>90.6666666666667</v>
          </cell>
          <cell r="AB563">
            <v>2019</v>
          </cell>
          <cell r="AC563" t="str">
            <v>ICSE</v>
          </cell>
          <cell r="AD563" t="str">
            <v>GundechA EDUCATION ACADEMY</v>
          </cell>
          <cell r="AE563">
            <v>542</v>
          </cell>
          <cell r="AF563">
            <v>600</v>
          </cell>
          <cell r="AG563">
            <v>90.3333333333333</v>
          </cell>
          <cell r="AH563">
            <v>2021</v>
          </cell>
          <cell r="AI563" t="str">
            <v>Maharashtra</v>
          </cell>
          <cell r="AJ563" t="str">
            <v>Pace Jr College of Science</v>
          </cell>
          <cell r="AK563">
            <v>177</v>
          </cell>
          <cell r="AL563">
            <v>22</v>
          </cell>
          <cell r="AM563">
            <v>8.045454545454545</v>
          </cell>
          <cell r="AN563">
            <v>96.71</v>
          </cell>
          <cell r="AO563">
            <v>257</v>
          </cell>
          <cell r="AP563">
            <v>27</v>
          </cell>
          <cell r="AQ563">
            <v>9.518518518518519</v>
          </cell>
          <cell r="AR563">
            <v>80</v>
          </cell>
          <cell r="AS563">
            <v>434</v>
          </cell>
          <cell r="AT563">
            <v>49</v>
          </cell>
          <cell r="AU563">
            <v>8.8571428571428577</v>
          </cell>
          <cell r="AV563">
            <v>200</v>
          </cell>
          <cell r="AW563">
            <v>25</v>
          </cell>
          <cell r="AX563">
            <v>8</v>
          </cell>
          <cell r="AY563">
            <v>88.355000000000004</v>
          </cell>
          <cell r="AZ563">
            <v>242</v>
          </cell>
          <cell r="BA563">
            <v>29</v>
          </cell>
          <cell r="BB563">
            <v>8.3448275862068968</v>
          </cell>
          <cell r="BC563">
            <v>76.415094339622598</v>
          </cell>
          <cell r="BD563">
            <v>442</v>
          </cell>
          <cell r="BE563">
            <v>54</v>
          </cell>
          <cell r="BF563">
            <v>8.1851851851851851</v>
          </cell>
          <cell r="BG563">
            <v>211</v>
          </cell>
          <cell r="BH563">
            <v>24</v>
          </cell>
          <cell r="BI563">
            <v>8.7916666666666661</v>
          </cell>
          <cell r="BJ563">
            <v>84.647302904564299</v>
          </cell>
          <cell r="BK563">
            <v>270</v>
          </cell>
          <cell r="BL563">
            <v>29</v>
          </cell>
          <cell r="BM563">
            <v>9.3103448275862064</v>
          </cell>
          <cell r="BN563">
            <v>77.232142857142904</v>
          </cell>
          <cell r="BO563">
            <v>481</v>
          </cell>
          <cell r="BP563">
            <v>53</v>
          </cell>
          <cell r="BQ563">
            <v>9.0754716981132084</v>
          </cell>
          <cell r="BR563">
            <v>1357</v>
          </cell>
          <cell r="BS563">
            <v>156</v>
          </cell>
          <cell r="BT563">
            <v>8.6987179487179489</v>
          </cell>
          <cell r="BU563">
            <v>86.496018867924519</v>
          </cell>
          <cell r="BV563" t="str">
            <v>Kotak Mahindra Life Insurance</v>
          </cell>
        </row>
        <row r="564">
          <cell r="B564" t="str">
            <v>21-M&amp;ME39-25</v>
          </cell>
          <cell r="C564" t="str">
            <v>M&amp;ME</v>
          </cell>
          <cell r="D564">
            <v>39</v>
          </cell>
          <cell r="E564" t="str">
            <v xml:space="preserve">PRABHU VEDANT NARAYAN  NILAM </v>
          </cell>
          <cell r="F564" t="str">
            <v>Male</v>
          </cell>
          <cell r="G564" t="str">
            <v>03/07/2003</v>
          </cell>
          <cell r="H564">
            <v>8657224396</v>
          </cell>
          <cell r="I564">
            <v>7738287248</v>
          </cell>
          <cell r="J564" t="str">
            <v>vedantprabhu678@gmail.com</v>
          </cell>
          <cell r="K564" t="str">
            <v>1032210792@tcetmumbai.in</v>
          </cell>
          <cell r="L564" t="str">
            <v>B/102,DHEERAJ PLATINUM,CHINCHOLI BUNDER ROAD,MALAD WEST,MUMBAI 400064</v>
          </cell>
          <cell r="M564">
            <v>400064</v>
          </cell>
          <cell r="N564">
            <v>0</v>
          </cell>
          <cell r="O564" t="str">
            <v>SERVICE</v>
          </cell>
          <cell r="P564" t="str">
            <v>15,001 - 50,000</v>
          </cell>
          <cell r="Q564" t="str">
            <v>Normal</v>
          </cell>
          <cell r="R564" t="str">
            <v>Open</v>
          </cell>
          <cell r="S564">
            <v>2021</v>
          </cell>
          <cell r="T564" t="str">
            <v>FE</v>
          </cell>
          <cell r="U564" t="str">
            <v>MH-CET</v>
          </cell>
          <cell r="V564">
            <v>47.77</v>
          </cell>
          <cell r="W564">
            <v>53.32</v>
          </cell>
          <cell r="X564" t="str">
            <v>Institute</v>
          </cell>
          <cell r="Y564">
            <v>427</v>
          </cell>
          <cell r="Z564">
            <v>500</v>
          </cell>
          <cell r="AA564">
            <v>85.4</v>
          </cell>
          <cell r="AB564">
            <v>2019</v>
          </cell>
          <cell r="AC564" t="str">
            <v>Maharashtra</v>
          </cell>
          <cell r="AD564" t="str">
            <v>ST ANNES HIGH SCHOOL ORLEM MALAD WEST</v>
          </cell>
          <cell r="AE564">
            <v>513</v>
          </cell>
          <cell r="AF564">
            <v>600</v>
          </cell>
          <cell r="AG564">
            <v>85.5</v>
          </cell>
          <cell r="AH564">
            <v>2021</v>
          </cell>
          <cell r="AI564" t="str">
            <v>Maharashtra</v>
          </cell>
          <cell r="AJ564" t="str">
            <v>SS AND LS PATKAR COLLEGE GOREGAON WEST</v>
          </cell>
          <cell r="AK564">
            <v>179</v>
          </cell>
          <cell r="AL564">
            <v>22</v>
          </cell>
          <cell r="AM564">
            <v>8.1363636363636367</v>
          </cell>
          <cell r="AN564">
            <v>91.71</v>
          </cell>
          <cell r="AO564">
            <v>221</v>
          </cell>
          <cell r="AP564">
            <v>27</v>
          </cell>
          <cell r="AQ564">
            <v>8.1851851851851851</v>
          </cell>
          <cell r="AR564">
            <v>76.959999999999994</v>
          </cell>
          <cell r="AS564">
            <v>400</v>
          </cell>
          <cell r="AT564">
            <v>49</v>
          </cell>
          <cell r="AU564">
            <v>8.1632653061224492</v>
          </cell>
          <cell r="AV564">
            <v>210</v>
          </cell>
          <cell r="AW564">
            <v>25</v>
          </cell>
          <cell r="AX564">
            <v>8.4</v>
          </cell>
          <cell r="AY564">
            <v>84.334999999999994</v>
          </cell>
          <cell r="AZ564">
            <v>262</v>
          </cell>
          <cell r="BA564">
            <v>29</v>
          </cell>
          <cell r="BB564">
            <v>9.0344827586206904</v>
          </cell>
          <cell r="BC564">
            <v>77</v>
          </cell>
          <cell r="BD564">
            <v>472</v>
          </cell>
          <cell r="BE564">
            <v>54</v>
          </cell>
          <cell r="BF564">
            <v>8.7407407407407405</v>
          </cell>
          <cell r="BG564">
            <v>206</v>
          </cell>
          <cell r="BH564">
            <v>24</v>
          </cell>
          <cell r="BI564">
            <v>8.5833333333333339</v>
          </cell>
          <cell r="BJ564">
            <v>83</v>
          </cell>
          <cell r="BK564">
            <v>256</v>
          </cell>
          <cell r="BL564">
            <v>29</v>
          </cell>
          <cell r="BM564">
            <v>8.8275862068965516</v>
          </cell>
          <cell r="BN564">
            <v>86</v>
          </cell>
          <cell r="BO564">
            <v>462</v>
          </cell>
          <cell r="BP564">
            <v>53</v>
          </cell>
          <cell r="BQ564">
            <v>8.7169811320754711</v>
          </cell>
          <cell r="BR564">
            <v>1334</v>
          </cell>
          <cell r="BS564">
            <v>156</v>
          </cell>
          <cell r="BT564">
            <v>8.5512820512820511</v>
          </cell>
          <cell r="BU564">
            <v>81.200999999999993</v>
          </cell>
          <cell r="BV564" t="str">
            <v>XS-CAD</v>
          </cell>
        </row>
        <row r="565">
          <cell r="B565" t="str">
            <v>21-MECH39-25</v>
          </cell>
          <cell r="C565" t="str">
            <v>MECH</v>
          </cell>
          <cell r="D565">
            <v>39</v>
          </cell>
          <cell r="E565" t="str">
            <v>SHINGARE VEDANT SHEKHAR DIPALI</v>
          </cell>
          <cell r="F565" t="str">
            <v>Male</v>
          </cell>
          <cell r="G565" t="str">
            <v>25/11/2003</v>
          </cell>
          <cell r="H565">
            <v>9321254910</v>
          </cell>
          <cell r="I565">
            <v>9004686526</v>
          </cell>
          <cell r="J565" t="str">
            <v>vedantshingare77@gmail.com</v>
          </cell>
          <cell r="K565" t="str">
            <v>1032210742@tcetmumbai.in</v>
          </cell>
          <cell r="L565" t="str">
            <v>B2/23, shaktidham complex, near durga mata mandir, kolsewadi,kalyan east</v>
          </cell>
          <cell r="M565">
            <v>421306</v>
          </cell>
          <cell r="N565">
            <v>0</v>
          </cell>
          <cell r="O565" t="str">
            <v>Service</v>
          </cell>
          <cell r="P565" t="str">
            <v>1,00,001 - 1,50,000</v>
          </cell>
          <cell r="Q565" t="str">
            <v>Normal</v>
          </cell>
          <cell r="R565" t="str">
            <v>Open</v>
          </cell>
          <cell r="S565">
            <v>2021</v>
          </cell>
          <cell r="T565" t="str">
            <v>FE</v>
          </cell>
          <cell r="U565" t="str">
            <v>MH-CET</v>
          </cell>
          <cell r="V565">
            <v>74.349999999999994</v>
          </cell>
          <cell r="W565">
            <v>28.23</v>
          </cell>
          <cell r="X565" t="str">
            <v>Minority</v>
          </cell>
          <cell r="Y565">
            <v>422</v>
          </cell>
          <cell r="Z565">
            <v>500</v>
          </cell>
          <cell r="AA565">
            <v>84.4</v>
          </cell>
          <cell r="AB565">
            <v>2019</v>
          </cell>
          <cell r="AC565" t="str">
            <v>Maharashtra</v>
          </cell>
          <cell r="AD565" t="str">
            <v>SHRI VANI VIDHYALAY HIGH SCHOOL</v>
          </cell>
          <cell r="AE565">
            <v>465</v>
          </cell>
          <cell r="AF565">
            <v>600</v>
          </cell>
          <cell r="AG565">
            <v>77.5</v>
          </cell>
          <cell r="AH565">
            <v>2021</v>
          </cell>
          <cell r="AI565" t="str">
            <v>Maharashtra</v>
          </cell>
          <cell r="AJ565" t="str">
            <v>THE MODEL COLLEGE DOMBIVALI</v>
          </cell>
          <cell r="AK565">
            <v>175</v>
          </cell>
          <cell r="AL565">
            <v>22</v>
          </cell>
          <cell r="AM565">
            <v>7.9545454545454541</v>
          </cell>
          <cell r="AN565">
            <v>86.05</v>
          </cell>
          <cell r="AO565">
            <v>218</v>
          </cell>
          <cell r="AP565">
            <v>27</v>
          </cell>
          <cell r="AQ565">
            <v>8.0740740740740744</v>
          </cell>
          <cell r="AR565">
            <v>91.71</v>
          </cell>
          <cell r="AS565">
            <v>393</v>
          </cell>
          <cell r="AT565">
            <v>49</v>
          </cell>
          <cell r="AU565">
            <v>8.0204081632653068</v>
          </cell>
          <cell r="AV565">
            <v>181</v>
          </cell>
          <cell r="AW565">
            <v>25</v>
          </cell>
          <cell r="AX565">
            <v>7.24</v>
          </cell>
          <cell r="AY565">
            <v>88.88</v>
          </cell>
          <cell r="AZ565">
            <v>234</v>
          </cell>
          <cell r="BA565">
            <v>29</v>
          </cell>
          <cell r="BB565">
            <v>8.068965517241379</v>
          </cell>
          <cell r="BC565">
            <v>85</v>
          </cell>
          <cell r="BD565">
            <v>415</v>
          </cell>
          <cell r="BE565">
            <v>54</v>
          </cell>
          <cell r="BF565">
            <v>7.6851851851851851</v>
          </cell>
          <cell r="BG565">
            <v>184</v>
          </cell>
          <cell r="BH565">
            <v>24</v>
          </cell>
          <cell r="BI565">
            <v>7.666666666666667</v>
          </cell>
          <cell r="BJ565">
            <v>75</v>
          </cell>
          <cell r="BK565">
            <v>249</v>
          </cell>
          <cell r="BL565">
            <v>28</v>
          </cell>
          <cell r="BM565">
            <v>8.8928571428571423</v>
          </cell>
          <cell r="BN565">
            <v>79</v>
          </cell>
          <cell r="BO565">
            <v>433</v>
          </cell>
          <cell r="BP565">
            <v>52</v>
          </cell>
          <cell r="BQ565">
            <v>8.3269230769230766</v>
          </cell>
          <cell r="BR565">
            <v>1241</v>
          </cell>
          <cell r="BS565">
            <v>155</v>
          </cell>
          <cell r="BT565">
            <v>8.0064516129032253</v>
          </cell>
          <cell r="BU565">
            <v>86.128</v>
          </cell>
          <cell r="BV565">
            <v>0</v>
          </cell>
        </row>
        <row r="566">
          <cell r="B566" t="str">
            <v>21-AI&amp;DS40-25</v>
          </cell>
          <cell r="C566" t="str">
            <v>AI&amp;DS</v>
          </cell>
          <cell r="D566">
            <v>40</v>
          </cell>
          <cell r="E566" t="str">
            <v>SHEWALE KHUSHAL DEEPAK MANISHA</v>
          </cell>
          <cell r="F566" t="str">
            <v>Male</v>
          </cell>
          <cell r="G566" t="str">
            <v>26/12/2003</v>
          </cell>
          <cell r="H566">
            <v>7666594999</v>
          </cell>
          <cell r="I566">
            <v>8975007777</v>
          </cell>
          <cell r="J566" t="str">
            <v>khushalshewale7772@gmail.com</v>
          </cell>
          <cell r="K566" t="str">
            <v>1032210169@tcetmumbai.in</v>
          </cell>
          <cell r="L566" t="str">
            <v xml:space="preserve">Plot no 17 Hari Om nagar Asoda Road opposite Mohan Chitra Mandhir Jalgaon </v>
          </cell>
          <cell r="M566">
            <v>425001</v>
          </cell>
          <cell r="N566">
            <v>0</v>
          </cell>
          <cell r="O566" t="str">
            <v>Father-Police Inspector ,Mother-Housewife</v>
          </cell>
          <cell r="P566" t="str">
            <v>&gt;= 15,00,001</v>
          </cell>
          <cell r="Q566" t="str">
            <v>Normal</v>
          </cell>
          <cell r="R566" t="str">
            <v>Open</v>
          </cell>
          <cell r="S566">
            <v>2021</v>
          </cell>
          <cell r="T566" t="str">
            <v>FE</v>
          </cell>
          <cell r="U566" t="str">
            <v>MH-CET</v>
          </cell>
          <cell r="V566">
            <v>39.78</v>
          </cell>
          <cell r="W566">
            <v>65.27</v>
          </cell>
          <cell r="X566" t="str">
            <v>Institute</v>
          </cell>
          <cell r="Y566">
            <v>353</v>
          </cell>
          <cell r="Z566">
            <v>500</v>
          </cell>
          <cell r="AA566">
            <v>70.599999999999994</v>
          </cell>
          <cell r="AB566">
            <v>2019</v>
          </cell>
          <cell r="AC566" t="str">
            <v>Maharashtra</v>
          </cell>
          <cell r="AD566" t="str">
            <v>ST JOHNS HIGH SCHOOL</v>
          </cell>
          <cell r="AE566">
            <v>505</v>
          </cell>
          <cell r="AF566">
            <v>600</v>
          </cell>
          <cell r="AG566">
            <v>84.1666666666667</v>
          </cell>
          <cell r="AH566">
            <v>2021</v>
          </cell>
          <cell r="AI566" t="str">
            <v>Maharashtra</v>
          </cell>
          <cell r="AJ566" t="str">
            <v>MADYAMIK VA UCCH MADHYAMIK VIDYALAY KUSUMBA</v>
          </cell>
          <cell r="AK566">
            <v>126</v>
          </cell>
          <cell r="AL566">
            <v>23</v>
          </cell>
          <cell r="AM566">
            <v>5.4782608695652177</v>
          </cell>
          <cell r="AN566">
            <v>93</v>
          </cell>
          <cell r="AO566">
            <v>194</v>
          </cell>
          <cell r="AP566">
            <v>26</v>
          </cell>
          <cell r="AQ566">
            <v>7.4615384615384617</v>
          </cell>
          <cell r="AR566">
            <v>85</v>
          </cell>
          <cell r="AS566">
            <v>320</v>
          </cell>
          <cell r="AT566">
            <v>49</v>
          </cell>
          <cell r="AU566">
            <v>6.5306122448979593</v>
          </cell>
          <cell r="AV566">
            <v>156</v>
          </cell>
          <cell r="AW566">
            <v>25</v>
          </cell>
          <cell r="AX566">
            <v>6.24</v>
          </cell>
          <cell r="AY566">
            <v>89</v>
          </cell>
          <cell r="AZ566">
            <v>223</v>
          </cell>
          <cell r="BA566">
            <v>29</v>
          </cell>
          <cell r="BB566">
            <v>7.6896551724137927</v>
          </cell>
          <cell r="BC566">
            <v>88.8</v>
          </cell>
          <cell r="BD566">
            <v>379</v>
          </cell>
          <cell r="BE566">
            <v>54</v>
          </cell>
          <cell r="BF566">
            <v>7.0185185185185182</v>
          </cell>
          <cell r="BG566">
            <v>179</v>
          </cell>
          <cell r="BH566">
            <v>24</v>
          </cell>
          <cell r="BI566">
            <v>7.458333333333333</v>
          </cell>
          <cell r="BJ566">
            <v>69</v>
          </cell>
          <cell r="BK566">
            <v>217</v>
          </cell>
          <cell r="BL566">
            <v>29</v>
          </cell>
          <cell r="BM566">
            <v>7.4827586206896548</v>
          </cell>
          <cell r="BN566">
            <v>84</v>
          </cell>
          <cell r="BO566">
            <v>396</v>
          </cell>
          <cell r="BP566">
            <v>53</v>
          </cell>
          <cell r="BQ566">
            <v>7.4716981132075473</v>
          </cell>
          <cell r="BR566">
            <v>1095</v>
          </cell>
          <cell r="BS566">
            <v>156</v>
          </cell>
          <cell r="BT566">
            <v>7.0192307692307692</v>
          </cell>
          <cell r="BU566">
            <v>84.960000000000008</v>
          </cell>
          <cell r="BV566">
            <v>0</v>
          </cell>
        </row>
        <row r="567">
          <cell r="B567" t="str">
            <v>21-AI&amp;ML40-25</v>
          </cell>
          <cell r="C567" t="str">
            <v>AI&amp;ML</v>
          </cell>
          <cell r="D567">
            <v>40</v>
          </cell>
          <cell r="E567" t="str">
            <v>SHARMA KHUSHI PAWAN KAVITA</v>
          </cell>
          <cell r="F567" t="str">
            <v>Female</v>
          </cell>
          <cell r="G567" t="str">
            <v>03/01/2004</v>
          </cell>
          <cell r="H567">
            <v>9373651097</v>
          </cell>
          <cell r="I567">
            <v>9892937401</v>
          </cell>
          <cell r="J567" t="str">
            <v>khushisharma030104@gmail.com</v>
          </cell>
          <cell r="K567" t="str">
            <v>1032210965@tcetmumbai.in</v>
          </cell>
          <cell r="L567" t="str">
            <v>A/203, Saraswati Krupa, S.V.Road, Near Naresh steel, Bhayandar (East), Thane</v>
          </cell>
          <cell r="M567">
            <v>401105</v>
          </cell>
          <cell r="N567">
            <v>0</v>
          </cell>
          <cell r="O567" t="str">
            <v>Service</v>
          </cell>
          <cell r="P567" t="str">
            <v>&gt;= 15,00,001</v>
          </cell>
          <cell r="Q567" t="str">
            <v>Normal</v>
          </cell>
          <cell r="R567" t="str">
            <v>Open</v>
          </cell>
          <cell r="S567">
            <v>2021</v>
          </cell>
          <cell r="T567" t="str">
            <v>FE</v>
          </cell>
          <cell r="U567" t="str">
            <v>MH-CET</v>
          </cell>
          <cell r="V567">
            <v>90.98</v>
          </cell>
          <cell r="W567" t="str">
            <v>NA</v>
          </cell>
          <cell r="X567" t="str">
            <v>CAP</v>
          </cell>
          <cell r="Y567">
            <v>383</v>
          </cell>
          <cell r="Z567">
            <v>500</v>
          </cell>
          <cell r="AA567">
            <v>76.599999999999994</v>
          </cell>
          <cell r="AB567">
            <v>2019</v>
          </cell>
          <cell r="AC567" t="str">
            <v>Maharashtra</v>
          </cell>
          <cell r="AD567" t="str">
            <v>ST.APPOLLONIAS CONVENT ENGLISH SCHOOL</v>
          </cell>
          <cell r="AE567">
            <v>532</v>
          </cell>
          <cell r="AF567">
            <v>600</v>
          </cell>
          <cell r="AG567">
            <v>88.6666666666667</v>
          </cell>
          <cell r="AH567">
            <v>2021</v>
          </cell>
          <cell r="AI567" t="str">
            <v>Maharashtra</v>
          </cell>
          <cell r="AJ567" t="str">
            <v>MATRUCHHAYA JR. COLLEGE OF COMMERCE AND SCIENCE</v>
          </cell>
          <cell r="AK567">
            <v>193</v>
          </cell>
          <cell r="AL567">
            <v>22</v>
          </cell>
          <cell r="AM567">
            <v>8.7727272727272734</v>
          </cell>
          <cell r="AN567">
            <v>78</v>
          </cell>
          <cell r="AO567">
            <v>251</v>
          </cell>
          <cell r="AP567">
            <v>27</v>
          </cell>
          <cell r="AQ567">
            <v>9.2962962962962958</v>
          </cell>
          <cell r="AR567">
            <v>80</v>
          </cell>
          <cell r="AS567">
            <v>444</v>
          </cell>
          <cell r="AT567">
            <v>49</v>
          </cell>
          <cell r="AU567">
            <v>9.0612244897959187</v>
          </cell>
          <cell r="AV567">
            <v>238</v>
          </cell>
          <cell r="AW567">
            <v>25</v>
          </cell>
          <cell r="AX567">
            <v>9.52</v>
          </cell>
          <cell r="AY567">
            <v>79</v>
          </cell>
          <cell r="AZ567">
            <v>290</v>
          </cell>
          <cell r="BA567">
            <v>29</v>
          </cell>
          <cell r="BB567">
            <v>10</v>
          </cell>
          <cell r="BC567">
            <v>93.5</v>
          </cell>
          <cell r="BD567">
            <v>528</v>
          </cell>
          <cell r="BE567">
            <v>54</v>
          </cell>
          <cell r="BF567">
            <v>9.7777777777777786</v>
          </cell>
          <cell r="BG567">
            <v>228</v>
          </cell>
          <cell r="BH567">
            <v>24</v>
          </cell>
          <cell r="BI567">
            <v>9.5</v>
          </cell>
          <cell r="BJ567">
            <v>91</v>
          </cell>
          <cell r="BK567">
            <v>279</v>
          </cell>
          <cell r="BL567">
            <v>29</v>
          </cell>
          <cell r="BM567">
            <v>9.6206896551724146</v>
          </cell>
          <cell r="BN567">
            <v>88</v>
          </cell>
          <cell r="BO567">
            <v>507</v>
          </cell>
          <cell r="BP567">
            <v>53</v>
          </cell>
          <cell r="BQ567">
            <v>9.566037735849056</v>
          </cell>
          <cell r="BR567">
            <v>1479</v>
          </cell>
          <cell r="BS567">
            <v>156</v>
          </cell>
          <cell r="BT567">
            <v>9.4807692307692299</v>
          </cell>
          <cell r="BU567">
            <v>84.3</v>
          </cell>
          <cell r="BV567" t="str">
            <v>Stetig</v>
          </cell>
        </row>
        <row r="568">
          <cell r="B568" t="str">
            <v>21-CIVIL40-25</v>
          </cell>
          <cell r="C568" t="str">
            <v>CIVIL</v>
          </cell>
          <cell r="D568">
            <v>40</v>
          </cell>
          <cell r="E568" t="str">
            <v>RAM ADITYA RAJAN RITA</v>
          </cell>
          <cell r="F568" t="str">
            <v>Male</v>
          </cell>
          <cell r="G568" t="str">
            <v>23/03/2003</v>
          </cell>
          <cell r="H568">
            <v>8369481254</v>
          </cell>
          <cell r="I568">
            <v>9004966354</v>
          </cell>
          <cell r="J568" t="str">
            <v>aditya56419@gmail.com</v>
          </cell>
          <cell r="K568" t="str">
            <v>1032210849@tcetmumbai.in</v>
          </cell>
          <cell r="L568" t="str">
            <v>22/5 Western Railway Quarter Dahisar East Near Dahisar Fatak</v>
          </cell>
          <cell r="M568">
            <v>400068</v>
          </cell>
          <cell r="N568">
            <v>0</v>
          </cell>
          <cell r="O568" t="str">
            <v>Railway Servant</v>
          </cell>
          <cell r="P568" t="str">
            <v>4,00,001 - 4,50,000</v>
          </cell>
          <cell r="Q568" t="str">
            <v>Normal</v>
          </cell>
          <cell r="R568" t="str">
            <v>Open</v>
          </cell>
          <cell r="S568">
            <v>2021</v>
          </cell>
          <cell r="T568" t="str">
            <v>FE</v>
          </cell>
          <cell r="U568" t="str">
            <v>MH-CET</v>
          </cell>
          <cell r="V568">
            <v>61.89</v>
          </cell>
          <cell r="W568" t="str">
            <v>NA</v>
          </cell>
          <cell r="X568" t="str">
            <v>Minority</v>
          </cell>
          <cell r="Y568">
            <v>405</v>
          </cell>
          <cell r="Z568">
            <v>500</v>
          </cell>
          <cell r="AA568">
            <v>81</v>
          </cell>
          <cell r="AB568">
            <v>2019</v>
          </cell>
          <cell r="AC568" t="str">
            <v>Maharashtra</v>
          </cell>
          <cell r="AD568" t="str">
            <v>ST.XAVIER HIGH SCHOOL</v>
          </cell>
          <cell r="AE568">
            <v>491</v>
          </cell>
          <cell r="AF568">
            <v>600</v>
          </cell>
          <cell r="AG568">
            <v>81.8333333333333</v>
          </cell>
          <cell r="AH568">
            <v>2021</v>
          </cell>
          <cell r="AI568" t="str">
            <v>Maharashtra</v>
          </cell>
          <cell r="AJ568" t="str">
            <v>THAKUR COLLEGE OF SCIENCE AND COMMERCE</v>
          </cell>
          <cell r="AK568">
            <v>178</v>
          </cell>
          <cell r="AL568">
            <v>23</v>
          </cell>
          <cell r="AM568">
            <v>7.7391304347826084</v>
          </cell>
          <cell r="AN568">
            <v>96.666666669999998</v>
          </cell>
          <cell r="AO568">
            <v>158</v>
          </cell>
          <cell r="AP568">
            <v>26</v>
          </cell>
          <cell r="AQ568">
            <v>6.0769230769230766</v>
          </cell>
          <cell r="AR568">
            <v>88</v>
          </cell>
          <cell r="AS568">
            <v>336</v>
          </cell>
          <cell r="AT568">
            <v>49</v>
          </cell>
          <cell r="AU568">
            <v>6.8571428571428568</v>
          </cell>
          <cell r="AV568">
            <v>163</v>
          </cell>
          <cell r="AW568">
            <v>25</v>
          </cell>
          <cell r="AX568">
            <v>6.52</v>
          </cell>
          <cell r="AY568">
            <v>92.333333335000006</v>
          </cell>
          <cell r="AZ568">
            <v>173</v>
          </cell>
          <cell r="BA568">
            <v>29</v>
          </cell>
          <cell r="BB568">
            <v>5.9655172413793105</v>
          </cell>
          <cell r="BC568">
            <v>84</v>
          </cell>
          <cell r="BD568">
            <v>336</v>
          </cell>
          <cell r="BE568">
            <v>54</v>
          </cell>
          <cell r="BF568">
            <v>6.2222222222222223</v>
          </cell>
          <cell r="BG568">
            <v>147</v>
          </cell>
          <cell r="BH568">
            <v>24</v>
          </cell>
          <cell r="BI568">
            <v>6.125</v>
          </cell>
          <cell r="BJ568">
            <v>88.8</v>
          </cell>
          <cell r="BK568">
            <v>187</v>
          </cell>
          <cell r="BL568">
            <v>29</v>
          </cell>
          <cell r="BM568">
            <v>6.4482758620689653</v>
          </cell>
          <cell r="BN568">
            <v>86</v>
          </cell>
          <cell r="BO568">
            <v>334</v>
          </cell>
          <cell r="BP568">
            <v>53</v>
          </cell>
          <cell r="BQ568">
            <v>6.3018867924528301</v>
          </cell>
          <cell r="BR568">
            <v>1006</v>
          </cell>
          <cell r="BS568">
            <v>156</v>
          </cell>
          <cell r="BT568">
            <v>6.4487179487179489</v>
          </cell>
          <cell r="BU568">
            <v>89.960000000999997</v>
          </cell>
          <cell r="BV568">
            <v>0</v>
          </cell>
        </row>
        <row r="569">
          <cell r="B569" t="str">
            <v>21-COMPA40-25</v>
          </cell>
          <cell r="C569" t="str">
            <v>COMP-A</v>
          </cell>
          <cell r="D569">
            <v>40</v>
          </cell>
          <cell r="E569" t="str">
            <v xml:space="preserve">GHORA KAMALIKA PRASANTA  SUSMITA </v>
          </cell>
          <cell r="F569" t="str">
            <v>Female</v>
          </cell>
          <cell r="G569" t="str">
            <v>03/06/2003</v>
          </cell>
          <cell r="H569">
            <v>8459803092</v>
          </cell>
          <cell r="I569">
            <v>8459801952</v>
          </cell>
          <cell r="J569" t="str">
            <v>kamalikaghora14@gmail.com</v>
          </cell>
          <cell r="K569" t="str">
            <v>1032210422@tcetmumbai.in</v>
          </cell>
          <cell r="L569" t="str">
            <v>C/112, New Arunoday, CHS, Tulinj road, behind Amantran hotel,  Nalasopra East</v>
          </cell>
          <cell r="M569">
            <v>401209</v>
          </cell>
          <cell r="N569">
            <v>0</v>
          </cell>
          <cell r="O569" t="str">
            <v>Service as Goldsmith</v>
          </cell>
          <cell r="P569" t="str">
            <v>5,50,001 - 6,00,000</v>
          </cell>
          <cell r="Q569" t="str">
            <v>Normal</v>
          </cell>
          <cell r="R569" t="str">
            <v>Open</v>
          </cell>
          <cell r="S569">
            <v>2021</v>
          </cell>
          <cell r="T569" t="str">
            <v>FE</v>
          </cell>
          <cell r="U569" t="str">
            <v>MH-CET</v>
          </cell>
          <cell r="V569">
            <v>94.7</v>
          </cell>
          <cell r="W569">
            <v>40.444490399999999</v>
          </cell>
          <cell r="X569" t="str">
            <v>Institute</v>
          </cell>
          <cell r="Y569">
            <v>432</v>
          </cell>
          <cell r="Z569">
            <v>500</v>
          </cell>
          <cell r="AA569">
            <v>86.4</v>
          </cell>
          <cell r="AB569">
            <v>2019</v>
          </cell>
          <cell r="AC569" t="str">
            <v>Maharashtra</v>
          </cell>
          <cell r="AD569" t="str">
            <v>INFANT JESUS HIGH SCHOOL</v>
          </cell>
          <cell r="AE569">
            <v>546</v>
          </cell>
          <cell r="AF569">
            <v>600</v>
          </cell>
          <cell r="AG569">
            <v>91</v>
          </cell>
          <cell r="AH569">
            <v>2021</v>
          </cell>
          <cell r="AI569" t="str">
            <v>Maharashtra</v>
          </cell>
          <cell r="AJ569" t="str">
            <v>BHAVANS COLLEGE</v>
          </cell>
          <cell r="AK569">
            <v>197</v>
          </cell>
          <cell r="AL569">
            <v>23</v>
          </cell>
          <cell r="AM569">
            <v>8.5652173913043477</v>
          </cell>
          <cell r="AN569">
            <v>98</v>
          </cell>
          <cell r="AO569">
            <v>237</v>
          </cell>
          <cell r="AP569">
            <v>26</v>
          </cell>
          <cell r="AQ569">
            <v>9.115384615384615</v>
          </cell>
          <cell r="AR569">
            <v>83</v>
          </cell>
          <cell r="AS569">
            <v>434</v>
          </cell>
          <cell r="AT569">
            <v>49</v>
          </cell>
          <cell r="AU569">
            <v>8.8571428571428577</v>
          </cell>
          <cell r="AV569">
            <v>244</v>
          </cell>
          <cell r="AW569">
            <v>25</v>
          </cell>
          <cell r="AX569">
            <v>9.76</v>
          </cell>
          <cell r="AY569">
            <v>90.5</v>
          </cell>
          <cell r="AZ569">
            <v>268</v>
          </cell>
          <cell r="BA569">
            <v>29</v>
          </cell>
          <cell r="BB569">
            <v>9.2413793103448274</v>
          </cell>
          <cell r="BC569">
            <v>88</v>
          </cell>
          <cell r="BD569">
            <v>512</v>
          </cell>
          <cell r="BE569">
            <v>54</v>
          </cell>
          <cell r="BF569">
            <v>9.481481481481481</v>
          </cell>
          <cell r="BG569">
            <v>227</v>
          </cell>
          <cell r="BH569">
            <v>24</v>
          </cell>
          <cell r="BI569">
            <v>9.4583333333333339</v>
          </cell>
          <cell r="BJ569">
            <v>86.5</v>
          </cell>
          <cell r="BK569">
            <v>279</v>
          </cell>
          <cell r="BL569">
            <v>29</v>
          </cell>
          <cell r="BM569">
            <v>9.6206896551724146</v>
          </cell>
          <cell r="BN569">
            <v>83</v>
          </cell>
          <cell r="BO569">
            <v>506</v>
          </cell>
          <cell r="BP569">
            <v>53</v>
          </cell>
          <cell r="BQ569">
            <v>9.5471698113207548</v>
          </cell>
          <cell r="BR569">
            <v>1452</v>
          </cell>
          <cell r="BS569">
            <v>156</v>
          </cell>
          <cell r="BT569">
            <v>9.3076923076923084</v>
          </cell>
          <cell r="BU569">
            <v>89.2</v>
          </cell>
          <cell r="BV569" t="str">
            <v>Flipkart/ICICI</v>
          </cell>
        </row>
        <row r="570">
          <cell r="B570" t="str">
            <v>21-COMPB40-25</v>
          </cell>
          <cell r="C570" t="str">
            <v>COMP-B</v>
          </cell>
          <cell r="D570">
            <v>40</v>
          </cell>
          <cell r="E570" t="str">
            <v>PATIL SANIT RAJESH  SEEMA</v>
          </cell>
          <cell r="F570" t="str">
            <v>Male</v>
          </cell>
          <cell r="G570" t="str">
            <v>14/06/2003</v>
          </cell>
          <cell r="H570">
            <v>9167029970</v>
          </cell>
          <cell r="I570">
            <v>7738575126</v>
          </cell>
          <cell r="J570" t="str">
            <v>sanit4410@gmail.com</v>
          </cell>
          <cell r="K570" t="str">
            <v>1032210486@tcetmumbai.in</v>
          </cell>
          <cell r="L570" t="str">
            <v>Bldg no 7 flat no 1403 garden grove complex boriwali chicuwadi west</v>
          </cell>
          <cell r="M570">
            <v>400091</v>
          </cell>
          <cell r="N570">
            <v>0</v>
          </cell>
          <cell r="O570" t="str">
            <v>Work from home</v>
          </cell>
          <cell r="P570" t="str">
            <v>1,50,001 - 2,00,000</v>
          </cell>
          <cell r="Q570" t="str">
            <v>Normal</v>
          </cell>
          <cell r="R570" t="str">
            <v>Open</v>
          </cell>
          <cell r="S570">
            <v>2021</v>
          </cell>
          <cell r="T570" t="str">
            <v>FE</v>
          </cell>
          <cell r="U570" t="str">
            <v>MH-CET</v>
          </cell>
          <cell r="V570">
            <v>86.3</v>
          </cell>
          <cell r="W570">
            <v>53.747999999999998</v>
          </cell>
          <cell r="X570" t="str">
            <v>Minority</v>
          </cell>
          <cell r="Y570">
            <v>554</v>
          </cell>
          <cell r="Z570">
            <v>700</v>
          </cell>
          <cell r="AA570">
            <v>79.142857142857196</v>
          </cell>
          <cell r="AB570">
            <v>2019</v>
          </cell>
          <cell r="AC570" t="str">
            <v>ICSE</v>
          </cell>
          <cell r="AD570" t="str">
            <v>RYAN INTERNATIONAL SCHOOL</v>
          </cell>
          <cell r="AE570">
            <v>523</v>
          </cell>
          <cell r="AF570">
            <v>600</v>
          </cell>
          <cell r="AG570">
            <v>87.1666666666667</v>
          </cell>
          <cell r="AH570">
            <v>2021</v>
          </cell>
          <cell r="AI570" t="str">
            <v>Maharashtra</v>
          </cell>
          <cell r="AJ570" t="str">
            <v>PRAKASH VIDYALAYA AND JUNIOR COLLEGE</v>
          </cell>
          <cell r="AK570">
            <v>175</v>
          </cell>
          <cell r="AL570">
            <v>23</v>
          </cell>
          <cell r="AM570">
            <v>7.6086956521739131</v>
          </cell>
          <cell r="AN570">
            <v>92</v>
          </cell>
          <cell r="AO570">
            <v>165</v>
          </cell>
          <cell r="AP570">
            <v>26</v>
          </cell>
          <cell r="AQ570">
            <v>6.3461538461538458</v>
          </cell>
          <cell r="AR570">
            <v>87</v>
          </cell>
          <cell r="AS570">
            <v>340</v>
          </cell>
          <cell r="AT570">
            <v>49</v>
          </cell>
          <cell r="AU570">
            <v>6.9387755102040813</v>
          </cell>
          <cell r="AV570">
            <v>166</v>
          </cell>
          <cell r="AW570">
            <v>25</v>
          </cell>
          <cell r="AX570">
            <v>6.64</v>
          </cell>
          <cell r="AY570">
            <v>89.5</v>
          </cell>
          <cell r="AZ570">
            <v>197</v>
          </cell>
          <cell r="BA570">
            <v>29</v>
          </cell>
          <cell r="BB570">
            <v>6.7931034482758621</v>
          </cell>
          <cell r="BC570">
            <v>82</v>
          </cell>
          <cell r="BD570">
            <v>363</v>
          </cell>
          <cell r="BE570">
            <v>54</v>
          </cell>
          <cell r="BF570">
            <v>6.7222222222222223</v>
          </cell>
          <cell r="BG570">
            <v>157</v>
          </cell>
          <cell r="BH570">
            <v>24</v>
          </cell>
          <cell r="BI570">
            <v>6.541666666666667</v>
          </cell>
          <cell r="BJ570">
            <v>75</v>
          </cell>
          <cell r="BK570">
            <v>199</v>
          </cell>
          <cell r="BL570">
            <v>29</v>
          </cell>
          <cell r="BM570">
            <v>6.8620689655172411</v>
          </cell>
          <cell r="BN570">
            <v>76</v>
          </cell>
          <cell r="BO570">
            <v>356</v>
          </cell>
          <cell r="BP570">
            <v>53</v>
          </cell>
          <cell r="BQ570">
            <v>6.716981132075472</v>
          </cell>
          <cell r="BR570">
            <v>1059</v>
          </cell>
          <cell r="BS570">
            <v>156</v>
          </cell>
          <cell r="BT570">
            <v>6.7884615384615383</v>
          </cell>
          <cell r="BU570">
            <v>85.1</v>
          </cell>
          <cell r="BV570">
            <v>0</v>
          </cell>
        </row>
        <row r="571">
          <cell r="B571" t="str">
            <v>21-COMPC40-25</v>
          </cell>
          <cell r="C571" t="str">
            <v>COMP-C</v>
          </cell>
          <cell r="D571">
            <v>40</v>
          </cell>
          <cell r="E571" t="str">
            <v>TRIPATHI VIBHUTI HARISH ANUPAMA</v>
          </cell>
          <cell r="F571" t="str">
            <v>Male</v>
          </cell>
          <cell r="G571" t="str">
            <v>09/09/2002</v>
          </cell>
          <cell r="H571">
            <v>9004137428</v>
          </cell>
          <cell r="I571">
            <v>9819524289</v>
          </cell>
          <cell r="J571" t="str">
            <v>vibhutitripathi2002@gmail.com</v>
          </cell>
          <cell r="K571" t="str">
            <v>1032210550@tcetmumbai.in</v>
          </cell>
          <cell r="L571" t="str">
            <v>16, Deep Narayan Shukla Niwas, P.N. road , Bhandup (west) , Mumbai-400078</v>
          </cell>
          <cell r="M571">
            <v>400078</v>
          </cell>
          <cell r="N571">
            <v>0</v>
          </cell>
          <cell r="O571" t="str">
            <v>Father is in service and mother is a housewife</v>
          </cell>
          <cell r="P571" t="str">
            <v>1,00,001 - 1,50,000</v>
          </cell>
          <cell r="Q571" t="str">
            <v>Normal</v>
          </cell>
          <cell r="R571" t="str">
            <v>Open</v>
          </cell>
          <cell r="S571">
            <v>2021</v>
          </cell>
          <cell r="T571" t="str">
            <v>FE</v>
          </cell>
          <cell r="U571" t="str">
            <v>MH-CET</v>
          </cell>
          <cell r="V571">
            <v>95.38</v>
          </cell>
          <cell r="W571">
            <v>86.18</v>
          </cell>
          <cell r="X571" t="str">
            <v>Minority</v>
          </cell>
          <cell r="Y571">
            <v>454</v>
          </cell>
          <cell r="Z571">
            <v>500</v>
          </cell>
          <cell r="AA571">
            <v>90.8</v>
          </cell>
          <cell r="AB571">
            <v>2018</v>
          </cell>
          <cell r="AC571" t="str">
            <v>Maharashtra</v>
          </cell>
          <cell r="AD571" t="str">
            <v>Gurunanak English High School</v>
          </cell>
          <cell r="AE571">
            <v>542</v>
          </cell>
          <cell r="AF571">
            <v>650</v>
          </cell>
          <cell r="AG571">
            <v>83.384615384615401</v>
          </cell>
          <cell r="AH571">
            <v>2020</v>
          </cell>
          <cell r="AI571" t="str">
            <v>Maharashtra</v>
          </cell>
          <cell r="AJ571" t="str">
            <v>RB Collge</v>
          </cell>
          <cell r="AK571">
            <v>209</v>
          </cell>
          <cell r="AL571">
            <v>23</v>
          </cell>
          <cell r="AM571">
            <v>9.0869565217391308</v>
          </cell>
          <cell r="AN571">
            <v>88</v>
          </cell>
          <cell r="AO571">
            <v>253</v>
          </cell>
          <cell r="AP571">
            <v>26</v>
          </cell>
          <cell r="AQ571">
            <v>9.7307692307692299</v>
          </cell>
          <cell r="AR571">
            <v>84</v>
          </cell>
          <cell r="AS571">
            <v>462</v>
          </cell>
          <cell r="AT571">
            <v>49</v>
          </cell>
          <cell r="AU571">
            <v>9.4285714285714288</v>
          </cell>
          <cell r="AV571">
            <v>236</v>
          </cell>
          <cell r="AW571">
            <v>25</v>
          </cell>
          <cell r="AX571">
            <v>9.44</v>
          </cell>
          <cell r="AY571">
            <v>86</v>
          </cell>
          <cell r="AZ571">
            <v>267</v>
          </cell>
          <cell r="BA571">
            <v>29</v>
          </cell>
          <cell r="BB571">
            <v>9.2068965517241388</v>
          </cell>
          <cell r="BC571">
            <v>78</v>
          </cell>
          <cell r="BD571">
            <v>503</v>
          </cell>
          <cell r="BE571">
            <v>54</v>
          </cell>
          <cell r="BF571">
            <v>9.3148148148148149</v>
          </cell>
          <cell r="BG571">
            <v>205</v>
          </cell>
          <cell r="BH571">
            <v>24</v>
          </cell>
          <cell r="BI571">
            <v>8.5416666666666661</v>
          </cell>
          <cell r="BJ571">
            <v>75</v>
          </cell>
          <cell r="BK571">
            <v>273</v>
          </cell>
          <cell r="BL571">
            <v>29</v>
          </cell>
          <cell r="BM571">
            <v>9.4137931034482758</v>
          </cell>
          <cell r="BN571">
            <v>87</v>
          </cell>
          <cell r="BO571">
            <v>478</v>
          </cell>
          <cell r="BP571">
            <v>53</v>
          </cell>
          <cell r="BQ571">
            <v>9.0188679245283012</v>
          </cell>
          <cell r="BR571">
            <v>1443</v>
          </cell>
          <cell r="BS571">
            <v>156</v>
          </cell>
          <cell r="BT571">
            <v>9.25</v>
          </cell>
          <cell r="BU571">
            <v>82.2</v>
          </cell>
          <cell r="BV571" t="str">
            <v>Capgemini</v>
          </cell>
        </row>
        <row r="572">
          <cell r="B572" t="str">
            <v>21-CS&amp;E40-25</v>
          </cell>
          <cell r="C572" t="str">
            <v>CS&amp;E</v>
          </cell>
          <cell r="D572">
            <v>40</v>
          </cell>
          <cell r="E572" t="str">
            <v>SARASWAT SHREYAS SUBHASH PREETI</v>
          </cell>
          <cell r="F572" t="str">
            <v>Male</v>
          </cell>
          <cell r="G572">
            <v>37763</v>
          </cell>
          <cell r="H572">
            <v>9819860203</v>
          </cell>
          <cell r="I572">
            <v>9833817616</v>
          </cell>
          <cell r="J572" t="str">
            <v>saraswatshreyas@gmail.com</v>
          </cell>
          <cell r="K572" t="str">
            <v>1032210902@tcetmumbai.in</v>
          </cell>
          <cell r="L572" t="str">
            <v>j-201,army colony sector-9 ,nerul.</v>
          </cell>
          <cell r="M572">
            <v>400706</v>
          </cell>
          <cell r="N572">
            <v>0</v>
          </cell>
          <cell r="O572" t="str">
            <v>private</v>
          </cell>
          <cell r="P572" t="str">
            <v>5,00,001 - 5,50,000</v>
          </cell>
          <cell r="Q572" t="str">
            <v>Normal</v>
          </cell>
          <cell r="R572" t="str">
            <v>Open</v>
          </cell>
          <cell r="S572">
            <v>2021</v>
          </cell>
          <cell r="T572" t="str">
            <v>FE</v>
          </cell>
          <cell r="U572" t="str">
            <v>MH-CET</v>
          </cell>
          <cell r="V572">
            <v>83</v>
          </cell>
          <cell r="W572">
            <v>69</v>
          </cell>
          <cell r="X572" t="str">
            <v>Minority</v>
          </cell>
          <cell r="Y572">
            <v>408</v>
          </cell>
          <cell r="Z572">
            <v>500</v>
          </cell>
          <cell r="AA572">
            <v>81.599999999999994</v>
          </cell>
          <cell r="AB572">
            <v>2019</v>
          </cell>
          <cell r="AC572" t="str">
            <v>Maharashtra</v>
          </cell>
          <cell r="AD572" t="str">
            <v>ST . XAVIER'S HIGH SCHOOL AND JR. COLLEGE OF SCIENCE</v>
          </cell>
          <cell r="AE572">
            <v>529</v>
          </cell>
          <cell r="AF572">
            <v>600</v>
          </cell>
          <cell r="AG572">
            <v>88.1666666666667</v>
          </cell>
          <cell r="AH572">
            <v>2021</v>
          </cell>
          <cell r="AI572" t="str">
            <v>Maharashtra</v>
          </cell>
          <cell r="AJ572" t="str">
            <v>K.P.C JR COLLEGE OF SCIENCE AND COMMERCE</v>
          </cell>
          <cell r="AK572">
            <v>177</v>
          </cell>
          <cell r="AL572">
            <v>23</v>
          </cell>
          <cell r="AM572">
            <v>7.6956521739130439</v>
          </cell>
          <cell r="AN572">
            <v>75</v>
          </cell>
          <cell r="AO572">
            <v>208</v>
          </cell>
          <cell r="AP572">
            <v>26</v>
          </cell>
          <cell r="AQ572">
            <v>8</v>
          </cell>
          <cell r="AR572">
            <v>96</v>
          </cell>
          <cell r="AS572">
            <v>385</v>
          </cell>
          <cell r="AT572">
            <v>49</v>
          </cell>
          <cell r="AU572">
            <v>7.8571428571428568</v>
          </cell>
          <cell r="AV572">
            <v>199</v>
          </cell>
          <cell r="AW572">
            <v>25</v>
          </cell>
          <cell r="AX572">
            <v>7.96</v>
          </cell>
          <cell r="AY572">
            <v>85.5</v>
          </cell>
          <cell r="AZ572">
            <v>254</v>
          </cell>
          <cell r="BA572">
            <v>29</v>
          </cell>
          <cell r="BB572">
            <v>8.7586206896551726</v>
          </cell>
          <cell r="BC572">
            <v>80</v>
          </cell>
          <cell r="BD572">
            <v>453</v>
          </cell>
          <cell r="BE572">
            <v>54</v>
          </cell>
          <cell r="BF572">
            <v>8.3888888888888893</v>
          </cell>
          <cell r="BG572">
            <v>201</v>
          </cell>
          <cell r="BH572">
            <v>24</v>
          </cell>
          <cell r="BI572">
            <v>8.375</v>
          </cell>
          <cell r="BJ572">
            <v>76</v>
          </cell>
          <cell r="BK572">
            <v>268</v>
          </cell>
          <cell r="BL572">
            <v>29</v>
          </cell>
          <cell r="BM572">
            <v>9.2413793103448274</v>
          </cell>
          <cell r="BN572">
            <v>79</v>
          </cell>
          <cell r="BO572">
            <v>469</v>
          </cell>
          <cell r="BP572">
            <v>53</v>
          </cell>
          <cell r="BQ572">
            <v>8.8490566037735849</v>
          </cell>
          <cell r="BR572">
            <v>1307</v>
          </cell>
          <cell r="BS572">
            <v>156</v>
          </cell>
          <cell r="BT572">
            <v>8.3782051282051277</v>
          </cell>
          <cell r="BU572">
            <v>82.7</v>
          </cell>
          <cell r="BV572">
            <v>0</v>
          </cell>
        </row>
        <row r="573">
          <cell r="B573" t="str">
            <v>21-E&amp;CS40-25</v>
          </cell>
          <cell r="C573" t="str">
            <v>E&amp;CS</v>
          </cell>
          <cell r="D573">
            <v>40</v>
          </cell>
          <cell r="E573" t="str">
            <v>PRAJAPATI SHUBHAM SHIVSHANKAR SAVITRIDEVI</v>
          </cell>
          <cell r="F573" t="str">
            <v>Male</v>
          </cell>
          <cell r="G573" t="str">
            <v>13/01/2004</v>
          </cell>
          <cell r="H573">
            <v>9869197487</v>
          </cell>
          <cell r="I573">
            <v>9594631997</v>
          </cell>
          <cell r="J573" t="str">
            <v>ershubhamprajapati123@gmail.com</v>
          </cell>
          <cell r="K573" t="str">
            <v>1032210358@tcetmumbai.in</v>
          </cell>
          <cell r="L573" t="str">
            <v>A-409, Ganesh Galli, hanuman nagar, akurli road, near taxshila buddh vihar, narsipada, kandivali (E),, Mumbai</v>
          </cell>
          <cell r="M573">
            <v>400101</v>
          </cell>
          <cell r="N573">
            <v>0</v>
          </cell>
          <cell r="O573" t="str">
            <v>Labour Job</v>
          </cell>
          <cell r="P573" t="str">
            <v>9,00,001 - 10,00,000</v>
          </cell>
          <cell r="Q573" t="str">
            <v>Normal</v>
          </cell>
          <cell r="R573" t="str">
            <v>Open</v>
          </cell>
          <cell r="S573">
            <v>2021</v>
          </cell>
          <cell r="T573" t="str">
            <v>FE</v>
          </cell>
          <cell r="U573" t="str">
            <v>MH-CET</v>
          </cell>
          <cell r="V573">
            <v>62.96</v>
          </cell>
          <cell r="W573" t="str">
            <v>NA</v>
          </cell>
          <cell r="X573" t="str">
            <v>Minority</v>
          </cell>
          <cell r="Y573">
            <v>385</v>
          </cell>
          <cell r="Z573">
            <v>500</v>
          </cell>
          <cell r="AA573">
            <v>77</v>
          </cell>
          <cell r="AB573">
            <v>2019</v>
          </cell>
          <cell r="AC573" t="str">
            <v>Maharashtra</v>
          </cell>
          <cell r="AD573" t="str">
            <v>SHRI RAGHUBIR ENGLISH HIGH SCHOOL</v>
          </cell>
          <cell r="AE573">
            <v>494</v>
          </cell>
          <cell r="AF573">
            <v>600</v>
          </cell>
          <cell r="AG573">
            <v>82.3333333333333</v>
          </cell>
          <cell r="AH573">
            <v>2021</v>
          </cell>
          <cell r="AI573" t="str">
            <v>Maharashtra</v>
          </cell>
          <cell r="AJ573" t="str">
            <v>SHRI TIKAMDAS PURSHOTAM BHATIA COLLEGE OF SCIENCE</v>
          </cell>
          <cell r="AK573">
            <v>180</v>
          </cell>
          <cell r="AL573">
            <v>23</v>
          </cell>
          <cell r="AM573">
            <v>7.8260869565217392</v>
          </cell>
          <cell r="AN573">
            <v>91.24</v>
          </cell>
          <cell r="AO573">
            <v>229</v>
          </cell>
          <cell r="AP573">
            <v>26</v>
          </cell>
          <cell r="AQ573">
            <v>8.8076923076923084</v>
          </cell>
          <cell r="AR573">
            <v>96</v>
          </cell>
          <cell r="AS573">
            <v>409</v>
          </cell>
          <cell r="AT573">
            <v>49</v>
          </cell>
          <cell r="AU573">
            <v>8.3469387755102034</v>
          </cell>
          <cell r="AV573">
            <v>185</v>
          </cell>
          <cell r="AW573">
            <v>25</v>
          </cell>
          <cell r="AX573">
            <v>7.4</v>
          </cell>
          <cell r="AY573">
            <v>93.62</v>
          </cell>
          <cell r="AZ573">
            <v>240</v>
          </cell>
          <cell r="BA573">
            <v>29</v>
          </cell>
          <cell r="BB573">
            <v>8.2758620689655178</v>
          </cell>
          <cell r="BC573">
            <v>91.176470588235304</v>
          </cell>
          <cell r="BD573">
            <v>425</v>
          </cell>
          <cell r="BE573">
            <v>54</v>
          </cell>
          <cell r="BF573">
            <v>7.8703703703703702</v>
          </cell>
          <cell r="BG573">
            <v>188</v>
          </cell>
          <cell r="BH573">
            <v>24</v>
          </cell>
          <cell r="BI573">
            <v>7.833333333333333</v>
          </cell>
          <cell r="BJ573">
            <v>77</v>
          </cell>
          <cell r="BK573">
            <v>217</v>
          </cell>
          <cell r="BL573">
            <v>29</v>
          </cell>
          <cell r="BM573">
            <v>7.4827586206896548</v>
          </cell>
          <cell r="BN573">
            <v>83</v>
          </cell>
          <cell r="BO573">
            <v>405</v>
          </cell>
          <cell r="BP573">
            <v>53</v>
          </cell>
          <cell r="BQ573">
            <v>7.6415094339622645</v>
          </cell>
          <cell r="BR573">
            <v>1239</v>
          </cell>
          <cell r="BS573">
            <v>156</v>
          </cell>
          <cell r="BT573">
            <v>7.9423076923076925</v>
          </cell>
          <cell r="BU573">
            <v>91.607294117647058</v>
          </cell>
          <cell r="BV573">
            <v>0</v>
          </cell>
        </row>
        <row r="574">
          <cell r="B574" t="str">
            <v>21-E&amp;TCA40-25</v>
          </cell>
          <cell r="C574" t="str">
            <v>E&amp;TC-A</v>
          </cell>
          <cell r="D574">
            <v>40</v>
          </cell>
          <cell r="E574" t="str">
            <v>KAMBLE ANAGHA ADESH MADHURI</v>
          </cell>
          <cell r="F574" t="str">
            <v>Female</v>
          </cell>
          <cell r="G574" t="str">
            <v>11/02/2004</v>
          </cell>
          <cell r="H574">
            <v>8928252870</v>
          </cell>
          <cell r="I574">
            <v>9820474067</v>
          </cell>
          <cell r="J574" t="str">
            <v>anaghakamble11023@gmail.com</v>
          </cell>
          <cell r="K574" t="str">
            <v>1032210232@tcetmumbai.in</v>
          </cell>
          <cell r="L574" t="str">
            <v>B/507,Raj sunderam chs,Shiv vallabh road, Ashok van,Dahisar (e),</v>
          </cell>
          <cell r="M574">
            <v>400068</v>
          </cell>
          <cell r="N574">
            <v>0</v>
          </cell>
          <cell r="O574" t="str">
            <v xml:space="preserve">Self employed </v>
          </cell>
          <cell r="P574" t="str">
            <v>1,50,001 - 2,00,000</v>
          </cell>
          <cell r="Q574" t="str">
            <v>Normal</v>
          </cell>
          <cell r="R574" t="str">
            <v>Open</v>
          </cell>
          <cell r="S574">
            <v>2021</v>
          </cell>
          <cell r="T574" t="str">
            <v>FE</v>
          </cell>
          <cell r="U574" t="str">
            <v>MH-CET</v>
          </cell>
          <cell r="V574">
            <v>69</v>
          </cell>
          <cell r="W574">
            <v>54</v>
          </cell>
          <cell r="X574" t="str">
            <v>Institute</v>
          </cell>
          <cell r="Y574">
            <v>385</v>
          </cell>
          <cell r="Z574">
            <v>500</v>
          </cell>
          <cell r="AA574">
            <v>77</v>
          </cell>
          <cell r="AB574">
            <v>2019</v>
          </cell>
          <cell r="AC574" t="str">
            <v>Maharashtra</v>
          </cell>
          <cell r="AD574" t="str">
            <v>ST.XAVIER'S HIGH SCHOOL</v>
          </cell>
          <cell r="AE574">
            <v>456</v>
          </cell>
          <cell r="AF574">
            <v>600</v>
          </cell>
          <cell r="AG574">
            <v>76</v>
          </cell>
          <cell r="AH574">
            <v>2021</v>
          </cell>
          <cell r="AI574" t="str">
            <v>Maharashtra</v>
          </cell>
          <cell r="AJ574" t="str">
            <v>THAKUR COLLEGE OF SCIENCE AND COMMERCE</v>
          </cell>
          <cell r="AK574">
            <v>162</v>
          </cell>
          <cell r="AL574">
            <v>22</v>
          </cell>
          <cell r="AM574">
            <v>7.3636363636363633</v>
          </cell>
          <cell r="AN574">
            <v>84</v>
          </cell>
          <cell r="AO574">
            <v>197</v>
          </cell>
          <cell r="AP574">
            <v>27</v>
          </cell>
          <cell r="AQ574">
            <v>7.2962962962962967</v>
          </cell>
          <cell r="AR574">
            <v>96</v>
          </cell>
          <cell r="AS574">
            <v>359</v>
          </cell>
          <cell r="AT574">
            <v>49</v>
          </cell>
          <cell r="AU574">
            <v>7.3265306122448983</v>
          </cell>
          <cell r="AV574">
            <v>147</v>
          </cell>
          <cell r="AW574">
            <v>25</v>
          </cell>
          <cell r="AX574">
            <v>5.88</v>
          </cell>
          <cell r="AY574">
            <v>90</v>
          </cell>
          <cell r="AZ574">
            <v>187.05</v>
          </cell>
          <cell r="BA574">
            <v>29</v>
          </cell>
          <cell r="BB574">
            <v>6.45</v>
          </cell>
          <cell r="BC574">
            <v>75</v>
          </cell>
          <cell r="BD574">
            <v>334.05</v>
          </cell>
          <cell r="BE574">
            <v>54</v>
          </cell>
          <cell r="BF574">
            <v>6.1861111111111109</v>
          </cell>
          <cell r="BG574">
            <v>172</v>
          </cell>
          <cell r="BH574">
            <v>24</v>
          </cell>
          <cell r="BI574">
            <v>7.166666666666667</v>
          </cell>
          <cell r="BJ574">
            <v>83</v>
          </cell>
          <cell r="BK574">
            <v>233</v>
          </cell>
          <cell r="BL574">
            <v>29</v>
          </cell>
          <cell r="BM574">
            <v>8.0344827586206904</v>
          </cell>
          <cell r="BN574">
            <v>84</v>
          </cell>
          <cell r="BO574">
            <v>405</v>
          </cell>
          <cell r="BP574">
            <v>53</v>
          </cell>
          <cell r="BQ574">
            <v>7.6415094339622645</v>
          </cell>
          <cell r="BR574">
            <v>1098.05</v>
          </cell>
          <cell r="BS574">
            <v>156</v>
          </cell>
          <cell r="BT574">
            <v>7.0387820512820509</v>
          </cell>
          <cell r="BU574">
            <v>84.2</v>
          </cell>
          <cell r="BV574">
            <v>0</v>
          </cell>
        </row>
        <row r="575">
          <cell r="B575" t="str">
            <v>21-E&amp;TCB40-25</v>
          </cell>
          <cell r="C575" t="str">
            <v>E&amp;TC-B</v>
          </cell>
          <cell r="D575">
            <v>40</v>
          </cell>
          <cell r="E575" t="str">
            <v>TIWARI OM SURENDRA  REKHA</v>
          </cell>
          <cell r="F575" t="str">
            <v>Male</v>
          </cell>
          <cell r="G575" t="str">
            <v>10/06/2003</v>
          </cell>
          <cell r="H575">
            <v>9819450878</v>
          </cell>
          <cell r="I575">
            <v>9819099462</v>
          </cell>
          <cell r="J575" t="str">
            <v>omtiwari0610@gmail.com</v>
          </cell>
          <cell r="K575" t="str">
            <v>1032210295@tcetmumbai.in</v>
          </cell>
          <cell r="L575" t="str">
            <v>B-601, Reena apt, Shankar Lane, Malad(W), Mumbai</v>
          </cell>
          <cell r="M575">
            <v>400064</v>
          </cell>
          <cell r="N575">
            <v>0</v>
          </cell>
          <cell r="O575" t="str">
            <v>Business</v>
          </cell>
          <cell r="P575" t="str">
            <v>10,00,001 - 15,00,000</v>
          </cell>
          <cell r="Q575" t="str">
            <v>Normal</v>
          </cell>
          <cell r="R575" t="str">
            <v>Open</v>
          </cell>
          <cell r="S575">
            <v>2021</v>
          </cell>
          <cell r="T575" t="str">
            <v>FE</v>
          </cell>
          <cell r="U575" t="str">
            <v>MH-CET</v>
          </cell>
          <cell r="V575">
            <v>75.709999999999994</v>
          </cell>
          <cell r="W575" t="str">
            <v>NA</v>
          </cell>
          <cell r="X575" t="str">
            <v>Minority</v>
          </cell>
          <cell r="Y575">
            <v>445</v>
          </cell>
          <cell r="Z575">
            <v>500</v>
          </cell>
          <cell r="AA575">
            <v>89</v>
          </cell>
          <cell r="AB575">
            <v>2019</v>
          </cell>
          <cell r="AC575" t="str">
            <v>Maharashtra</v>
          </cell>
          <cell r="AD575" t="str">
            <v>ST. JOSEPH'S SCHOOL</v>
          </cell>
          <cell r="AE575">
            <v>548</v>
          </cell>
          <cell r="AF575">
            <v>600</v>
          </cell>
          <cell r="AG575">
            <v>91.3333333333333</v>
          </cell>
          <cell r="AH575">
            <v>2021</v>
          </cell>
          <cell r="AI575" t="str">
            <v>Maharashtra</v>
          </cell>
          <cell r="AJ575" t="str">
            <v>THAKUR COLLEGE OF SCIENCE AND COMMERCE</v>
          </cell>
          <cell r="AK575">
            <v>191</v>
          </cell>
          <cell r="AL575">
            <v>22</v>
          </cell>
          <cell r="AM575">
            <v>8.6818181818181817</v>
          </cell>
          <cell r="AN575">
            <v>82</v>
          </cell>
          <cell r="AO575">
            <v>250</v>
          </cell>
          <cell r="AP575">
            <v>27</v>
          </cell>
          <cell r="AQ575">
            <v>9.2592592592592595</v>
          </cell>
          <cell r="AR575">
            <v>75</v>
          </cell>
          <cell r="AS575">
            <v>441</v>
          </cell>
          <cell r="AT575">
            <v>49</v>
          </cell>
          <cell r="AU575">
            <v>9</v>
          </cell>
          <cell r="AV575">
            <v>220</v>
          </cell>
          <cell r="AW575">
            <v>25</v>
          </cell>
          <cell r="AX575">
            <v>8.8000000000000007</v>
          </cell>
          <cell r="AY575">
            <v>78.5</v>
          </cell>
          <cell r="AZ575">
            <v>274</v>
          </cell>
          <cell r="BA575">
            <v>29</v>
          </cell>
          <cell r="BB575">
            <v>9.4482758620689662</v>
          </cell>
          <cell r="BC575">
            <v>86</v>
          </cell>
          <cell r="BD575">
            <v>494</v>
          </cell>
          <cell r="BE575">
            <v>54</v>
          </cell>
          <cell r="BF575">
            <v>9.1481481481481488</v>
          </cell>
          <cell r="BG575">
            <v>224</v>
          </cell>
          <cell r="BH575">
            <v>24</v>
          </cell>
          <cell r="BI575">
            <v>9.3333333333333339</v>
          </cell>
          <cell r="BJ575">
            <v>86</v>
          </cell>
          <cell r="BK575">
            <v>289</v>
          </cell>
          <cell r="BL575">
            <v>29</v>
          </cell>
          <cell r="BM575">
            <v>9.9655172413793096</v>
          </cell>
          <cell r="BN575">
            <v>90</v>
          </cell>
          <cell r="BO575">
            <v>513</v>
          </cell>
          <cell r="BP575">
            <v>53</v>
          </cell>
          <cell r="BQ575">
            <v>9.6792452830188687</v>
          </cell>
          <cell r="BR575">
            <v>1448</v>
          </cell>
          <cell r="BS575">
            <v>156</v>
          </cell>
          <cell r="BT575">
            <v>9.2820512820512828</v>
          </cell>
          <cell r="BU575">
            <v>81.312448132780077</v>
          </cell>
          <cell r="BV575" t="str">
            <v>Capgemini</v>
          </cell>
        </row>
        <row r="576">
          <cell r="B576" t="str">
            <v>21-ITA40-25</v>
          </cell>
          <cell r="C576" t="str">
            <v>IT-A</v>
          </cell>
          <cell r="D576">
            <v>40</v>
          </cell>
          <cell r="E576" t="str">
            <v>JAISWAL SHUBHAM KALIKAPRASAD RITADEVI</v>
          </cell>
          <cell r="F576" t="str">
            <v>Male</v>
          </cell>
          <cell r="G576" t="str">
            <v>08/02/2003</v>
          </cell>
          <cell r="H576">
            <v>9326603068</v>
          </cell>
          <cell r="I576">
            <v>9220753784</v>
          </cell>
          <cell r="J576" t="str">
            <v>shubhamjaiswal08022003@gmail.com</v>
          </cell>
          <cell r="K576" t="str">
            <v>1032210614@tcetmumbai.in</v>
          </cell>
          <cell r="L576" t="str">
            <v>Room 17 girjabai chawl no. 8 SP road vaishali nagar near shital hotel dahisar East Mumbai 400068</v>
          </cell>
          <cell r="M576">
            <v>400068</v>
          </cell>
          <cell r="N576">
            <v>0</v>
          </cell>
          <cell r="O576" t="str">
            <v xml:space="preserve">Service </v>
          </cell>
          <cell r="P576" t="str">
            <v>&gt;= 15,00,001</v>
          </cell>
          <cell r="Q576" t="str">
            <v>Normal</v>
          </cell>
          <cell r="R576" t="str">
            <v>Open</v>
          </cell>
          <cell r="S576">
            <v>2021</v>
          </cell>
          <cell r="T576" t="str">
            <v>FE</v>
          </cell>
          <cell r="U576" t="str">
            <v>MH-CET</v>
          </cell>
          <cell r="V576">
            <v>89</v>
          </cell>
          <cell r="W576">
            <v>44</v>
          </cell>
          <cell r="X576" t="str">
            <v>Minority</v>
          </cell>
          <cell r="Y576">
            <v>391</v>
          </cell>
          <cell r="Z576">
            <v>500</v>
          </cell>
          <cell r="AA576">
            <v>78.2</v>
          </cell>
          <cell r="AB576">
            <v>2018</v>
          </cell>
          <cell r="AC576" t="str">
            <v>Maharashtra</v>
          </cell>
          <cell r="AD576" t="str">
            <v>STTHOMASHIGHSCHOOL</v>
          </cell>
          <cell r="AE576">
            <v>435</v>
          </cell>
          <cell r="AF576">
            <v>650</v>
          </cell>
          <cell r="AG576">
            <v>66.923076923076906</v>
          </cell>
          <cell r="AH576">
            <v>2020</v>
          </cell>
          <cell r="AI576" t="str">
            <v>Maharashtra</v>
          </cell>
          <cell r="AJ576" t="str">
            <v>NIRMALAMEMORIALFOUNDATIONJUNIORCOLLEGEOFCOMMERCEANDSCIENCE</v>
          </cell>
          <cell r="AK576">
            <v>138</v>
          </cell>
          <cell r="AL576">
            <v>22</v>
          </cell>
          <cell r="AM576">
            <v>6.2727272727272725</v>
          </cell>
          <cell r="AN576">
            <v>93.28</v>
          </cell>
          <cell r="AO576">
            <v>201</v>
          </cell>
          <cell r="AP576">
            <v>27</v>
          </cell>
          <cell r="AQ576">
            <v>7.4444444444444446</v>
          </cell>
          <cell r="AR576">
            <v>75</v>
          </cell>
          <cell r="AS576">
            <v>339</v>
          </cell>
          <cell r="AT576">
            <v>49</v>
          </cell>
          <cell r="AU576">
            <v>6.9183673469387754</v>
          </cell>
          <cell r="AV576">
            <v>162</v>
          </cell>
          <cell r="AW576">
            <v>25</v>
          </cell>
          <cell r="AX576">
            <v>6.48</v>
          </cell>
          <cell r="AY576">
            <v>84.14</v>
          </cell>
          <cell r="AZ576">
            <v>187</v>
          </cell>
          <cell r="BA576">
            <v>29</v>
          </cell>
          <cell r="BB576">
            <v>6.4482758620689653</v>
          </cell>
          <cell r="BC576">
            <v>75</v>
          </cell>
          <cell r="BD576">
            <v>349</v>
          </cell>
          <cell r="BE576">
            <v>54</v>
          </cell>
          <cell r="BF576">
            <v>6.4629629629629628</v>
          </cell>
          <cell r="BG576">
            <v>183</v>
          </cell>
          <cell r="BH576">
            <v>24</v>
          </cell>
          <cell r="BI576">
            <v>7.625</v>
          </cell>
          <cell r="BJ576">
            <v>80.912863070539402</v>
          </cell>
          <cell r="BK576">
            <v>230</v>
          </cell>
          <cell r="BL576">
            <v>29</v>
          </cell>
          <cell r="BM576">
            <v>7.931034482758621</v>
          </cell>
          <cell r="BN576">
            <v>79.385964912280699</v>
          </cell>
          <cell r="BO576">
            <v>413</v>
          </cell>
          <cell r="BP576">
            <v>53</v>
          </cell>
          <cell r="BQ576">
            <v>7.7924528301886795</v>
          </cell>
          <cell r="BR576">
            <v>1101</v>
          </cell>
          <cell r="BS576">
            <v>156</v>
          </cell>
          <cell r="BT576">
            <v>7.0576923076923075</v>
          </cell>
          <cell r="BU576">
            <v>82.496448132780088</v>
          </cell>
          <cell r="BV576">
            <v>0</v>
          </cell>
        </row>
        <row r="577">
          <cell r="B577" t="str">
            <v>21-ITB40-25</v>
          </cell>
          <cell r="C577" t="str">
            <v>IT-B</v>
          </cell>
          <cell r="D577">
            <v>40</v>
          </cell>
          <cell r="E577" t="str">
            <v>SINGH AMBRISH SUDHIRKUMAR  SUMAN</v>
          </cell>
          <cell r="F577" t="str">
            <v>Male</v>
          </cell>
          <cell r="G577" t="str">
            <v>02/12/2002</v>
          </cell>
          <cell r="H577">
            <v>8308027043</v>
          </cell>
          <cell r="I577">
            <v>9819299473</v>
          </cell>
          <cell r="J577" t="str">
            <v>singhambrish212@gmail.com</v>
          </cell>
          <cell r="K577" t="str">
            <v>1032210679@tcetmumbai.in</v>
          </cell>
          <cell r="L577" t="str">
            <v>B-203, Chandresh Kiran, Sankheshwar Nagar, Achole Road, Nallasopara(EAST)</v>
          </cell>
          <cell r="M577">
            <v>401209</v>
          </cell>
          <cell r="N577">
            <v>0</v>
          </cell>
          <cell r="O577" t="str">
            <v>Bussiness</v>
          </cell>
          <cell r="P577" t="str">
            <v>&gt;= 15,00,001</v>
          </cell>
          <cell r="Q577" t="str">
            <v>Normal</v>
          </cell>
          <cell r="R577" t="str">
            <v>Open</v>
          </cell>
          <cell r="S577">
            <v>2021</v>
          </cell>
          <cell r="T577" t="str">
            <v>FE</v>
          </cell>
          <cell r="U577" t="str">
            <v>MH-CET</v>
          </cell>
          <cell r="V577">
            <v>88.49</v>
          </cell>
          <cell r="W577">
            <v>47.052701900000002</v>
          </cell>
          <cell r="X577" t="str">
            <v>Minority</v>
          </cell>
          <cell r="Y577">
            <v>401</v>
          </cell>
          <cell r="Z577">
            <v>500</v>
          </cell>
          <cell r="AA577">
            <v>80.2</v>
          </cell>
          <cell r="AB577">
            <v>2019</v>
          </cell>
          <cell r="AC577" t="str">
            <v>Maharashtra</v>
          </cell>
          <cell r="AD577" t="str">
            <v>ST. ALOYSIUS HIGH SCHOOL</v>
          </cell>
          <cell r="AE577">
            <v>528</v>
          </cell>
          <cell r="AF577">
            <v>600</v>
          </cell>
          <cell r="AG577">
            <v>88</v>
          </cell>
          <cell r="AH577">
            <v>2021</v>
          </cell>
          <cell r="AI577" t="str">
            <v>Maharashtra</v>
          </cell>
          <cell r="AJ577" t="str">
            <v>ADARSH EDUCATION SOCIETY</v>
          </cell>
          <cell r="AK577">
            <v>169</v>
          </cell>
          <cell r="AL577">
            <v>22</v>
          </cell>
          <cell r="AM577">
            <v>7.6818181818181817</v>
          </cell>
          <cell r="AN577">
            <v>84.79</v>
          </cell>
          <cell r="AO577">
            <v>235</v>
          </cell>
          <cell r="AP577">
            <v>27</v>
          </cell>
          <cell r="AQ577">
            <v>8.7037037037037042</v>
          </cell>
          <cell r="AR577">
            <v>88</v>
          </cell>
          <cell r="AS577">
            <v>404</v>
          </cell>
          <cell r="AT577">
            <v>49</v>
          </cell>
          <cell r="AU577">
            <v>8.2448979591836729</v>
          </cell>
          <cell r="AV577">
            <v>226</v>
          </cell>
          <cell r="AW577">
            <v>25</v>
          </cell>
          <cell r="AX577">
            <v>9.0399999999999991</v>
          </cell>
          <cell r="AY577">
            <v>86.394999999999996</v>
          </cell>
          <cell r="AZ577">
            <v>273</v>
          </cell>
          <cell r="BA577">
            <v>29</v>
          </cell>
          <cell r="BB577">
            <v>9.4137931034482758</v>
          </cell>
          <cell r="BC577">
            <v>88.177339901477794</v>
          </cell>
          <cell r="BD577">
            <v>499</v>
          </cell>
          <cell r="BE577">
            <v>54</v>
          </cell>
          <cell r="BF577">
            <v>9.2407407407407405</v>
          </cell>
          <cell r="BG577">
            <v>228</v>
          </cell>
          <cell r="BH577">
            <v>24</v>
          </cell>
          <cell r="BI577">
            <v>9.5</v>
          </cell>
          <cell r="BJ577">
            <v>80.912863070539402</v>
          </cell>
          <cell r="BK577">
            <v>284</v>
          </cell>
          <cell r="BL577">
            <v>29</v>
          </cell>
          <cell r="BM577">
            <v>9.7931034482758612</v>
          </cell>
          <cell r="BN577">
            <v>86.016949152542395</v>
          </cell>
          <cell r="BO577">
            <v>512</v>
          </cell>
          <cell r="BP577">
            <v>53</v>
          </cell>
          <cell r="BQ577">
            <v>9.6603773584905657</v>
          </cell>
          <cell r="BR577">
            <v>1415</v>
          </cell>
          <cell r="BS577">
            <v>156</v>
          </cell>
          <cell r="BT577">
            <v>9.0705128205128212</v>
          </cell>
          <cell r="BU577">
            <v>86.872467980295568</v>
          </cell>
          <cell r="BV577" t="str">
            <v>Capgemini</v>
          </cell>
        </row>
        <row r="578">
          <cell r="B578" t="str">
            <v>21-M&amp;ME40-25</v>
          </cell>
          <cell r="C578" t="str">
            <v>M&amp;ME</v>
          </cell>
          <cell r="D578">
            <v>40</v>
          </cell>
          <cell r="E578" t="str">
            <v>QURESHI FAIZ AHMED ABDUL HAQUE  SHAHNAZ</v>
          </cell>
          <cell r="F578" t="str">
            <v>Male</v>
          </cell>
          <cell r="G578" t="str">
            <v>24/09/2003</v>
          </cell>
          <cell r="H578">
            <v>8879115022</v>
          </cell>
          <cell r="I578">
            <v>9869012365</v>
          </cell>
          <cell r="J578" t="str">
            <v>faizzqureshi24@gmail.com</v>
          </cell>
          <cell r="K578" t="str">
            <v>1032210793@tcetmumbai.in</v>
          </cell>
          <cell r="L578" t="str">
            <v>2-A/104, Humera Park, Pathan Wadi, Rani sati road, Malad (East), Mumbai</v>
          </cell>
          <cell r="M578">
            <v>400097</v>
          </cell>
          <cell r="N578">
            <v>0</v>
          </cell>
          <cell r="O578" t="str">
            <v>Businessman</v>
          </cell>
          <cell r="P578" t="str">
            <v>1,00,001 - 1,50,000</v>
          </cell>
          <cell r="Q578" t="str">
            <v>Normal</v>
          </cell>
          <cell r="R578" t="str">
            <v>Open</v>
          </cell>
          <cell r="S578">
            <v>2021</v>
          </cell>
          <cell r="T578" t="str">
            <v>FE</v>
          </cell>
          <cell r="U578" t="str">
            <v>MH-CET</v>
          </cell>
          <cell r="V578">
            <v>41.56</v>
          </cell>
          <cell r="W578">
            <v>62.633383100000003</v>
          </cell>
          <cell r="X578" t="str">
            <v>Institute</v>
          </cell>
          <cell r="Y578">
            <v>496</v>
          </cell>
          <cell r="Z578">
            <v>600</v>
          </cell>
          <cell r="AA578">
            <v>82.6666666666667</v>
          </cell>
          <cell r="AB578">
            <v>2019</v>
          </cell>
          <cell r="AC578" t="str">
            <v>ICSE</v>
          </cell>
          <cell r="AD578" t="str">
            <v>LAKSHDHAM HIGH SCHOOL</v>
          </cell>
          <cell r="AE578">
            <v>568</v>
          </cell>
          <cell r="AF578">
            <v>600</v>
          </cell>
          <cell r="AG578">
            <v>94.6666666666667</v>
          </cell>
          <cell r="AH578">
            <v>2021</v>
          </cell>
          <cell r="AI578" t="str">
            <v>Maharashtra</v>
          </cell>
          <cell r="AJ578" t="str">
            <v>RAO JUNIOR COLLEGE OF SCIENCE</v>
          </cell>
          <cell r="AK578">
            <v>154</v>
          </cell>
          <cell r="AL578">
            <v>22</v>
          </cell>
          <cell r="AM578">
            <v>7</v>
          </cell>
          <cell r="AN578">
            <v>90.23</v>
          </cell>
          <cell r="AO578">
            <v>187</v>
          </cell>
          <cell r="AP578">
            <v>27</v>
          </cell>
          <cell r="AQ578">
            <v>6.9259259259259256</v>
          </cell>
          <cell r="AR578">
            <v>97.67</v>
          </cell>
          <cell r="AS578">
            <v>341</v>
          </cell>
          <cell r="AT578">
            <v>49</v>
          </cell>
          <cell r="AU578">
            <v>6.9591836734693882</v>
          </cell>
          <cell r="AV578">
            <v>201</v>
          </cell>
          <cell r="AW578">
            <v>25</v>
          </cell>
          <cell r="AX578">
            <v>8.0399999999999991</v>
          </cell>
          <cell r="AY578">
            <v>93.95</v>
          </cell>
          <cell r="AZ578">
            <v>235</v>
          </cell>
          <cell r="BA578">
            <v>29</v>
          </cell>
          <cell r="BB578">
            <v>8.1034482758620694</v>
          </cell>
          <cell r="BC578">
            <v>77</v>
          </cell>
          <cell r="BD578">
            <v>436</v>
          </cell>
          <cell r="BE578">
            <v>54</v>
          </cell>
          <cell r="BF578">
            <v>8.0740740740740744</v>
          </cell>
          <cell r="BG578">
            <v>191</v>
          </cell>
          <cell r="BH578">
            <v>24</v>
          </cell>
          <cell r="BI578">
            <v>7.958333333333333</v>
          </cell>
          <cell r="BJ578">
            <v>91</v>
          </cell>
          <cell r="BK578">
            <v>224</v>
          </cell>
          <cell r="BL578">
            <v>29</v>
          </cell>
          <cell r="BM578">
            <v>7.7241379310344831</v>
          </cell>
          <cell r="BN578">
            <v>82</v>
          </cell>
          <cell r="BO578">
            <v>415</v>
          </cell>
          <cell r="BP578">
            <v>53</v>
          </cell>
          <cell r="BQ578">
            <v>7.8301886792452828</v>
          </cell>
          <cell r="BR578">
            <v>1192</v>
          </cell>
          <cell r="BS578">
            <v>156</v>
          </cell>
          <cell r="BT578">
            <v>7.6410256410256414</v>
          </cell>
          <cell r="BU578">
            <v>88.97</v>
          </cell>
          <cell r="BV578">
            <v>0</v>
          </cell>
        </row>
        <row r="579">
          <cell r="B579" t="str">
            <v>21-MECH40-25</v>
          </cell>
          <cell r="C579" t="str">
            <v>MECH</v>
          </cell>
          <cell r="D579">
            <v>40</v>
          </cell>
          <cell r="E579" t="str">
            <v xml:space="preserve">BAJETHA ADITYA SHIVRAJ  ANITA </v>
          </cell>
          <cell r="F579" t="str">
            <v>Male</v>
          </cell>
          <cell r="G579" t="str">
            <v>05/05/2004</v>
          </cell>
          <cell r="H579">
            <v>7498962977</v>
          </cell>
          <cell r="I579">
            <v>8446410083</v>
          </cell>
          <cell r="J579" t="str">
            <v>bajethaaditya@gmail.com</v>
          </cell>
          <cell r="K579" t="str">
            <v>1032210743@tcetmumbai.in</v>
          </cell>
          <cell r="L579" t="str">
            <v>C/104, chandresh siddhi, Shankeshwar nagar, Achole road, Nalasopara east palghar- 401209</v>
          </cell>
          <cell r="M579">
            <v>401209</v>
          </cell>
          <cell r="N579">
            <v>0</v>
          </cell>
          <cell r="O579" t="str">
            <v>Service</v>
          </cell>
          <cell r="P579" t="str">
            <v>1,50,001 - 2,00,000</v>
          </cell>
          <cell r="Q579" t="str">
            <v>Normal</v>
          </cell>
          <cell r="R579" t="str">
            <v>Open</v>
          </cell>
          <cell r="S579">
            <v>2021</v>
          </cell>
          <cell r="T579" t="str">
            <v>FE</v>
          </cell>
          <cell r="U579" t="str">
            <v>MH-CET</v>
          </cell>
          <cell r="V579">
            <v>56</v>
          </cell>
          <cell r="W579">
            <v>40</v>
          </cell>
          <cell r="X579" t="str">
            <v>Minority</v>
          </cell>
          <cell r="Y579">
            <v>356</v>
          </cell>
          <cell r="Z579">
            <v>500</v>
          </cell>
          <cell r="AA579">
            <v>71.2</v>
          </cell>
          <cell r="AB579">
            <v>2019</v>
          </cell>
          <cell r="AC579" t="str">
            <v>Maharashtra</v>
          </cell>
          <cell r="AD579" t="str">
            <v>ST ALOYSIUS HIGH SCHOOL</v>
          </cell>
          <cell r="AE579">
            <v>535</v>
          </cell>
          <cell r="AF579">
            <v>600</v>
          </cell>
          <cell r="AG579">
            <v>89.1666666666667</v>
          </cell>
          <cell r="AH579">
            <v>2021</v>
          </cell>
          <cell r="AI579" t="str">
            <v>Maharashtra</v>
          </cell>
          <cell r="AJ579" t="str">
            <v>GYANDEEP  MULTIPURPOSE HIGH SCHOOL AND JR. COLLEGE</v>
          </cell>
          <cell r="AK579">
            <v>159</v>
          </cell>
          <cell r="AL579">
            <v>22</v>
          </cell>
          <cell r="AM579">
            <v>7.2272727272727275</v>
          </cell>
          <cell r="AN579">
            <v>79.260000000000005</v>
          </cell>
          <cell r="AO579">
            <v>191</v>
          </cell>
          <cell r="AP579">
            <v>27</v>
          </cell>
          <cell r="AQ579">
            <v>7.0740740740740744</v>
          </cell>
          <cell r="AR579">
            <v>95.39</v>
          </cell>
          <cell r="AS579">
            <v>350</v>
          </cell>
          <cell r="AT579">
            <v>49</v>
          </cell>
          <cell r="AU579">
            <v>7.1428571428571432</v>
          </cell>
          <cell r="AV579">
            <v>143</v>
          </cell>
          <cell r="AW579">
            <v>25</v>
          </cell>
          <cell r="AX579">
            <v>5.72</v>
          </cell>
          <cell r="AY579">
            <v>87.325000000000003</v>
          </cell>
          <cell r="AZ579">
            <v>200</v>
          </cell>
          <cell r="BA579">
            <v>29</v>
          </cell>
          <cell r="BB579">
            <v>6.8965517241379306</v>
          </cell>
          <cell r="BC579">
            <v>84</v>
          </cell>
          <cell r="BD579">
            <v>343</v>
          </cell>
          <cell r="BE579">
            <v>54</v>
          </cell>
          <cell r="BF579">
            <v>6.3518518518518521</v>
          </cell>
          <cell r="BG579">
            <v>164</v>
          </cell>
          <cell r="BH579">
            <v>24</v>
          </cell>
          <cell r="BI579">
            <v>6.833333333333333</v>
          </cell>
          <cell r="BJ579">
            <v>75</v>
          </cell>
          <cell r="BK579">
            <v>206</v>
          </cell>
          <cell r="BL579">
            <v>28</v>
          </cell>
          <cell r="BM579">
            <v>7.3571428571428568</v>
          </cell>
          <cell r="BN579">
            <v>78</v>
          </cell>
          <cell r="BO579">
            <v>370</v>
          </cell>
          <cell r="BP579">
            <v>52</v>
          </cell>
          <cell r="BQ579">
            <v>7.115384615384615</v>
          </cell>
          <cell r="BR579">
            <v>1063</v>
          </cell>
          <cell r="BS579">
            <v>155</v>
          </cell>
          <cell r="BT579">
            <v>6.8580645161290326</v>
          </cell>
          <cell r="BU579">
            <v>83.39500000000001</v>
          </cell>
          <cell r="BV579">
            <v>0</v>
          </cell>
        </row>
        <row r="580">
          <cell r="B580" t="str">
            <v>21-AI&amp;DS41-25</v>
          </cell>
          <cell r="C580" t="str">
            <v>AI&amp;DS</v>
          </cell>
          <cell r="D580">
            <v>41</v>
          </cell>
          <cell r="E580" t="str">
            <v>SINGH AJIT JITENDRA SANDHYA</v>
          </cell>
          <cell r="F580" t="str">
            <v>Male</v>
          </cell>
          <cell r="G580" t="str">
            <v>02/06/2003</v>
          </cell>
          <cell r="H580">
            <v>7499985338</v>
          </cell>
          <cell r="I580">
            <v>9004747582</v>
          </cell>
          <cell r="J580" t="str">
            <v>ajitsinghpace02@gmail.com</v>
          </cell>
          <cell r="K580" t="str">
            <v>1032210170@tcetmumbai.in</v>
          </cell>
          <cell r="L580" t="str">
            <v>Flat no. 505, Building no. 2 Shreekrishna Puram, near petrol pump, Shahad , Kalyan</v>
          </cell>
          <cell r="M580">
            <v>421103</v>
          </cell>
          <cell r="N580">
            <v>0</v>
          </cell>
          <cell r="O580" t="str">
            <v>Service</v>
          </cell>
          <cell r="P580" t="str">
            <v>10,00,001 - 15,00,000</v>
          </cell>
          <cell r="Q580" t="str">
            <v>Normal</v>
          </cell>
          <cell r="R580" t="str">
            <v>Open</v>
          </cell>
          <cell r="S580">
            <v>2021</v>
          </cell>
          <cell r="T580" t="str">
            <v>FE</v>
          </cell>
          <cell r="U580" t="str">
            <v>MH-CET</v>
          </cell>
          <cell r="V580">
            <v>91.58</v>
          </cell>
          <cell r="W580">
            <v>70.4966261</v>
          </cell>
          <cell r="X580" t="str">
            <v>Minority</v>
          </cell>
          <cell r="Y580">
            <v>403</v>
          </cell>
          <cell r="Z580">
            <v>500</v>
          </cell>
          <cell r="AA580">
            <v>80.599999999999994</v>
          </cell>
          <cell r="AB580">
            <v>2018</v>
          </cell>
          <cell r="AC580" t="str">
            <v>Maharashtra</v>
          </cell>
          <cell r="AD580" t="str">
            <v>CENTURY RAYON HIGH SCHOOL</v>
          </cell>
          <cell r="AE580">
            <v>508</v>
          </cell>
          <cell r="AF580">
            <v>600</v>
          </cell>
          <cell r="AG580">
            <v>84.6666666666667</v>
          </cell>
          <cell r="AH580">
            <v>2021</v>
          </cell>
          <cell r="AI580" t="str">
            <v>Maharashtra</v>
          </cell>
          <cell r="AJ580" t="str">
            <v>ST.XAVIER'S JUNIOR COLLEGE</v>
          </cell>
          <cell r="AK580">
            <v>173</v>
          </cell>
          <cell r="AL580">
            <v>23</v>
          </cell>
          <cell r="AM580">
            <v>7.5217391304347823</v>
          </cell>
          <cell r="AN580">
            <v>98</v>
          </cell>
          <cell r="AO580">
            <v>202</v>
          </cell>
          <cell r="AP580">
            <v>26</v>
          </cell>
          <cell r="AQ580">
            <v>7.7692307692307692</v>
          </cell>
          <cell r="AR580">
            <v>77</v>
          </cell>
          <cell r="AS580">
            <v>375</v>
          </cell>
          <cell r="AT580">
            <v>49</v>
          </cell>
          <cell r="AU580">
            <v>7.6530612244897958</v>
          </cell>
          <cell r="AV580">
            <v>198</v>
          </cell>
          <cell r="AW580">
            <v>25</v>
          </cell>
          <cell r="AX580">
            <v>7.92</v>
          </cell>
          <cell r="AY580">
            <v>87.5</v>
          </cell>
          <cell r="AZ580">
            <v>239</v>
          </cell>
          <cell r="BA580">
            <v>29</v>
          </cell>
          <cell r="BB580">
            <v>8.2413793103448274</v>
          </cell>
          <cell r="BC580">
            <v>75</v>
          </cell>
          <cell r="BD580">
            <v>437</v>
          </cell>
          <cell r="BE580">
            <v>54</v>
          </cell>
          <cell r="BF580">
            <v>8.0925925925925934</v>
          </cell>
          <cell r="BG580">
            <v>195</v>
          </cell>
          <cell r="BH580">
            <v>24</v>
          </cell>
          <cell r="BI580">
            <v>8.125</v>
          </cell>
          <cell r="BJ580">
            <v>58</v>
          </cell>
          <cell r="BK580">
            <v>244</v>
          </cell>
          <cell r="BL580">
            <v>29</v>
          </cell>
          <cell r="BM580">
            <v>8.4137931034482758</v>
          </cell>
          <cell r="BN580">
            <v>81</v>
          </cell>
          <cell r="BO580">
            <v>439</v>
          </cell>
          <cell r="BP580">
            <v>53</v>
          </cell>
          <cell r="BQ580">
            <v>8.2830188679245289</v>
          </cell>
          <cell r="BR580">
            <v>1251</v>
          </cell>
          <cell r="BS580">
            <v>156</v>
          </cell>
          <cell r="BT580">
            <v>8.0192307692307701</v>
          </cell>
          <cell r="BU580">
            <v>79.099999999999994</v>
          </cell>
          <cell r="BV580">
            <v>0</v>
          </cell>
        </row>
        <row r="581">
          <cell r="B581" t="str">
            <v>21-AI&amp;ML41-25</v>
          </cell>
          <cell r="C581" t="str">
            <v>AI&amp;ML</v>
          </cell>
          <cell r="D581">
            <v>41</v>
          </cell>
          <cell r="E581" t="str">
            <v>SINGH AVINASH RAJESH NEETU</v>
          </cell>
          <cell r="F581" t="str">
            <v>Male</v>
          </cell>
          <cell r="G581" t="str">
            <v>17/05/2004</v>
          </cell>
          <cell r="H581">
            <v>9326337286</v>
          </cell>
          <cell r="I581">
            <v>9082884496</v>
          </cell>
          <cell r="J581" t="str">
            <v>avinashrsingh1705@gmail.com</v>
          </cell>
          <cell r="K581" t="str">
            <v>1032210966@tcetmumbai.in</v>
          </cell>
          <cell r="L581" t="str">
            <v>B/01, Mariam Manzil CHS, Lodha Complex, Mira road East, Thane</v>
          </cell>
          <cell r="M581">
            <v>401107</v>
          </cell>
          <cell r="N581">
            <v>0</v>
          </cell>
          <cell r="O581" t="str">
            <v>Teacher</v>
          </cell>
          <cell r="P581" t="str">
            <v>3,50,001 - 4,00,000</v>
          </cell>
          <cell r="Q581" t="str">
            <v>Normal</v>
          </cell>
          <cell r="R581" t="str">
            <v>Open</v>
          </cell>
          <cell r="S581">
            <v>2021</v>
          </cell>
          <cell r="T581" t="str">
            <v>FE</v>
          </cell>
          <cell r="U581" t="str">
            <v>MH-CET</v>
          </cell>
          <cell r="V581">
            <v>97.61</v>
          </cell>
          <cell r="W581">
            <v>70.461486500000007</v>
          </cell>
          <cell r="X581" t="str">
            <v>TFWS</v>
          </cell>
          <cell r="Y581">
            <v>414</v>
          </cell>
          <cell r="Z581">
            <v>500</v>
          </cell>
          <cell r="AA581">
            <v>82.8</v>
          </cell>
          <cell r="AB581">
            <v>2019</v>
          </cell>
          <cell r="AC581" t="str">
            <v>Maharashtra</v>
          </cell>
          <cell r="AD581" t="str">
            <v>QUEEN MARY'S HIGH SCHOOL</v>
          </cell>
          <cell r="AE581">
            <v>542</v>
          </cell>
          <cell r="AF581">
            <v>600</v>
          </cell>
          <cell r="AG581">
            <v>90.3333333333333</v>
          </cell>
          <cell r="AH581">
            <v>2021</v>
          </cell>
          <cell r="AI581" t="str">
            <v>Maharashtra</v>
          </cell>
          <cell r="AJ581" t="str">
            <v>ABHINAV JUNIOR COLLEGE</v>
          </cell>
          <cell r="AK581">
            <v>203</v>
          </cell>
          <cell r="AL581">
            <v>22</v>
          </cell>
          <cell r="AM581">
            <v>9.2272727272727266</v>
          </cell>
          <cell r="AN581">
            <v>79</v>
          </cell>
          <cell r="AO581">
            <v>264</v>
          </cell>
          <cell r="AP581">
            <v>27</v>
          </cell>
          <cell r="AQ581">
            <v>9.7777777777777786</v>
          </cell>
          <cell r="AR581">
            <v>96</v>
          </cell>
          <cell r="AS581">
            <v>467</v>
          </cell>
          <cell r="AT581">
            <v>49</v>
          </cell>
          <cell r="AU581">
            <v>9.5306122448979593</v>
          </cell>
          <cell r="AV581">
            <v>238</v>
          </cell>
          <cell r="AW581">
            <v>25</v>
          </cell>
          <cell r="AX581">
            <v>9.52</v>
          </cell>
          <cell r="AY581">
            <v>87.5</v>
          </cell>
          <cell r="AZ581">
            <v>284</v>
          </cell>
          <cell r="BA581">
            <v>29</v>
          </cell>
          <cell r="BB581">
            <v>9.7931034482758612</v>
          </cell>
          <cell r="BC581">
            <v>86.5</v>
          </cell>
          <cell r="BD581">
            <v>522</v>
          </cell>
          <cell r="BE581">
            <v>54</v>
          </cell>
          <cell r="BF581">
            <v>9.6666666666666661</v>
          </cell>
          <cell r="BG581">
            <v>220</v>
          </cell>
          <cell r="BH581">
            <v>24</v>
          </cell>
          <cell r="BI581">
            <v>9.1666666666666661</v>
          </cell>
          <cell r="BJ581">
            <v>77</v>
          </cell>
          <cell r="BK581">
            <v>283</v>
          </cell>
          <cell r="BL581">
            <v>29</v>
          </cell>
          <cell r="BM581">
            <v>9.7586206896551726</v>
          </cell>
          <cell r="BN581">
            <v>91</v>
          </cell>
          <cell r="BO581">
            <v>503</v>
          </cell>
          <cell r="BP581">
            <v>53</v>
          </cell>
          <cell r="BQ581">
            <v>9.4905660377358494</v>
          </cell>
          <cell r="BR581">
            <v>1492</v>
          </cell>
          <cell r="BS581">
            <v>156</v>
          </cell>
          <cell r="BT581">
            <v>9.5641025641025639</v>
          </cell>
          <cell r="BU581">
            <v>85.2</v>
          </cell>
          <cell r="BV581" t="str">
            <v>Zues Learning</v>
          </cell>
        </row>
        <row r="582">
          <cell r="B582" t="str">
            <v>21-COMPA41-25</v>
          </cell>
          <cell r="C582" t="str">
            <v>COMP-A</v>
          </cell>
          <cell r="D582">
            <v>41</v>
          </cell>
          <cell r="E582" t="str">
            <v>GOHIL RIYA MAHESH PARUL</v>
          </cell>
          <cell r="F582" t="str">
            <v>Female</v>
          </cell>
          <cell r="G582" t="str">
            <v>26/10/2003</v>
          </cell>
          <cell r="H582">
            <v>9082739734</v>
          </cell>
          <cell r="I582">
            <v>9320331344</v>
          </cell>
          <cell r="J582" t="str">
            <v>riya.gohil2003@gmail.com</v>
          </cell>
          <cell r="K582" t="str">
            <v>1032210423@tcetmumbai.in</v>
          </cell>
          <cell r="L582" t="str">
            <v>R.no.12, Ganeshbhai desai chawl, Ganesh Nagar, Dahisar East</v>
          </cell>
          <cell r="M582">
            <v>400068</v>
          </cell>
          <cell r="N582">
            <v>0</v>
          </cell>
          <cell r="O582" t="str">
            <v>Business</v>
          </cell>
          <cell r="P582" t="str">
            <v>4,50,001 - 5,00,000</v>
          </cell>
          <cell r="Q582" t="str">
            <v>Normal</v>
          </cell>
          <cell r="R582" t="str">
            <v>Open</v>
          </cell>
          <cell r="S582">
            <v>2021</v>
          </cell>
          <cell r="T582" t="str">
            <v>FE</v>
          </cell>
          <cell r="U582" t="str">
            <v>MH-CET</v>
          </cell>
          <cell r="V582">
            <v>97.57</v>
          </cell>
          <cell r="W582">
            <v>55.28</v>
          </cell>
          <cell r="X582" t="str">
            <v>TFWS</v>
          </cell>
          <cell r="Y582">
            <v>452</v>
          </cell>
          <cell r="Z582">
            <v>500</v>
          </cell>
          <cell r="AA582">
            <v>90.4</v>
          </cell>
          <cell r="AB582">
            <v>2019</v>
          </cell>
          <cell r="AC582" t="str">
            <v>Maharashtra</v>
          </cell>
          <cell r="AD582" t="str">
            <v>POORNA PRAJNA HIGH SCHOOL</v>
          </cell>
          <cell r="AE582">
            <v>547</v>
          </cell>
          <cell r="AF582">
            <v>600</v>
          </cell>
          <cell r="AG582">
            <v>91.1666666666667</v>
          </cell>
          <cell r="AH582">
            <v>2021</v>
          </cell>
          <cell r="AI582" t="str">
            <v>Maharashtra</v>
          </cell>
          <cell r="AJ582" t="str">
            <v>SHRI TIKAMDAS PURSHOTAM BHATIA COLLEGE OF SCIENCE</v>
          </cell>
          <cell r="AK582">
            <v>223</v>
          </cell>
          <cell r="AL582">
            <v>23</v>
          </cell>
          <cell r="AM582">
            <v>9.695652173913043</v>
          </cell>
          <cell r="AN582">
            <v>96</v>
          </cell>
          <cell r="AO582">
            <v>250</v>
          </cell>
          <cell r="AP582">
            <v>26</v>
          </cell>
          <cell r="AQ582">
            <v>9.615384615384615</v>
          </cell>
          <cell r="AR582">
            <v>90</v>
          </cell>
          <cell r="AS582">
            <v>473</v>
          </cell>
          <cell r="AT582">
            <v>49</v>
          </cell>
          <cell r="AU582">
            <v>9.6530612244897966</v>
          </cell>
          <cell r="AV582">
            <v>239</v>
          </cell>
          <cell r="AW582">
            <v>25</v>
          </cell>
          <cell r="AX582">
            <v>9.56</v>
          </cell>
          <cell r="AY582">
            <v>93</v>
          </cell>
          <cell r="AZ582">
            <v>286</v>
          </cell>
          <cell r="BA582">
            <v>29</v>
          </cell>
          <cell r="BB582">
            <v>9.862068965517242</v>
          </cell>
          <cell r="BC582">
            <v>88</v>
          </cell>
          <cell r="BD582">
            <v>525</v>
          </cell>
          <cell r="BE582">
            <v>54</v>
          </cell>
          <cell r="BF582">
            <v>9.7222222222222214</v>
          </cell>
          <cell r="BG582">
            <v>234</v>
          </cell>
          <cell r="BH582">
            <v>24</v>
          </cell>
          <cell r="BI582">
            <v>9.75</v>
          </cell>
          <cell r="BJ582">
            <v>76.5</v>
          </cell>
          <cell r="BK582">
            <v>270</v>
          </cell>
          <cell r="BL582">
            <v>29</v>
          </cell>
          <cell r="BM582">
            <v>9.3103448275862064</v>
          </cell>
          <cell r="BN582">
            <v>75</v>
          </cell>
          <cell r="BO582">
            <v>504</v>
          </cell>
          <cell r="BP582">
            <v>53</v>
          </cell>
          <cell r="BQ582">
            <v>9.5094339622641506</v>
          </cell>
          <cell r="BR582">
            <v>1502</v>
          </cell>
          <cell r="BS582">
            <v>156</v>
          </cell>
          <cell r="BT582">
            <v>9.6282051282051277</v>
          </cell>
          <cell r="BU582">
            <v>88.7</v>
          </cell>
          <cell r="BV582">
            <v>0</v>
          </cell>
        </row>
        <row r="583">
          <cell r="B583" t="str">
            <v>21-COMPB41-25</v>
          </cell>
          <cell r="C583" t="str">
            <v>COMP-B</v>
          </cell>
          <cell r="D583">
            <v>41</v>
          </cell>
          <cell r="E583" t="str">
            <v>PATIL SWARUP SHASHIKANT  ROHINI</v>
          </cell>
          <cell r="F583" t="str">
            <v>Male</v>
          </cell>
          <cell r="G583" t="str">
            <v>10/08/2003</v>
          </cell>
          <cell r="H583">
            <v>7720831325</v>
          </cell>
          <cell r="I583">
            <v>7517440050</v>
          </cell>
          <cell r="J583" t="str">
            <v>pswarup2003@gmail.com</v>
          </cell>
          <cell r="K583" t="str">
            <v>1032210487@tcetmumbai.in</v>
          </cell>
          <cell r="L583" t="str">
            <v>Waslai,khuntodiwadi,vasai(w),near green garden</v>
          </cell>
          <cell r="M583">
            <v>401201</v>
          </cell>
          <cell r="N583">
            <v>0</v>
          </cell>
          <cell r="O583" t="str">
            <v>retired</v>
          </cell>
          <cell r="P583" t="str">
            <v>6,00,001 - 7,00,000</v>
          </cell>
          <cell r="Q583" t="str">
            <v>Normal</v>
          </cell>
          <cell r="R583" t="str">
            <v>Open</v>
          </cell>
          <cell r="S583">
            <v>2021</v>
          </cell>
          <cell r="T583" t="str">
            <v>FE</v>
          </cell>
          <cell r="U583" t="str">
            <v>MH-CET</v>
          </cell>
          <cell r="V583">
            <v>7</v>
          </cell>
          <cell r="W583" t="str">
            <v>NA</v>
          </cell>
          <cell r="X583" t="str">
            <v>Minority</v>
          </cell>
          <cell r="Y583">
            <v>409</v>
          </cell>
          <cell r="Z583">
            <v>500</v>
          </cell>
          <cell r="AA583">
            <v>81.8</v>
          </cell>
          <cell r="AB583">
            <v>2019</v>
          </cell>
          <cell r="AC583" t="str">
            <v>Maharashtra</v>
          </cell>
          <cell r="AD583" t="str">
            <v>ST AUGUSTINE'S HIGH SCHOOL</v>
          </cell>
          <cell r="AE583">
            <v>515</v>
          </cell>
          <cell r="AF583">
            <v>600</v>
          </cell>
          <cell r="AG583">
            <v>85.8333333333333</v>
          </cell>
          <cell r="AH583">
            <v>2021</v>
          </cell>
          <cell r="AI583" t="str">
            <v>Maharashtra</v>
          </cell>
          <cell r="AJ583" t="str">
            <v>THOMAS BAPTISTE JUNIOR COLLEGE</v>
          </cell>
          <cell r="AK583">
            <v>169.97</v>
          </cell>
          <cell r="AL583">
            <v>23</v>
          </cell>
          <cell r="AM583">
            <v>7.39</v>
          </cell>
          <cell r="AN583">
            <v>80</v>
          </cell>
          <cell r="AO583">
            <v>153.91999999999999</v>
          </cell>
          <cell r="AP583">
            <v>26</v>
          </cell>
          <cell r="AQ583">
            <v>5.92</v>
          </cell>
          <cell r="AR583">
            <v>84</v>
          </cell>
          <cell r="AS583">
            <v>323.89</v>
          </cell>
          <cell r="AT583">
            <v>49</v>
          </cell>
          <cell r="AU583">
            <v>6.6099999999999994</v>
          </cell>
          <cell r="AV583">
            <v>154</v>
          </cell>
          <cell r="AW583">
            <v>25</v>
          </cell>
          <cell r="AX583">
            <v>6.16</v>
          </cell>
          <cell r="AY583">
            <v>82</v>
          </cell>
          <cell r="AZ583">
            <v>156</v>
          </cell>
          <cell r="BA583">
            <v>29</v>
          </cell>
          <cell r="BB583">
            <v>5.3793103448275863</v>
          </cell>
          <cell r="BC583">
            <v>67</v>
          </cell>
          <cell r="BD583">
            <v>310</v>
          </cell>
          <cell r="BE583">
            <v>54</v>
          </cell>
          <cell r="BF583">
            <v>5.7407407407407405</v>
          </cell>
          <cell r="BG583">
            <v>201</v>
          </cell>
          <cell r="BH583">
            <v>24</v>
          </cell>
          <cell r="BI583">
            <v>8.375</v>
          </cell>
          <cell r="BJ583">
            <v>90</v>
          </cell>
          <cell r="BK583">
            <v>201</v>
          </cell>
          <cell r="BL583">
            <v>29</v>
          </cell>
          <cell r="BM583">
            <v>6.931034482758621</v>
          </cell>
          <cell r="BN583">
            <v>75</v>
          </cell>
          <cell r="BO583">
            <v>402</v>
          </cell>
          <cell r="BP583">
            <v>53</v>
          </cell>
          <cell r="BQ583">
            <v>7.5849056603773581</v>
          </cell>
          <cell r="BR583">
            <v>1035.8899999999999</v>
          </cell>
          <cell r="BS583">
            <v>156</v>
          </cell>
          <cell r="BT583">
            <v>6.6403205128205123</v>
          </cell>
          <cell r="BU583">
            <v>80.599999999999994</v>
          </cell>
          <cell r="BV583">
            <v>0</v>
          </cell>
        </row>
        <row r="584">
          <cell r="B584" t="str">
            <v>21-COMPC41-25</v>
          </cell>
          <cell r="C584" t="str">
            <v>COMP-C</v>
          </cell>
          <cell r="D584">
            <v>41</v>
          </cell>
          <cell r="E584" t="str">
            <v>VAIDYA VINAY VIJAY  POONAM</v>
          </cell>
          <cell r="F584" t="str">
            <v>Male</v>
          </cell>
          <cell r="G584" t="str">
            <v>17/10/2003</v>
          </cell>
          <cell r="H584">
            <v>9869112305</v>
          </cell>
          <cell r="I584">
            <v>8291558899</v>
          </cell>
          <cell r="J584" t="str">
            <v>vinayvvaidya@gmail.com</v>
          </cell>
          <cell r="K584" t="str">
            <v>1032210551@tcetmumbai.in</v>
          </cell>
          <cell r="L584" t="str">
            <v>A-604 , Siddhivinayak Gardens, opp Classic hotel, Veer Savarkar nagar, Dahisar East, Mumbai.</v>
          </cell>
          <cell r="M584">
            <v>400068</v>
          </cell>
          <cell r="N584">
            <v>0</v>
          </cell>
          <cell r="O584" t="str">
            <v>Teacher</v>
          </cell>
          <cell r="P584" t="str">
            <v>9,00,001 - 10,00,000</v>
          </cell>
          <cell r="Q584" t="str">
            <v>Normal</v>
          </cell>
          <cell r="R584" t="str">
            <v>Open</v>
          </cell>
          <cell r="S584">
            <v>2021</v>
          </cell>
          <cell r="T584" t="str">
            <v>FE</v>
          </cell>
          <cell r="U584" t="str">
            <v>MH-CET</v>
          </cell>
          <cell r="V584">
            <v>90</v>
          </cell>
          <cell r="W584">
            <v>81</v>
          </cell>
          <cell r="X584" t="str">
            <v>Institute</v>
          </cell>
          <cell r="Y584">
            <v>467</v>
          </cell>
          <cell r="Z584">
            <v>500</v>
          </cell>
          <cell r="AA584">
            <v>93.4</v>
          </cell>
          <cell r="AB584">
            <v>2019</v>
          </cell>
          <cell r="AC584" t="str">
            <v>Maharashtra</v>
          </cell>
          <cell r="AD584" t="str">
            <v>V.P.M'S VIDYA MANDIR DAHISAR</v>
          </cell>
          <cell r="AE584">
            <v>540</v>
          </cell>
          <cell r="AF584">
            <v>600</v>
          </cell>
          <cell r="AG584">
            <v>90</v>
          </cell>
          <cell r="AH584">
            <v>2021</v>
          </cell>
          <cell r="AI584" t="str">
            <v>Maharashtra</v>
          </cell>
          <cell r="AJ584" t="str">
            <v>DON BOSCO JR COLLEGE</v>
          </cell>
          <cell r="AK584">
            <v>184</v>
          </cell>
          <cell r="AL584">
            <v>23</v>
          </cell>
          <cell r="AM584">
            <v>8</v>
          </cell>
          <cell r="AN584">
            <v>98</v>
          </cell>
          <cell r="AO584">
            <v>218</v>
          </cell>
          <cell r="AP584">
            <v>26</v>
          </cell>
          <cell r="AQ584">
            <v>8.384615384615385</v>
          </cell>
          <cell r="AR584">
            <v>97.12</v>
          </cell>
          <cell r="AS584">
            <v>402</v>
          </cell>
          <cell r="AT584">
            <v>49</v>
          </cell>
          <cell r="AU584">
            <v>8.204081632653061</v>
          </cell>
          <cell r="AV584">
            <v>172</v>
          </cell>
          <cell r="AW584">
            <v>25</v>
          </cell>
          <cell r="AX584">
            <v>6.88</v>
          </cell>
          <cell r="AY584">
            <v>97.56</v>
          </cell>
          <cell r="AZ584">
            <v>222</v>
          </cell>
          <cell r="BA584">
            <v>29</v>
          </cell>
          <cell r="BB584">
            <v>7.6551724137931032</v>
          </cell>
          <cell r="BC584">
            <v>75</v>
          </cell>
          <cell r="BD584">
            <v>394</v>
          </cell>
          <cell r="BE584">
            <v>54</v>
          </cell>
          <cell r="BF584">
            <v>7.2962962962962967</v>
          </cell>
          <cell r="BG584">
            <v>163</v>
          </cell>
          <cell r="BH584">
            <v>24</v>
          </cell>
          <cell r="BI584">
            <v>6.791666666666667</v>
          </cell>
          <cell r="BJ584">
            <v>79</v>
          </cell>
          <cell r="BK584">
            <v>208</v>
          </cell>
          <cell r="BL584">
            <v>29</v>
          </cell>
          <cell r="BM584">
            <v>7.1724137931034484</v>
          </cell>
          <cell r="BN584">
            <v>78</v>
          </cell>
          <cell r="BO584">
            <v>371</v>
          </cell>
          <cell r="BP584">
            <v>53</v>
          </cell>
          <cell r="BQ584">
            <v>7</v>
          </cell>
          <cell r="BR584">
            <v>1167</v>
          </cell>
          <cell r="BS584">
            <v>156</v>
          </cell>
          <cell r="BT584">
            <v>7.4807692307692308</v>
          </cell>
          <cell r="BU584">
            <v>89.335999999999999</v>
          </cell>
          <cell r="BV584">
            <v>0</v>
          </cell>
        </row>
        <row r="585">
          <cell r="B585" t="str">
            <v>21-CS&amp;E41-25</v>
          </cell>
          <cell r="C585" t="str">
            <v>CS&amp;E</v>
          </cell>
          <cell r="D585">
            <v>41</v>
          </cell>
          <cell r="E585" t="str">
            <v>SHAIKH SHAREZ MERAJUDDIN SHABANA</v>
          </cell>
          <cell r="F585" t="str">
            <v>Male</v>
          </cell>
          <cell r="G585">
            <v>37292</v>
          </cell>
          <cell r="H585">
            <v>9768321394</v>
          </cell>
          <cell r="I585">
            <v>9821363969</v>
          </cell>
          <cell r="J585" t="str">
            <v>sharezshaikhpop@gmail.com</v>
          </cell>
          <cell r="K585" t="str">
            <v>1032210903@tcetmumbai.in</v>
          </cell>
          <cell r="L585" t="str">
            <v>305/X-5, Geeta View CHS LTD, Phase 4, Geeta Nagar, Naya Nagar, Mira Road (East)</v>
          </cell>
          <cell r="M585">
            <v>401107</v>
          </cell>
          <cell r="N585">
            <v>0</v>
          </cell>
          <cell r="O585" t="str">
            <v>Technician</v>
          </cell>
          <cell r="P585" t="str">
            <v>&gt;= 15,00,001</v>
          </cell>
          <cell r="Q585" t="str">
            <v>Normal</v>
          </cell>
          <cell r="R585" t="str">
            <v>Open</v>
          </cell>
          <cell r="S585">
            <v>2021</v>
          </cell>
          <cell r="T585" t="str">
            <v>FE</v>
          </cell>
          <cell r="U585" t="str">
            <v>MH-CET</v>
          </cell>
          <cell r="V585">
            <v>89.62</v>
          </cell>
          <cell r="W585">
            <v>76.704240999999996</v>
          </cell>
          <cell r="X585" t="str">
            <v>Minority</v>
          </cell>
          <cell r="Y585">
            <v>415</v>
          </cell>
          <cell r="Z585">
            <v>500</v>
          </cell>
          <cell r="AA585">
            <v>83</v>
          </cell>
          <cell r="AB585">
            <v>2018</v>
          </cell>
          <cell r="AC585" t="str">
            <v>Maharashtra</v>
          </cell>
          <cell r="AD585" t="str">
            <v>N H ENGLISH ACADEMY</v>
          </cell>
          <cell r="AE585">
            <v>538</v>
          </cell>
          <cell r="AF585">
            <v>650</v>
          </cell>
          <cell r="AG585">
            <v>82.769230769230802</v>
          </cell>
          <cell r="AH585">
            <v>2020</v>
          </cell>
          <cell r="AI585" t="str">
            <v>Maharashtra</v>
          </cell>
          <cell r="AJ585" t="str">
            <v>ROYAL COLLEGE OF ARTS SCIENCE AND COMMERCE</v>
          </cell>
          <cell r="AK585">
            <v>218</v>
          </cell>
          <cell r="AL585">
            <v>23</v>
          </cell>
          <cell r="AM585">
            <v>9.4782608695652169</v>
          </cell>
          <cell r="AN585">
            <v>75</v>
          </cell>
          <cell r="AO585">
            <v>255</v>
          </cell>
          <cell r="AP585">
            <v>26</v>
          </cell>
          <cell r="AQ585">
            <v>9.8076923076923084</v>
          </cell>
          <cell r="AR585">
            <v>87</v>
          </cell>
          <cell r="AS585">
            <v>473</v>
          </cell>
          <cell r="AT585">
            <v>49</v>
          </cell>
          <cell r="AU585">
            <v>9.6530612244897966</v>
          </cell>
          <cell r="AV585">
            <v>240</v>
          </cell>
          <cell r="AW585">
            <v>25</v>
          </cell>
          <cell r="AX585">
            <v>9.6</v>
          </cell>
          <cell r="AY585">
            <v>81</v>
          </cell>
          <cell r="AZ585">
            <v>283</v>
          </cell>
          <cell r="BA585">
            <v>29</v>
          </cell>
          <cell r="BB585">
            <v>9.7586206896551726</v>
          </cell>
          <cell r="BC585">
            <v>83</v>
          </cell>
          <cell r="BD585">
            <v>523</v>
          </cell>
          <cell r="BE585">
            <v>54</v>
          </cell>
          <cell r="BF585">
            <v>9.6851851851851851</v>
          </cell>
          <cell r="BG585">
            <v>211</v>
          </cell>
          <cell r="BH585">
            <v>24</v>
          </cell>
          <cell r="BI585">
            <v>8.7916666666666661</v>
          </cell>
          <cell r="BJ585">
            <v>86</v>
          </cell>
          <cell r="BK585">
            <v>255</v>
          </cell>
          <cell r="BL585">
            <v>29</v>
          </cell>
          <cell r="BM585">
            <v>8.7931034482758612</v>
          </cell>
          <cell r="BN585">
            <v>78</v>
          </cell>
          <cell r="BO585">
            <v>466</v>
          </cell>
          <cell r="BP585">
            <v>53</v>
          </cell>
          <cell r="BQ585">
            <v>8.7924528301886795</v>
          </cell>
          <cell r="BR585">
            <v>1462</v>
          </cell>
          <cell r="BS585">
            <v>156</v>
          </cell>
          <cell r="BT585">
            <v>9.3717948717948723</v>
          </cell>
          <cell r="BU585">
            <v>77.599999999999994</v>
          </cell>
          <cell r="BV585" t="str">
            <v>KPMG</v>
          </cell>
        </row>
        <row r="586">
          <cell r="B586" t="str">
            <v>21-E&amp;CS41-25</v>
          </cell>
          <cell r="C586" t="str">
            <v>E&amp;CS</v>
          </cell>
          <cell r="D586">
            <v>41</v>
          </cell>
          <cell r="E586" t="str">
            <v>PURABIYA NIKHIL MAHENDRABHAI  NANDA</v>
          </cell>
          <cell r="F586" t="str">
            <v>Male</v>
          </cell>
          <cell r="G586" t="str">
            <v>25/02/2003</v>
          </cell>
          <cell r="H586">
            <v>9049685048</v>
          </cell>
          <cell r="I586">
            <v>9016207882</v>
          </cell>
          <cell r="J586" t="str">
            <v>nikhilpurabiya58359@gmail.com</v>
          </cell>
          <cell r="K586" t="str">
            <v>1032210359@tcetmumbai.in</v>
          </cell>
          <cell r="L586" t="str">
            <v>Rasana Nana,rasana mota, tehsil:deesa,dist: Banas Kantha, gujarat 385535</v>
          </cell>
          <cell r="M586">
            <v>385535</v>
          </cell>
          <cell r="N586">
            <v>0</v>
          </cell>
          <cell r="O586" t="str">
            <v>Serving in rpf</v>
          </cell>
          <cell r="P586" t="str">
            <v>6,00,001 - 7,00,000</v>
          </cell>
          <cell r="Q586" t="str">
            <v>Normal</v>
          </cell>
          <cell r="R586" t="str">
            <v>Open</v>
          </cell>
          <cell r="S586">
            <v>2021</v>
          </cell>
          <cell r="T586" t="str">
            <v>FE</v>
          </cell>
          <cell r="U586" t="str">
            <v>MH-CET</v>
          </cell>
          <cell r="V586">
            <v>90.4</v>
          </cell>
          <cell r="W586">
            <v>54</v>
          </cell>
          <cell r="X586" t="str">
            <v>ACAP</v>
          </cell>
          <cell r="Y586">
            <v>511</v>
          </cell>
          <cell r="Z586">
            <v>600</v>
          </cell>
          <cell r="AA586">
            <v>85.1666666666667</v>
          </cell>
          <cell r="AB586">
            <v>2018</v>
          </cell>
          <cell r="AC586" t="str">
            <v>CBSE</v>
          </cell>
          <cell r="AD586" t="str">
            <v>MATRIX ACADEMY SCHOOL</v>
          </cell>
          <cell r="AE586">
            <v>440</v>
          </cell>
          <cell r="AF586">
            <v>500</v>
          </cell>
          <cell r="AG586">
            <v>88</v>
          </cell>
          <cell r="AH586">
            <v>2020</v>
          </cell>
          <cell r="AI586" t="str">
            <v>CBSE</v>
          </cell>
          <cell r="AJ586" t="str">
            <v>MATRIX ACADEMY SCHOOL</v>
          </cell>
          <cell r="AK586">
            <v>174</v>
          </cell>
          <cell r="AL586">
            <v>23</v>
          </cell>
          <cell r="AM586">
            <v>7.5652173913043477</v>
          </cell>
          <cell r="AN586">
            <v>97.24</v>
          </cell>
          <cell r="AO586">
            <v>223</v>
          </cell>
          <cell r="AP586">
            <v>26</v>
          </cell>
          <cell r="AQ586">
            <v>8.5769230769230766</v>
          </cell>
          <cell r="AR586">
            <v>79</v>
          </cell>
          <cell r="AS586">
            <v>397</v>
          </cell>
          <cell r="AT586">
            <v>49</v>
          </cell>
          <cell r="AU586">
            <v>8.1020408163265305</v>
          </cell>
          <cell r="AV586">
            <v>197</v>
          </cell>
          <cell r="AW586">
            <v>25</v>
          </cell>
          <cell r="AX586">
            <v>7.88</v>
          </cell>
          <cell r="AY586">
            <v>88.12</v>
          </cell>
          <cell r="AZ586">
            <v>235</v>
          </cell>
          <cell r="BA586">
            <v>29</v>
          </cell>
          <cell r="BB586">
            <v>8.1034482758620694</v>
          </cell>
          <cell r="BC586">
            <v>64.705882352941202</v>
          </cell>
          <cell r="BD586">
            <v>432</v>
          </cell>
          <cell r="BE586">
            <v>54</v>
          </cell>
          <cell r="BF586">
            <v>8</v>
          </cell>
          <cell r="BG586">
            <v>183</v>
          </cell>
          <cell r="BH586">
            <v>24</v>
          </cell>
          <cell r="BI586">
            <v>7.625</v>
          </cell>
          <cell r="BJ586">
            <v>54</v>
          </cell>
          <cell r="BK586">
            <v>252</v>
          </cell>
          <cell r="BL586">
            <v>29</v>
          </cell>
          <cell r="BM586">
            <v>8.6896551724137936</v>
          </cell>
          <cell r="BN586">
            <v>78</v>
          </cell>
          <cell r="BO586">
            <v>435</v>
          </cell>
          <cell r="BP586">
            <v>53</v>
          </cell>
          <cell r="BQ586">
            <v>8.2075471698113205</v>
          </cell>
          <cell r="BR586">
            <v>1264</v>
          </cell>
          <cell r="BS586">
            <v>156</v>
          </cell>
          <cell r="BT586">
            <v>8.1025641025641022</v>
          </cell>
          <cell r="BU586">
            <v>82.613176470588243</v>
          </cell>
          <cell r="BV586">
            <v>0</v>
          </cell>
        </row>
        <row r="587">
          <cell r="B587" t="str">
            <v>21-E&amp;TCA41-25</v>
          </cell>
          <cell r="C587" t="str">
            <v>E&amp;TC-A</v>
          </cell>
          <cell r="D587">
            <v>41</v>
          </cell>
          <cell r="E587" t="str">
            <v>KAMBLE NISHANT SANTOSH SHWETA</v>
          </cell>
          <cell r="F587" t="str">
            <v>Male</v>
          </cell>
          <cell r="G587" t="str">
            <v>22/03/2003</v>
          </cell>
          <cell r="H587">
            <v>7045151518</v>
          </cell>
          <cell r="I587">
            <v>7977989313</v>
          </cell>
          <cell r="J587" t="str">
            <v>nishant2203kamble@gmail.com</v>
          </cell>
          <cell r="K587" t="str">
            <v>1032210233@tcetmumbai.in</v>
          </cell>
          <cell r="L587" t="str">
            <v>403,ashoka apt. Near riddhi siddhi bldg, service road,louiswadi,thane west.</v>
          </cell>
          <cell r="M587">
            <v>400604</v>
          </cell>
          <cell r="N587">
            <v>0</v>
          </cell>
          <cell r="O587" t="str">
            <v>Service</v>
          </cell>
          <cell r="P587" t="str">
            <v>50,001 - 1,00,000</v>
          </cell>
          <cell r="Q587" t="str">
            <v>Normal</v>
          </cell>
          <cell r="R587" t="str">
            <v>NT-B</v>
          </cell>
          <cell r="S587">
            <v>2021</v>
          </cell>
          <cell r="T587" t="str">
            <v>FE</v>
          </cell>
          <cell r="U587" t="str">
            <v>MH-CET</v>
          </cell>
          <cell r="V587">
            <v>88.6</v>
          </cell>
          <cell r="W587">
            <v>65.565676800000006</v>
          </cell>
          <cell r="X587" t="str">
            <v>CAP</v>
          </cell>
          <cell r="Y587">
            <v>387</v>
          </cell>
          <cell r="Z587">
            <v>500</v>
          </cell>
          <cell r="AA587">
            <v>77.400000000000006</v>
          </cell>
          <cell r="AB587">
            <v>2019</v>
          </cell>
          <cell r="AC587" t="str">
            <v>Maharashtra</v>
          </cell>
          <cell r="AD587" t="str">
            <v>CREATIVE PUBLIC MEDIUM SCHOOL</v>
          </cell>
          <cell r="AE587">
            <v>534</v>
          </cell>
          <cell r="AF587">
            <v>600</v>
          </cell>
          <cell r="AG587">
            <v>89</v>
          </cell>
          <cell r="AH587">
            <v>2021</v>
          </cell>
          <cell r="AI587" t="str">
            <v>Maharashtra</v>
          </cell>
          <cell r="AJ587" t="str">
            <v>HORIZON ENGLISH MEDIUM SCHOOL</v>
          </cell>
          <cell r="AK587">
            <v>165</v>
          </cell>
          <cell r="AL587">
            <v>22</v>
          </cell>
          <cell r="AM587">
            <v>7.5</v>
          </cell>
          <cell r="AN587">
            <v>83</v>
          </cell>
          <cell r="AO587">
            <v>212</v>
          </cell>
          <cell r="AP587">
            <v>27</v>
          </cell>
          <cell r="AQ587">
            <v>7.8518518518518521</v>
          </cell>
          <cell r="AR587">
            <v>77</v>
          </cell>
          <cell r="AS587">
            <v>377</v>
          </cell>
          <cell r="AT587">
            <v>49</v>
          </cell>
          <cell r="AU587">
            <v>7.6938775510204085</v>
          </cell>
          <cell r="AV587">
            <v>171</v>
          </cell>
          <cell r="AW587">
            <v>25</v>
          </cell>
          <cell r="AX587">
            <v>6.84</v>
          </cell>
          <cell r="AY587">
            <v>80</v>
          </cell>
          <cell r="AZ587">
            <v>200</v>
          </cell>
          <cell r="BA587">
            <v>29</v>
          </cell>
          <cell r="BB587">
            <v>6.8965517241379306</v>
          </cell>
          <cell r="BC587">
            <v>83</v>
          </cell>
          <cell r="BD587">
            <v>371</v>
          </cell>
          <cell r="BE587">
            <v>54</v>
          </cell>
          <cell r="BF587">
            <v>6.8703703703703702</v>
          </cell>
          <cell r="BG587">
            <v>183</v>
          </cell>
          <cell r="BH587">
            <v>24</v>
          </cell>
          <cell r="BI587">
            <v>7.625</v>
          </cell>
          <cell r="BJ587">
            <v>87</v>
          </cell>
          <cell r="BK587">
            <v>263</v>
          </cell>
          <cell r="BL587">
            <v>29</v>
          </cell>
          <cell r="BM587">
            <v>9.068965517241379</v>
          </cell>
          <cell r="BN587">
            <v>93</v>
          </cell>
          <cell r="BO587">
            <v>446</v>
          </cell>
          <cell r="BP587">
            <v>53</v>
          </cell>
          <cell r="BQ587">
            <v>8.415094339622641</v>
          </cell>
          <cell r="BR587">
            <v>1194</v>
          </cell>
          <cell r="BS587">
            <v>156</v>
          </cell>
          <cell r="BT587">
            <v>7.6538461538461542</v>
          </cell>
          <cell r="BU587">
            <v>81</v>
          </cell>
          <cell r="BV587">
            <v>0</v>
          </cell>
        </row>
        <row r="588">
          <cell r="B588" t="str">
            <v>21-E&amp;TCB41-25</v>
          </cell>
          <cell r="C588" t="str">
            <v>E&amp;TC-B</v>
          </cell>
          <cell r="D588">
            <v>41</v>
          </cell>
          <cell r="E588" t="str">
            <v xml:space="preserve">TRIPATHI YASH MAHESH PREETI </v>
          </cell>
          <cell r="F588" t="str">
            <v>Male</v>
          </cell>
          <cell r="G588" t="str">
            <v>20/04/2003</v>
          </cell>
          <cell r="H588">
            <v>9167286041</v>
          </cell>
          <cell r="I588">
            <v>9833506170</v>
          </cell>
          <cell r="J588" t="str">
            <v>yashtripathi7777@gmail.com</v>
          </cell>
          <cell r="K588" t="str">
            <v>1032210296@tcetmumbai.in</v>
          </cell>
          <cell r="L588" t="str">
            <v>3B/2007,Atria, JP Infra NGC, Vinay Nagar, Mira Road (E)</v>
          </cell>
          <cell r="M588">
            <v>401107</v>
          </cell>
          <cell r="N588">
            <v>0</v>
          </cell>
          <cell r="O588" t="str">
            <v>Job</v>
          </cell>
          <cell r="P588" t="str">
            <v>6,00,001 - 7,00,000</v>
          </cell>
          <cell r="Q588" t="str">
            <v>Normal</v>
          </cell>
          <cell r="R588" t="str">
            <v>Open</v>
          </cell>
          <cell r="S588">
            <v>2021</v>
          </cell>
          <cell r="T588" t="str">
            <v>FE</v>
          </cell>
          <cell r="U588" t="str">
            <v>MH-CET</v>
          </cell>
          <cell r="V588">
            <v>75.91</v>
          </cell>
          <cell r="W588">
            <v>41.53</v>
          </cell>
          <cell r="X588" t="str">
            <v>Minority</v>
          </cell>
          <cell r="Y588">
            <v>386</v>
          </cell>
          <cell r="Z588">
            <v>500</v>
          </cell>
          <cell r="AA588">
            <v>77.2</v>
          </cell>
          <cell r="AB588">
            <v>2019</v>
          </cell>
          <cell r="AC588" t="str">
            <v>Maharashtra</v>
          </cell>
          <cell r="AD588" t="str">
            <v>SARDAR VALLABBHAI PATEL VIDYALAYA</v>
          </cell>
          <cell r="AE588">
            <v>541</v>
          </cell>
          <cell r="AF588">
            <v>600</v>
          </cell>
          <cell r="AG588">
            <v>90.1666666666667</v>
          </cell>
          <cell r="AH588">
            <v>2021</v>
          </cell>
          <cell r="AI588" t="str">
            <v>Maharashtra</v>
          </cell>
          <cell r="AJ588" t="str">
            <v>RAO JUNIOR COLLEGE OF SCIENCE ANDHERI</v>
          </cell>
          <cell r="AK588">
            <v>155</v>
          </cell>
          <cell r="AL588">
            <v>22</v>
          </cell>
          <cell r="AM588">
            <v>7.0454545454545459</v>
          </cell>
          <cell r="AN588">
            <v>82</v>
          </cell>
          <cell r="AO588">
            <v>198</v>
          </cell>
          <cell r="AP588">
            <v>27</v>
          </cell>
          <cell r="AQ588">
            <v>7.333333333333333</v>
          </cell>
          <cell r="AR588">
            <v>75</v>
          </cell>
          <cell r="AS588">
            <v>353</v>
          </cell>
          <cell r="AT588">
            <v>49</v>
          </cell>
          <cell r="AU588">
            <v>7.204081632653061</v>
          </cell>
          <cell r="AV588">
            <v>143</v>
          </cell>
          <cell r="AW588">
            <v>25</v>
          </cell>
          <cell r="AX588">
            <v>5.72</v>
          </cell>
          <cell r="AY588">
            <v>78.5</v>
          </cell>
          <cell r="AZ588">
            <v>176.89999999999998</v>
          </cell>
          <cell r="BA588">
            <v>29</v>
          </cell>
          <cell r="BB588">
            <v>6.1</v>
          </cell>
          <cell r="BC588">
            <v>75</v>
          </cell>
          <cell r="BD588">
            <v>319.89999999999998</v>
          </cell>
          <cell r="BE588">
            <v>54</v>
          </cell>
          <cell r="BF588">
            <v>5.924074074074074</v>
          </cell>
          <cell r="BG588">
            <v>188</v>
          </cell>
          <cell r="BH588">
            <v>24</v>
          </cell>
          <cell r="BI588">
            <v>7.833333333333333</v>
          </cell>
          <cell r="BJ588">
            <v>65</v>
          </cell>
          <cell r="BK588">
            <v>212</v>
          </cell>
          <cell r="BL588">
            <v>29</v>
          </cell>
          <cell r="BM588">
            <v>7.3103448275862073</v>
          </cell>
          <cell r="BN588">
            <v>75</v>
          </cell>
          <cell r="BO588">
            <v>400</v>
          </cell>
          <cell r="BP588">
            <v>53</v>
          </cell>
          <cell r="BQ588">
            <v>7.5471698113207548</v>
          </cell>
          <cell r="BR588">
            <v>1072.9000000000001</v>
          </cell>
          <cell r="BS588">
            <v>156</v>
          </cell>
          <cell r="BT588">
            <v>6.8775641025641034</v>
          </cell>
          <cell r="BU588">
            <v>78.116597510373438</v>
          </cell>
          <cell r="BV588">
            <v>0</v>
          </cell>
        </row>
        <row r="589">
          <cell r="B589" t="str">
            <v>21-ITA41-25</v>
          </cell>
          <cell r="C589" t="str">
            <v>IT-A</v>
          </cell>
          <cell r="D589">
            <v>41</v>
          </cell>
          <cell r="E589" t="str">
            <v>JOSHI ADITYA AMIT PRAMILA</v>
          </cell>
          <cell r="F589" t="str">
            <v>Male</v>
          </cell>
          <cell r="G589" t="str">
            <v>07/06/2002</v>
          </cell>
          <cell r="H589">
            <v>9326592389</v>
          </cell>
          <cell r="I589">
            <v>9820228447</v>
          </cell>
          <cell r="J589" t="str">
            <v>adityajoshiaj02@gmail.com</v>
          </cell>
          <cell r="K589" t="str">
            <v>1032210615@tcetmumbai.in</v>
          </cell>
          <cell r="L589" t="str">
            <v>702, Jeevan Asha Aqua, Opp.New MBMC Fire Station, Maheshwari Bhawan Road, Bhayandar West, Thane, Maharashtra.</v>
          </cell>
          <cell r="M589">
            <v>401101</v>
          </cell>
          <cell r="N589">
            <v>0</v>
          </cell>
          <cell r="O589" t="str">
            <v>Service</v>
          </cell>
          <cell r="P589" t="str">
            <v>1,50,001 - 2,00,000</v>
          </cell>
          <cell r="Q589" t="str">
            <v>Normal</v>
          </cell>
          <cell r="R589" t="str">
            <v>Open</v>
          </cell>
          <cell r="S589">
            <v>2021</v>
          </cell>
          <cell r="T589" t="str">
            <v>FE</v>
          </cell>
          <cell r="U589" t="str">
            <v>MH-CET</v>
          </cell>
          <cell r="V589">
            <v>87.69</v>
          </cell>
          <cell r="W589">
            <v>87.388329100000007</v>
          </cell>
          <cell r="X589" t="str">
            <v>Minority</v>
          </cell>
          <cell r="Y589">
            <v>464</v>
          </cell>
          <cell r="Z589">
            <v>500</v>
          </cell>
          <cell r="AA589">
            <v>92.8</v>
          </cell>
          <cell r="AB589">
            <v>2018</v>
          </cell>
          <cell r="AC589" t="str">
            <v>Maharashtra</v>
          </cell>
          <cell r="AD589" t="str">
            <v>D'SILVA HIGH SCHOOL</v>
          </cell>
          <cell r="AE589">
            <v>443</v>
          </cell>
          <cell r="AF589">
            <v>650</v>
          </cell>
          <cell r="AG589">
            <v>68.153846153846203</v>
          </cell>
          <cell r="AH589">
            <v>2020</v>
          </cell>
          <cell r="AI589" t="str">
            <v>Maharashtra</v>
          </cell>
          <cell r="AJ589" t="str">
            <v>SHRI G.P.M DEGREE COLLEGE OF SCIENCE AND COMMERCE</v>
          </cell>
          <cell r="AK589">
            <v>193</v>
          </cell>
          <cell r="AL589">
            <v>22</v>
          </cell>
          <cell r="AM589">
            <v>8.7727272727272734</v>
          </cell>
          <cell r="AN589">
            <v>75</v>
          </cell>
          <cell r="AO589">
            <v>260</v>
          </cell>
          <cell r="AP589">
            <v>27</v>
          </cell>
          <cell r="AQ589">
            <v>9.6296296296296298</v>
          </cell>
          <cell r="AR589">
            <v>91.67</v>
          </cell>
          <cell r="AS589">
            <v>453</v>
          </cell>
          <cell r="AT589">
            <v>49</v>
          </cell>
          <cell r="AU589">
            <v>9.2448979591836729</v>
          </cell>
          <cell r="AV589">
            <v>213</v>
          </cell>
          <cell r="AW589">
            <v>25</v>
          </cell>
          <cell r="AX589">
            <v>8.52</v>
          </cell>
          <cell r="AY589">
            <v>83.334999999999994</v>
          </cell>
          <cell r="AZ589">
            <v>245</v>
          </cell>
          <cell r="BA589">
            <v>29</v>
          </cell>
          <cell r="BB589">
            <v>8.4482758620689662</v>
          </cell>
          <cell r="BC589">
            <v>75</v>
          </cell>
          <cell r="BD589">
            <v>458</v>
          </cell>
          <cell r="BE589">
            <v>54</v>
          </cell>
          <cell r="BF589">
            <v>8.481481481481481</v>
          </cell>
          <cell r="BG589">
            <v>215</v>
          </cell>
          <cell r="BH589">
            <v>24</v>
          </cell>
          <cell r="BI589">
            <v>8.9583333333333339</v>
          </cell>
          <cell r="BJ589">
            <v>83.402489626556005</v>
          </cell>
          <cell r="BK589">
            <v>256</v>
          </cell>
          <cell r="BL589">
            <v>29</v>
          </cell>
          <cell r="BM589">
            <v>8.8275862068965516</v>
          </cell>
          <cell r="BN589">
            <v>80.803571428571402</v>
          </cell>
          <cell r="BO589">
            <v>471</v>
          </cell>
          <cell r="BP589">
            <v>53</v>
          </cell>
          <cell r="BQ589">
            <v>8.8867924528301891</v>
          </cell>
          <cell r="BR589">
            <v>1382</v>
          </cell>
          <cell r="BS589">
            <v>156</v>
          </cell>
          <cell r="BT589">
            <v>8.8589743589743595</v>
          </cell>
          <cell r="BU589">
            <v>81.017597510373434</v>
          </cell>
          <cell r="BV589">
            <v>0</v>
          </cell>
        </row>
        <row r="590">
          <cell r="B590" t="str">
            <v>21-ITB41-25</v>
          </cell>
          <cell r="C590" t="str">
            <v>IT-B</v>
          </cell>
          <cell r="D590">
            <v>41</v>
          </cell>
          <cell r="E590" t="str">
            <v xml:space="preserve">SINGH ANANYA ACHAL  VANDANA </v>
          </cell>
          <cell r="F590" t="str">
            <v>Female</v>
          </cell>
          <cell r="G590" t="str">
            <v>25/12/2003</v>
          </cell>
          <cell r="H590">
            <v>7007345876</v>
          </cell>
          <cell r="I590">
            <v>9648648648</v>
          </cell>
          <cell r="J590" t="str">
            <v>ananyaachalsingh@gmail.com</v>
          </cell>
          <cell r="K590" t="str">
            <v>1032210680@tcetmumbai.in</v>
          </cell>
          <cell r="L590" t="str">
            <v xml:space="preserve">601/602 Raj Umang 1 A Wing Ashokvan Dahisar East </v>
          </cell>
          <cell r="M590">
            <v>400068</v>
          </cell>
          <cell r="N590">
            <v>0</v>
          </cell>
          <cell r="O590" t="str">
            <v xml:space="preserve">Business </v>
          </cell>
          <cell r="P590" t="str">
            <v>4,50,001 - 5,00,000</v>
          </cell>
          <cell r="Q590" t="str">
            <v>Normal</v>
          </cell>
          <cell r="R590" t="str">
            <v>Open</v>
          </cell>
          <cell r="S590">
            <v>2021</v>
          </cell>
          <cell r="T590" t="str">
            <v>FE</v>
          </cell>
          <cell r="U590" t="str">
            <v>MH-CET</v>
          </cell>
          <cell r="V590">
            <v>75.44</v>
          </cell>
          <cell r="W590">
            <v>65.651799999999994</v>
          </cell>
          <cell r="X590" t="str">
            <v>ACAP</v>
          </cell>
          <cell r="Y590">
            <v>438</v>
          </cell>
          <cell r="Z590">
            <v>500</v>
          </cell>
          <cell r="AA590">
            <v>87.6</v>
          </cell>
          <cell r="AB590">
            <v>2019</v>
          </cell>
          <cell r="AC590" t="str">
            <v>ICSE</v>
          </cell>
          <cell r="AD590" t="str">
            <v>CAMBRIDGE SCHOOL</v>
          </cell>
          <cell r="AE590">
            <v>535</v>
          </cell>
          <cell r="AF590">
            <v>600</v>
          </cell>
          <cell r="AG590">
            <v>89.1666666666667</v>
          </cell>
          <cell r="AH590">
            <v>2021</v>
          </cell>
          <cell r="AI590" t="str">
            <v>Maharashtra</v>
          </cell>
          <cell r="AJ590" t="str">
            <v>PACE JR CLG BORIVALI EAST</v>
          </cell>
          <cell r="AK590">
            <v>177</v>
          </cell>
          <cell r="AL590">
            <v>22</v>
          </cell>
          <cell r="AM590">
            <v>8.045454545454545</v>
          </cell>
          <cell r="AN590">
            <v>97.67</v>
          </cell>
          <cell r="AO590">
            <v>218</v>
          </cell>
          <cell r="AP590">
            <v>27</v>
          </cell>
          <cell r="AQ590">
            <v>8.0740740740740744</v>
          </cell>
          <cell r="AR590">
            <v>81</v>
          </cell>
          <cell r="AS590">
            <v>395</v>
          </cell>
          <cell r="AT590">
            <v>49</v>
          </cell>
          <cell r="AU590">
            <v>8.0612244897959187</v>
          </cell>
          <cell r="AV590">
            <v>235</v>
          </cell>
          <cell r="AW590">
            <v>25</v>
          </cell>
          <cell r="AX590">
            <v>9.4</v>
          </cell>
          <cell r="AY590">
            <v>89.334999999999994</v>
          </cell>
          <cell r="AZ590">
            <v>266</v>
          </cell>
          <cell r="BA590">
            <v>29</v>
          </cell>
          <cell r="BB590">
            <v>9.1724137931034484</v>
          </cell>
          <cell r="BC590">
            <v>84.236453201970406</v>
          </cell>
          <cell r="BD590">
            <v>501</v>
          </cell>
          <cell r="BE590">
            <v>54</v>
          </cell>
          <cell r="BF590">
            <v>9.2777777777777786</v>
          </cell>
          <cell r="BG590">
            <v>233</v>
          </cell>
          <cell r="BH590">
            <v>24</v>
          </cell>
          <cell r="BI590">
            <v>9.7083333333333339</v>
          </cell>
          <cell r="BJ590">
            <v>83.402489626556005</v>
          </cell>
          <cell r="BK590">
            <v>284</v>
          </cell>
          <cell r="BL590">
            <v>29</v>
          </cell>
          <cell r="BM590">
            <v>9.7931034482758612</v>
          </cell>
          <cell r="BN590">
            <v>77.876106194690294</v>
          </cell>
          <cell r="BO590">
            <v>517</v>
          </cell>
          <cell r="BP590">
            <v>53</v>
          </cell>
          <cell r="BQ590">
            <v>9.7547169811320753</v>
          </cell>
          <cell r="BR590">
            <v>1413</v>
          </cell>
          <cell r="BS590">
            <v>156</v>
          </cell>
          <cell r="BT590">
            <v>9.0576923076923084</v>
          </cell>
          <cell r="BU590">
            <v>88.448290640394077</v>
          </cell>
          <cell r="BV590">
            <v>0</v>
          </cell>
        </row>
        <row r="591">
          <cell r="B591" t="str">
            <v>21-MECH41-25</v>
          </cell>
          <cell r="C591" t="str">
            <v>MECH</v>
          </cell>
          <cell r="D591">
            <v>41</v>
          </cell>
          <cell r="E591" t="str">
            <v>SINGH SHIVANG SANJAY RAGINI</v>
          </cell>
          <cell r="F591" t="str">
            <v>Male</v>
          </cell>
          <cell r="G591" t="str">
            <v>13/08/2003</v>
          </cell>
          <cell r="H591">
            <v>8087608585</v>
          </cell>
          <cell r="I591" t="str">
            <v>+91 74989 62977</v>
          </cell>
          <cell r="J591" t="str">
            <v>kikkiesingh@gmail.com</v>
          </cell>
          <cell r="K591" t="str">
            <v>1032210744@tcetmumbai.in</v>
          </cell>
          <cell r="L591" t="str">
            <v xml:space="preserve">Neelganga apt shriprastha nallasopara west </v>
          </cell>
          <cell r="M591">
            <v>401203</v>
          </cell>
          <cell r="N591">
            <v>0</v>
          </cell>
          <cell r="O591" t="str">
            <v xml:space="preserve">Businessman </v>
          </cell>
          <cell r="P591" t="str">
            <v>10,00,001 - 15,00,000</v>
          </cell>
          <cell r="Q591" t="str">
            <v>Normal</v>
          </cell>
          <cell r="R591" t="str">
            <v>Open</v>
          </cell>
          <cell r="S591">
            <v>2021</v>
          </cell>
          <cell r="T591" t="str">
            <v>FE</v>
          </cell>
          <cell r="U591" t="str">
            <v>MH-CET</v>
          </cell>
          <cell r="V591">
            <v>10</v>
          </cell>
          <cell r="W591">
            <v>58</v>
          </cell>
          <cell r="X591" t="str">
            <v>ACAP</v>
          </cell>
          <cell r="Y591">
            <v>399</v>
          </cell>
          <cell r="Z591">
            <v>600</v>
          </cell>
          <cell r="AA591">
            <v>66.5</v>
          </cell>
          <cell r="AB591">
            <v>2019</v>
          </cell>
          <cell r="AC591" t="str">
            <v>CBSE</v>
          </cell>
          <cell r="AD591" t="str">
            <v>N</v>
          </cell>
          <cell r="AE591">
            <v>519</v>
          </cell>
          <cell r="AF591">
            <v>600</v>
          </cell>
          <cell r="AG591">
            <v>86.5</v>
          </cell>
          <cell r="AH591">
            <v>2021</v>
          </cell>
          <cell r="AI591" t="str">
            <v>Maharashtra</v>
          </cell>
          <cell r="AJ591" t="str">
            <v>GYANDEEP MULTIPURPOSE HIGH SCHOOL</v>
          </cell>
          <cell r="AK591">
            <v>157</v>
          </cell>
          <cell r="AL591">
            <v>22</v>
          </cell>
          <cell r="AM591">
            <v>7.1363636363636367</v>
          </cell>
          <cell r="AN591">
            <v>86.05</v>
          </cell>
          <cell r="AO591">
            <v>156</v>
          </cell>
          <cell r="AP591">
            <v>27</v>
          </cell>
          <cell r="AQ591">
            <v>5.7777777777777777</v>
          </cell>
          <cell r="AR591">
            <v>94.47</v>
          </cell>
          <cell r="AS591">
            <v>313</v>
          </cell>
          <cell r="AT591">
            <v>49</v>
          </cell>
          <cell r="AU591">
            <v>6.3877551020408161</v>
          </cell>
          <cell r="AV591">
            <v>140</v>
          </cell>
          <cell r="AW591">
            <v>25</v>
          </cell>
          <cell r="AX591">
            <v>5.6</v>
          </cell>
          <cell r="AY591">
            <v>90.26</v>
          </cell>
          <cell r="AZ591">
            <v>178.93</v>
          </cell>
          <cell r="BA591">
            <v>29</v>
          </cell>
          <cell r="BB591">
            <v>6.17</v>
          </cell>
          <cell r="BC591">
            <v>85</v>
          </cell>
          <cell r="BD591">
            <v>318.93</v>
          </cell>
          <cell r="BE591">
            <v>54</v>
          </cell>
          <cell r="BF591">
            <v>5.9061111111111115</v>
          </cell>
          <cell r="BG591">
            <v>135</v>
          </cell>
          <cell r="BH591">
            <v>24</v>
          </cell>
          <cell r="BI591">
            <v>5.625</v>
          </cell>
          <cell r="BJ591">
            <v>85.882352941176507</v>
          </cell>
          <cell r="BK591">
            <v>121</v>
          </cell>
          <cell r="BL591">
            <v>28</v>
          </cell>
          <cell r="BM591">
            <v>4.3214285714285712</v>
          </cell>
          <cell r="BN591">
            <v>79</v>
          </cell>
          <cell r="BO591">
            <v>256</v>
          </cell>
          <cell r="BP591">
            <v>52</v>
          </cell>
          <cell r="BQ591">
            <v>4.9230769230769234</v>
          </cell>
          <cell r="BR591">
            <v>887.93000000000006</v>
          </cell>
          <cell r="BS591">
            <v>155</v>
          </cell>
          <cell r="BT591">
            <v>5.7285806451612906</v>
          </cell>
          <cell r="BU591">
            <v>86.955999999999989</v>
          </cell>
          <cell r="BV591">
            <v>0</v>
          </cell>
        </row>
        <row r="592">
          <cell r="B592" t="str">
            <v>21-AI&amp;DS42-25</v>
          </cell>
          <cell r="C592" t="str">
            <v>AI&amp;DS</v>
          </cell>
          <cell r="D592">
            <v>42</v>
          </cell>
          <cell r="E592" t="str">
            <v>SINGH AKHILESH ABHAY SHEEJA</v>
          </cell>
          <cell r="F592" t="str">
            <v>Male</v>
          </cell>
          <cell r="G592" t="str">
            <v>28/08/2003</v>
          </cell>
          <cell r="H592">
            <v>9892555156</v>
          </cell>
          <cell r="I592">
            <v>9867815917</v>
          </cell>
          <cell r="J592" t="str">
            <v>akhilesh082003@gmail.com</v>
          </cell>
          <cell r="K592" t="str">
            <v>1032210171@tcetmumbai.in</v>
          </cell>
          <cell r="L592" t="str">
            <v>3/4, Yadcul Cuttir, Jamil Nagar, Bhandup West, Mumbai</v>
          </cell>
          <cell r="M592">
            <v>400078</v>
          </cell>
          <cell r="N592">
            <v>0</v>
          </cell>
          <cell r="O592" t="str">
            <v>Doctor</v>
          </cell>
          <cell r="P592" t="str">
            <v>&gt;= 15,00,001</v>
          </cell>
          <cell r="Q592" t="str">
            <v>Normal</v>
          </cell>
          <cell r="R592" t="str">
            <v>Open</v>
          </cell>
          <cell r="S592">
            <v>2021</v>
          </cell>
          <cell r="T592" t="str">
            <v>FE</v>
          </cell>
          <cell r="U592" t="str">
            <v>MH-CET</v>
          </cell>
          <cell r="V592">
            <v>65.33</v>
          </cell>
          <cell r="W592" t="str">
            <v>NA</v>
          </cell>
          <cell r="X592" t="str">
            <v>Institute</v>
          </cell>
          <cell r="Y592">
            <v>422</v>
          </cell>
          <cell r="Z592">
            <v>500</v>
          </cell>
          <cell r="AA592">
            <v>84.4</v>
          </cell>
          <cell r="AB592">
            <v>2019</v>
          </cell>
          <cell r="AC592" t="str">
            <v>Maharashtra</v>
          </cell>
          <cell r="AD592" t="str">
            <v>NATIONAL EDUCATION SOCIETY HIGH SCHOOL</v>
          </cell>
          <cell r="AE592">
            <v>528</v>
          </cell>
          <cell r="AF592">
            <v>600</v>
          </cell>
          <cell r="AG592">
            <v>88</v>
          </cell>
          <cell r="AH592">
            <v>2021</v>
          </cell>
          <cell r="AI592" t="str">
            <v>Maharashtra</v>
          </cell>
          <cell r="AJ592" t="str">
            <v>NES RATNAM JUNIOR COLLEGE</v>
          </cell>
          <cell r="AK592">
            <v>164</v>
          </cell>
          <cell r="AL592">
            <v>23</v>
          </cell>
          <cell r="AM592">
            <v>7.1304347826086953</v>
          </cell>
          <cell r="AN592">
            <v>93</v>
          </cell>
          <cell r="AO592">
            <v>200</v>
          </cell>
          <cell r="AP592">
            <v>26</v>
          </cell>
          <cell r="AQ592">
            <v>7.6923076923076925</v>
          </cell>
          <cell r="AR592">
            <v>77</v>
          </cell>
          <cell r="AS592">
            <v>364</v>
          </cell>
          <cell r="AT592">
            <v>49</v>
          </cell>
          <cell r="AU592">
            <v>7.4285714285714288</v>
          </cell>
          <cell r="AV592">
            <v>174</v>
          </cell>
          <cell r="AW592">
            <v>25</v>
          </cell>
          <cell r="AX592">
            <v>6.96</v>
          </cell>
          <cell r="AY592">
            <v>85</v>
          </cell>
          <cell r="AZ592">
            <v>228</v>
          </cell>
          <cell r="BA592">
            <v>29</v>
          </cell>
          <cell r="BB592">
            <v>7.8620689655172411</v>
          </cell>
          <cell r="BC592">
            <v>77</v>
          </cell>
          <cell r="BD592">
            <v>402</v>
          </cell>
          <cell r="BE592">
            <v>54</v>
          </cell>
          <cell r="BF592">
            <v>7.4444444444444446</v>
          </cell>
          <cell r="BG592">
            <v>177</v>
          </cell>
          <cell r="BH592">
            <v>24</v>
          </cell>
          <cell r="BI592">
            <v>7.375</v>
          </cell>
          <cell r="BJ592">
            <v>40</v>
          </cell>
          <cell r="BK592">
            <v>228</v>
          </cell>
          <cell r="BL592">
            <v>29</v>
          </cell>
          <cell r="BM592">
            <v>7.8620689655172411</v>
          </cell>
          <cell r="BN592">
            <v>81</v>
          </cell>
          <cell r="BO592">
            <v>405</v>
          </cell>
          <cell r="BP592">
            <v>53</v>
          </cell>
          <cell r="BQ592">
            <v>7.6415094339622645</v>
          </cell>
          <cell r="BR592">
            <v>1171</v>
          </cell>
          <cell r="BS592">
            <v>156</v>
          </cell>
          <cell r="BT592">
            <v>7.5064102564102564</v>
          </cell>
          <cell r="BU592">
            <v>74.400000000000006</v>
          </cell>
          <cell r="BV592">
            <v>0</v>
          </cell>
        </row>
        <row r="593">
          <cell r="B593" t="str">
            <v>21-AI&amp;ML42-25</v>
          </cell>
          <cell r="C593" t="str">
            <v>AI&amp;ML</v>
          </cell>
          <cell r="D593">
            <v>42</v>
          </cell>
          <cell r="E593" t="str">
            <v>SINGH AYUSH AJEET SADHANA</v>
          </cell>
          <cell r="F593" t="str">
            <v>Male</v>
          </cell>
          <cell r="G593" t="str">
            <v>04/04/2003</v>
          </cell>
          <cell r="H593">
            <v>7559367384</v>
          </cell>
          <cell r="I593">
            <v>8149669532</v>
          </cell>
          <cell r="J593" t="str">
            <v>ayushsinghg04@gmail.com</v>
          </cell>
          <cell r="K593" t="str">
            <v>1032210967@tcetmumbai.in</v>
          </cell>
          <cell r="L593" t="str">
            <v xml:space="preserve">B/205 Jay Vijay Nagar Green Nallasopara east opposite Punjab National Bank </v>
          </cell>
          <cell r="M593">
            <v>401209</v>
          </cell>
          <cell r="N593">
            <v>0</v>
          </cell>
          <cell r="O593" t="str">
            <v>Teacher</v>
          </cell>
          <cell r="P593" t="str">
            <v>&gt;= 15,00,001</v>
          </cell>
          <cell r="Q593" t="str">
            <v>Normal</v>
          </cell>
          <cell r="R593" t="str">
            <v>Open</v>
          </cell>
          <cell r="S593">
            <v>2021</v>
          </cell>
          <cell r="T593" t="str">
            <v>FE</v>
          </cell>
          <cell r="U593" t="str">
            <v>MH-CET</v>
          </cell>
          <cell r="V593">
            <v>78.87</v>
          </cell>
          <cell r="W593" t="str">
            <v>NA</v>
          </cell>
          <cell r="X593" t="str">
            <v>Minority</v>
          </cell>
          <cell r="Y593">
            <v>412</v>
          </cell>
          <cell r="Z593">
            <v>500</v>
          </cell>
          <cell r="AA593">
            <v>82.4</v>
          </cell>
          <cell r="AB593">
            <v>2019</v>
          </cell>
          <cell r="AC593" t="str">
            <v>Maharashtra</v>
          </cell>
          <cell r="AD593" t="str">
            <v>MOTHER MARY'S ENGLISH HIGH SCHOOL</v>
          </cell>
          <cell r="AE593">
            <v>494</v>
          </cell>
          <cell r="AF593">
            <v>600</v>
          </cell>
          <cell r="AG593">
            <v>82.3333333333333</v>
          </cell>
          <cell r="AH593">
            <v>2021</v>
          </cell>
          <cell r="AI593" t="str">
            <v>Maharashtra</v>
          </cell>
          <cell r="AJ593" t="str">
            <v>NARAYANA JUNIOR COLLEGE</v>
          </cell>
          <cell r="AK593">
            <v>176</v>
          </cell>
          <cell r="AL593">
            <v>22</v>
          </cell>
          <cell r="AM593">
            <v>8</v>
          </cell>
          <cell r="AN593">
            <v>82</v>
          </cell>
          <cell r="AO593">
            <v>226</v>
          </cell>
          <cell r="AP593">
            <v>27</v>
          </cell>
          <cell r="AQ593">
            <v>8.3703703703703702</v>
          </cell>
          <cell r="AR593">
            <v>87</v>
          </cell>
          <cell r="AS593">
            <v>402</v>
          </cell>
          <cell r="AT593">
            <v>49</v>
          </cell>
          <cell r="AU593">
            <v>8.204081632653061</v>
          </cell>
          <cell r="AV593">
            <v>224</v>
          </cell>
          <cell r="AW593">
            <v>25</v>
          </cell>
          <cell r="AX593">
            <v>8.9600000000000009</v>
          </cell>
          <cell r="AY593">
            <v>84.5</v>
          </cell>
          <cell r="AZ593">
            <v>267</v>
          </cell>
          <cell r="BA593">
            <v>29</v>
          </cell>
          <cell r="BB593">
            <v>9.2068965517241388</v>
          </cell>
          <cell r="BC593">
            <v>76.5</v>
          </cell>
          <cell r="BD593">
            <v>491</v>
          </cell>
          <cell r="BE593">
            <v>54</v>
          </cell>
          <cell r="BF593">
            <v>9.0925925925925934</v>
          </cell>
          <cell r="BG593">
            <v>218</v>
          </cell>
          <cell r="BH593">
            <v>24</v>
          </cell>
          <cell r="BI593">
            <v>9.0833333333333339</v>
          </cell>
          <cell r="BJ593">
            <v>83</v>
          </cell>
          <cell r="BK593">
            <v>285</v>
          </cell>
          <cell r="BL593">
            <v>29</v>
          </cell>
          <cell r="BM593">
            <v>9.8275862068965516</v>
          </cell>
          <cell r="BN593">
            <v>75</v>
          </cell>
          <cell r="BO593">
            <v>503</v>
          </cell>
          <cell r="BP593">
            <v>53</v>
          </cell>
          <cell r="BQ593">
            <v>9.4905660377358494</v>
          </cell>
          <cell r="BR593">
            <v>1396</v>
          </cell>
          <cell r="BS593">
            <v>156</v>
          </cell>
          <cell r="BT593">
            <v>8.9487179487179489</v>
          </cell>
          <cell r="BU593">
            <v>82.6</v>
          </cell>
          <cell r="BV593">
            <v>0</v>
          </cell>
        </row>
        <row r="594">
          <cell r="B594" t="str">
            <v>21-CIVIL42-25</v>
          </cell>
          <cell r="C594" t="str">
            <v>CIVIL</v>
          </cell>
          <cell r="D594">
            <v>42</v>
          </cell>
          <cell r="E594" t="str">
            <v>SAWANT ANURAG SACHIN  SANDHYA</v>
          </cell>
          <cell r="F594" t="str">
            <v>Male</v>
          </cell>
          <cell r="G594" t="str">
            <v>08/02/2003</v>
          </cell>
          <cell r="H594">
            <v>8149121215</v>
          </cell>
          <cell r="I594">
            <v>9867571338</v>
          </cell>
          <cell r="J594" t="str">
            <v>sawantanurag296@gmail.comn</v>
          </cell>
          <cell r="K594" t="str">
            <v>1032210851@tcetmumbai.in</v>
          </cell>
          <cell r="L594" t="str">
            <v>D-401,Madhuvan Park phase 2 tirupati nagar virar West</v>
          </cell>
          <cell r="M594">
            <v>401303</v>
          </cell>
          <cell r="N594">
            <v>0</v>
          </cell>
          <cell r="O594" t="str">
            <v>Service</v>
          </cell>
          <cell r="P594" t="str">
            <v>&gt;= 15,00,001</v>
          </cell>
          <cell r="Q594" t="str">
            <v>Normal</v>
          </cell>
          <cell r="R594" t="str">
            <v>SC</v>
          </cell>
          <cell r="S594">
            <v>2021</v>
          </cell>
          <cell r="T594" t="str">
            <v>FE</v>
          </cell>
          <cell r="U594" t="str">
            <v>MH-CET</v>
          </cell>
          <cell r="V594">
            <v>75.430000000000007</v>
          </cell>
          <cell r="W594">
            <v>51.68</v>
          </cell>
          <cell r="X594" t="str">
            <v>Minority</v>
          </cell>
          <cell r="Y594">
            <v>334</v>
          </cell>
          <cell r="Z594">
            <v>500</v>
          </cell>
          <cell r="AA594">
            <v>66.8</v>
          </cell>
          <cell r="AB594">
            <v>2019</v>
          </cell>
          <cell r="AC594" t="str">
            <v>Maharashtra</v>
          </cell>
          <cell r="AD594" t="str">
            <v>ST XAVIERS HIGH SCHOOL</v>
          </cell>
          <cell r="AE594">
            <v>512</v>
          </cell>
          <cell r="AF594">
            <v>600</v>
          </cell>
          <cell r="AG594">
            <v>85.3333333333333</v>
          </cell>
          <cell r="AH594">
            <v>2021</v>
          </cell>
          <cell r="AI594" t="str">
            <v>Maharashtra</v>
          </cell>
          <cell r="AJ594" t="str">
            <v>THAKUR VIDYA MANDIR NALLASOPARA</v>
          </cell>
          <cell r="AK594">
            <v>169</v>
          </cell>
          <cell r="AL594">
            <v>23</v>
          </cell>
          <cell r="AM594">
            <v>7.3478260869565215</v>
          </cell>
          <cell r="AN594">
            <v>97.619047620000003</v>
          </cell>
          <cell r="AO594">
            <v>141</v>
          </cell>
          <cell r="AP594">
            <v>26</v>
          </cell>
          <cell r="AQ594">
            <v>5.4230769230769234</v>
          </cell>
          <cell r="AR594">
            <v>81</v>
          </cell>
          <cell r="AS594">
            <v>310</v>
          </cell>
          <cell r="AT594">
            <v>49</v>
          </cell>
          <cell r="AU594">
            <v>6.3265306122448983</v>
          </cell>
          <cell r="AV594">
            <v>162</v>
          </cell>
          <cell r="AW594">
            <v>25</v>
          </cell>
          <cell r="AX594">
            <v>6.48</v>
          </cell>
          <cell r="AY594">
            <v>89.309523810000002</v>
          </cell>
          <cell r="AZ594">
            <v>174</v>
          </cell>
          <cell r="BA594">
            <v>29</v>
          </cell>
          <cell r="BB594">
            <v>6</v>
          </cell>
          <cell r="BC594">
            <v>75</v>
          </cell>
          <cell r="BD594">
            <v>336</v>
          </cell>
          <cell r="BE594">
            <v>54</v>
          </cell>
          <cell r="BF594">
            <v>6.2222222222222223</v>
          </cell>
          <cell r="BG594">
            <v>167</v>
          </cell>
          <cell r="BH594">
            <v>24</v>
          </cell>
          <cell r="BI594">
            <v>6.958333333333333</v>
          </cell>
          <cell r="BJ594">
            <v>75</v>
          </cell>
          <cell r="BK594">
            <v>211</v>
          </cell>
          <cell r="BL594">
            <v>29</v>
          </cell>
          <cell r="BM594">
            <v>7.2758620689655169</v>
          </cell>
          <cell r="BN594">
            <v>85</v>
          </cell>
          <cell r="BO594">
            <v>378</v>
          </cell>
          <cell r="BP594">
            <v>53</v>
          </cell>
          <cell r="BQ594">
            <v>7.132075471698113</v>
          </cell>
          <cell r="BR594">
            <v>1024</v>
          </cell>
          <cell r="BS594">
            <v>156</v>
          </cell>
          <cell r="BT594">
            <v>6.5641025641025639</v>
          </cell>
          <cell r="BU594">
            <v>83.585714286000012</v>
          </cell>
          <cell r="BV594">
            <v>0</v>
          </cell>
        </row>
        <row r="595">
          <cell r="B595" t="str">
            <v>21-COMPA42-25</v>
          </cell>
          <cell r="C595" t="str">
            <v>COMP-A</v>
          </cell>
          <cell r="D595">
            <v>42</v>
          </cell>
          <cell r="E595" t="str">
            <v>GULHANE SARTHAK RAVI  PRITI</v>
          </cell>
          <cell r="F595" t="str">
            <v>Male</v>
          </cell>
          <cell r="G595" t="str">
            <v>04/07/2003</v>
          </cell>
          <cell r="H595">
            <v>7045502357</v>
          </cell>
          <cell r="I595">
            <v>9833252357</v>
          </cell>
          <cell r="J595" t="str">
            <v>sarthak.gulhane03@gmail.com</v>
          </cell>
          <cell r="K595" t="str">
            <v>1032210424@tcetmumbai.in</v>
          </cell>
          <cell r="L595" t="str">
            <v>8/203, Dreamland CHS, Mhada Colony, Shailendra Nagar, Dahisar (east), Mumbai</v>
          </cell>
          <cell r="M595">
            <v>400068</v>
          </cell>
          <cell r="N595">
            <v>0</v>
          </cell>
          <cell r="O595" t="str">
            <v>Service</v>
          </cell>
          <cell r="P595" t="str">
            <v>10,00,001 - 15,00,000</v>
          </cell>
          <cell r="Q595" t="str">
            <v>Normal</v>
          </cell>
          <cell r="R595" t="str">
            <v>Open</v>
          </cell>
          <cell r="S595">
            <v>2021</v>
          </cell>
          <cell r="T595" t="str">
            <v>FE</v>
          </cell>
          <cell r="U595" t="str">
            <v>MH-CET</v>
          </cell>
          <cell r="V595">
            <v>65.84</v>
          </cell>
          <cell r="W595">
            <v>51.853717099999997</v>
          </cell>
          <cell r="X595" t="str">
            <v>Institute</v>
          </cell>
          <cell r="Y595">
            <v>441</v>
          </cell>
          <cell r="Z595">
            <v>500</v>
          </cell>
          <cell r="AA595">
            <v>88.2</v>
          </cell>
          <cell r="AB595">
            <v>2019</v>
          </cell>
          <cell r="AC595" t="str">
            <v>Maharashtra</v>
          </cell>
          <cell r="AD595" t="str">
            <v>ST. XAVIERS HIGH SCHOOL</v>
          </cell>
          <cell r="AE595">
            <v>533</v>
          </cell>
          <cell r="AF595">
            <v>600</v>
          </cell>
          <cell r="AG595">
            <v>88.8333333333333</v>
          </cell>
          <cell r="AH595">
            <v>2021</v>
          </cell>
          <cell r="AI595" t="str">
            <v>Maharashtra</v>
          </cell>
          <cell r="AJ595" t="str">
            <v>NIRMALA MEMORIAL FOUNDATION JR COLLEGE OF COMMERCE AND SCIENCE</v>
          </cell>
          <cell r="AK595">
            <v>185</v>
          </cell>
          <cell r="AL595">
            <v>23</v>
          </cell>
          <cell r="AM595">
            <v>8.0434782608695645</v>
          </cell>
          <cell r="AN595">
            <v>87</v>
          </cell>
          <cell r="AO595">
            <v>212</v>
          </cell>
          <cell r="AP595">
            <v>26</v>
          </cell>
          <cell r="AQ595">
            <v>8.1538461538461533</v>
          </cell>
          <cell r="AR595">
            <v>80</v>
          </cell>
          <cell r="AS595">
            <v>397</v>
          </cell>
          <cell r="AT595">
            <v>49</v>
          </cell>
          <cell r="AU595">
            <v>8.1020408163265305</v>
          </cell>
          <cell r="AV595">
            <v>192</v>
          </cell>
          <cell r="AW595">
            <v>25</v>
          </cell>
          <cell r="AX595">
            <v>7.68</v>
          </cell>
          <cell r="AY595">
            <v>83.5</v>
          </cell>
          <cell r="AZ595">
            <v>235</v>
          </cell>
          <cell r="BA595">
            <v>29</v>
          </cell>
          <cell r="BB595">
            <v>8.1034482758620694</v>
          </cell>
          <cell r="BC595">
            <v>96</v>
          </cell>
          <cell r="BD595">
            <v>427</v>
          </cell>
          <cell r="BE595">
            <v>54</v>
          </cell>
          <cell r="BF595">
            <v>7.9074074074074074</v>
          </cell>
          <cell r="BG595">
            <v>194</v>
          </cell>
          <cell r="BH595">
            <v>24</v>
          </cell>
          <cell r="BI595">
            <v>8.0833333333333339</v>
          </cell>
          <cell r="BJ595">
            <v>86.5</v>
          </cell>
          <cell r="BK595">
            <v>242</v>
          </cell>
          <cell r="BL595">
            <v>29</v>
          </cell>
          <cell r="BM595">
            <v>8.3448275862068968</v>
          </cell>
          <cell r="BN595">
            <v>86</v>
          </cell>
          <cell r="BO595">
            <v>436</v>
          </cell>
          <cell r="BP595">
            <v>53</v>
          </cell>
          <cell r="BQ595">
            <v>8.2264150943396235</v>
          </cell>
          <cell r="BR595">
            <v>1260</v>
          </cell>
          <cell r="BS595">
            <v>156</v>
          </cell>
          <cell r="BT595">
            <v>8.0769230769230766</v>
          </cell>
          <cell r="BU595">
            <v>86.6</v>
          </cell>
          <cell r="BV595">
            <v>0</v>
          </cell>
        </row>
        <row r="596">
          <cell r="B596" t="str">
            <v>21-COMPB42-25</v>
          </cell>
          <cell r="C596" t="str">
            <v>COMP-B</v>
          </cell>
          <cell r="D596">
            <v>42</v>
          </cell>
          <cell r="E596" t="str">
            <v>PAWAR URMIL RATNAKANT  SANGEETA</v>
          </cell>
          <cell r="F596" t="str">
            <v>Male</v>
          </cell>
          <cell r="G596" t="str">
            <v>10/11/2003</v>
          </cell>
          <cell r="H596">
            <v>9324354862</v>
          </cell>
          <cell r="I596">
            <v>8108799071</v>
          </cell>
          <cell r="J596" t="str">
            <v>urmilpawar2003@gmail.com</v>
          </cell>
          <cell r="K596" t="str">
            <v>1032210488@tcetmumbai.in</v>
          </cell>
          <cell r="L596" t="str">
            <v>Room no- 1 , Laxmi Niwas Chawl  , 2nd Meghwadi Road , Prem Nagar , Near Swami Vivekanand school ,Jogeshwari east ,Mumbai-60</v>
          </cell>
          <cell r="M596">
            <v>400060</v>
          </cell>
          <cell r="N596">
            <v>0</v>
          </cell>
          <cell r="O596" t="str">
            <v>Service</v>
          </cell>
          <cell r="P596" t="str">
            <v>6,00,001 - 7,00,000</v>
          </cell>
          <cell r="Q596" t="str">
            <v>Normal</v>
          </cell>
          <cell r="R596" t="str">
            <v>Open</v>
          </cell>
          <cell r="S596">
            <v>2021</v>
          </cell>
          <cell r="T596" t="str">
            <v>FE</v>
          </cell>
          <cell r="U596" t="str">
            <v>MH-CET</v>
          </cell>
          <cell r="V596">
            <v>96.99</v>
          </cell>
          <cell r="W596">
            <v>80.725960799999996</v>
          </cell>
          <cell r="X596" t="str">
            <v>CAP</v>
          </cell>
          <cell r="Y596">
            <v>463</v>
          </cell>
          <cell r="Z596">
            <v>500</v>
          </cell>
          <cell r="AA596">
            <v>92.6</v>
          </cell>
          <cell r="AB596">
            <v>2019</v>
          </cell>
          <cell r="AC596" t="str">
            <v>Maharashtra</v>
          </cell>
          <cell r="AD596" t="str">
            <v>ST. XAVIER'S HIGH SCHOOL</v>
          </cell>
          <cell r="AE596">
            <v>575</v>
          </cell>
          <cell r="AF596">
            <v>600</v>
          </cell>
          <cell r="AG596">
            <v>95.8333333333333</v>
          </cell>
          <cell r="AH596">
            <v>2021</v>
          </cell>
          <cell r="AI596" t="str">
            <v>Maharashtra</v>
          </cell>
          <cell r="AJ596" t="str">
            <v>BHAVAN'S JUNIOR COLLEGE</v>
          </cell>
          <cell r="AK596">
            <v>217</v>
          </cell>
          <cell r="AL596">
            <v>23</v>
          </cell>
          <cell r="AM596">
            <v>9.4347826086956523</v>
          </cell>
          <cell r="AN596">
            <v>98</v>
          </cell>
          <cell r="AO596">
            <v>260</v>
          </cell>
          <cell r="AP596">
            <v>26</v>
          </cell>
          <cell r="AQ596">
            <v>10</v>
          </cell>
          <cell r="AR596">
            <v>83</v>
          </cell>
          <cell r="AS596">
            <v>477</v>
          </cell>
          <cell r="AT596">
            <v>49</v>
          </cell>
          <cell r="AU596">
            <v>9.7346938775510203</v>
          </cell>
          <cell r="AV596">
            <v>250</v>
          </cell>
          <cell r="AW596">
            <v>25</v>
          </cell>
          <cell r="AX596">
            <v>10</v>
          </cell>
          <cell r="AY596">
            <v>90.5</v>
          </cell>
          <cell r="AZ596">
            <v>290</v>
          </cell>
          <cell r="BA596">
            <v>29</v>
          </cell>
          <cell r="BB596">
            <v>10</v>
          </cell>
          <cell r="BC596">
            <v>81</v>
          </cell>
          <cell r="BD596">
            <v>540</v>
          </cell>
          <cell r="BE596">
            <v>54</v>
          </cell>
          <cell r="BF596">
            <v>10</v>
          </cell>
          <cell r="BG596">
            <v>239</v>
          </cell>
          <cell r="BH596">
            <v>24</v>
          </cell>
          <cell r="BI596">
            <v>9.9583333333333339</v>
          </cell>
          <cell r="BJ596">
            <v>83</v>
          </cell>
          <cell r="BK596">
            <v>288</v>
          </cell>
          <cell r="BL596">
            <v>29</v>
          </cell>
          <cell r="BM596">
            <v>9.931034482758621</v>
          </cell>
          <cell r="BN596">
            <v>93</v>
          </cell>
          <cell r="BO596">
            <v>527</v>
          </cell>
          <cell r="BP596">
            <v>53</v>
          </cell>
          <cell r="BQ596">
            <v>9.9433962264150946</v>
          </cell>
          <cell r="BR596">
            <v>1544</v>
          </cell>
          <cell r="BS596">
            <v>156</v>
          </cell>
          <cell r="BT596">
            <v>9.8974358974358978</v>
          </cell>
          <cell r="BU596">
            <v>87.1</v>
          </cell>
          <cell r="BV596" t="str">
            <v>Tata Consultancy Services(digital) /Accenture/Capgemini</v>
          </cell>
        </row>
        <row r="597">
          <cell r="B597" t="str">
            <v>21-COMPC42-25</v>
          </cell>
          <cell r="C597" t="str">
            <v>COMP-C</v>
          </cell>
          <cell r="D597">
            <v>42</v>
          </cell>
          <cell r="E597" t="str">
            <v>VAIDYA YASHASVI  VILAS ARCHANA</v>
          </cell>
          <cell r="F597" t="str">
            <v>Female</v>
          </cell>
          <cell r="G597" t="str">
            <v>29/10/2003</v>
          </cell>
          <cell r="H597">
            <v>7304841942</v>
          </cell>
          <cell r="I597">
            <v>9867075926</v>
          </cell>
          <cell r="J597" t="str">
            <v>yashasvivaidya13@gmail.com</v>
          </cell>
          <cell r="K597" t="str">
            <v>1032210552@tcetmumbai.in</v>
          </cell>
          <cell r="L597" t="str">
            <v xml:space="preserve">006/ B Payal Apts, Off Yari Road, Behind Amarnath Tower, Versova, Andheri West Mumbai </v>
          </cell>
          <cell r="M597">
            <v>400061</v>
          </cell>
          <cell r="N597">
            <v>0</v>
          </cell>
          <cell r="O597" t="str">
            <v>Business</v>
          </cell>
          <cell r="P597" t="str">
            <v>2,50,001 - 3,00,000</v>
          </cell>
          <cell r="Q597" t="str">
            <v>Normal</v>
          </cell>
          <cell r="R597" t="str">
            <v>Open</v>
          </cell>
          <cell r="S597">
            <v>2021</v>
          </cell>
          <cell r="T597" t="str">
            <v>FE</v>
          </cell>
          <cell r="U597" t="str">
            <v>MH-CET</v>
          </cell>
          <cell r="V597">
            <v>93.15</v>
          </cell>
          <cell r="W597">
            <v>87.945893699999999</v>
          </cell>
          <cell r="X597" t="str">
            <v>CAP</v>
          </cell>
          <cell r="Y597">
            <v>532</v>
          </cell>
          <cell r="Z597">
            <v>600</v>
          </cell>
          <cell r="AA597">
            <v>88.6666666666667</v>
          </cell>
          <cell r="AB597">
            <v>2019</v>
          </cell>
          <cell r="AC597" t="str">
            <v>ICSE</v>
          </cell>
          <cell r="AD597" t="str">
            <v>JANKIDEVI PUBLIC SCHOOL</v>
          </cell>
          <cell r="AE597">
            <v>552</v>
          </cell>
          <cell r="AF597">
            <v>600</v>
          </cell>
          <cell r="AG597">
            <v>92</v>
          </cell>
          <cell r="AH597">
            <v>2021</v>
          </cell>
          <cell r="AI597" t="str">
            <v>Maharashtra</v>
          </cell>
          <cell r="AJ597" t="str">
            <v>RAO JUNIOR COLLEGE OF SCIENCE</v>
          </cell>
          <cell r="AK597">
            <v>188</v>
          </cell>
          <cell r="AL597">
            <v>23</v>
          </cell>
          <cell r="AM597">
            <v>8.1739130434782616</v>
          </cell>
          <cell r="AN597">
            <v>96</v>
          </cell>
          <cell r="AO597">
            <v>229</v>
          </cell>
          <cell r="AP597">
            <v>26</v>
          </cell>
          <cell r="AQ597">
            <v>8.8076923076923084</v>
          </cell>
          <cell r="AR597">
            <v>85</v>
          </cell>
          <cell r="AS597">
            <v>417</v>
          </cell>
          <cell r="AT597">
            <v>49</v>
          </cell>
          <cell r="AU597">
            <v>8.5102040816326525</v>
          </cell>
          <cell r="AV597">
            <v>208</v>
          </cell>
          <cell r="AW597">
            <v>25</v>
          </cell>
          <cell r="AX597">
            <v>8.32</v>
          </cell>
          <cell r="AY597">
            <v>90.5</v>
          </cell>
          <cell r="AZ597">
            <v>245</v>
          </cell>
          <cell r="BA597">
            <v>29</v>
          </cell>
          <cell r="BB597">
            <v>8.4482758620689662</v>
          </cell>
          <cell r="BC597">
            <v>88</v>
          </cell>
          <cell r="BD597">
            <v>453</v>
          </cell>
          <cell r="BE597">
            <v>54</v>
          </cell>
          <cell r="BF597">
            <v>8.3888888888888893</v>
          </cell>
          <cell r="BG597">
            <v>188</v>
          </cell>
          <cell r="BH597">
            <v>24</v>
          </cell>
          <cell r="BI597">
            <v>7.833333333333333</v>
          </cell>
          <cell r="BJ597">
            <v>81</v>
          </cell>
          <cell r="BK597">
            <v>260</v>
          </cell>
          <cell r="BL597">
            <v>29</v>
          </cell>
          <cell r="BM597">
            <v>8.9655172413793096</v>
          </cell>
          <cell r="BN597">
            <v>85</v>
          </cell>
          <cell r="BO597">
            <v>448</v>
          </cell>
          <cell r="BP597">
            <v>53</v>
          </cell>
          <cell r="BQ597">
            <v>8.4528301886792452</v>
          </cell>
          <cell r="BR597">
            <v>1318</v>
          </cell>
          <cell r="BS597">
            <v>156</v>
          </cell>
          <cell r="BT597">
            <v>8.4487179487179489</v>
          </cell>
          <cell r="BU597">
            <v>88.1</v>
          </cell>
          <cell r="BV597" t="str">
            <v>Capgemini</v>
          </cell>
        </row>
        <row r="598">
          <cell r="B598" t="str">
            <v>21-CS&amp;E42-25</v>
          </cell>
          <cell r="C598" t="str">
            <v>CS&amp;E</v>
          </cell>
          <cell r="D598">
            <v>42</v>
          </cell>
          <cell r="E598" t="str">
            <v>SHARMA SUMIT RAMMILAN MEENA</v>
          </cell>
          <cell r="F598" t="str">
            <v>Male</v>
          </cell>
          <cell r="G598">
            <v>37842</v>
          </cell>
          <cell r="H598">
            <v>7208977497</v>
          </cell>
          <cell r="I598">
            <v>9869285640</v>
          </cell>
          <cell r="J598" t="str">
            <v>sumitrs2003@gmail.com</v>
          </cell>
          <cell r="K598" t="str">
            <v>1032210904@tcetmumbai.in</v>
          </cell>
          <cell r="L598" t="str">
            <v xml:space="preserve">C/10 Masurkar Chawl, Radhaswami niwas, kurar village Malad (east) </v>
          </cell>
          <cell r="M598">
            <v>400097</v>
          </cell>
          <cell r="N598">
            <v>0</v>
          </cell>
          <cell r="O598" t="str">
            <v>Service</v>
          </cell>
          <cell r="P598" t="str">
            <v>1,00,001 - 1,50,000</v>
          </cell>
          <cell r="Q598" t="str">
            <v>Normal</v>
          </cell>
          <cell r="R598" t="str">
            <v>OBC</v>
          </cell>
          <cell r="S598">
            <v>2021</v>
          </cell>
          <cell r="T598" t="str">
            <v>FE</v>
          </cell>
          <cell r="U598" t="str">
            <v>MH-CET</v>
          </cell>
          <cell r="V598">
            <v>92.79</v>
          </cell>
          <cell r="W598" t="str">
            <v>NA</v>
          </cell>
          <cell r="X598" t="str">
            <v>Minority</v>
          </cell>
          <cell r="Y598">
            <v>411</v>
          </cell>
          <cell r="Z598">
            <v>500</v>
          </cell>
          <cell r="AA598">
            <v>82.2</v>
          </cell>
          <cell r="AB598">
            <v>2019</v>
          </cell>
          <cell r="AC598" t="str">
            <v>Maharashtra</v>
          </cell>
          <cell r="AD598" t="str">
            <v>ST. GEORGE HIGH SCHOOL</v>
          </cell>
          <cell r="AE598">
            <v>482</v>
          </cell>
          <cell r="AF598">
            <v>600</v>
          </cell>
          <cell r="AG598">
            <v>80.3333333333333</v>
          </cell>
          <cell r="AH598">
            <v>2021</v>
          </cell>
          <cell r="AI598" t="str">
            <v>Maharashtra</v>
          </cell>
          <cell r="AJ598" t="str">
            <v>THAKUR COLLEGE OF SCIENCE AND COMMERCE</v>
          </cell>
          <cell r="AK598">
            <v>202</v>
          </cell>
          <cell r="AL598">
            <v>23</v>
          </cell>
          <cell r="AM598">
            <v>8.7826086956521738</v>
          </cell>
          <cell r="AN598">
            <v>87</v>
          </cell>
          <cell r="AO598">
            <v>253</v>
          </cell>
          <cell r="AP598">
            <v>26</v>
          </cell>
          <cell r="AQ598">
            <v>9.7307692307692299</v>
          </cell>
          <cell r="AR598">
            <v>94</v>
          </cell>
          <cell r="AS598">
            <v>455</v>
          </cell>
          <cell r="AT598">
            <v>49</v>
          </cell>
          <cell r="AU598">
            <v>9.2857142857142865</v>
          </cell>
          <cell r="AV598">
            <v>241</v>
          </cell>
          <cell r="AW598">
            <v>25</v>
          </cell>
          <cell r="AX598">
            <v>9.64</v>
          </cell>
          <cell r="AY598">
            <v>90.5</v>
          </cell>
          <cell r="AZ598">
            <v>281</v>
          </cell>
          <cell r="BA598">
            <v>29</v>
          </cell>
          <cell r="BB598">
            <v>9.6896551724137936</v>
          </cell>
          <cell r="BC598">
            <v>87</v>
          </cell>
          <cell r="BD598">
            <v>522</v>
          </cell>
          <cell r="BE598">
            <v>54</v>
          </cell>
          <cell r="BF598">
            <v>9.6666666666666661</v>
          </cell>
          <cell r="BG598">
            <v>228</v>
          </cell>
          <cell r="BH598">
            <v>24</v>
          </cell>
          <cell r="BI598">
            <v>9.5</v>
          </cell>
          <cell r="BJ598">
            <v>72</v>
          </cell>
          <cell r="BK598">
            <v>280</v>
          </cell>
          <cell r="BL598">
            <v>29</v>
          </cell>
          <cell r="BM598">
            <v>9.6551724137931032</v>
          </cell>
          <cell r="BN598">
            <v>90</v>
          </cell>
          <cell r="BO598">
            <v>508</v>
          </cell>
          <cell r="BP598">
            <v>53</v>
          </cell>
          <cell r="BQ598">
            <v>9.584905660377359</v>
          </cell>
          <cell r="BR598">
            <v>1485</v>
          </cell>
          <cell r="BS598">
            <v>156</v>
          </cell>
          <cell r="BT598">
            <v>9.5192307692307701</v>
          </cell>
          <cell r="BU598">
            <v>90.1</v>
          </cell>
          <cell r="BV598" t="str">
            <v>Infosys</v>
          </cell>
        </row>
        <row r="599">
          <cell r="B599" t="str">
            <v>21-E&amp;CS42-25</v>
          </cell>
          <cell r="C599" t="str">
            <v>E&amp;CS</v>
          </cell>
          <cell r="D599">
            <v>42</v>
          </cell>
          <cell r="E599" t="str">
            <v>RAI RUCHITA VISHWABANDHU  BIMLESH</v>
          </cell>
          <cell r="F599" t="str">
            <v>Female</v>
          </cell>
          <cell r="G599" t="str">
            <v>26/06/2003</v>
          </cell>
          <cell r="H599">
            <v>8451892267</v>
          </cell>
          <cell r="I599">
            <v>9821368420</v>
          </cell>
          <cell r="J599" t="str">
            <v>ruchitarai34@gmail.com</v>
          </cell>
          <cell r="K599" t="str">
            <v>1032210360@tcetmumbai.in</v>
          </cell>
          <cell r="L599" t="str">
            <v>RNo.A-15Jai gurudev hsc society bastiwala compound andheri east mumbai</v>
          </cell>
          <cell r="M599">
            <v>400093</v>
          </cell>
          <cell r="N599">
            <v>0</v>
          </cell>
          <cell r="O599" t="str">
            <v xml:space="preserve">Mother-Teacher/Father-Buiseness </v>
          </cell>
          <cell r="P599" t="str">
            <v>9,00,001 - 10,00,000</v>
          </cell>
          <cell r="Q599" t="str">
            <v>Normal</v>
          </cell>
          <cell r="R599" t="str">
            <v>Open</v>
          </cell>
          <cell r="S599">
            <v>2021</v>
          </cell>
          <cell r="T599" t="str">
            <v>FE</v>
          </cell>
          <cell r="U599" t="str">
            <v>MH-CET</v>
          </cell>
          <cell r="V599">
            <v>41.62</v>
          </cell>
          <cell r="W599">
            <v>11.45</v>
          </cell>
          <cell r="X599" t="str">
            <v>Minority</v>
          </cell>
          <cell r="Y599">
            <v>348</v>
          </cell>
          <cell r="Z599">
            <v>500</v>
          </cell>
          <cell r="AA599">
            <v>69.599999999999994</v>
          </cell>
          <cell r="AB599">
            <v>2019</v>
          </cell>
          <cell r="AC599" t="str">
            <v>Maharashtra</v>
          </cell>
          <cell r="AD599" t="str">
            <v>CANOSSA CONVENT HIGH SCHOOL</v>
          </cell>
          <cell r="AE599">
            <v>472</v>
          </cell>
          <cell r="AF599">
            <v>600</v>
          </cell>
          <cell r="AG599">
            <v>78.6666666666667</v>
          </cell>
          <cell r="AH599">
            <v>2021</v>
          </cell>
          <cell r="AI599" t="str">
            <v>Maharashtra</v>
          </cell>
          <cell r="AJ599" t="str">
            <v>ST ARNOLD JUNIOR COLLEGE</v>
          </cell>
          <cell r="AK599">
            <v>152</v>
          </cell>
          <cell r="AL599">
            <v>23</v>
          </cell>
          <cell r="AM599">
            <v>6.6086956521739131</v>
          </cell>
          <cell r="AN599">
            <v>76.040000000000006</v>
          </cell>
          <cell r="AO599">
            <v>172</v>
          </cell>
          <cell r="AP599">
            <v>26</v>
          </cell>
          <cell r="AQ599">
            <v>6.615384615384615</v>
          </cell>
          <cell r="AR599">
            <v>75</v>
          </cell>
          <cell r="AS599">
            <v>324</v>
          </cell>
          <cell r="AT599">
            <v>49</v>
          </cell>
          <cell r="AU599">
            <v>6.6122448979591839</v>
          </cell>
          <cell r="AV599">
            <v>164</v>
          </cell>
          <cell r="AW599">
            <v>25</v>
          </cell>
          <cell r="AX599">
            <v>6.56</v>
          </cell>
          <cell r="AY599">
            <v>75.52</v>
          </cell>
          <cell r="AZ599">
            <v>211</v>
          </cell>
          <cell r="BA599">
            <v>29</v>
          </cell>
          <cell r="BB599">
            <v>7.2758620689655169</v>
          </cell>
          <cell r="BC599">
            <v>64.705882352941202</v>
          </cell>
          <cell r="BD599">
            <v>375</v>
          </cell>
          <cell r="BE599">
            <v>54</v>
          </cell>
          <cell r="BF599">
            <v>6.9444444444444446</v>
          </cell>
          <cell r="BG599">
            <v>148</v>
          </cell>
          <cell r="BH599">
            <v>24</v>
          </cell>
          <cell r="BI599">
            <v>6.166666666666667</v>
          </cell>
          <cell r="BJ599">
            <v>49</v>
          </cell>
          <cell r="BK599">
            <v>191</v>
          </cell>
          <cell r="BL599">
            <v>29</v>
          </cell>
          <cell r="BM599">
            <v>6.5862068965517242</v>
          </cell>
          <cell r="BN599">
            <v>78</v>
          </cell>
          <cell r="BO599">
            <v>339</v>
          </cell>
          <cell r="BP599">
            <v>53</v>
          </cell>
          <cell r="BQ599">
            <v>6.3962264150943398</v>
          </cell>
          <cell r="BR599">
            <v>1038</v>
          </cell>
          <cell r="BS599">
            <v>156</v>
          </cell>
          <cell r="BT599">
            <v>6.6538461538461542</v>
          </cell>
          <cell r="BU599">
            <v>74.653176470588249</v>
          </cell>
          <cell r="BV599">
            <v>0</v>
          </cell>
        </row>
        <row r="600">
          <cell r="B600" t="str">
            <v>21-E&amp;TCA42-25</v>
          </cell>
          <cell r="C600" t="str">
            <v>E&amp;TC-A</v>
          </cell>
          <cell r="D600">
            <v>42</v>
          </cell>
          <cell r="E600" t="str">
            <v>KANOJIYA ADITYA MAHESH  JAIDEVI</v>
          </cell>
          <cell r="F600" t="str">
            <v>Male</v>
          </cell>
          <cell r="G600" t="str">
            <v>10/07/2003</v>
          </cell>
          <cell r="H600">
            <v>9324104971</v>
          </cell>
          <cell r="I600">
            <v>9870573636</v>
          </cell>
          <cell r="J600" t="str">
            <v>adityakano1021@gmail.com</v>
          </cell>
          <cell r="K600" t="str">
            <v>1032210234@tcetmumbai.in</v>
          </cell>
          <cell r="L600" t="str">
            <v>9, ground floor,Navelkar Bldg , bhulabhai Desai road, near mahalaxmi temple, Mumbai- 400026</v>
          </cell>
          <cell r="M600">
            <v>400026</v>
          </cell>
          <cell r="N600">
            <v>0</v>
          </cell>
          <cell r="O600" t="str">
            <v>Executive marketing head</v>
          </cell>
          <cell r="P600" t="str">
            <v>&gt;= 15,00,001</v>
          </cell>
          <cell r="Q600" t="str">
            <v>Normal</v>
          </cell>
          <cell r="R600" t="str">
            <v>Open</v>
          </cell>
          <cell r="S600">
            <v>2021</v>
          </cell>
          <cell r="T600" t="str">
            <v>FE</v>
          </cell>
          <cell r="U600" t="str">
            <v>MH-CET</v>
          </cell>
          <cell r="V600">
            <v>72.66</v>
          </cell>
          <cell r="W600">
            <v>39.551634499999999</v>
          </cell>
          <cell r="X600" t="str">
            <v>Minority</v>
          </cell>
          <cell r="Y600">
            <v>406</v>
          </cell>
          <cell r="Z600">
            <v>500</v>
          </cell>
          <cell r="AA600">
            <v>81.2</v>
          </cell>
          <cell r="AB600">
            <v>2019</v>
          </cell>
          <cell r="AC600" t="str">
            <v>Maharashtra</v>
          </cell>
          <cell r="AD600" t="str">
            <v>FELLOWSHIP SCHOOL</v>
          </cell>
          <cell r="AE600">
            <v>526</v>
          </cell>
          <cell r="AF600">
            <v>600</v>
          </cell>
          <cell r="AG600">
            <v>87.6666666666667</v>
          </cell>
          <cell r="AH600">
            <v>2021</v>
          </cell>
          <cell r="AI600" t="str">
            <v>Maharashtra</v>
          </cell>
          <cell r="AJ600" t="str">
            <v>WILSON COLLEGE</v>
          </cell>
          <cell r="AK600">
            <v>163</v>
          </cell>
          <cell r="AL600">
            <v>22</v>
          </cell>
          <cell r="AM600">
            <v>7.4090909090909092</v>
          </cell>
          <cell r="AN600">
            <v>98</v>
          </cell>
          <cell r="AO600">
            <v>208</v>
          </cell>
          <cell r="AP600">
            <v>27</v>
          </cell>
          <cell r="AQ600">
            <v>7.7037037037037033</v>
          </cell>
          <cell r="AR600">
            <v>98</v>
          </cell>
          <cell r="AS600">
            <v>371</v>
          </cell>
          <cell r="AT600">
            <v>49</v>
          </cell>
          <cell r="AU600">
            <v>7.5714285714285712</v>
          </cell>
          <cell r="AV600">
            <v>173</v>
          </cell>
          <cell r="AW600">
            <v>25</v>
          </cell>
          <cell r="AX600">
            <v>6.92</v>
          </cell>
          <cell r="AY600">
            <v>98</v>
          </cell>
          <cell r="AZ600">
            <v>225</v>
          </cell>
          <cell r="BA600">
            <v>29</v>
          </cell>
          <cell r="BB600">
            <v>7.7586206896551726</v>
          </cell>
          <cell r="BC600">
            <v>75</v>
          </cell>
          <cell r="BD600">
            <v>398</v>
          </cell>
          <cell r="BE600">
            <v>54</v>
          </cell>
          <cell r="BF600">
            <v>7.3703703703703702</v>
          </cell>
          <cell r="BG600">
            <v>206</v>
          </cell>
          <cell r="BH600">
            <v>24</v>
          </cell>
          <cell r="BI600">
            <v>8.5833333333333339</v>
          </cell>
          <cell r="BJ600">
            <v>76</v>
          </cell>
          <cell r="BK600">
            <v>221</v>
          </cell>
          <cell r="BL600">
            <v>29</v>
          </cell>
          <cell r="BM600">
            <v>7.6206896551724137</v>
          </cell>
          <cell r="BN600">
            <v>75</v>
          </cell>
          <cell r="BO600">
            <v>427</v>
          </cell>
          <cell r="BP600">
            <v>53</v>
          </cell>
          <cell r="BQ600">
            <v>8.0566037735849054</v>
          </cell>
          <cell r="BR600">
            <v>1196</v>
          </cell>
          <cell r="BS600">
            <v>156</v>
          </cell>
          <cell r="BT600">
            <v>7.666666666666667</v>
          </cell>
          <cell r="BU600">
            <v>85.2</v>
          </cell>
          <cell r="BV600">
            <v>0</v>
          </cell>
        </row>
        <row r="601">
          <cell r="B601" t="str">
            <v>21-E&amp;TCB42-25</v>
          </cell>
          <cell r="C601" t="str">
            <v>E&amp;TC-B</v>
          </cell>
          <cell r="D601">
            <v>42</v>
          </cell>
          <cell r="E601" t="str">
            <v>UPADHYAY AYUSH VISHAL KOKUL</v>
          </cell>
          <cell r="F601" t="str">
            <v>Male</v>
          </cell>
          <cell r="G601" t="str">
            <v>07/03/2003</v>
          </cell>
          <cell r="H601">
            <v>9372614274</v>
          </cell>
          <cell r="I601">
            <v>9892204524</v>
          </cell>
          <cell r="J601" t="str">
            <v>ayushvu@gmail.com</v>
          </cell>
          <cell r="K601" t="str">
            <v>1032210297@tcetmumbai.in</v>
          </cell>
          <cell r="L601" t="str">
            <v>18, Satyam Apartment ,
K.K. Meena Suthar Marg,
M.G. Cross Road No. 3,
Kandivali West,
Mumbai - 400067</v>
          </cell>
          <cell r="M601">
            <v>400067</v>
          </cell>
          <cell r="N601">
            <v>0</v>
          </cell>
          <cell r="O601" t="str">
            <v>Business</v>
          </cell>
          <cell r="P601" t="str">
            <v>2,00,001 -2,50,000</v>
          </cell>
          <cell r="Q601" t="str">
            <v>Normal</v>
          </cell>
          <cell r="R601" t="str">
            <v>Open</v>
          </cell>
          <cell r="S601">
            <v>2021</v>
          </cell>
          <cell r="T601" t="str">
            <v>FE</v>
          </cell>
          <cell r="U601" t="str">
            <v>MH-CET</v>
          </cell>
          <cell r="V601">
            <v>66.03</v>
          </cell>
          <cell r="W601">
            <v>18.13</v>
          </cell>
          <cell r="X601" t="str">
            <v>Institute</v>
          </cell>
          <cell r="Y601">
            <v>544</v>
          </cell>
          <cell r="Z601">
            <v>600</v>
          </cell>
          <cell r="AA601">
            <v>90.6666666666667</v>
          </cell>
          <cell r="AB601">
            <v>2019</v>
          </cell>
          <cell r="AC601" t="str">
            <v>ICSE</v>
          </cell>
          <cell r="AD601" t="str">
            <v>CHILDREN'S ACADEMY KANDIVALI E</v>
          </cell>
          <cell r="AE601">
            <v>544</v>
          </cell>
          <cell r="AF601">
            <v>600</v>
          </cell>
          <cell r="AG601">
            <v>90.6666666666667</v>
          </cell>
          <cell r="AH601">
            <v>2021</v>
          </cell>
          <cell r="AI601" t="str">
            <v>Maharashtra</v>
          </cell>
          <cell r="AJ601" t="str">
            <v>NIRMALA MEMORIAL FOUNDATION JUNIOR COLLEGE KANDIVALI EAST</v>
          </cell>
          <cell r="AK601">
            <v>165</v>
          </cell>
          <cell r="AL601">
            <v>22</v>
          </cell>
          <cell r="AM601">
            <v>7.5</v>
          </cell>
          <cell r="AN601">
            <v>91</v>
          </cell>
          <cell r="AO601">
            <v>206</v>
          </cell>
          <cell r="AP601">
            <v>27</v>
          </cell>
          <cell r="AQ601">
            <v>7.6296296296296298</v>
          </cell>
          <cell r="AR601">
            <v>75</v>
          </cell>
          <cell r="AS601">
            <v>371</v>
          </cell>
          <cell r="AT601">
            <v>49</v>
          </cell>
          <cell r="AU601">
            <v>7.5714285714285712</v>
          </cell>
          <cell r="AV601">
            <v>160</v>
          </cell>
          <cell r="AW601">
            <v>25</v>
          </cell>
          <cell r="AX601">
            <v>6.4</v>
          </cell>
          <cell r="AY601">
            <v>83</v>
          </cell>
          <cell r="AZ601">
            <v>221</v>
          </cell>
          <cell r="BA601">
            <v>29</v>
          </cell>
          <cell r="BB601">
            <v>7.6206896551724137</v>
          </cell>
          <cell r="BC601">
            <v>89</v>
          </cell>
          <cell r="BD601">
            <v>381</v>
          </cell>
          <cell r="BE601">
            <v>54</v>
          </cell>
          <cell r="BF601">
            <v>7.0555555555555554</v>
          </cell>
          <cell r="BG601">
            <v>183</v>
          </cell>
          <cell r="BH601">
            <v>24</v>
          </cell>
          <cell r="BI601">
            <v>7.625</v>
          </cell>
          <cell r="BJ601">
            <v>92</v>
          </cell>
          <cell r="BK601">
            <v>240</v>
          </cell>
          <cell r="BL601">
            <v>29</v>
          </cell>
          <cell r="BM601">
            <v>8.2758620689655178</v>
          </cell>
          <cell r="BN601">
            <v>85</v>
          </cell>
          <cell r="BO601">
            <v>423</v>
          </cell>
          <cell r="BP601">
            <v>53</v>
          </cell>
          <cell r="BQ601">
            <v>7.9811320754716979</v>
          </cell>
          <cell r="BR601">
            <v>1175</v>
          </cell>
          <cell r="BS601">
            <v>156</v>
          </cell>
          <cell r="BT601">
            <v>7.5320512820512819</v>
          </cell>
          <cell r="BU601">
            <v>85.8</v>
          </cell>
          <cell r="BV601">
            <v>0</v>
          </cell>
        </row>
        <row r="602">
          <cell r="B602" t="str">
            <v>21-ITA42-25</v>
          </cell>
          <cell r="C602" t="str">
            <v>IT-A</v>
          </cell>
          <cell r="D602">
            <v>42</v>
          </cell>
          <cell r="E602" t="str">
            <v>JUMLE PURVAL PRAMOD SAPANA</v>
          </cell>
          <cell r="F602" t="str">
            <v>Male</v>
          </cell>
          <cell r="G602" t="str">
            <v>29/09/2003</v>
          </cell>
          <cell r="H602">
            <v>9082416134</v>
          </cell>
          <cell r="I602">
            <v>9869366085</v>
          </cell>
          <cell r="J602" t="str">
            <v>Jumleshree@gmail.com</v>
          </cell>
          <cell r="K602" t="str">
            <v>1032210616@tcetmumbai.in</v>
          </cell>
          <cell r="L602" t="str">
            <v>Building no.6,flat no.502,Amrut Park,Khadakpada,Kalyan (West)</v>
          </cell>
          <cell r="M602">
            <v>421301</v>
          </cell>
          <cell r="N602">
            <v>0</v>
          </cell>
          <cell r="O602" t="str">
            <v>Service</v>
          </cell>
          <cell r="P602" t="str">
            <v>1,50,001 - 2,00,000</v>
          </cell>
          <cell r="Q602" t="str">
            <v>Normal</v>
          </cell>
          <cell r="R602" t="str">
            <v>Open</v>
          </cell>
          <cell r="S602">
            <v>2021</v>
          </cell>
          <cell r="T602" t="str">
            <v>FE</v>
          </cell>
          <cell r="U602" t="str">
            <v>MH-CET</v>
          </cell>
          <cell r="V602">
            <v>94.27</v>
          </cell>
          <cell r="W602">
            <v>74.843898600000003</v>
          </cell>
          <cell r="X602" t="str">
            <v>CAP</v>
          </cell>
          <cell r="Y602">
            <v>405</v>
          </cell>
          <cell r="Z602">
            <v>500</v>
          </cell>
          <cell r="AA602">
            <v>81</v>
          </cell>
          <cell r="AB602">
            <v>2019</v>
          </cell>
          <cell r="AC602" t="str">
            <v>Maharashtra</v>
          </cell>
          <cell r="AD602" t="str">
            <v>SHRI VANI VIDYASHALA HIGH SCHOOL KALYAN WEST</v>
          </cell>
          <cell r="AE602">
            <v>490</v>
          </cell>
          <cell r="AF602">
            <v>600</v>
          </cell>
          <cell r="AG602">
            <v>81.6666666666667</v>
          </cell>
          <cell r="AH602">
            <v>2021</v>
          </cell>
          <cell r="AI602" t="str">
            <v>Maharashtra</v>
          </cell>
          <cell r="AJ602" t="str">
            <v>SMT. S. B. J. JUNIOR COLLEGE OF COMMERCE AND SCIENCE THANE</v>
          </cell>
          <cell r="AK602">
            <v>170</v>
          </cell>
          <cell r="AL602">
            <v>22</v>
          </cell>
          <cell r="AM602">
            <v>7.7272727272727275</v>
          </cell>
          <cell r="AN602">
            <v>90.12</v>
          </cell>
          <cell r="AO602">
            <v>226</v>
          </cell>
          <cell r="AP602">
            <v>27</v>
          </cell>
          <cell r="AQ602">
            <v>8.3703703703703702</v>
          </cell>
          <cell r="AR602">
            <v>75</v>
          </cell>
          <cell r="AS602">
            <v>396</v>
          </cell>
          <cell r="AT602">
            <v>49</v>
          </cell>
          <cell r="AU602">
            <v>8.0816326530612237</v>
          </cell>
          <cell r="AV602">
            <v>190</v>
          </cell>
          <cell r="AW602">
            <v>25</v>
          </cell>
          <cell r="AX602">
            <v>7.6</v>
          </cell>
          <cell r="AY602">
            <v>82.56</v>
          </cell>
          <cell r="AZ602">
            <v>243</v>
          </cell>
          <cell r="BA602">
            <v>29</v>
          </cell>
          <cell r="BB602">
            <v>8.3793103448275854</v>
          </cell>
          <cell r="BC602">
            <v>76.415094339622598</v>
          </cell>
          <cell r="BD602">
            <v>433</v>
          </cell>
          <cell r="BE602">
            <v>54</v>
          </cell>
          <cell r="BF602">
            <v>8.018518518518519</v>
          </cell>
          <cell r="BG602">
            <v>220</v>
          </cell>
          <cell r="BH602">
            <v>24</v>
          </cell>
          <cell r="BI602">
            <v>9.1666666666666661</v>
          </cell>
          <cell r="BJ602">
            <v>86.307053941908705</v>
          </cell>
          <cell r="BK602">
            <v>273</v>
          </cell>
          <cell r="BL602">
            <v>29</v>
          </cell>
          <cell r="BM602">
            <v>9.4137931034482758</v>
          </cell>
          <cell r="BN602">
            <v>75.438596491228097</v>
          </cell>
          <cell r="BO602">
            <v>493</v>
          </cell>
          <cell r="BP602">
            <v>53</v>
          </cell>
          <cell r="BQ602">
            <v>9.3018867924528301</v>
          </cell>
          <cell r="BR602">
            <v>1322</v>
          </cell>
          <cell r="BS602">
            <v>156</v>
          </cell>
          <cell r="BT602">
            <v>8.4743589743589745</v>
          </cell>
          <cell r="BU602">
            <v>81.08457903389963</v>
          </cell>
          <cell r="BV602" t="str">
            <v>Capgemini</v>
          </cell>
        </row>
        <row r="603">
          <cell r="B603" t="str">
            <v>21-ITB42-25</v>
          </cell>
          <cell r="C603" t="str">
            <v>IT-B</v>
          </cell>
          <cell r="D603">
            <v>42</v>
          </cell>
          <cell r="E603" t="str">
            <v>SINGH NEHA AJAY KUMAR  SUMAN</v>
          </cell>
          <cell r="F603" t="str">
            <v>Female</v>
          </cell>
          <cell r="G603" t="str">
            <v>05/10/2002</v>
          </cell>
          <cell r="H603">
            <v>8766638225</v>
          </cell>
          <cell r="I603">
            <v>9420448134</v>
          </cell>
          <cell r="J603" t="str">
            <v>singhneha7182@gmail.com</v>
          </cell>
          <cell r="K603" t="str">
            <v>1032210681@tcetmumbai.in</v>
          </cell>
          <cell r="L603" t="str">
            <v>Near naaz plaza ward no. 6 urjanagar chandrapur</v>
          </cell>
          <cell r="M603">
            <v>442404</v>
          </cell>
          <cell r="N603">
            <v>0</v>
          </cell>
          <cell r="O603" t="str">
            <v>Business</v>
          </cell>
          <cell r="P603" t="str">
            <v>9,00,001 - 10,00,000</v>
          </cell>
          <cell r="Q603" t="str">
            <v>Normal</v>
          </cell>
          <cell r="R603" t="str">
            <v>Open</v>
          </cell>
          <cell r="S603">
            <v>2021</v>
          </cell>
          <cell r="T603" t="str">
            <v>FE</v>
          </cell>
          <cell r="U603" t="str">
            <v>MH-CET</v>
          </cell>
          <cell r="V603">
            <v>89.16</v>
          </cell>
          <cell r="W603">
            <v>55</v>
          </cell>
          <cell r="X603" t="str">
            <v>Minority</v>
          </cell>
          <cell r="Y603">
            <v>373</v>
          </cell>
          <cell r="Z603">
            <v>500</v>
          </cell>
          <cell r="AA603">
            <v>74.599999999999994</v>
          </cell>
          <cell r="AB603">
            <v>2019</v>
          </cell>
          <cell r="AC603" t="str">
            <v>CBSE</v>
          </cell>
          <cell r="AD603" t="str">
            <v>BJM CARMEL ACADEMY CHANDRAPUR</v>
          </cell>
          <cell r="AE603">
            <v>533</v>
          </cell>
          <cell r="AF603">
            <v>600</v>
          </cell>
          <cell r="AG603">
            <v>88.8333333333333</v>
          </cell>
          <cell r="AH603">
            <v>2021</v>
          </cell>
          <cell r="AI603" t="str">
            <v>Maharashtra</v>
          </cell>
          <cell r="AJ603" t="str">
            <v>SHIKSHAN MAHARSHI LATE SHRIHARI JIWATODE JUNIOR COLLEGE CHANDRAPUR</v>
          </cell>
          <cell r="AK603">
            <v>171</v>
          </cell>
          <cell r="AL603">
            <v>22</v>
          </cell>
          <cell r="AM603">
            <v>7.7727272727272725</v>
          </cell>
          <cell r="AN603">
            <v>75</v>
          </cell>
          <cell r="AO603">
            <v>236</v>
          </cell>
          <cell r="AP603">
            <v>27</v>
          </cell>
          <cell r="AQ603">
            <v>8.7407407407407405</v>
          </cell>
          <cell r="AR603">
            <v>99</v>
          </cell>
          <cell r="AS603">
            <v>407</v>
          </cell>
          <cell r="AT603">
            <v>49</v>
          </cell>
          <cell r="AU603">
            <v>8.3061224489795915</v>
          </cell>
          <cell r="AV603">
            <v>224</v>
          </cell>
          <cell r="AW603">
            <v>25</v>
          </cell>
          <cell r="AX603">
            <v>8.9600000000000009</v>
          </cell>
          <cell r="AY603">
            <v>87</v>
          </cell>
          <cell r="AZ603">
            <v>274</v>
          </cell>
          <cell r="BA603">
            <v>29</v>
          </cell>
          <cell r="BB603">
            <v>9.4482758620689662</v>
          </cell>
          <cell r="BC603">
            <v>78.325123152709395</v>
          </cell>
          <cell r="BD603">
            <v>498</v>
          </cell>
          <cell r="BE603">
            <v>54</v>
          </cell>
          <cell r="BF603">
            <v>9.2222222222222214</v>
          </cell>
          <cell r="BG603">
            <v>223</v>
          </cell>
          <cell r="BH603">
            <v>24</v>
          </cell>
          <cell r="BI603">
            <v>9.2916666666666661</v>
          </cell>
          <cell r="BJ603">
            <v>86.307053941908705</v>
          </cell>
          <cell r="BK603">
            <v>282</v>
          </cell>
          <cell r="BL603">
            <v>29</v>
          </cell>
          <cell r="BM603">
            <v>9.7241379310344822</v>
          </cell>
          <cell r="BN603">
            <v>80.932203389830505</v>
          </cell>
          <cell r="BO603">
            <v>505</v>
          </cell>
          <cell r="BP603">
            <v>53</v>
          </cell>
          <cell r="BQ603">
            <v>9.5283018867924536</v>
          </cell>
          <cell r="BR603">
            <v>1410</v>
          </cell>
          <cell r="BS603">
            <v>156</v>
          </cell>
          <cell r="BT603">
            <v>9.0384615384615383</v>
          </cell>
          <cell r="BU603">
            <v>84.130584796516985</v>
          </cell>
          <cell r="BV603" t="str">
            <v>Infosys-Specialist Programmere</v>
          </cell>
        </row>
        <row r="604">
          <cell r="B604" t="str">
            <v>21-M&amp;ME42-25</v>
          </cell>
          <cell r="C604" t="str">
            <v>M&amp;ME</v>
          </cell>
          <cell r="D604">
            <v>42</v>
          </cell>
          <cell r="E604" t="str">
            <v>SAYED SAAD ZAFAR  SHAMIM</v>
          </cell>
          <cell r="F604" t="str">
            <v>Male</v>
          </cell>
          <cell r="G604" t="str">
            <v>20/07/2003</v>
          </cell>
          <cell r="H604">
            <v>9920405567</v>
          </cell>
          <cell r="I604">
            <v>7977004259</v>
          </cell>
          <cell r="J604" t="str">
            <v>saadsayed1432@gmail.com</v>
          </cell>
          <cell r="K604" t="str">
            <v>1032210795@tcetmumbai.in</v>
          </cell>
          <cell r="L604" t="str">
            <v>C/101, Chandresh Oasis, Geeta Nagar Phase 1, Mira Road East.</v>
          </cell>
          <cell r="M604">
            <v>401107</v>
          </cell>
          <cell r="N604">
            <v>0</v>
          </cell>
          <cell r="O604" t="str">
            <v>Self employed</v>
          </cell>
          <cell r="P604" t="str">
            <v>1,50,001 - 2,00,000</v>
          </cell>
          <cell r="Q604" t="str">
            <v>Normal</v>
          </cell>
          <cell r="R604" t="str">
            <v>Open</v>
          </cell>
          <cell r="S604">
            <v>2021</v>
          </cell>
          <cell r="T604" t="str">
            <v>FE</v>
          </cell>
          <cell r="U604" t="str">
            <v>MH-CET</v>
          </cell>
          <cell r="V604">
            <v>88.05</v>
          </cell>
          <cell r="W604">
            <v>54.690891100000002</v>
          </cell>
          <cell r="X604" t="str">
            <v>CAP</v>
          </cell>
          <cell r="Y604">
            <v>393</v>
          </cell>
          <cell r="Z604">
            <v>500</v>
          </cell>
          <cell r="AA604">
            <v>78.599999999999994</v>
          </cell>
          <cell r="AB604">
            <v>2019</v>
          </cell>
          <cell r="AC604" t="str">
            <v>Maharashtra</v>
          </cell>
          <cell r="AD604" t="str">
            <v>N.H ENGLISH ACADEMY</v>
          </cell>
          <cell r="AE604">
            <v>469</v>
          </cell>
          <cell r="AF604">
            <v>600</v>
          </cell>
          <cell r="AG604">
            <v>78.1666666666667</v>
          </cell>
          <cell r="AH604">
            <v>2021</v>
          </cell>
          <cell r="AI604" t="str">
            <v>Maharashtra</v>
          </cell>
          <cell r="AJ604" t="str">
            <v>ROYAL COLLEGE OF ARTS SCIENCE AND COMMERCE.</v>
          </cell>
          <cell r="AK604">
            <v>162</v>
          </cell>
          <cell r="AL604">
            <v>22</v>
          </cell>
          <cell r="AM604">
            <v>7.3636363636363633</v>
          </cell>
          <cell r="AN604">
            <v>97.67</v>
          </cell>
          <cell r="AO604">
            <v>215</v>
          </cell>
          <cell r="AP604">
            <v>27</v>
          </cell>
          <cell r="AQ604">
            <v>7.9629629629629628</v>
          </cell>
          <cell r="AR604">
            <v>90.23</v>
          </cell>
          <cell r="AS604">
            <v>377</v>
          </cell>
          <cell r="AT604">
            <v>49</v>
          </cell>
          <cell r="AU604">
            <v>7.6938775510204085</v>
          </cell>
          <cell r="AV604">
            <v>214</v>
          </cell>
          <cell r="AW604">
            <v>25</v>
          </cell>
          <cell r="AX604">
            <v>8.56</v>
          </cell>
          <cell r="AY604">
            <v>93.95</v>
          </cell>
          <cell r="AZ604">
            <v>223</v>
          </cell>
          <cell r="BA604">
            <v>29</v>
          </cell>
          <cell r="BB604">
            <v>7.6896551724137927</v>
          </cell>
          <cell r="BC604">
            <v>77</v>
          </cell>
          <cell r="BD604">
            <v>437</v>
          </cell>
          <cell r="BE604">
            <v>54</v>
          </cell>
          <cell r="BF604">
            <v>8.0925925925925934</v>
          </cell>
          <cell r="BG604">
            <v>191</v>
          </cell>
          <cell r="BH604">
            <v>24</v>
          </cell>
          <cell r="BI604">
            <v>7.958333333333333</v>
          </cell>
          <cell r="BJ604">
            <v>83</v>
          </cell>
          <cell r="BK604">
            <v>216</v>
          </cell>
          <cell r="BL604">
            <v>29</v>
          </cell>
          <cell r="BM604">
            <v>7.4482758620689653</v>
          </cell>
          <cell r="BN604">
            <v>84</v>
          </cell>
          <cell r="BO604">
            <v>407</v>
          </cell>
          <cell r="BP604">
            <v>53</v>
          </cell>
          <cell r="BQ604">
            <v>7.6792452830188678</v>
          </cell>
          <cell r="BR604">
            <v>1221</v>
          </cell>
          <cell r="BS604">
            <v>156</v>
          </cell>
          <cell r="BT604">
            <v>7.8269230769230766</v>
          </cell>
          <cell r="BU604">
            <v>86.77000000000001</v>
          </cell>
          <cell r="BV604">
            <v>0</v>
          </cell>
        </row>
        <row r="605">
          <cell r="B605" t="str">
            <v>21-MECH42-25</v>
          </cell>
          <cell r="C605" t="str">
            <v>MECH</v>
          </cell>
          <cell r="D605">
            <v>42</v>
          </cell>
          <cell r="E605" t="str">
            <v>SONAWANE CHETAN NANA  ANITA</v>
          </cell>
          <cell r="F605" t="str">
            <v>Male</v>
          </cell>
          <cell r="G605" t="str">
            <v>13/09/2003</v>
          </cell>
          <cell r="H605">
            <v>9653287769</v>
          </cell>
          <cell r="I605">
            <v>8369358443</v>
          </cell>
          <cell r="J605" t="str">
            <v>chetan20003@gmail.com</v>
          </cell>
          <cell r="K605" t="str">
            <v>1032210745@tcetmumbai.in</v>
          </cell>
          <cell r="L605" t="str">
            <v xml:space="preserve">403 Dwing royal complex Kasam baug Malad </v>
          </cell>
          <cell r="M605">
            <v>400097</v>
          </cell>
          <cell r="N605">
            <v>0</v>
          </cell>
          <cell r="O605" t="str">
            <v>Service</v>
          </cell>
          <cell r="P605" t="str">
            <v>1,50,001 - 2,00,000</v>
          </cell>
          <cell r="Q605" t="str">
            <v>Normal</v>
          </cell>
          <cell r="R605" t="str">
            <v>Open</v>
          </cell>
          <cell r="S605">
            <v>2021</v>
          </cell>
          <cell r="T605" t="str">
            <v>FE</v>
          </cell>
          <cell r="U605" t="str">
            <v>MH-CET</v>
          </cell>
          <cell r="V605">
            <v>56</v>
          </cell>
          <cell r="W605">
            <v>74</v>
          </cell>
          <cell r="X605" t="str">
            <v>CAP</v>
          </cell>
          <cell r="Y605">
            <v>505</v>
          </cell>
          <cell r="Z605">
            <v>600</v>
          </cell>
          <cell r="AA605">
            <v>84.1666666666667</v>
          </cell>
          <cell r="AB605">
            <v>2019</v>
          </cell>
          <cell r="AC605" t="str">
            <v>ICSE</v>
          </cell>
          <cell r="AD605" t="str">
            <v>SHARADA GYAN PEETH INTERNATIONAL SCHOOL</v>
          </cell>
          <cell r="AE605">
            <v>470</v>
          </cell>
          <cell r="AF605">
            <v>600</v>
          </cell>
          <cell r="AG605">
            <v>78.3333333333333</v>
          </cell>
          <cell r="AH605">
            <v>2021</v>
          </cell>
          <cell r="AI605" t="str">
            <v>Maharashtra</v>
          </cell>
          <cell r="AJ605" t="str">
            <v>T P BHATIA COLLEGE OF SCIENCE</v>
          </cell>
          <cell r="AK605">
            <v>181</v>
          </cell>
          <cell r="AL605">
            <v>22</v>
          </cell>
          <cell r="AM605">
            <v>8.2272727272727266</v>
          </cell>
          <cell r="AN605">
            <v>91.71</v>
          </cell>
          <cell r="AO605">
            <v>220</v>
          </cell>
          <cell r="AP605">
            <v>27</v>
          </cell>
          <cell r="AQ605">
            <v>8.1481481481481488</v>
          </cell>
          <cell r="AR605">
            <v>76.959999999999994</v>
          </cell>
          <cell r="AS605">
            <v>401</v>
          </cell>
          <cell r="AT605">
            <v>49</v>
          </cell>
          <cell r="AU605">
            <v>8.183673469387756</v>
          </cell>
          <cell r="AV605">
            <v>192</v>
          </cell>
          <cell r="AW605">
            <v>25</v>
          </cell>
          <cell r="AX605">
            <v>7.68</v>
          </cell>
          <cell r="AY605">
            <v>84.334999999999994</v>
          </cell>
          <cell r="AZ605">
            <v>199</v>
          </cell>
          <cell r="BA605">
            <v>29</v>
          </cell>
          <cell r="BB605">
            <v>6.8620689655172411</v>
          </cell>
          <cell r="BC605">
            <v>86</v>
          </cell>
          <cell r="BD605">
            <v>391</v>
          </cell>
          <cell r="BE605">
            <v>54</v>
          </cell>
          <cell r="BF605">
            <v>7.2407407407407405</v>
          </cell>
          <cell r="BG605">
            <v>162</v>
          </cell>
          <cell r="BH605">
            <v>24</v>
          </cell>
          <cell r="BI605">
            <v>6.75</v>
          </cell>
          <cell r="BJ605">
            <v>77.647058823529406</v>
          </cell>
          <cell r="BK605">
            <v>196</v>
          </cell>
          <cell r="BL605">
            <v>28</v>
          </cell>
          <cell r="BM605">
            <v>7</v>
          </cell>
          <cell r="BN605">
            <v>76</v>
          </cell>
          <cell r="BO605">
            <v>358</v>
          </cell>
          <cell r="BP605">
            <v>52</v>
          </cell>
          <cell r="BQ605">
            <v>6.884615384615385</v>
          </cell>
          <cell r="BR605">
            <v>1150</v>
          </cell>
          <cell r="BS605">
            <v>155</v>
          </cell>
          <cell r="BT605">
            <v>7.419354838709677</v>
          </cell>
          <cell r="BU605">
            <v>85.001000000000005</v>
          </cell>
          <cell r="BV605">
            <v>0</v>
          </cell>
        </row>
        <row r="606">
          <cell r="B606" t="str">
            <v>21-AI&amp;DS43-25</v>
          </cell>
          <cell r="C606" t="str">
            <v>AI&amp;DS</v>
          </cell>
          <cell r="D606">
            <v>43</v>
          </cell>
          <cell r="E606" t="str">
            <v>SINGH AMAN ANISH MANJU</v>
          </cell>
          <cell r="F606" t="str">
            <v>Male</v>
          </cell>
          <cell r="G606" t="str">
            <v>18/11/2003</v>
          </cell>
          <cell r="H606">
            <v>9082988619</v>
          </cell>
          <cell r="I606">
            <v>9867330521</v>
          </cell>
          <cell r="J606" t="str">
            <v>amanmanju4312@gmail.com</v>
          </cell>
          <cell r="K606" t="str">
            <v>1032210172@tcetmumbai.in</v>
          </cell>
          <cell r="L606" t="str">
            <v>A/403, GURUKUL DARSHAN, KASHI NAGAR, BHAYANDAR EAST</v>
          </cell>
          <cell r="M606">
            <v>401105</v>
          </cell>
          <cell r="N606">
            <v>0</v>
          </cell>
          <cell r="O606" t="str">
            <v>AUTO DRIVER</v>
          </cell>
          <cell r="P606" t="str">
            <v>6,00,001 - 7,00,000</v>
          </cell>
          <cell r="Q606" t="str">
            <v>Normal</v>
          </cell>
          <cell r="R606" t="str">
            <v>Open</v>
          </cell>
          <cell r="S606">
            <v>2021</v>
          </cell>
          <cell r="T606" t="str">
            <v>FE</v>
          </cell>
          <cell r="U606" t="str">
            <v>MH-CET</v>
          </cell>
          <cell r="V606">
            <v>86.77</v>
          </cell>
          <cell r="W606">
            <v>45.819122900000004</v>
          </cell>
          <cell r="X606" t="str">
            <v>Minority</v>
          </cell>
          <cell r="Y606">
            <v>446</v>
          </cell>
          <cell r="Z606">
            <v>500</v>
          </cell>
          <cell r="AA606">
            <v>89.2</v>
          </cell>
          <cell r="AB606">
            <v>2019</v>
          </cell>
          <cell r="AC606" t="str">
            <v>Maharashtra</v>
          </cell>
          <cell r="AD606" t="str">
            <v>SARDAR VALLABHBHAI PATEL VIDHYALAYA</v>
          </cell>
          <cell r="AE606">
            <v>532</v>
          </cell>
          <cell r="AF606">
            <v>600</v>
          </cell>
          <cell r="AG606">
            <v>88.6666666666667</v>
          </cell>
          <cell r="AH606">
            <v>2021</v>
          </cell>
          <cell r="AI606" t="str">
            <v>Maharashtra</v>
          </cell>
          <cell r="AJ606" t="str">
            <v>SARDAR VALLABHBHAI PATEL JUNIOR COLLEGE</v>
          </cell>
          <cell r="AK606">
            <v>209</v>
          </cell>
          <cell r="AL606">
            <v>23</v>
          </cell>
          <cell r="AM606">
            <v>9.0869565217391308</v>
          </cell>
          <cell r="AN606">
            <v>87</v>
          </cell>
          <cell r="AO606">
            <v>238</v>
          </cell>
          <cell r="AP606">
            <v>26</v>
          </cell>
          <cell r="AQ606">
            <v>9.1538461538461533</v>
          </cell>
          <cell r="AR606">
            <v>75</v>
          </cell>
          <cell r="AS606">
            <v>447</v>
          </cell>
          <cell r="AT606">
            <v>49</v>
          </cell>
          <cell r="AU606">
            <v>9.1224489795918373</v>
          </cell>
          <cell r="AV606">
            <v>207</v>
          </cell>
          <cell r="AW606">
            <v>25</v>
          </cell>
          <cell r="AX606">
            <v>8.2799999999999994</v>
          </cell>
          <cell r="AY606">
            <v>81</v>
          </cell>
          <cell r="AZ606">
            <v>265</v>
          </cell>
          <cell r="BA606">
            <v>29</v>
          </cell>
          <cell r="BB606">
            <v>9.137931034482758</v>
          </cell>
          <cell r="BC606">
            <v>84.117647058823493</v>
          </cell>
          <cell r="BD606">
            <v>472</v>
          </cell>
          <cell r="BE606">
            <v>54</v>
          </cell>
          <cell r="BF606">
            <v>8.7407407407407405</v>
          </cell>
          <cell r="BG606">
            <v>208</v>
          </cell>
          <cell r="BH606">
            <v>24</v>
          </cell>
          <cell r="BI606">
            <v>8.6666666666666661</v>
          </cell>
          <cell r="BJ606">
            <v>79</v>
          </cell>
          <cell r="BK606">
            <v>280</v>
          </cell>
          <cell r="BL606">
            <v>29</v>
          </cell>
          <cell r="BM606">
            <v>9.6551724137931032</v>
          </cell>
          <cell r="BN606">
            <v>88</v>
          </cell>
          <cell r="BO606">
            <v>488</v>
          </cell>
          <cell r="BP606">
            <v>53</v>
          </cell>
          <cell r="BQ606">
            <v>9.2075471698113205</v>
          </cell>
          <cell r="BR606">
            <v>1407</v>
          </cell>
          <cell r="BS606">
            <v>156</v>
          </cell>
          <cell r="BT606">
            <v>9.0192307692307701</v>
          </cell>
          <cell r="BU606">
            <v>81.223529411764702</v>
          </cell>
          <cell r="BV606" t="str">
            <v>Capgemini</v>
          </cell>
        </row>
        <row r="607">
          <cell r="B607" t="str">
            <v>21-AI&amp;ML43-25</v>
          </cell>
          <cell r="C607" t="str">
            <v>AI&amp;ML</v>
          </cell>
          <cell r="D607">
            <v>43</v>
          </cell>
          <cell r="E607" t="str">
            <v>SINGH DEVESH PRABHAT AASHU</v>
          </cell>
          <cell r="F607" t="str">
            <v>Male</v>
          </cell>
          <cell r="G607" t="str">
            <v>05/03/2003</v>
          </cell>
          <cell r="H607">
            <v>7666277312</v>
          </cell>
          <cell r="I607">
            <v>9768255090</v>
          </cell>
          <cell r="J607" t="str">
            <v>deveshsingh0503@gmail.com</v>
          </cell>
          <cell r="K607" t="str">
            <v>1032210968@tcetmumbai.in</v>
          </cell>
          <cell r="L607" t="str">
            <v>501/C/12 , Anita Nagar , Lokhandwala complex , Akurli Road ,  Kandivali - (East) , Mumbai</v>
          </cell>
          <cell r="M607">
            <v>400101</v>
          </cell>
          <cell r="N607">
            <v>0</v>
          </cell>
          <cell r="O607" t="str">
            <v xml:space="preserve">Teaching </v>
          </cell>
          <cell r="P607" t="str">
            <v>10,00,001 - 15,00,000</v>
          </cell>
          <cell r="Q607" t="str">
            <v>Normal</v>
          </cell>
          <cell r="R607" t="str">
            <v>Open</v>
          </cell>
          <cell r="S607">
            <v>2021</v>
          </cell>
          <cell r="T607" t="str">
            <v>FE</v>
          </cell>
          <cell r="U607" t="str">
            <v>MH-CET</v>
          </cell>
          <cell r="V607">
            <v>78.069999999999993</v>
          </cell>
          <cell r="W607">
            <v>54.75</v>
          </cell>
          <cell r="X607" t="str">
            <v>Minority</v>
          </cell>
          <cell r="Y607">
            <v>518</v>
          </cell>
          <cell r="Z607">
            <v>600</v>
          </cell>
          <cell r="AA607">
            <v>86.3333333333333</v>
          </cell>
          <cell r="AB607">
            <v>2019</v>
          </cell>
          <cell r="AC607" t="str">
            <v>ICSE</v>
          </cell>
          <cell r="AD607" t="str">
            <v>GOKULDHAM HIGH SCHOOL AND JUNIOR COLLEGE</v>
          </cell>
          <cell r="AE607">
            <v>544</v>
          </cell>
          <cell r="AF607">
            <v>600</v>
          </cell>
          <cell r="AG607">
            <v>90.6666666666667</v>
          </cell>
          <cell r="AH607">
            <v>2021</v>
          </cell>
          <cell r="AI607" t="str">
            <v>Maharashtra</v>
          </cell>
          <cell r="AJ607" t="str">
            <v>PRAKASH COLLEGE OF COMMERCE AND SCIENCE</v>
          </cell>
          <cell r="AK607">
            <v>181</v>
          </cell>
          <cell r="AL607">
            <v>22</v>
          </cell>
          <cell r="AM607">
            <v>8.2272727272727266</v>
          </cell>
          <cell r="AN607">
            <v>95.370370370370395</v>
          </cell>
          <cell r="AO607">
            <v>228</v>
          </cell>
          <cell r="AP607">
            <v>27</v>
          </cell>
          <cell r="AQ607">
            <v>8.4444444444444446</v>
          </cell>
          <cell r="AR607">
            <v>90</v>
          </cell>
          <cell r="AS607">
            <v>409</v>
          </cell>
          <cell r="AT607">
            <v>49</v>
          </cell>
          <cell r="AU607">
            <v>8.3469387755102034</v>
          </cell>
          <cell r="AV607">
            <v>233</v>
          </cell>
          <cell r="AW607">
            <v>25</v>
          </cell>
          <cell r="AX607">
            <v>9.32</v>
          </cell>
          <cell r="AY607">
            <v>92.685185185185205</v>
          </cell>
          <cell r="AZ607">
            <v>259</v>
          </cell>
          <cell r="BA607">
            <v>29</v>
          </cell>
          <cell r="BB607">
            <v>8.931034482758621</v>
          </cell>
          <cell r="BC607">
            <v>86.5</v>
          </cell>
          <cell r="BD607">
            <v>492</v>
          </cell>
          <cell r="BE607">
            <v>54</v>
          </cell>
          <cell r="BF607">
            <v>9.1111111111111107</v>
          </cell>
          <cell r="BG607">
            <v>214</v>
          </cell>
          <cell r="BH607">
            <v>24</v>
          </cell>
          <cell r="BI607">
            <v>8.9166666666666661</v>
          </cell>
          <cell r="BJ607">
            <v>95</v>
          </cell>
          <cell r="BK607">
            <v>251</v>
          </cell>
          <cell r="BL607">
            <v>29</v>
          </cell>
          <cell r="BM607">
            <v>8.6551724137931032</v>
          </cell>
          <cell r="BN607">
            <v>75</v>
          </cell>
          <cell r="BO607">
            <v>465</v>
          </cell>
          <cell r="BP607">
            <v>53</v>
          </cell>
          <cell r="BQ607">
            <v>8.7735849056603765</v>
          </cell>
          <cell r="BR607">
            <v>1366</v>
          </cell>
          <cell r="BS607">
            <v>156</v>
          </cell>
          <cell r="BT607">
            <v>8.7564102564102573</v>
          </cell>
          <cell r="BU607">
            <v>91.911111111111126</v>
          </cell>
          <cell r="BV607">
            <v>0</v>
          </cell>
        </row>
        <row r="608">
          <cell r="B608" t="str">
            <v>21-CIVIL43-25</v>
          </cell>
          <cell r="C608" t="str">
            <v>CIVIL</v>
          </cell>
          <cell r="D608">
            <v>43</v>
          </cell>
          <cell r="E608" t="str">
            <v xml:space="preserve">SAWANT MRUDULA SANDEEP MRUNMAYEE </v>
          </cell>
          <cell r="F608" t="str">
            <v>Female</v>
          </cell>
          <cell r="G608" t="str">
            <v>07/02/2004</v>
          </cell>
          <cell r="H608">
            <v>9326601766</v>
          </cell>
          <cell r="I608">
            <v>9594908393</v>
          </cell>
          <cell r="J608" t="str">
            <v>msawant2004@gmail.com</v>
          </cell>
          <cell r="K608" t="str">
            <v>1032210852@tcetmumbai.in</v>
          </cell>
          <cell r="L608" t="str">
            <v>C/201, Vikas Bldg. 
Sankalp Sahnivas Colony. 
Plot No. 17, Gen. A.K.Vaidya Marg, NNP, Goregaon East. 
Mumbai -400 065.</v>
          </cell>
          <cell r="M608">
            <v>400065</v>
          </cell>
          <cell r="N608">
            <v>0</v>
          </cell>
          <cell r="O608" t="str">
            <v>Teacher</v>
          </cell>
          <cell r="P608" t="str">
            <v>1,50,001 - 2,00,000</v>
          </cell>
          <cell r="Q608" t="str">
            <v>Normal</v>
          </cell>
          <cell r="R608" t="str">
            <v>Open</v>
          </cell>
          <cell r="S608">
            <v>2021</v>
          </cell>
          <cell r="T608" t="str">
            <v>FE</v>
          </cell>
          <cell r="U608" t="str">
            <v>MH-CET</v>
          </cell>
          <cell r="V608">
            <v>44.52</v>
          </cell>
          <cell r="W608" t="str">
            <v>NA</v>
          </cell>
          <cell r="X608" t="str">
            <v>Institute</v>
          </cell>
          <cell r="Y608">
            <v>404</v>
          </cell>
          <cell r="Z608">
            <v>500</v>
          </cell>
          <cell r="AA608">
            <v>80.8</v>
          </cell>
          <cell r="AB608">
            <v>2019</v>
          </cell>
          <cell r="AC608" t="str">
            <v>Maharashtra</v>
          </cell>
          <cell r="AD608" t="str">
            <v>YASHODHAM HIGH SCHOOL AND JUNIOR COLLEGE</v>
          </cell>
          <cell r="AE608">
            <v>529</v>
          </cell>
          <cell r="AF608">
            <v>600</v>
          </cell>
          <cell r="AG608">
            <v>88.1666666666667</v>
          </cell>
          <cell r="AH608">
            <v>2021</v>
          </cell>
          <cell r="AI608" t="str">
            <v>Maharashtra</v>
          </cell>
          <cell r="AJ608" t="str">
            <v>DURGADEVI SARAF JUNIOR COLLEGE</v>
          </cell>
          <cell r="AK608">
            <v>183</v>
          </cell>
          <cell r="AL608">
            <v>23</v>
          </cell>
          <cell r="AM608">
            <v>7.9565217391304346</v>
          </cell>
          <cell r="AN608">
            <v>98.095238100000003</v>
          </cell>
          <cell r="AO608">
            <v>213</v>
          </cell>
          <cell r="AP608">
            <v>26</v>
          </cell>
          <cell r="AQ608">
            <v>8.1923076923076916</v>
          </cell>
          <cell r="AR608">
            <v>89</v>
          </cell>
          <cell r="AS608">
            <v>396</v>
          </cell>
          <cell r="AT608">
            <v>49</v>
          </cell>
          <cell r="AU608">
            <v>8.0816326530612237</v>
          </cell>
          <cell r="AV608">
            <v>204</v>
          </cell>
          <cell r="AW608">
            <v>25</v>
          </cell>
          <cell r="AX608">
            <v>8.16</v>
          </cell>
          <cell r="AY608">
            <v>93.547619049999994</v>
          </cell>
          <cell r="AZ608">
            <v>242</v>
          </cell>
          <cell r="BA608">
            <v>29</v>
          </cell>
          <cell r="BB608">
            <v>8.3448275862068968</v>
          </cell>
          <cell r="BC608">
            <v>82</v>
          </cell>
          <cell r="BD608">
            <v>446</v>
          </cell>
          <cell r="BE608">
            <v>54</v>
          </cell>
          <cell r="BF608">
            <v>8.2592592592592595</v>
          </cell>
          <cell r="BG608">
            <v>216</v>
          </cell>
          <cell r="BH608">
            <v>24</v>
          </cell>
          <cell r="BI608">
            <v>9</v>
          </cell>
          <cell r="BJ608">
            <v>77</v>
          </cell>
          <cell r="BK608">
            <v>272</v>
          </cell>
          <cell r="BL608">
            <v>29</v>
          </cell>
          <cell r="BM608">
            <v>9.3793103448275854</v>
          </cell>
          <cell r="BN608">
            <v>92</v>
          </cell>
          <cell r="BO608">
            <v>488</v>
          </cell>
          <cell r="BP608">
            <v>53</v>
          </cell>
          <cell r="BQ608">
            <v>9.2075471698113205</v>
          </cell>
          <cell r="BR608">
            <v>1330</v>
          </cell>
          <cell r="BS608">
            <v>156</v>
          </cell>
          <cell r="BT608">
            <v>8.5256410256410255</v>
          </cell>
          <cell r="BU608">
            <v>87.928571430000005</v>
          </cell>
          <cell r="BV608">
            <v>0</v>
          </cell>
        </row>
        <row r="609">
          <cell r="B609" t="str">
            <v>21-COMPA43-25</v>
          </cell>
          <cell r="C609" t="str">
            <v>COMP-A</v>
          </cell>
          <cell r="D609">
            <v>43</v>
          </cell>
          <cell r="E609" t="str">
            <v xml:space="preserve">GUPTA ABHISHEK KAMLESH  ANITA </v>
          </cell>
          <cell r="F609" t="str">
            <v>Male</v>
          </cell>
          <cell r="G609" t="str">
            <v>15/03/2003</v>
          </cell>
          <cell r="H609">
            <v>8788610008</v>
          </cell>
          <cell r="I609">
            <v>7303918574</v>
          </cell>
          <cell r="J609" t="str">
            <v>guptaabhishek9860@gmail.com</v>
          </cell>
          <cell r="K609" t="str">
            <v>1032210425@tcetmumbai.in</v>
          </cell>
          <cell r="L609" t="str">
            <v>A/203 Nandanvan apartment phoolpada road metro colony Virar East</v>
          </cell>
          <cell r="M609">
            <v>401305</v>
          </cell>
          <cell r="N609">
            <v>0</v>
          </cell>
          <cell r="O609" t="str">
            <v>Business</v>
          </cell>
          <cell r="P609" t="str">
            <v>1,50,001 - 2,00,000</v>
          </cell>
          <cell r="Q609" t="str">
            <v>Normal</v>
          </cell>
          <cell r="R609" t="str">
            <v>Open</v>
          </cell>
          <cell r="S609">
            <v>2021</v>
          </cell>
          <cell r="T609" t="str">
            <v>FE</v>
          </cell>
          <cell r="U609" t="str">
            <v>MH-CET</v>
          </cell>
          <cell r="V609">
            <v>97.04</v>
          </cell>
          <cell r="W609">
            <v>91.855433000000005</v>
          </cell>
          <cell r="X609" t="str">
            <v>TFWS</v>
          </cell>
          <cell r="Y609">
            <v>440</v>
          </cell>
          <cell r="Z609">
            <v>500</v>
          </cell>
          <cell r="AA609">
            <v>88</v>
          </cell>
          <cell r="AB609">
            <v>2018</v>
          </cell>
          <cell r="AC609" t="str">
            <v>Maharashtra</v>
          </cell>
          <cell r="AD609" t="str">
            <v>SHASTRI VIDYALAYA HIGH SCHOOL</v>
          </cell>
          <cell r="AE609">
            <v>453</v>
          </cell>
          <cell r="AF609">
            <v>650</v>
          </cell>
          <cell r="AG609">
            <v>69.692307692307693</v>
          </cell>
          <cell r="AH609">
            <v>2020</v>
          </cell>
          <cell r="AI609" t="str">
            <v>Maharashtra</v>
          </cell>
          <cell r="AJ609" t="str">
            <v>UTKARSHA MADHYAMIK VIDYALAYA AND JUNIOR COLLEGE</v>
          </cell>
          <cell r="AK609">
            <v>206</v>
          </cell>
          <cell r="AL609">
            <v>23</v>
          </cell>
          <cell r="AM609">
            <v>8.9565217391304355</v>
          </cell>
          <cell r="AN609">
            <v>93</v>
          </cell>
          <cell r="AO609">
            <v>259</v>
          </cell>
          <cell r="AP609">
            <v>26</v>
          </cell>
          <cell r="AQ609">
            <v>9.9615384615384617</v>
          </cell>
          <cell r="AR609">
            <v>79</v>
          </cell>
          <cell r="AS609">
            <v>465</v>
          </cell>
          <cell r="AT609">
            <v>49</v>
          </cell>
          <cell r="AU609">
            <v>9.4897959183673475</v>
          </cell>
          <cell r="AV609">
            <v>240</v>
          </cell>
          <cell r="AW609">
            <v>25</v>
          </cell>
          <cell r="AX609">
            <v>9.6</v>
          </cell>
          <cell r="AY609">
            <v>86</v>
          </cell>
          <cell r="AZ609">
            <v>279</v>
          </cell>
          <cell r="BA609">
            <v>29</v>
          </cell>
          <cell r="BB609">
            <v>9.6206896551724146</v>
          </cell>
          <cell r="BC609">
            <v>86</v>
          </cell>
          <cell r="BD609">
            <v>519</v>
          </cell>
          <cell r="BE609">
            <v>54</v>
          </cell>
          <cell r="BF609">
            <v>9.6111111111111107</v>
          </cell>
          <cell r="BG609">
            <v>238</v>
          </cell>
          <cell r="BH609">
            <v>24</v>
          </cell>
          <cell r="BI609">
            <v>9.9166666666666661</v>
          </cell>
          <cell r="BJ609">
            <v>78</v>
          </cell>
          <cell r="BK609">
            <v>283</v>
          </cell>
          <cell r="BL609">
            <v>29</v>
          </cell>
          <cell r="BM609">
            <v>9.7586206896551726</v>
          </cell>
          <cell r="BN609">
            <v>90</v>
          </cell>
          <cell r="BO609">
            <v>521</v>
          </cell>
          <cell r="BP609">
            <v>53</v>
          </cell>
          <cell r="BQ609">
            <v>9.8301886792452837</v>
          </cell>
          <cell r="BR609">
            <v>1505</v>
          </cell>
          <cell r="BS609">
            <v>156</v>
          </cell>
          <cell r="BT609">
            <v>9.6474358974358978</v>
          </cell>
          <cell r="BU609">
            <v>84.4</v>
          </cell>
          <cell r="BV609">
            <v>0</v>
          </cell>
        </row>
        <row r="610">
          <cell r="B610" t="str">
            <v>21-COMPB43-25</v>
          </cell>
          <cell r="C610" t="str">
            <v>COMP-B</v>
          </cell>
          <cell r="D610">
            <v>43</v>
          </cell>
          <cell r="E610" t="str">
            <v xml:space="preserve">PANKAJ PRABHAT PANKAJ  BHARATI </v>
          </cell>
          <cell r="F610" t="str">
            <v>Male</v>
          </cell>
          <cell r="G610" t="str">
            <v>06/02/2004</v>
          </cell>
          <cell r="H610">
            <v>8080370343</v>
          </cell>
          <cell r="I610">
            <v>7979046116</v>
          </cell>
          <cell r="J610" t="str">
            <v>prabhatpankajofficial@gmail.com</v>
          </cell>
          <cell r="K610" t="str">
            <v>1032210489@tcetmumbai.in</v>
          </cell>
          <cell r="L610" t="str">
            <v xml:space="preserve">FLAT - C/24, Krishna Vihar Phase - 3, Isasani, Nagpur, Maharashtra </v>
          </cell>
          <cell r="M610">
            <v>440016</v>
          </cell>
          <cell r="N610">
            <v>0</v>
          </cell>
          <cell r="O610" t="str">
            <v>Service (Banker)</v>
          </cell>
          <cell r="P610" t="str">
            <v>50,001 - 1,00,000</v>
          </cell>
          <cell r="Q610" t="str">
            <v>Normal</v>
          </cell>
          <cell r="R610" t="str">
            <v>Open</v>
          </cell>
          <cell r="S610">
            <v>2021</v>
          </cell>
          <cell r="T610" t="str">
            <v>FE</v>
          </cell>
          <cell r="U610" t="str">
            <v>MH-CET</v>
          </cell>
          <cell r="V610">
            <v>92.48</v>
          </cell>
          <cell r="W610">
            <v>78.687721100000005</v>
          </cell>
          <cell r="X610" t="str">
            <v>Minority</v>
          </cell>
          <cell r="Y610">
            <v>425</v>
          </cell>
          <cell r="Z610">
            <v>500</v>
          </cell>
          <cell r="AA610">
            <v>85</v>
          </cell>
          <cell r="AB610">
            <v>2019</v>
          </cell>
          <cell r="AC610" t="str">
            <v>CBSE</v>
          </cell>
          <cell r="AD610" t="str">
            <v>KENDRIYA VIDYALAYA CRPF SHIVANGAON NAGPUR</v>
          </cell>
          <cell r="AE610">
            <v>350</v>
          </cell>
          <cell r="AF610">
            <v>500</v>
          </cell>
          <cell r="AG610">
            <v>70</v>
          </cell>
          <cell r="AH610">
            <v>2021</v>
          </cell>
          <cell r="AI610" t="str">
            <v>CBSE</v>
          </cell>
          <cell r="AJ610" t="str">
            <v>THE JAIN INTERNAITONAL SCHOOL FEATERI NAGPUR</v>
          </cell>
          <cell r="AK610">
            <v>177</v>
          </cell>
          <cell r="AL610">
            <v>23</v>
          </cell>
          <cell r="AM610">
            <v>7.6956521739130439</v>
          </cell>
          <cell r="AN610">
            <v>93</v>
          </cell>
          <cell r="AO610">
            <v>235</v>
          </cell>
          <cell r="AP610">
            <v>26</v>
          </cell>
          <cell r="AQ610">
            <v>9.0384615384615383</v>
          </cell>
          <cell r="AR610">
            <v>90</v>
          </cell>
          <cell r="AS610">
            <v>412</v>
          </cell>
          <cell r="AT610">
            <v>49</v>
          </cell>
          <cell r="AU610">
            <v>8.408163265306122</v>
          </cell>
          <cell r="AV610">
            <v>222</v>
          </cell>
          <cell r="AW610">
            <v>25</v>
          </cell>
          <cell r="AX610">
            <v>8.8800000000000008</v>
          </cell>
          <cell r="AY610">
            <v>91.5</v>
          </cell>
          <cell r="AZ610">
            <v>262</v>
          </cell>
          <cell r="BA610">
            <v>29</v>
          </cell>
          <cell r="BB610">
            <v>9.0344827586206904</v>
          </cell>
          <cell r="BC610">
            <v>72</v>
          </cell>
          <cell r="BD610">
            <v>484</v>
          </cell>
          <cell r="BE610">
            <v>54</v>
          </cell>
          <cell r="BF610">
            <v>8.9629629629629637</v>
          </cell>
          <cell r="BG610">
            <v>210</v>
          </cell>
          <cell r="BH610">
            <v>24</v>
          </cell>
          <cell r="BI610">
            <v>8.75</v>
          </cell>
          <cell r="BJ610">
            <v>87</v>
          </cell>
          <cell r="BK610">
            <v>274</v>
          </cell>
          <cell r="BL610">
            <v>29</v>
          </cell>
          <cell r="BM610">
            <v>9.4482758620689662</v>
          </cell>
          <cell r="BN610">
            <v>88</v>
          </cell>
          <cell r="BO610">
            <v>484</v>
          </cell>
          <cell r="BP610">
            <v>53</v>
          </cell>
          <cell r="BQ610">
            <v>9.1320754716981138</v>
          </cell>
          <cell r="BR610">
            <v>1380</v>
          </cell>
          <cell r="BS610">
            <v>156</v>
          </cell>
          <cell r="BT610">
            <v>8.8461538461538467</v>
          </cell>
          <cell r="BU610">
            <v>86.7</v>
          </cell>
          <cell r="BV610" t="str">
            <v>Capgemini</v>
          </cell>
        </row>
        <row r="611">
          <cell r="B611" t="str">
            <v>21-COMPC43-25</v>
          </cell>
          <cell r="C611" t="str">
            <v>COMP-C</v>
          </cell>
          <cell r="D611">
            <v>43</v>
          </cell>
          <cell r="E611" t="str">
            <v xml:space="preserve">VAISHYA PRACHI SHIVBABU  MAMTA </v>
          </cell>
          <cell r="F611" t="str">
            <v>Female</v>
          </cell>
          <cell r="G611" t="str">
            <v>14/12/2003</v>
          </cell>
          <cell r="H611">
            <v>9307539338</v>
          </cell>
          <cell r="I611">
            <v>9511708023</v>
          </cell>
          <cell r="J611" t="str">
            <v>vaishyaprachi03@gmail.com</v>
          </cell>
          <cell r="K611" t="str">
            <v>1032210553@tcetmumbai.in</v>
          </cell>
          <cell r="L611" t="str">
            <v>B/105, Nandanvan Apt, Above Lifeline Hospital, Near Raja Dairy, Metro Colony, Virar East.</v>
          </cell>
          <cell r="M611">
            <v>401305</v>
          </cell>
          <cell r="N611">
            <v>0</v>
          </cell>
          <cell r="O611" t="str">
            <v>Buisness</v>
          </cell>
          <cell r="P611" t="str">
            <v>50,001 - 1,00,000</v>
          </cell>
          <cell r="Q611" t="str">
            <v>Normal</v>
          </cell>
          <cell r="R611" t="str">
            <v>Open</v>
          </cell>
          <cell r="S611">
            <v>2021</v>
          </cell>
          <cell r="T611" t="str">
            <v>FE</v>
          </cell>
          <cell r="U611" t="str">
            <v>MH-CET</v>
          </cell>
          <cell r="V611">
            <v>98.43</v>
          </cell>
          <cell r="W611">
            <v>91.433374599999993</v>
          </cell>
          <cell r="X611" t="str">
            <v>TFWS</v>
          </cell>
          <cell r="Y611">
            <v>467</v>
          </cell>
          <cell r="Z611">
            <v>500</v>
          </cell>
          <cell r="AA611">
            <v>93.4</v>
          </cell>
          <cell r="AB611">
            <v>2019</v>
          </cell>
          <cell r="AC611" t="str">
            <v>Maharashtra</v>
          </cell>
          <cell r="AD611" t="str">
            <v>ST. PETER'S HIGH SCHOOL</v>
          </cell>
          <cell r="AE611">
            <v>570</v>
          </cell>
          <cell r="AF611">
            <v>600</v>
          </cell>
          <cell r="AG611">
            <v>95</v>
          </cell>
          <cell r="AH611">
            <v>2021</v>
          </cell>
          <cell r="AI611" t="str">
            <v>Maharashtra</v>
          </cell>
          <cell r="AJ611" t="str">
            <v>SUDARSHAN COLLEGE</v>
          </cell>
          <cell r="AK611">
            <v>214</v>
          </cell>
          <cell r="AL611">
            <v>23</v>
          </cell>
          <cell r="AM611">
            <v>9.304347826086957</v>
          </cell>
          <cell r="AN611">
            <v>98</v>
          </cell>
          <cell r="AO611">
            <v>253</v>
          </cell>
          <cell r="AP611">
            <v>26</v>
          </cell>
          <cell r="AQ611">
            <v>9.7307692307692299</v>
          </cell>
          <cell r="AR611">
            <v>94.65</v>
          </cell>
          <cell r="AS611">
            <v>467</v>
          </cell>
          <cell r="AT611">
            <v>49</v>
          </cell>
          <cell r="AU611">
            <v>9.5306122448979593</v>
          </cell>
          <cell r="AV611">
            <v>236</v>
          </cell>
          <cell r="AW611">
            <v>25</v>
          </cell>
          <cell r="AX611">
            <v>9.44</v>
          </cell>
          <cell r="AY611">
            <v>96.325000000000003</v>
          </cell>
          <cell r="AZ611">
            <v>281</v>
          </cell>
          <cell r="BA611">
            <v>29</v>
          </cell>
          <cell r="BB611">
            <v>9.6896551724137936</v>
          </cell>
          <cell r="BC611">
            <v>89</v>
          </cell>
          <cell r="BD611">
            <v>517</v>
          </cell>
          <cell r="BE611">
            <v>54</v>
          </cell>
          <cell r="BF611">
            <v>9.5740740740740744</v>
          </cell>
          <cell r="BG611">
            <v>222</v>
          </cell>
          <cell r="BH611">
            <v>24</v>
          </cell>
          <cell r="BI611">
            <v>9.25</v>
          </cell>
          <cell r="BJ611">
            <v>90</v>
          </cell>
          <cell r="BK611">
            <v>278</v>
          </cell>
          <cell r="BL611">
            <v>29</v>
          </cell>
          <cell r="BM611">
            <v>9.5862068965517242</v>
          </cell>
          <cell r="BN611">
            <v>84</v>
          </cell>
          <cell r="BO611">
            <v>500</v>
          </cell>
          <cell r="BP611">
            <v>53</v>
          </cell>
          <cell r="BQ611">
            <v>9.433962264150944</v>
          </cell>
          <cell r="BR611">
            <v>1484</v>
          </cell>
          <cell r="BS611">
            <v>156</v>
          </cell>
          <cell r="BT611">
            <v>9.5128205128205128</v>
          </cell>
          <cell r="BU611">
            <v>93.594999999999999</v>
          </cell>
          <cell r="BV611" t="str">
            <v>Oracle/Accenture</v>
          </cell>
        </row>
        <row r="612">
          <cell r="B612" t="str">
            <v>21-CS&amp;E43-25</v>
          </cell>
          <cell r="C612" t="str">
            <v>CS&amp;E</v>
          </cell>
          <cell r="D612">
            <v>43</v>
          </cell>
          <cell r="E612" t="str">
            <v xml:space="preserve">SHINGE HARSHVARDHAN GURUNATH  JAYWANTI </v>
          </cell>
          <cell r="F612" t="str">
            <v>Male</v>
          </cell>
          <cell r="G612">
            <v>38051</v>
          </cell>
          <cell r="H612">
            <v>7738770332</v>
          </cell>
          <cell r="I612">
            <v>9920126844</v>
          </cell>
          <cell r="J612" t="str">
            <v>harshshinge54@gmail.com</v>
          </cell>
          <cell r="K612" t="str">
            <v>1032210905@tcetmumbai.in</v>
          </cell>
          <cell r="L612" t="str">
            <v>2nd floor, Ram Palace,near Yaqub shaha darga, kasarvadavli,Thane West</v>
          </cell>
          <cell r="M612">
            <v>400615</v>
          </cell>
          <cell r="N612">
            <v>0</v>
          </cell>
          <cell r="O612" t="str">
            <v>Service</v>
          </cell>
          <cell r="P612" t="str">
            <v>9,00,001 - 10,00,000</v>
          </cell>
          <cell r="Q612" t="str">
            <v>Normal</v>
          </cell>
          <cell r="R612" t="str">
            <v>OBC</v>
          </cell>
          <cell r="S612">
            <v>2021</v>
          </cell>
          <cell r="T612" t="str">
            <v>FE</v>
          </cell>
          <cell r="U612" t="str">
            <v>MH-CET</v>
          </cell>
          <cell r="V612">
            <v>10.56</v>
          </cell>
          <cell r="W612">
            <v>26.7869572</v>
          </cell>
          <cell r="X612" t="str">
            <v>Institute</v>
          </cell>
          <cell r="Y612">
            <v>359</v>
          </cell>
          <cell r="Z612">
            <v>500</v>
          </cell>
          <cell r="AA612">
            <v>71.8</v>
          </cell>
          <cell r="AB612">
            <v>2019</v>
          </cell>
          <cell r="AC612" t="str">
            <v>Maharashtra</v>
          </cell>
          <cell r="AD612" t="str">
            <v>SRI MA VIDYALAYA</v>
          </cell>
          <cell r="AE612">
            <v>444</v>
          </cell>
          <cell r="AF612">
            <v>600</v>
          </cell>
          <cell r="AG612">
            <v>74</v>
          </cell>
          <cell r="AH612">
            <v>2021</v>
          </cell>
          <cell r="AI612" t="str">
            <v>Maharashtra</v>
          </cell>
          <cell r="AJ612" t="str">
            <v>SARASWATI VIDYALAYA HIGH SCHOOL AND JUNIOR COLLEGE</v>
          </cell>
          <cell r="AK612">
            <v>172</v>
          </cell>
          <cell r="AL612">
            <v>23</v>
          </cell>
          <cell r="AM612">
            <v>7.4782608695652177</v>
          </cell>
          <cell r="AN612">
            <v>89</v>
          </cell>
          <cell r="AO612">
            <v>189</v>
          </cell>
          <cell r="AP612">
            <v>26</v>
          </cell>
          <cell r="AQ612">
            <v>7.2692307692307692</v>
          </cell>
          <cell r="AR612">
            <v>85</v>
          </cell>
          <cell r="AS612">
            <v>361</v>
          </cell>
          <cell r="AT612">
            <v>49</v>
          </cell>
          <cell r="AU612">
            <v>7.3673469387755102</v>
          </cell>
          <cell r="AV612">
            <v>164</v>
          </cell>
          <cell r="AW612">
            <v>25</v>
          </cell>
          <cell r="AX612">
            <v>6.56</v>
          </cell>
          <cell r="AY612">
            <v>87</v>
          </cell>
          <cell r="AZ612">
            <v>208</v>
          </cell>
          <cell r="BA612">
            <v>29</v>
          </cell>
          <cell r="BB612">
            <v>7.1724137931034484</v>
          </cell>
          <cell r="BC612">
            <v>76</v>
          </cell>
          <cell r="BD612">
            <v>372</v>
          </cell>
          <cell r="BE612">
            <v>54</v>
          </cell>
          <cell r="BF612">
            <v>6.8888888888888893</v>
          </cell>
          <cell r="BG612">
            <v>173</v>
          </cell>
          <cell r="BH612">
            <v>24</v>
          </cell>
          <cell r="BI612">
            <v>7.208333333333333</v>
          </cell>
          <cell r="BJ612">
            <v>97</v>
          </cell>
          <cell r="BK612">
            <v>260</v>
          </cell>
          <cell r="BL612">
            <v>29</v>
          </cell>
          <cell r="BM612">
            <v>8.9655172413793096</v>
          </cell>
          <cell r="BN612">
            <v>76</v>
          </cell>
          <cell r="BO612">
            <v>433</v>
          </cell>
          <cell r="BP612">
            <v>53</v>
          </cell>
          <cell r="BQ612">
            <v>8.1698113207547163</v>
          </cell>
          <cell r="BR612">
            <v>1166</v>
          </cell>
          <cell r="BS612">
            <v>156</v>
          </cell>
          <cell r="BT612">
            <v>7.4743589743589745</v>
          </cell>
          <cell r="BU612">
            <v>86.8</v>
          </cell>
          <cell r="BV612">
            <v>0</v>
          </cell>
        </row>
        <row r="613">
          <cell r="B613" t="str">
            <v>21-E&amp;CS43-25</v>
          </cell>
          <cell r="C613" t="str">
            <v>E&amp;CS</v>
          </cell>
          <cell r="D613">
            <v>43</v>
          </cell>
          <cell r="E613" t="str">
            <v>RAUL VEDANT DEVENDRA PREETI</v>
          </cell>
          <cell r="F613" t="str">
            <v>Male</v>
          </cell>
          <cell r="G613" t="str">
            <v>20/05/2004</v>
          </cell>
          <cell r="H613">
            <v>9987360892</v>
          </cell>
          <cell r="I613">
            <v>9702226421</v>
          </cell>
          <cell r="J613" t="str">
            <v>vedantraul92@gmail.com</v>
          </cell>
          <cell r="K613" t="str">
            <v>1032210361@tcetmumbai.in</v>
          </cell>
          <cell r="L613" t="str">
            <v>Ved niwas plot no 135-140 dr Babasaheb Ambedkar road near Sai Baba temple gorai 1 borivali west</v>
          </cell>
          <cell r="M613">
            <v>400091</v>
          </cell>
          <cell r="N613">
            <v>0</v>
          </cell>
          <cell r="O613" t="str">
            <v>Teaching</v>
          </cell>
          <cell r="P613" t="str">
            <v>1,50,001 - 2,00,000</v>
          </cell>
          <cell r="Q613" t="str">
            <v>Normal</v>
          </cell>
          <cell r="R613" t="str">
            <v>Open</v>
          </cell>
          <cell r="S613">
            <v>2021</v>
          </cell>
          <cell r="T613" t="str">
            <v>FE</v>
          </cell>
          <cell r="U613" t="str">
            <v>MH-CET</v>
          </cell>
          <cell r="V613">
            <v>51.9</v>
          </cell>
          <cell r="W613">
            <v>2.2900393999999999</v>
          </cell>
          <cell r="X613" t="str">
            <v>ACAP</v>
          </cell>
          <cell r="Y613">
            <v>324</v>
          </cell>
          <cell r="Z613">
            <v>500</v>
          </cell>
          <cell r="AA613">
            <v>64.8</v>
          </cell>
          <cell r="AB613">
            <v>2019</v>
          </cell>
          <cell r="AC613" t="str">
            <v>Maharashtra</v>
          </cell>
          <cell r="AD613" t="str">
            <v>OXFORD PUBLIC SCHOOL</v>
          </cell>
          <cell r="AE613">
            <v>465</v>
          </cell>
          <cell r="AF613">
            <v>600</v>
          </cell>
          <cell r="AG613">
            <v>77.5</v>
          </cell>
          <cell r="AH613">
            <v>2021</v>
          </cell>
          <cell r="AI613" t="str">
            <v>Maharashtra</v>
          </cell>
          <cell r="AJ613" t="str">
            <v>NAVJEEVAN COLLEGE</v>
          </cell>
          <cell r="AK613">
            <v>167</v>
          </cell>
          <cell r="AL613">
            <v>23</v>
          </cell>
          <cell r="AM613">
            <v>7.2608695652173916</v>
          </cell>
          <cell r="AN613">
            <v>94.01</v>
          </cell>
          <cell r="AO613">
            <v>182</v>
          </cell>
          <cell r="AP613">
            <v>26</v>
          </cell>
          <cell r="AQ613">
            <v>7</v>
          </cell>
          <cell r="AR613">
            <v>97</v>
          </cell>
          <cell r="AS613">
            <v>349</v>
          </cell>
          <cell r="AT613">
            <v>49</v>
          </cell>
          <cell r="AU613">
            <v>7.1224489795918364</v>
          </cell>
          <cell r="AV613">
            <v>157</v>
          </cell>
          <cell r="AW613">
            <v>25</v>
          </cell>
          <cell r="AX613">
            <v>6.28</v>
          </cell>
          <cell r="AY613">
            <v>95.504999999999995</v>
          </cell>
          <cell r="AZ613">
            <v>212.85999999999999</v>
          </cell>
          <cell r="BA613">
            <v>29</v>
          </cell>
          <cell r="BB613">
            <v>7.34</v>
          </cell>
          <cell r="BC613">
            <v>70.588235294117695</v>
          </cell>
          <cell r="BD613">
            <v>369.86</v>
          </cell>
          <cell r="BE613">
            <v>54</v>
          </cell>
          <cell r="BF613">
            <v>6.8492592592592594</v>
          </cell>
          <cell r="BG613">
            <v>164</v>
          </cell>
          <cell r="BH613">
            <v>24</v>
          </cell>
          <cell r="BI613">
            <v>6.833333333333333</v>
          </cell>
          <cell r="BJ613">
            <v>80</v>
          </cell>
          <cell r="BK613">
            <v>216</v>
          </cell>
          <cell r="BL613">
            <v>29</v>
          </cell>
          <cell r="BM613">
            <v>7.4482758620689653</v>
          </cell>
          <cell r="BN613">
            <v>77</v>
          </cell>
          <cell r="BO613">
            <v>380</v>
          </cell>
          <cell r="BP613">
            <v>53</v>
          </cell>
          <cell r="BQ613">
            <v>7.1698113207547172</v>
          </cell>
          <cell r="BR613">
            <v>1098.8600000000001</v>
          </cell>
          <cell r="BS613">
            <v>156</v>
          </cell>
          <cell r="BT613">
            <v>7.04397435897436</v>
          </cell>
          <cell r="BU613">
            <v>88.620647058823536</v>
          </cell>
          <cell r="BV613">
            <v>0</v>
          </cell>
        </row>
        <row r="614">
          <cell r="B614" t="str">
            <v>21-E&amp;TCA43-25</v>
          </cell>
          <cell r="C614" t="str">
            <v>E&amp;TC-A</v>
          </cell>
          <cell r="D614">
            <v>43</v>
          </cell>
          <cell r="E614" t="str">
            <v>KARAMBELKAR APOORVA  KAMALAKANT KALYANI</v>
          </cell>
          <cell r="F614" t="str">
            <v>Male</v>
          </cell>
          <cell r="G614" t="str">
            <v>15/12/2003</v>
          </cell>
          <cell r="H614">
            <v>9920684847</v>
          </cell>
          <cell r="I614">
            <v>7045660863</v>
          </cell>
          <cell r="J614" t="str">
            <v>apoorvaknk@gmail.com</v>
          </cell>
          <cell r="K614" t="str">
            <v>1032210235@tcetmumbai.in</v>
          </cell>
          <cell r="L614" t="str">
            <v>D/203 Kingston Tower, Bldg. No. 16, Besides K-Moviestar Multiplex, Bhabhola Naka Vasai West.</v>
          </cell>
          <cell r="M614">
            <v>401202</v>
          </cell>
          <cell r="N614">
            <v>0</v>
          </cell>
          <cell r="O614" t="str">
            <v>Service</v>
          </cell>
          <cell r="P614" t="str">
            <v>3,50,001 - 4,00,000</v>
          </cell>
          <cell r="Q614" t="str">
            <v>Normal</v>
          </cell>
          <cell r="R614" t="str">
            <v>Open</v>
          </cell>
          <cell r="S614">
            <v>2021</v>
          </cell>
          <cell r="T614" t="str">
            <v>FE</v>
          </cell>
          <cell r="U614" t="str">
            <v>MH-CET</v>
          </cell>
          <cell r="V614">
            <v>41.63</v>
          </cell>
          <cell r="W614">
            <v>39.549999999999997</v>
          </cell>
          <cell r="X614" t="str">
            <v>Institute</v>
          </cell>
          <cell r="Y614">
            <v>337</v>
          </cell>
          <cell r="Z614">
            <v>500</v>
          </cell>
          <cell r="AA614">
            <v>67.400000000000006</v>
          </cell>
          <cell r="AB614">
            <v>2019</v>
          </cell>
          <cell r="AC614" t="str">
            <v>Maharashtra</v>
          </cell>
          <cell r="AD614" t="str">
            <v>VIDYA VIKASINI ENGLISH HIGH SCHOOL AND JUNIOR COLLEGE</v>
          </cell>
          <cell r="AE614">
            <v>474</v>
          </cell>
          <cell r="AF614">
            <v>600</v>
          </cell>
          <cell r="AG614">
            <v>79</v>
          </cell>
          <cell r="AH614">
            <v>2021</v>
          </cell>
          <cell r="AI614" t="str">
            <v>Maharashtra</v>
          </cell>
          <cell r="AJ614" t="str">
            <v>MOUNT CARMEL JUNIOR COLLEGE</v>
          </cell>
          <cell r="AK614">
            <v>167</v>
          </cell>
          <cell r="AL614">
            <v>22</v>
          </cell>
          <cell r="AM614">
            <v>7.5909090909090908</v>
          </cell>
          <cell r="AN614">
            <v>92</v>
          </cell>
          <cell r="AO614">
            <v>173</v>
          </cell>
          <cell r="AP614">
            <v>27</v>
          </cell>
          <cell r="AQ614">
            <v>6.4074074074074074</v>
          </cell>
          <cell r="AR614">
            <v>86</v>
          </cell>
          <cell r="AS614">
            <v>340</v>
          </cell>
          <cell r="AT614">
            <v>49</v>
          </cell>
          <cell r="AU614">
            <v>6.9387755102040813</v>
          </cell>
          <cell r="AV614">
            <v>127</v>
          </cell>
          <cell r="AW614">
            <v>25</v>
          </cell>
          <cell r="AX614">
            <v>5.08</v>
          </cell>
          <cell r="AY614">
            <v>89</v>
          </cell>
          <cell r="AZ614">
            <v>154.85999999999999</v>
          </cell>
          <cell r="BA614">
            <v>29</v>
          </cell>
          <cell r="BB614">
            <v>5.34</v>
          </cell>
          <cell r="BC614">
            <v>75</v>
          </cell>
          <cell r="BD614">
            <v>281.86</v>
          </cell>
          <cell r="BE614">
            <v>54</v>
          </cell>
          <cell r="BF614">
            <v>5.2196296296296296</v>
          </cell>
          <cell r="BG614">
            <v>162</v>
          </cell>
          <cell r="BH614">
            <v>24</v>
          </cell>
          <cell r="BI614">
            <v>6.75</v>
          </cell>
          <cell r="BJ614">
            <v>69</v>
          </cell>
          <cell r="BK614">
            <v>256</v>
          </cell>
          <cell r="BL614">
            <v>29</v>
          </cell>
          <cell r="BM614">
            <v>8.8275862068965516</v>
          </cell>
          <cell r="BN614">
            <v>78</v>
          </cell>
          <cell r="BO614">
            <v>418</v>
          </cell>
          <cell r="BP614">
            <v>53</v>
          </cell>
          <cell r="BQ614">
            <v>7.8867924528301883</v>
          </cell>
          <cell r="BR614">
            <v>1039.8600000000001</v>
          </cell>
          <cell r="BS614">
            <v>156</v>
          </cell>
          <cell r="BT614">
            <v>6.6657692307692313</v>
          </cell>
          <cell r="BU614">
            <v>85.6</v>
          </cell>
          <cell r="BV614">
            <v>0</v>
          </cell>
        </row>
        <row r="615">
          <cell r="B615" t="str">
            <v>21-E&amp;TCB43-25</v>
          </cell>
          <cell r="C615" t="str">
            <v>E&amp;TC-B</v>
          </cell>
          <cell r="D615">
            <v>43</v>
          </cell>
          <cell r="E615" t="str">
            <v xml:space="preserve">VISHWAKARMA NAVIN CHUNNILAL PREMSHILA </v>
          </cell>
          <cell r="F615" t="str">
            <v>Male</v>
          </cell>
          <cell r="G615" t="str">
            <v>15/06/2004</v>
          </cell>
          <cell r="H615">
            <v>9555873061</v>
          </cell>
          <cell r="I615">
            <v>9820893102</v>
          </cell>
          <cell r="J615" t="str">
            <v>namanvish072@gmail.com</v>
          </cell>
          <cell r="K615" t="str">
            <v>1032210298@tcetmumbai.in</v>
          </cell>
          <cell r="L615" t="str">
            <v>B-18, Jagatmata Society, Near Mahavishnu Mandir, Mira Gaothan, Mira Road (East), Thane-401107.</v>
          </cell>
          <cell r="M615">
            <v>401107</v>
          </cell>
          <cell r="N615">
            <v>0</v>
          </cell>
          <cell r="O615" t="str">
            <v>Father - Carpenter, Mother - House wife</v>
          </cell>
          <cell r="P615" t="str">
            <v>5,00,001 - 5,50,000</v>
          </cell>
          <cell r="Q615" t="str">
            <v>Normal</v>
          </cell>
          <cell r="R615" t="str">
            <v>Open</v>
          </cell>
          <cell r="S615">
            <v>2021</v>
          </cell>
          <cell r="T615" t="str">
            <v>FE</v>
          </cell>
          <cell r="U615" t="str">
            <v>MH-CET</v>
          </cell>
          <cell r="V615">
            <v>83.7</v>
          </cell>
          <cell r="W615" t="str">
            <v>NA</v>
          </cell>
          <cell r="X615" t="str">
            <v>Minority</v>
          </cell>
          <cell r="Y615">
            <v>418</v>
          </cell>
          <cell r="Z615">
            <v>500</v>
          </cell>
          <cell r="AA615">
            <v>83.6</v>
          </cell>
          <cell r="AB615">
            <v>2019</v>
          </cell>
          <cell r="AC615" t="str">
            <v>Maharashtra</v>
          </cell>
          <cell r="AD615" t="str">
            <v>B.M.S ENGLISH HIGH SCHOOL</v>
          </cell>
          <cell r="AE615">
            <v>463</v>
          </cell>
          <cell r="AF615">
            <v>600</v>
          </cell>
          <cell r="AG615">
            <v>77.1666666666667</v>
          </cell>
          <cell r="AH615">
            <v>2021</v>
          </cell>
          <cell r="AI615" t="str">
            <v>Maharashtra</v>
          </cell>
          <cell r="AJ615" t="str">
            <v>THAKUR COLLEGE OF SCIENCE AND COMMERCE</v>
          </cell>
          <cell r="AK615">
            <v>170</v>
          </cell>
          <cell r="AL615">
            <v>22</v>
          </cell>
          <cell r="AM615">
            <v>7.7272727272727275</v>
          </cell>
          <cell r="AN615">
            <v>82</v>
          </cell>
          <cell r="AO615">
            <v>246</v>
          </cell>
          <cell r="AP615">
            <v>27</v>
          </cell>
          <cell r="AQ615">
            <v>9.1111111111111107</v>
          </cell>
          <cell r="AR615">
            <v>75</v>
          </cell>
          <cell r="AS615">
            <v>416</v>
          </cell>
          <cell r="AT615">
            <v>49</v>
          </cell>
          <cell r="AU615">
            <v>8.4897959183673475</v>
          </cell>
          <cell r="AV615">
            <v>199</v>
          </cell>
          <cell r="AW615">
            <v>25</v>
          </cell>
          <cell r="AX615">
            <v>7.96</v>
          </cell>
          <cell r="AY615">
            <v>78.5</v>
          </cell>
          <cell r="AZ615">
            <v>276</v>
          </cell>
          <cell r="BA615">
            <v>29</v>
          </cell>
          <cell r="BB615">
            <v>9.5172413793103452</v>
          </cell>
          <cell r="BC615">
            <v>93</v>
          </cell>
          <cell r="BD615">
            <v>475</v>
          </cell>
          <cell r="BE615">
            <v>54</v>
          </cell>
          <cell r="BF615">
            <v>8.7962962962962958</v>
          </cell>
          <cell r="BG615">
            <v>227</v>
          </cell>
          <cell r="BH615">
            <v>24</v>
          </cell>
          <cell r="BI615">
            <v>9.4583333333333339</v>
          </cell>
          <cell r="BJ615">
            <v>80</v>
          </cell>
          <cell r="BK615">
            <v>283</v>
          </cell>
          <cell r="BL615">
            <v>29</v>
          </cell>
          <cell r="BM615">
            <v>9.7586206896551726</v>
          </cell>
          <cell r="BN615">
            <v>79</v>
          </cell>
          <cell r="BO615">
            <v>510</v>
          </cell>
          <cell r="BP615">
            <v>53</v>
          </cell>
          <cell r="BQ615">
            <v>9.6226415094339615</v>
          </cell>
          <cell r="BR615">
            <v>1401</v>
          </cell>
          <cell r="BS615">
            <v>156</v>
          </cell>
          <cell r="BT615">
            <v>8.9807692307692299</v>
          </cell>
          <cell r="BU615">
            <v>83.7</v>
          </cell>
          <cell r="BV615">
            <v>0</v>
          </cell>
        </row>
        <row r="616">
          <cell r="B616" t="str">
            <v>21-ITA43-25</v>
          </cell>
          <cell r="C616" t="str">
            <v>IT-A</v>
          </cell>
          <cell r="D616">
            <v>43</v>
          </cell>
          <cell r="E616" t="str">
            <v xml:space="preserve">KASHYAP ARYAN JYOTI </v>
          </cell>
          <cell r="F616" t="str">
            <v>Male</v>
          </cell>
          <cell r="G616" t="str">
            <v>06/09/2003</v>
          </cell>
          <cell r="H616">
            <v>9987974959</v>
          </cell>
          <cell r="I616">
            <v>9869615959</v>
          </cell>
          <cell r="J616" t="str">
            <v>aryukashyap55@gmail.com</v>
          </cell>
          <cell r="K616" t="str">
            <v>1032210617@tcetmumbai.in</v>
          </cell>
          <cell r="L616" t="str">
            <v xml:space="preserve">B-504 Satellite Park Jogeshwari East Mumbai </v>
          </cell>
          <cell r="M616">
            <v>400060</v>
          </cell>
          <cell r="N616">
            <v>0</v>
          </cell>
          <cell r="O616" t="str">
            <v xml:space="preserve">Professor </v>
          </cell>
          <cell r="P616" t="str">
            <v>8,00,001 - 9,00,000</v>
          </cell>
          <cell r="Q616" t="str">
            <v>Normal</v>
          </cell>
          <cell r="R616" t="str">
            <v>Open</v>
          </cell>
          <cell r="S616">
            <v>2021</v>
          </cell>
          <cell r="T616" t="str">
            <v>FE</v>
          </cell>
          <cell r="U616" t="str">
            <v>MH-CET</v>
          </cell>
          <cell r="V616">
            <v>61.16</v>
          </cell>
          <cell r="W616" t="str">
            <v>NA</v>
          </cell>
          <cell r="X616" t="str">
            <v>Institute</v>
          </cell>
          <cell r="Y616">
            <v>374</v>
          </cell>
          <cell r="Z616">
            <v>500</v>
          </cell>
          <cell r="AA616">
            <v>74.8</v>
          </cell>
          <cell r="AB616">
            <v>2019</v>
          </cell>
          <cell r="AC616" t="str">
            <v>CBSE</v>
          </cell>
          <cell r="AD616" t="str">
            <v>RAJHANS VIDYALAYA</v>
          </cell>
          <cell r="AE616">
            <v>533</v>
          </cell>
          <cell r="AF616">
            <v>600</v>
          </cell>
          <cell r="AG616">
            <v>88.8333333333333</v>
          </cell>
          <cell r="AH616">
            <v>2021</v>
          </cell>
          <cell r="AI616" t="str">
            <v>Maharashtra</v>
          </cell>
          <cell r="AJ616" t="str">
            <v>ALPHA JUNIOR COLLEGE OF SCIENCE AND COMMERCE</v>
          </cell>
          <cell r="AK616">
            <v>155</v>
          </cell>
          <cell r="AL616">
            <v>22</v>
          </cell>
          <cell r="AM616">
            <v>7.0454545454545459</v>
          </cell>
          <cell r="AN616">
            <v>93.42</v>
          </cell>
          <cell r="AO616">
            <v>183</v>
          </cell>
          <cell r="AP616">
            <v>27</v>
          </cell>
          <cell r="AQ616">
            <v>6.7777777777777777</v>
          </cell>
          <cell r="AR616">
            <v>91.67</v>
          </cell>
          <cell r="AS616">
            <v>338</v>
          </cell>
          <cell r="AT616">
            <v>49</v>
          </cell>
          <cell r="AU616">
            <v>6.8979591836734695</v>
          </cell>
          <cell r="AV616">
            <v>175</v>
          </cell>
          <cell r="AW616">
            <v>25</v>
          </cell>
          <cell r="AX616">
            <v>7</v>
          </cell>
          <cell r="AY616">
            <v>92.545000000000002</v>
          </cell>
          <cell r="AZ616">
            <v>209</v>
          </cell>
          <cell r="BA616">
            <v>29</v>
          </cell>
          <cell r="BB616">
            <v>7.2068965517241379</v>
          </cell>
          <cell r="BC616">
            <v>80.188679245282998</v>
          </cell>
          <cell r="BD616">
            <v>384</v>
          </cell>
          <cell r="BE616">
            <v>54</v>
          </cell>
          <cell r="BF616">
            <v>7.1111111111111107</v>
          </cell>
          <cell r="BG616">
            <v>175</v>
          </cell>
          <cell r="BH616">
            <v>24</v>
          </cell>
          <cell r="BI616">
            <v>7.291666666666667</v>
          </cell>
          <cell r="BJ616">
            <v>80.912863070539402</v>
          </cell>
          <cell r="BK616">
            <v>216.05</v>
          </cell>
          <cell r="BL616">
            <v>29</v>
          </cell>
          <cell r="BM616">
            <v>7.45</v>
          </cell>
          <cell r="BN616">
            <v>75.877192982456094</v>
          </cell>
          <cell r="BO616">
            <v>391.05</v>
          </cell>
          <cell r="BP616">
            <v>53</v>
          </cell>
          <cell r="BQ616">
            <v>7.3783018867924532</v>
          </cell>
          <cell r="BR616">
            <v>1113.05</v>
          </cell>
          <cell r="BS616">
            <v>156</v>
          </cell>
          <cell r="BT616">
            <v>7.1349358974358967</v>
          </cell>
          <cell r="BU616">
            <v>89.821997259844963</v>
          </cell>
          <cell r="BV616">
            <v>0</v>
          </cell>
        </row>
        <row r="617">
          <cell r="B617" t="str">
            <v>21-ITB43-25</v>
          </cell>
          <cell r="C617" t="str">
            <v>IT-B</v>
          </cell>
          <cell r="D617">
            <v>43</v>
          </cell>
          <cell r="E617" t="str">
            <v>SINGH NIDHI PRAMODKUMAR REETA</v>
          </cell>
          <cell r="F617" t="str">
            <v>Female</v>
          </cell>
          <cell r="G617" t="str">
            <v>05/11/2003</v>
          </cell>
          <cell r="H617">
            <v>8177845288</v>
          </cell>
          <cell r="I617">
            <v>9960961256</v>
          </cell>
          <cell r="J617" t="str">
            <v>nidhisingh0320@gmail.com</v>
          </cell>
          <cell r="K617" t="str">
            <v>1032210682@tcetmumbai.in</v>
          </cell>
          <cell r="L617" t="str">
            <v>F/206, siddhesh bldg, bhau nagar, near viva college, virar west</v>
          </cell>
          <cell r="M617">
            <v>401303</v>
          </cell>
          <cell r="N617">
            <v>0</v>
          </cell>
          <cell r="O617" t="str">
            <v>Business</v>
          </cell>
          <cell r="P617" t="str">
            <v>6,00,001 - 7,00,000</v>
          </cell>
          <cell r="Q617" t="str">
            <v>Normal</v>
          </cell>
          <cell r="R617" t="str">
            <v>Open</v>
          </cell>
          <cell r="S617">
            <v>2021</v>
          </cell>
          <cell r="T617" t="str">
            <v>FE</v>
          </cell>
          <cell r="U617" t="str">
            <v>MH-CET</v>
          </cell>
          <cell r="V617">
            <v>87.4</v>
          </cell>
          <cell r="W617" t="str">
            <v>NA</v>
          </cell>
          <cell r="X617" t="str">
            <v>Minority</v>
          </cell>
          <cell r="Y617">
            <v>384</v>
          </cell>
          <cell r="Z617">
            <v>500</v>
          </cell>
          <cell r="AA617">
            <v>76.8</v>
          </cell>
          <cell r="AB617">
            <v>2019</v>
          </cell>
          <cell r="AC617" t="str">
            <v>Maharashtra</v>
          </cell>
          <cell r="AD617" t="str">
            <v>ROYAL ACADEMY</v>
          </cell>
          <cell r="AE617">
            <v>494</v>
          </cell>
          <cell r="AF617">
            <v>600</v>
          </cell>
          <cell r="AG617">
            <v>82.3333333333333</v>
          </cell>
          <cell r="AH617">
            <v>2021</v>
          </cell>
          <cell r="AI617" t="str">
            <v>Maharashtra</v>
          </cell>
          <cell r="AJ617" t="str">
            <v>EXPERT INTERNATIONAL HIGH SCHOOL AND JUNIOR COLLEGE</v>
          </cell>
          <cell r="AK617">
            <v>200</v>
          </cell>
          <cell r="AL617">
            <v>22</v>
          </cell>
          <cell r="AM617">
            <v>9.0909090909090917</v>
          </cell>
          <cell r="AN617">
            <v>75</v>
          </cell>
          <cell r="AO617">
            <v>244</v>
          </cell>
          <cell r="AP617">
            <v>27</v>
          </cell>
          <cell r="AQ617">
            <v>9.0370370370370363</v>
          </cell>
          <cell r="AR617">
            <v>95</v>
          </cell>
          <cell r="AS617">
            <v>444</v>
          </cell>
          <cell r="AT617">
            <v>49</v>
          </cell>
          <cell r="AU617">
            <v>9.0612244897959187</v>
          </cell>
          <cell r="AV617">
            <v>237</v>
          </cell>
          <cell r="AW617">
            <v>25</v>
          </cell>
          <cell r="AX617">
            <v>9.48</v>
          </cell>
          <cell r="AY617">
            <v>85</v>
          </cell>
          <cell r="AZ617">
            <v>271</v>
          </cell>
          <cell r="BA617">
            <v>29</v>
          </cell>
          <cell r="BB617">
            <v>9.3448275862068968</v>
          </cell>
          <cell r="BC617">
            <v>82.266009852216797</v>
          </cell>
          <cell r="BD617">
            <v>508</v>
          </cell>
          <cell r="BE617">
            <v>54</v>
          </cell>
          <cell r="BF617">
            <v>9.4074074074074066</v>
          </cell>
          <cell r="BG617">
            <v>232</v>
          </cell>
          <cell r="BH617">
            <v>24</v>
          </cell>
          <cell r="BI617">
            <v>9.6666666666666661</v>
          </cell>
          <cell r="BJ617">
            <v>80.912863070539402</v>
          </cell>
          <cell r="BK617">
            <v>290</v>
          </cell>
          <cell r="BL617">
            <v>29</v>
          </cell>
          <cell r="BM617">
            <v>10</v>
          </cell>
          <cell r="BN617">
            <v>86.440677966101703</v>
          </cell>
          <cell r="BO617">
            <v>522</v>
          </cell>
          <cell r="BP617">
            <v>53</v>
          </cell>
          <cell r="BQ617">
            <v>9.8490566037735849</v>
          </cell>
          <cell r="BR617">
            <v>1474</v>
          </cell>
          <cell r="BS617">
            <v>156</v>
          </cell>
          <cell r="BT617">
            <v>9.4487179487179489</v>
          </cell>
          <cell r="BU617">
            <v>85.710463381231733</v>
          </cell>
          <cell r="BV617" t="str">
            <v xml:space="preserve">Tata Consultancy Services </v>
          </cell>
        </row>
        <row r="618">
          <cell r="B618" t="str">
            <v>21-M&amp;ME43-25</v>
          </cell>
          <cell r="C618" t="str">
            <v>M&amp;ME</v>
          </cell>
          <cell r="D618">
            <v>43</v>
          </cell>
          <cell r="E618" t="str">
            <v>SHAH MEET TUSHAR SEJAL</v>
          </cell>
          <cell r="F618" t="str">
            <v>Male</v>
          </cell>
          <cell r="G618" t="str">
            <v>18/03/2003</v>
          </cell>
          <cell r="H618">
            <v>8369518974</v>
          </cell>
          <cell r="I618">
            <v>9821137941</v>
          </cell>
          <cell r="J618" t="str">
            <v>mshah1803@gmail.com</v>
          </cell>
          <cell r="K618" t="str">
            <v>1032210796@tcetmumbai.in</v>
          </cell>
          <cell r="L618" t="str">
            <v xml:space="preserve">801, henaa Elegance, Saibaba nagar, opp M.K.N Bhatia High School, borivali west, Mumbai. </v>
          </cell>
          <cell r="M618">
            <v>400092</v>
          </cell>
          <cell r="N618">
            <v>0</v>
          </cell>
          <cell r="O618" t="str">
            <v>Buisness</v>
          </cell>
          <cell r="P618" t="str">
            <v>1,50,001 - 2,00,000</v>
          </cell>
          <cell r="Q618" t="str">
            <v>Normal</v>
          </cell>
          <cell r="R618" t="str">
            <v>Open</v>
          </cell>
          <cell r="S618">
            <v>2021</v>
          </cell>
          <cell r="T618" t="str">
            <v>FE</v>
          </cell>
          <cell r="U618" t="str">
            <v>MH-CET</v>
          </cell>
          <cell r="V618">
            <v>61.4</v>
          </cell>
          <cell r="W618">
            <v>80.620847999999995</v>
          </cell>
          <cell r="X618" t="str">
            <v>ACAP</v>
          </cell>
          <cell r="Y618">
            <v>395</v>
          </cell>
          <cell r="Z618">
            <v>500</v>
          </cell>
          <cell r="AA618">
            <v>79</v>
          </cell>
          <cell r="AB618">
            <v>2019</v>
          </cell>
          <cell r="AC618" t="str">
            <v>Maharashtra</v>
          </cell>
          <cell r="AD618" t="str">
            <v>DR SARVEPALLI RADHAKRISHNAN SCHOOL</v>
          </cell>
          <cell r="AE618">
            <v>525</v>
          </cell>
          <cell r="AF618">
            <v>600</v>
          </cell>
          <cell r="AG618">
            <v>87.5</v>
          </cell>
          <cell r="AH618">
            <v>2021</v>
          </cell>
          <cell r="AI618" t="str">
            <v>Maharashtra</v>
          </cell>
          <cell r="AJ618" t="str">
            <v>NIRMALA MEMORIAL FOUNDATION COLLEGE OF COMMERCE AND SCIENCE</v>
          </cell>
          <cell r="AK618">
            <v>142</v>
          </cell>
          <cell r="AL618">
            <v>22</v>
          </cell>
          <cell r="AM618">
            <v>6.4545454545454541</v>
          </cell>
          <cell r="AN618">
            <v>75</v>
          </cell>
          <cell r="AO618">
            <v>220</v>
          </cell>
          <cell r="AP618">
            <v>27</v>
          </cell>
          <cell r="AQ618">
            <v>8.1481481481481488</v>
          </cell>
          <cell r="AR618">
            <v>84.79</v>
          </cell>
          <cell r="AS618">
            <v>362</v>
          </cell>
          <cell r="AT618">
            <v>49</v>
          </cell>
          <cell r="AU618">
            <v>7.3877551020408161</v>
          </cell>
          <cell r="AV618">
            <v>199</v>
          </cell>
          <cell r="AW618">
            <v>25</v>
          </cell>
          <cell r="AX618">
            <v>7.96</v>
          </cell>
          <cell r="AY618">
            <v>79.894999999999996</v>
          </cell>
          <cell r="AZ618">
            <v>246</v>
          </cell>
          <cell r="BA618">
            <v>29</v>
          </cell>
          <cell r="BB618">
            <v>8.4827586206896548</v>
          </cell>
          <cell r="BC618">
            <v>77</v>
          </cell>
          <cell r="BD618">
            <v>445</v>
          </cell>
          <cell r="BE618">
            <v>54</v>
          </cell>
          <cell r="BF618">
            <v>8.2407407407407405</v>
          </cell>
          <cell r="BG618">
            <v>210</v>
          </cell>
          <cell r="BH618">
            <v>24</v>
          </cell>
          <cell r="BI618">
            <v>8.75</v>
          </cell>
          <cell r="BJ618">
            <v>85</v>
          </cell>
          <cell r="BK618">
            <v>253</v>
          </cell>
          <cell r="BL618">
            <v>29</v>
          </cell>
          <cell r="BM618">
            <v>8.7241379310344822</v>
          </cell>
          <cell r="BN618">
            <v>87</v>
          </cell>
          <cell r="BO618">
            <v>463</v>
          </cell>
          <cell r="BP618">
            <v>53</v>
          </cell>
          <cell r="BQ618">
            <v>8.7358490566037741</v>
          </cell>
          <cell r="BR618">
            <v>1270</v>
          </cell>
          <cell r="BS618">
            <v>156</v>
          </cell>
          <cell r="BT618">
            <v>8.1410256410256405</v>
          </cell>
          <cell r="BU618">
            <v>78.537000000000006</v>
          </cell>
          <cell r="BV618">
            <v>0</v>
          </cell>
        </row>
        <row r="619">
          <cell r="B619" t="str">
            <v>21-MECH43-25</v>
          </cell>
          <cell r="C619" t="str">
            <v>MECH</v>
          </cell>
          <cell r="D619">
            <v>43</v>
          </cell>
          <cell r="E619" t="str">
            <v xml:space="preserve">TARADE SUMIT SURESH  BHARTI </v>
          </cell>
          <cell r="F619" t="str">
            <v>Male</v>
          </cell>
          <cell r="G619" t="str">
            <v>04/04/2003</v>
          </cell>
          <cell r="H619">
            <v>9372878224</v>
          </cell>
          <cell r="I619">
            <v>9967432877</v>
          </cell>
          <cell r="J619" t="str">
            <v>sumittarade67@gmail.com</v>
          </cell>
          <cell r="K619" t="str">
            <v>1032210746@tcetmumbai.in</v>
          </cell>
          <cell r="L619" t="str">
            <v>Room no.28 Â²/Â², Kadarbhai chawl Laxmi baug, near Sion railway station, Sion , Mumbai</v>
          </cell>
          <cell r="M619">
            <v>400022</v>
          </cell>
          <cell r="N619">
            <v>0</v>
          </cell>
          <cell r="O619" t="str">
            <v>Business</v>
          </cell>
          <cell r="P619" t="str">
            <v>1,00,001 - 1,50,000</v>
          </cell>
          <cell r="Q619" t="str">
            <v>Normal</v>
          </cell>
          <cell r="R619" t="str">
            <v>Open</v>
          </cell>
          <cell r="S619">
            <v>2021</v>
          </cell>
          <cell r="T619" t="str">
            <v>FE</v>
          </cell>
          <cell r="U619" t="str">
            <v>MH-CET</v>
          </cell>
          <cell r="V619">
            <v>79.069999999999993</v>
          </cell>
          <cell r="W619">
            <v>27.52</v>
          </cell>
          <cell r="X619" t="str">
            <v>Minority</v>
          </cell>
          <cell r="Y619">
            <v>437</v>
          </cell>
          <cell r="Z619">
            <v>500</v>
          </cell>
          <cell r="AA619">
            <v>87.4</v>
          </cell>
          <cell r="AB619">
            <v>2019</v>
          </cell>
          <cell r="AC619" t="str">
            <v>Maharashtra</v>
          </cell>
          <cell r="AD619" t="str">
            <v>D. S. HIGHSCHOOL</v>
          </cell>
          <cell r="AE619">
            <v>555</v>
          </cell>
          <cell r="AF619">
            <v>600</v>
          </cell>
          <cell r="AG619">
            <v>92.5</v>
          </cell>
          <cell r="AH619">
            <v>2021</v>
          </cell>
          <cell r="AI619" t="str">
            <v>Maharashtra</v>
          </cell>
          <cell r="AJ619" t="str">
            <v>RAMNIVAS RUIA</v>
          </cell>
          <cell r="AK619">
            <v>183</v>
          </cell>
          <cell r="AL619">
            <v>22</v>
          </cell>
          <cell r="AM619">
            <v>8.3181818181818183</v>
          </cell>
          <cell r="AN619">
            <v>95.39</v>
          </cell>
          <cell r="AO619">
            <v>256</v>
          </cell>
          <cell r="AP619">
            <v>27</v>
          </cell>
          <cell r="AQ619">
            <v>9.481481481481481</v>
          </cell>
          <cell r="AR619">
            <v>97.67</v>
          </cell>
          <cell r="AS619">
            <v>439</v>
          </cell>
          <cell r="AT619">
            <v>49</v>
          </cell>
          <cell r="AU619">
            <v>8.9591836734693882</v>
          </cell>
          <cell r="AV619">
            <v>227</v>
          </cell>
          <cell r="AW619">
            <v>25</v>
          </cell>
          <cell r="AX619">
            <v>9.08</v>
          </cell>
          <cell r="AY619">
            <v>96.53</v>
          </cell>
          <cell r="AZ619">
            <v>261</v>
          </cell>
          <cell r="BA619">
            <v>29</v>
          </cell>
          <cell r="BB619">
            <v>9</v>
          </cell>
          <cell r="BC619">
            <v>81</v>
          </cell>
          <cell r="BD619">
            <v>488</v>
          </cell>
          <cell r="BE619">
            <v>54</v>
          </cell>
          <cell r="BF619">
            <v>9.0370370370370363</v>
          </cell>
          <cell r="BG619">
            <v>209</v>
          </cell>
          <cell r="BH619">
            <v>24</v>
          </cell>
          <cell r="BI619">
            <v>8.7083333333333339</v>
          </cell>
          <cell r="BJ619">
            <v>75</v>
          </cell>
          <cell r="BK619">
            <v>278</v>
          </cell>
          <cell r="BL619">
            <v>28</v>
          </cell>
          <cell r="BM619">
            <v>9.9285714285714288</v>
          </cell>
          <cell r="BN619">
            <v>92</v>
          </cell>
          <cell r="BO619">
            <v>487</v>
          </cell>
          <cell r="BP619">
            <v>52</v>
          </cell>
          <cell r="BQ619">
            <v>9.365384615384615</v>
          </cell>
          <cell r="BR619">
            <v>1414</v>
          </cell>
          <cell r="BS619">
            <v>155</v>
          </cell>
          <cell r="BT619">
            <v>9.1225806451612907</v>
          </cell>
          <cell r="BU619">
            <v>81.118000000000009</v>
          </cell>
          <cell r="BV619" t="str">
            <v>Ritikaa Wood</v>
          </cell>
        </row>
        <row r="620">
          <cell r="B620" t="str">
            <v>21-AI&amp;DS44-25</v>
          </cell>
          <cell r="C620" t="str">
            <v>AI&amp;DS</v>
          </cell>
          <cell r="D620">
            <v>44</v>
          </cell>
          <cell r="E620" t="str">
            <v>SINGH KANCHAN MAHENDRAPRATAP SEEMA</v>
          </cell>
          <cell r="F620" t="str">
            <v>Female</v>
          </cell>
          <cell r="G620" t="str">
            <v>19/09/2003</v>
          </cell>
          <cell r="H620">
            <v>8928208493</v>
          </cell>
          <cell r="I620">
            <v>9370828542</v>
          </cell>
          <cell r="J620" t="str">
            <v>kanchansingh192003@gmail.com</v>
          </cell>
          <cell r="K620" t="str">
            <v>1032210173@tcetmumbai.in</v>
          </cell>
          <cell r="L620" t="str">
            <v xml:space="preserve">Ibrahim gani chawl, room no 10,natwar nagar, Jogeshwari East. </v>
          </cell>
          <cell r="M620">
            <v>400060</v>
          </cell>
          <cell r="N620">
            <v>0</v>
          </cell>
          <cell r="O620" t="str">
            <v>Shopkeeper</v>
          </cell>
          <cell r="P620" t="str">
            <v>&gt;= 15,00,001</v>
          </cell>
          <cell r="Q620" t="str">
            <v>Normal</v>
          </cell>
          <cell r="R620" t="str">
            <v>Open</v>
          </cell>
          <cell r="S620">
            <v>2021</v>
          </cell>
          <cell r="T620" t="str">
            <v>FE</v>
          </cell>
          <cell r="U620" t="str">
            <v>MH-CET</v>
          </cell>
          <cell r="V620">
            <v>90.08</v>
          </cell>
          <cell r="W620">
            <v>83.777699999999996</v>
          </cell>
          <cell r="X620" t="str">
            <v>Minority</v>
          </cell>
          <cell r="Y620">
            <v>401</v>
          </cell>
          <cell r="Z620">
            <v>500</v>
          </cell>
          <cell r="AA620">
            <v>80.2</v>
          </cell>
          <cell r="AB620">
            <v>2019</v>
          </cell>
          <cell r="AC620" t="str">
            <v>Maharashtra</v>
          </cell>
          <cell r="AD620" t="str">
            <v>SWAMI VIVEKANAND HIGH SCHOOL</v>
          </cell>
          <cell r="AE620">
            <v>529</v>
          </cell>
          <cell r="AF620">
            <v>600</v>
          </cell>
          <cell r="AG620">
            <v>88.1666666666667</v>
          </cell>
          <cell r="AH620">
            <v>2021</v>
          </cell>
          <cell r="AI620" t="str">
            <v>Maharashtra</v>
          </cell>
          <cell r="AJ620" t="str">
            <v>ISMAIL YUSUF COLLEGE</v>
          </cell>
          <cell r="AK620">
            <v>188</v>
          </cell>
          <cell r="AL620">
            <v>23</v>
          </cell>
          <cell r="AM620">
            <v>8.1739130434782616</v>
          </cell>
          <cell r="AN620">
            <v>97</v>
          </cell>
          <cell r="AO620">
            <v>230</v>
          </cell>
          <cell r="AP620">
            <v>26</v>
          </cell>
          <cell r="AQ620">
            <v>8.8461538461538467</v>
          </cell>
          <cell r="AR620">
            <v>85</v>
          </cell>
          <cell r="AS620">
            <v>418</v>
          </cell>
          <cell r="AT620">
            <v>49</v>
          </cell>
          <cell r="AU620">
            <v>8.5306122448979593</v>
          </cell>
          <cell r="AV620">
            <v>235</v>
          </cell>
          <cell r="AW620">
            <v>25</v>
          </cell>
          <cell r="AX620">
            <v>9.4</v>
          </cell>
          <cell r="AY620">
            <v>91</v>
          </cell>
          <cell r="AZ620">
            <v>277</v>
          </cell>
          <cell r="BA620">
            <v>29</v>
          </cell>
          <cell r="BB620">
            <v>9.5517241379310338</v>
          </cell>
          <cell r="BC620">
            <v>88.823529411764696</v>
          </cell>
          <cell r="BD620">
            <v>512</v>
          </cell>
          <cell r="BE620">
            <v>54</v>
          </cell>
          <cell r="BF620">
            <v>9.481481481481481</v>
          </cell>
          <cell r="BG620">
            <v>223</v>
          </cell>
          <cell r="BH620">
            <v>24</v>
          </cell>
          <cell r="BI620">
            <v>9.2916666666666661</v>
          </cell>
          <cell r="BJ620">
            <v>87</v>
          </cell>
          <cell r="BK620">
            <v>282</v>
          </cell>
          <cell r="BL620">
            <v>29</v>
          </cell>
          <cell r="BM620">
            <v>9.7241379310344822</v>
          </cell>
          <cell r="BN620">
            <v>93</v>
          </cell>
          <cell r="BO620">
            <v>505</v>
          </cell>
          <cell r="BP620">
            <v>53</v>
          </cell>
          <cell r="BQ620">
            <v>9.5283018867924536</v>
          </cell>
          <cell r="BR620">
            <v>1435</v>
          </cell>
          <cell r="BS620">
            <v>156</v>
          </cell>
          <cell r="BT620">
            <v>9.1987179487179489</v>
          </cell>
          <cell r="BU620">
            <v>89.764705882352942</v>
          </cell>
          <cell r="BV620" t="str">
            <v xml:space="preserve">Tata Consultancy Services </v>
          </cell>
        </row>
        <row r="621">
          <cell r="B621" t="str">
            <v>21-AI&amp;ML44-25</v>
          </cell>
          <cell r="C621" t="str">
            <v>AI&amp;ML</v>
          </cell>
          <cell r="D621">
            <v>44</v>
          </cell>
          <cell r="E621" t="str">
            <v>SINGH DHRUV MANOJ INDU</v>
          </cell>
          <cell r="F621" t="str">
            <v>Male</v>
          </cell>
          <cell r="G621" t="str">
            <v>22/11/2003</v>
          </cell>
          <cell r="H621">
            <v>7738198960</v>
          </cell>
          <cell r="I621">
            <v>9004445677</v>
          </cell>
          <cell r="J621" t="str">
            <v>dmsworlds@gmail.com</v>
          </cell>
          <cell r="K621" t="str">
            <v>1032210969@tcetmumbai.in</v>
          </cell>
          <cell r="L621" t="str">
            <v>A/403 mathura niketan Kasturi garden , shree SSSM Marg near maxus mall bhyandar west</v>
          </cell>
          <cell r="M621">
            <v>401101</v>
          </cell>
          <cell r="N621">
            <v>0</v>
          </cell>
          <cell r="O621" t="str">
            <v>Service</v>
          </cell>
          <cell r="P621" t="str">
            <v>5,00,001 - 5,50,000</v>
          </cell>
          <cell r="Q621" t="str">
            <v>Normal</v>
          </cell>
          <cell r="R621" t="str">
            <v>Open</v>
          </cell>
          <cell r="S621">
            <v>2021</v>
          </cell>
          <cell r="T621" t="str">
            <v>FE</v>
          </cell>
          <cell r="U621" t="str">
            <v>MH-CET</v>
          </cell>
          <cell r="V621">
            <v>20.64</v>
          </cell>
          <cell r="W621">
            <v>73</v>
          </cell>
          <cell r="X621" t="str">
            <v>Institute</v>
          </cell>
          <cell r="Y621">
            <v>490</v>
          </cell>
          <cell r="Z621">
            <v>600</v>
          </cell>
          <cell r="AA621">
            <v>81.6666666666667</v>
          </cell>
          <cell r="AB621">
            <v>2018</v>
          </cell>
          <cell r="AC621" t="str">
            <v>ICSE</v>
          </cell>
          <cell r="AD621">
            <v>0</v>
          </cell>
          <cell r="AE621">
            <v>555</v>
          </cell>
          <cell r="AF621">
            <v>600</v>
          </cell>
          <cell r="AG621">
            <v>92.5</v>
          </cell>
          <cell r="AH621">
            <v>2021</v>
          </cell>
          <cell r="AI621" t="str">
            <v>Maharashtra</v>
          </cell>
          <cell r="AJ621" t="str">
            <v>RAO JUNIOR COLLEGE OF SCIENCE</v>
          </cell>
          <cell r="AK621">
            <v>169</v>
          </cell>
          <cell r="AL621">
            <v>22</v>
          </cell>
          <cell r="AM621">
            <v>7.6818181818181817</v>
          </cell>
          <cell r="AN621">
            <v>84</v>
          </cell>
          <cell r="AO621">
            <v>170</v>
          </cell>
          <cell r="AP621">
            <v>27</v>
          </cell>
          <cell r="AQ621">
            <v>6.2962962962962967</v>
          </cell>
          <cell r="AR621">
            <v>86</v>
          </cell>
          <cell r="AS621">
            <v>339</v>
          </cell>
          <cell r="AT621">
            <v>49</v>
          </cell>
          <cell r="AU621">
            <v>6.9183673469387754</v>
          </cell>
          <cell r="AV621">
            <v>184</v>
          </cell>
          <cell r="AW621">
            <v>25</v>
          </cell>
          <cell r="AX621">
            <v>7.36</v>
          </cell>
          <cell r="AY621">
            <v>85</v>
          </cell>
          <cell r="AZ621">
            <v>202</v>
          </cell>
          <cell r="BA621">
            <v>29</v>
          </cell>
          <cell r="BB621">
            <v>6.9655172413793105</v>
          </cell>
          <cell r="BC621">
            <v>78</v>
          </cell>
          <cell r="BD621">
            <v>386</v>
          </cell>
          <cell r="BE621">
            <v>54</v>
          </cell>
          <cell r="BF621">
            <v>7.1481481481481479</v>
          </cell>
          <cell r="BG621">
            <v>182</v>
          </cell>
          <cell r="BH621">
            <v>24</v>
          </cell>
          <cell r="BI621">
            <v>7.583333333333333</v>
          </cell>
          <cell r="BJ621">
            <v>83</v>
          </cell>
          <cell r="BK621">
            <v>213</v>
          </cell>
          <cell r="BL621">
            <v>29</v>
          </cell>
          <cell r="BM621">
            <v>7.3448275862068968</v>
          </cell>
          <cell r="BN621">
            <v>75</v>
          </cell>
          <cell r="BO621">
            <v>395</v>
          </cell>
          <cell r="BP621">
            <v>53</v>
          </cell>
          <cell r="BQ621">
            <v>7.4528301886792452</v>
          </cell>
          <cell r="BR621">
            <v>1120</v>
          </cell>
          <cell r="BS621">
            <v>156</v>
          </cell>
          <cell r="BT621">
            <v>7.1794871794871797</v>
          </cell>
          <cell r="BU621">
            <v>83.2</v>
          </cell>
          <cell r="BV621">
            <v>0</v>
          </cell>
        </row>
        <row r="622">
          <cell r="B622" t="str">
            <v>21-CIVIL44-25</v>
          </cell>
          <cell r="C622" t="str">
            <v>CIVIL</v>
          </cell>
          <cell r="D622">
            <v>44</v>
          </cell>
          <cell r="E622" t="str">
            <v>SENEKAR ADITYA KISHOR NEETA</v>
          </cell>
          <cell r="F622" t="str">
            <v>Male</v>
          </cell>
          <cell r="G622" t="str">
            <v>08/03/2003</v>
          </cell>
          <cell r="H622">
            <v>7304641033</v>
          </cell>
          <cell r="I622">
            <v>9987468965</v>
          </cell>
          <cell r="J622" t="str">
            <v xml:space="preserve">senekaraditya@gmail.com </v>
          </cell>
          <cell r="K622" t="str">
            <v>1032210853@tcetmumbai.in</v>
          </cell>
          <cell r="L622" t="str">
            <v>â€”â€”â€”â€”â€”</v>
          </cell>
          <cell r="M622">
            <v>400093</v>
          </cell>
          <cell r="N622">
            <v>0</v>
          </cell>
          <cell r="O622" t="str">
            <v xml:space="preserve">Service </v>
          </cell>
          <cell r="P622" t="str">
            <v>1,00,001 - 1,50,000</v>
          </cell>
          <cell r="Q622" t="str">
            <v>Normal</v>
          </cell>
          <cell r="R622" t="str">
            <v>DT/V</v>
          </cell>
          <cell r="S622">
            <v>2021</v>
          </cell>
          <cell r="T622" t="str">
            <v>FE</v>
          </cell>
          <cell r="U622" t="str">
            <v>MH-CET</v>
          </cell>
          <cell r="V622">
            <v>86</v>
          </cell>
          <cell r="W622">
            <v>38.57</v>
          </cell>
          <cell r="X622" t="str">
            <v>CAP</v>
          </cell>
          <cell r="Y622">
            <v>342</v>
          </cell>
          <cell r="Z622">
            <v>500</v>
          </cell>
          <cell r="AA622">
            <v>68.400000000000006</v>
          </cell>
          <cell r="AB622">
            <v>2019</v>
          </cell>
          <cell r="AC622" t="str">
            <v>Maharashtra</v>
          </cell>
          <cell r="AD622" t="str">
            <v>SHRI N D BHUTA HIGH SCHOOL</v>
          </cell>
          <cell r="AE622">
            <v>495</v>
          </cell>
          <cell r="AF622">
            <v>600</v>
          </cell>
          <cell r="AG622">
            <v>82.5</v>
          </cell>
          <cell r="AH622">
            <v>2021</v>
          </cell>
          <cell r="AI622" t="str">
            <v>Maharashtra</v>
          </cell>
          <cell r="AJ622" t="str">
            <v>BHAVANS COLLEGE</v>
          </cell>
          <cell r="AK622">
            <v>186</v>
          </cell>
          <cell r="AL622">
            <v>23</v>
          </cell>
          <cell r="AM622">
            <v>8.0869565217391308</v>
          </cell>
          <cell r="AN622">
            <v>90</v>
          </cell>
          <cell r="AO622">
            <v>236</v>
          </cell>
          <cell r="AP622">
            <v>26</v>
          </cell>
          <cell r="AQ622">
            <v>9.0769230769230766</v>
          </cell>
          <cell r="AR622">
            <v>95</v>
          </cell>
          <cell r="AS622">
            <v>422</v>
          </cell>
          <cell r="AT622">
            <v>49</v>
          </cell>
          <cell r="AU622">
            <v>8.612244897959183</v>
          </cell>
          <cell r="AV622">
            <v>205</v>
          </cell>
          <cell r="AW622">
            <v>25</v>
          </cell>
          <cell r="AX622">
            <v>8.1999999999999993</v>
          </cell>
          <cell r="AY622">
            <v>92.5</v>
          </cell>
          <cell r="AZ622">
            <v>235</v>
          </cell>
          <cell r="BA622">
            <v>29</v>
          </cell>
          <cell r="BB622">
            <v>8.1034482758620694</v>
          </cell>
          <cell r="BC622">
            <v>95</v>
          </cell>
          <cell r="BD622">
            <v>440</v>
          </cell>
          <cell r="BE622">
            <v>54</v>
          </cell>
          <cell r="BF622">
            <v>8.1481481481481488</v>
          </cell>
          <cell r="BG622">
            <v>0</v>
          </cell>
          <cell r="BH622">
            <v>24</v>
          </cell>
          <cell r="BI622">
            <v>0</v>
          </cell>
          <cell r="BJ622">
            <v>84.117647058823493</v>
          </cell>
          <cell r="BK622">
            <v>253</v>
          </cell>
          <cell r="BL622">
            <v>29</v>
          </cell>
          <cell r="BM622">
            <v>8.7241379310344822</v>
          </cell>
          <cell r="BN622">
            <v>91</v>
          </cell>
          <cell r="BO622">
            <v>253</v>
          </cell>
          <cell r="BP622">
            <v>53</v>
          </cell>
          <cell r="BQ622">
            <v>4.7735849056603774</v>
          </cell>
          <cell r="BR622">
            <v>1115</v>
          </cell>
          <cell r="BS622">
            <v>156</v>
          </cell>
          <cell r="BT622">
            <v>7.1474358974358978</v>
          </cell>
          <cell r="BU622">
            <v>91.323529411764696</v>
          </cell>
          <cell r="BV622" t="str">
            <v>Rustomjee</v>
          </cell>
        </row>
        <row r="623">
          <cell r="B623" t="str">
            <v>21-COMPA44-25</v>
          </cell>
          <cell r="C623" t="str">
            <v>COMP-A</v>
          </cell>
          <cell r="D623">
            <v>44</v>
          </cell>
          <cell r="E623" t="str">
            <v xml:space="preserve">GUPTA AMITKUMAR SANTOSH  VIDHYAWATI </v>
          </cell>
          <cell r="F623" t="str">
            <v>Male</v>
          </cell>
          <cell r="G623" t="str">
            <v>04/02/2003</v>
          </cell>
          <cell r="H623">
            <v>9967107609</v>
          </cell>
          <cell r="I623">
            <v>9892007186</v>
          </cell>
          <cell r="J623" t="str">
            <v>samitgupta45@gmail.com</v>
          </cell>
          <cell r="K623" t="str">
            <v>1032210426@tcetmumbai.in</v>
          </cell>
          <cell r="L623" t="str">
            <v>Shivaji nagar shimpoli road kastur park borivali west Mumbai</v>
          </cell>
          <cell r="M623">
            <v>400092</v>
          </cell>
          <cell r="N623">
            <v>0</v>
          </cell>
          <cell r="O623" t="str">
            <v>Vegetable retailer</v>
          </cell>
          <cell r="P623" t="str">
            <v>8,00,001 - 9,00,000</v>
          </cell>
          <cell r="Q623" t="str">
            <v>Normal</v>
          </cell>
          <cell r="R623" t="str">
            <v>Open</v>
          </cell>
          <cell r="S623">
            <v>2021</v>
          </cell>
          <cell r="T623" t="str">
            <v>FE</v>
          </cell>
          <cell r="U623" t="str">
            <v>MH-CET</v>
          </cell>
          <cell r="V623">
            <v>93.65</v>
          </cell>
          <cell r="W623">
            <v>83.587100599999999</v>
          </cell>
          <cell r="X623" t="str">
            <v>CAP</v>
          </cell>
          <cell r="Y623">
            <v>374</v>
          </cell>
          <cell r="Z623">
            <v>500</v>
          </cell>
          <cell r="AA623">
            <v>74.8</v>
          </cell>
          <cell r="AB623">
            <v>2018</v>
          </cell>
          <cell r="AC623" t="str">
            <v>Maharashtra</v>
          </cell>
          <cell r="AD623" t="str">
            <v>R.C.PATEL HIGH SCHOOL</v>
          </cell>
          <cell r="AE623">
            <v>364</v>
          </cell>
          <cell r="AF623">
            <v>650</v>
          </cell>
          <cell r="AG623">
            <v>56</v>
          </cell>
          <cell r="AH623">
            <v>2020</v>
          </cell>
          <cell r="AI623" t="str">
            <v>Maharashtra</v>
          </cell>
          <cell r="AJ623" t="str">
            <v>R.R.INTERNATION JR AND SR COLLEGE OF COMMERCE AND SCIENCE</v>
          </cell>
          <cell r="AK623">
            <v>187</v>
          </cell>
          <cell r="AL623">
            <v>23</v>
          </cell>
          <cell r="AM623">
            <v>8.1304347826086953</v>
          </cell>
          <cell r="AN623">
            <v>78</v>
          </cell>
          <cell r="AO623">
            <v>224</v>
          </cell>
          <cell r="AP623">
            <v>26</v>
          </cell>
          <cell r="AQ623">
            <v>8.615384615384615</v>
          </cell>
          <cell r="AR623">
            <v>75</v>
          </cell>
          <cell r="AS623">
            <v>411</v>
          </cell>
          <cell r="AT623">
            <v>49</v>
          </cell>
          <cell r="AU623">
            <v>8.387755102040817</v>
          </cell>
          <cell r="AV623">
            <v>219</v>
          </cell>
          <cell r="AW623">
            <v>25</v>
          </cell>
          <cell r="AX623">
            <v>8.76</v>
          </cell>
          <cell r="AY623">
            <v>76.5</v>
          </cell>
          <cell r="AZ623">
            <v>246</v>
          </cell>
          <cell r="BA623">
            <v>29</v>
          </cell>
          <cell r="BB623">
            <v>8.4827586206896548</v>
          </cell>
          <cell r="BC623">
            <v>96</v>
          </cell>
          <cell r="BD623">
            <v>465</v>
          </cell>
          <cell r="BE623">
            <v>54</v>
          </cell>
          <cell r="BF623">
            <v>8.6111111111111107</v>
          </cell>
          <cell r="BG623">
            <v>215</v>
          </cell>
          <cell r="BH623">
            <v>24</v>
          </cell>
          <cell r="BI623">
            <v>8.9583333333333339</v>
          </cell>
          <cell r="BJ623">
            <v>86.5</v>
          </cell>
          <cell r="BK623">
            <v>253</v>
          </cell>
          <cell r="BL623">
            <v>29</v>
          </cell>
          <cell r="BM623">
            <v>8.7241379310344822</v>
          </cell>
          <cell r="BN623">
            <v>81</v>
          </cell>
          <cell r="BO623">
            <v>468</v>
          </cell>
          <cell r="BP623">
            <v>53</v>
          </cell>
          <cell r="BQ623">
            <v>8.8301886792452837</v>
          </cell>
          <cell r="BR623">
            <v>1344</v>
          </cell>
          <cell r="BS623">
            <v>156</v>
          </cell>
          <cell r="BT623">
            <v>8.615384615384615</v>
          </cell>
          <cell r="BU623">
            <v>82.4</v>
          </cell>
          <cell r="BV623">
            <v>0</v>
          </cell>
        </row>
        <row r="624">
          <cell r="B624" t="str">
            <v>21-COMPB44-25</v>
          </cell>
          <cell r="C624" t="str">
            <v>COMP-B</v>
          </cell>
          <cell r="D624">
            <v>44</v>
          </cell>
          <cell r="E624" t="str">
            <v xml:space="preserve">PRAJAPATI SHLOK DEVENDRA SARITA </v>
          </cell>
          <cell r="F624" t="str">
            <v>Male</v>
          </cell>
          <cell r="G624" t="str">
            <v>15/09/2003</v>
          </cell>
          <cell r="H624">
            <v>7977960433</v>
          </cell>
          <cell r="I624">
            <v>9821415283</v>
          </cell>
          <cell r="J624" t="str">
            <v>shlokprajapati2003@gmail.com</v>
          </cell>
          <cell r="K624" t="str">
            <v>1032210490@tcetmumbai.in</v>
          </cell>
          <cell r="L624" t="str">
            <v>F/104, Pioneer Heritage Residency 2, Daulat Nagar, Santacruz west, Mumbai</v>
          </cell>
          <cell r="M624">
            <v>400054</v>
          </cell>
          <cell r="N624">
            <v>0</v>
          </cell>
          <cell r="O624" t="str">
            <v>Professional Editor</v>
          </cell>
          <cell r="P624" t="str">
            <v>2,50,001 - 3,00,000</v>
          </cell>
          <cell r="Q624" t="str">
            <v>Normal</v>
          </cell>
          <cell r="R624" t="str">
            <v>Open</v>
          </cell>
          <cell r="S624">
            <v>2021</v>
          </cell>
          <cell r="T624" t="str">
            <v>FE</v>
          </cell>
          <cell r="U624" t="str">
            <v>MH-CET</v>
          </cell>
          <cell r="V624">
            <v>97.08</v>
          </cell>
          <cell r="W624">
            <v>72.72</v>
          </cell>
          <cell r="X624" t="str">
            <v>CAP</v>
          </cell>
          <cell r="Y624">
            <v>426</v>
          </cell>
          <cell r="Z624">
            <v>500</v>
          </cell>
          <cell r="AA624">
            <v>85.2</v>
          </cell>
          <cell r="AB624">
            <v>2019</v>
          </cell>
          <cell r="AC624" t="str">
            <v>Maharashtra</v>
          </cell>
          <cell r="AD624" t="str">
            <v>GURU HARKRISHAN HIGH SCHOOL</v>
          </cell>
          <cell r="AE624">
            <v>509</v>
          </cell>
          <cell r="AF624">
            <v>600</v>
          </cell>
          <cell r="AG624">
            <v>84.8333333333333</v>
          </cell>
          <cell r="AH624">
            <v>2021</v>
          </cell>
          <cell r="AI624" t="str">
            <v>Maharashtra</v>
          </cell>
          <cell r="AJ624" t="str">
            <v>MITHIBAI COLLEGE</v>
          </cell>
          <cell r="AK624">
            <v>216</v>
          </cell>
          <cell r="AL624">
            <v>23</v>
          </cell>
          <cell r="AM624">
            <v>9.3913043478260878</v>
          </cell>
          <cell r="AN624">
            <v>75</v>
          </cell>
          <cell r="AO624">
            <v>257</v>
          </cell>
          <cell r="AP624">
            <v>26</v>
          </cell>
          <cell r="AQ624">
            <v>9.884615384615385</v>
          </cell>
          <cell r="AR624">
            <v>80</v>
          </cell>
          <cell r="AS624">
            <v>473</v>
          </cell>
          <cell r="AT624">
            <v>49</v>
          </cell>
          <cell r="AU624">
            <v>9.6530612244897966</v>
          </cell>
          <cell r="AV624">
            <v>244</v>
          </cell>
          <cell r="AW624">
            <v>25</v>
          </cell>
          <cell r="AX624">
            <v>9.76</v>
          </cell>
          <cell r="AY624">
            <v>77.5</v>
          </cell>
          <cell r="AZ624">
            <v>277</v>
          </cell>
          <cell r="BA624">
            <v>29</v>
          </cell>
          <cell r="BB624">
            <v>9.5517241379310338</v>
          </cell>
          <cell r="BC624">
            <v>82</v>
          </cell>
          <cell r="BD624">
            <v>521</v>
          </cell>
          <cell r="BE624">
            <v>54</v>
          </cell>
          <cell r="BF624">
            <v>9.6481481481481488</v>
          </cell>
          <cell r="BG624">
            <v>222</v>
          </cell>
          <cell r="BH624">
            <v>24</v>
          </cell>
          <cell r="BI624">
            <v>9.25</v>
          </cell>
          <cell r="BJ624">
            <v>83</v>
          </cell>
          <cell r="BK624">
            <v>266</v>
          </cell>
          <cell r="BL624">
            <v>29</v>
          </cell>
          <cell r="BM624">
            <v>9.1724137931034484</v>
          </cell>
          <cell r="BN624">
            <v>84</v>
          </cell>
          <cell r="BO624">
            <v>488</v>
          </cell>
          <cell r="BP624">
            <v>53</v>
          </cell>
          <cell r="BQ624">
            <v>9.2075471698113205</v>
          </cell>
          <cell r="BR624">
            <v>1482</v>
          </cell>
          <cell r="BS624">
            <v>156</v>
          </cell>
          <cell r="BT624">
            <v>9.5</v>
          </cell>
          <cell r="BU624">
            <v>79.5</v>
          </cell>
          <cell r="BV624" t="str">
            <v>Oracle</v>
          </cell>
        </row>
        <row r="625">
          <cell r="B625" t="str">
            <v>21-COMPC44-25</v>
          </cell>
          <cell r="C625" t="str">
            <v>COMP-C</v>
          </cell>
          <cell r="D625">
            <v>44</v>
          </cell>
          <cell r="E625" t="str">
            <v>VARMA BHARGAV  ASHOKKUMAR SONI</v>
          </cell>
          <cell r="F625" t="str">
            <v>Male</v>
          </cell>
          <cell r="G625" t="str">
            <v>24/12/2003</v>
          </cell>
          <cell r="H625">
            <v>9324085589</v>
          </cell>
          <cell r="I625" t="str">
            <v xml:space="preserve"> 79773 88831</v>
          </cell>
          <cell r="J625" t="str">
            <v>bhargavva46@gmail.com</v>
          </cell>
          <cell r="K625" t="str">
            <v>1032210554@tcetmumbai.in</v>
          </cell>
          <cell r="L625" t="str">
            <v>B/303 Venna Shantivan, Near Shri Krishna Nagar, Borivali(East)</v>
          </cell>
          <cell r="M625">
            <v>400066</v>
          </cell>
          <cell r="N625">
            <v>0</v>
          </cell>
          <cell r="O625" t="str">
            <v>Business</v>
          </cell>
          <cell r="P625" t="str">
            <v>4,50,001 - 5,00,000</v>
          </cell>
          <cell r="Q625" t="str">
            <v>Normal</v>
          </cell>
          <cell r="R625" t="str">
            <v>Open</v>
          </cell>
          <cell r="S625">
            <v>2021</v>
          </cell>
          <cell r="T625" t="str">
            <v>FE</v>
          </cell>
          <cell r="U625" t="str">
            <v>MH-CET</v>
          </cell>
          <cell r="V625">
            <v>89.91</v>
          </cell>
          <cell r="W625">
            <v>84.0770141</v>
          </cell>
          <cell r="X625" t="str">
            <v>Minority</v>
          </cell>
          <cell r="Y625">
            <v>539</v>
          </cell>
          <cell r="Z625">
            <v>600</v>
          </cell>
          <cell r="AA625">
            <v>89.8333333333333</v>
          </cell>
          <cell r="AB625">
            <v>2019</v>
          </cell>
          <cell r="AC625" t="str">
            <v>ICSE</v>
          </cell>
          <cell r="AD625" t="str">
            <v>ST. JOHN'S HIGH SCHOOL</v>
          </cell>
          <cell r="AE625">
            <v>557</v>
          </cell>
          <cell r="AF625">
            <v>600</v>
          </cell>
          <cell r="AG625">
            <v>92.8333333333333</v>
          </cell>
          <cell r="AH625">
            <v>2021</v>
          </cell>
          <cell r="AI625" t="str">
            <v>Maharashtra</v>
          </cell>
          <cell r="AJ625" t="str">
            <v>NIRMALA MEMORIAL FOUNDATION JUNIOR COLLEGE OF COMMERCE AND SCIENCE</v>
          </cell>
          <cell r="AK625">
            <v>221</v>
          </cell>
          <cell r="AL625">
            <v>23</v>
          </cell>
          <cell r="AM625">
            <v>9.6086956521739122</v>
          </cell>
          <cell r="AN625">
            <v>96</v>
          </cell>
          <cell r="AO625">
            <v>254</v>
          </cell>
          <cell r="AP625">
            <v>26</v>
          </cell>
          <cell r="AQ625">
            <v>9.7692307692307701</v>
          </cell>
          <cell r="AR625">
            <v>96.3</v>
          </cell>
          <cell r="AS625">
            <v>475</v>
          </cell>
          <cell r="AT625">
            <v>49</v>
          </cell>
          <cell r="AU625">
            <v>9.6938775510204085</v>
          </cell>
          <cell r="AV625">
            <v>249</v>
          </cell>
          <cell r="AW625">
            <v>25</v>
          </cell>
          <cell r="AX625">
            <v>9.9600000000000009</v>
          </cell>
          <cell r="AY625">
            <v>96.15</v>
          </cell>
          <cell r="AZ625">
            <v>287</v>
          </cell>
          <cell r="BA625">
            <v>29</v>
          </cell>
          <cell r="BB625">
            <v>9.8965517241379306</v>
          </cell>
          <cell r="BC625">
            <v>96</v>
          </cell>
          <cell r="BD625">
            <v>536</v>
          </cell>
          <cell r="BE625">
            <v>54</v>
          </cell>
          <cell r="BF625">
            <v>9.9259259259259256</v>
          </cell>
          <cell r="BG625">
            <v>237</v>
          </cell>
          <cell r="BH625">
            <v>24</v>
          </cell>
          <cell r="BI625">
            <v>9.875</v>
          </cell>
          <cell r="BJ625">
            <v>75</v>
          </cell>
          <cell r="BK625">
            <v>287</v>
          </cell>
          <cell r="BL625">
            <v>29</v>
          </cell>
          <cell r="BM625">
            <v>9.8965517241379306</v>
          </cell>
          <cell r="BN625">
            <v>89</v>
          </cell>
          <cell r="BO625">
            <v>524</v>
          </cell>
          <cell r="BP625">
            <v>53</v>
          </cell>
          <cell r="BQ625">
            <v>9.8867924528301891</v>
          </cell>
          <cell r="BR625">
            <v>1535</v>
          </cell>
          <cell r="BS625">
            <v>156</v>
          </cell>
          <cell r="BT625">
            <v>9.8397435897435894</v>
          </cell>
          <cell r="BU625">
            <v>91.890000000000015</v>
          </cell>
          <cell r="BV625" t="str">
            <v>Oracle</v>
          </cell>
        </row>
        <row r="626">
          <cell r="B626" t="str">
            <v>21-CS&amp;E44-25</v>
          </cell>
          <cell r="C626" t="str">
            <v>CS&amp;E</v>
          </cell>
          <cell r="D626">
            <v>44</v>
          </cell>
          <cell r="E626" t="str">
            <v>SINGH ABHISHEK RAVINDRA  RITU</v>
          </cell>
          <cell r="F626" t="str">
            <v>Male</v>
          </cell>
          <cell r="G626">
            <v>37567</v>
          </cell>
          <cell r="H626">
            <v>9967186764</v>
          </cell>
          <cell r="I626">
            <v>9920207797</v>
          </cell>
          <cell r="J626" t="str">
            <v>singhabhishek070502@gmail.com</v>
          </cell>
          <cell r="K626" t="str">
            <v>1032210906@tcetmumbai.in</v>
          </cell>
          <cell r="L626" t="str">
            <v>301A wing sanket chs,gaurav galaxy phase 1,nityanand nagar,mira road,thane 401107</v>
          </cell>
          <cell r="M626">
            <v>401107</v>
          </cell>
          <cell r="N626">
            <v>0</v>
          </cell>
          <cell r="O626" t="str">
            <v>private service</v>
          </cell>
          <cell r="P626" t="str">
            <v>15,001 - 50,000</v>
          </cell>
          <cell r="Q626" t="str">
            <v>Normal</v>
          </cell>
          <cell r="R626" t="str">
            <v>Open</v>
          </cell>
          <cell r="S626">
            <v>2021</v>
          </cell>
          <cell r="T626" t="str">
            <v>FE</v>
          </cell>
          <cell r="U626" t="str">
            <v>MH-CET</v>
          </cell>
          <cell r="V626">
            <v>75.91</v>
          </cell>
          <cell r="W626">
            <v>56.916507099999997</v>
          </cell>
          <cell r="X626" t="str">
            <v>Minority</v>
          </cell>
          <cell r="Y626">
            <v>425</v>
          </cell>
          <cell r="Z626">
            <v>500</v>
          </cell>
          <cell r="AA626">
            <v>85</v>
          </cell>
          <cell r="AB626">
            <v>2018</v>
          </cell>
          <cell r="AC626" t="str">
            <v>Maharashtra</v>
          </cell>
          <cell r="AD626" t="str">
            <v>INFANT JESUS HIGH SCHOOL</v>
          </cell>
          <cell r="AE626">
            <v>482</v>
          </cell>
          <cell r="AF626">
            <v>650</v>
          </cell>
          <cell r="AG626">
            <v>74.153846153846203</v>
          </cell>
          <cell r="AH626">
            <v>2020</v>
          </cell>
          <cell r="AI626" t="str">
            <v>Maharashtra</v>
          </cell>
          <cell r="AJ626" t="str">
            <v>THAKUR COLLEGE OF SCIENCE AND COMMERCE</v>
          </cell>
          <cell r="AK626">
            <v>215</v>
          </cell>
          <cell r="AL626">
            <v>23</v>
          </cell>
          <cell r="AM626">
            <v>9.3478260869565215</v>
          </cell>
          <cell r="AN626">
            <v>75</v>
          </cell>
          <cell r="AO626">
            <v>239</v>
          </cell>
          <cell r="AP626">
            <v>26</v>
          </cell>
          <cell r="AQ626">
            <v>9.1923076923076916</v>
          </cell>
          <cell r="AR626">
            <v>96</v>
          </cell>
          <cell r="AS626">
            <v>454</v>
          </cell>
          <cell r="AT626">
            <v>49</v>
          </cell>
          <cell r="AU626">
            <v>9.2653061224489797</v>
          </cell>
          <cell r="AV626">
            <v>217</v>
          </cell>
          <cell r="AW626">
            <v>25</v>
          </cell>
          <cell r="AX626">
            <v>8.68</v>
          </cell>
          <cell r="AY626">
            <v>85.5</v>
          </cell>
          <cell r="AZ626">
            <v>266</v>
          </cell>
          <cell r="BA626">
            <v>29</v>
          </cell>
          <cell r="BB626">
            <v>9.1724137931034484</v>
          </cell>
          <cell r="BC626">
            <v>76</v>
          </cell>
          <cell r="BD626">
            <v>483</v>
          </cell>
          <cell r="BE626">
            <v>54</v>
          </cell>
          <cell r="BF626">
            <v>8.9444444444444446</v>
          </cell>
          <cell r="BG626">
            <v>232</v>
          </cell>
          <cell r="BH626">
            <v>24</v>
          </cell>
          <cell r="BI626">
            <v>9.6666666666666661</v>
          </cell>
          <cell r="BJ626">
            <v>75</v>
          </cell>
          <cell r="BK626">
            <v>269</v>
          </cell>
          <cell r="BL626">
            <v>29</v>
          </cell>
          <cell r="BM626">
            <v>9.2758620689655178</v>
          </cell>
          <cell r="BN626">
            <v>78</v>
          </cell>
          <cell r="BO626">
            <v>501</v>
          </cell>
          <cell r="BP626">
            <v>53</v>
          </cell>
          <cell r="BQ626">
            <v>9.4528301886792452</v>
          </cell>
          <cell r="BR626">
            <v>1438</v>
          </cell>
          <cell r="BS626">
            <v>156</v>
          </cell>
          <cell r="BT626">
            <v>9.2179487179487172</v>
          </cell>
          <cell r="BU626">
            <v>81.3</v>
          </cell>
          <cell r="BV626" t="str">
            <v>Capgemini</v>
          </cell>
        </row>
        <row r="627">
          <cell r="B627" t="str">
            <v>21-E&amp;CS44-25</v>
          </cell>
          <cell r="C627" t="str">
            <v>E&amp;CS</v>
          </cell>
          <cell r="D627">
            <v>44</v>
          </cell>
          <cell r="E627" t="str">
            <v xml:space="preserve">SAHU SAHIL AVINASH RANJU </v>
          </cell>
          <cell r="F627" t="str">
            <v>Male</v>
          </cell>
          <cell r="G627" t="str">
            <v>12/06/2003</v>
          </cell>
          <cell r="H627">
            <v>7710962502</v>
          </cell>
          <cell r="I627">
            <v>8779139355</v>
          </cell>
          <cell r="J627" t="str">
            <v>sahilsahu250@gmail.com</v>
          </cell>
          <cell r="K627" t="str">
            <v>1032210362@tcetmumbai.in</v>
          </cell>
          <cell r="L627" t="str">
            <v xml:space="preserve">New Collector Compound , Plot No 39 , Gate No 6 , Room No 6 , Mumbai Malad ( W ) </v>
          </cell>
          <cell r="M627">
            <v>400095</v>
          </cell>
          <cell r="N627">
            <v>0</v>
          </cell>
          <cell r="O627" t="str">
            <v>Business</v>
          </cell>
          <cell r="P627" t="str">
            <v>3,50,001 - 4,00,000</v>
          </cell>
          <cell r="Q627" t="str">
            <v>Normal</v>
          </cell>
          <cell r="R627" t="str">
            <v>Open</v>
          </cell>
          <cell r="S627">
            <v>2021</v>
          </cell>
          <cell r="T627" t="str">
            <v>FE</v>
          </cell>
          <cell r="U627" t="str">
            <v>MH-CET</v>
          </cell>
          <cell r="V627">
            <v>70.73</v>
          </cell>
          <cell r="W627">
            <v>63.757933399999999</v>
          </cell>
          <cell r="X627" t="str">
            <v>Minority</v>
          </cell>
          <cell r="Y627">
            <v>410</v>
          </cell>
          <cell r="Z627">
            <v>500</v>
          </cell>
          <cell r="AA627">
            <v>82</v>
          </cell>
          <cell r="AB627">
            <v>2019</v>
          </cell>
          <cell r="AC627" t="str">
            <v>Maharashtra</v>
          </cell>
          <cell r="AD627" t="str">
            <v>ST JUDE'S HIGH SCHOOL</v>
          </cell>
          <cell r="AE627">
            <v>566</v>
          </cell>
          <cell r="AF627">
            <v>600</v>
          </cell>
          <cell r="AG627">
            <v>94.3333333333333</v>
          </cell>
          <cell r="AH627">
            <v>2021</v>
          </cell>
          <cell r="AI627" t="str">
            <v>Maharashtra</v>
          </cell>
          <cell r="AJ627" t="str">
            <v>NIRMALA MEMORIAL FOUNDATION OF SCIENCE AND COMMERCE</v>
          </cell>
          <cell r="AK627">
            <v>174</v>
          </cell>
          <cell r="AL627">
            <v>23</v>
          </cell>
          <cell r="AM627">
            <v>7.5652173913043477</v>
          </cell>
          <cell r="AN627">
            <v>75</v>
          </cell>
          <cell r="AO627">
            <v>246</v>
          </cell>
          <cell r="AP627">
            <v>26</v>
          </cell>
          <cell r="AQ627">
            <v>9.4615384615384617</v>
          </cell>
          <cell r="AR627">
            <v>84</v>
          </cell>
          <cell r="AS627">
            <v>420</v>
          </cell>
          <cell r="AT627">
            <v>49</v>
          </cell>
          <cell r="AU627">
            <v>8.5714285714285712</v>
          </cell>
          <cell r="AV627">
            <v>186</v>
          </cell>
          <cell r="AW627">
            <v>25</v>
          </cell>
          <cell r="AX627">
            <v>7.44</v>
          </cell>
          <cell r="AY627">
            <v>79.5</v>
          </cell>
          <cell r="AZ627">
            <v>262</v>
          </cell>
          <cell r="BA627">
            <v>29</v>
          </cell>
          <cell r="BB627">
            <v>9.0344827586206904</v>
          </cell>
          <cell r="BC627">
            <v>55.882352941176499</v>
          </cell>
          <cell r="BD627">
            <v>448</v>
          </cell>
          <cell r="BE627">
            <v>54</v>
          </cell>
          <cell r="BF627">
            <v>8.2962962962962958</v>
          </cell>
          <cell r="BG627">
            <v>206</v>
          </cell>
          <cell r="BH627">
            <v>24</v>
          </cell>
          <cell r="BI627">
            <v>8.5833333333333339</v>
          </cell>
          <cell r="BJ627">
            <v>79</v>
          </cell>
          <cell r="BK627">
            <v>246</v>
          </cell>
          <cell r="BL627">
            <v>29</v>
          </cell>
          <cell r="BM627">
            <v>8.4827586206896548</v>
          </cell>
          <cell r="BN627">
            <v>75</v>
          </cell>
          <cell r="BO627">
            <v>452</v>
          </cell>
          <cell r="BP627">
            <v>53</v>
          </cell>
          <cell r="BQ627">
            <v>8.5283018867924536</v>
          </cell>
          <cell r="BR627">
            <v>1320</v>
          </cell>
          <cell r="BS627">
            <v>156</v>
          </cell>
          <cell r="BT627">
            <v>8.4615384615384617</v>
          </cell>
          <cell r="BU627">
            <v>76.07647058823531</v>
          </cell>
          <cell r="BV627">
            <v>0</v>
          </cell>
        </row>
        <row r="628">
          <cell r="B628" t="str">
            <v>21-E&amp;TCA44-25</v>
          </cell>
          <cell r="C628" t="str">
            <v>E&amp;TC-A</v>
          </cell>
          <cell r="D628">
            <v>44</v>
          </cell>
          <cell r="E628" t="str">
            <v>KHOT PRITESH VILAS  SUSHAMA</v>
          </cell>
          <cell r="F628" t="str">
            <v>Male</v>
          </cell>
          <cell r="G628" t="str">
            <v>04/12/2003</v>
          </cell>
          <cell r="H628">
            <v>8291789688</v>
          </cell>
          <cell r="I628">
            <v>9819760960</v>
          </cell>
          <cell r="J628" t="str">
            <v>priteshkhot12@gmail.com</v>
          </cell>
          <cell r="K628" t="str">
            <v>1032210236@tcetmumbai.in</v>
          </cell>
          <cell r="L628" t="str">
            <v>1205-E Sarova, Samta Nagar, Thakur Village, Kandivli (East), Mumbai-400101</v>
          </cell>
          <cell r="M628">
            <v>400101</v>
          </cell>
          <cell r="N628">
            <v>0</v>
          </cell>
          <cell r="O628" t="str">
            <v>Service</v>
          </cell>
          <cell r="P628" t="str">
            <v>7,00,001 - 8,00,000</v>
          </cell>
          <cell r="Q628" t="str">
            <v>Normal</v>
          </cell>
          <cell r="R628" t="str">
            <v>Open</v>
          </cell>
          <cell r="S628">
            <v>2021</v>
          </cell>
          <cell r="T628" t="str">
            <v>FE</v>
          </cell>
          <cell r="U628" t="str">
            <v>MH-CET</v>
          </cell>
          <cell r="V628">
            <v>87.04</v>
          </cell>
          <cell r="W628" t="str">
            <v>NA</v>
          </cell>
          <cell r="X628" t="str">
            <v>CAP</v>
          </cell>
          <cell r="Y628">
            <v>418</v>
          </cell>
          <cell r="Z628">
            <v>500</v>
          </cell>
          <cell r="AA628">
            <v>83.6</v>
          </cell>
          <cell r="AB628">
            <v>2019</v>
          </cell>
          <cell r="AC628" t="str">
            <v>Maharashtra</v>
          </cell>
          <cell r="AD628" t="str">
            <v>ST. XAVIER'S HIGH SCHOOL</v>
          </cell>
          <cell r="AE628">
            <v>555</v>
          </cell>
          <cell r="AF628">
            <v>600</v>
          </cell>
          <cell r="AG628">
            <v>92.5</v>
          </cell>
          <cell r="AH628">
            <v>2021</v>
          </cell>
          <cell r="AI628" t="str">
            <v>Maharashtra</v>
          </cell>
          <cell r="AJ628" t="str">
            <v>NIRMALA MEMORIAL FOUNDATION JUNIOR COLLEGE OF COMMERCE AND SCIENCE</v>
          </cell>
          <cell r="AK628">
            <v>149</v>
          </cell>
          <cell r="AL628">
            <v>22</v>
          </cell>
          <cell r="AM628">
            <v>6.7727272727272725</v>
          </cell>
          <cell r="AN628">
            <v>93</v>
          </cell>
          <cell r="AO628">
            <v>169.01999999999998</v>
          </cell>
          <cell r="AP628">
            <v>27</v>
          </cell>
          <cell r="AQ628">
            <v>6.2599999999999989</v>
          </cell>
          <cell r="AR628">
            <v>83</v>
          </cell>
          <cell r="AS628">
            <v>318.02</v>
          </cell>
          <cell r="AT628">
            <v>49</v>
          </cell>
          <cell r="AU628">
            <v>6.4902040816326529</v>
          </cell>
          <cell r="AV628">
            <v>55</v>
          </cell>
          <cell r="AW628">
            <v>25</v>
          </cell>
          <cell r="AX628">
            <v>2.2000000000000002</v>
          </cell>
          <cell r="AY628">
            <v>88</v>
          </cell>
          <cell r="AZ628">
            <v>144</v>
          </cell>
          <cell r="BA628">
            <v>29</v>
          </cell>
          <cell r="BB628">
            <v>4.9655172413793105</v>
          </cell>
          <cell r="BC628">
            <v>75</v>
          </cell>
          <cell r="BD628">
            <v>199</v>
          </cell>
          <cell r="BE628">
            <v>54</v>
          </cell>
          <cell r="BF628">
            <v>3.6851851851851851</v>
          </cell>
          <cell r="BG628">
            <v>0</v>
          </cell>
          <cell r="BH628">
            <v>24</v>
          </cell>
          <cell r="BI628">
            <v>0</v>
          </cell>
          <cell r="BJ628">
            <v>33</v>
          </cell>
          <cell r="BK628">
            <v>212</v>
          </cell>
          <cell r="BL628">
            <v>29</v>
          </cell>
          <cell r="BM628">
            <v>7.3103448275862073</v>
          </cell>
          <cell r="BN628">
            <v>78</v>
          </cell>
          <cell r="BO628">
            <v>212</v>
          </cell>
          <cell r="BP628">
            <v>53</v>
          </cell>
          <cell r="BQ628">
            <v>4</v>
          </cell>
          <cell r="BR628">
            <v>729.02</v>
          </cell>
          <cell r="BS628">
            <v>156</v>
          </cell>
          <cell r="BT628">
            <v>4.6732051282051277</v>
          </cell>
          <cell r="BU628">
            <v>81</v>
          </cell>
          <cell r="BV628">
            <v>0</v>
          </cell>
        </row>
        <row r="629">
          <cell r="B629" t="str">
            <v>21-E&amp;TCB44-25</v>
          </cell>
          <cell r="C629" t="str">
            <v>E&amp;TC-B</v>
          </cell>
          <cell r="D629">
            <v>44</v>
          </cell>
          <cell r="E629" t="str">
            <v>VISHWAKARMA SURAJ RAMMILAN PUSHPA</v>
          </cell>
          <cell r="F629" t="str">
            <v>Male</v>
          </cell>
          <cell r="G629" t="str">
            <v>23/01/2004</v>
          </cell>
          <cell r="H629">
            <v>9867146268</v>
          </cell>
          <cell r="I629">
            <v>9324359169</v>
          </cell>
          <cell r="J629" t="str">
            <v>surajv2301@gmail.com</v>
          </cell>
          <cell r="K629" t="str">
            <v>1032210299@tcetmumbai.in</v>
          </cell>
          <cell r="L629" t="str">
            <v>MItrasagar welfare soc, Tanaji Nagar , Kurar Village , Malad East , Mumbai 400097</v>
          </cell>
          <cell r="M629">
            <v>400097</v>
          </cell>
          <cell r="N629">
            <v>0</v>
          </cell>
          <cell r="O629" t="str">
            <v>Carpenter</v>
          </cell>
          <cell r="P629" t="str">
            <v>6,00,001 - 7,00,000</v>
          </cell>
          <cell r="Q629" t="str">
            <v>Normal</v>
          </cell>
          <cell r="R629" t="str">
            <v>Open</v>
          </cell>
          <cell r="S629">
            <v>2021</v>
          </cell>
          <cell r="T629" t="str">
            <v>FE</v>
          </cell>
          <cell r="U629" t="str">
            <v>MH-CET</v>
          </cell>
          <cell r="V629">
            <v>58.27</v>
          </cell>
          <cell r="W629" t="str">
            <v>NA</v>
          </cell>
          <cell r="X629" t="str">
            <v>Minority</v>
          </cell>
          <cell r="Y629">
            <v>402</v>
          </cell>
          <cell r="Z629">
            <v>500</v>
          </cell>
          <cell r="AA629">
            <v>80.400000000000006</v>
          </cell>
          <cell r="AB629">
            <v>2019</v>
          </cell>
          <cell r="AC629" t="str">
            <v>Maharashtra</v>
          </cell>
          <cell r="AD629" t="str">
            <v>AVM ACADEMY</v>
          </cell>
          <cell r="AE629">
            <v>471</v>
          </cell>
          <cell r="AF629">
            <v>600</v>
          </cell>
          <cell r="AG629">
            <v>78.5</v>
          </cell>
          <cell r="AH629">
            <v>2021</v>
          </cell>
          <cell r="AI629" t="str">
            <v>Maharashtra</v>
          </cell>
          <cell r="AJ629" t="str">
            <v>THAKUR COLLEGE OF SCIENCE AND COMMERCE</v>
          </cell>
          <cell r="AK629">
            <v>162</v>
          </cell>
          <cell r="AL629">
            <v>22</v>
          </cell>
          <cell r="AM629">
            <v>7.3636363636363633</v>
          </cell>
          <cell r="AN629">
            <v>91</v>
          </cell>
          <cell r="AO629">
            <v>195</v>
          </cell>
          <cell r="AP629">
            <v>27</v>
          </cell>
          <cell r="AQ629">
            <v>7.2222222222222223</v>
          </cell>
          <cell r="AR629">
            <v>75</v>
          </cell>
          <cell r="AS629">
            <v>357</v>
          </cell>
          <cell r="AT629">
            <v>49</v>
          </cell>
          <cell r="AU629">
            <v>7.2857142857142856</v>
          </cell>
          <cell r="AV629">
            <v>157</v>
          </cell>
          <cell r="AW629">
            <v>25</v>
          </cell>
          <cell r="AX629">
            <v>6.28</v>
          </cell>
          <cell r="AY629">
            <v>83</v>
          </cell>
          <cell r="AZ629">
            <v>189.07999999999998</v>
          </cell>
          <cell r="BA629">
            <v>29</v>
          </cell>
          <cell r="BB629">
            <v>6.52</v>
          </cell>
          <cell r="BC629">
            <v>75</v>
          </cell>
          <cell r="BD629">
            <v>346.08</v>
          </cell>
          <cell r="BE629">
            <v>54</v>
          </cell>
          <cell r="BF629">
            <v>6.4088888888888889</v>
          </cell>
          <cell r="BG629">
            <v>183</v>
          </cell>
          <cell r="BH629">
            <v>24</v>
          </cell>
          <cell r="BI629">
            <v>7.625</v>
          </cell>
          <cell r="BJ629">
            <v>77</v>
          </cell>
          <cell r="BK629">
            <v>219</v>
          </cell>
          <cell r="BL629">
            <v>29</v>
          </cell>
          <cell r="BM629">
            <v>7.5517241379310347</v>
          </cell>
          <cell r="BN629">
            <v>80</v>
          </cell>
          <cell r="BO629">
            <v>402</v>
          </cell>
          <cell r="BP629">
            <v>53</v>
          </cell>
          <cell r="BQ629">
            <v>7.5849056603773581</v>
          </cell>
          <cell r="BR629">
            <v>1105.08</v>
          </cell>
          <cell r="BS629">
            <v>156</v>
          </cell>
          <cell r="BT629">
            <v>7.083846153846153</v>
          </cell>
          <cell r="BU629">
            <v>84.13609958506224</v>
          </cell>
          <cell r="BV629">
            <v>0</v>
          </cell>
        </row>
        <row r="630">
          <cell r="B630" t="str">
            <v>21-ITA44-25</v>
          </cell>
          <cell r="C630" t="str">
            <v>IT-A</v>
          </cell>
          <cell r="D630">
            <v>44</v>
          </cell>
          <cell r="E630" t="str">
            <v xml:space="preserve">KAUL CHETAN SUNIL SHANOO </v>
          </cell>
          <cell r="F630" t="str">
            <v>Male</v>
          </cell>
          <cell r="G630" t="str">
            <v>01/04/2003</v>
          </cell>
          <cell r="H630">
            <v>8860943895</v>
          </cell>
          <cell r="I630">
            <v>9811772375</v>
          </cell>
          <cell r="J630" t="str">
            <v>chetan123kaul@gmail.com</v>
          </cell>
          <cell r="K630" t="str">
            <v>1032210618@tcetmumbai.in</v>
          </cell>
          <cell r="L630" t="str">
            <v>A-19, Fm-1 Ajnara apartment ext-2 Shalimar Garden Ghaziabad UP</v>
          </cell>
          <cell r="M630">
            <v>201005</v>
          </cell>
          <cell r="N630">
            <v>0</v>
          </cell>
          <cell r="O630" t="str">
            <v>Private Job</v>
          </cell>
          <cell r="P630" t="str">
            <v>&gt;= 15,00,001</v>
          </cell>
          <cell r="Q630" t="str">
            <v>Normal</v>
          </cell>
          <cell r="R630" t="str">
            <v>Open</v>
          </cell>
          <cell r="S630">
            <v>2021</v>
          </cell>
          <cell r="T630" t="str">
            <v>FE</v>
          </cell>
          <cell r="U630" t="str">
            <v>MH-CET</v>
          </cell>
          <cell r="V630">
            <v>30</v>
          </cell>
          <cell r="W630">
            <v>41.408442700000002</v>
          </cell>
          <cell r="X630" t="str">
            <v>J&amp;K</v>
          </cell>
          <cell r="Y630">
            <v>406</v>
          </cell>
          <cell r="Z630">
            <v>500</v>
          </cell>
          <cell r="AA630">
            <v>81.2</v>
          </cell>
          <cell r="AB630">
            <v>2019</v>
          </cell>
          <cell r="AC630" t="str">
            <v>CBSE</v>
          </cell>
          <cell r="AD630" t="str">
            <v>KENDRIYA VIDYALAYA AFS HINDAN</v>
          </cell>
          <cell r="AE630">
            <v>419</v>
          </cell>
          <cell r="AF630">
            <v>500</v>
          </cell>
          <cell r="AG630">
            <v>83.8</v>
          </cell>
          <cell r="AH630">
            <v>2021</v>
          </cell>
          <cell r="AI630" t="str">
            <v>CBSE</v>
          </cell>
          <cell r="AJ630" t="str">
            <v>KENDRIYA VIDYALAYA AFS HINDAN</v>
          </cell>
          <cell r="AK630">
            <v>168</v>
          </cell>
          <cell r="AL630">
            <v>22</v>
          </cell>
          <cell r="AM630">
            <v>7.6363636363636367</v>
          </cell>
          <cell r="AN630">
            <v>97.94</v>
          </cell>
          <cell r="AO630">
            <v>237</v>
          </cell>
          <cell r="AP630">
            <v>27</v>
          </cell>
          <cell r="AQ630">
            <v>8.7777777777777786</v>
          </cell>
          <cell r="AR630">
            <v>91.67</v>
          </cell>
          <cell r="AS630">
            <v>405</v>
          </cell>
          <cell r="AT630">
            <v>49</v>
          </cell>
          <cell r="AU630">
            <v>8.2653061224489797</v>
          </cell>
          <cell r="AV630">
            <v>209</v>
          </cell>
          <cell r="AW630">
            <v>25</v>
          </cell>
          <cell r="AX630">
            <v>8.36</v>
          </cell>
          <cell r="AY630">
            <v>94.805000000000007</v>
          </cell>
          <cell r="AZ630">
            <v>234</v>
          </cell>
          <cell r="BA630">
            <v>29</v>
          </cell>
          <cell r="BB630">
            <v>8.068965517241379</v>
          </cell>
          <cell r="BC630">
            <v>77.358490566037702</v>
          </cell>
          <cell r="BD630">
            <v>443</v>
          </cell>
          <cell r="BE630">
            <v>54</v>
          </cell>
          <cell r="BF630">
            <v>8.2037037037037042</v>
          </cell>
          <cell r="BG630">
            <v>206</v>
          </cell>
          <cell r="BH630">
            <v>24</v>
          </cell>
          <cell r="BI630">
            <v>8.5833333333333339</v>
          </cell>
          <cell r="BJ630">
            <v>81.3278008298755</v>
          </cell>
          <cell r="BK630">
            <v>275</v>
          </cell>
          <cell r="BL630">
            <v>29</v>
          </cell>
          <cell r="BM630">
            <v>9.4827586206896548</v>
          </cell>
          <cell r="BN630">
            <v>78.969957081545104</v>
          </cell>
          <cell r="BO630">
            <v>481</v>
          </cell>
          <cell r="BP630">
            <v>53</v>
          </cell>
          <cell r="BQ630">
            <v>9.0754716981132084</v>
          </cell>
          <cell r="BR630">
            <v>1329</v>
          </cell>
          <cell r="BS630">
            <v>156</v>
          </cell>
          <cell r="BT630">
            <v>8.5192307692307701</v>
          </cell>
          <cell r="BU630">
            <v>91.69079769826979</v>
          </cell>
          <cell r="BV630" t="str">
            <v>Capgemini</v>
          </cell>
        </row>
        <row r="631">
          <cell r="B631" t="str">
            <v>21-ITB44-25</v>
          </cell>
          <cell r="C631" t="str">
            <v>IT-B</v>
          </cell>
          <cell r="D631">
            <v>44</v>
          </cell>
          <cell r="E631" t="str">
            <v xml:space="preserve">SINGH NIKHIL DHARMENDRA  MEENU </v>
          </cell>
          <cell r="F631" t="str">
            <v>Male</v>
          </cell>
          <cell r="G631" t="str">
            <v>13/06/2003</v>
          </cell>
          <cell r="H631">
            <v>9137848830</v>
          </cell>
          <cell r="I631">
            <v>9867816398</v>
          </cell>
          <cell r="J631" t="str">
            <v>nikhilleom10@gmail.com</v>
          </cell>
          <cell r="K631" t="str">
            <v>1032210683@tcetmumbai.in</v>
          </cell>
          <cell r="L631" t="str">
            <v>Mayuresh residency c wing 701, opposite Asian paints company LBS road Bhandup west mumbai west</v>
          </cell>
          <cell r="M631">
            <v>400078</v>
          </cell>
          <cell r="N631">
            <v>0</v>
          </cell>
          <cell r="O631" t="str">
            <v>Business</v>
          </cell>
          <cell r="P631" t="str">
            <v>7,00,001 - 8,00,000</v>
          </cell>
          <cell r="Q631" t="str">
            <v>Normal</v>
          </cell>
          <cell r="R631" t="str">
            <v>Open</v>
          </cell>
          <cell r="S631">
            <v>2021</v>
          </cell>
          <cell r="T631" t="str">
            <v>FE</v>
          </cell>
          <cell r="U631" t="str">
            <v>MH-CET</v>
          </cell>
          <cell r="V631">
            <v>87.25</v>
          </cell>
          <cell r="W631">
            <v>66.746546199999997</v>
          </cell>
          <cell r="X631" t="str">
            <v>Minority</v>
          </cell>
          <cell r="Y631">
            <v>384</v>
          </cell>
          <cell r="Z631">
            <v>500</v>
          </cell>
          <cell r="AA631">
            <v>76.8</v>
          </cell>
          <cell r="AB631">
            <v>2019</v>
          </cell>
          <cell r="AC631" t="str">
            <v>Maharashtra</v>
          </cell>
          <cell r="AD631" t="str">
            <v>NATIONAL EDUCATION SOCIETY HIGH SCHOOL BHANDUP WEST</v>
          </cell>
          <cell r="AE631">
            <v>447</v>
          </cell>
          <cell r="AF631">
            <v>600</v>
          </cell>
          <cell r="AG631">
            <v>74.5</v>
          </cell>
          <cell r="AH631">
            <v>2021</v>
          </cell>
          <cell r="AI631" t="str">
            <v>Maharashtra</v>
          </cell>
          <cell r="AJ631" t="str">
            <v>NES JUNIOR COLLEGE OF ARTS  SCIENCE AND COMMERCE</v>
          </cell>
          <cell r="AK631">
            <v>162</v>
          </cell>
          <cell r="AL631">
            <v>22</v>
          </cell>
          <cell r="AM631">
            <v>7.3636363636363633</v>
          </cell>
          <cell r="AN631">
            <v>75</v>
          </cell>
          <cell r="AO631">
            <v>221</v>
          </cell>
          <cell r="AP631">
            <v>27</v>
          </cell>
          <cell r="AQ631">
            <v>8.1851851851851851</v>
          </cell>
          <cell r="AR631">
            <v>93</v>
          </cell>
          <cell r="AS631">
            <v>383</v>
          </cell>
          <cell r="AT631">
            <v>49</v>
          </cell>
          <cell r="AU631">
            <v>7.8163265306122449</v>
          </cell>
          <cell r="AV631">
            <v>201</v>
          </cell>
          <cell r="AW631">
            <v>25</v>
          </cell>
          <cell r="AX631">
            <v>8.0399999999999991</v>
          </cell>
          <cell r="AY631">
            <v>84</v>
          </cell>
          <cell r="AZ631">
            <v>259</v>
          </cell>
          <cell r="BA631">
            <v>29</v>
          </cell>
          <cell r="BB631">
            <v>8.931034482758621</v>
          </cell>
          <cell r="BC631">
            <v>82.266009852216797</v>
          </cell>
          <cell r="BD631">
            <v>460</v>
          </cell>
          <cell r="BE631">
            <v>54</v>
          </cell>
          <cell r="BF631">
            <v>8.518518518518519</v>
          </cell>
          <cell r="BG631">
            <v>212</v>
          </cell>
          <cell r="BH631">
            <v>24</v>
          </cell>
          <cell r="BI631">
            <v>8.8333333333333339</v>
          </cell>
          <cell r="BJ631">
            <v>81.3278008298755</v>
          </cell>
          <cell r="BK631">
            <v>284</v>
          </cell>
          <cell r="BL631">
            <v>29</v>
          </cell>
          <cell r="BM631">
            <v>9.7931034482758612</v>
          </cell>
          <cell r="BN631">
            <v>75</v>
          </cell>
          <cell r="BO631">
            <v>496</v>
          </cell>
          <cell r="BP631">
            <v>53</v>
          </cell>
          <cell r="BQ631">
            <v>9.3584905660377355</v>
          </cell>
          <cell r="BR631">
            <v>1339</v>
          </cell>
          <cell r="BS631">
            <v>156</v>
          </cell>
          <cell r="BT631">
            <v>8.5833333333333339</v>
          </cell>
          <cell r="BU631">
            <v>82.500260793972785</v>
          </cell>
          <cell r="BV631">
            <v>0</v>
          </cell>
        </row>
        <row r="632">
          <cell r="B632" t="str">
            <v>21-M&amp;ME44-25</v>
          </cell>
          <cell r="C632" t="str">
            <v>M&amp;ME</v>
          </cell>
          <cell r="D632">
            <v>44</v>
          </cell>
          <cell r="E632" t="str">
            <v xml:space="preserve">SHAH TANUSHI NILESH SHAH URMILA </v>
          </cell>
          <cell r="F632" t="str">
            <v>Female</v>
          </cell>
          <cell r="G632" t="str">
            <v>16/04/2003</v>
          </cell>
          <cell r="H632">
            <v>7045099982</v>
          </cell>
          <cell r="I632">
            <v>9969320175</v>
          </cell>
          <cell r="J632" t="str">
            <v>tanushi420@gmail.com</v>
          </cell>
          <cell r="K632" t="str">
            <v>1032210797@tcetmumbai.in</v>
          </cell>
          <cell r="L632" t="str">
            <v>B/305 leena apt 60 feet road bhayander w thane</v>
          </cell>
          <cell r="M632">
            <v>401101</v>
          </cell>
          <cell r="N632">
            <v>0</v>
          </cell>
          <cell r="O632" t="str">
            <v xml:space="preserve">Service </v>
          </cell>
          <cell r="P632" t="str">
            <v>1,50,001 - 2,00,000</v>
          </cell>
          <cell r="Q632" t="str">
            <v>Normal</v>
          </cell>
          <cell r="R632" t="str">
            <v>Open</v>
          </cell>
          <cell r="S632">
            <v>2021</v>
          </cell>
          <cell r="T632" t="str">
            <v>FE</v>
          </cell>
          <cell r="U632" t="str">
            <v>MH-CET</v>
          </cell>
          <cell r="V632">
            <v>84</v>
          </cell>
          <cell r="W632">
            <v>67</v>
          </cell>
          <cell r="X632" t="str">
            <v>ACAP</v>
          </cell>
          <cell r="Y632">
            <v>469</v>
          </cell>
          <cell r="Z632">
            <v>500</v>
          </cell>
          <cell r="AA632">
            <v>93.8</v>
          </cell>
          <cell r="AB632">
            <v>2019</v>
          </cell>
          <cell r="AC632" t="str">
            <v>Maharashtra</v>
          </cell>
          <cell r="AD632" t="str">
            <v>S V P VIDYALAYA</v>
          </cell>
          <cell r="AE632">
            <v>481</v>
          </cell>
          <cell r="AF632">
            <v>600</v>
          </cell>
          <cell r="AG632">
            <v>80.1666666666667</v>
          </cell>
          <cell r="AH632">
            <v>2021</v>
          </cell>
          <cell r="AI632" t="str">
            <v>Maharashtra</v>
          </cell>
          <cell r="AJ632" t="str">
            <v>S V P VIDYALAYA</v>
          </cell>
          <cell r="AK632">
            <v>136</v>
          </cell>
          <cell r="AL632">
            <v>22</v>
          </cell>
          <cell r="AM632">
            <v>6.1818181818181817</v>
          </cell>
          <cell r="AN632">
            <v>75</v>
          </cell>
          <cell r="AO632">
            <v>183</v>
          </cell>
          <cell r="AP632">
            <v>27</v>
          </cell>
          <cell r="AQ632">
            <v>6.7777777777777777</v>
          </cell>
          <cell r="AR632">
            <v>97.67</v>
          </cell>
          <cell r="AS632">
            <v>319</v>
          </cell>
          <cell r="AT632">
            <v>49</v>
          </cell>
          <cell r="AU632">
            <v>6.5102040816326534</v>
          </cell>
          <cell r="AV632">
            <v>201</v>
          </cell>
          <cell r="AW632">
            <v>25</v>
          </cell>
          <cell r="AX632">
            <v>8.0399999999999991</v>
          </cell>
          <cell r="AY632">
            <v>86.334999999999994</v>
          </cell>
          <cell r="AZ632">
            <v>237</v>
          </cell>
          <cell r="BA632">
            <v>29</v>
          </cell>
          <cell r="BB632">
            <v>8.1724137931034484</v>
          </cell>
          <cell r="BC632">
            <v>78</v>
          </cell>
          <cell r="BD632">
            <v>438</v>
          </cell>
          <cell r="BE632">
            <v>54</v>
          </cell>
          <cell r="BF632">
            <v>8.1111111111111107</v>
          </cell>
          <cell r="BG632">
            <v>209</v>
          </cell>
          <cell r="BH632">
            <v>24</v>
          </cell>
          <cell r="BI632">
            <v>8.7083333333333339</v>
          </cell>
          <cell r="BJ632">
            <v>91</v>
          </cell>
          <cell r="BK632">
            <v>218</v>
          </cell>
          <cell r="BL632">
            <v>29</v>
          </cell>
          <cell r="BM632">
            <v>7.5172413793103452</v>
          </cell>
          <cell r="BN632">
            <v>87</v>
          </cell>
          <cell r="BO632">
            <v>427</v>
          </cell>
          <cell r="BP632">
            <v>53</v>
          </cell>
          <cell r="BQ632">
            <v>8.0566037735849054</v>
          </cell>
          <cell r="BR632">
            <v>1184</v>
          </cell>
          <cell r="BS632">
            <v>156</v>
          </cell>
          <cell r="BT632">
            <v>7.5897435897435894</v>
          </cell>
          <cell r="BU632">
            <v>84.001000000000005</v>
          </cell>
          <cell r="BV632">
            <v>0</v>
          </cell>
        </row>
        <row r="633">
          <cell r="B633" t="str">
            <v>21-MECH44-25</v>
          </cell>
          <cell r="C633" t="str">
            <v>MECH</v>
          </cell>
          <cell r="D633">
            <v>44</v>
          </cell>
          <cell r="E633" t="str">
            <v>TIPNIS AARYAN VINAY MEGHANA</v>
          </cell>
          <cell r="F633" t="str">
            <v>Male</v>
          </cell>
          <cell r="G633" t="str">
            <v>19/09/2003</v>
          </cell>
          <cell r="H633">
            <v>9987082476</v>
          </cell>
          <cell r="I633">
            <v>9867971300</v>
          </cell>
          <cell r="J633" t="str">
            <v>aaryan.tipnis.1993@gmail.com</v>
          </cell>
          <cell r="K633" t="str">
            <v>1032210747@tcetmumbai.in</v>
          </cell>
          <cell r="L633" t="str">
            <v>163, Sushil Kunj, Shree Krishna Nagar, Borivali East, Mumbai - 400066</v>
          </cell>
          <cell r="M633">
            <v>400066</v>
          </cell>
          <cell r="N633">
            <v>0</v>
          </cell>
          <cell r="O633" t="str">
            <v>Service</v>
          </cell>
          <cell r="P633" t="str">
            <v>50,001 - 1,00,000</v>
          </cell>
          <cell r="Q633" t="str">
            <v>Normal</v>
          </cell>
          <cell r="R633" t="str">
            <v>Open</v>
          </cell>
          <cell r="S633">
            <v>2021</v>
          </cell>
          <cell r="T633" t="str">
            <v>FE</v>
          </cell>
          <cell r="U633" t="str">
            <v>MH-CET</v>
          </cell>
          <cell r="V633">
            <v>75.709999999999994</v>
          </cell>
          <cell r="W633" t="str">
            <v>NA</v>
          </cell>
          <cell r="X633" t="str">
            <v>Institute</v>
          </cell>
          <cell r="Y633">
            <v>455</v>
          </cell>
          <cell r="Z633">
            <v>500</v>
          </cell>
          <cell r="AA633">
            <v>91</v>
          </cell>
          <cell r="AB633">
            <v>2019</v>
          </cell>
          <cell r="AC633" t="str">
            <v>Maharashtra</v>
          </cell>
          <cell r="AD633" t="str">
            <v>THAKUR VIDYA MANDIR HIGH SCHOOL</v>
          </cell>
          <cell r="AE633">
            <v>484</v>
          </cell>
          <cell r="AF633">
            <v>600</v>
          </cell>
          <cell r="AG633">
            <v>80.6666666666667</v>
          </cell>
          <cell r="AH633">
            <v>2021</v>
          </cell>
          <cell r="AI633" t="str">
            <v>Maharashtra</v>
          </cell>
          <cell r="AJ633" t="str">
            <v>THAKUR VIDYA MANDIR JUNIOR COLLEGE</v>
          </cell>
          <cell r="AK633">
            <v>171</v>
          </cell>
          <cell r="AL633">
            <v>22</v>
          </cell>
          <cell r="AM633">
            <v>7.7727272727272725</v>
          </cell>
          <cell r="AN633">
            <v>94.47</v>
          </cell>
          <cell r="AO633">
            <v>212</v>
          </cell>
          <cell r="AP633">
            <v>27</v>
          </cell>
          <cell r="AQ633">
            <v>7.8518518518518521</v>
          </cell>
          <cell r="AR633">
            <v>91.71</v>
          </cell>
          <cell r="AS633">
            <v>383</v>
          </cell>
          <cell r="AT633">
            <v>49</v>
          </cell>
          <cell r="AU633">
            <v>7.8163265306122449</v>
          </cell>
          <cell r="AV633">
            <v>185</v>
          </cell>
          <cell r="AW633">
            <v>25</v>
          </cell>
          <cell r="AX633">
            <v>7.4</v>
          </cell>
          <cell r="AY633">
            <v>93.09</v>
          </cell>
          <cell r="AZ633">
            <v>230</v>
          </cell>
          <cell r="BA633">
            <v>29</v>
          </cell>
          <cell r="BB633">
            <v>7.931034482758621</v>
          </cell>
          <cell r="BC633">
            <v>87</v>
          </cell>
          <cell r="BD633">
            <v>415</v>
          </cell>
          <cell r="BE633">
            <v>54</v>
          </cell>
          <cell r="BF633">
            <v>7.6851851851851851</v>
          </cell>
          <cell r="BG633">
            <v>211</v>
          </cell>
          <cell r="BH633">
            <v>24</v>
          </cell>
          <cell r="BI633">
            <v>8.7916666666666661</v>
          </cell>
          <cell r="BJ633">
            <v>76</v>
          </cell>
          <cell r="BK633">
            <v>274</v>
          </cell>
          <cell r="BL633">
            <v>28</v>
          </cell>
          <cell r="BM633">
            <v>9.7857142857142865</v>
          </cell>
          <cell r="BN633">
            <v>97</v>
          </cell>
          <cell r="BO633">
            <v>485</v>
          </cell>
          <cell r="BP633">
            <v>52</v>
          </cell>
          <cell r="BQ633">
            <v>9.3269230769230766</v>
          </cell>
          <cell r="BR633">
            <v>1283</v>
          </cell>
          <cell r="BS633">
            <v>155</v>
          </cell>
          <cell r="BT633">
            <v>8.2774193548387096</v>
          </cell>
          <cell r="BU633">
            <v>90.653999999999996</v>
          </cell>
          <cell r="BV633">
            <v>0</v>
          </cell>
        </row>
        <row r="634">
          <cell r="B634" t="str">
            <v>21-AI&amp;DS45-25</v>
          </cell>
          <cell r="C634" t="str">
            <v>AI&amp;DS</v>
          </cell>
          <cell r="D634">
            <v>45</v>
          </cell>
          <cell r="E634" t="str">
            <v>SINGH KHUSHI SUNIL ANUPAMA</v>
          </cell>
          <cell r="F634" t="str">
            <v>Female</v>
          </cell>
          <cell r="G634" t="str">
            <v>23/05/2003</v>
          </cell>
          <cell r="H634">
            <v>8010357904</v>
          </cell>
          <cell r="I634">
            <v>9869309270</v>
          </cell>
          <cell r="J634" t="str">
            <v>khushisingh23052003@gmail.com</v>
          </cell>
          <cell r="K634" t="str">
            <v>1032210174@tcetmumbai.in</v>
          </cell>
          <cell r="L634" t="str">
            <v>C-210, Parshva Shraddha, Opp. surya garden, Krishna Township, Ambadi Rd., Vasai west (401202)</v>
          </cell>
          <cell r="M634">
            <v>401202</v>
          </cell>
          <cell r="N634">
            <v>0</v>
          </cell>
          <cell r="O634" t="str">
            <v>Service</v>
          </cell>
          <cell r="P634" t="str">
            <v>5,50,001 - 6,00,000</v>
          </cell>
          <cell r="Q634" t="str">
            <v>Normal</v>
          </cell>
          <cell r="R634" t="str">
            <v>Open</v>
          </cell>
          <cell r="S634">
            <v>2021</v>
          </cell>
          <cell r="T634" t="str">
            <v>FE</v>
          </cell>
          <cell r="U634" t="str">
            <v>MH-CET</v>
          </cell>
          <cell r="V634">
            <v>85.8</v>
          </cell>
          <cell r="W634">
            <v>66.727400599999996</v>
          </cell>
          <cell r="X634" t="str">
            <v>Minority</v>
          </cell>
          <cell r="Y634">
            <v>436</v>
          </cell>
          <cell r="Z634">
            <v>500</v>
          </cell>
          <cell r="AA634">
            <v>87.2</v>
          </cell>
          <cell r="AB634">
            <v>2019</v>
          </cell>
          <cell r="AC634" t="str">
            <v>CBSE</v>
          </cell>
          <cell r="AD634" t="str">
            <v>SHETH VIDYA MANDIR ENGLISH HIGH SCHOOL AND JUNIOR COLLEGE</v>
          </cell>
          <cell r="AE634">
            <v>553</v>
          </cell>
          <cell r="AF634">
            <v>600</v>
          </cell>
          <cell r="AG634">
            <v>92.1666666666667</v>
          </cell>
          <cell r="AH634">
            <v>2021</v>
          </cell>
          <cell r="AI634" t="str">
            <v>Maharashtra</v>
          </cell>
          <cell r="AJ634" t="str">
            <v>R.P JUNIOR COLLEGE</v>
          </cell>
          <cell r="AK634">
            <v>177</v>
          </cell>
          <cell r="AL634">
            <v>23</v>
          </cell>
          <cell r="AM634">
            <v>7.6956521739130439</v>
          </cell>
          <cell r="AN634">
            <v>95</v>
          </cell>
          <cell r="AO634">
            <v>241</v>
          </cell>
          <cell r="AP634">
            <v>26</v>
          </cell>
          <cell r="AQ634">
            <v>9.2692307692307701</v>
          </cell>
          <cell r="AR634">
            <v>75</v>
          </cell>
          <cell r="AS634">
            <v>418</v>
          </cell>
          <cell r="AT634">
            <v>49</v>
          </cell>
          <cell r="AU634">
            <v>8.5306122448979593</v>
          </cell>
          <cell r="AV634">
            <v>222</v>
          </cell>
          <cell r="AW634">
            <v>25</v>
          </cell>
          <cell r="AX634">
            <v>8.8800000000000008</v>
          </cell>
          <cell r="AY634">
            <v>85</v>
          </cell>
          <cell r="AZ634">
            <v>278</v>
          </cell>
          <cell r="BA634">
            <v>29</v>
          </cell>
          <cell r="BB634">
            <v>9.5862068965517242</v>
          </cell>
          <cell r="BC634">
            <v>83.529411764705898</v>
          </cell>
          <cell r="BD634">
            <v>500</v>
          </cell>
          <cell r="BE634">
            <v>54</v>
          </cell>
          <cell r="BF634">
            <v>9.2592592592592595</v>
          </cell>
          <cell r="BG634">
            <v>211</v>
          </cell>
          <cell r="BH634">
            <v>24</v>
          </cell>
          <cell r="BI634">
            <v>8.7916666666666661</v>
          </cell>
          <cell r="BJ634">
            <v>79</v>
          </cell>
          <cell r="BK634">
            <v>267</v>
          </cell>
          <cell r="BL634">
            <v>29</v>
          </cell>
          <cell r="BM634">
            <v>9.2068965517241388</v>
          </cell>
          <cell r="BN634">
            <v>90</v>
          </cell>
          <cell r="BO634">
            <v>478</v>
          </cell>
          <cell r="BP634">
            <v>53</v>
          </cell>
          <cell r="BQ634">
            <v>9.0188679245283012</v>
          </cell>
          <cell r="BR634">
            <v>1396</v>
          </cell>
          <cell r="BS634">
            <v>156</v>
          </cell>
          <cell r="BT634">
            <v>8.9487179487179489</v>
          </cell>
          <cell r="BU634">
            <v>83.505882352941185</v>
          </cell>
          <cell r="BV634" t="str">
            <v>Homeville</v>
          </cell>
        </row>
        <row r="635">
          <cell r="B635" t="str">
            <v>21-AI&amp;ML45-25</v>
          </cell>
          <cell r="C635" t="str">
            <v>AI&amp;ML</v>
          </cell>
          <cell r="D635">
            <v>45</v>
          </cell>
          <cell r="E635" t="str">
            <v>SINGH SHUBHAM MOHAN SUNAINA</v>
          </cell>
          <cell r="F635" t="str">
            <v>Male</v>
          </cell>
          <cell r="G635" t="str">
            <v>27/05/2003</v>
          </cell>
          <cell r="H635">
            <v>7977312314</v>
          </cell>
          <cell r="I635">
            <v>9930412264</v>
          </cell>
          <cell r="J635" t="str">
            <v>shubhamsingh1234sms@gmail.com</v>
          </cell>
          <cell r="K635" t="str">
            <v>1032210970@tcetmumbai.in</v>
          </cell>
          <cell r="L635" t="str">
            <v>07, Om Shiv Niwas Chawl Ganpatrao Chogale Marg, Near Shani Mandir, Sawarpada, Borivali East, Mumbai</v>
          </cell>
          <cell r="M635">
            <v>400066</v>
          </cell>
          <cell r="N635">
            <v>0</v>
          </cell>
          <cell r="O635" t="str">
            <v>Father's Service and Mother's Housewife</v>
          </cell>
          <cell r="P635" t="str">
            <v>3,50,001 - 4,00,000</v>
          </cell>
          <cell r="Q635" t="str">
            <v>Normal</v>
          </cell>
          <cell r="R635" t="str">
            <v>Open</v>
          </cell>
          <cell r="S635">
            <v>2021</v>
          </cell>
          <cell r="T635" t="str">
            <v>FE</v>
          </cell>
          <cell r="U635" t="str">
            <v>MH-CET</v>
          </cell>
          <cell r="V635">
            <v>79.66</v>
          </cell>
          <cell r="W635">
            <v>57.58</v>
          </cell>
          <cell r="X635" t="str">
            <v>Minority</v>
          </cell>
          <cell r="Y635">
            <v>394</v>
          </cell>
          <cell r="Z635">
            <v>500</v>
          </cell>
          <cell r="AA635">
            <v>78.8</v>
          </cell>
          <cell r="AB635">
            <v>2019</v>
          </cell>
          <cell r="AC635" t="str">
            <v>Maharashtra</v>
          </cell>
          <cell r="AD635" t="str">
            <v>SHAILENDRA EDUCATION SOCIETY</v>
          </cell>
          <cell r="AE635">
            <v>451</v>
          </cell>
          <cell r="AF635">
            <v>600</v>
          </cell>
          <cell r="AG635">
            <v>75.1666666666667</v>
          </cell>
          <cell r="AH635">
            <v>2021</v>
          </cell>
          <cell r="AI635" t="str">
            <v>Maharashtra</v>
          </cell>
          <cell r="AJ635" t="str">
            <v>NIRMALA MEMORIAL FOUNDATION</v>
          </cell>
          <cell r="AK635">
            <v>160</v>
          </cell>
          <cell r="AL635">
            <v>22</v>
          </cell>
          <cell r="AM635">
            <v>7.2727272727272725</v>
          </cell>
          <cell r="AN635">
            <v>95.8333333333333</v>
          </cell>
          <cell r="AO635">
            <v>225</v>
          </cell>
          <cell r="AP635">
            <v>27</v>
          </cell>
          <cell r="AQ635">
            <v>8.3333333333333339</v>
          </cell>
          <cell r="AR635">
            <v>89</v>
          </cell>
          <cell r="AS635">
            <v>385</v>
          </cell>
          <cell r="AT635">
            <v>49</v>
          </cell>
          <cell r="AU635">
            <v>7.8571428571428568</v>
          </cell>
          <cell r="AV635">
            <v>213</v>
          </cell>
          <cell r="AW635">
            <v>25</v>
          </cell>
          <cell r="AX635">
            <v>8.52</v>
          </cell>
          <cell r="AY635">
            <v>92.4166666666667</v>
          </cell>
          <cell r="AZ635">
            <v>243</v>
          </cell>
          <cell r="BA635">
            <v>29</v>
          </cell>
          <cell r="BB635">
            <v>8.3793103448275854</v>
          </cell>
          <cell r="BC635">
            <v>86.5</v>
          </cell>
          <cell r="BD635">
            <v>456</v>
          </cell>
          <cell r="BE635">
            <v>54</v>
          </cell>
          <cell r="BF635">
            <v>8.4444444444444446</v>
          </cell>
          <cell r="BG635">
            <v>194</v>
          </cell>
          <cell r="BH635">
            <v>24</v>
          </cell>
          <cell r="BI635">
            <v>8.0833333333333339</v>
          </cell>
          <cell r="BJ635">
            <v>78</v>
          </cell>
          <cell r="BK635">
            <v>242</v>
          </cell>
          <cell r="BL635">
            <v>29</v>
          </cell>
          <cell r="BM635">
            <v>8.3448275862068968</v>
          </cell>
          <cell r="BN635">
            <v>85</v>
          </cell>
          <cell r="BO635">
            <v>436</v>
          </cell>
          <cell r="BP635">
            <v>53</v>
          </cell>
          <cell r="BQ635">
            <v>8.2264150943396235</v>
          </cell>
          <cell r="BR635">
            <v>1277</v>
          </cell>
          <cell r="BS635">
            <v>156</v>
          </cell>
          <cell r="BT635">
            <v>8.1858974358974361</v>
          </cell>
          <cell r="BU635">
            <v>88.35</v>
          </cell>
          <cell r="BV635" t="str">
            <v>Capgemini</v>
          </cell>
        </row>
        <row r="636">
          <cell r="B636" t="str">
            <v>21-CIVIL45-25</v>
          </cell>
          <cell r="C636" t="str">
            <v>CIVIL</v>
          </cell>
          <cell r="D636">
            <v>45</v>
          </cell>
          <cell r="E636" t="str">
            <v>SHAIKH AFAN MOHD AIJAZ JABEEN</v>
          </cell>
          <cell r="F636" t="str">
            <v>Male</v>
          </cell>
          <cell r="G636" t="str">
            <v>04/04/2003</v>
          </cell>
          <cell r="H636">
            <v>9820642344</v>
          </cell>
          <cell r="I636">
            <v>8879396826</v>
          </cell>
          <cell r="J636" t="str">
            <v>shaikhafan0@gmail.com</v>
          </cell>
          <cell r="K636" t="str">
            <v>1032210854@tcetmumbai.in</v>
          </cell>
          <cell r="L636" t="str">
            <v>C-3, Room no.-1, Vikhroli Parksite, Vikhroli West, Mumbai, Maharashtra</v>
          </cell>
          <cell r="M636">
            <v>400079</v>
          </cell>
          <cell r="N636">
            <v>0</v>
          </cell>
          <cell r="O636" t="str">
            <v>Father- Phlebotomist, Mother- secondary school teacher</v>
          </cell>
          <cell r="P636" t="str">
            <v>&gt;= 15,00,001</v>
          </cell>
          <cell r="Q636" t="str">
            <v>Normal</v>
          </cell>
          <cell r="R636" t="str">
            <v>Open</v>
          </cell>
          <cell r="S636">
            <v>2021</v>
          </cell>
          <cell r="T636" t="str">
            <v>FE</v>
          </cell>
          <cell r="U636" t="str">
            <v>MH-CET</v>
          </cell>
          <cell r="V636">
            <v>48.38</v>
          </cell>
          <cell r="W636" t="str">
            <v>NA</v>
          </cell>
          <cell r="X636" t="str">
            <v>Institute</v>
          </cell>
          <cell r="Y636">
            <v>336</v>
          </cell>
          <cell r="Z636">
            <v>500</v>
          </cell>
          <cell r="AA636">
            <v>67.2</v>
          </cell>
          <cell r="AB636">
            <v>2019</v>
          </cell>
          <cell r="AC636" t="str">
            <v>Maharashtra</v>
          </cell>
          <cell r="AD636" t="str">
            <v>BUNTS SANGHA'S S M SHETTY EDUCATIONAL INSTITUTIONS</v>
          </cell>
          <cell r="AE636">
            <v>462</v>
          </cell>
          <cell r="AF636">
            <v>600</v>
          </cell>
          <cell r="AG636">
            <v>77</v>
          </cell>
          <cell r="AH636">
            <v>2021</v>
          </cell>
          <cell r="AI636" t="str">
            <v>Maharashtra</v>
          </cell>
          <cell r="AJ636" t="str">
            <v>ST ARNOLDS HIGH SCHOOL AND JUNIOR COLLEGE</v>
          </cell>
          <cell r="AK636">
            <v>167</v>
          </cell>
          <cell r="AL636">
            <v>23</v>
          </cell>
          <cell r="AM636">
            <v>7.2608695652173916</v>
          </cell>
          <cell r="AN636">
            <v>89.52380952</v>
          </cell>
          <cell r="AO636">
            <v>173</v>
          </cell>
          <cell r="AP636">
            <v>26</v>
          </cell>
          <cell r="AQ636">
            <v>6.6538461538461542</v>
          </cell>
          <cell r="AR636">
            <v>87</v>
          </cell>
          <cell r="AS636">
            <v>340</v>
          </cell>
          <cell r="AT636">
            <v>49</v>
          </cell>
          <cell r="AU636">
            <v>6.9387755102040813</v>
          </cell>
          <cell r="AV636">
            <v>165</v>
          </cell>
          <cell r="AW636">
            <v>25</v>
          </cell>
          <cell r="AX636">
            <v>6.6</v>
          </cell>
          <cell r="AY636">
            <v>88.261904759999993</v>
          </cell>
          <cell r="AZ636">
            <v>187.92000000000002</v>
          </cell>
          <cell r="BA636">
            <v>29</v>
          </cell>
          <cell r="BB636">
            <v>6.48</v>
          </cell>
          <cell r="BC636">
            <v>75</v>
          </cell>
          <cell r="BD636">
            <v>352.92</v>
          </cell>
          <cell r="BE636">
            <v>54</v>
          </cell>
          <cell r="BF636">
            <v>6.5355555555555558</v>
          </cell>
          <cell r="BG636">
            <v>177</v>
          </cell>
          <cell r="BH636">
            <v>24</v>
          </cell>
          <cell r="BI636">
            <v>7.375</v>
          </cell>
          <cell r="BJ636">
            <v>88.823529411764696</v>
          </cell>
          <cell r="BK636">
            <v>174</v>
          </cell>
          <cell r="BL636">
            <v>29</v>
          </cell>
          <cell r="BM636">
            <v>6</v>
          </cell>
          <cell r="BN636">
            <v>89</v>
          </cell>
          <cell r="BO636">
            <v>351</v>
          </cell>
          <cell r="BP636">
            <v>53</v>
          </cell>
          <cell r="BQ636">
            <v>6.6226415094339623</v>
          </cell>
          <cell r="BR636">
            <v>1043.92</v>
          </cell>
          <cell r="BS636">
            <v>156</v>
          </cell>
          <cell r="BT636">
            <v>6.6917948717948725</v>
          </cell>
          <cell r="BU636">
            <v>85.721848738352932</v>
          </cell>
          <cell r="BV636">
            <v>0</v>
          </cell>
        </row>
        <row r="637">
          <cell r="B637" t="str">
            <v>21-COMPA45-25</v>
          </cell>
          <cell r="C637" t="str">
            <v>COMP-A</v>
          </cell>
          <cell r="D637">
            <v>45</v>
          </cell>
          <cell r="E637" t="str">
            <v>GUPTA ANOUSHKA APURVA  SEEMA</v>
          </cell>
          <cell r="F637" t="str">
            <v>Female</v>
          </cell>
          <cell r="G637" t="str">
            <v>24/07/2003</v>
          </cell>
          <cell r="H637">
            <v>9930077100</v>
          </cell>
          <cell r="I637">
            <v>9819977200</v>
          </cell>
          <cell r="J637" t="str">
            <v>anoushkagupta2471@gmail.com</v>
          </cell>
          <cell r="K637" t="str">
            <v>1032210427@tcetmumbai.in</v>
          </cell>
          <cell r="L637" t="str">
            <v>B/1703 , Anshul Heights , off link Road , near vasant complex, mahavir nagar ,kandiwali west</v>
          </cell>
          <cell r="M637">
            <v>400067</v>
          </cell>
          <cell r="N637">
            <v>0</v>
          </cell>
          <cell r="O637" t="str">
            <v xml:space="preserve">Service </v>
          </cell>
          <cell r="P637" t="str">
            <v>15,001 - 50,000</v>
          </cell>
          <cell r="Q637" t="str">
            <v>Normal</v>
          </cell>
          <cell r="R637" t="str">
            <v>Open</v>
          </cell>
          <cell r="S637">
            <v>2021</v>
          </cell>
          <cell r="T637" t="str">
            <v>FE</v>
          </cell>
          <cell r="U637" t="str">
            <v>MH-CET</v>
          </cell>
          <cell r="V637">
            <v>95.2</v>
          </cell>
          <cell r="W637">
            <v>72.9152208</v>
          </cell>
          <cell r="X637" t="str">
            <v>CAP</v>
          </cell>
          <cell r="Y637">
            <v>666</v>
          </cell>
          <cell r="Z637">
            <v>700</v>
          </cell>
          <cell r="AA637">
            <v>95.142857142857096</v>
          </cell>
          <cell r="AB637">
            <v>2019</v>
          </cell>
          <cell r="AC637" t="str">
            <v>ICSE</v>
          </cell>
          <cell r="AD637" t="str">
            <v>RYAN INTERNATIONAL SCHOOL</v>
          </cell>
          <cell r="AE637">
            <v>566</v>
          </cell>
          <cell r="AF637">
            <v>600</v>
          </cell>
          <cell r="AG637">
            <v>94.3333333333333</v>
          </cell>
          <cell r="AH637">
            <v>2021</v>
          </cell>
          <cell r="AI637" t="str">
            <v>Maharashtra</v>
          </cell>
          <cell r="AJ637" t="str">
            <v>PRAKASH VIDYALAYA AND JUNIOR COLLEGE</v>
          </cell>
          <cell r="AK637">
            <v>188</v>
          </cell>
          <cell r="AL637">
            <v>23</v>
          </cell>
          <cell r="AM637">
            <v>8.1739130434782616</v>
          </cell>
          <cell r="AN637">
            <v>88</v>
          </cell>
          <cell r="AO637">
            <v>216</v>
          </cell>
          <cell r="AP637">
            <v>26</v>
          </cell>
          <cell r="AQ637">
            <v>8.3076923076923084</v>
          </cell>
          <cell r="AR637">
            <v>75</v>
          </cell>
          <cell r="AS637">
            <v>404</v>
          </cell>
          <cell r="AT637">
            <v>49</v>
          </cell>
          <cell r="AU637">
            <v>8.2448979591836729</v>
          </cell>
          <cell r="AV637">
            <v>209</v>
          </cell>
          <cell r="AW637">
            <v>25</v>
          </cell>
          <cell r="AX637">
            <v>8.36</v>
          </cell>
          <cell r="AY637">
            <v>81.5</v>
          </cell>
          <cell r="AZ637">
            <v>254</v>
          </cell>
          <cell r="BA637">
            <v>29</v>
          </cell>
          <cell r="BB637">
            <v>8.7586206896551726</v>
          </cell>
          <cell r="BC637">
            <v>80</v>
          </cell>
          <cell r="BD637">
            <v>463</v>
          </cell>
          <cell r="BE637">
            <v>54</v>
          </cell>
          <cell r="BF637">
            <v>8.5740740740740744</v>
          </cell>
          <cell r="BG637">
            <v>213</v>
          </cell>
          <cell r="BH637">
            <v>24</v>
          </cell>
          <cell r="BI637">
            <v>8.875</v>
          </cell>
          <cell r="BJ637">
            <v>80.5</v>
          </cell>
          <cell r="BK637">
            <v>266</v>
          </cell>
          <cell r="BL637">
            <v>29</v>
          </cell>
          <cell r="BM637">
            <v>9.1724137931034484</v>
          </cell>
          <cell r="BN637">
            <v>88</v>
          </cell>
          <cell r="BO637">
            <v>479</v>
          </cell>
          <cell r="BP637">
            <v>53</v>
          </cell>
          <cell r="BQ637">
            <v>9.0377358490566042</v>
          </cell>
          <cell r="BR637">
            <v>1346</v>
          </cell>
          <cell r="BS637">
            <v>156</v>
          </cell>
          <cell r="BT637">
            <v>8.6282051282051277</v>
          </cell>
          <cell r="BU637">
            <v>81</v>
          </cell>
          <cell r="BV637">
            <v>0</v>
          </cell>
        </row>
        <row r="638">
          <cell r="B638" t="str">
            <v>21-COMPB45-25</v>
          </cell>
          <cell r="C638" t="str">
            <v>COMP-B</v>
          </cell>
          <cell r="D638">
            <v>45</v>
          </cell>
          <cell r="E638" t="str">
            <v xml:space="preserve">ANAND  AAYUSH  MUKESH  NISHI </v>
          </cell>
          <cell r="F638" t="str">
            <v>Male</v>
          </cell>
          <cell r="G638" t="str">
            <v>06/11/2003</v>
          </cell>
          <cell r="H638">
            <v>9137022574</v>
          </cell>
          <cell r="I638">
            <v>8104039034</v>
          </cell>
          <cell r="J638" t="str">
            <v>aayushanand903@gmail.com</v>
          </cell>
          <cell r="K638" t="str">
            <v>1032210491@tcetmumbai.in</v>
          </cell>
          <cell r="L638" t="str">
            <v>7/601 Shanti Garden Sec-5 Mira road East</v>
          </cell>
          <cell r="M638">
            <v>401107</v>
          </cell>
          <cell r="N638">
            <v>0</v>
          </cell>
          <cell r="O638" t="str">
            <v>Government Officer</v>
          </cell>
          <cell r="P638" t="str">
            <v>5,50,001 - 6,00,000</v>
          </cell>
          <cell r="Q638" t="str">
            <v>Normal</v>
          </cell>
          <cell r="R638" t="str">
            <v>Open</v>
          </cell>
          <cell r="S638">
            <v>2021</v>
          </cell>
          <cell r="T638" t="str">
            <v>FE</v>
          </cell>
          <cell r="U638" t="str">
            <v>MH-CET</v>
          </cell>
          <cell r="V638">
            <v>95.61</v>
          </cell>
          <cell r="W638">
            <v>76.239999999999995</v>
          </cell>
          <cell r="X638" t="str">
            <v>CAP</v>
          </cell>
          <cell r="Y638">
            <v>438</v>
          </cell>
          <cell r="Z638">
            <v>500</v>
          </cell>
          <cell r="AA638">
            <v>87.6</v>
          </cell>
          <cell r="AB638">
            <v>2019</v>
          </cell>
          <cell r="AC638" t="str">
            <v>CBSE</v>
          </cell>
          <cell r="AD638" t="str">
            <v>SANTHOME PUBLIC SCHOOL</v>
          </cell>
          <cell r="AE638">
            <v>542</v>
          </cell>
          <cell r="AF638">
            <v>600</v>
          </cell>
          <cell r="AG638">
            <v>90.3333333333333</v>
          </cell>
          <cell r="AH638">
            <v>2021</v>
          </cell>
          <cell r="AI638" t="str">
            <v>Maharashtra</v>
          </cell>
          <cell r="AJ638" t="str">
            <v>NIRMALA MEMORIAL FOUNDATION COLLEGE</v>
          </cell>
          <cell r="AK638">
            <v>208</v>
          </cell>
          <cell r="AL638">
            <v>23</v>
          </cell>
          <cell r="AM638">
            <v>9.0434782608695645</v>
          </cell>
          <cell r="AN638">
            <v>76</v>
          </cell>
          <cell r="AO638">
            <v>243</v>
          </cell>
          <cell r="AP638">
            <v>26</v>
          </cell>
          <cell r="AQ638">
            <v>9.3461538461538467</v>
          </cell>
          <cell r="AR638">
            <v>79</v>
          </cell>
          <cell r="AS638">
            <v>451</v>
          </cell>
          <cell r="AT638">
            <v>49</v>
          </cell>
          <cell r="AU638">
            <v>9.204081632653061</v>
          </cell>
          <cell r="AV638">
            <v>223</v>
          </cell>
          <cell r="AW638">
            <v>25</v>
          </cell>
          <cell r="AX638">
            <v>8.92</v>
          </cell>
          <cell r="AY638">
            <v>77.5</v>
          </cell>
          <cell r="AZ638">
            <v>271</v>
          </cell>
          <cell r="BA638">
            <v>29</v>
          </cell>
          <cell r="BB638">
            <v>9.3448275862068968</v>
          </cell>
          <cell r="BC638">
            <v>85</v>
          </cell>
          <cell r="BD638">
            <v>494</v>
          </cell>
          <cell r="BE638">
            <v>54</v>
          </cell>
          <cell r="BF638">
            <v>9.1481481481481488</v>
          </cell>
          <cell r="BG638">
            <v>202</v>
          </cell>
          <cell r="BH638">
            <v>24</v>
          </cell>
          <cell r="BI638">
            <v>8.4166666666666661</v>
          </cell>
          <cell r="BJ638">
            <v>76</v>
          </cell>
          <cell r="BK638">
            <v>252</v>
          </cell>
          <cell r="BL638">
            <v>29</v>
          </cell>
          <cell r="BM638">
            <v>8.6896551724137936</v>
          </cell>
          <cell r="BN638">
            <v>80</v>
          </cell>
          <cell r="BO638">
            <v>454</v>
          </cell>
          <cell r="BP638">
            <v>53</v>
          </cell>
          <cell r="BQ638">
            <v>8.566037735849056</v>
          </cell>
          <cell r="BR638">
            <v>1399</v>
          </cell>
          <cell r="BS638">
            <v>156</v>
          </cell>
          <cell r="BT638">
            <v>8.9679487179487172</v>
          </cell>
          <cell r="BU638">
            <v>78.7</v>
          </cell>
          <cell r="BV638" t="str">
            <v xml:space="preserve">Tata Consultancy Services </v>
          </cell>
        </row>
        <row r="639">
          <cell r="B639" t="str">
            <v>21-COMPC45-25</v>
          </cell>
          <cell r="C639" t="str">
            <v>COMP-C</v>
          </cell>
          <cell r="D639">
            <v>45</v>
          </cell>
          <cell r="E639" t="str">
            <v>VAVDANE PRASAD SURYABHAN  NUTAN</v>
          </cell>
          <cell r="F639" t="str">
            <v>Male</v>
          </cell>
          <cell r="G639" t="str">
            <v>11/02/2003</v>
          </cell>
          <cell r="H639">
            <v>8976338037</v>
          </cell>
          <cell r="I639">
            <v>8169966182</v>
          </cell>
          <cell r="J639" t="str">
            <v>prasadvavdane45@gmail.com</v>
          </cell>
          <cell r="K639" t="str">
            <v>1032210555@tcetmumbai.in</v>
          </cell>
          <cell r="L639" t="str">
            <v>Karim chawal Laxmi Nagar Kandivali East Mumbai 101</v>
          </cell>
          <cell r="M639">
            <v>400101</v>
          </cell>
          <cell r="N639">
            <v>0</v>
          </cell>
          <cell r="O639" t="str">
            <v>Driver</v>
          </cell>
          <cell r="P639" t="str">
            <v>50,001 - 1,00,000</v>
          </cell>
          <cell r="Q639" t="str">
            <v>Normal</v>
          </cell>
          <cell r="R639" t="str">
            <v>NT-B</v>
          </cell>
          <cell r="S639">
            <v>2021</v>
          </cell>
          <cell r="T639" t="str">
            <v>FE</v>
          </cell>
          <cell r="U639" t="str">
            <v>MH-CET</v>
          </cell>
          <cell r="V639">
            <v>96.34</v>
          </cell>
          <cell r="W639" t="str">
            <v>NA</v>
          </cell>
          <cell r="X639" t="str">
            <v>CAP</v>
          </cell>
          <cell r="Y639">
            <v>446</v>
          </cell>
          <cell r="Z639">
            <v>500</v>
          </cell>
          <cell r="AA639">
            <v>89.2</v>
          </cell>
          <cell r="AB639">
            <v>2019</v>
          </cell>
          <cell r="AC639" t="str">
            <v>Maharashtra</v>
          </cell>
          <cell r="AD639" t="str">
            <v>THAKUR SHYAM NARAYAN HIGH SCHOOL</v>
          </cell>
          <cell r="AE639">
            <v>560</v>
          </cell>
          <cell r="AF639">
            <v>600</v>
          </cell>
          <cell r="AG639">
            <v>93.3333333333333</v>
          </cell>
          <cell r="AH639">
            <v>2021</v>
          </cell>
          <cell r="AI639" t="str">
            <v>Maharashtra</v>
          </cell>
          <cell r="AJ639" t="str">
            <v>PATKAR AND VARDHE COLLEGE</v>
          </cell>
          <cell r="AK639">
            <v>228</v>
          </cell>
          <cell r="AL639">
            <v>23</v>
          </cell>
          <cell r="AM639">
            <v>9.9130434782608692</v>
          </cell>
          <cell r="AN639">
            <v>97</v>
          </cell>
          <cell r="AO639">
            <v>248</v>
          </cell>
          <cell r="AP639">
            <v>26</v>
          </cell>
          <cell r="AQ639">
            <v>9.5384615384615383</v>
          </cell>
          <cell r="AR639">
            <v>75</v>
          </cell>
          <cell r="AS639">
            <v>476</v>
          </cell>
          <cell r="AT639">
            <v>49</v>
          </cell>
          <cell r="AU639">
            <v>9.7142857142857135</v>
          </cell>
          <cell r="AV639">
            <v>233</v>
          </cell>
          <cell r="AW639">
            <v>25</v>
          </cell>
          <cell r="AX639">
            <v>9.32</v>
          </cell>
          <cell r="AY639">
            <v>86</v>
          </cell>
          <cell r="AZ639">
            <v>273</v>
          </cell>
          <cell r="BA639">
            <v>29</v>
          </cell>
          <cell r="BB639">
            <v>9.4137931034482758</v>
          </cell>
          <cell r="BC639">
            <v>81</v>
          </cell>
          <cell r="BD639">
            <v>506</v>
          </cell>
          <cell r="BE639">
            <v>54</v>
          </cell>
          <cell r="BF639">
            <v>9.3703703703703702</v>
          </cell>
          <cell r="BG639">
            <v>224</v>
          </cell>
          <cell r="BH639">
            <v>24</v>
          </cell>
          <cell r="BI639">
            <v>9.3333333333333339</v>
          </cell>
          <cell r="BJ639">
            <v>75</v>
          </cell>
          <cell r="BK639">
            <v>284</v>
          </cell>
          <cell r="BL639">
            <v>29</v>
          </cell>
          <cell r="BM639">
            <v>9.7931034482758612</v>
          </cell>
          <cell r="BN639">
            <v>75</v>
          </cell>
          <cell r="BO639">
            <v>508</v>
          </cell>
          <cell r="BP639">
            <v>53</v>
          </cell>
          <cell r="BQ639">
            <v>9.584905660377359</v>
          </cell>
          <cell r="BR639">
            <v>1490</v>
          </cell>
          <cell r="BS639">
            <v>156</v>
          </cell>
          <cell r="BT639">
            <v>9.5512820512820511</v>
          </cell>
          <cell r="BU639">
            <v>82.8</v>
          </cell>
          <cell r="BV639" t="str">
            <v>Oracle</v>
          </cell>
        </row>
        <row r="640">
          <cell r="B640" t="str">
            <v>21-CS&amp;E45-25</v>
          </cell>
          <cell r="C640" t="str">
            <v>CS&amp;E</v>
          </cell>
          <cell r="D640">
            <v>45</v>
          </cell>
          <cell r="E640" t="str">
            <v>SINGH BHAGESHWARI  DILIP KUMAR SUCHITRA</v>
          </cell>
          <cell r="F640" t="str">
            <v>Female</v>
          </cell>
          <cell r="G640">
            <v>38094</v>
          </cell>
          <cell r="H640">
            <v>8104272795</v>
          </cell>
          <cell r="I640">
            <v>7506807532</v>
          </cell>
          <cell r="J640" t="str">
            <v>singhrani172003@gmail.com</v>
          </cell>
          <cell r="K640" t="str">
            <v>1032210907@tcetmumbai.in</v>
          </cell>
          <cell r="L640" t="str">
            <v>A/1, Bhagyalakshmi CHS, Ashram road, Road no 5, Singh Estate, Thakur Village, Kandivali East, Mumbai-400101</v>
          </cell>
          <cell r="M640">
            <v>400101</v>
          </cell>
          <cell r="N640">
            <v>0</v>
          </cell>
          <cell r="O640" t="str">
            <v>Labour</v>
          </cell>
          <cell r="P640" t="str">
            <v>5,00,001 - 5,50,000</v>
          </cell>
          <cell r="Q640" t="str">
            <v>Normal</v>
          </cell>
          <cell r="R640" t="str">
            <v>Open</v>
          </cell>
          <cell r="S640">
            <v>2021</v>
          </cell>
          <cell r="T640" t="str">
            <v>FE</v>
          </cell>
          <cell r="U640" t="str">
            <v>MH-CET</v>
          </cell>
          <cell r="V640">
            <v>77.62</v>
          </cell>
          <cell r="W640">
            <v>68.267345599999999</v>
          </cell>
          <cell r="X640" t="str">
            <v>Minority</v>
          </cell>
          <cell r="Y640">
            <v>436</v>
          </cell>
          <cell r="Z640">
            <v>500</v>
          </cell>
          <cell r="AA640">
            <v>87.2</v>
          </cell>
          <cell r="AB640">
            <v>2019</v>
          </cell>
          <cell r="AC640" t="str">
            <v>ICSE</v>
          </cell>
          <cell r="AD640" t="str">
            <v>OXFORD INTERNATIONAL SCHOOL</v>
          </cell>
          <cell r="AE640">
            <v>524</v>
          </cell>
          <cell r="AF640">
            <v>600</v>
          </cell>
          <cell r="AG640">
            <v>87.3333333333333</v>
          </cell>
          <cell r="AH640">
            <v>2021</v>
          </cell>
          <cell r="AI640" t="str">
            <v>Maharashtra</v>
          </cell>
          <cell r="AJ640" t="str">
            <v>THAKUR COLLEGE OF SCIENCE AND COMMERCE</v>
          </cell>
          <cell r="AK640">
            <v>179</v>
          </cell>
          <cell r="AL640">
            <v>23</v>
          </cell>
          <cell r="AM640">
            <v>7.7826086956521738</v>
          </cell>
          <cell r="AN640">
            <v>75</v>
          </cell>
          <cell r="AO640">
            <v>229</v>
          </cell>
          <cell r="AP640">
            <v>26</v>
          </cell>
          <cell r="AQ640">
            <v>8.8076923076923084</v>
          </cell>
          <cell r="AR640">
            <v>85</v>
          </cell>
          <cell r="AS640">
            <v>408</v>
          </cell>
          <cell r="AT640">
            <v>49</v>
          </cell>
          <cell r="AU640">
            <v>8.3265306122448983</v>
          </cell>
          <cell r="AV640">
            <v>209</v>
          </cell>
          <cell r="AW640">
            <v>25</v>
          </cell>
          <cell r="AX640">
            <v>8.36</v>
          </cell>
          <cell r="AY640">
            <v>80</v>
          </cell>
          <cell r="AZ640">
            <v>278</v>
          </cell>
          <cell r="BA640">
            <v>29</v>
          </cell>
          <cell r="BB640">
            <v>9.5862068965517242</v>
          </cell>
          <cell r="BC640">
            <v>77</v>
          </cell>
          <cell r="BD640">
            <v>487</v>
          </cell>
          <cell r="BE640">
            <v>54</v>
          </cell>
          <cell r="BF640">
            <v>9.018518518518519</v>
          </cell>
          <cell r="BG640">
            <v>227</v>
          </cell>
          <cell r="BH640">
            <v>24</v>
          </cell>
          <cell r="BI640">
            <v>9.4583333333333339</v>
          </cell>
          <cell r="BJ640">
            <v>86</v>
          </cell>
          <cell r="BK640">
            <v>286</v>
          </cell>
          <cell r="BL640">
            <v>29</v>
          </cell>
          <cell r="BM640">
            <v>9.862068965517242</v>
          </cell>
          <cell r="BN640">
            <v>76</v>
          </cell>
          <cell r="BO640">
            <v>513</v>
          </cell>
          <cell r="BP640">
            <v>53</v>
          </cell>
          <cell r="BQ640">
            <v>9.6792452830188687</v>
          </cell>
          <cell r="BR640">
            <v>1408</v>
          </cell>
          <cell r="BS640">
            <v>156</v>
          </cell>
          <cell r="BT640">
            <v>9.0256410256410255</v>
          </cell>
          <cell r="BU640">
            <v>79.8</v>
          </cell>
          <cell r="BV640" t="str">
            <v xml:space="preserve">Tata Consultancy Services </v>
          </cell>
        </row>
        <row r="641">
          <cell r="B641" t="str">
            <v>21-E&amp;CS45-25</v>
          </cell>
          <cell r="C641" t="str">
            <v>E&amp;CS</v>
          </cell>
          <cell r="D641">
            <v>45</v>
          </cell>
          <cell r="E641" t="str">
            <v>SAKALI VENKATESH SATYANARANYAN SAVITA</v>
          </cell>
          <cell r="F641" t="str">
            <v>Male</v>
          </cell>
          <cell r="G641" t="str">
            <v>27/09/2003</v>
          </cell>
          <cell r="H641">
            <v>8850333309</v>
          </cell>
          <cell r="I641">
            <v>8108605040</v>
          </cell>
          <cell r="J641" t="str">
            <v>venkysakali@gmail.com</v>
          </cell>
          <cell r="K641" t="str">
            <v>1032210363@tcetmumbai.in</v>
          </cell>
          <cell r="L641" t="str">
            <v>B2/105 IDEAL TOWERS near NH school road opp shivar garden Mira Road (East) Thane-401107</v>
          </cell>
          <cell r="M641">
            <v>401107</v>
          </cell>
          <cell r="N641">
            <v>0</v>
          </cell>
          <cell r="O641" t="str">
            <v>Service</v>
          </cell>
          <cell r="P641" t="str">
            <v>1,00,001 - 1,50,000</v>
          </cell>
          <cell r="Q641" t="str">
            <v>Normal</v>
          </cell>
          <cell r="R641" t="str">
            <v>Open</v>
          </cell>
          <cell r="S641">
            <v>2021</v>
          </cell>
          <cell r="T641" t="str">
            <v>FE</v>
          </cell>
          <cell r="U641" t="str">
            <v>MH-CET</v>
          </cell>
          <cell r="V641">
            <v>40.770000000000003</v>
          </cell>
          <cell r="W641">
            <v>22.9937492</v>
          </cell>
          <cell r="X641" t="str">
            <v>ACAP</v>
          </cell>
          <cell r="Y641">
            <v>369</v>
          </cell>
          <cell r="Z641">
            <v>500</v>
          </cell>
          <cell r="AA641">
            <v>73.8</v>
          </cell>
          <cell r="AB641">
            <v>2019</v>
          </cell>
          <cell r="AC641" t="str">
            <v>Maharashtra</v>
          </cell>
          <cell r="AD641" t="str">
            <v>COSMOPOLITAN HIGH SCHOOL  MIRA ROAD</v>
          </cell>
          <cell r="AE641">
            <v>476</v>
          </cell>
          <cell r="AF641">
            <v>600</v>
          </cell>
          <cell r="AG641">
            <v>79.3333333333333</v>
          </cell>
          <cell r="AH641">
            <v>2021</v>
          </cell>
          <cell r="AI641" t="str">
            <v>Maharashtra</v>
          </cell>
          <cell r="AJ641" t="str">
            <v>THAKUR COLLEGE OF SCIENCE AND COMMERCE     KANDIVALI</v>
          </cell>
          <cell r="AK641">
            <v>181.01</v>
          </cell>
          <cell r="AL641">
            <v>23</v>
          </cell>
          <cell r="AM641">
            <v>7.8699999999999992</v>
          </cell>
          <cell r="AN641">
            <v>85</v>
          </cell>
          <cell r="AO641">
            <v>234</v>
          </cell>
          <cell r="AP641">
            <v>26</v>
          </cell>
          <cell r="AQ641">
            <v>9</v>
          </cell>
          <cell r="AR641">
            <v>99</v>
          </cell>
          <cell r="AS641">
            <v>415.01</v>
          </cell>
          <cell r="AT641">
            <v>49</v>
          </cell>
          <cell r="AU641">
            <v>8.4695918367346934</v>
          </cell>
          <cell r="AV641">
            <v>225</v>
          </cell>
          <cell r="AW641">
            <v>25</v>
          </cell>
          <cell r="AX641">
            <v>9</v>
          </cell>
          <cell r="AY641">
            <v>92</v>
          </cell>
          <cell r="AZ641">
            <v>275</v>
          </cell>
          <cell r="BA641">
            <v>29</v>
          </cell>
          <cell r="BB641">
            <v>9.4827586206896548</v>
          </cell>
          <cell r="BC641">
            <v>97.058823529411796</v>
          </cell>
          <cell r="BD641">
            <v>500</v>
          </cell>
          <cell r="BE641">
            <v>54</v>
          </cell>
          <cell r="BF641">
            <v>9.2592592592592595</v>
          </cell>
          <cell r="BG641">
            <v>208</v>
          </cell>
          <cell r="BH641">
            <v>24</v>
          </cell>
          <cell r="BI641">
            <v>8.6666666666666661</v>
          </cell>
          <cell r="BJ641">
            <v>77</v>
          </cell>
          <cell r="BK641">
            <v>275</v>
          </cell>
          <cell r="BL641">
            <v>29</v>
          </cell>
          <cell r="BM641">
            <v>9.4827586206896548</v>
          </cell>
          <cell r="BN641">
            <v>88</v>
          </cell>
          <cell r="BO641">
            <v>483</v>
          </cell>
          <cell r="BP641">
            <v>53</v>
          </cell>
          <cell r="BQ641">
            <v>9.1132075471698109</v>
          </cell>
          <cell r="BR641">
            <v>1398.01</v>
          </cell>
          <cell r="BS641">
            <v>156</v>
          </cell>
          <cell r="BT641">
            <v>8.9616025641025647</v>
          </cell>
          <cell r="BU641">
            <v>83.611764705882365</v>
          </cell>
          <cell r="BV641">
            <v>0</v>
          </cell>
        </row>
        <row r="642">
          <cell r="B642" t="str">
            <v>21-E&amp;TCA45-25</v>
          </cell>
          <cell r="C642" t="str">
            <v>E&amp;TC-A</v>
          </cell>
          <cell r="D642">
            <v>45</v>
          </cell>
          <cell r="E642" t="str">
            <v>KOLI BHAVIK HARSH  LAXMI</v>
          </cell>
          <cell r="F642" t="str">
            <v>Male</v>
          </cell>
          <cell r="G642" t="str">
            <v>07/11/2003</v>
          </cell>
          <cell r="H642">
            <v>9967564437</v>
          </cell>
          <cell r="I642">
            <v>9029980234</v>
          </cell>
          <cell r="J642" t="str">
            <v>bhavikkoli75@gmail.com</v>
          </cell>
          <cell r="K642" t="str">
            <v>1032210237@tcetmumbai.in</v>
          </cell>
          <cell r="L642" t="str">
            <v>309/B-wing, Annapurna Nagar Omkar CHS, Navghar Road, Bhayandar east</v>
          </cell>
          <cell r="M642">
            <v>401105</v>
          </cell>
          <cell r="N642">
            <v>0</v>
          </cell>
          <cell r="O642" t="str">
            <v>Service</v>
          </cell>
          <cell r="P642" t="str">
            <v>7,00,001 - 8,00,000</v>
          </cell>
          <cell r="Q642" t="str">
            <v>Normal</v>
          </cell>
          <cell r="R642" t="str">
            <v>Open</v>
          </cell>
          <cell r="S642">
            <v>2021</v>
          </cell>
          <cell r="T642" t="str">
            <v>FE</v>
          </cell>
          <cell r="U642" t="str">
            <v>MH-CET</v>
          </cell>
          <cell r="V642">
            <v>85.77</v>
          </cell>
          <cell r="W642">
            <v>64.7025577</v>
          </cell>
          <cell r="X642" t="str">
            <v>CAP</v>
          </cell>
          <cell r="Y642">
            <v>418</v>
          </cell>
          <cell r="Z642">
            <v>500</v>
          </cell>
          <cell r="AA642">
            <v>83.6</v>
          </cell>
          <cell r="AB642">
            <v>2019</v>
          </cell>
          <cell r="AC642" t="str">
            <v>Maharashtra</v>
          </cell>
          <cell r="AD642" t="str">
            <v>ST.FRANCIS ENGLISH HIGH SSCHOOL</v>
          </cell>
          <cell r="AE642">
            <v>537</v>
          </cell>
          <cell r="AF642">
            <v>600</v>
          </cell>
          <cell r="AG642">
            <v>89.5</v>
          </cell>
          <cell r="AH642">
            <v>2021</v>
          </cell>
          <cell r="AI642" t="str">
            <v>Maharashtra</v>
          </cell>
          <cell r="AJ642" t="str">
            <v>SARDAR VALLABHBHAI PATELVIDYALAYA AND JR. COLLEGE</v>
          </cell>
          <cell r="AK642">
            <v>167</v>
          </cell>
          <cell r="AL642">
            <v>22</v>
          </cell>
          <cell r="AM642">
            <v>7.5909090909090908</v>
          </cell>
          <cell r="AN642">
            <v>82</v>
          </cell>
          <cell r="AO642">
            <v>235</v>
          </cell>
          <cell r="AP642">
            <v>27</v>
          </cell>
          <cell r="AQ642">
            <v>8.7037037037037042</v>
          </cell>
          <cell r="AR642">
            <v>78</v>
          </cell>
          <cell r="AS642">
            <v>402</v>
          </cell>
          <cell r="AT642">
            <v>49</v>
          </cell>
          <cell r="AU642">
            <v>8.204081632653061</v>
          </cell>
          <cell r="AV642">
            <v>149</v>
          </cell>
          <cell r="AW642">
            <v>25</v>
          </cell>
          <cell r="AX642">
            <v>5.96</v>
          </cell>
          <cell r="AY642">
            <v>80</v>
          </cell>
          <cell r="AZ642">
            <v>198.07</v>
          </cell>
          <cell r="BA642">
            <v>29</v>
          </cell>
          <cell r="BB642">
            <v>6.83</v>
          </cell>
          <cell r="BC642">
            <v>75</v>
          </cell>
          <cell r="BD642">
            <v>347.07</v>
          </cell>
          <cell r="BE642">
            <v>54</v>
          </cell>
          <cell r="BF642">
            <v>6.4272222222222224</v>
          </cell>
          <cell r="BG642">
            <v>207</v>
          </cell>
          <cell r="BH642">
            <v>24</v>
          </cell>
          <cell r="BI642">
            <v>8.625</v>
          </cell>
          <cell r="BJ642">
            <v>86</v>
          </cell>
          <cell r="BK642">
            <v>112</v>
          </cell>
          <cell r="BL642">
            <v>29</v>
          </cell>
          <cell r="BM642">
            <v>3.8620689655172415</v>
          </cell>
          <cell r="BN642">
            <v>86</v>
          </cell>
          <cell r="BO642">
            <v>319</v>
          </cell>
          <cell r="BP642">
            <v>53</v>
          </cell>
          <cell r="BQ642">
            <v>6.0188679245283021</v>
          </cell>
          <cell r="BR642">
            <v>1068.07</v>
          </cell>
          <cell r="BS642">
            <v>156</v>
          </cell>
          <cell r="BT642">
            <v>6.8466025641025636</v>
          </cell>
          <cell r="BU642">
            <v>80.178423236514519</v>
          </cell>
          <cell r="BV642">
            <v>0</v>
          </cell>
        </row>
        <row r="643">
          <cell r="B643" t="str">
            <v>21-E&amp;TCB45-25</v>
          </cell>
          <cell r="C643" t="str">
            <v>E&amp;TC-B</v>
          </cell>
          <cell r="D643">
            <v>45</v>
          </cell>
          <cell r="E643" t="str">
            <v xml:space="preserve">VISHWAKARMA VIVEKKUMAR RAMESH  SARITA </v>
          </cell>
          <cell r="F643" t="str">
            <v>Male</v>
          </cell>
          <cell r="G643" t="str">
            <v>07/06/2002</v>
          </cell>
          <cell r="H643">
            <v>9326677150</v>
          </cell>
          <cell r="I643">
            <v>9359560813</v>
          </cell>
          <cell r="J643" t="str">
            <v>vivekkumarvishwakarma116@gmail.com</v>
          </cell>
          <cell r="K643" t="str">
            <v>1032210300@tcetmumbai.in</v>
          </cell>
          <cell r="L643" t="str">
            <v>Sant Eknath Chawl, Nirankali 506, Gorai 1, Borivali West</v>
          </cell>
          <cell r="M643">
            <v>400066</v>
          </cell>
          <cell r="N643">
            <v>0</v>
          </cell>
          <cell r="O643" t="str">
            <v>Service sector</v>
          </cell>
          <cell r="P643" t="str">
            <v>&gt;= 15,00,001</v>
          </cell>
          <cell r="Q643" t="str">
            <v>Normal</v>
          </cell>
          <cell r="R643" t="str">
            <v>Open</v>
          </cell>
          <cell r="S643">
            <v>2021</v>
          </cell>
          <cell r="T643" t="str">
            <v>FE</v>
          </cell>
          <cell r="U643" t="str">
            <v>MH-CET</v>
          </cell>
          <cell r="V643">
            <v>30</v>
          </cell>
          <cell r="W643" t="str">
            <v>NA</v>
          </cell>
          <cell r="X643" t="str">
            <v>Minority</v>
          </cell>
          <cell r="Y643">
            <v>287</v>
          </cell>
          <cell r="Z643">
            <v>500</v>
          </cell>
          <cell r="AA643">
            <v>57.4</v>
          </cell>
          <cell r="AB643">
            <v>2017</v>
          </cell>
          <cell r="AC643" t="str">
            <v>Maharashtra</v>
          </cell>
          <cell r="AD643" t="str">
            <v>DHANAMAL HIGH SCHOOL</v>
          </cell>
          <cell r="AE643">
            <v>800</v>
          </cell>
          <cell r="AF643">
            <v>1000</v>
          </cell>
          <cell r="AG643">
            <v>80</v>
          </cell>
          <cell r="AH643">
            <v>2021</v>
          </cell>
          <cell r="AI643" t="str">
            <v>Maharashtra</v>
          </cell>
          <cell r="AJ643" t="str">
            <v>SHRI T.P BHATIA COLLEGE OF SCIENCE</v>
          </cell>
          <cell r="AK643">
            <v>158</v>
          </cell>
          <cell r="AL643">
            <v>22</v>
          </cell>
          <cell r="AM643">
            <v>7.1818181818181817</v>
          </cell>
          <cell r="AN643">
            <v>87</v>
          </cell>
          <cell r="AO643">
            <v>186.03</v>
          </cell>
          <cell r="AP643">
            <v>27</v>
          </cell>
          <cell r="AQ643">
            <v>6.89</v>
          </cell>
          <cell r="AR643">
            <v>83.33</v>
          </cell>
          <cell r="AS643">
            <v>344.03</v>
          </cell>
          <cell r="AT643">
            <v>49</v>
          </cell>
          <cell r="AU643">
            <v>7.021020408163265</v>
          </cell>
          <cell r="AV643">
            <v>137</v>
          </cell>
          <cell r="AW643">
            <v>25</v>
          </cell>
          <cell r="AX643">
            <v>5.48</v>
          </cell>
          <cell r="AY643">
            <v>85.165000000000006</v>
          </cell>
          <cell r="AZ643">
            <v>171.10000000000002</v>
          </cell>
          <cell r="BA643">
            <v>29</v>
          </cell>
          <cell r="BB643">
            <v>5.9</v>
          </cell>
          <cell r="BC643">
            <v>77</v>
          </cell>
          <cell r="BD643">
            <v>308.10000000000002</v>
          </cell>
          <cell r="BE643">
            <v>54</v>
          </cell>
          <cell r="BF643">
            <v>5.7055555555555557</v>
          </cell>
          <cell r="BG643">
            <v>168</v>
          </cell>
          <cell r="BH643">
            <v>24</v>
          </cell>
          <cell r="BI643">
            <v>7</v>
          </cell>
          <cell r="BJ643">
            <v>76</v>
          </cell>
          <cell r="BK643">
            <v>195</v>
          </cell>
          <cell r="BL643">
            <v>29</v>
          </cell>
          <cell r="BM643">
            <v>6.7241379310344831</v>
          </cell>
          <cell r="BN643">
            <v>77</v>
          </cell>
          <cell r="BO643">
            <v>363</v>
          </cell>
          <cell r="BP643">
            <v>53</v>
          </cell>
          <cell r="BQ643">
            <v>6.8490566037735849</v>
          </cell>
          <cell r="BR643">
            <v>1015.13</v>
          </cell>
          <cell r="BS643">
            <v>156</v>
          </cell>
          <cell r="BT643">
            <v>6.5072435897435899</v>
          </cell>
          <cell r="BU643">
            <v>83.677423236514514</v>
          </cell>
          <cell r="BV643">
            <v>0</v>
          </cell>
        </row>
        <row r="644">
          <cell r="B644" t="str">
            <v>21-ITA45-25</v>
          </cell>
          <cell r="C644" t="str">
            <v>IT-A</v>
          </cell>
          <cell r="D644">
            <v>45</v>
          </cell>
          <cell r="E644" t="str">
            <v>KHATRI DHVANI DEVEN MITA</v>
          </cell>
          <cell r="F644" t="str">
            <v>Female</v>
          </cell>
          <cell r="G644" t="str">
            <v>30/10/2003</v>
          </cell>
          <cell r="H644">
            <v>7045028425</v>
          </cell>
          <cell r="I644">
            <v>9833353682</v>
          </cell>
          <cell r="J644" t="str">
            <v>dhvanikhatri80@gmail.com</v>
          </cell>
          <cell r="K644" t="str">
            <v>1032210619@tcetmumbai.in</v>
          </cell>
          <cell r="L644" t="str">
            <v xml:space="preserve">B/601 Aashirwaad bldg,New Link Road,Anand nagar,Dahisar east,Mumbai </v>
          </cell>
          <cell r="M644">
            <v>400068</v>
          </cell>
          <cell r="N644">
            <v>0</v>
          </cell>
          <cell r="O644" t="str">
            <v xml:space="preserve">Business </v>
          </cell>
          <cell r="P644" t="str">
            <v>1,00,001 - 1,50,000</v>
          </cell>
          <cell r="Q644" t="str">
            <v>Normal</v>
          </cell>
          <cell r="R644" t="str">
            <v>Open</v>
          </cell>
          <cell r="S644">
            <v>2021</v>
          </cell>
          <cell r="T644" t="str">
            <v>FE</v>
          </cell>
          <cell r="U644" t="str">
            <v>MH-CET</v>
          </cell>
          <cell r="V644">
            <v>58.98</v>
          </cell>
          <cell r="W644">
            <v>48.88</v>
          </cell>
          <cell r="X644" t="str">
            <v>Institute</v>
          </cell>
          <cell r="Y644">
            <v>394</v>
          </cell>
          <cell r="Z644">
            <v>500</v>
          </cell>
          <cell r="AA644">
            <v>78.8</v>
          </cell>
          <cell r="AB644">
            <v>2019</v>
          </cell>
          <cell r="AC644" t="str">
            <v>Maharashtra</v>
          </cell>
          <cell r="AD644" t="str">
            <v>St. Marry High Scholl</v>
          </cell>
          <cell r="AE644">
            <v>523</v>
          </cell>
          <cell r="AF644">
            <v>600</v>
          </cell>
          <cell r="AG644">
            <v>87.1666666666667</v>
          </cell>
          <cell r="AH644">
            <v>2021</v>
          </cell>
          <cell r="AI644" t="str">
            <v>Maharashtra</v>
          </cell>
          <cell r="AJ644" t="str">
            <v>Nirmala Memorial College</v>
          </cell>
          <cell r="AK644">
            <v>166</v>
          </cell>
          <cell r="AL644">
            <v>22</v>
          </cell>
          <cell r="AM644">
            <v>7.5454545454545459</v>
          </cell>
          <cell r="AN644">
            <v>97.94</v>
          </cell>
          <cell r="AO644">
            <v>209</v>
          </cell>
          <cell r="AP644">
            <v>27</v>
          </cell>
          <cell r="AQ644">
            <v>7.7407407407407405</v>
          </cell>
          <cell r="AR644">
            <v>75</v>
          </cell>
          <cell r="AS644">
            <v>375</v>
          </cell>
          <cell r="AT644">
            <v>49</v>
          </cell>
          <cell r="AU644">
            <v>7.6530612244897958</v>
          </cell>
          <cell r="AV644">
            <v>197</v>
          </cell>
          <cell r="AW644">
            <v>25</v>
          </cell>
          <cell r="AX644">
            <v>7.88</v>
          </cell>
          <cell r="AY644">
            <v>86.47</v>
          </cell>
          <cell r="AZ644">
            <v>241</v>
          </cell>
          <cell r="BA644">
            <v>29</v>
          </cell>
          <cell r="BB644">
            <v>8.3103448275862064</v>
          </cell>
          <cell r="BC644">
            <v>79.716981132075503</v>
          </cell>
          <cell r="BD644">
            <v>438</v>
          </cell>
          <cell r="BE644">
            <v>54</v>
          </cell>
          <cell r="BF644">
            <v>8.1111111111111107</v>
          </cell>
          <cell r="BG644">
            <v>206</v>
          </cell>
          <cell r="BH644">
            <v>24</v>
          </cell>
          <cell r="BI644">
            <v>8.5833333333333339</v>
          </cell>
          <cell r="BJ644">
            <v>85.062240663900397</v>
          </cell>
          <cell r="BK644">
            <v>254</v>
          </cell>
          <cell r="BL644">
            <v>29</v>
          </cell>
          <cell r="BM644">
            <v>8.7586206896551726</v>
          </cell>
          <cell r="BN644">
            <v>76.3948497854077</v>
          </cell>
          <cell r="BO644">
            <v>460</v>
          </cell>
          <cell r="BP644">
            <v>53</v>
          </cell>
          <cell r="BQ644">
            <v>8.6792452830188687</v>
          </cell>
          <cell r="BR644">
            <v>1273</v>
          </cell>
          <cell r="BS644">
            <v>156</v>
          </cell>
          <cell r="BT644">
            <v>8.1602564102564106</v>
          </cell>
          <cell r="BU644">
            <v>85.225396226415086</v>
          </cell>
          <cell r="BV644">
            <v>0</v>
          </cell>
        </row>
        <row r="645">
          <cell r="B645" t="str">
            <v>21-ITB45-25</v>
          </cell>
          <cell r="C645" t="str">
            <v>IT-B</v>
          </cell>
          <cell r="D645">
            <v>45</v>
          </cell>
          <cell r="E645" t="str">
            <v xml:space="preserve">SINGH SAKSHI JAYPRAKASH NEETU </v>
          </cell>
          <cell r="F645" t="str">
            <v>Female</v>
          </cell>
          <cell r="G645" t="str">
            <v>21/08/2003</v>
          </cell>
          <cell r="H645">
            <v>9321864146</v>
          </cell>
          <cell r="I645">
            <v>9322541130</v>
          </cell>
          <cell r="J645" t="str">
            <v>sakshisingh210803@gmail.com</v>
          </cell>
          <cell r="K645" t="str">
            <v>1032210684@tcetmumbai.in</v>
          </cell>
          <cell r="L645" t="str">
            <v>A-503 Shree Prastha Apartment Owala, G. B. Road, Thane West</v>
          </cell>
          <cell r="M645">
            <v>400615</v>
          </cell>
          <cell r="N645">
            <v>0</v>
          </cell>
          <cell r="O645" t="str">
            <v>Advocate</v>
          </cell>
          <cell r="P645" t="str">
            <v>&gt;= 15,00,001</v>
          </cell>
          <cell r="Q645" t="str">
            <v>Normal</v>
          </cell>
          <cell r="R645" t="str">
            <v>Open</v>
          </cell>
          <cell r="S645">
            <v>2021</v>
          </cell>
          <cell r="T645" t="str">
            <v>FE</v>
          </cell>
          <cell r="U645" t="str">
            <v>MH-CET</v>
          </cell>
          <cell r="V645">
            <v>89.44</v>
          </cell>
          <cell r="W645">
            <v>64.147380400000003</v>
          </cell>
          <cell r="X645" t="str">
            <v>Minority</v>
          </cell>
          <cell r="Y645">
            <v>421</v>
          </cell>
          <cell r="Z645">
            <v>500</v>
          </cell>
          <cell r="AA645">
            <v>84.2</v>
          </cell>
          <cell r="AB645">
            <v>2019</v>
          </cell>
          <cell r="AC645" t="str">
            <v>Maharashtra</v>
          </cell>
          <cell r="AD645" t="str">
            <v>TRIMURTI ENGLISH HIGH SCHOOL</v>
          </cell>
          <cell r="AE645">
            <v>561</v>
          </cell>
          <cell r="AF645">
            <v>600</v>
          </cell>
          <cell r="AG645">
            <v>93.5</v>
          </cell>
          <cell r="AH645">
            <v>2021</v>
          </cell>
          <cell r="AI645" t="str">
            <v>Maharashtra</v>
          </cell>
          <cell r="AJ645" t="str">
            <v>SARASWATI VIDYALAYA AND JUNIOR COLLEGE</v>
          </cell>
          <cell r="AK645">
            <v>197</v>
          </cell>
          <cell r="AL645">
            <v>22</v>
          </cell>
          <cell r="AM645">
            <v>8.954545454545455</v>
          </cell>
          <cell r="AN645">
            <v>95.06</v>
          </cell>
          <cell r="AO645">
            <v>270</v>
          </cell>
          <cell r="AP645">
            <v>27</v>
          </cell>
          <cell r="AQ645">
            <v>10</v>
          </cell>
          <cell r="AR645">
            <v>91</v>
          </cell>
          <cell r="AS645">
            <v>467</v>
          </cell>
          <cell r="AT645">
            <v>49</v>
          </cell>
          <cell r="AU645">
            <v>9.5306122448979593</v>
          </cell>
          <cell r="AV645">
            <v>244</v>
          </cell>
          <cell r="AW645">
            <v>25</v>
          </cell>
          <cell r="AX645">
            <v>9.76</v>
          </cell>
          <cell r="AY645">
            <v>93.03</v>
          </cell>
          <cell r="AZ645">
            <v>285</v>
          </cell>
          <cell r="BA645">
            <v>29</v>
          </cell>
          <cell r="BB645">
            <v>9.8275862068965516</v>
          </cell>
          <cell r="BC645">
            <v>82.758620689655203</v>
          </cell>
          <cell r="BD645">
            <v>529</v>
          </cell>
          <cell r="BE645">
            <v>54</v>
          </cell>
          <cell r="BF645">
            <v>9.7962962962962958</v>
          </cell>
          <cell r="BG645">
            <v>234</v>
          </cell>
          <cell r="BH645">
            <v>24</v>
          </cell>
          <cell r="BI645">
            <v>9.75</v>
          </cell>
          <cell r="BJ645">
            <v>85.062240663900397</v>
          </cell>
          <cell r="BK645">
            <v>287</v>
          </cell>
          <cell r="BL645">
            <v>29</v>
          </cell>
          <cell r="BM645">
            <v>9.8965517241379306</v>
          </cell>
          <cell r="BN645">
            <v>82.203389830508499</v>
          </cell>
          <cell r="BO645">
            <v>521</v>
          </cell>
          <cell r="BP645">
            <v>53</v>
          </cell>
          <cell r="BQ645">
            <v>9.8301886792452837</v>
          </cell>
          <cell r="BR645">
            <v>1517</v>
          </cell>
          <cell r="BS645">
            <v>156</v>
          </cell>
          <cell r="BT645">
            <v>9.7243589743589745</v>
          </cell>
          <cell r="BU645">
            <v>87.369724137931058</v>
          </cell>
          <cell r="BV645" t="str">
            <v>Capgemini</v>
          </cell>
        </row>
        <row r="646">
          <cell r="B646" t="str">
            <v>21-M&amp;ME45-25</v>
          </cell>
          <cell r="C646" t="str">
            <v>M&amp;ME</v>
          </cell>
          <cell r="D646">
            <v>45</v>
          </cell>
          <cell r="E646" t="str">
            <v>SHAIKH RIZAUL HAQUE JAVED HASEENA</v>
          </cell>
          <cell r="F646" t="str">
            <v>Male</v>
          </cell>
          <cell r="G646" t="str">
            <v>11/09/2003</v>
          </cell>
          <cell r="H646">
            <v>9372999423</v>
          </cell>
          <cell r="I646">
            <v>9820920454</v>
          </cell>
          <cell r="J646" t="str">
            <v>rizaulshaikh79@gmail.com</v>
          </cell>
          <cell r="K646" t="str">
            <v>1032210798@tcetmumbai.in</v>
          </cell>
          <cell r="L646" t="str">
            <v>Kharodi</v>
          </cell>
          <cell r="M646">
            <v>400095</v>
          </cell>
          <cell r="N646">
            <v>0</v>
          </cell>
          <cell r="O646" t="str">
            <v>Service</v>
          </cell>
          <cell r="P646" t="str">
            <v>9,00,001 - 10,00,000</v>
          </cell>
          <cell r="Q646" t="str">
            <v>Normal</v>
          </cell>
          <cell r="R646" t="str">
            <v>Open</v>
          </cell>
          <cell r="S646">
            <v>2021</v>
          </cell>
          <cell r="T646" t="str">
            <v>FE</v>
          </cell>
          <cell r="U646" t="str">
            <v>MH-CET</v>
          </cell>
          <cell r="V646">
            <v>40.76</v>
          </cell>
          <cell r="W646" t="str">
            <v>NA</v>
          </cell>
          <cell r="X646" t="str">
            <v>AMIN</v>
          </cell>
          <cell r="Y646">
            <v>385</v>
          </cell>
          <cell r="Z646">
            <v>500</v>
          </cell>
          <cell r="AA646">
            <v>77</v>
          </cell>
          <cell r="AB646">
            <v>2019</v>
          </cell>
          <cell r="AC646" t="str">
            <v>Maharashtra</v>
          </cell>
          <cell r="AD646">
            <v>0</v>
          </cell>
          <cell r="AE646">
            <v>492</v>
          </cell>
          <cell r="AF646">
            <v>600</v>
          </cell>
          <cell r="AG646">
            <v>82</v>
          </cell>
          <cell r="AH646">
            <v>2021</v>
          </cell>
          <cell r="AI646" t="str">
            <v>Maharashtra</v>
          </cell>
          <cell r="AJ646">
            <v>0</v>
          </cell>
          <cell r="AK646">
            <v>81</v>
          </cell>
          <cell r="AL646">
            <v>22</v>
          </cell>
          <cell r="AM646">
            <v>3.6818181818181817</v>
          </cell>
          <cell r="AN646">
            <v>75</v>
          </cell>
          <cell r="AO646">
            <v>170</v>
          </cell>
          <cell r="AP646">
            <v>27</v>
          </cell>
          <cell r="AQ646">
            <v>6.2962962962962967</v>
          </cell>
          <cell r="AR646">
            <v>75</v>
          </cell>
          <cell r="AS646">
            <v>251</v>
          </cell>
          <cell r="AT646">
            <v>49</v>
          </cell>
          <cell r="AU646">
            <v>5.1224489795918364</v>
          </cell>
          <cell r="AV646">
            <v>188</v>
          </cell>
          <cell r="AW646">
            <v>25</v>
          </cell>
          <cell r="AX646">
            <v>7.52</v>
          </cell>
          <cell r="AY646">
            <v>75</v>
          </cell>
          <cell r="AZ646">
            <v>199</v>
          </cell>
          <cell r="BA646">
            <v>29</v>
          </cell>
          <cell r="BB646">
            <v>6.8620689655172411</v>
          </cell>
          <cell r="BC646">
            <v>76</v>
          </cell>
          <cell r="BD646">
            <v>387</v>
          </cell>
          <cell r="BE646">
            <v>54</v>
          </cell>
          <cell r="BF646">
            <v>7.166666666666667</v>
          </cell>
          <cell r="BG646">
            <v>179</v>
          </cell>
          <cell r="BH646">
            <v>24</v>
          </cell>
          <cell r="BI646">
            <v>7.458333333333333</v>
          </cell>
          <cell r="BJ646">
            <v>87</v>
          </cell>
          <cell r="BK646">
            <v>243</v>
          </cell>
          <cell r="BL646">
            <v>29</v>
          </cell>
          <cell r="BM646">
            <v>8.3793103448275854</v>
          </cell>
          <cell r="BN646">
            <v>84</v>
          </cell>
          <cell r="BO646">
            <v>422</v>
          </cell>
          <cell r="BP646">
            <v>53</v>
          </cell>
          <cell r="BQ646">
            <v>7.9622641509433958</v>
          </cell>
          <cell r="BR646">
            <v>1060</v>
          </cell>
          <cell r="BS646">
            <v>156</v>
          </cell>
          <cell r="BT646">
            <v>6.7948717948717947</v>
          </cell>
          <cell r="BU646">
            <v>77.8</v>
          </cell>
          <cell r="BV646">
            <v>0</v>
          </cell>
        </row>
        <row r="647">
          <cell r="B647" t="str">
            <v>21-MECH45-25</v>
          </cell>
          <cell r="C647" t="str">
            <v>MECH</v>
          </cell>
          <cell r="D647">
            <v>45</v>
          </cell>
          <cell r="E647" t="str">
            <v xml:space="preserve">TIWARI MRIDUL RAJNEESH  MAYA </v>
          </cell>
          <cell r="F647" t="str">
            <v>Male</v>
          </cell>
          <cell r="G647" t="str">
            <v>26/10/2003</v>
          </cell>
          <cell r="H647">
            <v>9307044975</v>
          </cell>
          <cell r="I647">
            <v>9673807868</v>
          </cell>
          <cell r="J647" t="str">
            <v>mridultiwari953@gmail.com</v>
          </cell>
          <cell r="K647" t="str">
            <v>1032210748@tcetmumbai.in</v>
          </cell>
          <cell r="L647" t="str">
            <v>104,SHEBRO COMPLEX BUILDING NO.5, FATHERWADI GOKHIVARE, VASAI EAST</v>
          </cell>
          <cell r="M647">
            <v>401208</v>
          </cell>
          <cell r="N647">
            <v>0</v>
          </cell>
          <cell r="O647" t="str">
            <v>Business</v>
          </cell>
          <cell r="P647" t="str">
            <v>5,50,001 - 6,00,000</v>
          </cell>
          <cell r="Q647" t="str">
            <v>Normal</v>
          </cell>
          <cell r="R647" t="str">
            <v>Open</v>
          </cell>
          <cell r="S647">
            <v>2021</v>
          </cell>
          <cell r="T647" t="str">
            <v>FE</v>
          </cell>
          <cell r="U647" t="str">
            <v>MH-CET</v>
          </cell>
          <cell r="V647">
            <v>23.71</v>
          </cell>
          <cell r="W647">
            <v>53.5100829</v>
          </cell>
          <cell r="X647" t="str">
            <v>Minority</v>
          </cell>
          <cell r="Y647">
            <v>365</v>
          </cell>
          <cell r="Z647">
            <v>500</v>
          </cell>
          <cell r="AA647">
            <v>73</v>
          </cell>
          <cell r="AB647">
            <v>2019</v>
          </cell>
          <cell r="AC647" t="str">
            <v>Maharashtra</v>
          </cell>
          <cell r="AD647" t="str">
            <v>HOLY FAMILY CONVENT HIGH SCHOOL AND JUNIOR COLLEGE</v>
          </cell>
          <cell r="AE647">
            <v>470</v>
          </cell>
          <cell r="AF647">
            <v>600</v>
          </cell>
          <cell r="AG647">
            <v>78.3333333333333</v>
          </cell>
          <cell r="AH647">
            <v>2021</v>
          </cell>
          <cell r="AI647" t="str">
            <v>Maharashtra</v>
          </cell>
          <cell r="AJ647" t="str">
            <v>HOLY FAMILY CONVENT HIGH SCHOOL AND JUNIOR COLLEGE</v>
          </cell>
          <cell r="AK647">
            <v>163</v>
          </cell>
          <cell r="AL647">
            <v>22</v>
          </cell>
          <cell r="AM647">
            <v>7.4090909090909092</v>
          </cell>
          <cell r="AN647">
            <v>76.959999999999994</v>
          </cell>
          <cell r="AO647">
            <v>172</v>
          </cell>
          <cell r="AP647">
            <v>27</v>
          </cell>
          <cell r="AQ647">
            <v>6.3703703703703702</v>
          </cell>
          <cell r="AR647">
            <v>90.23</v>
          </cell>
          <cell r="AS647">
            <v>335</v>
          </cell>
          <cell r="AT647">
            <v>49</v>
          </cell>
          <cell r="AU647">
            <v>6.8367346938775508</v>
          </cell>
          <cell r="AV647">
            <v>190</v>
          </cell>
          <cell r="AW647">
            <v>25</v>
          </cell>
          <cell r="AX647">
            <v>7.6</v>
          </cell>
          <cell r="AY647">
            <v>83.594999999999999</v>
          </cell>
          <cell r="AZ647">
            <v>227</v>
          </cell>
          <cell r="BA647">
            <v>29</v>
          </cell>
          <cell r="BB647">
            <v>7.8275862068965516</v>
          </cell>
          <cell r="BC647">
            <v>81</v>
          </cell>
          <cell r="BD647">
            <v>417</v>
          </cell>
          <cell r="BE647">
            <v>54</v>
          </cell>
          <cell r="BF647">
            <v>7.7222222222222223</v>
          </cell>
          <cell r="BG647">
            <v>175</v>
          </cell>
          <cell r="BH647">
            <v>24</v>
          </cell>
          <cell r="BI647">
            <v>7.291666666666667</v>
          </cell>
          <cell r="BJ647">
            <v>86</v>
          </cell>
          <cell r="BK647">
            <v>231</v>
          </cell>
          <cell r="BL647">
            <v>28</v>
          </cell>
          <cell r="BM647">
            <v>8.25</v>
          </cell>
          <cell r="BN647">
            <v>82</v>
          </cell>
          <cell r="BO647">
            <v>406</v>
          </cell>
          <cell r="BP647">
            <v>52</v>
          </cell>
          <cell r="BQ647">
            <v>7.8076923076923075</v>
          </cell>
          <cell r="BR647">
            <v>1158</v>
          </cell>
          <cell r="BS647">
            <v>155</v>
          </cell>
          <cell r="BT647">
            <v>7.4709677419354836</v>
          </cell>
          <cell r="BU647">
            <v>82.956999999999994</v>
          </cell>
          <cell r="BV647">
            <v>0</v>
          </cell>
        </row>
        <row r="648">
          <cell r="B648" t="str">
            <v>21-AI&amp;DS46-25</v>
          </cell>
          <cell r="C648" t="str">
            <v>AI&amp;DS</v>
          </cell>
          <cell r="D648">
            <v>46</v>
          </cell>
          <cell r="E648" t="str">
            <v>SINGH NIKUNJ HARENDRA PRATIMA</v>
          </cell>
          <cell r="F648" t="str">
            <v>Male</v>
          </cell>
          <cell r="G648">
            <v>37880</v>
          </cell>
          <cell r="H648">
            <v>9004337008</v>
          </cell>
          <cell r="I648">
            <v>9967920078</v>
          </cell>
          <cell r="J648" t="str">
            <v>nikunjsingh9322@gmail.com</v>
          </cell>
          <cell r="K648" t="str">
            <v>1032210175@tcetmumbai.in</v>
          </cell>
          <cell r="L648" t="str">
            <v xml:space="preserve">Janta Chawl Committee, Nair Compound, Hanuman Nagar, Narsipada Kandivali East. </v>
          </cell>
          <cell r="M648">
            <v>400101</v>
          </cell>
          <cell r="N648">
            <v>0</v>
          </cell>
          <cell r="O648" t="str">
            <v xml:space="preserve">Service </v>
          </cell>
          <cell r="P648" t="str">
            <v>8,00,001 - 9,00,000</v>
          </cell>
          <cell r="Q648" t="str">
            <v>Normal</v>
          </cell>
          <cell r="R648" t="str">
            <v>Open</v>
          </cell>
          <cell r="S648">
            <v>2021</v>
          </cell>
          <cell r="T648" t="str">
            <v>FE</v>
          </cell>
          <cell r="U648" t="str">
            <v>MH-CET</v>
          </cell>
          <cell r="V648">
            <v>75</v>
          </cell>
          <cell r="W648" t="str">
            <v>NA</v>
          </cell>
          <cell r="X648" t="str">
            <v>Minority</v>
          </cell>
          <cell r="Y648">
            <v>502</v>
          </cell>
          <cell r="Z648">
            <v>600</v>
          </cell>
          <cell r="AA648">
            <v>83.6666666666667</v>
          </cell>
          <cell r="AB648">
            <v>2019</v>
          </cell>
          <cell r="AC648" t="str">
            <v>ICSE</v>
          </cell>
          <cell r="AD648" t="str">
            <v>OXFORD INTERNATIONAL SCHOOL</v>
          </cell>
          <cell r="AE648">
            <v>499</v>
          </cell>
          <cell r="AF648">
            <v>600</v>
          </cell>
          <cell r="AG648">
            <v>83.1666666666667</v>
          </cell>
          <cell r="AH648">
            <v>2021</v>
          </cell>
          <cell r="AI648" t="str">
            <v>Maharashtra</v>
          </cell>
          <cell r="AJ648" t="str">
            <v>THAKUR COLEGE OF SCIENCE AND COMMERCE</v>
          </cell>
          <cell r="AK648">
            <v>169</v>
          </cell>
          <cell r="AL648">
            <v>23</v>
          </cell>
          <cell r="AM648">
            <v>7.3478260869565215</v>
          </cell>
          <cell r="AN648">
            <v>92</v>
          </cell>
          <cell r="AO648">
            <v>198</v>
          </cell>
          <cell r="AP648">
            <v>26</v>
          </cell>
          <cell r="AQ648">
            <v>7.615384615384615</v>
          </cell>
          <cell r="AR648">
            <v>77</v>
          </cell>
          <cell r="AS648">
            <v>367</v>
          </cell>
          <cell r="AT648">
            <v>49</v>
          </cell>
          <cell r="AU648">
            <v>7.4897959183673466</v>
          </cell>
          <cell r="AV648">
            <v>171</v>
          </cell>
          <cell r="AW648">
            <v>25</v>
          </cell>
          <cell r="AX648">
            <v>6.84</v>
          </cell>
          <cell r="AY648">
            <v>84.5</v>
          </cell>
          <cell r="AZ648">
            <v>212</v>
          </cell>
          <cell r="BA648">
            <v>29</v>
          </cell>
          <cell r="BB648">
            <v>7.3103448275862073</v>
          </cell>
          <cell r="BC648">
            <v>77</v>
          </cell>
          <cell r="BD648">
            <v>383</v>
          </cell>
          <cell r="BE648">
            <v>54</v>
          </cell>
          <cell r="BF648">
            <v>7.0925925925925926</v>
          </cell>
          <cell r="BG648">
            <v>158</v>
          </cell>
          <cell r="BH648">
            <v>24</v>
          </cell>
          <cell r="BI648">
            <v>6.583333333333333</v>
          </cell>
          <cell r="BJ648">
            <v>71</v>
          </cell>
          <cell r="BK648">
            <v>218</v>
          </cell>
          <cell r="BL648">
            <v>29</v>
          </cell>
          <cell r="BM648">
            <v>7.5172413793103452</v>
          </cell>
          <cell r="BN648">
            <v>89</v>
          </cell>
          <cell r="BO648">
            <v>376</v>
          </cell>
          <cell r="BP648">
            <v>53</v>
          </cell>
          <cell r="BQ648">
            <v>7.0943396226415096</v>
          </cell>
          <cell r="BR648">
            <v>1126</v>
          </cell>
          <cell r="BS648">
            <v>156</v>
          </cell>
          <cell r="BT648">
            <v>7.2179487179487181</v>
          </cell>
          <cell r="BU648">
            <v>80.3</v>
          </cell>
          <cell r="BV648">
            <v>0</v>
          </cell>
        </row>
        <row r="649">
          <cell r="B649" t="str">
            <v>21-AI&amp;ML46-25</v>
          </cell>
          <cell r="C649" t="str">
            <v>AI&amp;ML</v>
          </cell>
          <cell r="D649">
            <v>46</v>
          </cell>
          <cell r="E649" t="str">
            <v>SINGH TANISH NISHANT PRATIMA</v>
          </cell>
          <cell r="F649" t="str">
            <v>Male</v>
          </cell>
          <cell r="G649" t="str">
            <v>12/10/2003</v>
          </cell>
          <cell r="H649">
            <v>9967261210</v>
          </cell>
          <cell r="I649">
            <v>9820367067</v>
          </cell>
          <cell r="J649" t="str">
            <v>tanishsingh06@gmail.com</v>
          </cell>
          <cell r="K649" t="str">
            <v>1032210971@tcetmumbai.in</v>
          </cell>
          <cell r="L649" t="str">
            <v>604 - b wing JANKI NIWAS 
pathanwadi,malad east</v>
          </cell>
          <cell r="M649">
            <v>400097</v>
          </cell>
          <cell r="N649">
            <v>0</v>
          </cell>
          <cell r="O649" t="str">
            <v>Service</v>
          </cell>
          <cell r="P649" t="str">
            <v>1,50,001 - 2,00,000</v>
          </cell>
          <cell r="Q649" t="str">
            <v>Normal</v>
          </cell>
          <cell r="R649" t="str">
            <v>Open</v>
          </cell>
          <cell r="S649">
            <v>2021</v>
          </cell>
          <cell r="T649" t="str">
            <v>FE</v>
          </cell>
          <cell r="U649" t="str">
            <v>MH-CET</v>
          </cell>
          <cell r="V649">
            <v>68.099999999999994</v>
          </cell>
          <cell r="W649">
            <v>74.150000000000006</v>
          </cell>
          <cell r="X649" t="str">
            <v>ACAP</v>
          </cell>
          <cell r="Y649">
            <v>474</v>
          </cell>
          <cell r="Z649">
            <v>600</v>
          </cell>
          <cell r="AA649">
            <v>79</v>
          </cell>
          <cell r="AB649">
            <v>2019</v>
          </cell>
          <cell r="AC649" t="str">
            <v>ICSE</v>
          </cell>
          <cell r="AD649" t="str">
            <v>CHILDREN'S ACADEMY MALAD EAST</v>
          </cell>
          <cell r="AE649">
            <v>572</v>
          </cell>
          <cell r="AF649">
            <v>600</v>
          </cell>
          <cell r="AG649">
            <v>95.3333333333333</v>
          </cell>
          <cell r="AH649">
            <v>2021</v>
          </cell>
          <cell r="AI649" t="str">
            <v>Maharashtra</v>
          </cell>
          <cell r="AJ649" t="str">
            <v>RAO JUNIOR COLLECGE OF SCIENCE ANDHERI</v>
          </cell>
          <cell r="AK649">
            <v>146</v>
          </cell>
          <cell r="AL649">
            <v>22</v>
          </cell>
          <cell r="AM649">
            <v>6.6363636363636367</v>
          </cell>
          <cell r="AN649">
            <v>93.0555555555556</v>
          </cell>
          <cell r="AO649">
            <v>191</v>
          </cell>
          <cell r="AP649">
            <v>27</v>
          </cell>
          <cell r="AQ649">
            <v>7.0740740740740744</v>
          </cell>
          <cell r="AR649">
            <v>75</v>
          </cell>
          <cell r="AS649">
            <v>337</v>
          </cell>
          <cell r="AT649">
            <v>49</v>
          </cell>
          <cell r="AU649">
            <v>6.8775510204081636</v>
          </cell>
          <cell r="AV649">
            <v>188</v>
          </cell>
          <cell r="AW649">
            <v>25</v>
          </cell>
          <cell r="AX649">
            <v>7.52</v>
          </cell>
          <cell r="AY649">
            <v>84.0277777777778</v>
          </cell>
          <cell r="AZ649">
            <v>239</v>
          </cell>
          <cell r="BA649">
            <v>29</v>
          </cell>
          <cell r="BB649">
            <v>8.2413793103448274</v>
          </cell>
          <cell r="BC649">
            <v>80.5</v>
          </cell>
          <cell r="BD649">
            <v>427</v>
          </cell>
          <cell r="BE649">
            <v>54</v>
          </cell>
          <cell r="BF649">
            <v>7.9074074074074074</v>
          </cell>
          <cell r="BG649">
            <v>183</v>
          </cell>
          <cell r="BH649">
            <v>24</v>
          </cell>
          <cell r="BI649">
            <v>7.625</v>
          </cell>
          <cell r="BJ649">
            <v>83</v>
          </cell>
          <cell r="BK649">
            <v>262</v>
          </cell>
          <cell r="BL649">
            <v>29</v>
          </cell>
          <cell r="BM649">
            <v>9.0344827586206904</v>
          </cell>
          <cell r="BN649">
            <v>75</v>
          </cell>
          <cell r="BO649">
            <v>445</v>
          </cell>
          <cell r="BP649">
            <v>53</v>
          </cell>
          <cell r="BQ649">
            <v>8.3962264150943398</v>
          </cell>
          <cell r="BR649">
            <v>1209</v>
          </cell>
          <cell r="BS649">
            <v>156</v>
          </cell>
          <cell r="BT649">
            <v>7.75</v>
          </cell>
          <cell r="BU649">
            <v>83.116666666666674</v>
          </cell>
          <cell r="BV649" t="str">
            <v>Capgemini</v>
          </cell>
        </row>
        <row r="650">
          <cell r="B650" t="str">
            <v>21-COMPA46-25</v>
          </cell>
          <cell r="C650" t="str">
            <v>COMP-A</v>
          </cell>
          <cell r="D650">
            <v>46</v>
          </cell>
          <cell r="E650" t="str">
            <v>GUPTA HARSHIT JAYPRAKASH  POONAM</v>
          </cell>
          <cell r="F650" t="str">
            <v>Male</v>
          </cell>
          <cell r="G650" t="str">
            <v>23/12/2003</v>
          </cell>
          <cell r="H650">
            <v>9769869403</v>
          </cell>
          <cell r="I650">
            <v>9930158524</v>
          </cell>
          <cell r="J650" t="str">
            <v>harshitgupta1923@gmail.com</v>
          </cell>
          <cell r="K650" t="str">
            <v>1032210428@tcetmumbai.in</v>
          </cell>
          <cell r="L650" t="str">
            <v>B wing/207, Poojadham, Vaishali Nagar, Dahisar east, Mumbai</v>
          </cell>
          <cell r="M650">
            <v>400068</v>
          </cell>
          <cell r="N650">
            <v>0</v>
          </cell>
          <cell r="O650" t="str">
            <v>Buisness</v>
          </cell>
          <cell r="P650" t="str">
            <v>2,50,001 - 3,00,000</v>
          </cell>
          <cell r="Q650" t="str">
            <v>Normal</v>
          </cell>
          <cell r="R650" t="str">
            <v>Open</v>
          </cell>
          <cell r="S650">
            <v>2021</v>
          </cell>
          <cell r="T650" t="str">
            <v>FE</v>
          </cell>
          <cell r="U650" t="str">
            <v>MH-CET</v>
          </cell>
          <cell r="V650">
            <v>90.28</v>
          </cell>
          <cell r="W650">
            <v>15</v>
          </cell>
          <cell r="X650" t="str">
            <v>Minority</v>
          </cell>
          <cell r="Y650">
            <v>404</v>
          </cell>
          <cell r="Z650">
            <v>500</v>
          </cell>
          <cell r="AA650">
            <v>80.8</v>
          </cell>
          <cell r="AB650">
            <v>2019</v>
          </cell>
          <cell r="AC650" t="str">
            <v>Maharashtra</v>
          </cell>
          <cell r="AD650" t="str">
            <v>RUSTOMJEE INTERNATIONAL SCHOOL</v>
          </cell>
          <cell r="AE650">
            <v>499</v>
          </cell>
          <cell r="AF650">
            <v>600</v>
          </cell>
          <cell r="AG650">
            <v>83.1666666666667</v>
          </cell>
          <cell r="AH650">
            <v>2021</v>
          </cell>
          <cell r="AI650" t="str">
            <v>Maharashtra</v>
          </cell>
          <cell r="AJ650" t="str">
            <v>THAKUR COLLEGE OF SCIENCE AND COMMERCE</v>
          </cell>
          <cell r="AK650">
            <v>181</v>
          </cell>
          <cell r="AL650">
            <v>23</v>
          </cell>
          <cell r="AM650">
            <v>7.8695652173913047</v>
          </cell>
          <cell r="AN650">
            <v>98</v>
          </cell>
          <cell r="AO650">
            <v>214</v>
          </cell>
          <cell r="AP650">
            <v>26</v>
          </cell>
          <cell r="AQ650">
            <v>8.2307692307692299</v>
          </cell>
          <cell r="AR650">
            <v>87</v>
          </cell>
          <cell r="AS650">
            <v>395</v>
          </cell>
          <cell r="AT650">
            <v>49</v>
          </cell>
          <cell r="AU650">
            <v>8.0612244897959187</v>
          </cell>
          <cell r="AV650">
            <v>209</v>
          </cell>
          <cell r="AW650">
            <v>25</v>
          </cell>
          <cell r="AX650">
            <v>8.36</v>
          </cell>
          <cell r="AY650">
            <v>92.5</v>
          </cell>
          <cell r="AZ650">
            <v>264</v>
          </cell>
          <cell r="BA650">
            <v>29</v>
          </cell>
          <cell r="BB650">
            <v>9.1034482758620694</v>
          </cell>
          <cell r="BC650">
            <v>82</v>
          </cell>
          <cell r="BD650">
            <v>473</v>
          </cell>
          <cell r="BE650">
            <v>54</v>
          </cell>
          <cell r="BF650">
            <v>8.7592592592592595</v>
          </cell>
          <cell r="BG650">
            <v>204</v>
          </cell>
          <cell r="BH650">
            <v>24</v>
          </cell>
          <cell r="BI650">
            <v>8.5</v>
          </cell>
          <cell r="BJ650">
            <v>86</v>
          </cell>
          <cell r="BK650">
            <v>278</v>
          </cell>
          <cell r="BL650">
            <v>29</v>
          </cell>
          <cell r="BM650">
            <v>9.5862068965517242</v>
          </cell>
          <cell r="BN650">
            <v>89</v>
          </cell>
          <cell r="BO650">
            <v>482</v>
          </cell>
          <cell r="BP650">
            <v>53</v>
          </cell>
          <cell r="BQ650">
            <v>9.0943396226415096</v>
          </cell>
          <cell r="BR650">
            <v>1350</v>
          </cell>
          <cell r="BS650">
            <v>156</v>
          </cell>
          <cell r="BT650">
            <v>8.6538461538461533</v>
          </cell>
          <cell r="BU650">
            <v>89.1</v>
          </cell>
          <cell r="BV650">
            <v>0</v>
          </cell>
        </row>
        <row r="651">
          <cell r="B651" t="str">
            <v>21-COMPB46-25</v>
          </cell>
          <cell r="C651" t="str">
            <v>COMP-B</v>
          </cell>
          <cell r="D651">
            <v>46</v>
          </cell>
          <cell r="E651" t="str">
            <v>QURESHI MOHAMMED KAIF KADIR AFSAR JAHAN</v>
          </cell>
          <cell r="F651" t="str">
            <v>Male</v>
          </cell>
          <cell r="G651" t="str">
            <v>07/05/2003</v>
          </cell>
          <cell r="H651">
            <v>9619442786</v>
          </cell>
          <cell r="I651">
            <v>9702958786</v>
          </cell>
          <cell r="J651" t="str">
            <v>kaixqureshi@gmail.com</v>
          </cell>
          <cell r="K651" t="str">
            <v>1032210492@tcetmumbai.in</v>
          </cell>
          <cell r="L651" t="str">
            <v>Plot No 31, Room no 403 , Ramdeva Building , Mhada , Malwani , Malad West , Mumbai -95</v>
          </cell>
          <cell r="M651">
            <v>400095</v>
          </cell>
          <cell r="N651">
            <v>0</v>
          </cell>
          <cell r="O651" t="str">
            <v>Business</v>
          </cell>
          <cell r="P651" t="str">
            <v>10,00,001 - 15,00,000</v>
          </cell>
          <cell r="Q651" t="str">
            <v>Normal</v>
          </cell>
          <cell r="R651" t="str">
            <v>Open</v>
          </cell>
          <cell r="S651">
            <v>2021</v>
          </cell>
          <cell r="T651" t="str">
            <v>FE</v>
          </cell>
          <cell r="U651" t="str">
            <v>MH-CET</v>
          </cell>
          <cell r="V651">
            <v>90.36</v>
          </cell>
          <cell r="W651" t="str">
            <v>NA</v>
          </cell>
          <cell r="X651" t="str">
            <v>Minority</v>
          </cell>
          <cell r="Y651">
            <v>434</v>
          </cell>
          <cell r="Z651">
            <v>500</v>
          </cell>
          <cell r="AA651">
            <v>86.8</v>
          </cell>
          <cell r="AB651">
            <v>2019</v>
          </cell>
          <cell r="AC651" t="str">
            <v>Maharashtra</v>
          </cell>
          <cell r="AD651" t="str">
            <v>HOLY ANGEL HIGH SCHOOL</v>
          </cell>
          <cell r="AE651">
            <v>569</v>
          </cell>
          <cell r="AF651">
            <v>600</v>
          </cell>
          <cell r="AG651">
            <v>94.8333333333333</v>
          </cell>
          <cell r="AH651">
            <v>2021</v>
          </cell>
          <cell r="AI651" t="str">
            <v>Maharashtra</v>
          </cell>
          <cell r="AJ651" t="str">
            <v>SHRI TP BHATIA COLLEGE OF SCIENCE</v>
          </cell>
          <cell r="AK651">
            <v>183</v>
          </cell>
          <cell r="AL651">
            <v>23</v>
          </cell>
          <cell r="AM651">
            <v>7.9565217391304346</v>
          </cell>
          <cell r="AN651">
            <v>90</v>
          </cell>
          <cell r="AO651">
            <v>255</v>
          </cell>
          <cell r="AP651">
            <v>26</v>
          </cell>
          <cell r="AQ651">
            <v>9.8076923076923084</v>
          </cell>
          <cell r="AR651">
            <v>75</v>
          </cell>
          <cell r="AS651">
            <v>438</v>
          </cell>
          <cell r="AT651">
            <v>49</v>
          </cell>
          <cell r="AU651">
            <v>8.9387755102040813</v>
          </cell>
          <cell r="AV651">
            <v>250</v>
          </cell>
          <cell r="AW651">
            <v>25</v>
          </cell>
          <cell r="AX651">
            <v>10</v>
          </cell>
          <cell r="AY651">
            <v>82.5</v>
          </cell>
          <cell r="AZ651">
            <v>290</v>
          </cell>
          <cell r="BA651">
            <v>29</v>
          </cell>
          <cell r="BB651">
            <v>10</v>
          </cell>
          <cell r="BC651">
            <v>83</v>
          </cell>
          <cell r="BD651">
            <v>540</v>
          </cell>
          <cell r="BE651">
            <v>54</v>
          </cell>
          <cell r="BF651">
            <v>10</v>
          </cell>
          <cell r="BG651">
            <v>236</v>
          </cell>
          <cell r="BH651">
            <v>24</v>
          </cell>
          <cell r="BI651">
            <v>9.8333333333333339</v>
          </cell>
          <cell r="BJ651">
            <v>78</v>
          </cell>
          <cell r="BK651">
            <v>282</v>
          </cell>
          <cell r="BL651">
            <v>29</v>
          </cell>
          <cell r="BM651">
            <v>9.7241379310344822</v>
          </cell>
          <cell r="BN651">
            <v>87</v>
          </cell>
          <cell r="BO651">
            <v>518</v>
          </cell>
          <cell r="BP651">
            <v>53</v>
          </cell>
          <cell r="BQ651">
            <v>9.7735849056603765</v>
          </cell>
          <cell r="BR651">
            <v>1496</v>
          </cell>
          <cell r="BS651">
            <v>156</v>
          </cell>
          <cell r="BT651">
            <v>9.5897435897435894</v>
          </cell>
          <cell r="BU651">
            <v>81.7</v>
          </cell>
          <cell r="BV651">
            <v>0</v>
          </cell>
        </row>
        <row r="652">
          <cell r="B652" t="str">
            <v>21-COMPC46-25</v>
          </cell>
          <cell r="C652" t="str">
            <v>COMP-C</v>
          </cell>
          <cell r="D652">
            <v>46</v>
          </cell>
          <cell r="E652" t="str">
            <v xml:space="preserve">VERMA AKSHAT VIDHYARATAN VINAY </v>
          </cell>
          <cell r="F652" t="str">
            <v>Male</v>
          </cell>
          <cell r="G652" t="str">
            <v>06/12/2003</v>
          </cell>
          <cell r="H652">
            <v>8433647632</v>
          </cell>
          <cell r="I652">
            <v>9967459252</v>
          </cell>
          <cell r="J652" t="str">
            <v>akshat.vrv@gmail.com</v>
          </cell>
          <cell r="K652" t="str">
            <v>1032210556@tcetmumbai.in</v>
          </cell>
          <cell r="L652" t="str">
            <v>603/B, Rahul dream, Rahul park, bhayander east, near mother Mary school, 401105</v>
          </cell>
          <cell r="M652">
            <v>401105</v>
          </cell>
          <cell r="N652">
            <v>0</v>
          </cell>
          <cell r="O652" t="str">
            <v xml:space="preserve">Business </v>
          </cell>
          <cell r="P652" t="str">
            <v>4,50,001 - 5,00,000</v>
          </cell>
          <cell r="Q652" t="str">
            <v>Normal</v>
          </cell>
          <cell r="R652" t="str">
            <v>Open</v>
          </cell>
          <cell r="S652">
            <v>2021</v>
          </cell>
          <cell r="T652" t="str">
            <v>FE</v>
          </cell>
          <cell r="U652" t="str">
            <v>MH-CET</v>
          </cell>
          <cell r="V652">
            <v>76.23</v>
          </cell>
          <cell r="W652" t="str">
            <v>NA</v>
          </cell>
          <cell r="X652" t="str">
            <v>Minority</v>
          </cell>
          <cell r="Y652">
            <v>414</v>
          </cell>
          <cell r="Z652">
            <v>500</v>
          </cell>
          <cell r="AA652">
            <v>82.8</v>
          </cell>
          <cell r="AB652">
            <v>2019</v>
          </cell>
          <cell r="AC652" t="str">
            <v>Maharashtra</v>
          </cell>
          <cell r="AD652" t="str">
            <v>ST. FRANCIS HIGH SCHOOL</v>
          </cell>
          <cell r="AE652">
            <v>513</v>
          </cell>
          <cell r="AF652">
            <v>600</v>
          </cell>
          <cell r="AG652">
            <v>85.5</v>
          </cell>
          <cell r="AH652">
            <v>2021</v>
          </cell>
          <cell r="AI652" t="str">
            <v>Maharashtra</v>
          </cell>
          <cell r="AJ652" t="str">
            <v>PACE JUNIOR COLLEGE BORIVALI WEST</v>
          </cell>
          <cell r="AK652">
            <v>177</v>
          </cell>
          <cell r="AL652">
            <v>23</v>
          </cell>
          <cell r="AM652">
            <v>7.6956521739130439</v>
          </cell>
          <cell r="AN652">
            <v>98</v>
          </cell>
          <cell r="AO652">
            <v>200</v>
          </cell>
          <cell r="AP652">
            <v>26</v>
          </cell>
          <cell r="AQ652">
            <v>7.6923076923076925</v>
          </cell>
          <cell r="AR652">
            <v>84.77</v>
          </cell>
          <cell r="AS652">
            <v>377</v>
          </cell>
          <cell r="AT652">
            <v>49</v>
          </cell>
          <cell r="AU652">
            <v>7.6938775510204085</v>
          </cell>
          <cell r="AV652">
            <v>201</v>
          </cell>
          <cell r="AW652">
            <v>25</v>
          </cell>
          <cell r="AX652">
            <v>8.0399999999999991</v>
          </cell>
          <cell r="AY652">
            <v>91.385000000000005</v>
          </cell>
          <cell r="AZ652">
            <v>244</v>
          </cell>
          <cell r="BA652">
            <v>29</v>
          </cell>
          <cell r="BB652">
            <v>8.4137931034482758</v>
          </cell>
          <cell r="BC652">
            <v>81</v>
          </cell>
          <cell r="BD652">
            <v>445</v>
          </cell>
          <cell r="BE652">
            <v>54</v>
          </cell>
          <cell r="BF652">
            <v>8.2407407407407405</v>
          </cell>
          <cell r="BG652">
            <v>196</v>
          </cell>
          <cell r="BH652">
            <v>24</v>
          </cell>
          <cell r="BI652">
            <v>8.1666666666666661</v>
          </cell>
          <cell r="BJ652">
            <v>75</v>
          </cell>
          <cell r="BK652">
            <v>232</v>
          </cell>
          <cell r="BL652">
            <v>29</v>
          </cell>
          <cell r="BM652">
            <v>8</v>
          </cell>
          <cell r="BN652">
            <v>80</v>
          </cell>
          <cell r="BO652">
            <v>428</v>
          </cell>
          <cell r="BP652">
            <v>53</v>
          </cell>
          <cell r="BQ652">
            <v>8.0754716981132084</v>
          </cell>
          <cell r="BR652">
            <v>1250</v>
          </cell>
          <cell r="BS652">
            <v>156</v>
          </cell>
          <cell r="BT652">
            <v>8.0128205128205128</v>
          </cell>
          <cell r="BU652">
            <v>86.030999999999992</v>
          </cell>
          <cell r="BV652">
            <v>0</v>
          </cell>
        </row>
        <row r="653">
          <cell r="B653" t="str">
            <v>21-CS&amp;E46-25</v>
          </cell>
          <cell r="C653" t="str">
            <v>CS&amp;E</v>
          </cell>
          <cell r="D653">
            <v>46</v>
          </cell>
          <cell r="E653" t="str">
            <v>SINGH DHRUV AJITKUMAR SHASHIPRABHA</v>
          </cell>
          <cell r="F653" t="str">
            <v>Male</v>
          </cell>
          <cell r="G653">
            <v>38048</v>
          </cell>
          <cell r="H653">
            <v>8104803737</v>
          </cell>
          <cell r="I653">
            <v>9699997297</v>
          </cell>
          <cell r="J653" t="str">
            <v>dhruvsingh2371@gmail.com</v>
          </cell>
          <cell r="K653" t="str">
            <v>1032210908@tcetmumbai.in</v>
          </cell>
          <cell r="L653" t="str">
            <v xml:space="preserve">13/17 Singh Colony, S.V road , Oshiwara , Jogeshwari (W) </v>
          </cell>
          <cell r="M653">
            <v>400102</v>
          </cell>
          <cell r="N653">
            <v>0</v>
          </cell>
          <cell r="O653" t="str">
            <v>Business</v>
          </cell>
          <cell r="P653" t="str">
            <v>4,00,001 - 4,50,000</v>
          </cell>
          <cell r="Q653" t="str">
            <v>Normal</v>
          </cell>
          <cell r="R653" t="str">
            <v>Open</v>
          </cell>
          <cell r="S653">
            <v>2021</v>
          </cell>
          <cell r="T653" t="str">
            <v>FE</v>
          </cell>
          <cell r="U653" t="str">
            <v>MH-CET</v>
          </cell>
          <cell r="V653">
            <v>82.73</v>
          </cell>
          <cell r="W653">
            <v>85.79</v>
          </cell>
          <cell r="X653" t="str">
            <v>Minority</v>
          </cell>
          <cell r="Y653">
            <v>400</v>
          </cell>
          <cell r="Z653">
            <v>500</v>
          </cell>
          <cell r="AA653">
            <v>80</v>
          </cell>
          <cell r="AB653">
            <v>2019</v>
          </cell>
          <cell r="AC653" t="str">
            <v>Maharashtra</v>
          </cell>
          <cell r="AD653" t="str">
            <v>ST. MARY'S ENGLISH SCHOOL</v>
          </cell>
          <cell r="AE653">
            <v>563</v>
          </cell>
          <cell r="AF653">
            <v>600</v>
          </cell>
          <cell r="AG653">
            <v>93.8333333333333</v>
          </cell>
          <cell r="AH653">
            <v>2021</v>
          </cell>
          <cell r="AI653" t="str">
            <v>Maharashtra</v>
          </cell>
          <cell r="AJ653" t="str">
            <v>RAO JUNIOR COLLEGE OF SCIENCE</v>
          </cell>
          <cell r="AK653">
            <v>209</v>
          </cell>
          <cell r="AL653">
            <v>23</v>
          </cell>
          <cell r="AM653">
            <v>9.0869565217391308</v>
          </cell>
          <cell r="AN653">
            <v>83</v>
          </cell>
          <cell r="AO653">
            <v>248</v>
          </cell>
          <cell r="AP653">
            <v>26</v>
          </cell>
          <cell r="AQ653">
            <v>9.5384615384615383</v>
          </cell>
          <cell r="AR653">
            <v>75</v>
          </cell>
          <cell r="AS653">
            <v>457</v>
          </cell>
          <cell r="AT653">
            <v>49</v>
          </cell>
          <cell r="AU653">
            <v>9.3265306122448983</v>
          </cell>
          <cell r="AV653">
            <v>233</v>
          </cell>
          <cell r="AW653">
            <v>25</v>
          </cell>
          <cell r="AX653">
            <v>9.32</v>
          </cell>
          <cell r="AY653">
            <v>79</v>
          </cell>
          <cell r="AZ653">
            <v>256</v>
          </cell>
          <cell r="BA653">
            <v>29</v>
          </cell>
          <cell r="BB653">
            <v>8.8275862068965516</v>
          </cell>
          <cell r="BC653">
            <v>81</v>
          </cell>
          <cell r="BD653">
            <v>489</v>
          </cell>
          <cell r="BE653">
            <v>54</v>
          </cell>
          <cell r="BF653">
            <v>9.0555555555555554</v>
          </cell>
          <cell r="BG653">
            <v>217</v>
          </cell>
          <cell r="BH653">
            <v>24</v>
          </cell>
          <cell r="BI653">
            <v>9.0416666666666661</v>
          </cell>
          <cell r="BJ653">
            <v>79</v>
          </cell>
          <cell r="BK653">
            <v>265</v>
          </cell>
          <cell r="BL653">
            <v>29</v>
          </cell>
          <cell r="BM653">
            <v>9.137931034482758</v>
          </cell>
          <cell r="BN653">
            <v>75</v>
          </cell>
          <cell r="BO653">
            <v>482</v>
          </cell>
          <cell r="BP653">
            <v>53</v>
          </cell>
          <cell r="BQ653">
            <v>9.0943396226415096</v>
          </cell>
          <cell r="BR653">
            <v>1428</v>
          </cell>
          <cell r="BS653">
            <v>156</v>
          </cell>
          <cell r="BT653">
            <v>9.1538461538461533</v>
          </cell>
          <cell r="BU653">
            <v>80.2</v>
          </cell>
          <cell r="BV653" t="str">
            <v xml:space="preserve">Tata Consultancy Services </v>
          </cell>
        </row>
        <row r="654">
          <cell r="B654" t="str">
            <v>21-E&amp;CS46-25</v>
          </cell>
          <cell r="C654" t="str">
            <v>E&amp;CS</v>
          </cell>
          <cell r="D654">
            <v>46</v>
          </cell>
          <cell r="E654" t="str">
            <v>SAPALYA RITHVIKA DINESH KAVITHA</v>
          </cell>
          <cell r="F654" t="str">
            <v>Female</v>
          </cell>
          <cell r="G654" t="str">
            <v>17/12/2003</v>
          </cell>
          <cell r="H654">
            <v>9987764162</v>
          </cell>
          <cell r="I654">
            <v>9004375200</v>
          </cell>
          <cell r="J654" t="str">
            <v>sapalyarithvika@gmail.com</v>
          </cell>
          <cell r="K654" t="str">
            <v>1032210364@tcetmumbai.in</v>
          </cell>
          <cell r="L654" t="str">
            <v>A-52 Seelam Srishti Sector-3 Mira Road(East) Mumbai-401107</v>
          </cell>
          <cell r="M654">
            <v>401107</v>
          </cell>
          <cell r="N654">
            <v>0</v>
          </cell>
          <cell r="O654" t="str">
            <v>Service</v>
          </cell>
          <cell r="P654" t="str">
            <v>4,00,001 - 4,50,000</v>
          </cell>
          <cell r="Q654" t="str">
            <v>Normal</v>
          </cell>
          <cell r="R654" t="str">
            <v>Open</v>
          </cell>
          <cell r="S654">
            <v>2021</v>
          </cell>
          <cell r="T654" t="str">
            <v>FE</v>
          </cell>
          <cell r="U654" t="str">
            <v>MH-CET</v>
          </cell>
          <cell r="V654">
            <v>85.06</v>
          </cell>
          <cell r="W654">
            <v>81.833434600000004</v>
          </cell>
          <cell r="X654" t="str">
            <v>CAP</v>
          </cell>
          <cell r="Y654">
            <v>558</v>
          </cell>
          <cell r="Z654">
            <v>600</v>
          </cell>
          <cell r="AA654">
            <v>93</v>
          </cell>
          <cell r="AB654">
            <v>2019</v>
          </cell>
          <cell r="AC654" t="str">
            <v>ICSE</v>
          </cell>
          <cell r="AD654" t="str">
            <v>RBK SCHOOL</v>
          </cell>
          <cell r="AE654">
            <v>537</v>
          </cell>
          <cell r="AF654">
            <v>600</v>
          </cell>
          <cell r="AG654">
            <v>89.5</v>
          </cell>
          <cell r="AH654">
            <v>2021</v>
          </cell>
          <cell r="AI654" t="str">
            <v>Maharashtra</v>
          </cell>
          <cell r="AJ654" t="str">
            <v>PACE JUNIOR SCIENCE COLLEGE</v>
          </cell>
          <cell r="AK654">
            <v>187</v>
          </cell>
          <cell r="AL654">
            <v>23</v>
          </cell>
          <cell r="AM654">
            <v>8.1304347826086953</v>
          </cell>
          <cell r="AN654">
            <v>77</v>
          </cell>
          <cell r="AO654">
            <v>256</v>
          </cell>
          <cell r="AP654">
            <v>26</v>
          </cell>
          <cell r="AQ654">
            <v>9.8461538461538467</v>
          </cell>
          <cell r="AR654">
            <v>90</v>
          </cell>
          <cell r="AS654">
            <v>443</v>
          </cell>
          <cell r="AT654">
            <v>49</v>
          </cell>
          <cell r="AU654">
            <v>9.0408163265306118</v>
          </cell>
          <cell r="AV654">
            <v>234</v>
          </cell>
          <cell r="AW654">
            <v>25</v>
          </cell>
          <cell r="AX654">
            <v>9.36</v>
          </cell>
          <cell r="AY654">
            <v>83.5</v>
          </cell>
          <cell r="AZ654">
            <v>289</v>
          </cell>
          <cell r="BA654">
            <v>29</v>
          </cell>
          <cell r="BB654">
            <v>9.9655172413793096</v>
          </cell>
          <cell r="BC654">
            <v>100</v>
          </cell>
          <cell r="BD654">
            <v>523</v>
          </cell>
          <cell r="BE654">
            <v>54</v>
          </cell>
          <cell r="BF654">
            <v>9.6851851851851851</v>
          </cell>
          <cell r="BG654">
            <v>234</v>
          </cell>
          <cell r="BH654">
            <v>24</v>
          </cell>
          <cell r="BI654">
            <v>9.75</v>
          </cell>
          <cell r="BJ654">
            <v>62</v>
          </cell>
          <cell r="BK654">
            <v>289</v>
          </cell>
          <cell r="BL654">
            <v>29</v>
          </cell>
          <cell r="BM654">
            <v>9.9655172413793096</v>
          </cell>
          <cell r="BN654">
            <v>94</v>
          </cell>
          <cell r="BO654">
            <v>523</v>
          </cell>
          <cell r="BP654">
            <v>53</v>
          </cell>
          <cell r="BQ654">
            <v>9.8679245283018862</v>
          </cell>
          <cell r="BR654">
            <v>1489</v>
          </cell>
          <cell r="BS654">
            <v>156</v>
          </cell>
          <cell r="BT654">
            <v>9.5448717948717956</v>
          </cell>
          <cell r="BU654">
            <v>88.3</v>
          </cell>
          <cell r="BV654">
            <v>0</v>
          </cell>
        </row>
        <row r="655">
          <cell r="B655" t="str">
            <v>21-E&amp;TCA46-25</v>
          </cell>
          <cell r="C655" t="str">
            <v>E&amp;TC-A</v>
          </cell>
          <cell r="D655">
            <v>46</v>
          </cell>
          <cell r="E655" t="str">
            <v>KUSHWAHA NIKHIL HARILAL  ANJU</v>
          </cell>
          <cell r="F655" t="str">
            <v>Male</v>
          </cell>
          <cell r="G655" t="str">
            <v>12/02/2004</v>
          </cell>
          <cell r="H655">
            <v>9324302421</v>
          </cell>
          <cell r="I655">
            <v>8652894991</v>
          </cell>
          <cell r="J655" t="str">
            <v>nikdocuments12@gmail.com</v>
          </cell>
          <cell r="K655" t="str">
            <v>1032210238@tcetmumbai.in</v>
          </cell>
          <cell r="L655" t="str">
            <v>Room No C-477 Adarsh Co Op Housing Society, Durga Mata Mandir Road, Opp Durga Mata Mandir, Ganesh Nagar, Kandivall West, mumbai -400067</v>
          </cell>
          <cell r="M655">
            <v>400067</v>
          </cell>
          <cell r="N655">
            <v>0</v>
          </cell>
          <cell r="O655" t="str">
            <v>Buisness</v>
          </cell>
          <cell r="P655" t="str">
            <v>7,00,001 - 8,00,000</v>
          </cell>
          <cell r="Q655" t="str">
            <v>Normal</v>
          </cell>
          <cell r="R655" t="str">
            <v>Open</v>
          </cell>
          <cell r="S655">
            <v>2021</v>
          </cell>
          <cell r="T655" t="str">
            <v>FE</v>
          </cell>
          <cell r="U655" t="str">
            <v>MH-CET</v>
          </cell>
          <cell r="V655">
            <v>81.89</v>
          </cell>
          <cell r="W655">
            <v>67.42</v>
          </cell>
          <cell r="X655" t="str">
            <v>Minority</v>
          </cell>
          <cell r="Y655">
            <v>418</v>
          </cell>
          <cell r="Z655">
            <v>500</v>
          </cell>
          <cell r="AA655">
            <v>83.6</v>
          </cell>
          <cell r="AB655">
            <v>2019</v>
          </cell>
          <cell r="AC655" t="str">
            <v>Maharashtra</v>
          </cell>
          <cell r="AD655" t="str">
            <v>SARDAR VALLABHBHAI PATEL VIVIDHLAKSHI VIDYALAYA</v>
          </cell>
          <cell r="AE655">
            <v>533</v>
          </cell>
          <cell r="AF655">
            <v>600</v>
          </cell>
          <cell r="AG655">
            <v>88.8333333333333</v>
          </cell>
          <cell r="AH655">
            <v>2021</v>
          </cell>
          <cell r="AI655" t="str">
            <v>Maharashtra</v>
          </cell>
          <cell r="AJ655" t="str">
            <v>SHRI TIKAMDAS PURSHOTAM BHATIA COLLEGE OF SCIENCE</v>
          </cell>
          <cell r="AK655">
            <v>187</v>
          </cell>
          <cell r="AL655">
            <v>22</v>
          </cell>
          <cell r="AM655">
            <v>8.5</v>
          </cell>
          <cell r="AN655">
            <v>97</v>
          </cell>
          <cell r="AO655">
            <v>240</v>
          </cell>
          <cell r="AP655">
            <v>27</v>
          </cell>
          <cell r="AQ655">
            <v>8.8888888888888893</v>
          </cell>
          <cell r="AR655">
            <v>75</v>
          </cell>
          <cell r="AS655">
            <v>427</v>
          </cell>
          <cell r="AT655">
            <v>49</v>
          </cell>
          <cell r="AU655">
            <v>8.7142857142857135</v>
          </cell>
          <cell r="AV655">
            <v>215</v>
          </cell>
          <cell r="AW655">
            <v>25</v>
          </cell>
          <cell r="AX655">
            <v>8.6</v>
          </cell>
          <cell r="AY655">
            <v>86</v>
          </cell>
          <cell r="AZ655">
            <v>277</v>
          </cell>
          <cell r="BA655">
            <v>29</v>
          </cell>
          <cell r="BB655">
            <v>9.5517241379310338</v>
          </cell>
          <cell r="BC655">
            <v>86</v>
          </cell>
          <cell r="BD655">
            <v>492</v>
          </cell>
          <cell r="BE655">
            <v>54</v>
          </cell>
          <cell r="BF655">
            <v>9.1111111111111107</v>
          </cell>
          <cell r="BG655">
            <v>220</v>
          </cell>
          <cell r="BH655">
            <v>24</v>
          </cell>
          <cell r="BI655">
            <v>9.1666666666666661</v>
          </cell>
          <cell r="BJ655">
            <v>84</v>
          </cell>
          <cell r="BK655">
            <v>236</v>
          </cell>
          <cell r="BL655">
            <v>29</v>
          </cell>
          <cell r="BM655">
            <v>8.137931034482758</v>
          </cell>
          <cell r="BN655">
            <v>80</v>
          </cell>
          <cell r="BO655">
            <v>456</v>
          </cell>
          <cell r="BP655">
            <v>53</v>
          </cell>
          <cell r="BQ655">
            <v>8.6037735849056602</v>
          </cell>
          <cell r="BR655">
            <v>1375</v>
          </cell>
          <cell r="BS655">
            <v>156</v>
          </cell>
          <cell r="BT655">
            <v>8.8141025641025639</v>
          </cell>
          <cell r="BU655">
            <v>85.480497925311198</v>
          </cell>
          <cell r="BV655">
            <v>0</v>
          </cell>
        </row>
        <row r="656">
          <cell r="B656" t="str">
            <v>21-E&amp;TCB46-25</v>
          </cell>
          <cell r="C656" t="str">
            <v>E&amp;TC-B</v>
          </cell>
          <cell r="D656">
            <v>46</v>
          </cell>
          <cell r="E656" t="str">
            <v>VYAS UDAY DILIP SEEMA</v>
          </cell>
          <cell r="F656" t="str">
            <v>Male</v>
          </cell>
          <cell r="G656" t="str">
            <v>10/11/2003</v>
          </cell>
          <cell r="H656">
            <v>7400314121</v>
          </cell>
          <cell r="I656">
            <v>9029338758</v>
          </cell>
          <cell r="J656" t="str">
            <v>vyasuday678@gmail.com</v>
          </cell>
          <cell r="K656" t="str">
            <v>1032210301@tcetmumbai.in</v>
          </cell>
          <cell r="L656" t="str">
            <v>503,RAKESH CHS ,PLOT.NO:215 ,SEC.NO:3 ,CHARKKOP ,KANDIVALI (WEST) MUMBAI 400067</v>
          </cell>
          <cell r="M656">
            <v>400067</v>
          </cell>
          <cell r="N656">
            <v>0</v>
          </cell>
          <cell r="O656" t="str">
            <v>SERVICE</v>
          </cell>
          <cell r="P656" t="str">
            <v>5,50,001 - 6,00,000</v>
          </cell>
          <cell r="Q656" t="str">
            <v>Normal</v>
          </cell>
          <cell r="R656" t="str">
            <v>Open</v>
          </cell>
          <cell r="S656">
            <v>2021</v>
          </cell>
          <cell r="T656" t="str">
            <v>FE</v>
          </cell>
          <cell r="U656" t="str">
            <v>MH-CET</v>
          </cell>
          <cell r="V656">
            <v>30</v>
          </cell>
          <cell r="W656" t="str">
            <v>NA</v>
          </cell>
          <cell r="X656" t="str">
            <v>Minority</v>
          </cell>
          <cell r="Y656">
            <v>372</v>
          </cell>
          <cell r="Z656">
            <v>500</v>
          </cell>
          <cell r="AA656">
            <v>74.400000000000006</v>
          </cell>
          <cell r="AB656">
            <v>2019</v>
          </cell>
          <cell r="AC656" t="str">
            <v>Maharashtra</v>
          </cell>
          <cell r="AD656" t="str">
            <v>OUR LADY OF REMAEDY HIGH SCHOOL</v>
          </cell>
          <cell r="AE656">
            <v>541</v>
          </cell>
          <cell r="AF656">
            <v>600</v>
          </cell>
          <cell r="AG656">
            <v>90.1666666666667</v>
          </cell>
          <cell r="AH656">
            <v>2021</v>
          </cell>
          <cell r="AI656" t="str">
            <v>Maharashtra</v>
          </cell>
          <cell r="AJ656" t="str">
            <v>NIRMALA MEMORIAL FOUNDATION COLLEGE OF COMMERCE AND SCIENCE</v>
          </cell>
          <cell r="AK656">
            <v>180</v>
          </cell>
          <cell r="AL656">
            <v>22</v>
          </cell>
          <cell r="AM656">
            <v>8.1818181818181817</v>
          </cell>
          <cell r="AN656">
            <v>92</v>
          </cell>
          <cell r="AO656">
            <v>210</v>
          </cell>
          <cell r="AP656">
            <v>27</v>
          </cell>
          <cell r="AQ656">
            <v>7.7777777777777777</v>
          </cell>
          <cell r="AR656">
            <v>75</v>
          </cell>
          <cell r="AS656">
            <v>390</v>
          </cell>
          <cell r="AT656">
            <v>49</v>
          </cell>
          <cell r="AU656">
            <v>7.9591836734693882</v>
          </cell>
          <cell r="AV656">
            <v>171</v>
          </cell>
          <cell r="AW656">
            <v>25</v>
          </cell>
          <cell r="AX656">
            <v>6.84</v>
          </cell>
          <cell r="AY656">
            <v>83.5</v>
          </cell>
          <cell r="AZ656">
            <v>189</v>
          </cell>
          <cell r="BA656">
            <v>29</v>
          </cell>
          <cell r="BB656">
            <v>6.5172413793103452</v>
          </cell>
          <cell r="BC656">
            <v>91</v>
          </cell>
          <cell r="BD656">
            <v>360</v>
          </cell>
          <cell r="BE656">
            <v>54</v>
          </cell>
          <cell r="BF656">
            <v>6.666666666666667</v>
          </cell>
          <cell r="BG656">
            <v>195</v>
          </cell>
          <cell r="BH656">
            <v>24</v>
          </cell>
          <cell r="BI656">
            <v>8.125</v>
          </cell>
          <cell r="BJ656">
            <v>82</v>
          </cell>
          <cell r="BK656">
            <v>248</v>
          </cell>
          <cell r="BL656">
            <v>29</v>
          </cell>
          <cell r="BM656">
            <v>8.5517241379310338</v>
          </cell>
          <cell r="BN656">
            <v>84</v>
          </cell>
          <cell r="BO656">
            <v>443</v>
          </cell>
          <cell r="BP656">
            <v>53</v>
          </cell>
          <cell r="BQ656">
            <v>8.3584905660377355</v>
          </cell>
          <cell r="BR656">
            <v>1193</v>
          </cell>
          <cell r="BS656">
            <v>156</v>
          </cell>
          <cell r="BT656">
            <v>7.6474358974358978</v>
          </cell>
          <cell r="BU656">
            <v>84.980497925311198</v>
          </cell>
          <cell r="BV656">
            <v>0</v>
          </cell>
        </row>
        <row r="657">
          <cell r="B657" t="str">
            <v>21-ITA46-25</v>
          </cell>
          <cell r="C657" t="str">
            <v>IT-A</v>
          </cell>
          <cell r="D657">
            <v>46</v>
          </cell>
          <cell r="E657" t="str">
            <v>KHATRI KRISHNA HASMUKH JIGNA</v>
          </cell>
          <cell r="F657" t="str">
            <v>Male</v>
          </cell>
          <cell r="G657" t="str">
            <v>13/11/2003</v>
          </cell>
          <cell r="H657">
            <v>9769714764</v>
          </cell>
          <cell r="I657">
            <v>9820092878</v>
          </cell>
          <cell r="J657" t="str">
            <v>krishnakhatri2003@gmail.com</v>
          </cell>
          <cell r="K657" t="str">
            <v>1032210620@tcetmumbai.in</v>
          </cell>
          <cell r="L657" t="str">
            <v>701 Shantiniketan, Shree Nagar Colony, Off M.G road, Near Jain Mandir, Goregaon(WEST),Mumbai-400104.</v>
          </cell>
          <cell r="M657">
            <v>400104</v>
          </cell>
          <cell r="N657">
            <v>0</v>
          </cell>
          <cell r="O657" t="str">
            <v>Buisness</v>
          </cell>
          <cell r="P657" t="str">
            <v>10,00,001 - 15,00,000</v>
          </cell>
          <cell r="Q657" t="str">
            <v>Normal</v>
          </cell>
          <cell r="R657" t="str">
            <v>Open</v>
          </cell>
          <cell r="S657">
            <v>2021</v>
          </cell>
          <cell r="T657" t="str">
            <v>FE</v>
          </cell>
          <cell r="U657" t="str">
            <v>MH-CET</v>
          </cell>
          <cell r="V657">
            <v>61.52</v>
          </cell>
          <cell r="W657">
            <v>68.013000000000005</v>
          </cell>
          <cell r="X657" t="str">
            <v>Institute</v>
          </cell>
          <cell r="Y657">
            <v>543</v>
          </cell>
          <cell r="Z657">
            <v>600</v>
          </cell>
          <cell r="AA657">
            <v>90.5</v>
          </cell>
          <cell r="AB657">
            <v>2019</v>
          </cell>
          <cell r="AC657" t="str">
            <v>ICSE</v>
          </cell>
          <cell r="AD657" t="str">
            <v>GOREGAON EDUCATION SOCIETY ENGLISH MEDIUM SCHOOL</v>
          </cell>
          <cell r="AE657">
            <v>551</v>
          </cell>
          <cell r="AF657">
            <v>600</v>
          </cell>
          <cell r="AG657">
            <v>91.8333333333333</v>
          </cell>
          <cell r="AH657">
            <v>2021</v>
          </cell>
          <cell r="AI657" t="str">
            <v>Maharashtra</v>
          </cell>
          <cell r="AJ657" t="str">
            <v>PRAKASH COLLEGE OF COMMERCE AND SCIENCE</v>
          </cell>
          <cell r="AK657">
            <v>165</v>
          </cell>
          <cell r="AL657">
            <v>22</v>
          </cell>
          <cell r="AM657">
            <v>7.5</v>
          </cell>
          <cell r="AN657">
            <v>94.24</v>
          </cell>
          <cell r="AO657">
            <v>228</v>
          </cell>
          <cell r="AP657">
            <v>27</v>
          </cell>
          <cell r="AQ657">
            <v>8.4444444444444446</v>
          </cell>
          <cell r="AR657">
            <v>75</v>
          </cell>
          <cell r="AS657">
            <v>393</v>
          </cell>
          <cell r="AT657">
            <v>49</v>
          </cell>
          <cell r="AU657">
            <v>8.0204081632653068</v>
          </cell>
          <cell r="AV657">
            <v>188</v>
          </cell>
          <cell r="AW657">
            <v>25</v>
          </cell>
          <cell r="AX657">
            <v>7.52</v>
          </cell>
          <cell r="AY657">
            <v>84.62</v>
          </cell>
          <cell r="AZ657">
            <v>226</v>
          </cell>
          <cell r="BA657">
            <v>29</v>
          </cell>
          <cell r="BB657">
            <v>7.7931034482758621</v>
          </cell>
          <cell r="BC657">
            <v>75.943396226415103</v>
          </cell>
          <cell r="BD657">
            <v>414</v>
          </cell>
          <cell r="BE657">
            <v>54</v>
          </cell>
          <cell r="BF657">
            <v>7.666666666666667</v>
          </cell>
          <cell r="BG657">
            <v>202</v>
          </cell>
          <cell r="BH657">
            <v>24</v>
          </cell>
          <cell r="BI657">
            <v>8.4166666666666661</v>
          </cell>
          <cell r="BJ657">
            <v>80.082987551867205</v>
          </cell>
          <cell r="BK657">
            <v>238</v>
          </cell>
          <cell r="BL657">
            <v>29</v>
          </cell>
          <cell r="BM657">
            <v>8.2068965517241388</v>
          </cell>
          <cell r="BN657">
            <v>83.261802575107296</v>
          </cell>
          <cell r="BO657">
            <v>440</v>
          </cell>
          <cell r="BP657">
            <v>53</v>
          </cell>
          <cell r="BQ657">
            <v>8.3018867924528301</v>
          </cell>
          <cell r="BR657">
            <v>1247</v>
          </cell>
          <cell r="BS657">
            <v>156</v>
          </cell>
          <cell r="BT657">
            <v>7.9935897435897436</v>
          </cell>
          <cell r="BU657">
            <v>82.360679245283023</v>
          </cell>
          <cell r="BV657">
            <v>0</v>
          </cell>
        </row>
        <row r="658">
          <cell r="B658" t="str">
            <v>21-ITB46-25</v>
          </cell>
          <cell r="C658" t="str">
            <v>IT-B</v>
          </cell>
          <cell r="D658">
            <v>46</v>
          </cell>
          <cell r="E658" t="str">
            <v>SINGH SHATRUGHNA VINOD GEETA</v>
          </cell>
          <cell r="F658" t="str">
            <v>Male</v>
          </cell>
          <cell r="G658" t="str">
            <v>13/06/2003</v>
          </cell>
          <cell r="H658">
            <v>8433772594</v>
          </cell>
          <cell r="I658">
            <v>8652138913</v>
          </cell>
          <cell r="J658" t="str">
            <v>shatrughansingh21178@gmail.com</v>
          </cell>
          <cell r="K658" t="str">
            <v>1032210685@tcetmumbai.in</v>
          </cell>
          <cell r="L658" t="str">
            <v xml:space="preserve">Janta Colony bus stop Kandivali West Mumbai </v>
          </cell>
          <cell r="M658">
            <v>400067</v>
          </cell>
          <cell r="N658">
            <v>0</v>
          </cell>
          <cell r="O658" t="str">
            <v>Carpenter</v>
          </cell>
          <cell r="P658" t="str">
            <v>5,50,001 - 6,00,000</v>
          </cell>
          <cell r="Q658" t="str">
            <v>Normal</v>
          </cell>
          <cell r="R658" t="str">
            <v>Open</v>
          </cell>
          <cell r="S658">
            <v>2021</v>
          </cell>
          <cell r="T658" t="str">
            <v>FE</v>
          </cell>
          <cell r="U658" t="str">
            <v>MH-CET</v>
          </cell>
          <cell r="V658">
            <v>92.19</v>
          </cell>
          <cell r="W658">
            <v>70.064300000000003</v>
          </cell>
          <cell r="X658" t="str">
            <v>Minority</v>
          </cell>
          <cell r="Y658">
            <v>404</v>
          </cell>
          <cell r="Z658">
            <v>500</v>
          </cell>
          <cell r="AA658">
            <v>80.8</v>
          </cell>
          <cell r="AB658">
            <v>2019</v>
          </cell>
          <cell r="AC658" t="str">
            <v>Maharashtra</v>
          </cell>
          <cell r="AD658" t="str">
            <v>GANDHI VIDYA MANDIR HIGH SCHO</v>
          </cell>
          <cell r="AE658">
            <v>507</v>
          </cell>
          <cell r="AF658">
            <v>600</v>
          </cell>
          <cell r="AG658">
            <v>84.5</v>
          </cell>
          <cell r="AH658">
            <v>2021</v>
          </cell>
          <cell r="AI658" t="str">
            <v>Maharashtra</v>
          </cell>
          <cell r="AJ658" t="str">
            <v>SHRI TP BHATIA JR COLLEGE OF SCIENCE</v>
          </cell>
          <cell r="AK658">
            <v>172</v>
          </cell>
          <cell r="AL658">
            <v>22</v>
          </cell>
          <cell r="AM658">
            <v>7.8181818181818183</v>
          </cell>
          <cell r="AN658">
            <v>97.53</v>
          </cell>
          <cell r="AO658">
            <v>248</v>
          </cell>
          <cell r="AP658">
            <v>27</v>
          </cell>
          <cell r="AQ658">
            <v>9.1851851851851851</v>
          </cell>
          <cell r="AR658">
            <v>98</v>
          </cell>
          <cell r="AS658">
            <v>420</v>
          </cell>
          <cell r="AT658">
            <v>49</v>
          </cell>
          <cell r="AU658">
            <v>8.5714285714285712</v>
          </cell>
          <cell r="AV658">
            <v>203</v>
          </cell>
          <cell r="AW658">
            <v>25</v>
          </cell>
          <cell r="AX658">
            <v>8.1199999999999992</v>
          </cell>
          <cell r="AY658">
            <v>97.765000000000001</v>
          </cell>
          <cell r="AZ658">
            <v>259</v>
          </cell>
          <cell r="BA658">
            <v>29</v>
          </cell>
          <cell r="BB658">
            <v>8.931034482758621</v>
          </cell>
          <cell r="BC658">
            <v>82.266009852216797</v>
          </cell>
          <cell r="BD658">
            <v>462</v>
          </cell>
          <cell r="BE658">
            <v>54</v>
          </cell>
          <cell r="BF658">
            <v>8.5555555555555554</v>
          </cell>
          <cell r="BG658">
            <v>202</v>
          </cell>
          <cell r="BH658">
            <v>24</v>
          </cell>
          <cell r="BI658">
            <v>8.4166666666666661</v>
          </cell>
          <cell r="BJ658">
            <v>80.082987551867205</v>
          </cell>
          <cell r="BK658">
            <v>267</v>
          </cell>
          <cell r="BL658">
            <v>29</v>
          </cell>
          <cell r="BM658">
            <v>9.2068965517241388</v>
          </cell>
          <cell r="BN658">
            <v>76.271186440677994</v>
          </cell>
          <cell r="BO658">
            <v>469</v>
          </cell>
          <cell r="BP658">
            <v>53</v>
          </cell>
          <cell r="BQ658">
            <v>8.8490566037735849</v>
          </cell>
          <cell r="BR658">
            <v>1351</v>
          </cell>
          <cell r="BS658">
            <v>156</v>
          </cell>
          <cell r="BT658">
            <v>8.6602564102564106</v>
          </cell>
          <cell r="BU658">
            <v>90.512201970443357</v>
          </cell>
          <cell r="BV658">
            <v>0</v>
          </cell>
        </row>
        <row r="659">
          <cell r="B659" t="str">
            <v>21-M&amp;ME46-25</v>
          </cell>
          <cell r="C659" t="str">
            <v>M&amp;ME</v>
          </cell>
          <cell r="D659">
            <v>46</v>
          </cell>
          <cell r="E659" t="str">
            <v>SHIRODKAR PRATHAM  VILAS VANDANA</v>
          </cell>
          <cell r="F659" t="str">
            <v>Male</v>
          </cell>
          <cell r="G659" t="str">
            <v>12/05/2003</v>
          </cell>
          <cell r="H659">
            <v>8433605307</v>
          </cell>
          <cell r="I659">
            <v>8286645378</v>
          </cell>
          <cell r="J659" t="str">
            <v>prathamshirodkar50@gmail.com</v>
          </cell>
          <cell r="K659" t="str">
            <v>1032210799@tcetmumbai.in</v>
          </cell>
          <cell r="L659" t="str">
            <v>5/57, Shivkrupa A-wing, Datta mandir road, Vakola bridge, Santacruz East, Mumbai</v>
          </cell>
          <cell r="M659">
            <v>400055</v>
          </cell>
          <cell r="N659">
            <v>0</v>
          </cell>
          <cell r="O659" t="str">
            <v>Service</v>
          </cell>
          <cell r="P659" t="str">
            <v>5,00,001 - 5,50,000</v>
          </cell>
          <cell r="Q659" t="str">
            <v>Normal</v>
          </cell>
          <cell r="R659" t="str">
            <v>Open</v>
          </cell>
          <cell r="S659">
            <v>2021</v>
          </cell>
          <cell r="T659" t="str">
            <v>FE</v>
          </cell>
          <cell r="U659" t="str">
            <v>MH-CET</v>
          </cell>
          <cell r="V659">
            <v>30</v>
          </cell>
          <cell r="W659">
            <v>68.338499999999996</v>
          </cell>
          <cell r="X659" t="str">
            <v>AMIN</v>
          </cell>
          <cell r="Y659">
            <v>373</v>
          </cell>
          <cell r="Z659">
            <v>500</v>
          </cell>
          <cell r="AA659">
            <v>74.599999999999994</v>
          </cell>
          <cell r="AB659">
            <v>2019</v>
          </cell>
          <cell r="AC659" t="str">
            <v>Maharashtra</v>
          </cell>
          <cell r="AD659" t="str">
            <v>PATUCK TECHNICAL HIGH SCHOOL</v>
          </cell>
          <cell r="AE659">
            <v>489</v>
          </cell>
          <cell r="AF659">
            <v>600</v>
          </cell>
          <cell r="AG659">
            <v>81.5</v>
          </cell>
          <cell r="AH659">
            <v>2021</v>
          </cell>
          <cell r="AI659" t="str">
            <v>Maharashtra</v>
          </cell>
          <cell r="AJ659" t="str">
            <v>PATUCK  JUNIOR COLLEGE</v>
          </cell>
          <cell r="AK659">
            <v>79</v>
          </cell>
          <cell r="AL659">
            <v>22</v>
          </cell>
          <cell r="AM659">
            <v>3.5909090909090908</v>
          </cell>
          <cell r="AN659">
            <v>95.06</v>
          </cell>
          <cell r="AO659">
            <v>114</v>
          </cell>
          <cell r="AP659">
            <v>27</v>
          </cell>
          <cell r="AQ659">
            <v>4.2222222222222223</v>
          </cell>
          <cell r="AR659">
            <v>75</v>
          </cell>
          <cell r="AS659">
            <v>193</v>
          </cell>
          <cell r="AT659">
            <v>49</v>
          </cell>
          <cell r="AU659">
            <v>3.9387755102040818</v>
          </cell>
          <cell r="AV659">
            <v>180</v>
          </cell>
          <cell r="AW659">
            <v>25</v>
          </cell>
          <cell r="AX659">
            <v>7.2</v>
          </cell>
          <cell r="AY659">
            <v>85.03</v>
          </cell>
          <cell r="AZ659">
            <v>146</v>
          </cell>
          <cell r="BA659">
            <v>29</v>
          </cell>
          <cell r="BB659">
            <v>5.0344827586206895</v>
          </cell>
          <cell r="BC659">
            <v>76</v>
          </cell>
          <cell r="BD659">
            <v>326</v>
          </cell>
          <cell r="BE659">
            <v>54</v>
          </cell>
          <cell r="BF659">
            <v>6.0370370370370372</v>
          </cell>
          <cell r="BG659">
            <v>163</v>
          </cell>
          <cell r="BH659">
            <v>24</v>
          </cell>
          <cell r="BI659">
            <v>6.791666666666667</v>
          </cell>
          <cell r="BJ659">
            <v>90</v>
          </cell>
          <cell r="BK659">
            <v>206</v>
          </cell>
          <cell r="BL659">
            <v>29</v>
          </cell>
          <cell r="BM659">
            <v>7.1034482758620694</v>
          </cell>
          <cell r="BN659">
            <v>87</v>
          </cell>
          <cell r="BO659">
            <v>369</v>
          </cell>
          <cell r="BP659">
            <v>53</v>
          </cell>
          <cell r="BQ659">
            <v>6.9622641509433958</v>
          </cell>
          <cell r="BR659">
            <v>888</v>
          </cell>
          <cell r="BS659">
            <v>156</v>
          </cell>
          <cell r="BT659">
            <v>5.6923076923076925</v>
          </cell>
          <cell r="BU659">
            <v>80.418000000000006</v>
          </cell>
          <cell r="BV659">
            <v>0</v>
          </cell>
        </row>
        <row r="660">
          <cell r="B660" t="str">
            <v>21-MECH46-25</v>
          </cell>
          <cell r="C660" t="str">
            <v>MECH</v>
          </cell>
          <cell r="D660">
            <v>46</v>
          </cell>
          <cell r="E660" t="str">
            <v>UPADHYAY VAIBHAV NARENDRA KIRAN</v>
          </cell>
          <cell r="F660" t="str">
            <v>Male</v>
          </cell>
          <cell r="G660" t="str">
            <v>02/10/2002</v>
          </cell>
          <cell r="H660">
            <v>7045063214</v>
          </cell>
          <cell r="I660">
            <v>9326227209</v>
          </cell>
          <cell r="J660" t="str">
            <v>vaibhavupadhyay1327@gmail.com</v>
          </cell>
          <cell r="K660" t="str">
            <v>1032210749@tcetmumbai.in</v>
          </cell>
          <cell r="L660" t="str">
            <v>002/2A Sarthak Society opp to Samna Parivar behind Sunrise society near wageshwari temple, film city road Dindoshi, Malad East Mumbai 400097</v>
          </cell>
          <cell r="M660">
            <v>400097</v>
          </cell>
          <cell r="N660">
            <v>0</v>
          </cell>
          <cell r="O660" t="str">
            <v>Self-employed</v>
          </cell>
          <cell r="P660" t="str">
            <v>&gt;= 15,00,001</v>
          </cell>
          <cell r="Q660" t="str">
            <v>Normal</v>
          </cell>
          <cell r="R660" t="str">
            <v>Open</v>
          </cell>
          <cell r="S660">
            <v>2021</v>
          </cell>
          <cell r="T660" t="str">
            <v>FE</v>
          </cell>
          <cell r="U660" t="str">
            <v>MH-CET</v>
          </cell>
          <cell r="V660">
            <v>52</v>
          </cell>
          <cell r="W660" t="str">
            <v>NA</v>
          </cell>
          <cell r="X660" t="str">
            <v>Minority</v>
          </cell>
          <cell r="Y660">
            <v>389</v>
          </cell>
          <cell r="Z660">
            <v>500</v>
          </cell>
          <cell r="AA660">
            <v>77.8</v>
          </cell>
          <cell r="AB660">
            <v>2018</v>
          </cell>
          <cell r="AC660" t="str">
            <v>Maharashtra</v>
          </cell>
          <cell r="AD660" t="str">
            <v>PARLE TILAK VIDYALAYA ENGLISH MEDIUM SCHOOL</v>
          </cell>
          <cell r="AE660">
            <v>377</v>
          </cell>
          <cell r="AF660">
            <v>650</v>
          </cell>
          <cell r="AG660">
            <v>58</v>
          </cell>
          <cell r="AH660">
            <v>2020</v>
          </cell>
          <cell r="AI660" t="str">
            <v>Maharashtra</v>
          </cell>
          <cell r="AJ660" t="str">
            <v>SATHAYE COLLEGE</v>
          </cell>
          <cell r="AK660">
            <v>171</v>
          </cell>
          <cell r="AL660">
            <v>22</v>
          </cell>
          <cell r="AM660">
            <v>7.7727272727272725</v>
          </cell>
          <cell r="AN660">
            <v>97.67</v>
          </cell>
          <cell r="AO660">
            <v>199</v>
          </cell>
          <cell r="AP660">
            <v>27</v>
          </cell>
          <cell r="AQ660">
            <v>7.3703703703703702</v>
          </cell>
          <cell r="AR660">
            <v>84.79</v>
          </cell>
          <cell r="AS660">
            <v>370</v>
          </cell>
          <cell r="AT660">
            <v>49</v>
          </cell>
          <cell r="AU660">
            <v>7.5510204081632653</v>
          </cell>
          <cell r="AV660">
            <v>184</v>
          </cell>
          <cell r="AW660">
            <v>25</v>
          </cell>
          <cell r="AX660">
            <v>7.36</v>
          </cell>
          <cell r="AY660">
            <v>91.23</v>
          </cell>
          <cell r="AZ660">
            <v>194.88</v>
          </cell>
          <cell r="BA660">
            <v>29</v>
          </cell>
          <cell r="BB660">
            <v>6.72</v>
          </cell>
          <cell r="BC660">
            <v>85</v>
          </cell>
          <cell r="BD660">
            <v>378.88</v>
          </cell>
          <cell r="BE660">
            <v>54</v>
          </cell>
          <cell r="BF660">
            <v>7.0162962962962965</v>
          </cell>
          <cell r="BG660">
            <v>177</v>
          </cell>
          <cell r="BH660">
            <v>24</v>
          </cell>
          <cell r="BI660">
            <v>7.375</v>
          </cell>
          <cell r="BJ660">
            <v>79</v>
          </cell>
          <cell r="BK660">
            <v>215</v>
          </cell>
          <cell r="BL660">
            <v>28</v>
          </cell>
          <cell r="BM660">
            <v>7.6785714285714288</v>
          </cell>
          <cell r="BN660">
            <v>77</v>
          </cell>
          <cell r="BO660">
            <v>392</v>
          </cell>
          <cell r="BP660">
            <v>52</v>
          </cell>
          <cell r="BQ660">
            <v>7.5384615384615383</v>
          </cell>
          <cell r="BR660">
            <v>1140.8800000000001</v>
          </cell>
          <cell r="BS660">
            <v>155</v>
          </cell>
          <cell r="BT660">
            <v>7.3605161290322592</v>
          </cell>
          <cell r="BU660">
            <v>87.938000000000002</v>
          </cell>
          <cell r="BV660">
            <v>0</v>
          </cell>
        </row>
        <row r="661">
          <cell r="B661" t="str">
            <v>21-AI&amp;DS47-25</v>
          </cell>
          <cell r="C661" t="str">
            <v>AI&amp;DS</v>
          </cell>
          <cell r="D661">
            <v>47</v>
          </cell>
          <cell r="E661" t="str">
            <v>SINGH RUCHIKA RAKESH REENA</v>
          </cell>
          <cell r="F661" t="str">
            <v>Female</v>
          </cell>
          <cell r="G661" t="str">
            <v>25/11/2003</v>
          </cell>
          <cell r="H661">
            <v>9867963711</v>
          </cell>
          <cell r="I661">
            <v>9867626977</v>
          </cell>
          <cell r="J661" t="str">
            <v>singhruchika2511@gmail.com</v>
          </cell>
          <cell r="K661" t="str">
            <v>1032210176@tcetmumbai.in</v>
          </cell>
          <cell r="L661" t="str">
            <v>A2 Suvarna kalash , tarun bharat society , chakala andheri east , Mumbai.</v>
          </cell>
          <cell r="M661">
            <v>400099</v>
          </cell>
          <cell r="N661">
            <v>0</v>
          </cell>
          <cell r="O661" t="str">
            <v>Homemaker</v>
          </cell>
          <cell r="P661" t="str">
            <v>10,00,001 - 15,00,000</v>
          </cell>
          <cell r="Q661" t="str">
            <v>Normal</v>
          </cell>
          <cell r="R661" t="str">
            <v>Open</v>
          </cell>
          <cell r="S661">
            <v>2021</v>
          </cell>
          <cell r="T661" t="str">
            <v>FE</v>
          </cell>
          <cell r="U661" t="str">
            <v>MH-CET</v>
          </cell>
          <cell r="V661">
            <v>33.99</v>
          </cell>
          <cell r="W661">
            <v>78.655633399999999</v>
          </cell>
          <cell r="X661" t="str">
            <v>Institute</v>
          </cell>
          <cell r="Y661">
            <v>402</v>
          </cell>
          <cell r="Z661">
            <v>500</v>
          </cell>
          <cell r="AA661">
            <v>80.400000000000006</v>
          </cell>
          <cell r="AB661">
            <v>2019</v>
          </cell>
          <cell r="AC661" t="str">
            <v>Maharashtra</v>
          </cell>
          <cell r="AD661" t="str">
            <v>DIVINE CHILD HIGH SCHOOL</v>
          </cell>
          <cell r="AE661">
            <v>544</v>
          </cell>
          <cell r="AF661">
            <v>600</v>
          </cell>
          <cell r="AG661">
            <v>90.6666666666667</v>
          </cell>
          <cell r="AH661">
            <v>2021</v>
          </cell>
          <cell r="AI661" t="str">
            <v>Maharashtra</v>
          </cell>
          <cell r="AJ661" t="str">
            <v>BHAVANS COLLEGE</v>
          </cell>
          <cell r="AK661">
            <v>184</v>
          </cell>
          <cell r="AL661">
            <v>23</v>
          </cell>
          <cell r="AM661">
            <v>8</v>
          </cell>
          <cell r="AN661">
            <v>88</v>
          </cell>
          <cell r="AO661">
            <v>239</v>
          </cell>
          <cell r="AP661">
            <v>26</v>
          </cell>
          <cell r="AQ661">
            <v>9.1923076923076916</v>
          </cell>
          <cell r="AR661">
            <v>75</v>
          </cell>
          <cell r="AS661">
            <v>423</v>
          </cell>
          <cell r="AT661">
            <v>49</v>
          </cell>
          <cell r="AU661">
            <v>8.6326530612244898</v>
          </cell>
          <cell r="AV661">
            <v>238</v>
          </cell>
          <cell r="AW661">
            <v>25</v>
          </cell>
          <cell r="AX661">
            <v>9.52</v>
          </cell>
          <cell r="AY661">
            <v>81.5</v>
          </cell>
          <cell r="AZ661">
            <v>290</v>
          </cell>
          <cell r="BA661">
            <v>29</v>
          </cell>
          <cell r="BB661">
            <v>10</v>
          </cell>
          <cell r="BC661">
            <v>93.529411764705898</v>
          </cell>
          <cell r="BD661">
            <v>528</v>
          </cell>
          <cell r="BE661">
            <v>54</v>
          </cell>
          <cell r="BF661">
            <v>9.7777777777777786</v>
          </cell>
          <cell r="BG661">
            <v>231</v>
          </cell>
          <cell r="BH661">
            <v>24</v>
          </cell>
          <cell r="BI661">
            <v>9.625</v>
          </cell>
          <cell r="BJ661">
            <v>73</v>
          </cell>
          <cell r="BK661">
            <v>290</v>
          </cell>
          <cell r="BL661">
            <v>29</v>
          </cell>
          <cell r="BM661">
            <v>10</v>
          </cell>
          <cell r="BN661">
            <v>94</v>
          </cell>
          <cell r="BO661">
            <v>521</v>
          </cell>
          <cell r="BP661">
            <v>53</v>
          </cell>
          <cell r="BQ661">
            <v>9.8301886792452837</v>
          </cell>
          <cell r="BR661">
            <v>1472</v>
          </cell>
          <cell r="BS661">
            <v>156</v>
          </cell>
          <cell r="BT661">
            <v>9.4358974358974361</v>
          </cell>
          <cell r="BU661">
            <v>82.205882352941188</v>
          </cell>
          <cell r="BV661">
            <v>0</v>
          </cell>
        </row>
        <row r="662">
          <cell r="B662" t="str">
            <v>21-AI&amp;ML47-25</v>
          </cell>
          <cell r="C662" t="str">
            <v>AI&amp;ML</v>
          </cell>
          <cell r="D662">
            <v>47</v>
          </cell>
          <cell r="E662" t="str">
            <v>SIRIMALLA VAISHNAVI VEERASWAMI VANAJA</v>
          </cell>
          <cell r="F662" t="str">
            <v>Female</v>
          </cell>
          <cell r="G662" t="str">
            <v>03/11/2004</v>
          </cell>
          <cell r="H662">
            <v>7709534600</v>
          </cell>
          <cell r="I662">
            <v>7709534600</v>
          </cell>
          <cell r="J662" t="str">
            <v>sirimallavaishnavi@gmail.com</v>
          </cell>
          <cell r="K662" t="str">
            <v>1032210972@tcetmumbai.in</v>
          </cell>
          <cell r="L662" t="str">
            <v>349/2, Near Natraj Hotel, Balaji Nagar, Narpoli, Bhiwandi.</v>
          </cell>
          <cell r="M662">
            <v>421305</v>
          </cell>
          <cell r="N662">
            <v>0</v>
          </cell>
          <cell r="O662" t="str">
            <v>Labourer</v>
          </cell>
          <cell r="P662" t="str">
            <v>5,50,001 - 6,00,000</v>
          </cell>
          <cell r="Q662" t="str">
            <v>Normal</v>
          </cell>
          <cell r="R662" t="str">
            <v>SBS</v>
          </cell>
          <cell r="S662">
            <v>2021</v>
          </cell>
          <cell r="T662" t="str">
            <v>FE</v>
          </cell>
          <cell r="U662" t="str">
            <v>MH-CET</v>
          </cell>
          <cell r="V662">
            <v>91.99</v>
          </cell>
          <cell r="W662" t="str">
            <v>NA</v>
          </cell>
          <cell r="X662" t="str">
            <v>CAP</v>
          </cell>
          <cell r="Y662">
            <v>360</v>
          </cell>
          <cell r="Z662">
            <v>500</v>
          </cell>
          <cell r="AA662">
            <v>72</v>
          </cell>
          <cell r="AB662">
            <v>2019</v>
          </cell>
          <cell r="AC662" t="str">
            <v>Maharashtra</v>
          </cell>
          <cell r="AD662" t="str">
            <v>SARASWATI ENGLISH HIGH SCHOOL</v>
          </cell>
          <cell r="AE662">
            <v>525</v>
          </cell>
          <cell r="AF662">
            <v>600</v>
          </cell>
          <cell r="AG662">
            <v>87.5</v>
          </cell>
          <cell r="AH662">
            <v>2021</v>
          </cell>
          <cell r="AI662" t="str">
            <v>Maharashtra</v>
          </cell>
          <cell r="AJ662" t="str">
            <v>BNN COLLEGE</v>
          </cell>
          <cell r="AK662">
            <v>175</v>
          </cell>
          <cell r="AL662">
            <v>22</v>
          </cell>
          <cell r="AM662">
            <v>7.9545454545454541</v>
          </cell>
          <cell r="AN662">
            <v>85</v>
          </cell>
          <cell r="AO662">
            <v>239</v>
          </cell>
          <cell r="AP662">
            <v>27</v>
          </cell>
          <cell r="AQ662">
            <v>8.8518518518518512</v>
          </cell>
          <cell r="AR662">
            <v>75</v>
          </cell>
          <cell r="AS662">
            <v>414</v>
          </cell>
          <cell r="AT662">
            <v>49</v>
          </cell>
          <cell r="AU662">
            <v>8.4489795918367339</v>
          </cell>
          <cell r="AV662">
            <v>228</v>
          </cell>
          <cell r="AW662">
            <v>25</v>
          </cell>
          <cell r="AX662">
            <v>9.1199999999999992</v>
          </cell>
          <cell r="AY662">
            <v>80</v>
          </cell>
          <cell r="AZ662">
            <v>277</v>
          </cell>
          <cell r="BA662">
            <v>29</v>
          </cell>
          <cell r="BB662">
            <v>9.5517241379310338</v>
          </cell>
          <cell r="BC662">
            <v>86</v>
          </cell>
          <cell r="BD662">
            <v>505</v>
          </cell>
          <cell r="BE662">
            <v>54</v>
          </cell>
          <cell r="BF662">
            <v>9.3518518518518512</v>
          </cell>
          <cell r="BG662">
            <v>226</v>
          </cell>
          <cell r="BH662">
            <v>24</v>
          </cell>
          <cell r="BI662">
            <v>9.4166666666666661</v>
          </cell>
          <cell r="BJ662">
            <v>86</v>
          </cell>
          <cell r="BK662">
            <v>281</v>
          </cell>
          <cell r="BL662">
            <v>29</v>
          </cell>
          <cell r="BM662">
            <v>9.6896551724137936</v>
          </cell>
          <cell r="BN662">
            <v>87</v>
          </cell>
          <cell r="BO662">
            <v>507</v>
          </cell>
          <cell r="BP662">
            <v>53</v>
          </cell>
          <cell r="BQ662">
            <v>9.566037735849056</v>
          </cell>
          <cell r="BR662">
            <v>1426</v>
          </cell>
          <cell r="BS662">
            <v>156</v>
          </cell>
          <cell r="BT662">
            <v>9.1410256410256405</v>
          </cell>
          <cell r="BU662">
            <v>82.4</v>
          </cell>
          <cell r="BV662" t="str">
            <v>Capgemini</v>
          </cell>
        </row>
        <row r="663">
          <cell r="B663" t="str">
            <v>21-CIVIL47-25</v>
          </cell>
          <cell r="C663" t="str">
            <v>CIVIL</v>
          </cell>
          <cell r="D663">
            <v>47</v>
          </cell>
          <cell r="E663" t="str">
            <v>SHETIGAR JATIN KRISHNA KALAVATI</v>
          </cell>
          <cell r="F663" t="str">
            <v>Male</v>
          </cell>
          <cell r="G663" t="str">
            <v>22/01/2004</v>
          </cell>
          <cell r="H663">
            <v>9284329038</v>
          </cell>
          <cell r="I663">
            <v>9823243636</v>
          </cell>
          <cell r="J663" t="str">
            <v>jatinshetigar2004@gmail.com</v>
          </cell>
          <cell r="K663" t="str">
            <v>1032210856@tcetmumbai.in</v>
          </cell>
          <cell r="L663" t="str">
            <v>701, Yashwant Sankalp Above Punjab National Bank, Old Viva College Road, Virar West</v>
          </cell>
          <cell r="M663">
            <v>401303</v>
          </cell>
          <cell r="N663">
            <v>0</v>
          </cell>
          <cell r="O663" t="str">
            <v>Government Civil Contractor</v>
          </cell>
          <cell r="P663" t="str">
            <v>50,001 - 1,00,000</v>
          </cell>
          <cell r="Q663" t="str">
            <v>Normal</v>
          </cell>
          <cell r="R663" t="str">
            <v>Open</v>
          </cell>
          <cell r="S663">
            <v>2021</v>
          </cell>
          <cell r="T663" t="str">
            <v>FE</v>
          </cell>
          <cell r="U663" t="str">
            <v>MH-CET</v>
          </cell>
          <cell r="V663">
            <v>48.31</v>
          </cell>
          <cell r="W663">
            <v>58.041958000000001</v>
          </cell>
          <cell r="X663" t="str">
            <v>Institute</v>
          </cell>
          <cell r="Y663">
            <v>424</v>
          </cell>
          <cell r="Z663">
            <v>500</v>
          </cell>
          <cell r="AA663">
            <v>84.8</v>
          </cell>
          <cell r="AB663">
            <v>2019</v>
          </cell>
          <cell r="AC663" t="str">
            <v>CBSE</v>
          </cell>
          <cell r="AD663" t="str">
            <v>MULJIBHAI MEHTA INTERNATIONAL SCHOOL</v>
          </cell>
          <cell r="AE663">
            <v>523</v>
          </cell>
          <cell r="AF663">
            <v>600</v>
          </cell>
          <cell r="AG663">
            <v>87.1666666666667</v>
          </cell>
          <cell r="AH663">
            <v>2021</v>
          </cell>
          <cell r="AI663" t="str">
            <v>Maharashtra</v>
          </cell>
          <cell r="AJ663" t="str">
            <v>UTKARSHA VIDYALAYA AND JUNIOR COLLEGE</v>
          </cell>
          <cell r="AK663">
            <v>171</v>
          </cell>
          <cell r="AL663">
            <v>23</v>
          </cell>
          <cell r="AM663">
            <v>7.4347826086956523</v>
          </cell>
          <cell r="AN663">
            <v>97.619047620000003</v>
          </cell>
          <cell r="AO663">
            <v>205</v>
          </cell>
          <cell r="AP663">
            <v>26</v>
          </cell>
          <cell r="AQ663">
            <v>7.884615384615385</v>
          </cell>
          <cell r="AR663">
            <v>92</v>
          </cell>
          <cell r="AS663">
            <v>376</v>
          </cell>
          <cell r="AT663">
            <v>49</v>
          </cell>
          <cell r="AU663">
            <v>7.6734693877551017</v>
          </cell>
          <cell r="AV663">
            <v>207</v>
          </cell>
          <cell r="AW663">
            <v>25</v>
          </cell>
          <cell r="AX663">
            <v>8.2799999999999994</v>
          </cell>
          <cell r="AY663">
            <v>94.809523810000002</v>
          </cell>
          <cell r="AZ663">
            <v>239</v>
          </cell>
          <cell r="BA663">
            <v>29</v>
          </cell>
          <cell r="BB663">
            <v>8.2413793103448274</v>
          </cell>
          <cell r="BC663">
            <v>80</v>
          </cell>
          <cell r="BD663">
            <v>446</v>
          </cell>
          <cell r="BE663">
            <v>54</v>
          </cell>
          <cell r="BF663">
            <v>8.2592592592592595</v>
          </cell>
          <cell r="BG663">
            <v>204</v>
          </cell>
          <cell r="BH663">
            <v>24</v>
          </cell>
          <cell r="BI663">
            <v>8.5</v>
          </cell>
          <cell r="BJ663">
            <v>83.529411764705898</v>
          </cell>
          <cell r="BK663">
            <v>263</v>
          </cell>
          <cell r="BL663">
            <v>29</v>
          </cell>
          <cell r="BM663">
            <v>9.068965517241379</v>
          </cell>
          <cell r="BN663">
            <v>92</v>
          </cell>
          <cell r="BO663">
            <v>467</v>
          </cell>
          <cell r="BP663">
            <v>53</v>
          </cell>
          <cell r="BQ663">
            <v>8.8113207547169807</v>
          </cell>
          <cell r="BR663">
            <v>1289</v>
          </cell>
          <cell r="BS663">
            <v>156</v>
          </cell>
          <cell r="BT663">
            <v>8.2628205128205128</v>
          </cell>
          <cell r="BU663">
            <v>89.591596638941184</v>
          </cell>
          <cell r="BV663">
            <v>0</v>
          </cell>
        </row>
        <row r="664">
          <cell r="B664" t="str">
            <v>21-COMPA47-25</v>
          </cell>
          <cell r="C664" t="str">
            <v>COMP-A</v>
          </cell>
          <cell r="D664">
            <v>47</v>
          </cell>
          <cell r="E664" t="str">
            <v xml:space="preserve">GUPTA JAGRITI ASHOK SEEMA </v>
          </cell>
          <cell r="F664" t="str">
            <v>Female</v>
          </cell>
          <cell r="G664" t="str">
            <v>31/10/2003</v>
          </cell>
          <cell r="H664">
            <v>8169947049</v>
          </cell>
          <cell r="I664">
            <v>9372970977</v>
          </cell>
          <cell r="J664" t="str">
            <v>jagriti0815@gmail.com</v>
          </cell>
          <cell r="K664" t="str">
            <v>1032210429@tcetmumbai.in</v>
          </cell>
          <cell r="L664" t="str">
            <v>607,Shree Siddhivinayak building No.1,Near Rajput Dairy, Iraniwadi Road No.3,Kandivali west</v>
          </cell>
          <cell r="M664">
            <v>400067</v>
          </cell>
          <cell r="N664">
            <v>0</v>
          </cell>
          <cell r="O664" t="str">
            <v>Business</v>
          </cell>
          <cell r="P664" t="str">
            <v>5,50,001 - 6,00,000</v>
          </cell>
          <cell r="Q664" t="str">
            <v>Normal</v>
          </cell>
          <cell r="R664" t="str">
            <v>Open</v>
          </cell>
          <cell r="S664">
            <v>2021</v>
          </cell>
          <cell r="T664" t="str">
            <v>FE</v>
          </cell>
          <cell r="U664" t="str">
            <v>MH-CET</v>
          </cell>
          <cell r="V664">
            <v>72.28</v>
          </cell>
          <cell r="W664">
            <v>83.2</v>
          </cell>
          <cell r="X664" t="str">
            <v>Minority</v>
          </cell>
          <cell r="Y664">
            <v>418</v>
          </cell>
          <cell r="Z664">
            <v>500</v>
          </cell>
          <cell r="AA664">
            <v>83.6</v>
          </cell>
          <cell r="AB664">
            <v>2019</v>
          </cell>
          <cell r="AC664" t="str">
            <v>Maharashtra</v>
          </cell>
          <cell r="AD664" t="str">
            <v>CARMEL OF ST. JOSEPH SCHOOL</v>
          </cell>
          <cell r="AE664">
            <v>553</v>
          </cell>
          <cell r="AF664">
            <v>600</v>
          </cell>
          <cell r="AG664">
            <v>92.1666666666667</v>
          </cell>
          <cell r="AH664">
            <v>2021</v>
          </cell>
          <cell r="AI664" t="str">
            <v>Maharashtra</v>
          </cell>
          <cell r="AJ664" t="str">
            <v>SHRI TIKAMDAS PURSHOTAM BHATIA COLLEGE OF SCIENCE</v>
          </cell>
          <cell r="AK664">
            <v>189</v>
          </cell>
          <cell r="AL664">
            <v>23</v>
          </cell>
          <cell r="AM664">
            <v>8.2173913043478262</v>
          </cell>
          <cell r="AN664">
            <v>78</v>
          </cell>
          <cell r="AO664">
            <v>248</v>
          </cell>
          <cell r="AP664">
            <v>26</v>
          </cell>
          <cell r="AQ664">
            <v>9.5384615384615383</v>
          </cell>
          <cell r="AR664">
            <v>89</v>
          </cell>
          <cell r="AS664">
            <v>437</v>
          </cell>
          <cell r="AT664">
            <v>49</v>
          </cell>
          <cell r="AU664">
            <v>8.9183673469387763</v>
          </cell>
          <cell r="AV664">
            <v>241</v>
          </cell>
          <cell r="AW664">
            <v>25</v>
          </cell>
          <cell r="AX664">
            <v>9.64</v>
          </cell>
          <cell r="AY664">
            <v>83.5</v>
          </cell>
          <cell r="AZ664">
            <v>275</v>
          </cell>
          <cell r="BA664">
            <v>29</v>
          </cell>
          <cell r="BB664">
            <v>9.4827586206896548</v>
          </cell>
          <cell r="BC664">
            <v>85</v>
          </cell>
          <cell r="BD664">
            <v>516</v>
          </cell>
          <cell r="BE664">
            <v>54</v>
          </cell>
          <cell r="BF664">
            <v>9.5555555555555554</v>
          </cell>
          <cell r="BG664">
            <v>233</v>
          </cell>
          <cell r="BH664">
            <v>24</v>
          </cell>
          <cell r="BI664">
            <v>9.7083333333333339</v>
          </cell>
          <cell r="BJ664">
            <v>78.5</v>
          </cell>
          <cell r="BK664">
            <v>271</v>
          </cell>
          <cell r="BL664">
            <v>29</v>
          </cell>
          <cell r="BM664">
            <v>9.3448275862068968</v>
          </cell>
          <cell r="BN664">
            <v>83</v>
          </cell>
          <cell r="BO664">
            <v>504</v>
          </cell>
          <cell r="BP664">
            <v>53</v>
          </cell>
          <cell r="BQ664">
            <v>9.5094339622641506</v>
          </cell>
          <cell r="BR664">
            <v>1457</v>
          </cell>
          <cell r="BS664">
            <v>156</v>
          </cell>
          <cell r="BT664">
            <v>9.3397435897435894</v>
          </cell>
          <cell r="BU664">
            <v>82.8</v>
          </cell>
          <cell r="BV664" t="str">
            <v>ViCIT</v>
          </cell>
        </row>
        <row r="665">
          <cell r="B665" t="str">
            <v>21-COMPB47-25</v>
          </cell>
          <cell r="C665" t="str">
            <v>COMP-B</v>
          </cell>
          <cell r="D665">
            <v>47</v>
          </cell>
          <cell r="E665" t="str">
            <v xml:space="preserve">RAI DEVESH AMLESH ASHA </v>
          </cell>
          <cell r="F665" t="str">
            <v>Male</v>
          </cell>
          <cell r="G665" t="str">
            <v>13/12/2003</v>
          </cell>
          <cell r="H665">
            <v>8828403125</v>
          </cell>
          <cell r="I665">
            <v>7021265233</v>
          </cell>
          <cell r="J665" t="str">
            <v>deveshrai162@gmail.com</v>
          </cell>
          <cell r="K665" t="str">
            <v>1032210493@tcetmumbai.in</v>
          </cell>
          <cell r="L665" t="str">
            <v>A-201, Bhakti Park, Phase-1,Anand Nagar, Ghodbunder Road,Thane West</v>
          </cell>
          <cell r="M665">
            <v>400615</v>
          </cell>
          <cell r="N665">
            <v>0</v>
          </cell>
          <cell r="O665" t="str">
            <v>Service</v>
          </cell>
          <cell r="P665" t="str">
            <v>8,00,001 - 9,00,000</v>
          </cell>
          <cell r="Q665" t="str">
            <v>Normal</v>
          </cell>
          <cell r="R665" t="str">
            <v>Open</v>
          </cell>
          <cell r="S665">
            <v>2021</v>
          </cell>
          <cell r="T665" t="str">
            <v>FE</v>
          </cell>
          <cell r="U665" t="str">
            <v>MH-CET</v>
          </cell>
          <cell r="V665">
            <v>91.05</v>
          </cell>
          <cell r="W665">
            <v>77.58</v>
          </cell>
          <cell r="X665" t="str">
            <v>Minority</v>
          </cell>
          <cell r="Y665">
            <v>466</v>
          </cell>
          <cell r="Z665">
            <v>500</v>
          </cell>
          <cell r="AA665">
            <v>93.2</v>
          </cell>
          <cell r="AB665">
            <v>2019</v>
          </cell>
          <cell r="AC665" t="str">
            <v>Maharashtra</v>
          </cell>
          <cell r="AD665" t="str">
            <v>SARASWATI VIDYALAYA HIGH SCHOOL AND JUNIOR COLLEGE OF SCIENCE</v>
          </cell>
          <cell r="AE665">
            <v>532</v>
          </cell>
          <cell r="AF665">
            <v>600</v>
          </cell>
          <cell r="AG665">
            <v>88.6666666666667</v>
          </cell>
          <cell r="AH665">
            <v>2021</v>
          </cell>
          <cell r="AI665" t="str">
            <v>Maharashtra</v>
          </cell>
          <cell r="AJ665" t="str">
            <v>PACE JUNIOR SCIENCE COLLEGE</v>
          </cell>
          <cell r="AK665">
            <v>199</v>
          </cell>
          <cell r="AL665">
            <v>23</v>
          </cell>
          <cell r="AM665">
            <v>8.6521739130434785</v>
          </cell>
          <cell r="AN665">
            <v>96</v>
          </cell>
          <cell r="AO665">
            <v>221</v>
          </cell>
          <cell r="AP665">
            <v>26</v>
          </cell>
          <cell r="AQ665">
            <v>8.5</v>
          </cell>
          <cell r="AR665">
            <v>75</v>
          </cell>
          <cell r="AS665">
            <v>420</v>
          </cell>
          <cell r="AT665">
            <v>49</v>
          </cell>
          <cell r="AU665">
            <v>8.5714285714285712</v>
          </cell>
          <cell r="AV665">
            <v>210</v>
          </cell>
          <cell r="AW665">
            <v>25</v>
          </cell>
          <cell r="AX665">
            <v>8.4</v>
          </cell>
          <cell r="AY665">
            <v>85.5</v>
          </cell>
          <cell r="AZ665">
            <v>275</v>
          </cell>
          <cell r="BA665">
            <v>29</v>
          </cell>
          <cell r="BB665">
            <v>9.4827586206896548</v>
          </cell>
          <cell r="BC665">
            <v>85</v>
          </cell>
          <cell r="BD665">
            <v>485</v>
          </cell>
          <cell r="BE665">
            <v>54</v>
          </cell>
          <cell r="BF665">
            <v>8.981481481481481</v>
          </cell>
          <cell r="BG665">
            <v>226</v>
          </cell>
          <cell r="BH665">
            <v>24</v>
          </cell>
          <cell r="BI665">
            <v>9.4166666666666661</v>
          </cell>
          <cell r="BJ665">
            <v>87</v>
          </cell>
          <cell r="BK665">
            <v>275</v>
          </cell>
          <cell r="BL665">
            <v>29</v>
          </cell>
          <cell r="BM665">
            <v>9.4827586206896548</v>
          </cell>
          <cell r="BN665">
            <v>91</v>
          </cell>
          <cell r="BO665">
            <v>501</v>
          </cell>
          <cell r="BP665">
            <v>53</v>
          </cell>
          <cell r="BQ665">
            <v>9.4528301886792452</v>
          </cell>
          <cell r="BR665">
            <v>1406</v>
          </cell>
          <cell r="BS665">
            <v>156</v>
          </cell>
          <cell r="BT665">
            <v>9.0128205128205128</v>
          </cell>
          <cell r="BU665">
            <v>85.7</v>
          </cell>
          <cell r="BV665" t="str">
            <v>Capgemini</v>
          </cell>
        </row>
        <row r="666">
          <cell r="B666" t="str">
            <v>21-COMPC47-25</v>
          </cell>
          <cell r="C666" t="str">
            <v>COMP-C</v>
          </cell>
          <cell r="D666">
            <v>47</v>
          </cell>
          <cell r="E666" t="str">
            <v>VISHWAKARMA ANURAG SHYAMSURAT NAGINA</v>
          </cell>
          <cell r="F666" t="str">
            <v>Male</v>
          </cell>
          <cell r="G666" t="str">
            <v>22/02/2004</v>
          </cell>
          <cell r="H666">
            <v>9324358230</v>
          </cell>
          <cell r="I666">
            <v>9702366617</v>
          </cell>
          <cell r="J666" t="str">
            <v>vishwakarmaanurag2202@gmail.com</v>
          </cell>
          <cell r="K666" t="str">
            <v>1032210557@tcetmumbai.in</v>
          </cell>
          <cell r="L666" t="str">
            <v>Sanjivani chawl committee, akurli road,wadar pada road no 2, Hanuman Nagar, Kandivali East</v>
          </cell>
          <cell r="M666">
            <v>400101</v>
          </cell>
          <cell r="N666">
            <v>0</v>
          </cell>
          <cell r="O666" t="str">
            <v>Carpenter</v>
          </cell>
          <cell r="P666" t="str">
            <v>5,50,001 - 6,00,000</v>
          </cell>
          <cell r="Q666" t="str">
            <v>Normal</v>
          </cell>
          <cell r="R666" t="str">
            <v>Open</v>
          </cell>
          <cell r="S666">
            <v>2021</v>
          </cell>
          <cell r="T666" t="str">
            <v>FE</v>
          </cell>
          <cell r="U666" t="str">
            <v>MH-CET</v>
          </cell>
          <cell r="V666">
            <v>92.1</v>
          </cell>
          <cell r="W666" t="str">
            <v>NA</v>
          </cell>
          <cell r="X666" t="str">
            <v>Minority</v>
          </cell>
          <cell r="Y666">
            <v>405</v>
          </cell>
          <cell r="Z666">
            <v>500</v>
          </cell>
          <cell r="AA666">
            <v>81</v>
          </cell>
          <cell r="AB666">
            <v>2019</v>
          </cell>
          <cell r="AC666" t="str">
            <v>Maharashtra</v>
          </cell>
          <cell r="AD666" t="str">
            <v>SHRI RAGHUBIR ENGLISH HIGH SCHOOL</v>
          </cell>
          <cell r="AE666">
            <v>500</v>
          </cell>
          <cell r="AF666">
            <v>600</v>
          </cell>
          <cell r="AG666">
            <v>83.3333333333333</v>
          </cell>
          <cell r="AH666">
            <v>2021</v>
          </cell>
          <cell r="AI666" t="str">
            <v>Maharashtra</v>
          </cell>
          <cell r="AJ666" t="str">
            <v>SHRI TIKAMDAS PURSHOTAM BHATIA COLLEGE OF SCIENCE</v>
          </cell>
          <cell r="AK666">
            <v>182</v>
          </cell>
          <cell r="AL666">
            <v>23</v>
          </cell>
          <cell r="AM666">
            <v>7.9130434782608692</v>
          </cell>
          <cell r="AN666">
            <v>87</v>
          </cell>
          <cell r="AO666">
            <v>204</v>
          </cell>
          <cell r="AP666">
            <v>26</v>
          </cell>
          <cell r="AQ666">
            <v>7.8461538461538458</v>
          </cell>
          <cell r="AR666">
            <v>82.3</v>
          </cell>
          <cell r="AS666">
            <v>386</v>
          </cell>
          <cell r="AT666">
            <v>49</v>
          </cell>
          <cell r="AU666">
            <v>7.8775510204081636</v>
          </cell>
          <cell r="AV666">
            <v>175</v>
          </cell>
          <cell r="AW666">
            <v>25</v>
          </cell>
          <cell r="AX666">
            <v>7</v>
          </cell>
          <cell r="AY666">
            <v>84.65</v>
          </cell>
          <cell r="AZ666">
            <v>217</v>
          </cell>
          <cell r="BA666">
            <v>29</v>
          </cell>
          <cell r="BB666">
            <v>7.4827586206896548</v>
          </cell>
          <cell r="BC666">
            <v>75</v>
          </cell>
          <cell r="BD666">
            <v>392</v>
          </cell>
          <cell r="BE666">
            <v>54</v>
          </cell>
          <cell r="BF666">
            <v>7.2592592592592595</v>
          </cell>
          <cell r="BG666">
            <v>177</v>
          </cell>
          <cell r="BH666">
            <v>24</v>
          </cell>
          <cell r="BI666">
            <v>7.375</v>
          </cell>
          <cell r="BJ666">
            <v>75</v>
          </cell>
          <cell r="BK666">
            <v>220</v>
          </cell>
          <cell r="BL666">
            <v>29</v>
          </cell>
          <cell r="BM666">
            <v>7.5862068965517242</v>
          </cell>
          <cell r="BN666">
            <v>75</v>
          </cell>
          <cell r="BO666">
            <v>397</v>
          </cell>
          <cell r="BP666">
            <v>53</v>
          </cell>
          <cell r="BQ666">
            <v>7.4905660377358494</v>
          </cell>
          <cell r="BR666">
            <v>1175</v>
          </cell>
          <cell r="BS666">
            <v>156</v>
          </cell>
          <cell r="BT666">
            <v>7.5320512820512819</v>
          </cell>
          <cell r="BU666">
            <v>80.790000000000006</v>
          </cell>
          <cell r="BV666">
            <v>0</v>
          </cell>
        </row>
        <row r="667">
          <cell r="B667" t="str">
            <v>21-CS&amp;E47-25</v>
          </cell>
          <cell r="C667" t="str">
            <v>CS&amp;E</v>
          </cell>
          <cell r="D667">
            <v>47</v>
          </cell>
          <cell r="E667" t="str">
            <v xml:space="preserve">SINGH HIMANSHU BHARAT DEWANTI </v>
          </cell>
          <cell r="F667" t="str">
            <v>Male</v>
          </cell>
          <cell r="G667">
            <v>37529</v>
          </cell>
          <cell r="H667">
            <v>8169245889</v>
          </cell>
          <cell r="I667">
            <v>8779380398</v>
          </cell>
          <cell r="J667" t="str">
            <v>himanshusingh1891@gmail.com</v>
          </cell>
          <cell r="K667" t="str">
            <v>1032210909@tcetmumbai.in</v>
          </cell>
          <cell r="L667" t="str">
            <v xml:space="preserve">Room no. 6, narayan patil bldg, sec-10 kharghar navi mumbai </v>
          </cell>
          <cell r="M667">
            <v>410210</v>
          </cell>
          <cell r="N667">
            <v>0</v>
          </cell>
          <cell r="O667" t="str">
            <v xml:space="preserve">Private job </v>
          </cell>
          <cell r="P667" t="str">
            <v>8,00,001 - 9,00,000</v>
          </cell>
          <cell r="Q667" t="str">
            <v>Normal</v>
          </cell>
          <cell r="R667" t="str">
            <v>Open</v>
          </cell>
          <cell r="S667">
            <v>2021</v>
          </cell>
          <cell r="T667" t="str">
            <v>FE</v>
          </cell>
          <cell r="U667" t="str">
            <v>MH-CET</v>
          </cell>
          <cell r="V667">
            <v>85.26</v>
          </cell>
          <cell r="W667">
            <v>75.62</v>
          </cell>
          <cell r="X667" t="str">
            <v>Minority</v>
          </cell>
          <cell r="Y667">
            <v>363</v>
          </cell>
          <cell r="Z667">
            <v>500</v>
          </cell>
          <cell r="AA667">
            <v>72.599999999999994</v>
          </cell>
          <cell r="AB667">
            <v>2019</v>
          </cell>
          <cell r="AC667" t="str">
            <v>Maharashtra</v>
          </cell>
          <cell r="AD667" t="str">
            <v>K. P. C ENGLISH HIGH SCHOOL</v>
          </cell>
          <cell r="AE667">
            <v>519</v>
          </cell>
          <cell r="AF667">
            <v>600</v>
          </cell>
          <cell r="AG667">
            <v>86.5</v>
          </cell>
          <cell r="AH667">
            <v>2021</v>
          </cell>
          <cell r="AI667" t="str">
            <v>Maharashtra</v>
          </cell>
          <cell r="AJ667" t="str">
            <v>K. P. C JR. COLLEGE</v>
          </cell>
          <cell r="AK667">
            <v>186</v>
          </cell>
          <cell r="AL667">
            <v>23</v>
          </cell>
          <cell r="AM667">
            <v>8.0869565217391308</v>
          </cell>
          <cell r="AN667">
            <v>90</v>
          </cell>
          <cell r="AO667">
            <v>226</v>
          </cell>
          <cell r="AP667">
            <v>26</v>
          </cell>
          <cell r="AQ667">
            <v>8.6923076923076916</v>
          </cell>
          <cell r="AR667">
            <v>98</v>
          </cell>
          <cell r="AS667">
            <v>412</v>
          </cell>
          <cell r="AT667">
            <v>49</v>
          </cell>
          <cell r="AU667">
            <v>8.408163265306122</v>
          </cell>
          <cell r="AV667">
            <v>225</v>
          </cell>
          <cell r="AW667">
            <v>25</v>
          </cell>
          <cell r="AX667">
            <v>9</v>
          </cell>
          <cell r="AY667">
            <v>94</v>
          </cell>
          <cell r="AZ667">
            <v>282</v>
          </cell>
          <cell r="BA667">
            <v>29</v>
          </cell>
          <cell r="BB667">
            <v>9.7241379310344822</v>
          </cell>
          <cell r="BC667">
            <v>75</v>
          </cell>
          <cell r="BD667">
            <v>507</v>
          </cell>
          <cell r="BE667">
            <v>54</v>
          </cell>
          <cell r="BF667">
            <v>9.3888888888888893</v>
          </cell>
          <cell r="BG667">
            <v>223</v>
          </cell>
          <cell r="BH667">
            <v>24</v>
          </cell>
          <cell r="BI667">
            <v>9.2916666666666661</v>
          </cell>
          <cell r="BJ667">
            <v>92</v>
          </cell>
          <cell r="BK667">
            <v>275</v>
          </cell>
          <cell r="BL667">
            <v>29</v>
          </cell>
          <cell r="BM667">
            <v>9.4827586206896548</v>
          </cell>
          <cell r="BN667">
            <v>84</v>
          </cell>
          <cell r="BO667">
            <v>498</v>
          </cell>
          <cell r="BP667">
            <v>53</v>
          </cell>
          <cell r="BQ667">
            <v>9.3962264150943398</v>
          </cell>
          <cell r="BR667">
            <v>1417</v>
          </cell>
          <cell r="BS667">
            <v>156</v>
          </cell>
          <cell r="BT667">
            <v>9.0833333333333339</v>
          </cell>
          <cell r="BU667">
            <v>82.4</v>
          </cell>
          <cell r="BV667">
            <v>0</v>
          </cell>
        </row>
        <row r="668">
          <cell r="B668" t="str">
            <v>21-E&amp;CS47-25</v>
          </cell>
          <cell r="C668" t="str">
            <v>E&amp;CS</v>
          </cell>
          <cell r="D668">
            <v>47</v>
          </cell>
          <cell r="E668" t="str">
            <v>SHAIKH AZIM MUAZZAM ALI NAZIYA</v>
          </cell>
          <cell r="F668" t="str">
            <v>Male</v>
          </cell>
          <cell r="G668" t="str">
            <v>20/09/2003</v>
          </cell>
          <cell r="H668">
            <v>8433676611</v>
          </cell>
          <cell r="I668">
            <v>9137581751</v>
          </cell>
          <cell r="J668" t="str">
            <v>azimm1271@gmail.com</v>
          </cell>
          <cell r="K668" t="str">
            <v>1032210365@tcetmumbai.in</v>
          </cell>
          <cell r="L668" t="str">
            <v>rno-404,r-11, sagar society, ram mandir road, goregaon west</v>
          </cell>
          <cell r="M668">
            <v>400104</v>
          </cell>
          <cell r="N668">
            <v>0</v>
          </cell>
          <cell r="O668" t="str">
            <v>Business</v>
          </cell>
          <cell r="P668" t="str">
            <v>5,00,001 - 5,50,000</v>
          </cell>
          <cell r="Q668" t="str">
            <v>Normal</v>
          </cell>
          <cell r="R668" t="str">
            <v>Open</v>
          </cell>
          <cell r="S668">
            <v>2021</v>
          </cell>
          <cell r="T668" t="str">
            <v>FE</v>
          </cell>
          <cell r="U668" t="str">
            <v>MH-CET</v>
          </cell>
          <cell r="V668">
            <v>73.94</v>
          </cell>
          <cell r="W668" t="str">
            <v>NA</v>
          </cell>
          <cell r="X668" t="str">
            <v>ACAP</v>
          </cell>
          <cell r="Y668">
            <v>315</v>
          </cell>
          <cell r="Z668">
            <v>500</v>
          </cell>
          <cell r="AA668">
            <v>63</v>
          </cell>
          <cell r="AB668">
            <v>2019</v>
          </cell>
          <cell r="AC668" t="str">
            <v>Maharashtra</v>
          </cell>
          <cell r="AD668" t="str">
            <v>H.M.W ENGLISH HIGH SCHOOL</v>
          </cell>
          <cell r="AE668">
            <v>397</v>
          </cell>
          <cell r="AF668">
            <v>600</v>
          </cell>
          <cell r="AG668">
            <v>66.1666666666667</v>
          </cell>
          <cell r="AH668">
            <v>2021</v>
          </cell>
          <cell r="AI668" t="str">
            <v>Maharashtra</v>
          </cell>
          <cell r="AJ668" t="str">
            <v>K.H.M.W JUNIOR COLLEGE OF SCIENCE AND COMMERCE</v>
          </cell>
          <cell r="AK668">
            <v>90</v>
          </cell>
          <cell r="AL668">
            <v>23</v>
          </cell>
          <cell r="AM668">
            <v>3.9130434782608696</v>
          </cell>
          <cell r="AN668">
            <v>77</v>
          </cell>
          <cell r="AO668">
            <v>168</v>
          </cell>
          <cell r="AP668">
            <v>26</v>
          </cell>
          <cell r="AQ668">
            <v>6.4615384615384617</v>
          </cell>
          <cell r="AR668">
            <v>78</v>
          </cell>
          <cell r="AS668">
            <v>258</v>
          </cell>
          <cell r="AT668">
            <v>49</v>
          </cell>
          <cell r="AU668">
            <v>5.2653061224489797</v>
          </cell>
          <cell r="AV668">
            <v>140</v>
          </cell>
          <cell r="AW668">
            <v>25</v>
          </cell>
          <cell r="AX668">
            <v>5.6</v>
          </cell>
          <cell r="AY668">
            <v>77.5</v>
          </cell>
          <cell r="AZ668">
            <v>178.93</v>
          </cell>
          <cell r="BA668">
            <v>29</v>
          </cell>
          <cell r="BB668">
            <v>6.17</v>
          </cell>
          <cell r="BC668">
            <v>52.941176470588204</v>
          </cell>
          <cell r="BD668">
            <v>318.93</v>
          </cell>
          <cell r="BE668">
            <v>54</v>
          </cell>
          <cell r="BF668">
            <v>5.9061111111111115</v>
          </cell>
          <cell r="BG668">
            <v>146</v>
          </cell>
          <cell r="BH668">
            <v>24</v>
          </cell>
          <cell r="BI668">
            <v>6.083333333333333</v>
          </cell>
          <cell r="BJ668">
            <v>82</v>
          </cell>
          <cell r="BK668">
            <v>194</v>
          </cell>
          <cell r="BL668">
            <v>29</v>
          </cell>
          <cell r="BM668">
            <v>6.6896551724137927</v>
          </cell>
          <cell r="BN668">
            <v>78</v>
          </cell>
          <cell r="BO668">
            <v>340</v>
          </cell>
          <cell r="BP668">
            <v>53</v>
          </cell>
          <cell r="BQ668">
            <v>6.4150943396226419</v>
          </cell>
          <cell r="BR668">
            <v>916.93000000000006</v>
          </cell>
          <cell r="BS668">
            <v>156</v>
          </cell>
          <cell r="BT668">
            <v>5.8777564102564108</v>
          </cell>
          <cell r="BU668">
            <v>73.934708323163278</v>
          </cell>
          <cell r="BV668">
            <v>0</v>
          </cell>
        </row>
        <row r="669">
          <cell r="B669" t="str">
            <v>21-E&amp;TCA47-25</v>
          </cell>
          <cell r="C669" t="str">
            <v>E&amp;TC-A</v>
          </cell>
          <cell r="D669">
            <v>47</v>
          </cell>
          <cell r="E669" t="str">
            <v>MADESHIA RAJ PRITAM NANDA</v>
          </cell>
          <cell r="F669" t="str">
            <v>Male</v>
          </cell>
          <cell r="G669" t="str">
            <v>14/08/2003</v>
          </cell>
          <cell r="H669">
            <v>8433589886</v>
          </cell>
          <cell r="I669">
            <v>8928260688</v>
          </cell>
          <cell r="J669" t="str">
            <v>rajmadeshia2@gmail.com</v>
          </cell>
          <cell r="K669" t="str">
            <v>1032210239@tcetmumbai.in</v>
          </cell>
          <cell r="L669" t="str">
            <v>225/C-4,Yashasvi C.H.S,Gorai-2,Borivali(W),Mumbai-400092,near Pragati school</v>
          </cell>
          <cell r="M669">
            <v>400092</v>
          </cell>
          <cell r="N669">
            <v>0</v>
          </cell>
          <cell r="O669" t="str">
            <v xml:space="preserve">Businessmen </v>
          </cell>
          <cell r="P669" t="str">
            <v>7,00,001 - 8,00,000</v>
          </cell>
          <cell r="Q669" t="str">
            <v>Normal</v>
          </cell>
          <cell r="R669" t="str">
            <v>Open</v>
          </cell>
          <cell r="S669">
            <v>2021</v>
          </cell>
          <cell r="T669" t="str">
            <v>FE</v>
          </cell>
          <cell r="U669" t="str">
            <v>MH-CET</v>
          </cell>
          <cell r="V669">
            <v>62</v>
          </cell>
          <cell r="W669" t="str">
            <v>NA</v>
          </cell>
          <cell r="X669" t="str">
            <v>ACAP</v>
          </cell>
          <cell r="Y669">
            <v>360</v>
          </cell>
          <cell r="Z669">
            <v>500</v>
          </cell>
          <cell r="AA669">
            <v>72</v>
          </cell>
          <cell r="AB669">
            <v>2019</v>
          </cell>
          <cell r="AC669" t="str">
            <v>Maharashtra</v>
          </cell>
          <cell r="AD669" t="str">
            <v>ST.ROCKS HIGH SCHOOL AND JR. COLLEGE OF COMMERCE AND SCIENCE</v>
          </cell>
          <cell r="AE669">
            <v>439</v>
          </cell>
          <cell r="AF669">
            <v>600</v>
          </cell>
          <cell r="AG669">
            <v>73.1666666666667</v>
          </cell>
          <cell r="AH669">
            <v>2021</v>
          </cell>
          <cell r="AI669" t="str">
            <v>Maharashtra</v>
          </cell>
          <cell r="AJ669" t="str">
            <v>THAKUR COLLEGE OF SCIENCE AND COMMERCE</v>
          </cell>
          <cell r="AK669">
            <v>162</v>
          </cell>
          <cell r="AL669">
            <v>22</v>
          </cell>
          <cell r="AM669">
            <v>7.3636363636363633</v>
          </cell>
          <cell r="AN669">
            <v>85</v>
          </cell>
          <cell r="AO669">
            <v>173.88000000000002</v>
          </cell>
          <cell r="AP669">
            <v>27</v>
          </cell>
          <cell r="AQ669">
            <v>6.4400000000000013</v>
          </cell>
          <cell r="AR669">
            <v>75</v>
          </cell>
          <cell r="AS669">
            <v>335.88</v>
          </cell>
          <cell r="AT669">
            <v>49</v>
          </cell>
          <cell r="AU669">
            <v>6.8546938775510204</v>
          </cell>
          <cell r="AV669">
            <v>110.00000000000001</v>
          </cell>
          <cell r="AW669">
            <v>25</v>
          </cell>
          <cell r="AX669">
            <v>4.4000000000000004</v>
          </cell>
          <cell r="AY669">
            <v>80</v>
          </cell>
          <cell r="AZ669">
            <v>147.89999999999998</v>
          </cell>
          <cell r="BA669">
            <v>29</v>
          </cell>
          <cell r="BB669">
            <v>5.0999999999999996</v>
          </cell>
          <cell r="BC669">
            <v>75</v>
          </cell>
          <cell r="BD669">
            <v>257.89999999999998</v>
          </cell>
          <cell r="BE669">
            <v>54</v>
          </cell>
          <cell r="BF669">
            <v>4.7759259259259252</v>
          </cell>
          <cell r="BG669">
            <v>126</v>
          </cell>
          <cell r="BH669">
            <v>24</v>
          </cell>
          <cell r="BI669">
            <v>5.25</v>
          </cell>
          <cell r="BJ669">
            <v>57</v>
          </cell>
          <cell r="BK669">
            <v>112</v>
          </cell>
          <cell r="BL669">
            <v>29</v>
          </cell>
          <cell r="BM669">
            <v>3.8620689655172415</v>
          </cell>
          <cell r="BN669">
            <v>78</v>
          </cell>
          <cell r="BO669">
            <v>238</v>
          </cell>
          <cell r="BP669">
            <v>53</v>
          </cell>
          <cell r="BQ669">
            <v>4.4905660377358494</v>
          </cell>
          <cell r="BR669">
            <v>831.78</v>
          </cell>
          <cell r="BS669">
            <v>156</v>
          </cell>
          <cell r="BT669">
            <v>5.3319230769230765</v>
          </cell>
          <cell r="BU669">
            <v>79.84647302904564</v>
          </cell>
          <cell r="BV669">
            <v>0</v>
          </cell>
        </row>
        <row r="670">
          <cell r="B670" t="str">
            <v>21-E&amp;TCB47-25</v>
          </cell>
          <cell r="C670" t="str">
            <v>E&amp;TC-B</v>
          </cell>
          <cell r="D670">
            <v>47</v>
          </cell>
          <cell r="E670" t="str">
            <v>WALVE MAHESH BABU NEHA</v>
          </cell>
          <cell r="F670" t="str">
            <v>Male</v>
          </cell>
          <cell r="G670" t="str">
            <v>08/02/2004</v>
          </cell>
          <cell r="H670">
            <v>8828469337</v>
          </cell>
          <cell r="I670">
            <v>9821116698</v>
          </cell>
          <cell r="J670" t="str">
            <v>maheshwalve67@gmail.com</v>
          </cell>
          <cell r="K670" t="str">
            <v>1032210302@tcetmumbai.in</v>
          </cell>
          <cell r="L670" t="str">
            <v xml:space="preserve">E/504 SHREE SANKESHWAR NGR ASHOKVAN DASHISAR EAST </v>
          </cell>
          <cell r="M670">
            <v>400068</v>
          </cell>
          <cell r="N670">
            <v>0</v>
          </cell>
          <cell r="O670" t="str">
            <v>FATHER - INDIAN NAVY - RETIRED MOTHER - HOUSEWIFE</v>
          </cell>
          <cell r="P670" t="str">
            <v>5,50,001 - 6,00,000</v>
          </cell>
          <cell r="Q670" t="str">
            <v>Normal</v>
          </cell>
          <cell r="R670" t="str">
            <v>Open</v>
          </cell>
          <cell r="S670">
            <v>2021</v>
          </cell>
          <cell r="T670" t="str">
            <v>FE</v>
          </cell>
          <cell r="U670" t="str">
            <v>MH-CET</v>
          </cell>
          <cell r="V670">
            <v>61.7</v>
          </cell>
          <cell r="W670" t="str">
            <v>NA</v>
          </cell>
          <cell r="X670" t="str">
            <v>ACAP</v>
          </cell>
          <cell r="Y670">
            <v>377</v>
          </cell>
          <cell r="Z670">
            <v>500</v>
          </cell>
          <cell r="AA670">
            <v>75.400000000000006</v>
          </cell>
          <cell r="AB670">
            <v>2019</v>
          </cell>
          <cell r="AC670" t="str">
            <v>Maharashtra</v>
          </cell>
          <cell r="AD670" t="str">
            <v>ST. XAVIER'S HIGH SCHOOL</v>
          </cell>
          <cell r="AE670">
            <v>547</v>
          </cell>
          <cell r="AF670">
            <v>600</v>
          </cell>
          <cell r="AG670">
            <v>91.1666666666667</v>
          </cell>
          <cell r="AH670">
            <v>2021</v>
          </cell>
          <cell r="AI670" t="str">
            <v>Maharashtra</v>
          </cell>
          <cell r="AJ670" t="str">
            <v>NIRMALA MEMORIAL FOUNDATION JUNIOR COLLEGE OF COMMERCE AND SCIENCE</v>
          </cell>
          <cell r="AK670">
            <v>203</v>
          </cell>
          <cell r="AL670">
            <v>22</v>
          </cell>
          <cell r="AM670">
            <v>9.2272727272727266</v>
          </cell>
          <cell r="AN670">
            <v>90</v>
          </cell>
          <cell r="AO670">
            <v>258</v>
          </cell>
          <cell r="AP670">
            <v>27</v>
          </cell>
          <cell r="AQ670">
            <v>9.5555555555555554</v>
          </cell>
          <cell r="AR670">
            <v>84</v>
          </cell>
          <cell r="AS670">
            <v>461</v>
          </cell>
          <cell r="AT670">
            <v>49</v>
          </cell>
          <cell r="AU670">
            <v>9.408163265306122</v>
          </cell>
          <cell r="AV670">
            <v>206</v>
          </cell>
          <cell r="AW670">
            <v>25</v>
          </cell>
          <cell r="AX670">
            <v>8.24</v>
          </cell>
          <cell r="AY670">
            <v>87</v>
          </cell>
          <cell r="AZ670">
            <v>251</v>
          </cell>
          <cell r="BA670">
            <v>29</v>
          </cell>
          <cell r="BB670">
            <v>8.6551724137931032</v>
          </cell>
          <cell r="BC670">
            <v>96</v>
          </cell>
          <cell r="BD670">
            <v>457</v>
          </cell>
          <cell r="BE670">
            <v>54</v>
          </cell>
          <cell r="BF670">
            <v>8.4629629629629637</v>
          </cell>
          <cell r="BG670">
            <v>213</v>
          </cell>
          <cell r="BH670">
            <v>24</v>
          </cell>
          <cell r="BI670">
            <v>8.875</v>
          </cell>
          <cell r="BJ670">
            <v>91</v>
          </cell>
          <cell r="BK670">
            <v>257</v>
          </cell>
          <cell r="BL670">
            <v>29</v>
          </cell>
          <cell r="BM670">
            <v>8.862068965517242</v>
          </cell>
          <cell r="BN670">
            <v>89</v>
          </cell>
          <cell r="BO670">
            <v>470</v>
          </cell>
          <cell r="BP670">
            <v>53</v>
          </cell>
          <cell r="BQ670">
            <v>8.8679245283018862</v>
          </cell>
          <cell r="BR670">
            <v>1388</v>
          </cell>
          <cell r="BS670">
            <v>156</v>
          </cell>
          <cell r="BT670">
            <v>8.8974358974358978</v>
          </cell>
          <cell r="BU670">
            <v>86.811764705882368</v>
          </cell>
          <cell r="BV670">
            <v>0</v>
          </cell>
        </row>
        <row r="671">
          <cell r="B671" t="str">
            <v>21-ITA47-25</v>
          </cell>
          <cell r="C671" t="str">
            <v>IT-A</v>
          </cell>
          <cell r="D671">
            <v>47</v>
          </cell>
          <cell r="E671" t="str">
            <v xml:space="preserve">KHOCHIKAR SUMEDH SANJAY MADHURI </v>
          </cell>
          <cell r="F671" t="str">
            <v>Male</v>
          </cell>
          <cell r="G671" t="str">
            <v>09/10/2003</v>
          </cell>
          <cell r="H671">
            <v>7304641976</v>
          </cell>
          <cell r="I671">
            <v>9820089287</v>
          </cell>
          <cell r="J671" t="str">
            <v>khochikarsumedh@gmail.com</v>
          </cell>
          <cell r="K671" t="str">
            <v>1032210621@tcetmumbai.in</v>
          </cell>
          <cell r="L671" t="str">
            <v>B/505 Veena Sarang Opp MCA, Sai baba Nagar Borivali west</v>
          </cell>
          <cell r="M671">
            <v>400092</v>
          </cell>
          <cell r="N671">
            <v>0</v>
          </cell>
          <cell r="O671" t="str">
            <v>Service</v>
          </cell>
          <cell r="P671" t="str">
            <v>3,00,001 - 3,50,000</v>
          </cell>
          <cell r="Q671" t="str">
            <v>Normal</v>
          </cell>
          <cell r="R671" t="str">
            <v>Open</v>
          </cell>
          <cell r="S671">
            <v>2021</v>
          </cell>
          <cell r="T671" t="str">
            <v>FE</v>
          </cell>
          <cell r="U671" t="str">
            <v>MH-CET</v>
          </cell>
          <cell r="V671">
            <v>30</v>
          </cell>
          <cell r="W671">
            <v>77.213817700000007</v>
          </cell>
          <cell r="X671" t="str">
            <v>Institute</v>
          </cell>
          <cell r="Y671">
            <v>417</v>
          </cell>
          <cell r="Z671">
            <v>500</v>
          </cell>
          <cell r="AA671">
            <v>83.4</v>
          </cell>
          <cell r="AB671">
            <v>2019</v>
          </cell>
          <cell r="AC671" t="str">
            <v>Maharashtra</v>
          </cell>
          <cell r="AD671" t="str">
            <v>SWAMI VIVEKANAND INTERNATIONAL SCHOOL AND JUNIOR COLLEGE</v>
          </cell>
          <cell r="AE671">
            <v>542</v>
          </cell>
          <cell r="AF671">
            <v>600</v>
          </cell>
          <cell r="AG671">
            <v>90.3333333333333</v>
          </cell>
          <cell r="AH671">
            <v>2021</v>
          </cell>
          <cell r="AI671" t="str">
            <v>Maharashtra</v>
          </cell>
          <cell r="AJ671" t="str">
            <v>NIRMALA MEMORIAL FOUNDATION JUNIOR COLLEGE OF COMMERCE AND SCIENCE</v>
          </cell>
          <cell r="AK671">
            <v>159</v>
          </cell>
          <cell r="AL671">
            <v>22</v>
          </cell>
          <cell r="AM671">
            <v>7.2272727272727275</v>
          </cell>
          <cell r="AN671">
            <v>98.35</v>
          </cell>
          <cell r="AO671">
            <v>199</v>
          </cell>
          <cell r="AP671">
            <v>27</v>
          </cell>
          <cell r="AQ671">
            <v>7.3703703703703702</v>
          </cell>
          <cell r="AR671">
            <v>75</v>
          </cell>
          <cell r="AS671">
            <v>358</v>
          </cell>
          <cell r="AT671">
            <v>49</v>
          </cell>
          <cell r="AU671">
            <v>7.3061224489795915</v>
          </cell>
          <cell r="AV671">
            <v>174</v>
          </cell>
          <cell r="AW671">
            <v>25</v>
          </cell>
          <cell r="AX671">
            <v>6.96</v>
          </cell>
          <cell r="AY671">
            <v>86.674999999999997</v>
          </cell>
          <cell r="AZ671">
            <v>234</v>
          </cell>
          <cell r="BA671">
            <v>29</v>
          </cell>
          <cell r="BB671">
            <v>8.068965517241379</v>
          </cell>
          <cell r="BC671">
            <v>75.471698113207594</v>
          </cell>
          <cell r="BD671">
            <v>408</v>
          </cell>
          <cell r="BE671">
            <v>54</v>
          </cell>
          <cell r="BF671">
            <v>7.5555555555555554</v>
          </cell>
          <cell r="BG671">
            <v>183</v>
          </cell>
          <cell r="BH671">
            <v>24</v>
          </cell>
          <cell r="BI671">
            <v>7.625</v>
          </cell>
          <cell r="BJ671">
            <v>81.3278008298755</v>
          </cell>
          <cell r="BK671">
            <v>257</v>
          </cell>
          <cell r="BL671">
            <v>29</v>
          </cell>
          <cell r="BM671">
            <v>8.862068965517242</v>
          </cell>
          <cell r="BN671">
            <v>77.192982456140399</v>
          </cell>
          <cell r="BO671">
            <v>440</v>
          </cell>
          <cell r="BP671">
            <v>53</v>
          </cell>
          <cell r="BQ671">
            <v>8.3018867924528301</v>
          </cell>
          <cell r="BR671">
            <v>1206</v>
          </cell>
          <cell r="BS671">
            <v>156</v>
          </cell>
          <cell r="BT671">
            <v>7.7307692307692308</v>
          </cell>
          <cell r="BU671">
            <v>80.89933962264152</v>
          </cell>
          <cell r="BV671">
            <v>0</v>
          </cell>
        </row>
        <row r="672">
          <cell r="B672" t="str">
            <v>21-ITB47-25</v>
          </cell>
          <cell r="C672" t="str">
            <v>IT-B</v>
          </cell>
          <cell r="D672">
            <v>47</v>
          </cell>
          <cell r="E672" t="str">
            <v xml:space="preserve">SINGH SHRISHTI SARVAN SANDHYA </v>
          </cell>
          <cell r="F672" t="str">
            <v>Female</v>
          </cell>
          <cell r="G672" t="str">
            <v>10/06/2003</v>
          </cell>
          <cell r="H672">
            <v>8928869497</v>
          </cell>
          <cell r="I672">
            <v>8928603229</v>
          </cell>
          <cell r="J672" t="str">
            <v>shrishtisingh087@gmail.com</v>
          </cell>
          <cell r="K672" t="str">
            <v>1032210686@tcetmumbai.in</v>
          </cell>
          <cell r="L672" t="str">
            <v xml:space="preserve">Ramabai colony ,Ghatkopar east ,Mumbai </v>
          </cell>
          <cell r="M672">
            <v>400075</v>
          </cell>
          <cell r="N672">
            <v>0</v>
          </cell>
          <cell r="O672" t="str">
            <v>Salesman</v>
          </cell>
          <cell r="P672" t="str">
            <v>2,00,001 -2,50,000</v>
          </cell>
          <cell r="Q672" t="str">
            <v>Normal</v>
          </cell>
          <cell r="R672" t="str">
            <v>Open</v>
          </cell>
          <cell r="S672">
            <v>2021</v>
          </cell>
          <cell r="T672" t="str">
            <v>FE</v>
          </cell>
          <cell r="U672" t="str">
            <v>MH-CET</v>
          </cell>
          <cell r="V672">
            <v>88.48</v>
          </cell>
          <cell r="W672" t="str">
            <v>NA</v>
          </cell>
          <cell r="X672" t="str">
            <v>Minority</v>
          </cell>
          <cell r="Y672">
            <v>415</v>
          </cell>
          <cell r="Z672">
            <v>500</v>
          </cell>
          <cell r="AA672">
            <v>83</v>
          </cell>
          <cell r="AB672">
            <v>2018</v>
          </cell>
          <cell r="AC672" t="str">
            <v>Maharashtra</v>
          </cell>
          <cell r="AD672" t="str">
            <v>HINDI HIGH SCHOOL</v>
          </cell>
          <cell r="AE672">
            <v>526</v>
          </cell>
          <cell r="AF672">
            <v>650</v>
          </cell>
          <cell r="AG672">
            <v>80.923076923076906</v>
          </cell>
          <cell r="AH672">
            <v>2020</v>
          </cell>
          <cell r="AI672" t="str">
            <v>Maharashtra</v>
          </cell>
          <cell r="AJ672" t="str">
            <v>RAMNIRANJAN JHUNJHUNWALA COLLEGE</v>
          </cell>
          <cell r="AK672">
            <v>185</v>
          </cell>
          <cell r="AL672">
            <v>22</v>
          </cell>
          <cell r="AM672">
            <v>8.4090909090909083</v>
          </cell>
          <cell r="AN672">
            <v>82</v>
          </cell>
          <cell r="AO672">
            <v>261</v>
          </cell>
          <cell r="AP672">
            <v>27</v>
          </cell>
          <cell r="AQ672">
            <v>9.6666666666666661</v>
          </cell>
          <cell r="AR672">
            <v>99</v>
          </cell>
          <cell r="AS672">
            <v>446</v>
          </cell>
          <cell r="AT672">
            <v>49</v>
          </cell>
          <cell r="AU672">
            <v>9.1020408163265305</v>
          </cell>
          <cell r="AV672">
            <v>219</v>
          </cell>
          <cell r="AW672">
            <v>25</v>
          </cell>
          <cell r="AX672">
            <v>8.76</v>
          </cell>
          <cell r="AY672">
            <v>90.5</v>
          </cell>
          <cell r="AZ672">
            <v>268</v>
          </cell>
          <cell r="BA672">
            <v>29</v>
          </cell>
          <cell r="BB672">
            <v>9.2413793103448274</v>
          </cell>
          <cell r="BC672">
            <v>81.773399014778306</v>
          </cell>
          <cell r="BD672">
            <v>487</v>
          </cell>
          <cell r="BE672">
            <v>54</v>
          </cell>
          <cell r="BF672">
            <v>9.018518518518519</v>
          </cell>
          <cell r="BG672">
            <v>209</v>
          </cell>
          <cell r="BH672">
            <v>24</v>
          </cell>
          <cell r="BI672">
            <v>8.7083333333333339</v>
          </cell>
          <cell r="BJ672">
            <v>81.3278008298755</v>
          </cell>
          <cell r="BK672">
            <v>261</v>
          </cell>
          <cell r="BL672">
            <v>29</v>
          </cell>
          <cell r="BM672">
            <v>9</v>
          </cell>
          <cell r="BN672">
            <v>80.084745762711904</v>
          </cell>
          <cell r="BO672">
            <v>470</v>
          </cell>
          <cell r="BP672">
            <v>53</v>
          </cell>
          <cell r="BQ672">
            <v>8.8679245283018862</v>
          </cell>
          <cell r="BR672">
            <v>1403</v>
          </cell>
          <cell r="BS672">
            <v>156</v>
          </cell>
          <cell r="BT672">
            <v>8.9935897435897427</v>
          </cell>
          <cell r="BU672">
            <v>86.254679802955664</v>
          </cell>
          <cell r="BV672">
            <v>0</v>
          </cell>
        </row>
        <row r="673">
          <cell r="B673" t="str">
            <v>21-M&amp;ME47-25</v>
          </cell>
          <cell r="C673" t="str">
            <v>M&amp;ME</v>
          </cell>
          <cell r="D673">
            <v>47</v>
          </cell>
          <cell r="E673" t="str">
            <v xml:space="preserve">SINGH AASTHA  KAMLESH  SANJU </v>
          </cell>
          <cell r="F673" t="str">
            <v>Female</v>
          </cell>
          <cell r="G673" t="str">
            <v>09/03/2003</v>
          </cell>
          <cell r="H673">
            <v>6392089867</v>
          </cell>
          <cell r="I673">
            <v>6306455514</v>
          </cell>
          <cell r="J673" t="str">
            <v>aasthatanu09@gmail.com</v>
          </cell>
          <cell r="K673" t="str">
            <v>1032210800@tcetmumbai.in</v>
          </cell>
          <cell r="L673" t="str">
            <v>1/ramganesh cottage Subhash road vile Parle east</v>
          </cell>
          <cell r="M673">
            <v>400057</v>
          </cell>
          <cell r="N673">
            <v>0</v>
          </cell>
          <cell r="O673" t="str">
            <v>Business</v>
          </cell>
          <cell r="P673" t="str">
            <v>5,00,001 - 5,50,000</v>
          </cell>
          <cell r="Q673" t="str">
            <v>Normal</v>
          </cell>
          <cell r="R673" t="str">
            <v>Open</v>
          </cell>
          <cell r="S673">
            <v>2021</v>
          </cell>
          <cell r="T673" t="str">
            <v>FE</v>
          </cell>
          <cell r="U673" t="str">
            <v>MH-CET</v>
          </cell>
          <cell r="V673">
            <v>30</v>
          </cell>
          <cell r="W673">
            <v>13.448494999999999</v>
          </cell>
          <cell r="X673" t="str">
            <v>AMIN</v>
          </cell>
          <cell r="Y673">
            <v>417</v>
          </cell>
          <cell r="Z673">
            <v>500</v>
          </cell>
          <cell r="AA673">
            <v>83.4</v>
          </cell>
          <cell r="AB673">
            <v>2019</v>
          </cell>
          <cell r="AC673" t="str">
            <v>CBSE</v>
          </cell>
          <cell r="AD673" t="str">
            <v>CENTRAL HINDU SCHOOL</v>
          </cell>
          <cell r="AE673">
            <v>427</v>
          </cell>
          <cell r="AF673">
            <v>500</v>
          </cell>
          <cell r="AG673">
            <v>85.4</v>
          </cell>
          <cell r="AH673">
            <v>2021</v>
          </cell>
          <cell r="AI673" t="str">
            <v>CBSE</v>
          </cell>
          <cell r="AJ673" t="str">
            <v>CENTRAL HINDU SCHOOL</v>
          </cell>
          <cell r="AK673">
            <v>144</v>
          </cell>
          <cell r="AL673">
            <v>22</v>
          </cell>
          <cell r="AM673">
            <v>6.5454545454545459</v>
          </cell>
          <cell r="AN673">
            <v>97.53</v>
          </cell>
          <cell r="AO673">
            <v>246</v>
          </cell>
          <cell r="AP673">
            <v>27</v>
          </cell>
          <cell r="AQ673">
            <v>9.1111111111111107</v>
          </cell>
          <cell r="AR673">
            <v>75</v>
          </cell>
          <cell r="AS673">
            <v>390</v>
          </cell>
          <cell r="AT673">
            <v>49</v>
          </cell>
          <cell r="AU673">
            <v>7.9591836734693882</v>
          </cell>
          <cell r="AV673">
            <v>218</v>
          </cell>
          <cell r="AW673">
            <v>25</v>
          </cell>
          <cell r="AX673">
            <v>8.7200000000000006</v>
          </cell>
          <cell r="AY673">
            <v>86.265000000000001</v>
          </cell>
          <cell r="AZ673">
            <v>278</v>
          </cell>
          <cell r="BA673">
            <v>29</v>
          </cell>
          <cell r="BB673">
            <v>9.5862068965517242</v>
          </cell>
          <cell r="BC673">
            <v>89</v>
          </cell>
          <cell r="BD673">
            <v>496</v>
          </cell>
          <cell r="BE673">
            <v>54</v>
          </cell>
          <cell r="BF673">
            <v>9.1851851851851851</v>
          </cell>
          <cell r="BG673">
            <v>229</v>
          </cell>
          <cell r="BH673">
            <v>24</v>
          </cell>
          <cell r="BI673">
            <v>9.5416666666666661</v>
          </cell>
          <cell r="BJ673">
            <v>75</v>
          </cell>
          <cell r="BK673">
            <v>290</v>
          </cell>
          <cell r="BL673">
            <v>29</v>
          </cell>
          <cell r="BM673">
            <v>10</v>
          </cell>
          <cell r="BN673">
            <v>94</v>
          </cell>
          <cell r="BO673">
            <v>519</v>
          </cell>
          <cell r="BP673">
            <v>53</v>
          </cell>
          <cell r="BQ673">
            <v>9.7924528301886795</v>
          </cell>
          <cell r="BR673">
            <v>1405</v>
          </cell>
          <cell r="BS673">
            <v>156</v>
          </cell>
          <cell r="BT673">
            <v>9.0064102564102573</v>
          </cell>
          <cell r="BU673">
            <v>85.206058823529432</v>
          </cell>
          <cell r="BV673">
            <v>0</v>
          </cell>
        </row>
        <row r="674">
          <cell r="B674" t="str">
            <v>21-MECH47-25</v>
          </cell>
          <cell r="C674" t="str">
            <v>MECH</v>
          </cell>
          <cell r="D674">
            <v>47</v>
          </cell>
          <cell r="E674" t="str">
            <v>VISHWAKARMA UTSAV RAJKUMAR  RAGINI</v>
          </cell>
          <cell r="F674" t="str">
            <v>Male</v>
          </cell>
          <cell r="G674" t="str">
            <v>23/10/2002</v>
          </cell>
          <cell r="H674">
            <v>9867410906</v>
          </cell>
          <cell r="I674">
            <v>9867410906</v>
          </cell>
          <cell r="J674" t="str">
            <v>utsavvishwakarma005@gmail.com</v>
          </cell>
          <cell r="K674" t="str">
            <v>1032210750@tcetmumbai.in</v>
          </cell>
          <cell r="L674" t="str">
            <v xml:space="preserve">K-3/301 Happy home complex, Shanti Park, Mira road </v>
          </cell>
          <cell r="M674">
            <v>401107</v>
          </cell>
          <cell r="N674">
            <v>0</v>
          </cell>
          <cell r="O674" t="str">
            <v>Teacher</v>
          </cell>
          <cell r="P674" t="str">
            <v>7,00,001 - 8,00,000</v>
          </cell>
          <cell r="Q674" t="str">
            <v>Normal</v>
          </cell>
          <cell r="R674" t="str">
            <v>Open</v>
          </cell>
          <cell r="S674">
            <v>2021</v>
          </cell>
          <cell r="T674" t="str">
            <v>FE</v>
          </cell>
          <cell r="U674" t="str">
            <v>MH-CET</v>
          </cell>
          <cell r="V674">
            <v>74.260000000000005</v>
          </cell>
          <cell r="W674">
            <v>39.980903900000001</v>
          </cell>
          <cell r="X674" t="str">
            <v>Minority</v>
          </cell>
          <cell r="Y674">
            <v>377</v>
          </cell>
          <cell r="Z674">
            <v>500</v>
          </cell>
          <cell r="AA674">
            <v>75.400000000000006</v>
          </cell>
          <cell r="AB674">
            <v>2019</v>
          </cell>
          <cell r="AC674" t="str">
            <v>Maharashtra</v>
          </cell>
          <cell r="AD674" t="str">
            <v>COSMOPOLITAN HIGH SCHOOL</v>
          </cell>
          <cell r="AE674">
            <v>448</v>
          </cell>
          <cell r="AF674">
            <v>600</v>
          </cell>
          <cell r="AG674">
            <v>74.6666666666667</v>
          </cell>
          <cell r="AH674">
            <v>2021</v>
          </cell>
          <cell r="AI674" t="str">
            <v>Maharashtra</v>
          </cell>
          <cell r="AJ674" t="str">
            <v>ROYAL COLLEGE OF ARTS SCIENCE AND COMMERCE</v>
          </cell>
          <cell r="AK674">
            <v>177</v>
          </cell>
          <cell r="AL674">
            <v>22</v>
          </cell>
          <cell r="AM674">
            <v>8.045454545454545</v>
          </cell>
          <cell r="AN674">
            <v>91.71</v>
          </cell>
          <cell r="AO674">
            <v>208</v>
          </cell>
          <cell r="AP674">
            <v>27</v>
          </cell>
          <cell r="AQ674">
            <v>7.7037037037037033</v>
          </cell>
          <cell r="AR674">
            <v>97.67</v>
          </cell>
          <cell r="AS674">
            <v>385</v>
          </cell>
          <cell r="AT674">
            <v>49</v>
          </cell>
          <cell r="AU674">
            <v>7.8571428571428568</v>
          </cell>
          <cell r="AV674">
            <v>197</v>
          </cell>
          <cell r="AW674">
            <v>25</v>
          </cell>
          <cell r="AX674">
            <v>7.88</v>
          </cell>
          <cell r="AY674">
            <v>94.69</v>
          </cell>
          <cell r="AZ674">
            <v>237</v>
          </cell>
          <cell r="BA674">
            <v>29</v>
          </cell>
          <cell r="BB674">
            <v>8.1724137931034484</v>
          </cell>
          <cell r="BC674">
            <v>85</v>
          </cell>
          <cell r="BD674">
            <v>434</v>
          </cell>
          <cell r="BE674">
            <v>54</v>
          </cell>
          <cell r="BF674">
            <v>8.0370370370370363</v>
          </cell>
          <cell r="BG674">
            <v>199</v>
          </cell>
          <cell r="BH674">
            <v>24</v>
          </cell>
          <cell r="BI674">
            <v>8.2916666666666661</v>
          </cell>
          <cell r="BJ674">
            <v>86</v>
          </cell>
          <cell r="BK674">
            <v>256</v>
          </cell>
          <cell r="BL674">
            <v>28</v>
          </cell>
          <cell r="BM674">
            <v>9.1428571428571423</v>
          </cell>
          <cell r="BN674">
            <v>80</v>
          </cell>
          <cell r="BO674">
            <v>455</v>
          </cell>
          <cell r="BP674">
            <v>52</v>
          </cell>
          <cell r="BQ674">
            <v>8.75</v>
          </cell>
          <cell r="BR674">
            <v>1274</v>
          </cell>
          <cell r="BS674">
            <v>155</v>
          </cell>
          <cell r="BT674">
            <v>8.2193548387096769</v>
          </cell>
          <cell r="BU674">
            <v>88.813999999999993</v>
          </cell>
          <cell r="BV674" t="str">
            <v>Tata Consultancy Services /Shapoorjee Palanji</v>
          </cell>
        </row>
        <row r="675">
          <cell r="B675" t="str">
            <v>21-AI&amp;DS48-25</v>
          </cell>
          <cell r="C675" t="str">
            <v>AI&amp;DS</v>
          </cell>
          <cell r="D675">
            <v>48</v>
          </cell>
          <cell r="E675" t="str">
            <v>SINGH SHREYASH MANOJ NEHA</v>
          </cell>
          <cell r="F675" t="str">
            <v>Male</v>
          </cell>
          <cell r="G675" t="str">
            <v>31/01/2003</v>
          </cell>
          <cell r="H675">
            <v>9969109851</v>
          </cell>
          <cell r="I675">
            <v>9987987345</v>
          </cell>
          <cell r="J675" t="str">
            <v>shreyashsingh865@gmail.com</v>
          </cell>
          <cell r="K675" t="str">
            <v>1032210177@tcetmumbai.in</v>
          </cell>
          <cell r="L675" t="str">
            <v>Room no. 2, Bhanumati chawl l, old nagardas road , Opposite sakar swapna society,Andheri East,Mumbai</v>
          </cell>
          <cell r="M675">
            <v>400069</v>
          </cell>
          <cell r="N675">
            <v>0</v>
          </cell>
          <cell r="O675" t="str">
            <v>Service</v>
          </cell>
          <cell r="P675" t="str">
            <v>3,50,001 - 4,00,000</v>
          </cell>
          <cell r="Q675" t="str">
            <v>Normal</v>
          </cell>
          <cell r="R675" t="str">
            <v>Open</v>
          </cell>
          <cell r="S675">
            <v>2021</v>
          </cell>
          <cell r="T675" t="str">
            <v>FE</v>
          </cell>
          <cell r="U675" t="str">
            <v>MH-CET</v>
          </cell>
          <cell r="V675">
            <v>83.42</v>
          </cell>
          <cell r="W675">
            <v>52.890101999999999</v>
          </cell>
          <cell r="X675" t="str">
            <v>Minority</v>
          </cell>
          <cell r="Y675">
            <v>341</v>
          </cell>
          <cell r="Z675">
            <v>500</v>
          </cell>
          <cell r="AA675">
            <v>68.2</v>
          </cell>
          <cell r="AB675">
            <v>2019</v>
          </cell>
          <cell r="AC675" t="str">
            <v>Maharashtra</v>
          </cell>
          <cell r="AD675" t="str">
            <v>ST.BLAISE HIGH SCHOOL</v>
          </cell>
          <cell r="AE675">
            <v>462</v>
          </cell>
          <cell r="AF675">
            <v>600</v>
          </cell>
          <cell r="AG675">
            <v>77</v>
          </cell>
          <cell r="AH675">
            <v>2021</v>
          </cell>
          <cell r="AI675" t="str">
            <v>Maharashtra</v>
          </cell>
          <cell r="AJ675" t="str">
            <v>JITEN MODY JUNIOR COLLEGE</v>
          </cell>
          <cell r="AK675">
            <v>202</v>
          </cell>
          <cell r="AL675">
            <v>23</v>
          </cell>
          <cell r="AM675">
            <v>8.7826086956521738</v>
          </cell>
          <cell r="AN675">
            <v>97</v>
          </cell>
          <cell r="AO675">
            <v>256</v>
          </cell>
          <cell r="AP675">
            <v>26</v>
          </cell>
          <cell r="AQ675">
            <v>9.8461538461538467</v>
          </cell>
          <cell r="AR675">
            <v>80</v>
          </cell>
          <cell r="AS675">
            <v>458</v>
          </cell>
          <cell r="AT675">
            <v>49</v>
          </cell>
          <cell r="AU675">
            <v>9.3469387755102034</v>
          </cell>
          <cell r="AV675">
            <v>247</v>
          </cell>
          <cell r="AW675">
            <v>25</v>
          </cell>
          <cell r="AX675">
            <v>9.8800000000000008</v>
          </cell>
          <cell r="AY675">
            <v>88.5</v>
          </cell>
          <cell r="AZ675">
            <v>284</v>
          </cell>
          <cell r="BA675">
            <v>29</v>
          </cell>
          <cell r="BB675">
            <v>9.7931034482758612</v>
          </cell>
          <cell r="BC675">
            <v>91.176470588235304</v>
          </cell>
          <cell r="BD675">
            <v>531</v>
          </cell>
          <cell r="BE675">
            <v>54</v>
          </cell>
          <cell r="BF675">
            <v>9.8333333333333339</v>
          </cell>
          <cell r="BG675">
            <v>222</v>
          </cell>
          <cell r="BH675">
            <v>24</v>
          </cell>
          <cell r="BI675">
            <v>9.25</v>
          </cell>
          <cell r="BJ675">
            <v>65</v>
          </cell>
          <cell r="BK675">
            <v>280</v>
          </cell>
          <cell r="BL675">
            <v>29</v>
          </cell>
          <cell r="BM675">
            <v>9.6551724137931032</v>
          </cell>
          <cell r="BN675">
            <v>83</v>
          </cell>
          <cell r="BO675">
            <v>502</v>
          </cell>
          <cell r="BP675">
            <v>53</v>
          </cell>
          <cell r="BQ675">
            <v>9.4716981132075464</v>
          </cell>
          <cell r="BR675">
            <v>1491</v>
          </cell>
          <cell r="BS675">
            <v>156</v>
          </cell>
          <cell r="BT675">
            <v>9.5576923076923084</v>
          </cell>
          <cell r="BU675">
            <v>84.335294117647067</v>
          </cell>
          <cell r="BV675">
            <v>0</v>
          </cell>
        </row>
        <row r="676">
          <cell r="B676" t="str">
            <v>21-AI&amp;ML48-25</v>
          </cell>
          <cell r="C676" t="str">
            <v>AI&amp;ML</v>
          </cell>
          <cell r="D676">
            <v>48</v>
          </cell>
          <cell r="E676" t="str">
            <v>TIKONE HARSH MAHESH RAJASHRI</v>
          </cell>
          <cell r="F676" t="str">
            <v>Male</v>
          </cell>
          <cell r="G676" t="str">
            <v>28/07/2003</v>
          </cell>
          <cell r="H676">
            <v>9987313664</v>
          </cell>
          <cell r="I676">
            <v>8097210370</v>
          </cell>
          <cell r="J676" t="str">
            <v>harshtikone01@gmail.com</v>
          </cell>
          <cell r="K676" t="str">
            <v>1032210973@tcetmumbai.in</v>
          </cell>
          <cell r="L676" t="str">
            <v xml:space="preserve">SS-2, U-61, Near nayak classes, Airoli, Navi mumbai. </v>
          </cell>
          <cell r="M676">
            <v>400708</v>
          </cell>
          <cell r="N676">
            <v>0</v>
          </cell>
          <cell r="O676" t="str">
            <v xml:space="preserve">Operator(Welder) </v>
          </cell>
          <cell r="P676" t="str">
            <v>1,00,001 - 1,50,000</v>
          </cell>
          <cell r="Q676" t="str">
            <v>Normal</v>
          </cell>
          <cell r="R676" t="str">
            <v>NT-B</v>
          </cell>
          <cell r="S676">
            <v>2021</v>
          </cell>
          <cell r="T676" t="str">
            <v>FE</v>
          </cell>
          <cell r="U676" t="str">
            <v>MH-CET</v>
          </cell>
          <cell r="V676">
            <v>92.32</v>
          </cell>
          <cell r="W676">
            <v>66.102217499999995</v>
          </cell>
          <cell r="X676" t="str">
            <v>CAP</v>
          </cell>
          <cell r="Y676">
            <v>422</v>
          </cell>
          <cell r="Z676">
            <v>500</v>
          </cell>
          <cell r="AA676">
            <v>84.4</v>
          </cell>
          <cell r="AB676">
            <v>2019</v>
          </cell>
          <cell r="AC676" t="str">
            <v>Maharashtra</v>
          </cell>
          <cell r="AD676" t="str">
            <v>SMT.RADHIKABAI MEGHE VIDYALAYA</v>
          </cell>
          <cell r="AE676">
            <v>535</v>
          </cell>
          <cell r="AF676">
            <v>600</v>
          </cell>
          <cell r="AG676">
            <v>89.1666666666667</v>
          </cell>
          <cell r="AH676">
            <v>2021</v>
          </cell>
          <cell r="AI676" t="str">
            <v>Maharashtra</v>
          </cell>
          <cell r="AJ676" t="str">
            <v>B.N.BANDODKAR COLLEGE OF SCIENCE.</v>
          </cell>
          <cell r="AK676">
            <v>197</v>
          </cell>
          <cell r="AL676">
            <v>22</v>
          </cell>
          <cell r="AM676">
            <v>8.954545454545455</v>
          </cell>
          <cell r="AN676">
            <v>92.592592592592595</v>
          </cell>
          <cell r="AO676">
            <v>263</v>
          </cell>
          <cell r="AP676">
            <v>27</v>
          </cell>
          <cell r="AQ676">
            <v>9.7407407407407405</v>
          </cell>
          <cell r="AR676">
            <v>84</v>
          </cell>
          <cell r="AS676">
            <v>460</v>
          </cell>
          <cell r="AT676">
            <v>49</v>
          </cell>
          <cell r="AU676">
            <v>9.387755102040817</v>
          </cell>
          <cell r="AV676">
            <v>249</v>
          </cell>
          <cell r="AW676">
            <v>25</v>
          </cell>
          <cell r="AX676">
            <v>9.9600000000000009</v>
          </cell>
          <cell r="AY676">
            <v>88.296296296296305</v>
          </cell>
          <cell r="AZ676">
            <v>286</v>
          </cell>
          <cell r="BA676">
            <v>29</v>
          </cell>
          <cell r="BB676">
            <v>9.862068965517242</v>
          </cell>
          <cell r="BC676">
            <v>78.5</v>
          </cell>
          <cell r="BD676">
            <v>535</v>
          </cell>
          <cell r="BE676">
            <v>54</v>
          </cell>
          <cell r="BF676">
            <v>9.9074074074074066</v>
          </cell>
          <cell r="BG676">
            <v>234</v>
          </cell>
          <cell r="BH676">
            <v>24</v>
          </cell>
          <cell r="BI676">
            <v>9.75</v>
          </cell>
          <cell r="BJ676">
            <v>75</v>
          </cell>
          <cell r="BK676">
            <v>287</v>
          </cell>
          <cell r="BL676">
            <v>29</v>
          </cell>
          <cell r="BM676">
            <v>9.8965517241379306</v>
          </cell>
          <cell r="BN676">
            <v>81</v>
          </cell>
          <cell r="BO676">
            <v>521</v>
          </cell>
          <cell r="BP676">
            <v>53</v>
          </cell>
          <cell r="BQ676">
            <v>9.8301886792452837</v>
          </cell>
          <cell r="BR676">
            <v>1516</v>
          </cell>
          <cell r="BS676">
            <v>156</v>
          </cell>
          <cell r="BT676">
            <v>9.7179487179487172</v>
          </cell>
          <cell r="BU676">
            <v>83.677777777777777</v>
          </cell>
          <cell r="BV676">
            <v>0</v>
          </cell>
        </row>
        <row r="677">
          <cell r="B677" t="str">
            <v>21-CIVIL48-25</v>
          </cell>
          <cell r="C677" t="str">
            <v>CIVIL</v>
          </cell>
          <cell r="D677">
            <v>48</v>
          </cell>
          <cell r="E677" t="str">
            <v xml:space="preserve">SHRAVAN SREEKUMAR SUMA </v>
          </cell>
          <cell r="F677" t="str">
            <v>Male</v>
          </cell>
          <cell r="G677" t="str">
            <v>27/02/2003</v>
          </cell>
          <cell r="H677">
            <v>9653305025</v>
          </cell>
          <cell r="I677">
            <v>9821427733</v>
          </cell>
          <cell r="J677" t="str">
            <v>shravansreekumar1973@gmail.com</v>
          </cell>
          <cell r="K677" t="str">
            <v>1032210857@tcetmumbai.in</v>
          </cell>
          <cell r="L677" t="str">
            <v xml:space="preserve">C 503 Golden City Complex Haria Park Road Mira Road East </v>
          </cell>
          <cell r="M677">
            <v>401107</v>
          </cell>
          <cell r="N677">
            <v>0</v>
          </cell>
          <cell r="O677" t="str">
            <v>Civil Engineer</v>
          </cell>
          <cell r="P677" t="str">
            <v>&gt;= 15,00,001</v>
          </cell>
          <cell r="Q677" t="str">
            <v>Normal</v>
          </cell>
          <cell r="R677" t="str">
            <v>Open</v>
          </cell>
          <cell r="S677">
            <v>2021</v>
          </cell>
          <cell r="T677" t="str">
            <v>FE</v>
          </cell>
          <cell r="U677" t="str">
            <v>MH-CET</v>
          </cell>
          <cell r="V677">
            <v>63.57</v>
          </cell>
          <cell r="W677">
            <v>67.803265400000001</v>
          </cell>
          <cell r="X677" t="str">
            <v>Minority</v>
          </cell>
          <cell r="Y677">
            <v>555</v>
          </cell>
          <cell r="Z677">
            <v>600</v>
          </cell>
          <cell r="AA677">
            <v>92.5</v>
          </cell>
          <cell r="AB677">
            <v>2019</v>
          </cell>
          <cell r="AC677" t="str">
            <v>ICSE</v>
          </cell>
          <cell r="AD677" t="str">
            <v>NL DALMIA HIGH SCHOOL</v>
          </cell>
          <cell r="AE677">
            <v>469</v>
          </cell>
          <cell r="AF677">
            <v>500</v>
          </cell>
          <cell r="AG677">
            <v>93.8</v>
          </cell>
          <cell r="AH677">
            <v>2021</v>
          </cell>
          <cell r="AI677" t="str">
            <v>ICSE</v>
          </cell>
          <cell r="AJ677" t="str">
            <v>NL DALMIA HIGH SCHOOL</v>
          </cell>
          <cell r="AK677">
            <v>196</v>
          </cell>
          <cell r="AL677">
            <v>23</v>
          </cell>
          <cell r="AM677">
            <v>8.5217391304347831</v>
          </cell>
          <cell r="AN677">
            <v>88</v>
          </cell>
          <cell r="AO677">
            <v>250</v>
          </cell>
          <cell r="AP677">
            <v>26</v>
          </cell>
          <cell r="AQ677">
            <v>9.615384615384615</v>
          </cell>
          <cell r="AR677">
            <v>99</v>
          </cell>
          <cell r="AS677">
            <v>446</v>
          </cell>
          <cell r="AT677">
            <v>49</v>
          </cell>
          <cell r="AU677">
            <v>9.1020408163265305</v>
          </cell>
          <cell r="AV677">
            <v>228</v>
          </cell>
          <cell r="AW677">
            <v>25</v>
          </cell>
          <cell r="AX677">
            <v>9.1199999999999992</v>
          </cell>
          <cell r="AY677">
            <v>93.5</v>
          </cell>
          <cell r="AZ677">
            <v>287</v>
          </cell>
          <cell r="BA677">
            <v>29</v>
          </cell>
          <cell r="BB677">
            <v>9.8965517241379306</v>
          </cell>
          <cell r="BC677">
            <v>76</v>
          </cell>
          <cell r="BD677">
            <v>515</v>
          </cell>
          <cell r="BE677">
            <v>54</v>
          </cell>
          <cell r="BF677">
            <v>9.5370370370370363</v>
          </cell>
          <cell r="BG677">
            <v>240</v>
          </cell>
          <cell r="BH677">
            <v>24</v>
          </cell>
          <cell r="BI677">
            <v>10</v>
          </cell>
          <cell r="BJ677">
            <v>77</v>
          </cell>
          <cell r="BK677">
            <v>289</v>
          </cell>
          <cell r="BL677">
            <v>29</v>
          </cell>
          <cell r="BM677">
            <v>9.9655172413793096</v>
          </cell>
          <cell r="BN677">
            <v>95</v>
          </cell>
          <cell r="BO677">
            <v>529</v>
          </cell>
          <cell r="BP677">
            <v>53</v>
          </cell>
          <cell r="BQ677">
            <v>9.9811320754716988</v>
          </cell>
          <cell r="BR677">
            <v>1490</v>
          </cell>
          <cell r="BS677">
            <v>156</v>
          </cell>
          <cell r="BT677">
            <v>9.5512820512820511</v>
          </cell>
          <cell r="BU677">
            <v>86.7</v>
          </cell>
          <cell r="BV677">
            <v>0</v>
          </cell>
        </row>
        <row r="678">
          <cell r="B678" t="str">
            <v>21-COMPA48-25</v>
          </cell>
          <cell r="C678" t="str">
            <v>COMP-A</v>
          </cell>
          <cell r="D678">
            <v>48</v>
          </cell>
          <cell r="E678" t="str">
            <v>GUPTA MUKESH JAWAHARLAL  DHARMAVATI DEVI</v>
          </cell>
          <cell r="F678" t="str">
            <v>Male</v>
          </cell>
          <cell r="G678" t="str">
            <v>02/05/2002</v>
          </cell>
          <cell r="H678">
            <v>8104966846</v>
          </cell>
          <cell r="I678">
            <v>9768733710</v>
          </cell>
          <cell r="J678" t="str">
            <v>mukeshjbabulal@gmail.com</v>
          </cell>
          <cell r="K678" t="str">
            <v>1032210430@tcetmumbai.in</v>
          </cell>
          <cell r="L678" t="str">
            <v>Rambhilakh yadav chowl, near Vijay dairy, poisar kandivali East Mumbai Maharashtra</v>
          </cell>
          <cell r="M678">
            <v>400101</v>
          </cell>
          <cell r="N678">
            <v>0</v>
          </cell>
          <cell r="O678" t="str">
            <v>Business</v>
          </cell>
          <cell r="P678" t="str">
            <v>8,00,001 - 9,00,000</v>
          </cell>
          <cell r="Q678" t="str">
            <v>Normal</v>
          </cell>
          <cell r="R678" t="str">
            <v>Open</v>
          </cell>
          <cell r="S678">
            <v>2021</v>
          </cell>
          <cell r="T678" t="str">
            <v>FE</v>
          </cell>
          <cell r="U678" t="str">
            <v>MH-CET</v>
          </cell>
          <cell r="V678">
            <v>95.67</v>
          </cell>
          <cell r="W678">
            <v>88.96</v>
          </cell>
          <cell r="X678" t="str">
            <v>CAP</v>
          </cell>
          <cell r="Y678">
            <v>432</v>
          </cell>
          <cell r="Z678">
            <v>500</v>
          </cell>
          <cell r="AA678">
            <v>86.4</v>
          </cell>
          <cell r="AB678">
            <v>2017</v>
          </cell>
          <cell r="AC678" t="str">
            <v>Maharashtra</v>
          </cell>
          <cell r="AD678" t="str">
            <v>HILDA CASTELINO HINDI HIGH SCHOOL</v>
          </cell>
          <cell r="AE678">
            <v>409</v>
          </cell>
          <cell r="AF678">
            <v>650</v>
          </cell>
          <cell r="AG678">
            <v>62.923076923076898</v>
          </cell>
          <cell r="AH678">
            <v>2020</v>
          </cell>
          <cell r="AI678" t="str">
            <v>Maharashtra</v>
          </cell>
          <cell r="AJ678" t="str">
            <v>THE NEW SARVAJANIK EDUCATION SOCIETY JUNIOR COLLEGE OF SCIENCE</v>
          </cell>
          <cell r="AK678">
            <v>186</v>
          </cell>
          <cell r="AL678">
            <v>23</v>
          </cell>
          <cell r="AM678">
            <v>8.0869565217391308</v>
          </cell>
          <cell r="AN678">
            <v>78</v>
          </cell>
          <cell r="AO678">
            <v>230</v>
          </cell>
          <cell r="AP678">
            <v>26</v>
          </cell>
          <cell r="AQ678">
            <v>8.8461538461538467</v>
          </cell>
          <cell r="AR678">
            <v>75</v>
          </cell>
          <cell r="AS678">
            <v>416</v>
          </cell>
          <cell r="AT678">
            <v>49</v>
          </cell>
          <cell r="AU678">
            <v>8.4897959183673475</v>
          </cell>
          <cell r="AV678">
            <v>224</v>
          </cell>
          <cell r="AW678">
            <v>25</v>
          </cell>
          <cell r="AX678">
            <v>8.9600000000000009</v>
          </cell>
          <cell r="AY678">
            <v>76.5</v>
          </cell>
          <cell r="AZ678">
            <v>260</v>
          </cell>
          <cell r="BA678">
            <v>29</v>
          </cell>
          <cell r="BB678">
            <v>8.9655172413793096</v>
          </cell>
          <cell r="BC678">
            <v>83</v>
          </cell>
          <cell r="BD678">
            <v>484</v>
          </cell>
          <cell r="BE678">
            <v>54</v>
          </cell>
          <cell r="BF678">
            <v>8.9629629629629637</v>
          </cell>
          <cell r="BG678">
            <v>211</v>
          </cell>
          <cell r="BH678">
            <v>24</v>
          </cell>
          <cell r="BI678">
            <v>8.7916666666666661</v>
          </cell>
          <cell r="BJ678">
            <v>78</v>
          </cell>
          <cell r="BK678">
            <v>253</v>
          </cell>
          <cell r="BL678">
            <v>29</v>
          </cell>
          <cell r="BM678">
            <v>8.7241379310344822</v>
          </cell>
          <cell r="BN678">
            <v>75</v>
          </cell>
          <cell r="BO678">
            <v>464</v>
          </cell>
          <cell r="BP678">
            <v>53</v>
          </cell>
          <cell r="BQ678">
            <v>8.7547169811320753</v>
          </cell>
          <cell r="BR678">
            <v>1364</v>
          </cell>
          <cell r="BS678">
            <v>156</v>
          </cell>
          <cell r="BT678">
            <v>8.7435897435897427</v>
          </cell>
          <cell r="BU678">
            <v>78.099999999999994</v>
          </cell>
          <cell r="BV678" t="str">
            <v>Infosys</v>
          </cell>
        </row>
        <row r="679">
          <cell r="B679" t="str">
            <v>21-COMPB48-25</v>
          </cell>
          <cell r="C679" t="str">
            <v>COMP-B</v>
          </cell>
          <cell r="D679">
            <v>48</v>
          </cell>
          <cell r="E679" t="str">
            <v>RAI SUNDARAM RAJIVKUMAR VINITA</v>
          </cell>
          <cell r="F679" t="str">
            <v>Male</v>
          </cell>
          <cell r="G679" t="str">
            <v>08/12/2003</v>
          </cell>
          <cell r="H679">
            <v>9665153365</v>
          </cell>
          <cell r="I679">
            <v>9967017453</v>
          </cell>
          <cell r="J679" t="str">
            <v>sundaramrai02@gmail.com</v>
          </cell>
          <cell r="K679" t="str">
            <v>1032210494@tcetmumbai.in</v>
          </cell>
          <cell r="L679" t="str">
            <v>H-11,Sai Abhinay Niwas, Shirdi Nagar, Achole Road, Nalasopara East</v>
          </cell>
          <cell r="M679">
            <v>401209</v>
          </cell>
          <cell r="N679">
            <v>0</v>
          </cell>
          <cell r="O679" t="str">
            <v>Service</v>
          </cell>
          <cell r="P679" t="str">
            <v>4,50,001 - 5,00,000</v>
          </cell>
          <cell r="Q679" t="str">
            <v>Normal</v>
          </cell>
          <cell r="R679" t="str">
            <v>Open</v>
          </cell>
          <cell r="S679">
            <v>2021</v>
          </cell>
          <cell r="T679" t="str">
            <v>FE</v>
          </cell>
          <cell r="U679" t="str">
            <v>MH-CET</v>
          </cell>
          <cell r="V679">
            <v>89.7</v>
          </cell>
          <cell r="W679" t="str">
            <v>NA</v>
          </cell>
          <cell r="X679" t="str">
            <v>Minority</v>
          </cell>
          <cell r="Y679">
            <v>422</v>
          </cell>
          <cell r="Z679">
            <v>500</v>
          </cell>
          <cell r="AA679">
            <v>84.4</v>
          </cell>
          <cell r="AB679">
            <v>2019</v>
          </cell>
          <cell r="AC679" t="str">
            <v>Maharashtra</v>
          </cell>
          <cell r="AD679" t="str">
            <v>KRIST RAJ HIGH SCHOOL</v>
          </cell>
          <cell r="AE679">
            <v>565</v>
          </cell>
          <cell r="AF679">
            <v>600</v>
          </cell>
          <cell r="AG679">
            <v>94.1666666666667</v>
          </cell>
          <cell r="AH679">
            <v>2021</v>
          </cell>
          <cell r="AI679" t="str">
            <v>Maharashtra</v>
          </cell>
          <cell r="AJ679" t="str">
            <v>NEW ENGLISH SCHOOL AND JR.COLLEGE</v>
          </cell>
          <cell r="AK679">
            <v>190</v>
          </cell>
          <cell r="AL679">
            <v>23</v>
          </cell>
          <cell r="AM679">
            <v>8.2608695652173907</v>
          </cell>
          <cell r="AN679">
            <v>96</v>
          </cell>
          <cell r="AO679">
            <v>241</v>
          </cell>
          <cell r="AP679">
            <v>26</v>
          </cell>
          <cell r="AQ679">
            <v>9.2692307692307701</v>
          </cell>
          <cell r="AR679">
            <v>87</v>
          </cell>
          <cell r="AS679">
            <v>431</v>
          </cell>
          <cell r="AT679">
            <v>49</v>
          </cell>
          <cell r="AU679">
            <v>8.795918367346939</v>
          </cell>
          <cell r="AV679">
            <v>233</v>
          </cell>
          <cell r="AW679">
            <v>25</v>
          </cell>
          <cell r="AX679">
            <v>9.32</v>
          </cell>
          <cell r="AY679">
            <v>91.5</v>
          </cell>
          <cell r="AZ679">
            <v>276</v>
          </cell>
          <cell r="BA679">
            <v>29</v>
          </cell>
          <cell r="BB679">
            <v>9.5172413793103452</v>
          </cell>
          <cell r="BC679">
            <v>79</v>
          </cell>
          <cell r="BD679">
            <v>509</v>
          </cell>
          <cell r="BE679">
            <v>54</v>
          </cell>
          <cell r="BF679">
            <v>9.4259259259259256</v>
          </cell>
          <cell r="BG679">
            <v>220</v>
          </cell>
          <cell r="BH679">
            <v>24</v>
          </cell>
          <cell r="BI679">
            <v>9.1666666666666661</v>
          </cell>
          <cell r="BJ679">
            <v>75</v>
          </cell>
          <cell r="BK679">
            <v>266</v>
          </cell>
          <cell r="BL679">
            <v>29</v>
          </cell>
          <cell r="BM679">
            <v>9.1724137931034484</v>
          </cell>
          <cell r="BN679">
            <v>83</v>
          </cell>
          <cell r="BO679">
            <v>486</v>
          </cell>
          <cell r="BP679">
            <v>53</v>
          </cell>
          <cell r="BQ679">
            <v>9.1698113207547163</v>
          </cell>
          <cell r="BR679">
            <v>1426</v>
          </cell>
          <cell r="BS679">
            <v>156</v>
          </cell>
          <cell r="BT679">
            <v>9.1410256410256405</v>
          </cell>
          <cell r="BU679">
            <v>85.7</v>
          </cell>
          <cell r="BV679" t="str">
            <v>Homeville/Capgemini</v>
          </cell>
        </row>
        <row r="680">
          <cell r="B680" t="str">
            <v>21-COMPC48-25</v>
          </cell>
          <cell r="C680" t="str">
            <v>COMP-C</v>
          </cell>
          <cell r="D680">
            <v>48</v>
          </cell>
          <cell r="E680" t="str">
            <v xml:space="preserve">VISHWAKARMA BRIJESH RAJESH  VIJAYA </v>
          </cell>
          <cell r="F680" t="str">
            <v>Male</v>
          </cell>
          <cell r="G680" t="str">
            <v>15/10/2003</v>
          </cell>
          <cell r="H680">
            <v>9619757838</v>
          </cell>
          <cell r="I680">
            <v>9702834838</v>
          </cell>
          <cell r="J680" t="str">
            <v>03brijeshvishwakarma@gmail.com</v>
          </cell>
          <cell r="K680" t="str">
            <v>1032210558@tcetmumbai.in</v>
          </cell>
          <cell r="L680" t="str">
            <v>4,2nd Floor,Kadri House,Chimat pada,Marol naka,Andheri(East),Mumbai-400059.</v>
          </cell>
          <cell r="M680">
            <v>400059</v>
          </cell>
          <cell r="N680">
            <v>0</v>
          </cell>
          <cell r="O680" t="str">
            <v>service</v>
          </cell>
          <cell r="P680" t="str">
            <v>9,00,001 - 10,00,000</v>
          </cell>
          <cell r="Q680" t="str">
            <v>Normal</v>
          </cell>
          <cell r="R680" t="str">
            <v>Open</v>
          </cell>
          <cell r="S680">
            <v>2021</v>
          </cell>
          <cell r="T680" t="str">
            <v>FE</v>
          </cell>
          <cell r="U680" t="str">
            <v>MH-CET</v>
          </cell>
          <cell r="V680">
            <v>14.95</v>
          </cell>
          <cell r="W680">
            <v>91.78</v>
          </cell>
          <cell r="X680" t="str">
            <v>CAP</v>
          </cell>
          <cell r="Y680">
            <v>332</v>
          </cell>
          <cell r="Z680">
            <v>500</v>
          </cell>
          <cell r="AA680">
            <v>66.400000000000006</v>
          </cell>
          <cell r="AB680">
            <v>2019</v>
          </cell>
          <cell r="AC680" t="str">
            <v>Maharashtra</v>
          </cell>
          <cell r="AD680" t="str">
            <v>ST.JOHN THE EVANGELIST HIGH SCHOOL</v>
          </cell>
          <cell r="AE680">
            <v>458</v>
          </cell>
          <cell r="AF680">
            <v>600</v>
          </cell>
          <cell r="AG680">
            <v>76.3333333333333</v>
          </cell>
          <cell r="AH680">
            <v>2021</v>
          </cell>
          <cell r="AI680" t="str">
            <v>Maharashtra</v>
          </cell>
          <cell r="AJ680" t="str">
            <v>DIVINE CHILD HIGH SCHOOL AND JUNIOR COLLEGE</v>
          </cell>
          <cell r="AK680">
            <v>168</v>
          </cell>
          <cell r="AL680">
            <v>23</v>
          </cell>
          <cell r="AM680">
            <v>7.3043478260869561</v>
          </cell>
          <cell r="AN680">
            <v>89</v>
          </cell>
          <cell r="AO680">
            <v>163.01999999999998</v>
          </cell>
          <cell r="AP680">
            <v>26</v>
          </cell>
          <cell r="AQ680">
            <v>6.27</v>
          </cell>
          <cell r="AR680">
            <v>94.65</v>
          </cell>
          <cell r="AS680">
            <v>331.02</v>
          </cell>
          <cell r="AT680">
            <v>49</v>
          </cell>
          <cell r="AU680">
            <v>6.7555102040816326</v>
          </cell>
          <cell r="AV680">
            <v>157</v>
          </cell>
          <cell r="AW680">
            <v>25</v>
          </cell>
          <cell r="AX680">
            <v>6.28</v>
          </cell>
          <cell r="AY680">
            <v>91.825000000000003</v>
          </cell>
          <cell r="AZ680">
            <v>168</v>
          </cell>
          <cell r="BA680">
            <v>29</v>
          </cell>
          <cell r="BB680">
            <v>5.7931034482758621</v>
          </cell>
          <cell r="BC680">
            <v>77</v>
          </cell>
          <cell r="BD680">
            <v>325</v>
          </cell>
          <cell r="BE680">
            <v>54</v>
          </cell>
          <cell r="BF680">
            <v>6.0185185185185182</v>
          </cell>
          <cell r="BG680">
            <v>144</v>
          </cell>
          <cell r="BH680">
            <v>24</v>
          </cell>
          <cell r="BI680">
            <v>6</v>
          </cell>
          <cell r="BJ680">
            <v>75</v>
          </cell>
          <cell r="BK680">
            <v>172</v>
          </cell>
          <cell r="BL680">
            <v>29</v>
          </cell>
          <cell r="BM680">
            <v>5.931034482758621</v>
          </cell>
          <cell r="BN680">
            <v>76</v>
          </cell>
          <cell r="BO680">
            <v>316</v>
          </cell>
          <cell r="BP680">
            <v>53</v>
          </cell>
          <cell r="BQ680">
            <v>5.9622641509433958</v>
          </cell>
          <cell r="BR680">
            <v>972.02</v>
          </cell>
          <cell r="BS680">
            <v>156</v>
          </cell>
          <cell r="BT680">
            <v>6.2308974358974361</v>
          </cell>
          <cell r="BU680">
            <v>85.495000000000005</v>
          </cell>
          <cell r="BV680">
            <v>0</v>
          </cell>
        </row>
        <row r="681">
          <cell r="B681" t="str">
            <v>21-CS&amp;E48-25</v>
          </cell>
          <cell r="C681" t="str">
            <v>CS&amp;E</v>
          </cell>
          <cell r="D681">
            <v>48</v>
          </cell>
          <cell r="E681" t="str">
            <v xml:space="preserve">CHAUHAN KALPANA SINGH  BHANUPRATAP ANITA </v>
          </cell>
          <cell r="F681" t="str">
            <v>Female</v>
          </cell>
          <cell r="G681">
            <v>37383</v>
          </cell>
          <cell r="H681">
            <v>8850159663</v>
          </cell>
          <cell r="I681">
            <v>9819526073</v>
          </cell>
          <cell r="J681" t="str">
            <v>chauhankalpana2020@gmail.com</v>
          </cell>
          <cell r="K681" t="str">
            <v>1032210910@tcetmumbai.in</v>
          </cell>
          <cell r="L681" t="str">
            <v>18,Shyam Sai Jeevan society C.H.S road no 1 near dayanand school liberty garden malad west</v>
          </cell>
          <cell r="M681">
            <v>400064</v>
          </cell>
          <cell r="N681">
            <v>0</v>
          </cell>
          <cell r="O681" t="str">
            <v>Businesses</v>
          </cell>
          <cell r="P681" t="str">
            <v>2,50,001 - 3,00,000</v>
          </cell>
          <cell r="Q681" t="str">
            <v>Normal</v>
          </cell>
          <cell r="R681" t="str">
            <v>Open</v>
          </cell>
          <cell r="S681">
            <v>2021</v>
          </cell>
          <cell r="T681" t="str">
            <v>FE</v>
          </cell>
          <cell r="U681" t="str">
            <v>MH-CET</v>
          </cell>
          <cell r="V681">
            <v>76.69</v>
          </cell>
          <cell r="W681">
            <v>21.8619564</v>
          </cell>
          <cell r="X681" t="str">
            <v>Minority</v>
          </cell>
          <cell r="Y681">
            <v>403</v>
          </cell>
          <cell r="Z681">
            <v>500</v>
          </cell>
          <cell r="AA681">
            <v>80.599999999999994</v>
          </cell>
          <cell r="AB681">
            <v>2019</v>
          </cell>
          <cell r="AC681" t="str">
            <v>Maharashtra</v>
          </cell>
          <cell r="AD681" t="str">
            <v>INFANT JESUS SCHOOL</v>
          </cell>
          <cell r="AE681">
            <v>440</v>
          </cell>
          <cell r="AF681">
            <v>600</v>
          </cell>
          <cell r="AG681">
            <v>73.3333333333333</v>
          </cell>
          <cell r="AH681">
            <v>2021</v>
          </cell>
          <cell r="AI681" t="str">
            <v>Maharashtra</v>
          </cell>
          <cell r="AJ681" t="str">
            <v>THE BOMBAY SUBURBAN GRAIN DEALERS JUNIOR COLLEGE OF COMMERCE ARTS AND SCIENCE</v>
          </cell>
          <cell r="AK681">
            <v>176</v>
          </cell>
          <cell r="AL681">
            <v>23</v>
          </cell>
          <cell r="AM681">
            <v>7.6521739130434785</v>
          </cell>
          <cell r="AN681">
            <v>80</v>
          </cell>
          <cell r="AO681">
            <v>199</v>
          </cell>
          <cell r="AP681">
            <v>26</v>
          </cell>
          <cell r="AQ681">
            <v>7.6538461538461542</v>
          </cell>
          <cell r="AR681">
            <v>84</v>
          </cell>
          <cell r="AS681">
            <v>375</v>
          </cell>
          <cell r="AT681">
            <v>49</v>
          </cell>
          <cell r="AU681">
            <v>7.6530612244897958</v>
          </cell>
          <cell r="AV681">
            <v>189</v>
          </cell>
          <cell r="AW681">
            <v>25</v>
          </cell>
          <cell r="AX681">
            <v>7.56</v>
          </cell>
          <cell r="AY681">
            <v>82</v>
          </cell>
          <cell r="AZ681">
            <v>250</v>
          </cell>
          <cell r="BA681">
            <v>29</v>
          </cell>
          <cell r="BB681">
            <v>8.6206896551724146</v>
          </cell>
          <cell r="BC681">
            <v>77</v>
          </cell>
          <cell r="BD681">
            <v>439</v>
          </cell>
          <cell r="BE681">
            <v>54</v>
          </cell>
          <cell r="BF681">
            <v>8.1296296296296298</v>
          </cell>
          <cell r="BG681">
            <v>223</v>
          </cell>
          <cell r="BH681">
            <v>24</v>
          </cell>
          <cell r="BI681">
            <v>9.2916666666666661</v>
          </cell>
          <cell r="BJ681">
            <v>97</v>
          </cell>
          <cell r="BK681">
            <v>276</v>
          </cell>
          <cell r="BL681">
            <v>29</v>
          </cell>
          <cell r="BM681">
            <v>9.5172413793103452</v>
          </cell>
          <cell r="BN681">
            <v>82</v>
          </cell>
          <cell r="BO681">
            <v>499</v>
          </cell>
          <cell r="BP681">
            <v>53</v>
          </cell>
          <cell r="BQ681">
            <v>9.415094339622641</v>
          </cell>
          <cell r="BR681">
            <v>1313</v>
          </cell>
          <cell r="BS681">
            <v>156</v>
          </cell>
          <cell r="BT681">
            <v>8.4166666666666661</v>
          </cell>
          <cell r="BU681">
            <v>81.031535269709536</v>
          </cell>
          <cell r="BV681">
            <v>0</v>
          </cell>
        </row>
        <row r="682">
          <cell r="B682" t="str">
            <v>21-E&amp;CS48-25</v>
          </cell>
          <cell r="C682" t="str">
            <v>E&amp;CS</v>
          </cell>
          <cell r="D682">
            <v>48</v>
          </cell>
          <cell r="E682" t="str">
            <v xml:space="preserve">SHARMA GAURAV YOGESH  SUMAN </v>
          </cell>
          <cell r="F682" t="str">
            <v>Male</v>
          </cell>
          <cell r="G682" t="str">
            <v>19/03/2004</v>
          </cell>
          <cell r="H682">
            <v>9869620659</v>
          </cell>
          <cell r="I682">
            <v>7891924989</v>
          </cell>
          <cell r="J682" t="str">
            <v>gauravsharma19408@gmail.com</v>
          </cell>
          <cell r="K682" t="str">
            <v>1032210366@tcetmumbai.in</v>
          </cell>
          <cell r="L682" t="str">
            <v>10 , Brahmpuri , Raseedpura, Nagaur, Rajasthan</v>
          </cell>
          <cell r="M682">
            <v>341508</v>
          </cell>
          <cell r="N682">
            <v>0</v>
          </cell>
          <cell r="O682" t="str">
            <v>Father - death. Mother - housewife</v>
          </cell>
          <cell r="P682" t="str">
            <v>4,50,001 - 5,00,000</v>
          </cell>
          <cell r="Q682" t="str">
            <v>Normal</v>
          </cell>
          <cell r="R682" t="str">
            <v>Open</v>
          </cell>
          <cell r="S682">
            <v>2021</v>
          </cell>
          <cell r="T682" t="str">
            <v>FE</v>
          </cell>
          <cell r="U682" t="str">
            <v>MH-CET</v>
          </cell>
          <cell r="V682">
            <v>89.1</v>
          </cell>
          <cell r="W682" t="str">
            <v>NA</v>
          </cell>
          <cell r="X682" t="str">
            <v>CAP</v>
          </cell>
          <cell r="Y682">
            <v>439</v>
          </cell>
          <cell r="Z682">
            <v>500</v>
          </cell>
          <cell r="AA682">
            <v>87.8</v>
          </cell>
          <cell r="AB682">
            <v>2019</v>
          </cell>
          <cell r="AC682" t="str">
            <v>CBSE</v>
          </cell>
          <cell r="AD682" t="str">
            <v>TAGORE INTERNATIONAL SCHOOL</v>
          </cell>
          <cell r="AE682">
            <v>430</v>
          </cell>
          <cell r="AF682">
            <v>500</v>
          </cell>
          <cell r="AG682">
            <v>86</v>
          </cell>
          <cell r="AH682">
            <v>2021</v>
          </cell>
          <cell r="AI682" t="str">
            <v>CBSE</v>
          </cell>
          <cell r="AJ682" t="str">
            <v>TAGORE INTERNATIONAL SCHOOL</v>
          </cell>
          <cell r="AK682">
            <v>193</v>
          </cell>
          <cell r="AL682">
            <v>23</v>
          </cell>
          <cell r="AM682">
            <v>8.3913043478260878</v>
          </cell>
          <cell r="AN682">
            <v>75</v>
          </cell>
          <cell r="AO682">
            <v>256</v>
          </cell>
          <cell r="AP682">
            <v>26</v>
          </cell>
          <cell r="AQ682">
            <v>9.8461538461538467</v>
          </cell>
          <cell r="AR682">
            <v>88</v>
          </cell>
          <cell r="AS682">
            <v>449</v>
          </cell>
          <cell r="AT682">
            <v>49</v>
          </cell>
          <cell r="AU682">
            <v>9.1632653061224492</v>
          </cell>
          <cell r="AV682">
            <v>240</v>
          </cell>
          <cell r="AW682">
            <v>25</v>
          </cell>
          <cell r="AX682">
            <v>9.6</v>
          </cell>
          <cell r="AY682">
            <v>81.5</v>
          </cell>
          <cell r="AZ682">
            <v>287</v>
          </cell>
          <cell r="BA682">
            <v>29</v>
          </cell>
          <cell r="BB682">
            <v>9.8965517241379306</v>
          </cell>
          <cell r="BC682">
            <v>100</v>
          </cell>
          <cell r="BD682">
            <v>527</v>
          </cell>
          <cell r="BE682">
            <v>54</v>
          </cell>
          <cell r="BF682">
            <v>9.7592592592592595</v>
          </cell>
          <cell r="BG682">
            <v>224</v>
          </cell>
          <cell r="BH682">
            <v>24</v>
          </cell>
          <cell r="BI682">
            <v>9.3333333333333339</v>
          </cell>
          <cell r="BJ682">
            <v>86</v>
          </cell>
          <cell r="BK682">
            <v>284</v>
          </cell>
          <cell r="BL682">
            <v>29</v>
          </cell>
          <cell r="BM682">
            <v>9.7931034482758612</v>
          </cell>
          <cell r="BN682">
            <v>87</v>
          </cell>
          <cell r="BO682">
            <v>508</v>
          </cell>
          <cell r="BP682">
            <v>53</v>
          </cell>
          <cell r="BQ682">
            <v>9.584905660377359</v>
          </cell>
          <cell r="BR682">
            <v>1484</v>
          </cell>
          <cell r="BS682">
            <v>156</v>
          </cell>
          <cell r="BT682">
            <v>9.5128205128205128</v>
          </cell>
          <cell r="BU682">
            <v>86.1</v>
          </cell>
          <cell r="BV682" t="str">
            <v xml:space="preserve">Tata Consultancy Services </v>
          </cell>
        </row>
        <row r="683">
          <cell r="B683" t="str">
            <v>21-E&amp;TCA48-25</v>
          </cell>
          <cell r="C683" t="str">
            <v>E&amp;TC-A</v>
          </cell>
          <cell r="D683">
            <v>48</v>
          </cell>
          <cell r="E683" t="str">
            <v>MAHAJAN TISHA CHETAN  SARITA</v>
          </cell>
          <cell r="F683" t="str">
            <v>Female</v>
          </cell>
          <cell r="G683" t="str">
            <v>07/03/2004</v>
          </cell>
          <cell r="H683">
            <v>8355908506</v>
          </cell>
          <cell r="I683">
            <v>7875214131</v>
          </cell>
          <cell r="J683" t="str">
            <v>tmahajan728@gmail.com</v>
          </cell>
          <cell r="K683" t="str">
            <v>1032210240@tcetmumbai.in</v>
          </cell>
          <cell r="L683" t="str">
            <v>Qtr no 5 Bldg no 4 MSEB Colony Sanjay Gandhi National Park Borivali  East</v>
          </cell>
          <cell r="M683">
            <v>400066</v>
          </cell>
          <cell r="N683">
            <v>0</v>
          </cell>
          <cell r="O683" t="str">
            <v xml:space="preserve">Service </v>
          </cell>
          <cell r="P683" t="str">
            <v>2,00,001 -2,50,000</v>
          </cell>
          <cell r="Q683" t="str">
            <v>Normal</v>
          </cell>
          <cell r="R683" t="str">
            <v>Open</v>
          </cell>
          <cell r="S683">
            <v>2021</v>
          </cell>
          <cell r="T683" t="str">
            <v>FE</v>
          </cell>
          <cell r="U683" t="str">
            <v>MH-CET</v>
          </cell>
          <cell r="V683">
            <v>32.200000000000003</v>
          </cell>
          <cell r="W683">
            <v>18.02</v>
          </cell>
          <cell r="X683" t="str">
            <v>Minority</v>
          </cell>
          <cell r="Y683">
            <v>361</v>
          </cell>
          <cell r="Z683">
            <v>500</v>
          </cell>
          <cell r="AA683">
            <v>72.2</v>
          </cell>
          <cell r="AB683">
            <v>2019</v>
          </cell>
          <cell r="AC683" t="str">
            <v>Maharashtra</v>
          </cell>
          <cell r="AD683" t="str">
            <v>ST XHS</v>
          </cell>
          <cell r="AE683">
            <v>536</v>
          </cell>
          <cell r="AF683">
            <v>600</v>
          </cell>
          <cell r="AG683">
            <v>89.3333333333333</v>
          </cell>
          <cell r="AH683">
            <v>2021</v>
          </cell>
          <cell r="AI683" t="str">
            <v>Maharashtra</v>
          </cell>
          <cell r="AJ683" t="str">
            <v>NMF</v>
          </cell>
          <cell r="AK683">
            <v>167</v>
          </cell>
          <cell r="AL683">
            <v>22</v>
          </cell>
          <cell r="AM683">
            <v>7.5909090909090908</v>
          </cell>
          <cell r="AN683">
            <v>81</v>
          </cell>
          <cell r="AO683">
            <v>196</v>
          </cell>
          <cell r="AP683">
            <v>27</v>
          </cell>
          <cell r="AQ683">
            <v>7.2592592592592595</v>
          </cell>
          <cell r="AR683">
            <v>88</v>
          </cell>
          <cell r="AS683">
            <v>363</v>
          </cell>
          <cell r="AT683">
            <v>49</v>
          </cell>
          <cell r="AU683">
            <v>7.408163265306122</v>
          </cell>
          <cell r="AV683">
            <v>161</v>
          </cell>
          <cell r="AW683">
            <v>25</v>
          </cell>
          <cell r="AX683">
            <v>6.44</v>
          </cell>
          <cell r="AY683">
            <v>84.5</v>
          </cell>
          <cell r="AZ683">
            <v>208</v>
          </cell>
          <cell r="BA683">
            <v>29</v>
          </cell>
          <cell r="BB683">
            <v>7.1724137931034484</v>
          </cell>
          <cell r="BC683">
            <v>82</v>
          </cell>
          <cell r="BD683">
            <v>369</v>
          </cell>
          <cell r="BE683">
            <v>54</v>
          </cell>
          <cell r="BF683">
            <v>6.833333333333333</v>
          </cell>
          <cell r="BG683">
            <v>186</v>
          </cell>
          <cell r="BH683">
            <v>24</v>
          </cell>
          <cell r="BI683">
            <v>7.75</v>
          </cell>
          <cell r="BJ683">
            <v>86</v>
          </cell>
          <cell r="BK683">
            <v>236</v>
          </cell>
          <cell r="BL683">
            <v>29</v>
          </cell>
          <cell r="BM683">
            <v>8.137931034482758</v>
          </cell>
          <cell r="BN683">
            <v>78</v>
          </cell>
          <cell r="BO683">
            <v>422</v>
          </cell>
          <cell r="BP683">
            <v>53</v>
          </cell>
          <cell r="BQ683">
            <v>7.9622641509433958</v>
          </cell>
          <cell r="BR683">
            <v>1154</v>
          </cell>
          <cell r="BS683">
            <v>156</v>
          </cell>
          <cell r="BT683">
            <v>7.3974358974358978</v>
          </cell>
          <cell r="BU683">
            <v>80.099999999999994</v>
          </cell>
          <cell r="BV683">
            <v>0</v>
          </cell>
        </row>
        <row r="684">
          <cell r="B684" t="str">
            <v>21-E&amp;TCB48-25</v>
          </cell>
          <cell r="C684" t="str">
            <v>E&amp;TC-B</v>
          </cell>
          <cell r="D684">
            <v>48</v>
          </cell>
          <cell r="E684" t="str">
            <v xml:space="preserve">WARE ADITYA VIVEK ASHWINI </v>
          </cell>
          <cell r="F684" t="str">
            <v>Male</v>
          </cell>
          <cell r="G684" t="str">
            <v>25/11/2002</v>
          </cell>
          <cell r="H684">
            <v>7046418735</v>
          </cell>
          <cell r="I684">
            <v>7058072625</v>
          </cell>
          <cell r="J684" t="str">
            <v>adityaware132@gmail.com</v>
          </cell>
          <cell r="K684" t="str">
            <v>1032210303@tcetmumbai.in</v>
          </cell>
          <cell r="L684" t="str">
            <v>C-002, srushti complex, vrindavan heights, near d-mart, Virar west, virar, Maharashtra</v>
          </cell>
          <cell r="M684">
            <v>401303</v>
          </cell>
          <cell r="N684">
            <v>0</v>
          </cell>
          <cell r="O684" t="str">
            <v>Service</v>
          </cell>
          <cell r="P684" t="str">
            <v>6,00,001 - 7,00,000</v>
          </cell>
          <cell r="Q684" t="str">
            <v>Normal</v>
          </cell>
          <cell r="R684" t="str">
            <v>Open</v>
          </cell>
          <cell r="S684">
            <v>2021</v>
          </cell>
          <cell r="T684" t="str">
            <v>FE</v>
          </cell>
          <cell r="U684" t="str">
            <v>MH-CET</v>
          </cell>
          <cell r="V684">
            <v>41.56</v>
          </cell>
          <cell r="W684" t="str">
            <v>NA</v>
          </cell>
          <cell r="X684" t="str">
            <v>ACAP</v>
          </cell>
          <cell r="Y684">
            <v>445</v>
          </cell>
          <cell r="Z684">
            <v>500</v>
          </cell>
          <cell r="AA684">
            <v>89</v>
          </cell>
          <cell r="AB684">
            <v>2019</v>
          </cell>
          <cell r="AC684" t="str">
            <v>CBSE</v>
          </cell>
          <cell r="AD684" t="str">
            <v>MOUNT LITERA ZEE SCHOOL</v>
          </cell>
          <cell r="AE684">
            <v>537</v>
          </cell>
          <cell r="AF684">
            <v>600</v>
          </cell>
          <cell r="AG684">
            <v>89.5</v>
          </cell>
          <cell r="AH684">
            <v>2021</v>
          </cell>
          <cell r="AI684" t="str">
            <v>Maharashtra</v>
          </cell>
          <cell r="AJ684" t="str">
            <v>ANNASAHEB VARTAK COLLEGE OF ARTS COMMERCE AND SCIENCE</v>
          </cell>
          <cell r="AK684">
            <v>154</v>
          </cell>
          <cell r="AL684">
            <v>22</v>
          </cell>
          <cell r="AM684">
            <v>7</v>
          </cell>
          <cell r="AN684">
            <v>82</v>
          </cell>
          <cell r="AO684">
            <v>186</v>
          </cell>
          <cell r="AP684">
            <v>27</v>
          </cell>
          <cell r="AQ684">
            <v>6.8888888888888893</v>
          </cell>
          <cell r="AR684">
            <v>91.67</v>
          </cell>
          <cell r="AS684">
            <v>340</v>
          </cell>
          <cell r="AT684">
            <v>49</v>
          </cell>
          <cell r="AU684">
            <v>6.9387755102040813</v>
          </cell>
          <cell r="AV684">
            <v>174</v>
          </cell>
          <cell r="AW684">
            <v>25</v>
          </cell>
          <cell r="AX684">
            <v>6.96</v>
          </cell>
          <cell r="AY684">
            <v>86.834999999999994</v>
          </cell>
          <cell r="AZ684">
            <v>255</v>
          </cell>
          <cell r="BA684">
            <v>29</v>
          </cell>
          <cell r="BB684">
            <v>8.7931034482758612</v>
          </cell>
          <cell r="BC684">
            <v>95</v>
          </cell>
          <cell r="BD684">
            <v>429</v>
          </cell>
          <cell r="BE684">
            <v>54</v>
          </cell>
          <cell r="BF684">
            <v>7.9444444444444446</v>
          </cell>
          <cell r="BG684">
            <v>211</v>
          </cell>
          <cell r="BH684">
            <v>24</v>
          </cell>
          <cell r="BI684">
            <v>8.7916666666666661</v>
          </cell>
          <cell r="BJ684">
            <v>90</v>
          </cell>
          <cell r="BK684">
            <v>261</v>
          </cell>
          <cell r="BL684">
            <v>29</v>
          </cell>
          <cell r="BM684">
            <v>9</v>
          </cell>
          <cell r="BN684">
            <v>92</v>
          </cell>
          <cell r="BO684">
            <v>472</v>
          </cell>
          <cell r="BP684">
            <v>53</v>
          </cell>
          <cell r="BQ684">
            <v>8.9056603773584904</v>
          </cell>
          <cell r="BR684">
            <v>1241</v>
          </cell>
          <cell r="BS684">
            <v>156</v>
          </cell>
          <cell r="BT684">
            <v>7.9551282051282053</v>
          </cell>
          <cell r="BU684">
            <v>88.301000000000002</v>
          </cell>
          <cell r="BV684">
            <v>0</v>
          </cell>
        </row>
        <row r="685">
          <cell r="B685" t="str">
            <v>21-ITA48-25</v>
          </cell>
          <cell r="C685" t="str">
            <v>IT-A</v>
          </cell>
          <cell r="D685">
            <v>48</v>
          </cell>
          <cell r="E685" t="str">
            <v>KOLADIYA SARIKA CHANDUBHAI GEETABEN</v>
          </cell>
          <cell r="F685" t="str">
            <v>Female</v>
          </cell>
          <cell r="G685" t="str">
            <v>09/01/2003</v>
          </cell>
          <cell r="H685">
            <v>7977063748</v>
          </cell>
          <cell r="I685">
            <v>9930785556</v>
          </cell>
          <cell r="J685" t="str">
            <v>sarika401koladiya@gmail.com</v>
          </cell>
          <cell r="K685" t="str">
            <v>1032210622@tcetmumbai.in</v>
          </cell>
          <cell r="L685" t="str">
            <v>B/401, SHANTI PARK CHS LTD,C S ROAD NO.2,NEAR MATRUCHAYA SCHOOL, ANAND NAGAR, DAHISAR EAST, MUMBAI-400068.</v>
          </cell>
          <cell r="M685">
            <v>400068</v>
          </cell>
          <cell r="N685">
            <v>0</v>
          </cell>
          <cell r="O685" t="str">
            <v>Business</v>
          </cell>
          <cell r="P685" t="str">
            <v>5,00,001 - 5,50,000</v>
          </cell>
          <cell r="Q685" t="str">
            <v>Normal</v>
          </cell>
          <cell r="R685" t="str">
            <v>Open</v>
          </cell>
          <cell r="S685">
            <v>2021</v>
          </cell>
          <cell r="T685" t="str">
            <v>FE</v>
          </cell>
          <cell r="U685" t="str">
            <v>MH-CET</v>
          </cell>
          <cell r="V685">
            <v>73.97</v>
          </cell>
          <cell r="W685" t="str">
            <v>NA</v>
          </cell>
          <cell r="X685" t="str">
            <v>Institute</v>
          </cell>
          <cell r="Y685">
            <v>378</v>
          </cell>
          <cell r="Z685">
            <v>500</v>
          </cell>
          <cell r="AA685">
            <v>75.599999999999994</v>
          </cell>
          <cell r="AB685">
            <v>2019</v>
          </cell>
          <cell r="AC685" t="str">
            <v>Maharashtra</v>
          </cell>
          <cell r="AD685" t="str">
            <v>LEXICON GLOBAL SCHOOL</v>
          </cell>
          <cell r="AE685">
            <v>521</v>
          </cell>
          <cell r="AF685">
            <v>600</v>
          </cell>
          <cell r="AG685">
            <v>86.8333333333333</v>
          </cell>
          <cell r="AH685">
            <v>2021</v>
          </cell>
          <cell r="AI685" t="str">
            <v>Maharashtra</v>
          </cell>
          <cell r="AJ685" t="str">
            <v>SHRI TIKAMDAS PURSHOTAM BHATIA COLLEGE OF SCIENCE</v>
          </cell>
          <cell r="AK685">
            <v>176</v>
          </cell>
          <cell r="AL685">
            <v>22</v>
          </cell>
          <cell r="AM685">
            <v>8</v>
          </cell>
          <cell r="AN685">
            <v>92.89</v>
          </cell>
          <cell r="AO685">
            <v>226</v>
          </cell>
          <cell r="AP685">
            <v>27</v>
          </cell>
          <cell r="AQ685">
            <v>8.3703703703703702</v>
          </cell>
          <cell r="AR685">
            <v>87</v>
          </cell>
          <cell r="AS685">
            <v>402</v>
          </cell>
          <cell r="AT685">
            <v>49</v>
          </cell>
          <cell r="AU685">
            <v>8.204081632653061</v>
          </cell>
          <cell r="AV685">
            <v>217</v>
          </cell>
          <cell r="AW685">
            <v>25</v>
          </cell>
          <cell r="AX685">
            <v>8.68</v>
          </cell>
          <cell r="AY685">
            <v>89.944999999999993</v>
          </cell>
          <cell r="AZ685">
            <v>250</v>
          </cell>
          <cell r="BA685">
            <v>29</v>
          </cell>
          <cell r="BB685">
            <v>8.6206896551724146</v>
          </cell>
          <cell r="BC685">
            <v>91.037735849056602</v>
          </cell>
          <cell r="BD685">
            <v>467</v>
          </cell>
          <cell r="BE685">
            <v>54</v>
          </cell>
          <cell r="BF685">
            <v>8.6481481481481488</v>
          </cell>
          <cell r="BG685">
            <v>195</v>
          </cell>
          <cell r="BH685">
            <v>24</v>
          </cell>
          <cell r="BI685">
            <v>8.125</v>
          </cell>
          <cell r="BJ685">
            <v>91.286307053941897</v>
          </cell>
          <cell r="BK685">
            <v>270</v>
          </cell>
          <cell r="BL685">
            <v>29</v>
          </cell>
          <cell r="BM685">
            <v>9.3103448275862064</v>
          </cell>
          <cell r="BN685">
            <v>80.686695278970006</v>
          </cell>
          <cell r="BO685">
            <v>465</v>
          </cell>
          <cell r="BP685">
            <v>53</v>
          </cell>
          <cell r="BQ685">
            <v>8.7735849056603765</v>
          </cell>
          <cell r="BR685">
            <v>1334</v>
          </cell>
          <cell r="BS685">
            <v>156</v>
          </cell>
          <cell r="BT685">
            <v>8.5512820512820511</v>
          </cell>
          <cell r="BU685">
            <v>89.115723640399565</v>
          </cell>
          <cell r="BV685">
            <v>0</v>
          </cell>
        </row>
        <row r="686">
          <cell r="B686" t="str">
            <v>21-ITB48-25</v>
          </cell>
          <cell r="C686" t="str">
            <v>IT-B</v>
          </cell>
          <cell r="D686">
            <v>48</v>
          </cell>
          <cell r="E686" t="str">
            <v>SINGH SRISHTI JAYSHYAM SEEMA</v>
          </cell>
          <cell r="F686" t="str">
            <v>Female</v>
          </cell>
          <cell r="G686" t="str">
            <v>12/06/2004</v>
          </cell>
          <cell r="H686">
            <v>9324114223</v>
          </cell>
          <cell r="I686">
            <v>7506606165</v>
          </cell>
          <cell r="J686" t="str">
            <v>srishtisingh8120@gmail.com</v>
          </cell>
          <cell r="K686" t="str">
            <v>1032210687@tcetmumbai.in</v>
          </cell>
          <cell r="L686" t="str">
            <v xml:space="preserve">A/31, Ekveera darshan no 1, near jagruti nagar metro station, jangleshwar road ,asalfa ghatkopar (W) </v>
          </cell>
          <cell r="M686">
            <v>400084</v>
          </cell>
          <cell r="N686">
            <v>0</v>
          </cell>
          <cell r="O686" t="str">
            <v>Private job</v>
          </cell>
          <cell r="P686" t="str">
            <v>1,00,001 - 1,50,000</v>
          </cell>
          <cell r="Q686" t="str">
            <v>Normal</v>
          </cell>
          <cell r="R686" t="str">
            <v>Open</v>
          </cell>
          <cell r="S686">
            <v>2021</v>
          </cell>
          <cell r="T686" t="str">
            <v>FE</v>
          </cell>
          <cell r="U686" t="str">
            <v>MH-CET</v>
          </cell>
          <cell r="V686">
            <v>93.14</v>
          </cell>
          <cell r="W686">
            <v>71.458336399999993</v>
          </cell>
          <cell r="X686" t="str">
            <v>CAP</v>
          </cell>
          <cell r="Y686">
            <v>450</v>
          </cell>
          <cell r="Z686">
            <v>500</v>
          </cell>
          <cell r="AA686">
            <v>90</v>
          </cell>
          <cell r="AB686">
            <v>2019</v>
          </cell>
          <cell r="AC686" t="str">
            <v>Maharashtra</v>
          </cell>
          <cell r="AD686" t="str">
            <v>HINDI BAL VIDYA MANDIR</v>
          </cell>
          <cell r="AE686">
            <v>537</v>
          </cell>
          <cell r="AF686">
            <v>600</v>
          </cell>
          <cell r="AG686">
            <v>89.5</v>
          </cell>
          <cell r="AH686">
            <v>2021</v>
          </cell>
          <cell r="AI686" t="str">
            <v>Maharashtra</v>
          </cell>
          <cell r="AJ686" t="str">
            <v>RAMNIRANJAN JHUNJHUNWALA COLLEGE</v>
          </cell>
          <cell r="AK686">
            <v>194</v>
          </cell>
          <cell r="AL686">
            <v>22</v>
          </cell>
          <cell r="AM686">
            <v>8.8181818181818183</v>
          </cell>
          <cell r="AN686">
            <v>89.71</v>
          </cell>
          <cell r="AO686">
            <v>252</v>
          </cell>
          <cell r="AP686">
            <v>27</v>
          </cell>
          <cell r="AQ686">
            <v>9.3333333333333339</v>
          </cell>
          <cell r="AR686">
            <v>96</v>
          </cell>
          <cell r="AS686">
            <v>446</v>
          </cell>
          <cell r="AT686">
            <v>49</v>
          </cell>
          <cell r="AU686">
            <v>9.1020408163265305</v>
          </cell>
          <cell r="AV686">
            <v>232</v>
          </cell>
          <cell r="AW686">
            <v>25</v>
          </cell>
          <cell r="AX686">
            <v>9.2799999999999994</v>
          </cell>
          <cell r="AY686">
            <v>92.855000000000004</v>
          </cell>
          <cell r="AZ686">
            <v>281</v>
          </cell>
          <cell r="BA686">
            <v>29</v>
          </cell>
          <cell r="BB686">
            <v>9.6896551724137936</v>
          </cell>
          <cell r="BC686">
            <v>80.295566502463103</v>
          </cell>
          <cell r="BD686">
            <v>513</v>
          </cell>
          <cell r="BE686">
            <v>54</v>
          </cell>
          <cell r="BF686">
            <v>9.5</v>
          </cell>
          <cell r="BG686">
            <v>229</v>
          </cell>
          <cell r="BH686">
            <v>24</v>
          </cell>
          <cell r="BI686">
            <v>9.5416666666666661</v>
          </cell>
          <cell r="BJ686">
            <v>91.286307053941897</v>
          </cell>
          <cell r="BK686">
            <v>290</v>
          </cell>
          <cell r="BL686">
            <v>29</v>
          </cell>
          <cell r="BM686">
            <v>10</v>
          </cell>
          <cell r="BN686">
            <v>82.203389830508499</v>
          </cell>
          <cell r="BO686">
            <v>519</v>
          </cell>
          <cell r="BP686">
            <v>53</v>
          </cell>
          <cell r="BQ686">
            <v>9.7924528301886795</v>
          </cell>
          <cell r="BR686">
            <v>1478</v>
          </cell>
          <cell r="BS686">
            <v>156</v>
          </cell>
          <cell r="BT686">
            <v>9.4743589743589745</v>
          </cell>
          <cell r="BU686">
            <v>86.77211330049262</v>
          </cell>
          <cell r="BV686">
            <v>0</v>
          </cell>
        </row>
        <row r="687">
          <cell r="B687" t="str">
            <v>21-MECH48-25</v>
          </cell>
          <cell r="C687" t="str">
            <v>MECH</v>
          </cell>
          <cell r="D687">
            <v>48</v>
          </cell>
          <cell r="E687" t="str">
            <v xml:space="preserve">YADAV ADARSH SARVESH SEEMA </v>
          </cell>
          <cell r="F687" t="str">
            <v>Male</v>
          </cell>
          <cell r="G687" t="str">
            <v>17/11/2003</v>
          </cell>
          <cell r="H687">
            <v>9372828268</v>
          </cell>
          <cell r="I687">
            <v>9823194453</v>
          </cell>
          <cell r="J687" t="str">
            <v>adarsh.sy31@gmail.com</v>
          </cell>
          <cell r="K687" t="str">
            <v>1032210751@tcetmumbai.in</v>
          </cell>
          <cell r="L687" t="str">
            <v>C/201 , Jay Vijay Nagar Green, New link road Nallasopara (East)</v>
          </cell>
          <cell r="M687">
            <v>401209</v>
          </cell>
          <cell r="N687">
            <v>0</v>
          </cell>
          <cell r="O687" t="str">
            <v>Private service</v>
          </cell>
          <cell r="P687" t="str">
            <v>50,001 - 1,00,000</v>
          </cell>
          <cell r="Q687" t="str">
            <v>Normal</v>
          </cell>
          <cell r="R687" t="str">
            <v>Open</v>
          </cell>
          <cell r="S687">
            <v>2021</v>
          </cell>
          <cell r="T687" t="str">
            <v>FE</v>
          </cell>
          <cell r="U687" t="str">
            <v>MH-CET</v>
          </cell>
          <cell r="V687">
            <v>26.74</v>
          </cell>
          <cell r="W687">
            <v>75.014848200000003</v>
          </cell>
          <cell r="X687" t="str">
            <v>Minority</v>
          </cell>
          <cell r="Y687">
            <v>377</v>
          </cell>
          <cell r="Z687">
            <v>500</v>
          </cell>
          <cell r="AA687">
            <v>75.400000000000006</v>
          </cell>
          <cell r="AB687">
            <v>2019</v>
          </cell>
          <cell r="AC687" t="str">
            <v>Maharashtra</v>
          </cell>
          <cell r="AD687" t="str">
            <v>SHETH VIDYA MANDIR ENGLISH HIGH SCHOOL</v>
          </cell>
          <cell r="AE687">
            <v>494</v>
          </cell>
          <cell r="AF687">
            <v>600</v>
          </cell>
          <cell r="AG687">
            <v>82.3333333333333</v>
          </cell>
          <cell r="AH687">
            <v>2021</v>
          </cell>
          <cell r="AI687" t="str">
            <v>Maharashtra</v>
          </cell>
          <cell r="AJ687" t="str">
            <v>HOLY FAMILY CONVENT HIGH SCHOOL AND JUNIOR COLLEGE</v>
          </cell>
          <cell r="AK687">
            <v>172</v>
          </cell>
          <cell r="AL687">
            <v>22</v>
          </cell>
          <cell r="AM687">
            <v>7.8181818181818183</v>
          </cell>
          <cell r="AN687">
            <v>90.23</v>
          </cell>
          <cell r="AO687">
            <v>208</v>
          </cell>
          <cell r="AP687">
            <v>27</v>
          </cell>
          <cell r="AQ687">
            <v>7.7037037037037033</v>
          </cell>
          <cell r="AR687">
            <v>75</v>
          </cell>
          <cell r="AS687">
            <v>380</v>
          </cell>
          <cell r="AT687">
            <v>49</v>
          </cell>
          <cell r="AU687">
            <v>7.7551020408163263</v>
          </cell>
          <cell r="AV687">
            <v>197</v>
          </cell>
          <cell r="AW687">
            <v>25</v>
          </cell>
          <cell r="AX687">
            <v>7.88</v>
          </cell>
          <cell r="AY687">
            <v>82.614999999999995</v>
          </cell>
          <cell r="AZ687">
            <v>230</v>
          </cell>
          <cell r="BA687">
            <v>29</v>
          </cell>
          <cell r="BB687">
            <v>7.931034482758621</v>
          </cell>
          <cell r="BC687">
            <v>84</v>
          </cell>
          <cell r="BD687">
            <v>427</v>
          </cell>
          <cell r="BE687">
            <v>54</v>
          </cell>
          <cell r="BF687">
            <v>7.9074074074074074</v>
          </cell>
          <cell r="BG687">
            <v>187</v>
          </cell>
          <cell r="BH687">
            <v>24</v>
          </cell>
          <cell r="BI687">
            <v>7.791666666666667</v>
          </cell>
          <cell r="BJ687">
            <v>76</v>
          </cell>
          <cell r="BK687">
            <v>253</v>
          </cell>
          <cell r="BL687">
            <v>28</v>
          </cell>
          <cell r="BM687">
            <v>9.0357142857142865</v>
          </cell>
          <cell r="BN687">
            <v>79</v>
          </cell>
          <cell r="BO687">
            <v>440</v>
          </cell>
          <cell r="BP687">
            <v>52</v>
          </cell>
          <cell r="BQ687">
            <v>8.4615384615384617</v>
          </cell>
          <cell r="BR687">
            <v>1247</v>
          </cell>
          <cell r="BS687">
            <v>155</v>
          </cell>
          <cell r="BT687">
            <v>8.0451612903225804</v>
          </cell>
          <cell r="BU687">
            <v>84.369</v>
          </cell>
          <cell r="BV687">
            <v>0</v>
          </cell>
        </row>
        <row r="688">
          <cell r="B688" t="str">
            <v>21-AI&amp;DS49-25</v>
          </cell>
          <cell r="C688" t="str">
            <v>AI&amp;DS</v>
          </cell>
          <cell r="D688">
            <v>49</v>
          </cell>
          <cell r="E688" t="str">
            <v>SODHANI VARUN RAJEEV MAMTA</v>
          </cell>
          <cell r="F688" t="str">
            <v>Male</v>
          </cell>
          <cell r="G688" t="str">
            <v>01/09/2002</v>
          </cell>
          <cell r="H688">
            <v>8433652701</v>
          </cell>
          <cell r="I688">
            <v>9820784239</v>
          </cell>
          <cell r="J688" t="str">
            <v>varunsodhani2711@gmail.com</v>
          </cell>
          <cell r="K688" t="str">
            <v>1032210178@tcetmumbai.in</v>
          </cell>
          <cell r="L688" t="str">
            <v>B/402, Old Ashok Nagar, Off. Chandavarkar Road, Vazira Naka, Borivali (W), Mumbai-92</v>
          </cell>
          <cell r="M688">
            <v>400092</v>
          </cell>
          <cell r="N688">
            <v>0</v>
          </cell>
          <cell r="O688" t="str">
            <v>Chartered Accountant</v>
          </cell>
          <cell r="P688" t="str">
            <v>&gt;= 15,00,001</v>
          </cell>
          <cell r="Q688" t="str">
            <v>Normal</v>
          </cell>
          <cell r="R688" t="str">
            <v>Open</v>
          </cell>
          <cell r="S688">
            <v>2021</v>
          </cell>
          <cell r="T688" t="str">
            <v>FE</v>
          </cell>
          <cell r="U688" t="str">
            <v>MH-CET</v>
          </cell>
          <cell r="V688">
            <v>82.94</v>
          </cell>
          <cell r="W688" t="str">
            <v>NA</v>
          </cell>
          <cell r="X688" t="str">
            <v>ACAP</v>
          </cell>
          <cell r="Y688">
            <v>543</v>
          </cell>
          <cell r="Z688">
            <v>600</v>
          </cell>
          <cell r="AA688">
            <v>90.5</v>
          </cell>
          <cell r="AB688">
            <v>2018</v>
          </cell>
          <cell r="AC688" t="str">
            <v>ICSE</v>
          </cell>
          <cell r="AD688" t="str">
            <v>GREENLAWNS HIGH SCHOOL</v>
          </cell>
          <cell r="AE688">
            <v>462</v>
          </cell>
          <cell r="AF688">
            <v>650</v>
          </cell>
          <cell r="AG688">
            <v>71.076923076923094</v>
          </cell>
          <cell r="AH688">
            <v>2020</v>
          </cell>
          <cell r="AI688" t="str">
            <v>Maharashtra</v>
          </cell>
          <cell r="AJ688" t="str">
            <v>PACE JUNIOR SCIENCE COLLEGE</v>
          </cell>
          <cell r="AK688">
            <v>163</v>
          </cell>
          <cell r="AL688">
            <v>23</v>
          </cell>
          <cell r="AM688">
            <v>7.0869565217391308</v>
          </cell>
          <cell r="AN688">
            <v>90</v>
          </cell>
          <cell r="AO688">
            <v>200</v>
          </cell>
          <cell r="AP688">
            <v>26</v>
          </cell>
          <cell r="AQ688">
            <v>7.6923076923076925</v>
          </cell>
          <cell r="AR688">
            <v>77</v>
          </cell>
          <cell r="AS688">
            <v>363</v>
          </cell>
          <cell r="AT688">
            <v>49</v>
          </cell>
          <cell r="AU688">
            <v>7.408163265306122</v>
          </cell>
          <cell r="AV688">
            <v>172</v>
          </cell>
          <cell r="AW688">
            <v>25</v>
          </cell>
          <cell r="AX688">
            <v>6.88</v>
          </cell>
          <cell r="AY688">
            <v>83.5</v>
          </cell>
          <cell r="AZ688">
            <v>246</v>
          </cell>
          <cell r="BA688">
            <v>29</v>
          </cell>
          <cell r="BB688">
            <v>8.4827586206896548</v>
          </cell>
          <cell r="BC688">
            <v>76.470588235294102</v>
          </cell>
          <cell r="BD688">
            <v>418</v>
          </cell>
          <cell r="BE688">
            <v>54</v>
          </cell>
          <cell r="BF688">
            <v>7.7407407407407405</v>
          </cell>
          <cell r="BG688">
            <v>181</v>
          </cell>
          <cell r="BH688">
            <v>24</v>
          </cell>
          <cell r="BI688">
            <v>7.541666666666667</v>
          </cell>
          <cell r="BJ688">
            <v>35</v>
          </cell>
          <cell r="BK688">
            <v>245</v>
          </cell>
          <cell r="BL688">
            <v>29</v>
          </cell>
          <cell r="BM688">
            <v>8.4482758620689662</v>
          </cell>
          <cell r="BN688">
            <v>82</v>
          </cell>
          <cell r="BO688">
            <v>426</v>
          </cell>
          <cell r="BP688">
            <v>53</v>
          </cell>
          <cell r="BQ688">
            <v>8.0377358490566042</v>
          </cell>
          <cell r="BR688">
            <v>1207</v>
          </cell>
          <cell r="BS688">
            <v>156</v>
          </cell>
          <cell r="BT688">
            <v>7.7371794871794872</v>
          </cell>
          <cell r="BU688">
            <v>72.39411764705882</v>
          </cell>
          <cell r="BV688">
            <v>0</v>
          </cell>
        </row>
        <row r="689">
          <cell r="B689" t="str">
            <v>21-AI&amp;ML49-25</v>
          </cell>
          <cell r="C689" t="str">
            <v>AI&amp;ML</v>
          </cell>
          <cell r="D689">
            <v>49</v>
          </cell>
          <cell r="E689" t="str">
            <v>TIWARI ADITYA BIPIN SUMAN</v>
          </cell>
          <cell r="F689" t="str">
            <v>Male</v>
          </cell>
          <cell r="G689" t="str">
            <v>20/02/2004</v>
          </cell>
          <cell r="H689">
            <v>8888780837</v>
          </cell>
          <cell r="I689">
            <v>8108434047</v>
          </cell>
          <cell r="J689" t="str">
            <v>aaditiwari202@gmail.com</v>
          </cell>
          <cell r="K689" t="str">
            <v>1032210974@tcetmumbai.in</v>
          </cell>
          <cell r="L689" t="str">
            <v xml:space="preserve">503, Sheetal Darshi Apt, Nadiyadwala colony-2nd, S.V. Road, Malad(W), Mumbai-400064 </v>
          </cell>
          <cell r="M689">
            <v>400064</v>
          </cell>
          <cell r="N689">
            <v>0</v>
          </cell>
          <cell r="O689" t="str">
            <v xml:space="preserve">Self employed </v>
          </cell>
          <cell r="P689" t="str">
            <v>2,00,001 -2,50,000</v>
          </cell>
          <cell r="Q689" t="str">
            <v>Normal</v>
          </cell>
          <cell r="R689" t="str">
            <v>Open</v>
          </cell>
          <cell r="S689">
            <v>2021</v>
          </cell>
          <cell r="T689" t="str">
            <v>FE</v>
          </cell>
          <cell r="U689" t="str">
            <v>MH-CET</v>
          </cell>
          <cell r="V689">
            <v>85.03</v>
          </cell>
          <cell r="W689">
            <v>74.387966500000005</v>
          </cell>
          <cell r="X689" t="str">
            <v>Minority</v>
          </cell>
          <cell r="Y689">
            <v>443</v>
          </cell>
          <cell r="Z689">
            <v>500</v>
          </cell>
          <cell r="AA689">
            <v>88.6</v>
          </cell>
          <cell r="AB689">
            <v>2019</v>
          </cell>
          <cell r="AC689" t="str">
            <v>Maharashtra</v>
          </cell>
          <cell r="AD689">
            <v>0</v>
          </cell>
          <cell r="AE689">
            <v>527</v>
          </cell>
          <cell r="AF689">
            <v>600</v>
          </cell>
          <cell r="AG689">
            <v>87.8333333333333</v>
          </cell>
          <cell r="AH689">
            <v>2021</v>
          </cell>
          <cell r="AI689" t="str">
            <v>Maharashtra</v>
          </cell>
          <cell r="AJ689" t="str">
            <v>Thakur college of Science &amp; Commerce</v>
          </cell>
          <cell r="AK689">
            <v>184</v>
          </cell>
          <cell r="AL689">
            <v>22</v>
          </cell>
          <cell r="AM689">
            <v>8.3636363636363633</v>
          </cell>
          <cell r="AN689">
            <v>96.296296296296305</v>
          </cell>
          <cell r="AO689">
            <v>228</v>
          </cell>
          <cell r="AP689">
            <v>27</v>
          </cell>
          <cell r="AQ689">
            <v>8.4444444444444446</v>
          </cell>
          <cell r="AR689">
            <v>75</v>
          </cell>
          <cell r="AS689">
            <v>412</v>
          </cell>
          <cell r="AT689">
            <v>49</v>
          </cell>
          <cell r="AU689">
            <v>8.408163265306122</v>
          </cell>
          <cell r="AV689">
            <v>207</v>
          </cell>
          <cell r="AW689">
            <v>25</v>
          </cell>
          <cell r="AX689">
            <v>8.2799999999999994</v>
          </cell>
          <cell r="AY689">
            <v>85.648148148148195</v>
          </cell>
          <cell r="AZ689">
            <v>260</v>
          </cell>
          <cell r="BA689">
            <v>29</v>
          </cell>
          <cell r="BB689">
            <v>8.9655172413793096</v>
          </cell>
          <cell r="BC689">
            <v>78</v>
          </cell>
          <cell r="BD689">
            <v>467</v>
          </cell>
          <cell r="BE689">
            <v>54</v>
          </cell>
          <cell r="BF689">
            <v>8.6481481481481488</v>
          </cell>
          <cell r="BG689">
            <v>205</v>
          </cell>
          <cell r="BH689">
            <v>24</v>
          </cell>
          <cell r="BI689">
            <v>8.5416666666666661</v>
          </cell>
          <cell r="BJ689">
            <v>90</v>
          </cell>
          <cell r="BK689">
            <v>261</v>
          </cell>
          <cell r="BL689">
            <v>29</v>
          </cell>
          <cell r="BM689">
            <v>9</v>
          </cell>
          <cell r="BN689">
            <v>75</v>
          </cell>
          <cell r="BO689">
            <v>466</v>
          </cell>
          <cell r="BP689">
            <v>53</v>
          </cell>
          <cell r="BQ689">
            <v>8.7924528301886795</v>
          </cell>
          <cell r="BR689">
            <v>1345</v>
          </cell>
          <cell r="BS689">
            <v>156</v>
          </cell>
          <cell r="BT689">
            <v>8.6217948717948723</v>
          </cell>
          <cell r="BU689">
            <v>84.988888888888908</v>
          </cell>
          <cell r="BV689">
            <v>0</v>
          </cell>
        </row>
        <row r="690">
          <cell r="B690" t="str">
            <v>21-CIVIL49-25</v>
          </cell>
          <cell r="C690" t="str">
            <v>CIVIL</v>
          </cell>
          <cell r="D690">
            <v>49</v>
          </cell>
          <cell r="E690" t="str">
            <v xml:space="preserve">SHUKLA NISHIND DINESHCHANDRA  NISHADEVI </v>
          </cell>
          <cell r="F690" t="str">
            <v>Male</v>
          </cell>
          <cell r="G690" t="str">
            <v>16/10/2003</v>
          </cell>
          <cell r="H690">
            <v>8657667186</v>
          </cell>
          <cell r="I690">
            <v>9920067186</v>
          </cell>
          <cell r="J690" t="str">
            <v>nishind200@gmail.com</v>
          </cell>
          <cell r="K690" t="str">
            <v>1032210858@tcetmumbai.in</v>
          </cell>
          <cell r="L690" t="str">
            <v xml:space="preserve">B-204 eco winds lake road next to Tata Power House bhandup west mumbai-78 </v>
          </cell>
          <cell r="M690">
            <v>400078</v>
          </cell>
          <cell r="N690">
            <v>0</v>
          </cell>
          <cell r="O690" t="str">
            <v>Self employed</v>
          </cell>
          <cell r="P690" t="str">
            <v>2,50,001 - 3,00,000</v>
          </cell>
          <cell r="Q690" t="str">
            <v>Normal</v>
          </cell>
          <cell r="R690" t="str">
            <v>Open</v>
          </cell>
          <cell r="S690">
            <v>2021</v>
          </cell>
          <cell r="T690" t="str">
            <v>FE</v>
          </cell>
          <cell r="U690" t="str">
            <v>MH-CET</v>
          </cell>
          <cell r="V690">
            <v>84.55</v>
          </cell>
          <cell r="W690">
            <v>25.7</v>
          </cell>
          <cell r="X690" t="str">
            <v>CAP</v>
          </cell>
          <cell r="Y690">
            <v>304</v>
          </cell>
          <cell r="Z690">
            <v>500</v>
          </cell>
          <cell r="AA690">
            <v>60.8</v>
          </cell>
          <cell r="AB690">
            <v>2019</v>
          </cell>
          <cell r="AC690" t="str">
            <v>Maharashtra</v>
          </cell>
          <cell r="AD690" t="str">
            <v>N.E.S HIGH SCHOOL</v>
          </cell>
          <cell r="AE690">
            <v>463</v>
          </cell>
          <cell r="AF690">
            <v>600</v>
          </cell>
          <cell r="AG690">
            <v>77.1666666666667</v>
          </cell>
          <cell r="AH690">
            <v>2021</v>
          </cell>
          <cell r="AI690" t="str">
            <v>Maharashtra</v>
          </cell>
          <cell r="AJ690" t="str">
            <v>N.E.S JUNIOR COLLEGE</v>
          </cell>
          <cell r="AK690">
            <v>178</v>
          </cell>
          <cell r="AL690">
            <v>23</v>
          </cell>
          <cell r="AM690">
            <v>7.7391304347826084</v>
          </cell>
          <cell r="AN690">
            <v>83.333333330000002</v>
          </cell>
          <cell r="AO690">
            <v>145</v>
          </cell>
          <cell r="AP690">
            <v>26</v>
          </cell>
          <cell r="AQ690">
            <v>5.5769230769230766</v>
          </cell>
          <cell r="AR690">
            <v>79</v>
          </cell>
          <cell r="AS690">
            <v>323</v>
          </cell>
          <cell r="AT690">
            <v>49</v>
          </cell>
          <cell r="AU690">
            <v>6.591836734693878</v>
          </cell>
          <cell r="AV690">
            <v>160</v>
          </cell>
          <cell r="AW690">
            <v>25</v>
          </cell>
          <cell r="AX690">
            <v>6.4</v>
          </cell>
          <cell r="AY690">
            <v>81.166666664999994</v>
          </cell>
          <cell r="AZ690">
            <v>173</v>
          </cell>
          <cell r="BA690">
            <v>29</v>
          </cell>
          <cell r="BB690">
            <v>5.9655172413793105</v>
          </cell>
          <cell r="BC690">
            <v>84</v>
          </cell>
          <cell r="BD690">
            <v>333</v>
          </cell>
          <cell r="BE690">
            <v>54</v>
          </cell>
          <cell r="BF690">
            <v>6.166666666666667</v>
          </cell>
          <cell r="BG690">
            <v>160</v>
          </cell>
          <cell r="BH690">
            <v>24</v>
          </cell>
          <cell r="BI690">
            <v>6.666666666666667</v>
          </cell>
          <cell r="BJ690">
            <v>93.529411764705898</v>
          </cell>
          <cell r="BK690">
            <v>203</v>
          </cell>
          <cell r="BL690">
            <v>29</v>
          </cell>
          <cell r="BM690">
            <v>7</v>
          </cell>
          <cell r="BN690">
            <v>92</v>
          </cell>
          <cell r="BO690">
            <v>363</v>
          </cell>
          <cell r="BP690">
            <v>53</v>
          </cell>
          <cell r="BQ690">
            <v>6.8490566037735849</v>
          </cell>
          <cell r="BR690">
            <v>1019</v>
          </cell>
          <cell r="BS690">
            <v>156</v>
          </cell>
          <cell r="BT690">
            <v>6.5320512820512819</v>
          </cell>
          <cell r="BU690">
            <v>84.205882351941185</v>
          </cell>
          <cell r="BV690">
            <v>0</v>
          </cell>
        </row>
        <row r="691">
          <cell r="B691" t="str">
            <v>21-COMPA49-25</v>
          </cell>
          <cell r="C691" t="str">
            <v>COMP-A</v>
          </cell>
          <cell r="D691">
            <v>49</v>
          </cell>
          <cell r="E691" t="str">
            <v>GUPTA RAVI UMESHSUREKHA</v>
          </cell>
          <cell r="F691" t="str">
            <v>Male</v>
          </cell>
          <cell r="G691" t="str">
            <v>22/09/2002</v>
          </cell>
          <cell r="H691">
            <v>9082730616</v>
          </cell>
          <cell r="I691">
            <v>9920677239</v>
          </cell>
          <cell r="J691" t="str">
            <v>imravigupta0616@gmail.com</v>
          </cell>
          <cell r="K691" t="str">
            <v>1032210431@tcetmumbai.in</v>
          </cell>
          <cell r="L691" t="str">
            <v>150,gandhi nagar, uttan road, bhayander (West) , Thane-401101</v>
          </cell>
          <cell r="M691">
            <v>401101</v>
          </cell>
          <cell r="N691">
            <v>0</v>
          </cell>
          <cell r="O691" t="str">
            <v>Weilder</v>
          </cell>
          <cell r="P691" t="str">
            <v>6,00,001 - 7,00,000</v>
          </cell>
          <cell r="Q691" t="str">
            <v>Normal</v>
          </cell>
          <cell r="R691" t="str">
            <v>Open</v>
          </cell>
          <cell r="S691">
            <v>2021</v>
          </cell>
          <cell r="T691" t="str">
            <v>FE</v>
          </cell>
          <cell r="U691" t="str">
            <v>MH-CET</v>
          </cell>
          <cell r="V691">
            <v>92.5</v>
          </cell>
          <cell r="W691">
            <v>83.4</v>
          </cell>
          <cell r="X691" t="str">
            <v>Minority</v>
          </cell>
          <cell r="Y691">
            <v>409</v>
          </cell>
          <cell r="Z691">
            <v>500</v>
          </cell>
          <cell r="AA691">
            <v>81.8</v>
          </cell>
          <cell r="AB691">
            <v>2019</v>
          </cell>
          <cell r="AC691" t="str">
            <v>Maharashtra</v>
          </cell>
          <cell r="AD691" t="str">
            <v>MYRTLE'S HIGH SCHOOL</v>
          </cell>
          <cell r="AE691">
            <v>505</v>
          </cell>
          <cell r="AF691">
            <v>600</v>
          </cell>
          <cell r="AG691">
            <v>84.1666666666667</v>
          </cell>
          <cell r="AH691">
            <v>2021</v>
          </cell>
          <cell r="AI691" t="str">
            <v>Maharashtra</v>
          </cell>
          <cell r="AJ691" t="str">
            <v>SARDAR VALLABHBHAI PATEL COLLEGE</v>
          </cell>
          <cell r="AK691">
            <v>187</v>
          </cell>
          <cell r="AL691">
            <v>23</v>
          </cell>
          <cell r="AM691">
            <v>8.1304347826086953</v>
          </cell>
          <cell r="AN691">
            <v>96</v>
          </cell>
          <cell r="AO691">
            <v>224</v>
          </cell>
          <cell r="AP691">
            <v>26</v>
          </cell>
          <cell r="AQ691">
            <v>8.615384615384615</v>
          </cell>
          <cell r="AR691">
            <v>75</v>
          </cell>
          <cell r="AS691">
            <v>411</v>
          </cell>
          <cell r="AT691">
            <v>49</v>
          </cell>
          <cell r="AU691">
            <v>8.387755102040817</v>
          </cell>
          <cell r="AV691">
            <v>217</v>
          </cell>
          <cell r="AW691">
            <v>25</v>
          </cell>
          <cell r="AX691">
            <v>8.68</v>
          </cell>
          <cell r="AY691">
            <v>85.5</v>
          </cell>
          <cell r="AZ691">
            <v>229</v>
          </cell>
          <cell r="BA691">
            <v>29</v>
          </cell>
          <cell r="BB691">
            <v>7.8965517241379306</v>
          </cell>
          <cell r="BC691">
            <v>83</v>
          </cell>
          <cell r="BD691">
            <v>446</v>
          </cell>
          <cell r="BE691">
            <v>54</v>
          </cell>
          <cell r="BF691">
            <v>8.2592592592592595</v>
          </cell>
          <cell r="BG691">
            <v>185</v>
          </cell>
          <cell r="BH691">
            <v>24</v>
          </cell>
          <cell r="BI691">
            <v>7.708333333333333</v>
          </cell>
          <cell r="BJ691">
            <v>78</v>
          </cell>
          <cell r="BK691">
            <v>223</v>
          </cell>
          <cell r="BL691">
            <v>29</v>
          </cell>
          <cell r="BM691">
            <v>7.6896551724137927</v>
          </cell>
          <cell r="BN691">
            <v>75</v>
          </cell>
          <cell r="BO691">
            <v>408</v>
          </cell>
          <cell r="BP691">
            <v>53</v>
          </cell>
          <cell r="BQ691">
            <v>7.6981132075471699</v>
          </cell>
          <cell r="BR691">
            <v>1265</v>
          </cell>
          <cell r="BS691">
            <v>156</v>
          </cell>
          <cell r="BT691">
            <v>8.1089743589743595</v>
          </cell>
          <cell r="BU691">
            <v>83.5</v>
          </cell>
          <cell r="BV691">
            <v>0</v>
          </cell>
        </row>
        <row r="692">
          <cell r="B692" t="str">
            <v>21-COMPB49-25</v>
          </cell>
          <cell r="C692" t="str">
            <v>COMP-B</v>
          </cell>
          <cell r="D692">
            <v>49</v>
          </cell>
          <cell r="E692" t="str">
            <v xml:space="preserve">RAJBHAR AMAN PRAMOD SUMAN </v>
          </cell>
          <cell r="F692" t="str">
            <v>Male</v>
          </cell>
          <cell r="G692" t="str">
            <v>10/01/2002</v>
          </cell>
          <cell r="H692">
            <v>8169250847</v>
          </cell>
          <cell r="I692">
            <v>9321891290</v>
          </cell>
          <cell r="J692" t="str">
            <v>rajbharaman782@gmail.com</v>
          </cell>
          <cell r="K692" t="str">
            <v>1032210495@tcetmumbai.in</v>
          </cell>
          <cell r="L692" t="str">
            <v>A/410 Shree Omkar Palace , Indraprashta Complex ,Navghar Gaon, Bhayandar East</v>
          </cell>
          <cell r="M692">
            <v>401105</v>
          </cell>
          <cell r="N692">
            <v>0</v>
          </cell>
          <cell r="O692" t="str">
            <v>business</v>
          </cell>
          <cell r="P692" t="str">
            <v>2,00,001 -2,50,000</v>
          </cell>
          <cell r="Q692" t="str">
            <v>Normal</v>
          </cell>
          <cell r="R692" t="str">
            <v>Open</v>
          </cell>
          <cell r="S692">
            <v>2021</v>
          </cell>
          <cell r="T692" t="str">
            <v>FE</v>
          </cell>
          <cell r="U692" t="str">
            <v>MH-CET</v>
          </cell>
          <cell r="V692">
            <v>91.02</v>
          </cell>
          <cell r="W692">
            <v>62.52</v>
          </cell>
          <cell r="X692" t="str">
            <v>Minority</v>
          </cell>
          <cell r="Y692">
            <v>443</v>
          </cell>
          <cell r="Z692">
            <v>500</v>
          </cell>
          <cell r="AA692">
            <v>88.6</v>
          </cell>
          <cell r="AB692">
            <v>2018</v>
          </cell>
          <cell r="AC692" t="str">
            <v>Maharashtra</v>
          </cell>
          <cell r="AD692" t="str">
            <v>ST ALOYSIUS ENGLISH HIGH SCHOOL</v>
          </cell>
          <cell r="AE692">
            <v>405</v>
          </cell>
          <cell r="AF692">
            <v>650</v>
          </cell>
          <cell r="AG692">
            <v>62.307692307692299</v>
          </cell>
          <cell r="AH692">
            <v>2020</v>
          </cell>
          <cell r="AI692" t="str">
            <v>Maharashtra</v>
          </cell>
          <cell r="AJ692" t="str">
            <v>ABHINAV VIDYA MANDIR AND JUNIOR COLLEGE</v>
          </cell>
          <cell r="AK692">
            <v>175</v>
          </cell>
          <cell r="AL692">
            <v>23</v>
          </cell>
          <cell r="AM692">
            <v>7.6086956521739131</v>
          </cell>
          <cell r="AN692">
            <v>85</v>
          </cell>
          <cell r="AO692">
            <v>207</v>
          </cell>
          <cell r="AP692">
            <v>26</v>
          </cell>
          <cell r="AQ692">
            <v>7.9615384615384617</v>
          </cell>
          <cell r="AR692">
            <v>89</v>
          </cell>
          <cell r="AS692">
            <v>382</v>
          </cell>
          <cell r="AT692">
            <v>49</v>
          </cell>
          <cell r="AU692">
            <v>7.795918367346939</v>
          </cell>
          <cell r="AV692">
            <v>207</v>
          </cell>
          <cell r="AW692">
            <v>25</v>
          </cell>
          <cell r="AX692">
            <v>8.2799999999999994</v>
          </cell>
          <cell r="AY692">
            <v>87</v>
          </cell>
          <cell r="AZ692">
            <v>239</v>
          </cell>
          <cell r="BA692">
            <v>29</v>
          </cell>
          <cell r="BB692">
            <v>8.2413793103448274</v>
          </cell>
          <cell r="BC692">
            <v>93</v>
          </cell>
          <cell r="BD692">
            <v>446</v>
          </cell>
          <cell r="BE692">
            <v>54</v>
          </cell>
          <cell r="BF692">
            <v>8.2592592592592595</v>
          </cell>
          <cell r="BG692">
            <v>187</v>
          </cell>
          <cell r="BH692">
            <v>24</v>
          </cell>
          <cell r="BI692">
            <v>7.791666666666667</v>
          </cell>
          <cell r="BJ692">
            <v>75</v>
          </cell>
          <cell r="BK692">
            <v>229</v>
          </cell>
          <cell r="BL692">
            <v>29</v>
          </cell>
          <cell r="BM692">
            <v>7.8965517241379306</v>
          </cell>
          <cell r="BN692">
            <v>75</v>
          </cell>
          <cell r="BO692">
            <v>416</v>
          </cell>
          <cell r="BP692">
            <v>53</v>
          </cell>
          <cell r="BQ692">
            <v>7.8490566037735849</v>
          </cell>
          <cell r="BR692">
            <v>1244</v>
          </cell>
          <cell r="BS692">
            <v>156</v>
          </cell>
          <cell r="BT692">
            <v>7.9743589743589745</v>
          </cell>
          <cell r="BU692">
            <v>85.8</v>
          </cell>
          <cell r="BV692">
            <v>0</v>
          </cell>
        </row>
        <row r="693">
          <cell r="B693" t="str">
            <v>21-COMPC49-25</v>
          </cell>
          <cell r="C693" t="str">
            <v>COMP-C</v>
          </cell>
          <cell r="D693">
            <v>49</v>
          </cell>
          <cell r="E693" t="str">
            <v xml:space="preserve">VISHWAKARMA KAUSHAL KUMAR SUBHASHCHANDRA  SUSHILA </v>
          </cell>
          <cell r="F693" t="str">
            <v>Male</v>
          </cell>
          <cell r="G693" t="str">
            <v>03/06/2003</v>
          </cell>
          <cell r="H693">
            <v>9324483414</v>
          </cell>
          <cell r="I693">
            <v>9821245686</v>
          </cell>
          <cell r="J693" t="str">
            <v>kaushalvishwakarma340@gmail.com</v>
          </cell>
          <cell r="K693" t="str">
            <v>1032210559@tcetmumbai.in</v>
          </cell>
          <cell r="L693" t="str">
            <v xml:space="preserve">Bhablipada c,s road Dahisar east </v>
          </cell>
          <cell r="M693">
            <v>400068</v>
          </cell>
          <cell r="N693">
            <v>0</v>
          </cell>
          <cell r="O693" t="str">
            <v>Laborer</v>
          </cell>
          <cell r="P693" t="str">
            <v>8,00,001 - 9,00,000</v>
          </cell>
          <cell r="Q693" t="str">
            <v>Normal</v>
          </cell>
          <cell r="R693" t="str">
            <v>Open</v>
          </cell>
          <cell r="S693">
            <v>2021</v>
          </cell>
          <cell r="T693" t="str">
            <v>FE</v>
          </cell>
          <cell r="U693" t="str">
            <v>MH-CET</v>
          </cell>
          <cell r="V693">
            <v>91.49</v>
          </cell>
          <cell r="W693" t="str">
            <v>NA</v>
          </cell>
          <cell r="X693" t="str">
            <v>Minority</v>
          </cell>
          <cell r="Y693">
            <v>431</v>
          </cell>
          <cell r="Z693">
            <v>500</v>
          </cell>
          <cell r="AA693">
            <v>86.2</v>
          </cell>
          <cell r="AB693">
            <v>2018</v>
          </cell>
          <cell r="AC693" t="str">
            <v>Maharashtra</v>
          </cell>
          <cell r="AD693" t="str">
            <v>S.M.T P.K GANGAR HINDI SECONDARY SCHOOL</v>
          </cell>
          <cell r="AE693">
            <v>475</v>
          </cell>
          <cell r="AF693">
            <v>650</v>
          </cell>
          <cell r="AG693">
            <v>73.076923076923094</v>
          </cell>
          <cell r="AH693">
            <v>2020</v>
          </cell>
          <cell r="AI693" t="str">
            <v>Maharashtra</v>
          </cell>
          <cell r="AJ693" t="str">
            <v>MATRUCHHAYA JR COLLEGE</v>
          </cell>
          <cell r="AK693">
            <v>195</v>
          </cell>
          <cell r="AL693">
            <v>23</v>
          </cell>
          <cell r="AM693">
            <v>8.4782608695652169</v>
          </cell>
          <cell r="AN693">
            <v>97</v>
          </cell>
          <cell r="AO693">
            <v>221</v>
          </cell>
          <cell r="AP693">
            <v>26</v>
          </cell>
          <cell r="AQ693">
            <v>8.5</v>
          </cell>
          <cell r="AR693">
            <v>89.33</v>
          </cell>
          <cell r="AS693">
            <v>416</v>
          </cell>
          <cell r="AT693">
            <v>49</v>
          </cell>
          <cell r="AU693">
            <v>8.4897959183673475</v>
          </cell>
          <cell r="AV693">
            <v>216</v>
          </cell>
          <cell r="AW693">
            <v>25</v>
          </cell>
          <cell r="AX693">
            <v>8.64</v>
          </cell>
          <cell r="AY693">
            <v>93.165000000000006</v>
          </cell>
          <cell r="AZ693">
            <v>233</v>
          </cell>
          <cell r="BA693">
            <v>29</v>
          </cell>
          <cell r="BB693">
            <v>8.0344827586206904</v>
          </cell>
          <cell r="BC693">
            <v>75</v>
          </cell>
          <cell r="BD693">
            <v>449</v>
          </cell>
          <cell r="BE693">
            <v>54</v>
          </cell>
          <cell r="BF693">
            <v>8.3148148148148149</v>
          </cell>
          <cell r="BG693">
            <v>195</v>
          </cell>
          <cell r="BH693">
            <v>24</v>
          </cell>
          <cell r="BI693">
            <v>8.125</v>
          </cell>
          <cell r="BJ693">
            <v>77</v>
          </cell>
          <cell r="BK693">
            <v>236</v>
          </cell>
          <cell r="BL693">
            <v>29</v>
          </cell>
          <cell r="BM693">
            <v>8.137931034482758</v>
          </cell>
          <cell r="BN693">
            <v>75</v>
          </cell>
          <cell r="BO693">
            <v>431</v>
          </cell>
          <cell r="BP693">
            <v>53</v>
          </cell>
          <cell r="BQ693">
            <v>8.1320754716981138</v>
          </cell>
          <cell r="BR693">
            <v>1296</v>
          </cell>
          <cell r="BS693">
            <v>156</v>
          </cell>
          <cell r="BT693">
            <v>8.3076923076923084</v>
          </cell>
          <cell r="BU693">
            <v>86.299000000000007</v>
          </cell>
          <cell r="BV693" t="str">
            <v>Capgemini</v>
          </cell>
        </row>
        <row r="694">
          <cell r="B694" t="str">
            <v>21-CS&amp;E49-25</v>
          </cell>
          <cell r="C694" t="str">
            <v>CS&amp;E</v>
          </cell>
          <cell r="D694">
            <v>49</v>
          </cell>
          <cell r="E694" t="str">
            <v xml:space="preserve">SINGH PRIYANSHU BHARAT DEWANTI </v>
          </cell>
          <cell r="F694" t="str">
            <v>Male</v>
          </cell>
          <cell r="G694">
            <v>37529</v>
          </cell>
          <cell r="H694">
            <v>9699041134</v>
          </cell>
          <cell r="I694">
            <v>8779380398</v>
          </cell>
          <cell r="J694" t="str">
            <v>priyanshu200230@gmail.com</v>
          </cell>
          <cell r="K694" t="str">
            <v>1032210911@tcetmumbai.in</v>
          </cell>
          <cell r="L694" t="str">
            <v xml:space="preserve">Bharat Singh,Karma misir, sundergunj, Aurangabad ,bihar </v>
          </cell>
          <cell r="M694">
            <v>824101</v>
          </cell>
          <cell r="N694">
            <v>0</v>
          </cell>
          <cell r="O694" t="str">
            <v>Service</v>
          </cell>
          <cell r="P694" t="str">
            <v>&gt;= 15,00,001</v>
          </cell>
          <cell r="Q694" t="str">
            <v>Normal</v>
          </cell>
          <cell r="R694" t="str">
            <v>Open</v>
          </cell>
          <cell r="S694">
            <v>2021</v>
          </cell>
          <cell r="T694" t="str">
            <v>FE</v>
          </cell>
          <cell r="U694" t="str">
            <v>MH-CET</v>
          </cell>
          <cell r="V694">
            <v>79.790000000000006</v>
          </cell>
          <cell r="W694">
            <v>75.427000000000007</v>
          </cell>
          <cell r="X694" t="str">
            <v>Minority</v>
          </cell>
          <cell r="Y694">
            <v>323</v>
          </cell>
          <cell r="Z694">
            <v>500</v>
          </cell>
          <cell r="AA694">
            <v>64.599999999999994</v>
          </cell>
          <cell r="AB694">
            <v>2019</v>
          </cell>
          <cell r="AC694" t="str">
            <v>Maharashtra</v>
          </cell>
          <cell r="AD694" t="str">
            <v>K.P.C ENGLISH HIGH SCHOOL</v>
          </cell>
          <cell r="AE694">
            <v>498</v>
          </cell>
          <cell r="AF694">
            <v>600</v>
          </cell>
          <cell r="AG694">
            <v>83</v>
          </cell>
          <cell r="AH694">
            <v>2021</v>
          </cell>
          <cell r="AI694" t="str">
            <v>Maharashtra</v>
          </cell>
          <cell r="AJ694" t="str">
            <v>K.P.C ENGLISH JUNIOR COLLEGE</v>
          </cell>
          <cell r="AK694">
            <v>190</v>
          </cell>
          <cell r="AL694">
            <v>23</v>
          </cell>
          <cell r="AM694">
            <v>8.2608695652173907</v>
          </cell>
          <cell r="AN694">
            <v>79</v>
          </cell>
          <cell r="AO694">
            <v>217</v>
          </cell>
          <cell r="AP694">
            <v>26</v>
          </cell>
          <cell r="AQ694">
            <v>8.3461538461538467</v>
          </cell>
          <cell r="AR694">
            <v>99</v>
          </cell>
          <cell r="AS694">
            <v>407</v>
          </cell>
          <cell r="AT694">
            <v>49</v>
          </cell>
          <cell r="AU694">
            <v>8.3061224489795915</v>
          </cell>
          <cell r="AV694">
            <v>242</v>
          </cell>
          <cell r="AW694">
            <v>25</v>
          </cell>
          <cell r="AX694">
            <v>9.68</v>
          </cell>
          <cell r="AY694">
            <v>89</v>
          </cell>
          <cell r="AZ694">
            <v>277</v>
          </cell>
          <cell r="BA694">
            <v>29</v>
          </cell>
          <cell r="BB694">
            <v>9.5517241379310338</v>
          </cell>
          <cell r="BC694">
            <v>83</v>
          </cell>
          <cell r="BD694">
            <v>519</v>
          </cell>
          <cell r="BE694">
            <v>54</v>
          </cell>
          <cell r="BF694">
            <v>9.6111111111111107</v>
          </cell>
          <cell r="BG694">
            <v>225</v>
          </cell>
          <cell r="BH694">
            <v>24</v>
          </cell>
          <cell r="BI694">
            <v>9.375</v>
          </cell>
          <cell r="BJ694">
            <v>97</v>
          </cell>
          <cell r="BK694">
            <v>264</v>
          </cell>
          <cell r="BL694">
            <v>29</v>
          </cell>
          <cell r="BM694">
            <v>9.1034482758620694</v>
          </cell>
          <cell r="BN694">
            <v>83</v>
          </cell>
          <cell r="BO694">
            <v>489</v>
          </cell>
          <cell r="BP694">
            <v>53</v>
          </cell>
          <cell r="BQ694">
            <v>9.2264150943396235</v>
          </cell>
          <cell r="BR694">
            <v>1415</v>
          </cell>
          <cell r="BS694">
            <v>156</v>
          </cell>
          <cell r="BT694">
            <v>9.0705128205128212</v>
          </cell>
          <cell r="BU694">
            <v>86.8</v>
          </cell>
          <cell r="BV694" t="str">
            <v xml:space="preserve">Tata Consultancy Services </v>
          </cell>
        </row>
        <row r="695">
          <cell r="B695" t="str">
            <v>21-E&amp;CS49-25</v>
          </cell>
          <cell r="C695" t="str">
            <v>E&amp;CS</v>
          </cell>
          <cell r="D695">
            <v>49</v>
          </cell>
          <cell r="E695" t="str">
            <v>SHARMA HARSHIT MUKESHKUMAR POONAM</v>
          </cell>
          <cell r="F695" t="str">
            <v>Male</v>
          </cell>
          <cell r="G695" t="str">
            <v>15/02/2003</v>
          </cell>
          <cell r="H695">
            <v>8104956266</v>
          </cell>
          <cell r="I695">
            <v>7977123974</v>
          </cell>
          <cell r="J695" t="str">
            <v>harshit2003s@gmail.com</v>
          </cell>
          <cell r="K695" t="str">
            <v>1032210367@tcetmumbai.in</v>
          </cell>
          <cell r="L695" t="str">
            <v>Jay Ambika Bhawani Chawl Hanuman Nagar Kandivali East</v>
          </cell>
          <cell r="M695">
            <v>400101</v>
          </cell>
          <cell r="N695">
            <v>0</v>
          </cell>
          <cell r="O695" t="str">
            <v>Service</v>
          </cell>
          <cell r="P695" t="str">
            <v>7,00,001 - 8,00,000</v>
          </cell>
          <cell r="Q695" t="str">
            <v>Normal</v>
          </cell>
          <cell r="R695" t="str">
            <v>Open</v>
          </cell>
          <cell r="S695">
            <v>2021</v>
          </cell>
          <cell r="T695" t="str">
            <v>FE</v>
          </cell>
          <cell r="U695" t="str">
            <v>MH-CET</v>
          </cell>
          <cell r="V695">
            <v>79.37</v>
          </cell>
          <cell r="W695">
            <v>68.591609790000007</v>
          </cell>
          <cell r="X695" t="str">
            <v>Minority</v>
          </cell>
          <cell r="Y695">
            <v>394</v>
          </cell>
          <cell r="Z695">
            <v>500</v>
          </cell>
          <cell r="AA695">
            <v>78.8</v>
          </cell>
          <cell r="AB695">
            <v>2018</v>
          </cell>
          <cell r="AC695" t="str">
            <v>Maharashtra</v>
          </cell>
          <cell r="AD695" t="str">
            <v>AADARSH VIDYA MANDIR HIGH SCHOOL</v>
          </cell>
          <cell r="AE695">
            <v>526</v>
          </cell>
          <cell r="AF695">
            <v>600</v>
          </cell>
          <cell r="AG695">
            <v>87.6666666666667</v>
          </cell>
          <cell r="AH695">
            <v>2021</v>
          </cell>
          <cell r="AI695" t="str">
            <v>Maharashtra</v>
          </cell>
          <cell r="AJ695" t="str">
            <v>THAKUR VIDYA MANDIR HIGH SCHOOL AND JUNIOR COLLEGE</v>
          </cell>
          <cell r="AK695">
            <v>188</v>
          </cell>
          <cell r="AL695">
            <v>23</v>
          </cell>
          <cell r="AM695">
            <v>8.1739130434782616</v>
          </cell>
          <cell r="AN695">
            <v>85</v>
          </cell>
          <cell r="AO695">
            <v>206</v>
          </cell>
          <cell r="AP695">
            <v>26</v>
          </cell>
          <cell r="AQ695">
            <v>7.9230769230769234</v>
          </cell>
          <cell r="AR695">
            <v>81</v>
          </cell>
          <cell r="AS695">
            <v>394</v>
          </cell>
          <cell r="AT695">
            <v>49</v>
          </cell>
          <cell r="AU695">
            <v>8.0408163265306118</v>
          </cell>
          <cell r="AV695">
            <v>192</v>
          </cell>
          <cell r="AW695">
            <v>25</v>
          </cell>
          <cell r="AX695">
            <v>7.68</v>
          </cell>
          <cell r="AY695">
            <v>83</v>
          </cell>
          <cell r="AZ695">
            <v>250</v>
          </cell>
          <cell r="BA695">
            <v>29</v>
          </cell>
          <cell r="BB695">
            <v>8.6206896551724146</v>
          </cell>
          <cell r="BC695">
            <v>91.176470588235304</v>
          </cell>
          <cell r="BD695">
            <v>442</v>
          </cell>
          <cell r="BE695">
            <v>54</v>
          </cell>
          <cell r="BF695">
            <v>8.1851851851851851</v>
          </cell>
          <cell r="BG695">
            <v>211</v>
          </cell>
          <cell r="BH695">
            <v>24</v>
          </cell>
          <cell r="BI695">
            <v>8.7916666666666661</v>
          </cell>
          <cell r="BJ695">
            <v>74</v>
          </cell>
          <cell r="BK695">
            <v>259</v>
          </cell>
          <cell r="BL695">
            <v>29</v>
          </cell>
          <cell r="BM695">
            <v>8.931034482758621</v>
          </cell>
          <cell r="BN695">
            <v>82</v>
          </cell>
          <cell r="BO695">
            <v>470</v>
          </cell>
          <cell r="BP695">
            <v>53</v>
          </cell>
          <cell r="BQ695">
            <v>8.8679245283018862</v>
          </cell>
          <cell r="BR695">
            <v>1306</v>
          </cell>
          <cell r="BS695">
            <v>156</v>
          </cell>
          <cell r="BT695">
            <v>8.3717948717948723</v>
          </cell>
          <cell r="BU695">
            <v>83.235294117647058</v>
          </cell>
          <cell r="BV695">
            <v>0</v>
          </cell>
        </row>
        <row r="696">
          <cell r="B696" t="str">
            <v>21-E&amp;TCA49-25</v>
          </cell>
          <cell r="C696" t="str">
            <v>E&amp;TC-A</v>
          </cell>
          <cell r="D696">
            <v>49</v>
          </cell>
          <cell r="E696" t="str">
            <v>MAITY SOUBIK BHAKTIPADA SHYAMALI</v>
          </cell>
          <cell r="F696" t="str">
            <v>Male</v>
          </cell>
          <cell r="G696" t="str">
            <v>29/09/2003</v>
          </cell>
          <cell r="H696">
            <v>9082050651</v>
          </cell>
          <cell r="I696">
            <v>9224298906</v>
          </cell>
          <cell r="J696" t="str">
            <v>soubikmaity@gmail.com</v>
          </cell>
          <cell r="K696" t="str">
            <v>1032210241@tcetmumbai.in</v>
          </cell>
          <cell r="L696" t="str">
            <v>501,A-WING, SITALADEVI C.H.S. LTD., D.N. NAGAR, OPP. INDIAN OIL NAGAR,NEW LINK ROAD,ANDHERI-(W), MUMBAI, 400053.</v>
          </cell>
          <cell r="M696">
            <v>400053</v>
          </cell>
          <cell r="N696">
            <v>0</v>
          </cell>
          <cell r="O696" t="str">
            <v>GOLDSMITH</v>
          </cell>
          <cell r="P696" t="str">
            <v>1,50,001 - 2,00,000</v>
          </cell>
          <cell r="Q696" t="str">
            <v>Normal</v>
          </cell>
          <cell r="R696" t="str">
            <v>Open</v>
          </cell>
          <cell r="S696">
            <v>2021</v>
          </cell>
          <cell r="T696" t="str">
            <v>FE</v>
          </cell>
          <cell r="U696" t="str">
            <v>MH-CET</v>
          </cell>
          <cell r="V696">
            <v>92.34</v>
          </cell>
          <cell r="W696">
            <v>78.126348500000006</v>
          </cell>
          <cell r="X696" t="str">
            <v>TFWS</v>
          </cell>
          <cell r="Y696">
            <v>415</v>
          </cell>
          <cell r="Z696">
            <v>500</v>
          </cell>
          <cell r="AA696">
            <v>83</v>
          </cell>
          <cell r="AB696">
            <v>2019</v>
          </cell>
          <cell r="AC696" t="str">
            <v>Maharashtra</v>
          </cell>
          <cell r="AD696" t="str">
            <v>S.C.D. BARFIVALA HIGH SCHOOL</v>
          </cell>
          <cell r="AE696">
            <v>558</v>
          </cell>
          <cell r="AF696">
            <v>600</v>
          </cell>
          <cell r="AG696">
            <v>93</v>
          </cell>
          <cell r="AH696">
            <v>2021</v>
          </cell>
          <cell r="AI696" t="str">
            <v>Maharashtra</v>
          </cell>
          <cell r="AJ696" t="str">
            <v>BHAVAN'S COLLEGE</v>
          </cell>
          <cell r="AK696">
            <v>188</v>
          </cell>
          <cell r="AL696">
            <v>22</v>
          </cell>
          <cell r="AM696">
            <v>8.545454545454545</v>
          </cell>
          <cell r="AN696">
            <v>80</v>
          </cell>
          <cell r="AO696">
            <v>262</v>
          </cell>
          <cell r="AP696">
            <v>27</v>
          </cell>
          <cell r="AQ696">
            <v>9.7037037037037042</v>
          </cell>
          <cell r="AR696">
            <v>93</v>
          </cell>
          <cell r="AS696">
            <v>450</v>
          </cell>
          <cell r="AT696">
            <v>49</v>
          </cell>
          <cell r="AU696">
            <v>9.183673469387756</v>
          </cell>
          <cell r="AV696">
            <v>227</v>
          </cell>
          <cell r="AW696">
            <v>25</v>
          </cell>
          <cell r="AX696">
            <v>9.08</v>
          </cell>
          <cell r="AY696">
            <v>86.5</v>
          </cell>
          <cell r="AZ696">
            <v>268</v>
          </cell>
          <cell r="BA696">
            <v>29</v>
          </cell>
          <cell r="BB696">
            <v>9.2413793103448274</v>
          </cell>
          <cell r="BC696">
            <v>86</v>
          </cell>
          <cell r="BD696">
            <v>495</v>
          </cell>
          <cell r="BE696">
            <v>54</v>
          </cell>
          <cell r="BF696">
            <v>9.1666666666666661</v>
          </cell>
          <cell r="BG696">
            <v>214</v>
          </cell>
          <cell r="BH696">
            <v>24</v>
          </cell>
          <cell r="BI696">
            <v>8.9166666666666661</v>
          </cell>
          <cell r="BJ696">
            <v>86</v>
          </cell>
          <cell r="BK696">
            <v>256</v>
          </cell>
          <cell r="BL696">
            <v>29</v>
          </cell>
          <cell r="BM696">
            <v>8.8275862068965516</v>
          </cell>
          <cell r="BN696">
            <v>88</v>
          </cell>
          <cell r="BO696">
            <v>470</v>
          </cell>
          <cell r="BP696">
            <v>53</v>
          </cell>
          <cell r="BQ696">
            <v>8.8679245283018862</v>
          </cell>
          <cell r="BR696">
            <v>1415</v>
          </cell>
          <cell r="BS696">
            <v>156</v>
          </cell>
          <cell r="BT696">
            <v>9.0705128205128212</v>
          </cell>
          <cell r="BU696">
            <v>77.099999999999994</v>
          </cell>
          <cell r="BV696" t="str">
            <v>Capgemini</v>
          </cell>
        </row>
        <row r="697">
          <cell r="B697" t="str">
            <v>21-E&amp;TCB49-25</v>
          </cell>
          <cell r="C697" t="str">
            <v>E&amp;TC-B</v>
          </cell>
          <cell r="D697">
            <v>49</v>
          </cell>
          <cell r="E697" t="str">
            <v xml:space="preserve">YADAV AADITYA RAJESH  NISHA </v>
          </cell>
          <cell r="F697" t="str">
            <v>Male</v>
          </cell>
          <cell r="G697" t="str">
            <v>10/08/2003</v>
          </cell>
          <cell r="H697">
            <v>8080743033</v>
          </cell>
          <cell r="I697">
            <v>9819495066</v>
          </cell>
          <cell r="J697" t="str">
            <v>1236aaditya.yadav@gmail.com</v>
          </cell>
          <cell r="K697" t="str">
            <v>1032210304@tcetmumbai.in</v>
          </cell>
          <cell r="L697" t="str">
            <v xml:space="preserve">41, Jai bajarang soc, azadwadi , akurli road no.5, thakur village , kandivali (e), mumbai </v>
          </cell>
          <cell r="M697">
            <v>400101</v>
          </cell>
          <cell r="N697">
            <v>0</v>
          </cell>
          <cell r="O697" t="str">
            <v xml:space="preserve">Business </v>
          </cell>
          <cell r="P697" t="str">
            <v>2,00,001 -2,50,000</v>
          </cell>
          <cell r="Q697" t="str">
            <v>Normal</v>
          </cell>
          <cell r="R697" t="str">
            <v>Open</v>
          </cell>
          <cell r="S697">
            <v>2021</v>
          </cell>
          <cell r="T697" t="str">
            <v>FE</v>
          </cell>
          <cell r="U697" t="str">
            <v>MH-CET</v>
          </cell>
          <cell r="V697">
            <v>4.6100000000000003</v>
          </cell>
          <cell r="W697">
            <v>36.0364</v>
          </cell>
          <cell r="X697" t="str">
            <v>Minority</v>
          </cell>
          <cell r="Y697">
            <v>389</v>
          </cell>
          <cell r="Z697">
            <v>500</v>
          </cell>
          <cell r="AA697">
            <v>77.8</v>
          </cell>
          <cell r="AB697">
            <v>2019</v>
          </cell>
          <cell r="AC697" t="str">
            <v>Maharashtra</v>
          </cell>
          <cell r="AD697" t="str">
            <v>ST. JOHN'S HIGH SCHOOL</v>
          </cell>
          <cell r="AE697">
            <v>486</v>
          </cell>
          <cell r="AF697">
            <v>600</v>
          </cell>
          <cell r="AG697">
            <v>81</v>
          </cell>
          <cell r="AH697">
            <v>2021</v>
          </cell>
          <cell r="AI697" t="str">
            <v>Maharashtra</v>
          </cell>
          <cell r="AJ697" t="str">
            <v>THAKUR COLLEGE OF SCIENCE AND COMMERCE</v>
          </cell>
          <cell r="AK697">
            <v>176</v>
          </cell>
          <cell r="AL697">
            <v>22</v>
          </cell>
          <cell r="AM697">
            <v>8</v>
          </cell>
          <cell r="AN697">
            <v>93</v>
          </cell>
          <cell r="AO697">
            <v>234</v>
          </cell>
          <cell r="AP697">
            <v>27</v>
          </cell>
          <cell r="AQ697">
            <v>8.6666666666666661</v>
          </cell>
          <cell r="AR697">
            <v>75</v>
          </cell>
          <cell r="AS697">
            <v>410</v>
          </cell>
          <cell r="AT697">
            <v>49</v>
          </cell>
          <cell r="AU697">
            <v>8.3673469387755102</v>
          </cell>
          <cell r="AV697">
            <v>195</v>
          </cell>
          <cell r="AW697">
            <v>25</v>
          </cell>
          <cell r="AX697">
            <v>7.8</v>
          </cell>
          <cell r="AY697">
            <v>84</v>
          </cell>
          <cell r="AZ697">
            <v>213</v>
          </cell>
          <cell r="BA697">
            <v>29</v>
          </cell>
          <cell r="BB697">
            <v>7.3448275862068968</v>
          </cell>
          <cell r="BC697">
            <v>81</v>
          </cell>
          <cell r="BD697">
            <v>408</v>
          </cell>
          <cell r="BE697">
            <v>54</v>
          </cell>
          <cell r="BF697">
            <v>7.5555555555555554</v>
          </cell>
          <cell r="BG697">
            <v>207</v>
          </cell>
          <cell r="BH697">
            <v>24</v>
          </cell>
          <cell r="BI697">
            <v>8.625</v>
          </cell>
          <cell r="BJ697">
            <v>66</v>
          </cell>
          <cell r="BK697">
            <v>247</v>
          </cell>
          <cell r="BL697">
            <v>29</v>
          </cell>
          <cell r="BM697">
            <v>8.5172413793103452</v>
          </cell>
          <cell r="BN697">
            <v>84</v>
          </cell>
          <cell r="BO697">
            <v>454</v>
          </cell>
          <cell r="BP697">
            <v>53</v>
          </cell>
          <cell r="BQ697">
            <v>8.566037735849056</v>
          </cell>
          <cell r="BR697">
            <v>1272</v>
          </cell>
          <cell r="BS697">
            <v>156</v>
          </cell>
          <cell r="BT697">
            <v>8.1538461538461533</v>
          </cell>
          <cell r="BU697">
            <v>85.6</v>
          </cell>
          <cell r="BV697">
            <v>0</v>
          </cell>
        </row>
        <row r="698">
          <cell r="B698" t="str">
            <v>21-ITA49-25</v>
          </cell>
          <cell r="C698" t="str">
            <v>IT-A</v>
          </cell>
          <cell r="D698">
            <v>49</v>
          </cell>
          <cell r="E698" t="str">
            <v>KOTEKAR OMKAR PRAKASH PRIYANKA</v>
          </cell>
          <cell r="F698" t="str">
            <v>Male</v>
          </cell>
          <cell r="G698" t="str">
            <v>16/04/2003</v>
          </cell>
          <cell r="H698">
            <v>9869607473</v>
          </cell>
          <cell r="I698">
            <v>9594040226</v>
          </cell>
          <cell r="J698" t="str">
            <v>okotekar@gmail.com</v>
          </cell>
          <cell r="K698" t="str">
            <v>1032210623@tcetmumbai.in</v>
          </cell>
          <cell r="L698" t="str">
            <v>C-705, Poonam Estate Cluster-1, Opp. Balaji Hotel, Shanti Park, Mira Road (E)</v>
          </cell>
          <cell r="M698">
            <v>401107</v>
          </cell>
          <cell r="N698">
            <v>0</v>
          </cell>
          <cell r="O698" t="str">
            <v>Service</v>
          </cell>
          <cell r="P698" t="str">
            <v>4,50,001 - 5,00,000</v>
          </cell>
          <cell r="Q698" t="str">
            <v>Normal</v>
          </cell>
          <cell r="R698" t="str">
            <v>Open</v>
          </cell>
          <cell r="S698">
            <v>2021</v>
          </cell>
          <cell r="T698" t="str">
            <v>FE</v>
          </cell>
          <cell r="U698" t="str">
            <v>MH-CET</v>
          </cell>
          <cell r="V698">
            <v>94.61</v>
          </cell>
          <cell r="W698">
            <v>82.381605399999998</v>
          </cell>
          <cell r="X698" t="str">
            <v>CAP</v>
          </cell>
          <cell r="Y698">
            <v>426</v>
          </cell>
          <cell r="Z698">
            <v>500</v>
          </cell>
          <cell r="AA698">
            <v>85.2</v>
          </cell>
          <cell r="AB698">
            <v>2019</v>
          </cell>
          <cell r="AC698" t="str">
            <v>Maharashtra</v>
          </cell>
          <cell r="AD698" t="str">
            <v>HOLY CROSS CONVENT SCHOOL</v>
          </cell>
          <cell r="AE698">
            <v>571</v>
          </cell>
          <cell r="AF698">
            <v>600</v>
          </cell>
          <cell r="AG698">
            <v>95.1666666666667</v>
          </cell>
          <cell r="AH698">
            <v>2021</v>
          </cell>
          <cell r="AI698" t="str">
            <v>Maharashtra</v>
          </cell>
          <cell r="AJ698" t="str">
            <v>HOLY FAMILY DAY SCHOOL AND JUNIOR COLLEGE OF SCIENCE COMMERCE AND ARTS</v>
          </cell>
          <cell r="AK698">
            <v>208</v>
          </cell>
          <cell r="AL698">
            <v>22</v>
          </cell>
          <cell r="AM698">
            <v>9.454545454545455</v>
          </cell>
          <cell r="AN698">
            <v>88.07</v>
          </cell>
          <cell r="AO698">
            <v>250</v>
          </cell>
          <cell r="AP698">
            <v>27</v>
          </cell>
          <cell r="AQ698">
            <v>9.2592592592592595</v>
          </cell>
          <cell r="AR698">
            <v>75</v>
          </cell>
          <cell r="AS698">
            <v>458</v>
          </cell>
          <cell r="AT698">
            <v>49</v>
          </cell>
          <cell r="AU698">
            <v>9.3469387755102034</v>
          </cell>
          <cell r="AV698">
            <v>239</v>
          </cell>
          <cell r="AW698">
            <v>25</v>
          </cell>
          <cell r="AX698">
            <v>9.56</v>
          </cell>
          <cell r="AY698">
            <v>81.534999999999997</v>
          </cell>
          <cell r="AZ698">
            <v>260</v>
          </cell>
          <cell r="BA698">
            <v>29</v>
          </cell>
          <cell r="BB698">
            <v>8.9655172413793096</v>
          </cell>
          <cell r="BC698">
            <v>97.641509433962298</v>
          </cell>
          <cell r="BD698">
            <v>499</v>
          </cell>
          <cell r="BE698">
            <v>54</v>
          </cell>
          <cell r="BF698">
            <v>9.2407407407407405</v>
          </cell>
          <cell r="BG698">
            <v>222</v>
          </cell>
          <cell r="BH698">
            <v>24</v>
          </cell>
          <cell r="BI698">
            <v>9.25</v>
          </cell>
          <cell r="BJ698">
            <v>96.680497925311201</v>
          </cell>
          <cell r="BK698">
            <v>284</v>
          </cell>
          <cell r="BL698">
            <v>29</v>
          </cell>
          <cell r="BM698">
            <v>9.7931034482758612</v>
          </cell>
          <cell r="BN698">
            <v>86.842105263157904</v>
          </cell>
          <cell r="BO698">
            <v>506</v>
          </cell>
          <cell r="BP698">
            <v>53</v>
          </cell>
          <cell r="BQ698">
            <v>9.5471698113207548</v>
          </cell>
          <cell r="BR698">
            <v>1463</v>
          </cell>
          <cell r="BS698">
            <v>156</v>
          </cell>
          <cell r="BT698">
            <v>9.3782051282051277</v>
          </cell>
          <cell r="BU698">
            <v>85.743419533851267</v>
          </cell>
          <cell r="BV698" t="str">
            <v>ICICI</v>
          </cell>
        </row>
        <row r="699">
          <cell r="B699" t="str">
            <v>21-ITB49-25</v>
          </cell>
          <cell r="C699" t="str">
            <v>IT-B</v>
          </cell>
          <cell r="D699">
            <v>49</v>
          </cell>
          <cell r="E699" t="str">
            <v>SINGH SRISHTI SHIVPRAKASH SHANTI</v>
          </cell>
          <cell r="F699" t="str">
            <v>Female</v>
          </cell>
          <cell r="G699" t="str">
            <v>23/01/2003</v>
          </cell>
          <cell r="H699">
            <v>7506800611</v>
          </cell>
          <cell r="I699">
            <v>9769204647</v>
          </cell>
          <cell r="J699" t="str">
            <v>srishtisingh232003@gmail.com</v>
          </cell>
          <cell r="K699" t="str">
            <v>1032210688@tcetmumbai.in</v>
          </cell>
          <cell r="L699" t="str">
            <v xml:space="preserve">Lala Phathan Chawl, Jijamata Road, Pump House, Andheri East ,Chakala MIDC, Mumbai, Maharashtra </v>
          </cell>
          <cell r="M699">
            <v>400093</v>
          </cell>
          <cell r="N699">
            <v>0</v>
          </cell>
          <cell r="O699" t="str">
            <v>Service</v>
          </cell>
          <cell r="P699" t="str">
            <v>7,00,001 - 8,00,000</v>
          </cell>
          <cell r="Q699" t="str">
            <v>Normal</v>
          </cell>
          <cell r="R699" t="str">
            <v>Open</v>
          </cell>
          <cell r="S699">
            <v>2021</v>
          </cell>
          <cell r="T699" t="str">
            <v>FE</v>
          </cell>
          <cell r="U699" t="str">
            <v>MH-CET</v>
          </cell>
          <cell r="V699">
            <v>37.85</v>
          </cell>
          <cell r="W699" t="str">
            <v>NA</v>
          </cell>
          <cell r="X699" t="str">
            <v>Minority</v>
          </cell>
          <cell r="Y699">
            <v>325</v>
          </cell>
          <cell r="Z699">
            <v>500</v>
          </cell>
          <cell r="AA699">
            <v>65</v>
          </cell>
          <cell r="AB699">
            <v>2019</v>
          </cell>
          <cell r="AC699" t="str">
            <v>Maharashtra</v>
          </cell>
          <cell r="AD699" t="str">
            <v>SHREE N.D BHUTA HIGH SCHOOL</v>
          </cell>
          <cell r="AE699">
            <v>452</v>
          </cell>
          <cell r="AF699">
            <v>600</v>
          </cell>
          <cell r="AG699">
            <v>75.3333333333333</v>
          </cell>
          <cell r="AH699">
            <v>2021</v>
          </cell>
          <cell r="AI699" t="str">
            <v>Maharashtra</v>
          </cell>
          <cell r="AJ699" t="str">
            <v>THAKUR COLLEGE OF SCIENCE AND COMMERCE</v>
          </cell>
          <cell r="AK699">
            <v>171</v>
          </cell>
          <cell r="AL699">
            <v>22</v>
          </cell>
          <cell r="AM699">
            <v>7.7727272727272725</v>
          </cell>
          <cell r="AN699">
            <v>87.6</v>
          </cell>
          <cell r="AO699">
            <v>208</v>
          </cell>
          <cell r="AP699">
            <v>27</v>
          </cell>
          <cell r="AQ699">
            <v>7.7037037037037033</v>
          </cell>
          <cell r="AR699">
            <v>97</v>
          </cell>
          <cell r="AS699">
            <v>379</v>
          </cell>
          <cell r="AT699">
            <v>49</v>
          </cell>
          <cell r="AU699">
            <v>7.7346938775510203</v>
          </cell>
          <cell r="AV699">
            <v>202</v>
          </cell>
          <cell r="AW699">
            <v>25</v>
          </cell>
          <cell r="AX699">
            <v>8.08</v>
          </cell>
          <cell r="AY699">
            <v>92.3</v>
          </cell>
          <cell r="AZ699">
            <v>250</v>
          </cell>
          <cell r="BA699">
            <v>29</v>
          </cell>
          <cell r="BB699">
            <v>8.6206896551724146</v>
          </cell>
          <cell r="BC699">
            <v>78.325123152709395</v>
          </cell>
          <cell r="BD699">
            <v>452</v>
          </cell>
          <cell r="BE699">
            <v>54</v>
          </cell>
          <cell r="BF699">
            <v>8.3703703703703702</v>
          </cell>
          <cell r="BG699">
            <v>216</v>
          </cell>
          <cell r="BH699">
            <v>24</v>
          </cell>
          <cell r="BI699">
            <v>9</v>
          </cell>
          <cell r="BJ699">
            <v>96.680497925311201</v>
          </cell>
          <cell r="BK699">
            <v>274</v>
          </cell>
          <cell r="BL699">
            <v>29</v>
          </cell>
          <cell r="BM699">
            <v>9.4482758620689662</v>
          </cell>
          <cell r="BN699">
            <v>84.745762711864401</v>
          </cell>
          <cell r="BO699">
            <v>490</v>
          </cell>
          <cell r="BP699">
            <v>53</v>
          </cell>
          <cell r="BQ699">
            <v>9.2452830188679247</v>
          </cell>
          <cell r="BR699">
            <v>1321</v>
          </cell>
          <cell r="BS699">
            <v>156</v>
          </cell>
          <cell r="BT699">
            <v>8.4679487179487172</v>
          </cell>
          <cell r="BU699">
            <v>86.745024630541877</v>
          </cell>
          <cell r="BV699">
            <v>0</v>
          </cell>
        </row>
        <row r="700">
          <cell r="B700" t="str">
            <v>21-MECH49-25</v>
          </cell>
          <cell r="C700" t="str">
            <v>MECH</v>
          </cell>
          <cell r="D700">
            <v>49</v>
          </cell>
          <cell r="E700" t="str">
            <v>YADAV SHIVANAND HARENDRA  CHANDRAREKHA</v>
          </cell>
          <cell r="F700" t="str">
            <v>Male</v>
          </cell>
          <cell r="G700" t="str">
            <v>08/09/2003</v>
          </cell>
          <cell r="H700">
            <v>9970255655</v>
          </cell>
          <cell r="I700">
            <v>9890536540</v>
          </cell>
          <cell r="J700" t="str">
            <v>ydv.shivanand08@gmail.com</v>
          </cell>
          <cell r="K700" t="str">
            <v>1032210752@tcetmumbai.in</v>
          </cell>
          <cell r="L700" t="str">
            <v>Bhagirath Apartment bldg 1/8 l, A-wing ,Ameya park Boisar 401501</v>
          </cell>
          <cell r="M700">
            <v>401501</v>
          </cell>
          <cell r="N700">
            <v>0</v>
          </cell>
          <cell r="O700" t="str">
            <v>Service</v>
          </cell>
          <cell r="P700" t="str">
            <v>3,50,001 - 4,00,000</v>
          </cell>
          <cell r="Q700" t="str">
            <v>Normal</v>
          </cell>
          <cell r="R700" t="str">
            <v>Open</v>
          </cell>
          <cell r="S700">
            <v>2021</v>
          </cell>
          <cell r="T700" t="str">
            <v>FE</v>
          </cell>
          <cell r="U700" t="str">
            <v>MH-CET</v>
          </cell>
          <cell r="V700">
            <v>71.25</v>
          </cell>
          <cell r="W700">
            <v>66.221484500000003</v>
          </cell>
          <cell r="X700" t="str">
            <v>Minority</v>
          </cell>
          <cell r="Y700">
            <v>400</v>
          </cell>
          <cell r="Z700">
            <v>500</v>
          </cell>
          <cell r="AA700">
            <v>80</v>
          </cell>
          <cell r="AB700">
            <v>2019</v>
          </cell>
          <cell r="AC700" t="str">
            <v>Maharashtra</v>
          </cell>
          <cell r="AD700" t="str">
            <v>TARAPUR VIDYA MANDIR</v>
          </cell>
          <cell r="AE700">
            <v>464</v>
          </cell>
          <cell r="AF700">
            <v>600</v>
          </cell>
          <cell r="AG700">
            <v>77.3333333333333</v>
          </cell>
          <cell r="AH700">
            <v>2021</v>
          </cell>
          <cell r="AI700" t="str">
            <v>Maharashtra</v>
          </cell>
          <cell r="AJ700" t="str">
            <v>LATE SAU VIDYA VINOD ADHIKARI COLLEGE</v>
          </cell>
          <cell r="AK700">
            <v>166</v>
          </cell>
          <cell r="AL700">
            <v>22</v>
          </cell>
          <cell r="AM700">
            <v>7.5454545454545459</v>
          </cell>
          <cell r="AN700">
            <v>84.79</v>
          </cell>
          <cell r="AO700">
            <v>198</v>
          </cell>
          <cell r="AP700">
            <v>27</v>
          </cell>
          <cell r="AQ700">
            <v>7.333333333333333</v>
          </cell>
          <cell r="AR700">
            <v>75</v>
          </cell>
          <cell r="AS700">
            <v>364</v>
          </cell>
          <cell r="AT700">
            <v>49</v>
          </cell>
          <cell r="AU700">
            <v>7.4285714285714288</v>
          </cell>
          <cell r="AV700">
            <v>192</v>
          </cell>
          <cell r="AW700">
            <v>25</v>
          </cell>
          <cell r="AX700">
            <v>7.68</v>
          </cell>
          <cell r="AY700">
            <v>79.894999999999996</v>
          </cell>
          <cell r="AZ700">
            <v>206</v>
          </cell>
          <cell r="BA700">
            <v>29</v>
          </cell>
          <cell r="BB700">
            <v>7.1034482758620694</v>
          </cell>
          <cell r="BC700">
            <v>86</v>
          </cell>
          <cell r="BD700">
            <v>398</v>
          </cell>
          <cell r="BE700">
            <v>54</v>
          </cell>
          <cell r="BF700">
            <v>7.3703703703703702</v>
          </cell>
          <cell r="BG700">
            <v>174</v>
          </cell>
          <cell r="BH700">
            <v>24</v>
          </cell>
          <cell r="BI700">
            <v>7.25</v>
          </cell>
          <cell r="BJ700">
            <v>78.235294117647101</v>
          </cell>
          <cell r="BK700">
            <v>244</v>
          </cell>
          <cell r="BL700">
            <v>28</v>
          </cell>
          <cell r="BM700">
            <v>8.7142857142857135</v>
          </cell>
          <cell r="BN700">
            <v>78</v>
          </cell>
          <cell r="BO700">
            <v>418</v>
          </cell>
          <cell r="BP700">
            <v>52</v>
          </cell>
          <cell r="BQ700">
            <v>8.0384615384615383</v>
          </cell>
          <cell r="BR700">
            <v>1180</v>
          </cell>
          <cell r="BS700">
            <v>155</v>
          </cell>
          <cell r="BT700">
            <v>7.612903225806452</v>
          </cell>
          <cell r="BU700">
            <v>81.736999999999995</v>
          </cell>
          <cell r="BV700">
            <v>0</v>
          </cell>
        </row>
        <row r="701">
          <cell r="B701" t="str">
            <v>21-AI&amp;DS50-25</v>
          </cell>
          <cell r="C701" t="str">
            <v>AI&amp;DS</v>
          </cell>
          <cell r="D701">
            <v>50</v>
          </cell>
          <cell r="E701" t="str">
            <v>SYED SHARUKHALI FAROOKALI NAZIYABEGUM</v>
          </cell>
          <cell r="F701" t="str">
            <v>Male</v>
          </cell>
          <cell r="G701" t="str">
            <v>27/08/2002</v>
          </cell>
          <cell r="H701">
            <v>9892363057</v>
          </cell>
          <cell r="I701">
            <v>8108801319</v>
          </cell>
          <cell r="J701" t="str">
            <v>shahsai11111@gmail.com</v>
          </cell>
          <cell r="K701" t="str">
            <v>1032210179@tcetmumbai.in</v>
          </cell>
          <cell r="L701" t="str">
            <v>213, new sra building no 4, near gausiya masjid, village bapnalla, sahar airport road,  andheri east, mumbai 400099</v>
          </cell>
          <cell r="M701">
            <v>400099</v>
          </cell>
          <cell r="N701">
            <v>0</v>
          </cell>
          <cell r="O701" t="str">
            <v>mother=house wife and father=checker in garment industry</v>
          </cell>
          <cell r="P701" t="str">
            <v>1,00,001 - 1,50,000</v>
          </cell>
          <cell r="Q701" t="str">
            <v>Normal</v>
          </cell>
          <cell r="R701" t="str">
            <v>Open</v>
          </cell>
          <cell r="S701">
            <v>2021</v>
          </cell>
          <cell r="T701" t="str">
            <v>FE</v>
          </cell>
          <cell r="U701" t="str">
            <v>MH-CET</v>
          </cell>
          <cell r="V701">
            <v>95.2</v>
          </cell>
          <cell r="W701">
            <v>90.897189100000006</v>
          </cell>
          <cell r="X701" t="str">
            <v>TFWS</v>
          </cell>
          <cell r="Y701">
            <v>465</v>
          </cell>
          <cell r="Z701">
            <v>500</v>
          </cell>
          <cell r="AA701">
            <v>93</v>
          </cell>
          <cell r="AB701">
            <v>2018</v>
          </cell>
          <cell r="AC701" t="str">
            <v>Maharashtra</v>
          </cell>
          <cell r="AD701" t="str">
            <v>ST JOHN THE EVANGELIST HIGH SCHOOL MAROL</v>
          </cell>
          <cell r="AE701">
            <v>524</v>
          </cell>
          <cell r="AF701">
            <v>650</v>
          </cell>
          <cell r="AG701">
            <v>80.615384615384599</v>
          </cell>
          <cell r="AH701">
            <v>2020</v>
          </cell>
          <cell r="AI701" t="str">
            <v>Maharashtra</v>
          </cell>
          <cell r="AJ701" t="str">
            <v>BHAVAN'S JUNIOR COLLEGE ANDHERI MUMBAI</v>
          </cell>
          <cell r="AK701">
            <v>227</v>
          </cell>
          <cell r="AL701">
            <v>23</v>
          </cell>
          <cell r="AM701">
            <v>9.8695652173913047</v>
          </cell>
          <cell r="AN701">
            <v>75</v>
          </cell>
          <cell r="AO701">
            <v>259</v>
          </cell>
          <cell r="AP701">
            <v>26</v>
          </cell>
          <cell r="AQ701">
            <v>9.9615384615384617</v>
          </cell>
          <cell r="AR701">
            <v>75</v>
          </cell>
          <cell r="AS701">
            <v>486</v>
          </cell>
          <cell r="AT701">
            <v>49</v>
          </cell>
          <cell r="AU701">
            <v>9.9183673469387763</v>
          </cell>
          <cell r="AV701">
            <v>250</v>
          </cell>
          <cell r="AW701">
            <v>25</v>
          </cell>
          <cell r="AX701">
            <v>10</v>
          </cell>
          <cell r="AY701">
            <v>75</v>
          </cell>
          <cell r="AZ701">
            <v>289</v>
          </cell>
          <cell r="BA701">
            <v>29</v>
          </cell>
          <cell r="BB701">
            <v>9.9655172413793096</v>
          </cell>
          <cell r="BC701">
            <v>82.352941176470594</v>
          </cell>
          <cell r="BD701">
            <v>539</v>
          </cell>
          <cell r="BE701">
            <v>54</v>
          </cell>
          <cell r="BF701">
            <v>9.981481481481481</v>
          </cell>
          <cell r="BG701">
            <v>231</v>
          </cell>
          <cell r="BH701">
            <v>24</v>
          </cell>
          <cell r="BI701">
            <v>9.625</v>
          </cell>
          <cell r="BJ701">
            <v>83</v>
          </cell>
          <cell r="BK701">
            <v>286</v>
          </cell>
          <cell r="BL701">
            <v>29</v>
          </cell>
          <cell r="BM701">
            <v>9.862068965517242</v>
          </cell>
          <cell r="BN701">
            <v>91</v>
          </cell>
          <cell r="BO701">
            <v>517</v>
          </cell>
          <cell r="BP701">
            <v>53</v>
          </cell>
          <cell r="BQ701">
            <v>9.7547169811320753</v>
          </cell>
          <cell r="BR701">
            <v>1542</v>
          </cell>
          <cell r="BS701">
            <v>156</v>
          </cell>
          <cell r="BT701">
            <v>9.884615384615385</v>
          </cell>
          <cell r="BU701">
            <v>78.070588235294125</v>
          </cell>
          <cell r="BV701" t="str">
            <v>ICICI/Capgemini</v>
          </cell>
        </row>
        <row r="702">
          <cell r="B702" t="str">
            <v>21-AI&amp;ML50-25</v>
          </cell>
          <cell r="C702" t="str">
            <v>AI&amp;ML</v>
          </cell>
          <cell r="D702">
            <v>50</v>
          </cell>
          <cell r="E702" t="str">
            <v>TIWARI ADITYA SANJAY ANURADHA</v>
          </cell>
          <cell r="F702" t="str">
            <v>Male</v>
          </cell>
          <cell r="G702" t="str">
            <v>20/06/2004</v>
          </cell>
          <cell r="H702">
            <v>9919758556</v>
          </cell>
          <cell r="I702">
            <v>8291601812</v>
          </cell>
          <cell r="J702" t="str">
            <v>eliteaditya20@gmail.com</v>
          </cell>
          <cell r="K702" t="str">
            <v>1032210975@tcetmumbai.in</v>
          </cell>
          <cell r="L702" t="str">
            <v>Asha Nagar, Thakur complex Kandivali East</v>
          </cell>
          <cell r="M702">
            <v>400101</v>
          </cell>
          <cell r="N702">
            <v>0</v>
          </cell>
          <cell r="O702" t="str">
            <v>Bussiness</v>
          </cell>
          <cell r="P702" t="str">
            <v>9,00,001 - 10,00,000</v>
          </cell>
          <cell r="Q702" t="str">
            <v>Normal</v>
          </cell>
          <cell r="R702" t="str">
            <v>Open</v>
          </cell>
          <cell r="S702">
            <v>2021</v>
          </cell>
          <cell r="T702" t="str">
            <v>FE</v>
          </cell>
          <cell r="U702" t="str">
            <v>MH-CET</v>
          </cell>
          <cell r="V702">
            <v>82.5</v>
          </cell>
          <cell r="W702">
            <v>44.4</v>
          </cell>
          <cell r="X702" t="str">
            <v>Minority</v>
          </cell>
          <cell r="Y702">
            <v>387</v>
          </cell>
          <cell r="Z702">
            <v>500</v>
          </cell>
          <cell r="AA702">
            <v>77.400000000000006</v>
          </cell>
          <cell r="AB702">
            <v>2019</v>
          </cell>
          <cell r="AC702" t="str">
            <v>CBSE</v>
          </cell>
          <cell r="AD702" t="str">
            <v>RYAN INTERNATIONAL</v>
          </cell>
          <cell r="AE702">
            <v>494</v>
          </cell>
          <cell r="AF702">
            <v>600</v>
          </cell>
          <cell r="AG702">
            <v>82.3333333333333</v>
          </cell>
          <cell r="AH702">
            <v>2021</v>
          </cell>
          <cell r="AI702" t="str">
            <v>Maharashtra</v>
          </cell>
          <cell r="AJ702" t="str">
            <v>THAKUR COLLEGE OF SCIENCE AND COMMERCE</v>
          </cell>
          <cell r="AK702">
            <v>161</v>
          </cell>
          <cell r="AL702">
            <v>22</v>
          </cell>
          <cell r="AM702">
            <v>7.3181818181818183</v>
          </cell>
          <cell r="AN702">
            <v>76.3888888888889</v>
          </cell>
          <cell r="AO702">
            <v>190</v>
          </cell>
          <cell r="AP702">
            <v>27</v>
          </cell>
          <cell r="AQ702">
            <v>7.0370370370370372</v>
          </cell>
          <cell r="AR702">
            <v>75</v>
          </cell>
          <cell r="AS702">
            <v>351</v>
          </cell>
          <cell r="AT702">
            <v>49</v>
          </cell>
          <cell r="AU702">
            <v>7.1632653061224492</v>
          </cell>
          <cell r="AV702">
            <v>176</v>
          </cell>
          <cell r="AW702">
            <v>25</v>
          </cell>
          <cell r="AX702">
            <v>7.04</v>
          </cell>
          <cell r="AY702">
            <v>75.6944444444444</v>
          </cell>
          <cell r="AZ702">
            <v>207</v>
          </cell>
          <cell r="BA702">
            <v>29</v>
          </cell>
          <cell r="BB702">
            <v>7.1379310344827589</v>
          </cell>
          <cell r="BC702">
            <v>78</v>
          </cell>
          <cell r="BD702">
            <v>383</v>
          </cell>
          <cell r="BE702">
            <v>54</v>
          </cell>
          <cell r="BF702">
            <v>7.0925925925925926</v>
          </cell>
          <cell r="BG702">
            <v>168</v>
          </cell>
          <cell r="BH702">
            <v>24</v>
          </cell>
          <cell r="BI702">
            <v>7</v>
          </cell>
          <cell r="BJ702">
            <v>87</v>
          </cell>
          <cell r="BK702">
            <v>236</v>
          </cell>
          <cell r="BL702">
            <v>29</v>
          </cell>
          <cell r="BM702">
            <v>8.137931034482758</v>
          </cell>
          <cell r="BN702">
            <v>88</v>
          </cell>
          <cell r="BO702">
            <v>404</v>
          </cell>
          <cell r="BP702">
            <v>53</v>
          </cell>
          <cell r="BQ702">
            <v>7.6226415094339623</v>
          </cell>
          <cell r="BR702">
            <v>1138</v>
          </cell>
          <cell r="BS702">
            <v>156</v>
          </cell>
          <cell r="BT702">
            <v>7.2948717948717947</v>
          </cell>
          <cell r="BU702">
            <v>78.416666666666657</v>
          </cell>
          <cell r="BV702">
            <v>0</v>
          </cell>
        </row>
        <row r="703">
          <cell r="B703" t="str">
            <v>21-CIVIL50-25</v>
          </cell>
          <cell r="C703" t="str">
            <v>CIVIL</v>
          </cell>
          <cell r="D703">
            <v>50</v>
          </cell>
          <cell r="E703" t="str">
            <v xml:space="preserve">SUDKE UMESH RAMRAO SAROJA </v>
          </cell>
          <cell r="F703" t="str">
            <v>Male</v>
          </cell>
          <cell r="G703" t="str">
            <v>08/04/2004</v>
          </cell>
          <cell r="H703">
            <v>8104622149</v>
          </cell>
          <cell r="I703">
            <v>9869133225</v>
          </cell>
          <cell r="J703" t="str">
            <v>umeshsudke8@gamil.com</v>
          </cell>
          <cell r="K703" t="str">
            <v>1032210859@tcetmumbai.in</v>
          </cell>
          <cell r="L703" t="str">
            <v xml:space="preserve">C/707radha raman apt kandarpada dahisar-west  near kandarpada talav </v>
          </cell>
          <cell r="M703">
            <v>400068</v>
          </cell>
          <cell r="N703">
            <v>0</v>
          </cell>
          <cell r="O703" t="str">
            <v xml:space="preserve">Civil contractor </v>
          </cell>
          <cell r="P703" t="str">
            <v>&gt;= 15,00,001</v>
          </cell>
          <cell r="Q703" t="str">
            <v>Normal</v>
          </cell>
          <cell r="R703" t="str">
            <v>Open</v>
          </cell>
          <cell r="S703">
            <v>2021</v>
          </cell>
          <cell r="T703" t="str">
            <v>FE</v>
          </cell>
          <cell r="U703" t="str">
            <v>MH-CET</v>
          </cell>
          <cell r="V703">
            <v>31.35</v>
          </cell>
          <cell r="W703" t="str">
            <v>NA</v>
          </cell>
          <cell r="X703" t="str">
            <v>Institute</v>
          </cell>
          <cell r="Y703">
            <v>203</v>
          </cell>
          <cell r="Z703">
            <v>500</v>
          </cell>
          <cell r="AA703">
            <v>40.6</v>
          </cell>
          <cell r="AB703">
            <v>2019</v>
          </cell>
          <cell r="AC703" t="str">
            <v>Maharashtra</v>
          </cell>
          <cell r="AD703" t="str">
            <v>St. Marry High Scholl</v>
          </cell>
          <cell r="AE703">
            <v>369</v>
          </cell>
          <cell r="AF703">
            <v>600</v>
          </cell>
          <cell r="AG703">
            <v>61.5</v>
          </cell>
          <cell r="AH703">
            <v>2021</v>
          </cell>
          <cell r="AI703" t="str">
            <v>Maharashtra</v>
          </cell>
          <cell r="AJ703" t="str">
            <v>THAKUR COLLEGE OF SCIENCE AND COMMERCE</v>
          </cell>
          <cell r="AK703">
            <v>162</v>
          </cell>
          <cell r="AL703">
            <v>23</v>
          </cell>
          <cell r="AM703">
            <v>7.0434782608695654</v>
          </cell>
          <cell r="AN703">
            <v>77.619047620000003</v>
          </cell>
          <cell r="AO703">
            <v>162</v>
          </cell>
          <cell r="AP703">
            <v>26</v>
          </cell>
          <cell r="AQ703">
            <v>6.2307692307692308</v>
          </cell>
          <cell r="AR703">
            <v>83</v>
          </cell>
          <cell r="AS703">
            <v>324</v>
          </cell>
          <cell r="AT703">
            <v>49</v>
          </cell>
          <cell r="AU703">
            <v>6.6122448979591839</v>
          </cell>
          <cell r="AV703">
            <v>146</v>
          </cell>
          <cell r="AW703">
            <v>25</v>
          </cell>
          <cell r="AX703">
            <v>5.84</v>
          </cell>
          <cell r="AY703">
            <v>80.309523810000002</v>
          </cell>
          <cell r="AZ703">
            <v>115</v>
          </cell>
          <cell r="BA703">
            <v>29</v>
          </cell>
          <cell r="BB703">
            <v>3.9655172413793105</v>
          </cell>
          <cell r="BC703">
            <v>91</v>
          </cell>
          <cell r="BD703">
            <v>261</v>
          </cell>
          <cell r="BE703">
            <v>54</v>
          </cell>
          <cell r="BF703">
            <v>4.833333333333333</v>
          </cell>
          <cell r="BG703">
            <v>113</v>
          </cell>
          <cell r="BH703">
            <v>24</v>
          </cell>
          <cell r="BI703">
            <v>4.708333333333333</v>
          </cell>
          <cell r="BJ703">
            <v>91.176470588235304</v>
          </cell>
          <cell r="BK703">
            <v>102</v>
          </cell>
          <cell r="BL703">
            <v>29</v>
          </cell>
          <cell r="BM703">
            <v>3.5172413793103448</v>
          </cell>
          <cell r="BN703">
            <v>81</v>
          </cell>
          <cell r="BO703">
            <v>215</v>
          </cell>
          <cell r="BP703">
            <v>53</v>
          </cell>
          <cell r="BQ703">
            <v>4.0566037735849054</v>
          </cell>
          <cell r="BR703">
            <v>800</v>
          </cell>
          <cell r="BS703">
            <v>156</v>
          </cell>
          <cell r="BT703">
            <v>5.1282051282051286</v>
          </cell>
          <cell r="BU703">
            <v>84.621008403647068</v>
          </cell>
          <cell r="BV703">
            <v>0</v>
          </cell>
        </row>
        <row r="704">
          <cell r="B704" t="str">
            <v>21-COMPA50-25</v>
          </cell>
          <cell r="C704" t="str">
            <v>COMP-A</v>
          </cell>
          <cell r="D704">
            <v>50</v>
          </cell>
          <cell r="E704" t="str">
            <v xml:space="preserve">GUPTA SAGAR  RAM KUMAR SHANTI DEVI </v>
          </cell>
          <cell r="F704" t="str">
            <v>Male</v>
          </cell>
          <cell r="G704" t="str">
            <v>08/03/2003</v>
          </cell>
          <cell r="H704">
            <v>7080006046</v>
          </cell>
          <cell r="I704">
            <v>9987811253</v>
          </cell>
          <cell r="J704" t="str">
            <v>sagar708436@gmail.com</v>
          </cell>
          <cell r="K704" t="str">
            <v>1032210432@tcetmumbai.in</v>
          </cell>
          <cell r="L704" t="str">
            <v>707/- Hari Darshan CHS 
R K Singh Marg, Ambawadi 
Andheri East 
Mumbai - 400069</v>
          </cell>
          <cell r="M704">
            <v>400069</v>
          </cell>
          <cell r="N704">
            <v>0</v>
          </cell>
          <cell r="O704" t="str">
            <v>bussinessman</v>
          </cell>
          <cell r="P704" t="str">
            <v>6,00,001 - 7,00,000</v>
          </cell>
          <cell r="Q704" t="str">
            <v>Normal</v>
          </cell>
          <cell r="R704" t="str">
            <v>Open</v>
          </cell>
          <cell r="S704">
            <v>2021</v>
          </cell>
          <cell r="T704" t="str">
            <v>FE</v>
          </cell>
          <cell r="U704" t="str">
            <v>MH-CET</v>
          </cell>
          <cell r="V704">
            <v>30</v>
          </cell>
          <cell r="W704">
            <v>43.754194499999997</v>
          </cell>
          <cell r="X704" t="str">
            <v>Institute</v>
          </cell>
          <cell r="Y704">
            <v>445</v>
          </cell>
          <cell r="Z704">
            <v>600</v>
          </cell>
          <cell r="AA704">
            <v>74.1666666666667</v>
          </cell>
          <cell r="AB704">
            <v>2019</v>
          </cell>
          <cell r="AC704" t="str">
            <v>CBSE</v>
          </cell>
          <cell r="AD704" t="str">
            <v>SANGAM INTERNATIONAL SCHOOL</v>
          </cell>
          <cell r="AE704">
            <v>418</v>
          </cell>
          <cell r="AF704">
            <v>500</v>
          </cell>
          <cell r="AG704">
            <v>83.6</v>
          </cell>
          <cell r="AH704">
            <v>2021</v>
          </cell>
          <cell r="AI704" t="str">
            <v>CBSE</v>
          </cell>
          <cell r="AJ704" t="str">
            <v>SANGAM INTERNATIONAL SCHOOL</v>
          </cell>
          <cell r="AK704">
            <v>177</v>
          </cell>
          <cell r="AL704">
            <v>23</v>
          </cell>
          <cell r="AM704">
            <v>7.6956521739130439</v>
          </cell>
          <cell r="AN704">
            <v>97</v>
          </cell>
          <cell r="AO704">
            <v>186</v>
          </cell>
          <cell r="AP704">
            <v>26</v>
          </cell>
          <cell r="AQ704">
            <v>7.1538461538461542</v>
          </cell>
          <cell r="AR704">
            <v>85</v>
          </cell>
          <cell r="AS704">
            <v>363</v>
          </cell>
          <cell r="AT704">
            <v>49</v>
          </cell>
          <cell r="AU704">
            <v>7.408163265306122</v>
          </cell>
          <cell r="AV704">
            <v>185</v>
          </cell>
          <cell r="AW704">
            <v>25</v>
          </cell>
          <cell r="AX704">
            <v>7.4</v>
          </cell>
          <cell r="AY704">
            <v>91</v>
          </cell>
          <cell r="AZ704">
            <v>224</v>
          </cell>
          <cell r="BA704">
            <v>29</v>
          </cell>
          <cell r="BB704">
            <v>7.7241379310344831</v>
          </cell>
          <cell r="BC704">
            <v>78</v>
          </cell>
          <cell r="BD704">
            <v>409</v>
          </cell>
          <cell r="BE704">
            <v>54</v>
          </cell>
          <cell r="BF704">
            <v>7.5740740740740744</v>
          </cell>
          <cell r="BG704">
            <v>197</v>
          </cell>
          <cell r="BH704">
            <v>24</v>
          </cell>
          <cell r="BI704">
            <v>8.2083333333333339</v>
          </cell>
          <cell r="BJ704">
            <v>78</v>
          </cell>
          <cell r="BK704">
            <v>221</v>
          </cell>
          <cell r="BL704">
            <v>29</v>
          </cell>
          <cell r="BM704">
            <v>7.6206896551724137</v>
          </cell>
          <cell r="BN704">
            <v>78</v>
          </cell>
          <cell r="BO704">
            <v>418</v>
          </cell>
          <cell r="BP704">
            <v>53</v>
          </cell>
          <cell r="BQ704">
            <v>7.8867924528301883</v>
          </cell>
          <cell r="BR704">
            <v>1190</v>
          </cell>
          <cell r="BS704">
            <v>156</v>
          </cell>
          <cell r="BT704">
            <v>7.6282051282051286</v>
          </cell>
          <cell r="BU704">
            <v>85.8</v>
          </cell>
          <cell r="BV704">
            <v>0</v>
          </cell>
        </row>
        <row r="705">
          <cell r="B705" t="str">
            <v>21-COMPB50-25</v>
          </cell>
          <cell r="C705" t="str">
            <v>COMP-B</v>
          </cell>
          <cell r="D705">
            <v>50</v>
          </cell>
          <cell r="E705" t="str">
            <v>RANA ABHISHEK SANTOSH ANITADEVI</v>
          </cell>
          <cell r="F705" t="str">
            <v>Male</v>
          </cell>
          <cell r="G705" t="str">
            <v>12/04/2002</v>
          </cell>
          <cell r="H705">
            <v>7208154238</v>
          </cell>
          <cell r="I705">
            <v>9967509727</v>
          </cell>
          <cell r="J705" t="str">
            <v>abhishekrana12402@gmail.com</v>
          </cell>
          <cell r="K705" t="str">
            <v>1032210496@tcetmumbai.in</v>
          </cell>
          <cell r="L705" t="str">
            <v>Room no 31,A-1chawl, near Shani mandir rawal pada ,Dahisar (east)</v>
          </cell>
          <cell r="M705">
            <v>400068</v>
          </cell>
          <cell r="N705">
            <v>0</v>
          </cell>
          <cell r="O705" t="str">
            <v>Furniture</v>
          </cell>
          <cell r="P705" t="str">
            <v>5,50,001 - 6,00,000</v>
          </cell>
          <cell r="Q705" t="str">
            <v>Normal</v>
          </cell>
          <cell r="R705" t="str">
            <v>Open</v>
          </cell>
          <cell r="S705">
            <v>2021</v>
          </cell>
          <cell r="T705" t="str">
            <v>FE</v>
          </cell>
          <cell r="U705" t="str">
            <v>MH-CET</v>
          </cell>
          <cell r="V705">
            <v>94.9</v>
          </cell>
          <cell r="W705" t="str">
            <v>NA</v>
          </cell>
          <cell r="X705" t="str">
            <v>CAP</v>
          </cell>
          <cell r="Y705">
            <v>417</v>
          </cell>
          <cell r="Z705">
            <v>500</v>
          </cell>
          <cell r="AA705">
            <v>83.4</v>
          </cell>
          <cell r="AB705">
            <v>2019</v>
          </cell>
          <cell r="AC705" t="str">
            <v>Maharashtra</v>
          </cell>
          <cell r="AD705" t="str">
            <v>ST. THOMAS HIGH SCHOOL</v>
          </cell>
          <cell r="AE705">
            <v>468</v>
          </cell>
          <cell r="AF705">
            <v>600</v>
          </cell>
          <cell r="AG705">
            <v>78</v>
          </cell>
          <cell r="AH705">
            <v>2021</v>
          </cell>
          <cell r="AI705" t="str">
            <v>Maharashtra</v>
          </cell>
          <cell r="AJ705" t="str">
            <v>SARDAR VALLABBHAI PATEL COLLEGE OF SCIENCE AND COMMERCE</v>
          </cell>
          <cell r="AK705">
            <v>199</v>
          </cell>
          <cell r="AL705">
            <v>23</v>
          </cell>
          <cell r="AM705">
            <v>8.6521739130434785</v>
          </cell>
          <cell r="AN705">
            <v>98</v>
          </cell>
          <cell r="AO705">
            <v>234</v>
          </cell>
          <cell r="AP705">
            <v>26</v>
          </cell>
          <cell r="AQ705">
            <v>9</v>
          </cell>
          <cell r="AR705">
            <v>75</v>
          </cell>
          <cell r="AS705">
            <v>433</v>
          </cell>
          <cell r="AT705">
            <v>49</v>
          </cell>
          <cell r="AU705">
            <v>8.8367346938775508</v>
          </cell>
          <cell r="AV705">
            <v>236</v>
          </cell>
          <cell r="AW705">
            <v>25</v>
          </cell>
          <cell r="AX705">
            <v>9.44</v>
          </cell>
          <cell r="AY705">
            <v>86.5</v>
          </cell>
          <cell r="AZ705">
            <v>276</v>
          </cell>
          <cell r="BA705">
            <v>29</v>
          </cell>
          <cell r="BB705">
            <v>9.5172413793103452</v>
          </cell>
          <cell r="BC705">
            <v>56</v>
          </cell>
          <cell r="BD705">
            <v>512</v>
          </cell>
          <cell r="BE705">
            <v>54</v>
          </cell>
          <cell r="BF705">
            <v>9.481481481481481</v>
          </cell>
          <cell r="BG705">
            <v>200</v>
          </cell>
          <cell r="BH705">
            <v>24</v>
          </cell>
          <cell r="BI705">
            <v>8.3333333333333339</v>
          </cell>
          <cell r="BJ705">
            <v>75</v>
          </cell>
          <cell r="BK705">
            <v>247</v>
          </cell>
          <cell r="BL705">
            <v>29</v>
          </cell>
          <cell r="BM705">
            <v>8.5172413793103452</v>
          </cell>
          <cell r="BN705">
            <v>90</v>
          </cell>
          <cell r="BO705">
            <v>447</v>
          </cell>
          <cell r="BP705">
            <v>53</v>
          </cell>
          <cell r="BQ705">
            <v>8.433962264150944</v>
          </cell>
          <cell r="BR705">
            <v>1392</v>
          </cell>
          <cell r="BS705">
            <v>156</v>
          </cell>
          <cell r="BT705">
            <v>8.9230769230769234</v>
          </cell>
          <cell r="BU705">
            <v>78.099999999999994</v>
          </cell>
          <cell r="BV705" t="str">
            <v>Homeville</v>
          </cell>
        </row>
        <row r="706">
          <cell r="B706" t="str">
            <v>21-COMPC50-25</v>
          </cell>
          <cell r="C706" t="str">
            <v>COMP-C</v>
          </cell>
          <cell r="D706">
            <v>50</v>
          </cell>
          <cell r="E706" t="str">
            <v xml:space="preserve">VISHWAKARMA SANSKAR RAKESH MAMTA </v>
          </cell>
          <cell r="F706" t="str">
            <v>Male</v>
          </cell>
          <cell r="G706" t="str">
            <v>20/03/2004</v>
          </cell>
          <cell r="H706">
            <v>9321597049</v>
          </cell>
          <cell r="I706">
            <v>9664003138</v>
          </cell>
          <cell r="J706" t="str">
            <v>sanskarv2004@gmail.com</v>
          </cell>
          <cell r="K706" t="str">
            <v>1032210560@tcetmumbai.in</v>
          </cell>
          <cell r="L706" t="str">
            <v>Haji bhai chawl ,near gaondevi road ,poisar ,kandivali east ,mumbai</v>
          </cell>
          <cell r="M706">
            <v>400101</v>
          </cell>
          <cell r="N706">
            <v>0</v>
          </cell>
          <cell r="O706" t="str">
            <v>Private job</v>
          </cell>
          <cell r="P706" t="str">
            <v>6,00,001 - 7,00,000</v>
          </cell>
          <cell r="Q706" t="str">
            <v>Normal</v>
          </cell>
          <cell r="R706" t="str">
            <v>Open</v>
          </cell>
          <cell r="S706">
            <v>2021</v>
          </cell>
          <cell r="T706" t="str">
            <v>FE</v>
          </cell>
          <cell r="U706" t="str">
            <v>MH-CET</v>
          </cell>
          <cell r="V706">
            <v>99.64</v>
          </cell>
          <cell r="W706">
            <v>110</v>
          </cell>
          <cell r="X706" t="str">
            <v>TFWS</v>
          </cell>
          <cell r="Y706">
            <v>426</v>
          </cell>
          <cell r="Z706">
            <v>500</v>
          </cell>
          <cell r="AA706">
            <v>85.2</v>
          </cell>
          <cell r="AB706">
            <v>2019</v>
          </cell>
          <cell r="AC706" t="str">
            <v>Maharashtra</v>
          </cell>
          <cell r="AD706" t="str">
            <v>ST.LAWRENCE HIGH SCHOOL</v>
          </cell>
          <cell r="AE706">
            <v>565</v>
          </cell>
          <cell r="AF706">
            <v>600</v>
          </cell>
          <cell r="AG706">
            <v>94.1666666666667</v>
          </cell>
          <cell r="AH706">
            <v>2021</v>
          </cell>
          <cell r="AI706" t="str">
            <v>Maharashtra</v>
          </cell>
          <cell r="AJ706" t="str">
            <v>NIRMALACOLLEGEOFSCIENCEANDCOMMERCE</v>
          </cell>
          <cell r="AK706">
            <v>218</v>
          </cell>
          <cell r="AL706">
            <v>23</v>
          </cell>
          <cell r="AM706">
            <v>9.4782608695652169</v>
          </cell>
          <cell r="AN706">
            <v>88</v>
          </cell>
          <cell r="AO706">
            <v>244</v>
          </cell>
          <cell r="AP706">
            <v>26</v>
          </cell>
          <cell r="AQ706">
            <v>9.384615384615385</v>
          </cell>
          <cell r="AR706">
            <v>81.89</v>
          </cell>
          <cell r="AS706">
            <v>462</v>
          </cell>
          <cell r="AT706">
            <v>49</v>
          </cell>
          <cell r="AU706">
            <v>9.4285714285714288</v>
          </cell>
          <cell r="AV706">
            <v>234</v>
          </cell>
          <cell r="AW706">
            <v>25</v>
          </cell>
          <cell r="AX706">
            <v>9.36</v>
          </cell>
          <cell r="AY706">
            <v>84.944999999999993</v>
          </cell>
          <cell r="AZ706">
            <v>279</v>
          </cell>
          <cell r="BA706">
            <v>29</v>
          </cell>
          <cell r="BB706">
            <v>9.6206896551724146</v>
          </cell>
          <cell r="BC706">
            <v>93</v>
          </cell>
          <cell r="BD706">
            <v>513</v>
          </cell>
          <cell r="BE706">
            <v>54</v>
          </cell>
          <cell r="BF706">
            <v>9.5</v>
          </cell>
          <cell r="BG706">
            <v>226</v>
          </cell>
          <cell r="BH706">
            <v>24</v>
          </cell>
          <cell r="BI706">
            <v>9.4166666666666661</v>
          </cell>
          <cell r="BJ706">
            <v>75</v>
          </cell>
          <cell r="BK706">
            <v>271</v>
          </cell>
          <cell r="BL706">
            <v>29</v>
          </cell>
          <cell r="BM706">
            <v>9.3448275862068968</v>
          </cell>
          <cell r="BN706">
            <v>89</v>
          </cell>
          <cell r="BO706">
            <v>497</v>
          </cell>
          <cell r="BP706">
            <v>53</v>
          </cell>
          <cell r="BQ706">
            <v>9.3773584905660385</v>
          </cell>
          <cell r="BR706">
            <v>1472</v>
          </cell>
          <cell r="BS706">
            <v>156</v>
          </cell>
          <cell r="BT706">
            <v>9.4358974358974361</v>
          </cell>
          <cell r="BU706">
            <v>84.566999999999993</v>
          </cell>
          <cell r="BV706" t="str">
            <v>Oracle</v>
          </cell>
        </row>
        <row r="707">
          <cell r="B707" t="str">
            <v>21-CS&amp;E50-25</v>
          </cell>
          <cell r="C707" t="str">
            <v>CS&amp;E</v>
          </cell>
          <cell r="D707">
            <v>50</v>
          </cell>
          <cell r="E707" t="str">
            <v>SINGH SATYAM SURESH KANCHAN</v>
          </cell>
          <cell r="F707" t="str">
            <v>Male</v>
          </cell>
          <cell r="G707">
            <v>37572</v>
          </cell>
          <cell r="H707">
            <v>9372538050</v>
          </cell>
          <cell r="I707">
            <v>9930440132</v>
          </cell>
          <cell r="J707" t="str">
            <v>sammycool.936@gmail.com</v>
          </cell>
          <cell r="K707" t="str">
            <v>1032210912@tcetmumbai.in</v>
          </cell>
          <cell r="L707" t="str">
            <v>B/605, Ng park bldg no 5 , shiv vallabh cross road,Rawalpada ,Dahisar East , Mumbai</v>
          </cell>
          <cell r="M707">
            <v>400068</v>
          </cell>
          <cell r="N707">
            <v>0</v>
          </cell>
          <cell r="O707" t="str">
            <v xml:space="preserve">Business </v>
          </cell>
          <cell r="P707" t="str">
            <v>50,001 - 1,00,000</v>
          </cell>
          <cell r="Q707" t="str">
            <v>Normal</v>
          </cell>
          <cell r="R707" t="str">
            <v>Open</v>
          </cell>
          <cell r="S707">
            <v>2021</v>
          </cell>
          <cell r="T707" t="str">
            <v>FE</v>
          </cell>
          <cell r="U707" t="str">
            <v>MH-CET</v>
          </cell>
          <cell r="V707">
            <v>61</v>
          </cell>
          <cell r="W707" t="str">
            <v>NA</v>
          </cell>
          <cell r="X707" t="str">
            <v>Minority</v>
          </cell>
          <cell r="Y707">
            <v>372</v>
          </cell>
          <cell r="Z707">
            <v>500</v>
          </cell>
          <cell r="AA707">
            <v>74.400000000000006</v>
          </cell>
          <cell r="AB707">
            <v>2019</v>
          </cell>
          <cell r="AC707" t="str">
            <v>Maharashtra</v>
          </cell>
          <cell r="AD707" t="str">
            <v>ST XAVIERS HIGH SCHOOL</v>
          </cell>
          <cell r="AE707">
            <v>537</v>
          </cell>
          <cell r="AF707">
            <v>600</v>
          </cell>
          <cell r="AG707">
            <v>89.5</v>
          </cell>
          <cell r="AH707">
            <v>2021</v>
          </cell>
          <cell r="AI707" t="str">
            <v>Maharashtra</v>
          </cell>
          <cell r="AJ707" t="str">
            <v>NIRMALA MEMORIAL FOUNDATION JUNIOR COLLEGE OF COMMERCE SCIENCE</v>
          </cell>
          <cell r="AK707">
            <v>171</v>
          </cell>
          <cell r="AL707">
            <v>23</v>
          </cell>
          <cell r="AM707">
            <v>7.4347826086956523</v>
          </cell>
          <cell r="AN707">
            <v>75</v>
          </cell>
          <cell r="AO707">
            <v>191</v>
          </cell>
          <cell r="AP707">
            <v>26</v>
          </cell>
          <cell r="AQ707">
            <v>7.3461538461538458</v>
          </cell>
          <cell r="AR707">
            <v>86</v>
          </cell>
          <cell r="AS707">
            <v>362</v>
          </cell>
          <cell r="AT707">
            <v>49</v>
          </cell>
          <cell r="AU707">
            <v>7.3877551020408161</v>
          </cell>
          <cell r="AV707">
            <v>186</v>
          </cell>
          <cell r="AW707">
            <v>25</v>
          </cell>
          <cell r="AX707">
            <v>7.44</v>
          </cell>
          <cell r="AY707">
            <v>80.5</v>
          </cell>
          <cell r="AZ707">
            <v>240</v>
          </cell>
          <cell r="BA707">
            <v>29</v>
          </cell>
          <cell r="BB707">
            <v>8.2758620689655178</v>
          </cell>
          <cell r="BC707">
            <v>78</v>
          </cell>
          <cell r="BD707">
            <v>426</v>
          </cell>
          <cell r="BE707">
            <v>54</v>
          </cell>
          <cell r="BF707">
            <v>7.8888888888888893</v>
          </cell>
          <cell r="BG707">
            <v>231</v>
          </cell>
          <cell r="BH707">
            <v>24</v>
          </cell>
          <cell r="BI707">
            <v>9.625</v>
          </cell>
          <cell r="BJ707">
            <v>88</v>
          </cell>
          <cell r="BK707">
            <v>286</v>
          </cell>
          <cell r="BL707">
            <v>29</v>
          </cell>
          <cell r="BM707">
            <v>9.862068965517242</v>
          </cell>
          <cell r="BN707">
            <v>87</v>
          </cell>
          <cell r="BO707">
            <v>517</v>
          </cell>
          <cell r="BP707">
            <v>53</v>
          </cell>
          <cell r="BQ707">
            <v>9.7547169811320753</v>
          </cell>
          <cell r="BR707">
            <v>1305</v>
          </cell>
          <cell r="BS707">
            <v>156</v>
          </cell>
          <cell r="BT707">
            <v>8.365384615384615</v>
          </cell>
          <cell r="BU707">
            <v>80.082572614107875</v>
          </cell>
          <cell r="BV707">
            <v>0</v>
          </cell>
        </row>
        <row r="708">
          <cell r="B708" t="str">
            <v>21-E&amp;CS50-25</v>
          </cell>
          <cell r="C708" t="str">
            <v>E&amp;CS</v>
          </cell>
          <cell r="D708">
            <v>50</v>
          </cell>
          <cell r="E708" t="str">
            <v xml:space="preserve">SHARMA KSHITIJ SHANTISWAROOP KRUSHNA </v>
          </cell>
          <cell r="F708" t="str">
            <v>Male</v>
          </cell>
          <cell r="G708" t="str">
            <v>19/07/2003</v>
          </cell>
          <cell r="H708">
            <v>8652187950</v>
          </cell>
          <cell r="I708">
            <v>9076917838</v>
          </cell>
          <cell r="J708" t="str">
            <v>kshitijsharma856@gmail.com</v>
          </cell>
          <cell r="K708" t="str">
            <v>1032210368@tcetmumbai.in</v>
          </cell>
          <cell r="L708" t="str">
            <v>H/9, RATNADEEP COLONY, OPPOSITE JAINAM HALL, L.B.S MARG, BHANDUP (W), MUMBAI - 400078</v>
          </cell>
          <cell r="M708">
            <v>400078</v>
          </cell>
          <cell r="N708">
            <v>0</v>
          </cell>
          <cell r="O708" t="str">
            <v>RETIRED</v>
          </cell>
          <cell r="P708" t="str">
            <v>2,00,001 -2,50,000</v>
          </cell>
          <cell r="Q708" t="str">
            <v>Normal</v>
          </cell>
          <cell r="R708" t="str">
            <v>Open</v>
          </cell>
          <cell r="S708">
            <v>2021</v>
          </cell>
          <cell r="T708" t="str">
            <v>FE</v>
          </cell>
          <cell r="U708" t="str">
            <v>MH-CET</v>
          </cell>
          <cell r="V708">
            <v>84.01</v>
          </cell>
          <cell r="W708">
            <v>62.622856599999999</v>
          </cell>
          <cell r="X708" t="str">
            <v>Minority</v>
          </cell>
          <cell r="Y708">
            <v>417</v>
          </cell>
          <cell r="Z708">
            <v>500</v>
          </cell>
          <cell r="AA708">
            <v>83.4</v>
          </cell>
          <cell r="AB708">
            <v>2019</v>
          </cell>
          <cell r="AC708" t="str">
            <v>Maharashtra</v>
          </cell>
          <cell r="AD708" t="str">
            <v>ST. XAVIER'S HIGH SCHOOL AND JUNIOR COLLEGE</v>
          </cell>
          <cell r="AE708">
            <v>547</v>
          </cell>
          <cell r="AF708">
            <v>600</v>
          </cell>
          <cell r="AG708">
            <v>91.1666666666667</v>
          </cell>
          <cell r="AH708">
            <v>2021</v>
          </cell>
          <cell r="AI708" t="str">
            <v>Maharashtra</v>
          </cell>
          <cell r="AJ708" t="str">
            <v>NES RATNAM COLLEGE OF ARTS SCIENCE AND COMMERCE</v>
          </cell>
          <cell r="AK708">
            <v>208</v>
          </cell>
          <cell r="AL708">
            <v>23</v>
          </cell>
          <cell r="AM708">
            <v>9.0434782608695645</v>
          </cell>
          <cell r="AN708">
            <v>75</v>
          </cell>
          <cell r="AO708">
            <v>232</v>
          </cell>
          <cell r="AP708">
            <v>26</v>
          </cell>
          <cell r="AQ708">
            <v>8.9230769230769234</v>
          </cell>
          <cell r="AR708">
            <v>99</v>
          </cell>
          <cell r="AS708">
            <v>440</v>
          </cell>
          <cell r="AT708">
            <v>49</v>
          </cell>
          <cell r="AU708">
            <v>8.9795918367346932</v>
          </cell>
          <cell r="AV708">
            <v>215</v>
          </cell>
          <cell r="AW708">
            <v>25</v>
          </cell>
          <cell r="AX708">
            <v>8.6</v>
          </cell>
          <cell r="AY708">
            <v>87</v>
          </cell>
          <cell r="AZ708">
            <v>273</v>
          </cell>
          <cell r="BA708">
            <v>29</v>
          </cell>
          <cell r="BB708">
            <v>9.4137931034482758</v>
          </cell>
          <cell r="BC708">
            <v>94.117647058823493</v>
          </cell>
          <cell r="BD708">
            <v>488</v>
          </cell>
          <cell r="BE708">
            <v>54</v>
          </cell>
          <cell r="BF708">
            <v>9.0370370370370363</v>
          </cell>
          <cell r="BG708">
            <v>233</v>
          </cell>
          <cell r="BH708">
            <v>24</v>
          </cell>
          <cell r="BI708">
            <v>9.7083333333333339</v>
          </cell>
          <cell r="BJ708">
            <v>61</v>
          </cell>
          <cell r="BK708">
            <v>288</v>
          </cell>
          <cell r="BL708">
            <v>29</v>
          </cell>
          <cell r="BM708">
            <v>9.931034482758621</v>
          </cell>
          <cell r="BN708">
            <v>77</v>
          </cell>
          <cell r="BO708">
            <v>521</v>
          </cell>
          <cell r="BP708">
            <v>53</v>
          </cell>
          <cell r="BQ708">
            <v>9.8301886792452837</v>
          </cell>
          <cell r="BR708">
            <v>1449</v>
          </cell>
          <cell r="BS708">
            <v>156</v>
          </cell>
          <cell r="BT708">
            <v>9.2884615384615383</v>
          </cell>
          <cell r="BU708">
            <v>87.623529411764693</v>
          </cell>
          <cell r="BV708" t="str">
            <v>Capgemini</v>
          </cell>
        </row>
        <row r="709">
          <cell r="B709" t="str">
            <v>21-E&amp;TCA50-25</v>
          </cell>
          <cell r="C709" t="str">
            <v>E&amp;TC-A</v>
          </cell>
          <cell r="D709">
            <v>50</v>
          </cell>
          <cell r="E709" t="str">
            <v>MAJI SURAJ RAJU PAMPA</v>
          </cell>
          <cell r="F709" t="str">
            <v>Male</v>
          </cell>
          <cell r="G709" t="str">
            <v>19/01/2003</v>
          </cell>
          <cell r="H709">
            <v>9004026854</v>
          </cell>
          <cell r="I709">
            <v>9833568210</v>
          </cell>
          <cell r="J709" t="str">
            <v>surajmaji1907@gmail.com</v>
          </cell>
          <cell r="K709" t="str">
            <v>1032210242@tcetmumbai.in</v>
          </cell>
          <cell r="L709" t="str">
            <v>B-27, NEHAL VARDHAMAN NAGAR,  NEAR GOPIKA TALKIES, UTTAN ROAD, BHAYANDAR WEST.</v>
          </cell>
          <cell r="M709">
            <v>401101</v>
          </cell>
          <cell r="N709">
            <v>0</v>
          </cell>
          <cell r="O709" t="str">
            <v>Service</v>
          </cell>
          <cell r="P709" t="str">
            <v>50,001 - 1,00,000</v>
          </cell>
          <cell r="Q709" t="str">
            <v>Normal</v>
          </cell>
          <cell r="R709" t="str">
            <v>Open</v>
          </cell>
          <cell r="S709">
            <v>2021</v>
          </cell>
          <cell r="T709" t="str">
            <v>FE</v>
          </cell>
          <cell r="U709" t="str">
            <v>MH-CET</v>
          </cell>
          <cell r="V709">
            <v>91.04</v>
          </cell>
          <cell r="W709" t="str">
            <v>NA</v>
          </cell>
          <cell r="X709" t="str">
            <v>TFWS</v>
          </cell>
          <cell r="Y709">
            <v>464</v>
          </cell>
          <cell r="Z709">
            <v>500</v>
          </cell>
          <cell r="AA709">
            <v>92.8</v>
          </cell>
          <cell r="AB709">
            <v>2019</v>
          </cell>
          <cell r="AC709" t="str">
            <v>Maharashtra</v>
          </cell>
          <cell r="AD709" t="str">
            <v>THE DON BOSCO HIGH SCHOOL</v>
          </cell>
          <cell r="AE709">
            <v>583</v>
          </cell>
          <cell r="AF709">
            <v>600</v>
          </cell>
          <cell r="AG709">
            <v>97.1666666666667</v>
          </cell>
          <cell r="AH709">
            <v>2021</v>
          </cell>
          <cell r="AI709" t="str">
            <v>Maharashtra</v>
          </cell>
          <cell r="AJ709" t="str">
            <v>VIDYAVARDHINI'S  VARTAK COLLEGE</v>
          </cell>
          <cell r="AK709">
            <v>200</v>
          </cell>
          <cell r="AL709">
            <v>22</v>
          </cell>
          <cell r="AM709">
            <v>9.0909090909090917</v>
          </cell>
          <cell r="AN709">
            <v>79</v>
          </cell>
          <cell r="AO709">
            <v>269</v>
          </cell>
          <cell r="AP709">
            <v>27</v>
          </cell>
          <cell r="AQ709">
            <v>9.9629629629629637</v>
          </cell>
          <cell r="AR709">
            <v>96</v>
          </cell>
          <cell r="AS709">
            <v>469</v>
          </cell>
          <cell r="AT709">
            <v>49</v>
          </cell>
          <cell r="AU709">
            <v>9.5714285714285712</v>
          </cell>
          <cell r="AV709">
            <v>242</v>
          </cell>
          <cell r="AW709">
            <v>25</v>
          </cell>
          <cell r="AX709">
            <v>9.68</v>
          </cell>
          <cell r="AY709">
            <v>87.5</v>
          </cell>
          <cell r="AZ709">
            <v>289</v>
          </cell>
          <cell r="BA709">
            <v>29</v>
          </cell>
          <cell r="BB709">
            <v>9.9655172413793096</v>
          </cell>
          <cell r="BC709">
            <v>88</v>
          </cell>
          <cell r="BD709">
            <v>531</v>
          </cell>
          <cell r="BE709">
            <v>54</v>
          </cell>
          <cell r="BF709">
            <v>9.8333333333333339</v>
          </cell>
          <cell r="BG709">
            <v>229</v>
          </cell>
          <cell r="BH709">
            <v>24</v>
          </cell>
          <cell r="BI709">
            <v>9.5416666666666661</v>
          </cell>
          <cell r="BJ709">
            <v>82</v>
          </cell>
          <cell r="BK709">
            <v>280</v>
          </cell>
          <cell r="BL709">
            <v>29</v>
          </cell>
          <cell r="BM709">
            <v>9.6551724137931032</v>
          </cell>
          <cell r="BN709">
            <v>85</v>
          </cell>
          <cell r="BO709">
            <v>509</v>
          </cell>
          <cell r="BP709">
            <v>53</v>
          </cell>
          <cell r="BQ709">
            <v>9.6037735849056602</v>
          </cell>
          <cell r="BR709">
            <v>1509</v>
          </cell>
          <cell r="BS709">
            <v>156</v>
          </cell>
          <cell r="BT709">
            <v>9.6730769230769234</v>
          </cell>
          <cell r="BU709">
            <v>85.1</v>
          </cell>
          <cell r="BV709" t="str">
            <v>Infosys</v>
          </cell>
        </row>
        <row r="710">
          <cell r="B710" t="str">
            <v>21-E&amp;TCB50-25</v>
          </cell>
          <cell r="C710" t="str">
            <v>E&amp;TC-B</v>
          </cell>
          <cell r="D710">
            <v>50</v>
          </cell>
          <cell r="E710" t="str">
            <v>YADAV ASHISH GHANSHYAM  KAMALA</v>
          </cell>
          <cell r="F710" t="str">
            <v>Male</v>
          </cell>
          <cell r="G710" t="str">
            <v>08/01/2004</v>
          </cell>
          <cell r="H710">
            <v>9372632600</v>
          </cell>
          <cell r="I710">
            <v>9987467179</v>
          </cell>
          <cell r="J710" t="str">
            <v>ashishy08104@gmail.com</v>
          </cell>
          <cell r="K710" t="str">
            <v>1032210305@tcetmumbai.in</v>
          </cell>
          <cell r="L710" t="str">
            <v>Room no.3,brijmohan chawl,mulgaon dongri near mistry estate complex</v>
          </cell>
          <cell r="M710">
            <v>400093</v>
          </cell>
          <cell r="N710">
            <v>0</v>
          </cell>
          <cell r="O710" t="str">
            <v>Business</v>
          </cell>
          <cell r="P710" t="str">
            <v>4,00,001 - 4,50,000</v>
          </cell>
          <cell r="Q710" t="str">
            <v>Normal</v>
          </cell>
          <cell r="R710" t="str">
            <v>Open</v>
          </cell>
          <cell r="S710">
            <v>2021</v>
          </cell>
          <cell r="T710" t="str">
            <v>FE</v>
          </cell>
          <cell r="U710" t="str">
            <v>MH-CET</v>
          </cell>
          <cell r="V710">
            <v>84.01</v>
          </cell>
          <cell r="W710">
            <v>62.0984506</v>
          </cell>
          <cell r="X710" t="str">
            <v>Minority</v>
          </cell>
          <cell r="Y710">
            <v>244</v>
          </cell>
          <cell r="Z710">
            <v>500</v>
          </cell>
          <cell r="AA710">
            <v>48.8</v>
          </cell>
          <cell r="AB710">
            <v>2019</v>
          </cell>
          <cell r="AC710" t="str">
            <v>Maharashtra</v>
          </cell>
          <cell r="AD710" t="str">
            <v>SHREE GAURISHANKAR KEDIA ENGLISH SCHOOL</v>
          </cell>
          <cell r="AE710">
            <v>438</v>
          </cell>
          <cell r="AF710">
            <v>600</v>
          </cell>
          <cell r="AG710">
            <v>73</v>
          </cell>
          <cell r="AH710">
            <v>2021</v>
          </cell>
          <cell r="AI710" t="str">
            <v>Maharashtra</v>
          </cell>
          <cell r="AJ710" t="str">
            <v>SHRINIWAS BAGARKA JR COLLEGE</v>
          </cell>
          <cell r="AK710">
            <v>167</v>
          </cell>
          <cell r="AL710">
            <v>22</v>
          </cell>
          <cell r="AM710">
            <v>7.5909090909090908</v>
          </cell>
          <cell r="AN710">
            <v>91</v>
          </cell>
          <cell r="AO710">
            <v>188</v>
          </cell>
          <cell r="AP710">
            <v>27</v>
          </cell>
          <cell r="AQ710">
            <v>6.9629629629629628</v>
          </cell>
          <cell r="AR710">
            <v>91.67</v>
          </cell>
          <cell r="AS710">
            <v>355</v>
          </cell>
          <cell r="AT710">
            <v>49</v>
          </cell>
          <cell r="AU710">
            <v>7.2448979591836737</v>
          </cell>
          <cell r="AV710">
            <v>134</v>
          </cell>
          <cell r="AW710">
            <v>25</v>
          </cell>
          <cell r="AX710">
            <v>5.36</v>
          </cell>
          <cell r="AY710">
            <v>91.334999999999994</v>
          </cell>
          <cell r="AZ710">
            <v>147</v>
          </cell>
          <cell r="BA710">
            <v>29</v>
          </cell>
          <cell r="BB710">
            <v>5.068965517241379</v>
          </cell>
          <cell r="BC710">
            <v>75</v>
          </cell>
          <cell r="BD710">
            <v>281</v>
          </cell>
          <cell r="BE710">
            <v>54</v>
          </cell>
          <cell r="BF710">
            <v>5.2037037037037033</v>
          </cell>
          <cell r="BG710">
            <v>83</v>
          </cell>
          <cell r="BH710">
            <v>24</v>
          </cell>
          <cell r="BI710">
            <v>3.4583333333333335</v>
          </cell>
          <cell r="BJ710">
            <v>45</v>
          </cell>
          <cell r="BK710">
            <v>128</v>
          </cell>
          <cell r="BL710">
            <v>29</v>
          </cell>
          <cell r="BM710">
            <v>4.4137931034482758</v>
          </cell>
          <cell r="BN710">
            <v>78</v>
          </cell>
          <cell r="BO710">
            <v>211</v>
          </cell>
          <cell r="BP710">
            <v>53</v>
          </cell>
          <cell r="BQ710">
            <v>3.9811320754716979</v>
          </cell>
          <cell r="BR710">
            <v>847</v>
          </cell>
          <cell r="BS710">
            <v>156</v>
          </cell>
          <cell r="BT710">
            <v>5.4294871794871797</v>
          </cell>
          <cell r="BU710">
            <v>75.200999999999993</v>
          </cell>
          <cell r="BV710">
            <v>0</v>
          </cell>
        </row>
        <row r="711">
          <cell r="B711" t="str">
            <v>21-ITA50-25</v>
          </cell>
          <cell r="C711" t="str">
            <v>IT-A</v>
          </cell>
          <cell r="D711">
            <v>50</v>
          </cell>
          <cell r="E711" t="str">
            <v>KOTHARI MOKSHA SANJAY PRIYA</v>
          </cell>
          <cell r="F711" t="str">
            <v>Female</v>
          </cell>
          <cell r="G711" t="str">
            <v>24/09/2003</v>
          </cell>
          <cell r="H711">
            <v>7020776949</v>
          </cell>
          <cell r="I711">
            <v>9405700381</v>
          </cell>
          <cell r="J711" t="str">
            <v>mokshakothari09@gmail.com</v>
          </cell>
          <cell r="K711" t="str">
            <v>1032210624@tcetmumbai.in</v>
          </cell>
          <cell r="L711" t="str">
            <v>577, Balaji Road, Dharangaon .
Dist-Jalgaon (M.S.)</v>
          </cell>
          <cell r="M711">
            <v>425105</v>
          </cell>
          <cell r="N711">
            <v>0</v>
          </cell>
          <cell r="O711" t="str">
            <v>Business</v>
          </cell>
          <cell r="P711" t="str">
            <v>3,00,001 - 3,50,000</v>
          </cell>
          <cell r="Q711" t="str">
            <v>Normal</v>
          </cell>
          <cell r="R711" t="str">
            <v>Open</v>
          </cell>
          <cell r="S711">
            <v>2021</v>
          </cell>
          <cell r="T711" t="str">
            <v>FE</v>
          </cell>
          <cell r="U711" t="str">
            <v>MH-CET</v>
          </cell>
          <cell r="V711">
            <v>88.75</v>
          </cell>
          <cell r="W711">
            <v>84.334712199999998</v>
          </cell>
          <cell r="X711" t="str">
            <v>Minority</v>
          </cell>
          <cell r="Y711">
            <v>460</v>
          </cell>
          <cell r="Z711">
            <v>500</v>
          </cell>
          <cell r="AA711">
            <v>92</v>
          </cell>
          <cell r="AB711">
            <v>2019</v>
          </cell>
          <cell r="AC711" t="str">
            <v>Maharashtra</v>
          </cell>
          <cell r="AD711" t="str">
            <v>SHRI N T MUNDADA GLOBAL VIEW SCHOOL AMALNER</v>
          </cell>
          <cell r="AE711">
            <v>568</v>
          </cell>
          <cell r="AF711">
            <v>600</v>
          </cell>
          <cell r="AG711">
            <v>94.6666666666667</v>
          </cell>
          <cell r="AH711">
            <v>2021</v>
          </cell>
          <cell r="AI711" t="str">
            <v>Maharashtra</v>
          </cell>
          <cell r="AJ711" t="str">
            <v>CHHATRAPATI SHIVAJI JR SCIENCE COLLEGE JALGAON</v>
          </cell>
          <cell r="AK711">
            <v>185</v>
          </cell>
          <cell r="AL711">
            <v>22</v>
          </cell>
          <cell r="AM711">
            <v>8.4090909090909083</v>
          </cell>
          <cell r="AN711">
            <v>78</v>
          </cell>
          <cell r="AO711">
            <v>267</v>
          </cell>
          <cell r="AP711">
            <v>27</v>
          </cell>
          <cell r="AQ711">
            <v>9.8888888888888893</v>
          </cell>
          <cell r="AR711">
            <v>75</v>
          </cell>
          <cell r="AS711">
            <v>452</v>
          </cell>
          <cell r="AT711">
            <v>49</v>
          </cell>
          <cell r="AU711">
            <v>9.2244897959183678</v>
          </cell>
          <cell r="AV711">
            <v>245</v>
          </cell>
          <cell r="AW711">
            <v>25</v>
          </cell>
          <cell r="AX711">
            <v>9.8000000000000007</v>
          </cell>
          <cell r="AY711">
            <v>76.5</v>
          </cell>
          <cell r="AZ711">
            <v>280.14</v>
          </cell>
          <cell r="BA711">
            <v>29</v>
          </cell>
          <cell r="BB711">
            <v>9.66</v>
          </cell>
          <cell r="BC711">
            <v>91.037735849056602</v>
          </cell>
          <cell r="BD711">
            <v>525.14</v>
          </cell>
          <cell r="BE711">
            <v>54</v>
          </cell>
          <cell r="BF711">
            <v>9.724814814814815</v>
          </cell>
          <cell r="BG711">
            <v>234</v>
          </cell>
          <cell r="BH711">
            <v>24</v>
          </cell>
          <cell r="BI711">
            <v>9.75</v>
          </cell>
          <cell r="BJ711">
            <v>85.892116182572593</v>
          </cell>
          <cell r="BK711">
            <v>283</v>
          </cell>
          <cell r="BL711">
            <v>29</v>
          </cell>
          <cell r="BM711">
            <v>9.7586206896551726</v>
          </cell>
          <cell r="BN711">
            <v>79.828326180257505</v>
          </cell>
          <cell r="BO711">
            <v>517</v>
          </cell>
          <cell r="BP711">
            <v>53</v>
          </cell>
          <cell r="BQ711">
            <v>9.7547169811320753</v>
          </cell>
          <cell r="BR711">
            <v>1494.1399999999999</v>
          </cell>
          <cell r="BS711">
            <v>156</v>
          </cell>
          <cell r="BT711">
            <v>9.5778205128205123</v>
          </cell>
          <cell r="BU711">
            <v>81.70754716981132</v>
          </cell>
          <cell r="BV711">
            <v>0</v>
          </cell>
        </row>
        <row r="712">
          <cell r="B712" t="str">
            <v>21-ITB50-25</v>
          </cell>
          <cell r="C712" t="str">
            <v>IT-B</v>
          </cell>
          <cell r="D712">
            <v>50</v>
          </cell>
          <cell r="E712" t="str">
            <v>SURVE ADWAI RAJESH SHWETA</v>
          </cell>
          <cell r="F712" t="str">
            <v>Male</v>
          </cell>
          <cell r="G712" t="str">
            <v>31/08/2003</v>
          </cell>
          <cell r="H712">
            <v>9619316227</v>
          </cell>
          <cell r="I712">
            <v>8652052919</v>
          </cell>
          <cell r="J712" t="str">
            <v>adwai.yt31@gmail.com</v>
          </cell>
          <cell r="K712" t="str">
            <v>1032210689@tcetmumbai.in</v>
          </cell>
          <cell r="L712" t="str">
            <v>Sankalp-Sahaniwas,A/503,Vaastu, 
Gen.Arun Kumar vaidya marg,
Near N.N.P-5
N.N.P
Goregaon East
Mumbai- 400065</v>
          </cell>
          <cell r="M712">
            <v>400065</v>
          </cell>
          <cell r="N712">
            <v>0</v>
          </cell>
          <cell r="O712" t="str">
            <v>Teacher</v>
          </cell>
          <cell r="P712" t="str">
            <v>&gt;= 15,00,001</v>
          </cell>
          <cell r="Q712" t="str">
            <v>Normal</v>
          </cell>
          <cell r="R712" t="str">
            <v>Open</v>
          </cell>
          <cell r="S712">
            <v>2021</v>
          </cell>
          <cell r="T712" t="str">
            <v>FE</v>
          </cell>
          <cell r="U712" t="str">
            <v>MH-CET</v>
          </cell>
          <cell r="V712">
            <v>93.7</v>
          </cell>
          <cell r="W712">
            <v>47.4</v>
          </cell>
          <cell r="X712" t="str">
            <v>CAP</v>
          </cell>
          <cell r="Y712">
            <v>451</v>
          </cell>
          <cell r="Z712">
            <v>500</v>
          </cell>
          <cell r="AA712">
            <v>90.2</v>
          </cell>
          <cell r="AB712">
            <v>2019</v>
          </cell>
          <cell r="AC712" t="str">
            <v>Maharashtra</v>
          </cell>
          <cell r="AD712" t="str">
            <v>YASHODHAM HIGH SCHOOL AND JR.COLLEGE</v>
          </cell>
          <cell r="AE712">
            <v>540</v>
          </cell>
          <cell r="AF712">
            <v>600</v>
          </cell>
          <cell r="AG712">
            <v>90</v>
          </cell>
          <cell r="AH712">
            <v>2021</v>
          </cell>
          <cell r="AI712" t="str">
            <v>Maharashtra</v>
          </cell>
          <cell r="AJ712" t="str">
            <v>MITHIBAI COLLEGE</v>
          </cell>
          <cell r="AK712">
            <v>199</v>
          </cell>
          <cell r="AL712">
            <v>22</v>
          </cell>
          <cell r="AM712">
            <v>9.045454545454545</v>
          </cell>
          <cell r="AN712">
            <v>98.35</v>
          </cell>
          <cell r="AO712">
            <v>237</v>
          </cell>
          <cell r="AP712">
            <v>27</v>
          </cell>
          <cell r="AQ712">
            <v>8.7777777777777786</v>
          </cell>
          <cell r="AR712">
            <v>99</v>
          </cell>
          <cell r="AS712">
            <v>436</v>
          </cell>
          <cell r="AT712">
            <v>49</v>
          </cell>
          <cell r="AU712">
            <v>8.8979591836734695</v>
          </cell>
          <cell r="AV712">
            <v>213</v>
          </cell>
          <cell r="AW712">
            <v>25</v>
          </cell>
          <cell r="AX712">
            <v>8.52</v>
          </cell>
          <cell r="AY712">
            <v>98.674999999999997</v>
          </cell>
          <cell r="AZ712">
            <v>275</v>
          </cell>
          <cell r="BA712">
            <v>29</v>
          </cell>
          <cell r="BB712">
            <v>9.4827586206896548</v>
          </cell>
          <cell r="BC712">
            <v>79.802955665024598</v>
          </cell>
          <cell r="BD712">
            <v>488</v>
          </cell>
          <cell r="BE712">
            <v>54</v>
          </cell>
          <cell r="BF712">
            <v>9.0370370370370363</v>
          </cell>
          <cell r="BG712">
            <v>226</v>
          </cell>
          <cell r="BH712">
            <v>24</v>
          </cell>
          <cell r="BI712">
            <v>9.4166666666666661</v>
          </cell>
          <cell r="BJ712">
            <v>85.892116182572593</v>
          </cell>
          <cell r="BK712">
            <v>280</v>
          </cell>
          <cell r="BL712">
            <v>29</v>
          </cell>
          <cell r="BM712">
            <v>9.6551724137931032</v>
          </cell>
          <cell r="BN712">
            <v>77.966101694915295</v>
          </cell>
          <cell r="BO712">
            <v>506</v>
          </cell>
          <cell r="BP712">
            <v>53</v>
          </cell>
          <cell r="BQ712">
            <v>9.5471698113207548</v>
          </cell>
          <cell r="BR712">
            <v>1430</v>
          </cell>
          <cell r="BS712">
            <v>156</v>
          </cell>
          <cell r="BT712">
            <v>9.1666666666666661</v>
          </cell>
          <cell r="BU712">
            <v>90.165591133004909</v>
          </cell>
          <cell r="BV712" t="str">
            <v>Accenture-New</v>
          </cell>
        </row>
        <row r="713">
          <cell r="B713" t="str">
            <v>21-M&amp;ME50-25</v>
          </cell>
          <cell r="C713" t="str">
            <v>M&amp;ME</v>
          </cell>
          <cell r="D713">
            <v>50</v>
          </cell>
          <cell r="E713" t="str">
            <v>SINGH PRATHMESH  ASHOK RENU</v>
          </cell>
          <cell r="F713" t="str">
            <v>Male</v>
          </cell>
          <cell r="G713" t="str">
            <v>24/06/2003</v>
          </cell>
          <cell r="H713">
            <v>9833275088</v>
          </cell>
          <cell r="I713">
            <v>9823086791</v>
          </cell>
          <cell r="J713" t="str">
            <v>singhprathmesh2406@gmail.com</v>
          </cell>
          <cell r="K713" t="str">
            <v>1032210803@tcetmumbai.in</v>
          </cell>
          <cell r="L713" t="str">
            <v>C/104 SHREE RAM SHAKTI, SIDDHIVINAYAK MARG , BHAYANDAR WEST, NEAR POST OFFICE .</v>
          </cell>
          <cell r="M713">
            <v>401101</v>
          </cell>
          <cell r="N713">
            <v>0</v>
          </cell>
          <cell r="O713" t="str">
            <v>SERVICE</v>
          </cell>
          <cell r="P713" t="str">
            <v>5,00,001 - 5,50,000</v>
          </cell>
          <cell r="Q713" t="str">
            <v>Normal</v>
          </cell>
          <cell r="R713" t="str">
            <v>Open</v>
          </cell>
          <cell r="S713">
            <v>2021</v>
          </cell>
          <cell r="T713" t="str">
            <v>FE</v>
          </cell>
          <cell r="U713" t="str">
            <v>MH-CET</v>
          </cell>
          <cell r="V713">
            <v>51</v>
          </cell>
          <cell r="W713">
            <v>81</v>
          </cell>
          <cell r="X713" t="str">
            <v>Minority</v>
          </cell>
          <cell r="Y713">
            <v>405</v>
          </cell>
          <cell r="Z713">
            <v>500</v>
          </cell>
          <cell r="AA713">
            <v>81</v>
          </cell>
          <cell r="AB713">
            <v>2019</v>
          </cell>
          <cell r="AC713" t="str">
            <v>Maharashtra</v>
          </cell>
          <cell r="AD713" t="str">
            <v>THE BISHOP'S SCHOOL</v>
          </cell>
          <cell r="AE713">
            <v>522</v>
          </cell>
          <cell r="AF713">
            <v>600</v>
          </cell>
          <cell r="AG713">
            <v>87</v>
          </cell>
          <cell r="AH713">
            <v>2021</v>
          </cell>
          <cell r="AI713" t="str">
            <v>Maharashtra</v>
          </cell>
          <cell r="AJ713" t="str">
            <v>SVP</v>
          </cell>
          <cell r="AK713">
            <v>175</v>
          </cell>
          <cell r="AL713">
            <v>22</v>
          </cell>
          <cell r="AM713">
            <v>7.9545454545454541</v>
          </cell>
          <cell r="AN713">
            <v>87.6</v>
          </cell>
          <cell r="AO713">
            <v>211</v>
          </cell>
          <cell r="AP713">
            <v>27</v>
          </cell>
          <cell r="AQ713">
            <v>7.8148148148148149</v>
          </cell>
          <cell r="AR713">
            <v>99.18</v>
          </cell>
          <cell r="AS713">
            <v>386</v>
          </cell>
          <cell r="AT713">
            <v>49</v>
          </cell>
          <cell r="AU713">
            <v>7.8775510204081636</v>
          </cell>
          <cell r="AV713">
            <v>217</v>
          </cell>
          <cell r="AW713">
            <v>25</v>
          </cell>
          <cell r="AX713">
            <v>8.68</v>
          </cell>
          <cell r="AY713">
            <v>93.39</v>
          </cell>
          <cell r="AZ713">
            <v>239</v>
          </cell>
          <cell r="BA713">
            <v>29</v>
          </cell>
          <cell r="BB713">
            <v>8.2413793103448274</v>
          </cell>
          <cell r="BC713">
            <v>76</v>
          </cell>
          <cell r="BD713">
            <v>456</v>
          </cell>
          <cell r="BE713">
            <v>54</v>
          </cell>
          <cell r="BF713">
            <v>8.4444444444444446</v>
          </cell>
          <cell r="BG713">
            <v>193</v>
          </cell>
          <cell r="BH713">
            <v>24</v>
          </cell>
          <cell r="BI713">
            <v>8.0416666666666661</v>
          </cell>
          <cell r="BJ713">
            <v>87</v>
          </cell>
          <cell r="BK713">
            <v>256</v>
          </cell>
          <cell r="BL713">
            <v>29</v>
          </cell>
          <cell r="BM713">
            <v>8.8275862068965516</v>
          </cell>
          <cell r="BN713">
            <v>80</v>
          </cell>
          <cell r="BO713">
            <v>449</v>
          </cell>
          <cell r="BP713">
            <v>53</v>
          </cell>
          <cell r="BQ713">
            <v>8.4716981132075464</v>
          </cell>
          <cell r="BR713">
            <v>1291</v>
          </cell>
          <cell r="BS713">
            <v>156</v>
          </cell>
          <cell r="BT713">
            <v>8.2756410256410255</v>
          </cell>
          <cell r="BU713">
            <v>86.234000000000009</v>
          </cell>
          <cell r="BV713">
            <v>0</v>
          </cell>
        </row>
        <row r="714">
          <cell r="B714" t="str">
            <v>21-MECH50-25</v>
          </cell>
          <cell r="C714" t="str">
            <v>MECH</v>
          </cell>
          <cell r="D714">
            <v>50</v>
          </cell>
          <cell r="E714" t="str">
            <v xml:space="preserve">YADAV SUMEET SURAJBHAN RAJWATI </v>
          </cell>
          <cell r="F714" t="str">
            <v>Male</v>
          </cell>
          <cell r="G714" t="str">
            <v>30/06/2002</v>
          </cell>
          <cell r="H714">
            <v>9136267661</v>
          </cell>
          <cell r="I714">
            <v>9892089765</v>
          </cell>
          <cell r="J714" t="str">
            <v>yadavsumeet89@gmail.com</v>
          </cell>
          <cell r="K714" t="str">
            <v>1032210753@tcetmumbai.in</v>
          </cell>
          <cell r="L714" t="str">
            <v>Malad east</v>
          </cell>
          <cell r="M714">
            <v>400097</v>
          </cell>
          <cell r="N714">
            <v>0</v>
          </cell>
          <cell r="O714" t="str">
            <v>Retire</v>
          </cell>
          <cell r="P714" t="str">
            <v>50,001 - 1,00,000</v>
          </cell>
          <cell r="Q714" t="str">
            <v>Normal</v>
          </cell>
          <cell r="R714" t="str">
            <v>Open</v>
          </cell>
          <cell r="S714">
            <v>2021</v>
          </cell>
          <cell r="T714" t="str">
            <v>FE</v>
          </cell>
          <cell r="U714" t="str">
            <v>MH-CET</v>
          </cell>
          <cell r="V714">
            <v>88</v>
          </cell>
          <cell r="W714" t="str">
            <v>NA</v>
          </cell>
          <cell r="X714" t="str">
            <v>Minority</v>
          </cell>
          <cell r="Y714">
            <v>403</v>
          </cell>
          <cell r="Z714">
            <v>500</v>
          </cell>
          <cell r="AA714">
            <v>80.599999999999994</v>
          </cell>
          <cell r="AB714">
            <v>2018</v>
          </cell>
          <cell r="AC714" t="str">
            <v>Maharashtra</v>
          </cell>
          <cell r="AD714" t="str">
            <v>KUDILAL GOVINDRAM SEKSERIA ENGLISH SCHOOL</v>
          </cell>
          <cell r="AE714">
            <v>399</v>
          </cell>
          <cell r="AF714">
            <v>650</v>
          </cell>
          <cell r="AG714">
            <v>61.384615384615401</v>
          </cell>
          <cell r="AH714">
            <v>2020</v>
          </cell>
          <cell r="AI714" t="str">
            <v>Maharashtra</v>
          </cell>
          <cell r="AJ714" t="str">
            <v>PATKAR VARDE COLLEGE</v>
          </cell>
          <cell r="AK714">
            <v>177</v>
          </cell>
          <cell r="AL714">
            <v>22</v>
          </cell>
          <cell r="AM714">
            <v>8.045454545454545</v>
          </cell>
          <cell r="AN714">
            <v>97.67</v>
          </cell>
          <cell r="AO714">
            <v>234</v>
          </cell>
          <cell r="AP714">
            <v>27</v>
          </cell>
          <cell r="AQ714">
            <v>8.6666666666666661</v>
          </cell>
          <cell r="AR714">
            <v>75</v>
          </cell>
          <cell r="AS714">
            <v>411</v>
          </cell>
          <cell r="AT714">
            <v>49</v>
          </cell>
          <cell r="AU714">
            <v>8.387755102040817</v>
          </cell>
          <cell r="AV714">
            <v>210</v>
          </cell>
          <cell r="AW714">
            <v>25</v>
          </cell>
          <cell r="AX714">
            <v>8.4</v>
          </cell>
          <cell r="AY714">
            <v>86.334999999999994</v>
          </cell>
          <cell r="AZ714">
            <v>244</v>
          </cell>
          <cell r="BA714">
            <v>29</v>
          </cell>
          <cell r="BB714">
            <v>8.4137931034482758</v>
          </cell>
          <cell r="BC714">
            <v>87</v>
          </cell>
          <cell r="BD714">
            <v>454</v>
          </cell>
          <cell r="BE714">
            <v>54</v>
          </cell>
          <cell r="BF714">
            <v>8.4074074074074066</v>
          </cell>
          <cell r="BG714">
            <v>205</v>
          </cell>
          <cell r="BH714">
            <v>24</v>
          </cell>
          <cell r="BI714">
            <v>8.5416666666666661</v>
          </cell>
          <cell r="BJ714">
            <v>75</v>
          </cell>
          <cell r="BK714">
            <v>276</v>
          </cell>
          <cell r="BL714">
            <v>28</v>
          </cell>
          <cell r="BM714">
            <v>9.8571428571428577</v>
          </cell>
          <cell r="BN714">
            <v>86</v>
          </cell>
          <cell r="BO714">
            <v>481</v>
          </cell>
          <cell r="BP714">
            <v>52</v>
          </cell>
          <cell r="BQ714">
            <v>9.25</v>
          </cell>
          <cell r="BR714">
            <v>1346</v>
          </cell>
          <cell r="BS714">
            <v>155</v>
          </cell>
          <cell r="BT714">
            <v>8.6838709677419352</v>
          </cell>
          <cell r="BU714">
            <v>86.001000000000005</v>
          </cell>
          <cell r="BV714">
            <v>0</v>
          </cell>
        </row>
        <row r="715">
          <cell r="B715" t="str">
            <v>21-AI&amp;DS51-25</v>
          </cell>
          <cell r="C715" t="str">
            <v>AI&amp;DS</v>
          </cell>
          <cell r="D715">
            <v>51</v>
          </cell>
          <cell r="E715" t="str">
            <v>TAORI JATIN JAYPRAKASH SANGITA</v>
          </cell>
          <cell r="F715" t="str">
            <v>Male</v>
          </cell>
          <cell r="G715" t="str">
            <v>28/11/2003</v>
          </cell>
          <cell r="H715">
            <v>7378356287</v>
          </cell>
          <cell r="I715">
            <v>9850376083</v>
          </cell>
          <cell r="J715" t="str">
            <v>jatintaori71@gmail.com</v>
          </cell>
          <cell r="K715" t="str">
            <v>1032210180@tcetmumbai.in</v>
          </cell>
          <cell r="L715" t="str">
            <v>Lakhpati Galli, Shegaon</v>
          </cell>
          <cell r="M715">
            <v>444203</v>
          </cell>
          <cell r="N715">
            <v>0</v>
          </cell>
          <cell r="O715" t="str">
            <v>Business man</v>
          </cell>
          <cell r="P715" t="str">
            <v>1,00,001 - 1,50,000</v>
          </cell>
          <cell r="Q715" t="str">
            <v>Normal</v>
          </cell>
          <cell r="R715" t="str">
            <v>Open</v>
          </cell>
          <cell r="S715">
            <v>2021</v>
          </cell>
          <cell r="T715" t="str">
            <v>FE</v>
          </cell>
          <cell r="U715" t="str">
            <v>MH-CET</v>
          </cell>
          <cell r="V715">
            <v>85.31</v>
          </cell>
          <cell r="W715">
            <v>46.74</v>
          </cell>
          <cell r="X715" t="str">
            <v>Minority</v>
          </cell>
          <cell r="Y715">
            <v>418</v>
          </cell>
          <cell r="Z715">
            <v>500</v>
          </cell>
          <cell r="AA715">
            <v>83.6</v>
          </cell>
          <cell r="AB715">
            <v>2019</v>
          </cell>
          <cell r="AC715" t="str">
            <v>Maharashtra</v>
          </cell>
          <cell r="AD715" t="str">
            <v>SHRI SANT GAJANAN MAHARAJ ENGLISH  SCHOOL</v>
          </cell>
          <cell r="AE715">
            <v>914</v>
          </cell>
          <cell r="AF715">
            <v>1000</v>
          </cell>
          <cell r="AG715">
            <v>91.4</v>
          </cell>
          <cell r="AH715">
            <v>2021</v>
          </cell>
          <cell r="AI715" t="str">
            <v>Telangana board of intermediate</v>
          </cell>
          <cell r="AJ715" t="str">
            <v>NARAYANA JUNIOR COLLEGE</v>
          </cell>
          <cell r="AK715">
            <v>174</v>
          </cell>
          <cell r="AL715">
            <v>23</v>
          </cell>
          <cell r="AM715">
            <v>7.5652173913043477</v>
          </cell>
          <cell r="AN715">
            <v>87</v>
          </cell>
          <cell r="AO715">
            <v>217</v>
          </cell>
          <cell r="AP715">
            <v>26</v>
          </cell>
          <cell r="AQ715">
            <v>8.3461538461538467</v>
          </cell>
          <cell r="AR715">
            <v>86</v>
          </cell>
          <cell r="AS715">
            <v>391</v>
          </cell>
          <cell r="AT715">
            <v>49</v>
          </cell>
          <cell r="AU715">
            <v>7.9795918367346941</v>
          </cell>
          <cell r="AV715">
            <v>212</v>
          </cell>
          <cell r="AW715">
            <v>25</v>
          </cell>
          <cell r="AX715">
            <v>8.48</v>
          </cell>
          <cell r="AY715">
            <v>86.5</v>
          </cell>
          <cell r="AZ715">
            <v>276</v>
          </cell>
          <cell r="BA715">
            <v>29</v>
          </cell>
          <cell r="BB715">
            <v>9.5172413793103452</v>
          </cell>
          <cell r="BC715">
            <v>78.235294117647101</v>
          </cell>
          <cell r="BD715">
            <v>488</v>
          </cell>
          <cell r="BE715">
            <v>54</v>
          </cell>
          <cell r="BF715">
            <v>9.0370370370370363</v>
          </cell>
          <cell r="BG715">
            <v>192</v>
          </cell>
          <cell r="BH715">
            <v>24</v>
          </cell>
          <cell r="BI715">
            <v>8</v>
          </cell>
          <cell r="BJ715">
            <v>88</v>
          </cell>
          <cell r="BK715">
            <v>248</v>
          </cell>
          <cell r="BL715">
            <v>29</v>
          </cell>
          <cell r="BM715">
            <v>8.5517241379310338</v>
          </cell>
          <cell r="BN715">
            <v>88</v>
          </cell>
          <cell r="BO715">
            <v>440</v>
          </cell>
          <cell r="BP715">
            <v>53</v>
          </cell>
          <cell r="BQ715">
            <v>8.3018867924528301</v>
          </cell>
          <cell r="BR715">
            <v>1319</v>
          </cell>
          <cell r="BS715">
            <v>156</v>
          </cell>
          <cell r="BT715">
            <v>8.4551282051282044</v>
          </cell>
          <cell r="BU715">
            <v>85.14705882352942</v>
          </cell>
          <cell r="BV715">
            <v>0</v>
          </cell>
        </row>
        <row r="716">
          <cell r="B716" t="str">
            <v>21-AI&amp;ML51-25</v>
          </cell>
          <cell r="C716" t="str">
            <v>AI&amp;ML</v>
          </cell>
          <cell r="D716">
            <v>51</v>
          </cell>
          <cell r="E716" t="str">
            <v>TIWARI AMAN SHIVSARJAN ANURADHA</v>
          </cell>
          <cell r="F716" t="str">
            <v>Male</v>
          </cell>
          <cell r="G716" t="str">
            <v>19/07/2004</v>
          </cell>
          <cell r="H716">
            <v>9372364324</v>
          </cell>
          <cell r="I716">
            <v>9372364324</v>
          </cell>
          <cell r="J716" t="str">
            <v>twr.aman23@gmail.com</v>
          </cell>
          <cell r="K716" t="str">
            <v>1032210976@tcetmumbai.in</v>
          </cell>
          <cell r="L716" t="str">
            <v>22C,Gupta chawl ,Anmol nagar, Appapada, Kurar village , Malad east,Mumbai-400097</v>
          </cell>
          <cell r="M716">
            <v>400097</v>
          </cell>
          <cell r="N716">
            <v>0</v>
          </cell>
          <cell r="O716" t="str">
            <v>Service</v>
          </cell>
          <cell r="P716" t="str">
            <v>7,00,001 - 8,00,000</v>
          </cell>
          <cell r="Q716" t="str">
            <v>Normal</v>
          </cell>
          <cell r="R716" t="str">
            <v>Open</v>
          </cell>
          <cell r="S716">
            <v>2021</v>
          </cell>
          <cell r="T716" t="str">
            <v>FE</v>
          </cell>
          <cell r="U716" t="str">
            <v>MH-CET</v>
          </cell>
          <cell r="V716">
            <v>83.08</v>
          </cell>
          <cell r="W716">
            <v>41.3793103</v>
          </cell>
          <cell r="X716" t="str">
            <v>Minority</v>
          </cell>
          <cell r="Y716">
            <v>410</v>
          </cell>
          <cell r="Z716">
            <v>500</v>
          </cell>
          <cell r="AA716">
            <v>82</v>
          </cell>
          <cell r="AB716">
            <v>2019</v>
          </cell>
          <cell r="AC716" t="str">
            <v>Maharashtra</v>
          </cell>
          <cell r="AD716" t="str">
            <v>A.V.M ACADEMY</v>
          </cell>
          <cell r="AE716">
            <v>471</v>
          </cell>
          <cell r="AF716">
            <v>600</v>
          </cell>
          <cell r="AG716">
            <v>78.5</v>
          </cell>
          <cell r="AH716">
            <v>2021</v>
          </cell>
          <cell r="AI716" t="str">
            <v>Maharashtra</v>
          </cell>
          <cell r="AJ716" t="str">
            <v>THAKUR COLLEGE OF SCIENCE AND COMMERCE</v>
          </cell>
          <cell r="AK716">
            <v>169</v>
          </cell>
          <cell r="AL716">
            <v>22</v>
          </cell>
          <cell r="AM716">
            <v>7.6818181818181817</v>
          </cell>
          <cell r="AN716">
            <v>78.240740740740705</v>
          </cell>
          <cell r="AO716">
            <v>190</v>
          </cell>
          <cell r="AP716">
            <v>27</v>
          </cell>
          <cell r="AQ716">
            <v>7.0370370370370372</v>
          </cell>
          <cell r="AR716">
            <v>80</v>
          </cell>
          <cell r="AS716">
            <v>359</v>
          </cell>
          <cell r="AT716">
            <v>49</v>
          </cell>
          <cell r="AU716">
            <v>7.3265306122448983</v>
          </cell>
          <cell r="AV716">
            <v>184</v>
          </cell>
          <cell r="AW716">
            <v>25</v>
          </cell>
          <cell r="AX716">
            <v>7.36</v>
          </cell>
          <cell r="AY716">
            <v>79.120370370370395</v>
          </cell>
          <cell r="AZ716">
            <v>226</v>
          </cell>
          <cell r="BA716">
            <v>29</v>
          </cell>
          <cell r="BB716">
            <v>7.7931034482758621</v>
          </cell>
          <cell r="BC716">
            <v>78</v>
          </cell>
          <cell r="BD716">
            <v>410</v>
          </cell>
          <cell r="BE716">
            <v>54</v>
          </cell>
          <cell r="BF716">
            <v>7.5925925925925926</v>
          </cell>
          <cell r="BG716">
            <v>206</v>
          </cell>
          <cell r="BH716">
            <v>24</v>
          </cell>
          <cell r="BI716">
            <v>8.5833333333333339</v>
          </cell>
          <cell r="BJ716">
            <v>83</v>
          </cell>
          <cell r="BK716">
            <v>259</v>
          </cell>
          <cell r="BL716">
            <v>29</v>
          </cell>
          <cell r="BM716">
            <v>8.931034482758621</v>
          </cell>
          <cell r="BN716">
            <v>75</v>
          </cell>
          <cell r="BO716">
            <v>465</v>
          </cell>
          <cell r="BP716">
            <v>53</v>
          </cell>
          <cell r="BQ716">
            <v>8.7735849056603765</v>
          </cell>
          <cell r="BR716">
            <v>1234</v>
          </cell>
          <cell r="BS716">
            <v>156</v>
          </cell>
          <cell r="BT716">
            <v>7.9102564102564106</v>
          </cell>
          <cell r="BU716">
            <v>79.672222222222217</v>
          </cell>
          <cell r="BV716">
            <v>0</v>
          </cell>
        </row>
        <row r="717">
          <cell r="B717" t="str">
            <v>21-CIVIL51-25</v>
          </cell>
          <cell r="C717" t="str">
            <v>CIVIL</v>
          </cell>
          <cell r="D717">
            <v>51</v>
          </cell>
          <cell r="E717" t="str">
            <v>VAVAIYA DHAIVAT VINOD BHAI RAMA BEN</v>
          </cell>
          <cell r="F717" t="str">
            <v>Male</v>
          </cell>
          <cell r="G717" t="str">
            <v>21/01/2004</v>
          </cell>
          <cell r="H717">
            <v>8652803017</v>
          </cell>
          <cell r="I717">
            <v>8879899125</v>
          </cell>
          <cell r="J717" t="str">
            <v>vavaiyadhaivat@gmail.com</v>
          </cell>
          <cell r="K717" t="str">
            <v>1032210860@tcetmumbai.in</v>
          </cell>
          <cell r="L717" t="str">
            <v>Room 8, Bhima Chagan, Barwad Chawl, SP road, Dharkhadi, near Ambe Mata Mandir, Dahisar east, Mumbai 400068</v>
          </cell>
          <cell r="M717">
            <v>400068</v>
          </cell>
          <cell r="N717">
            <v>0</v>
          </cell>
          <cell r="O717" t="str">
            <v>service</v>
          </cell>
          <cell r="P717" t="str">
            <v>10,00,001 - 15,00,000</v>
          </cell>
          <cell r="Q717" t="str">
            <v>Normal</v>
          </cell>
          <cell r="R717" t="str">
            <v>Open</v>
          </cell>
          <cell r="S717">
            <v>2021</v>
          </cell>
          <cell r="T717" t="str">
            <v>FE</v>
          </cell>
          <cell r="U717" t="str">
            <v>MH-CET</v>
          </cell>
          <cell r="V717">
            <v>54</v>
          </cell>
          <cell r="W717" t="str">
            <v>NA</v>
          </cell>
          <cell r="X717" t="str">
            <v>ACAP</v>
          </cell>
          <cell r="Y717">
            <v>277</v>
          </cell>
          <cell r="Z717">
            <v>500</v>
          </cell>
          <cell r="AA717">
            <v>55.4</v>
          </cell>
          <cell r="AB717">
            <v>2019</v>
          </cell>
          <cell r="AC717" t="str">
            <v>Maharashtra</v>
          </cell>
          <cell r="AD717" t="str">
            <v>SHREE VISHWAKARMA HIGH SCHOOL</v>
          </cell>
          <cell r="AE717">
            <v>450</v>
          </cell>
          <cell r="AF717">
            <v>600</v>
          </cell>
          <cell r="AG717">
            <v>75</v>
          </cell>
          <cell r="AH717">
            <v>2021</v>
          </cell>
          <cell r="AI717" t="str">
            <v>Maharashtra</v>
          </cell>
          <cell r="AJ717" t="str">
            <v>SARDAR VALLABHBHAI PATEL</v>
          </cell>
          <cell r="AK717">
            <v>159</v>
          </cell>
          <cell r="AL717">
            <v>23</v>
          </cell>
          <cell r="AM717">
            <v>6.9130434782608692</v>
          </cell>
          <cell r="AN717">
            <v>91.904761899999997</v>
          </cell>
          <cell r="AO717">
            <v>189</v>
          </cell>
          <cell r="AP717">
            <v>26</v>
          </cell>
          <cell r="AQ717">
            <v>7.2692307692307692</v>
          </cell>
          <cell r="AR717">
            <v>97</v>
          </cell>
          <cell r="AS717">
            <v>348</v>
          </cell>
          <cell r="AT717">
            <v>49</v>
          </cell>
          <cell r="AU717">
            <v>7.1020408163265305</v>
          </cell>
          <cell r="AV717">
            <v>185</v>
          </cell>
          <cell r="AW717">
            <v>25</v>
          </cell>
          <cell r="AX717">
            <v>7.4</v>
          </cell>
          <cell r="AY717">
            <v>94.452380950000006</v>
          </cell>
          <cell r="AZ717">
            <v>190</v>
          </cell>
          <cell r="BA717">
            <v>29</v>
          </cell>
          <cell r="BB717">
            <v>6.5517241379310347</v>
          </cell>
          <cell r="BC717">
            <v>91</v>
          </cell>
          <cell r="BD717">
            <v>375</v>
          </cell>
          <cell r="BE717">
            <v>54</v>
          </cell>
          <cell r="BF717">
            <v>6.9444444444444446</v>
          </cell>
          <cell r="BG717">
            <v>177</v>
          </cell>
          <cell r="BH717">
            <v>24</v>
          </cell>
          <cell r="BI717">
            <v>7.375</v>
          </cell>
          <cell r="BJ717">
            <v>76.470588235294102</v>
          </cell>
          <cell r="BK717">
            <v>184</v>
          </cell>
          <cell r="BL717">
            <v>29</v>
          </cell>
          <cell r="BM717">
            <v>6.3448275862068968</v>
          </cell>
          <cell r="BN717">
            <v>89</v>
          </cell>
          <cell r="BO717">
            <v>361</v>
          </cell>
          <cell r="BP717">
            <v>53</v>
          </cell>
          <cell r="BQ717">
            <v>6.8113207547169807</v>
          </cell>
          <cell r="BR717">
            <v>1084</v>
          </cell>
          <cell r="BS717">
            <v>156</v>
          </cell>
          <cell r="BT717">
            <v>6.9487179487179489</v>
          </cell>
          <cell r="BU717">
            <v>90.165546217058818</v>
          </cell>
          <cell r="BV717">
            <v>0</v>
          </cell>
        </row>
        <row r="718">
          <cell r="B718" t="str">
            <v>21-COMPA51-25</v>
          </cell>
          <cell r="C718" t="str">
            <v>COMP-A</v>
          </cell>
          <cell r="D718">
            <v>51</v>
          </cell>
          <cell r="E718" t="str">
            <v xml:space="preserve">GUPTE JAY SAUMIL  KETAKI </v>
          </cell>
          <cell r="F718" t="str">
            <v>Male</v>
          </cell>
          <cell r="G718" t="str">
            <v>30/04/2003</v>
          </cell>
          <cell r="H718">
            <v>8291097602</v>
          </cell>
          <cell r="I718">
            <v>9769142946</v>
          </cell>
          <cell r="J718" t="str">
            <v>jaygupte2014@gmail.com</v>
          </cell>
          <cell r="K718" t="str">
            <v>1032210433@tcetmumbai.in</v>
          </cell>
          <cell r="L718" t="str">
            <v>A-2001, Ajmera Pristine, Eksar Road, Yogi Nagar, Borivali West, Mumbai</v>
          </cell>
          <cell r="M718">
            <v>400092</v>
          </cell>
          <cell r="N718">
            <v>0</v>
          </cell>
          <cell r="O718" t="str">
            <v>Service</v>
          </cell>
          <cell r="P718" t="str">
            <v>4,00,001 - 4,50,000</v>
          </cell>
          <cell r="Q718" t="str">
            <v>Normal</v>
          </cell>
          <cell r="R718" t="str">
            <v>Open</v>
          </cell>
          <cell r="S718">
            <v>2021</v>
          </cell>
          <cell r="T718" t="str">
            <v>FE</v>
          </cell>
          <cell r="U718" t="str">
            <v>MH-CET</v>
          </cell>
          <cell r="V718">
            <v>67.78</v>
          </cell>
          <cell r="W718">
            <v>56.936968100000001</v>
          </cell>
          <cell r="X718" t="str">
            <v>Institute</v>
          </cell>
          <cell r="Y718">
            <v>436</v>
          </cell>
          <cell r="Z718">
            <v>500</v>
          </cell>
          <cell r="AA718">
            <v>87.2</v>
          </cell>
          <cell r="AB718">
            <v>2019</v>
          </cell>
          <cell r="AC718" t="str">
            <v>IGCSE</v>
          </cell>
          <cell r="AD718" t="str">
            <v>RUSTOMJEE CAMBRIDGE INTERNATIONAL SCHOOL</v>
          </cell>
          <cell r="AE718">
            <v>496</v>
          </cell>
          <cell r="AF718">
            <v>600</v>
          </cell>
          <cell r="AG718">
            <v>82.6666666666667</v>
          </cell>
          <cell r="AH718">
            <v>2021</v>
          </cell>
          <cell r="AI718" t="str">
            <v>Maharashtra</v>
          </cell>
          <cell r="AJ718" t="str">
            <v>PACE JUNIOR SCIENCE COLLEGE</v>
          </cell>
          <cell r="AK718">
            <v>193</v>
          </cell>
          <cell r="AL718">
            <v>23</v>
          </cell>
          <cell r="AM718">
            <v>8.3913043478260878</v>
          </cell>
          <cell r="AN718">
            <v>87</v>
          </cell>
          <cell r="AO718">
            <v>215</v>
          </cell>
          <cell r="AP718">
            <v>26</v>
          </cell>
          <cell r="AQ718">
            <v>8.2692307692307701</v>
          </cell>
          <cell r="AR718">
            <v>83</v>
          </cell>
          <cell r="AS718">
            <v>408</v>
          </cell>
          <cell r="AT718">
            <v>49</v>
          </cell>
          <cell r="AU718">
            <v>8.3265306122448983</v>
          </cell>
          <cell r="AV718">
            <v>228</v>
          </cell>
          <cell r="AW718">
            <v>25</v>
          </cell>
          <cell r="AX718">
            <v>9.1199999999999992</v>
          </cell>
          <cell r="AY718">
            <v>85</v>
          </cell>
          <cell r="AZ718">
            <v>260</v>
          </cell>
          <cell r="BA718">
            <v>29</v>
          </cell>
          <cell r="BB718">
            <v>8.9655172413793096</v>
          </cell>
          <cell r="BC718">
            <v>92</v>
          </cell>
          <cell r="BD718">
            <v>488</v>
          </cell>
          <cell r="BE718">
            <v>54</v>
          </cell>
          <cell r="BF718">
            <v>9.0370370370370363</v>
          </cell>
          <cell r="BG718">
            <v>204</v>
          </cell>
          <cell r="BH718">
            <v>24</v>
          </cell>
          <cell r="BI718">
            <v>8.5</v>
          </cell>
          <cell r="BJ718">
            <v>85.5</v>
          </cell>
          <cell r="BK718">
            <v>256</v>
          </cell>
          <cell r="BL718">
            <v>29</v>
          </cell>
          <cell r="BM718">
            <v>8.8275862068965516</v>
          </cell>
          <cell r="BN718">
            <v>79</v>
          </cell>
          <cell r="BO718">
            <v>460</v>
          </cell>
          <cell r="BP718">
            <v>53</v>
          </cell>
          <cell r="BQ718">
            <v>8.6792452830188687</v>
          </cell>
          <cell r="BR718">
            <v>1356</v>
          </cell>
          <cell r="BS718">
            <v>156</v>
          </cell>
          <cell r="BT718">
            <v>8.6923076923076916</v>
          </cell>
          <cell r="BU718">
            <v>86.5</v>
          </cell>
          <cell r="BV718">
            <v>0</v>
          </cell>
        </row>
        <row r="719">
          <cell r="B719" t="str">
            <v>21-COMPB51-25</v>
          </cell>
          <cell r="C719" t="str">
            <v>COMP-B</v>
          </cell>
          <cell r="D719">
            <v>51</v>
          </cell>
          <cell r="E719" t="str">
            <v>RANE TANMAY NANDKISHOR NUTAN</v>
          </cell>
          <cell r="F719" t="str">
            <v>Male</v>
          </cell>
          <cell r="G719" t="str">
            <v>31/07/2003</v>
          </cell>
          <cell r="H719">
            <v>7021041731</v>
          </cell>
          <cell r="I719">
            <v>7021041731</v>
          </cell>
          <cell r="J719" t="str">
            <v>tanmayrane10@gmail.com</v>
          </cell>
          <cell r="K719" t="str">
            <v>1032210497@tcetmumbai.in</v>
          </cell>
          <cell r="L719" t="str">
            <v>Sarova complex c1/1108 samata nagar kandivali east</v>
          </cell>
          <cell r="M719">
            <v>400101</v>
          </cell>
          <cell r="N719">
            <v>0</v>
          </cell>
          <cell r="O719" t="str">
            <v>Asst. accountant</v>
          </cell>
          <cell r="P719" t="str">
            <v>&gt;= 15,00,001</v>
          </cell>
          <cell r="Q719" t="str">
            <v>Normal</v>
          </cell>
          <cell r="R719" t="str">
            <v>Open</v>
          </cell>
          <cell r="S719">
            <v>2021</v>
          </cell>
          <cell r="T719" t="str">
            <v>FE</v>
          </cell>
          <cell r="U719" t="str">
            <v>MH-CET</v>
          </cell>
          <cell r="V719">
            <v>33.82</v>
          </cell>
          <cell r="W719">
            <v>67.510000000000005</v>
          </cell>
          <cell r="X719" t="str">
            <v>Minority</v>
          </cell>
          <cell r="Y719">
            <v>371</v>
          </cell>
          <cell r="Z719">
            <v>500</v>
          </cell>
          <cell r="AA719">
            <v>74.2</v>
          </cell>
          <cell r="AB719">
            <v>2019</v>
          </cell>
          <cell r="AC719" t="str">
            <v>CBSE</v>
          </cell>
          <cell r="AD719" t="str">
            <v>RYAN INTERNATIONAL SCHOOL</v>
          </cell>
          <cell r="AE719">
            <v>481</v>
          </cell>
          <cell r="AF719">
            <v>600</v>
          </cell>
          <cell r="AG719">
            <v>80.1666666666667</v>
          </cell>
          <cell r="AH719">
            <v>2021</v>
          </cell>
          <cell r="AI719" t="str">
            <v>Maharashtra</v>
          </cell>
          <cell r="AJ719" t="str">
            <v>THAKUR COLLEGE</v>
          </cell>
          <cell r="AK719">
            <v>173</v>
          </cell>
          <cell r="AL719">
            <v>23</v>
          </cell>
          <cell r="AM719">
            <v>7.5217391304347823</v>
          </cell>
          <cell r="AN719">
            <v>86</v>
          </cell>
          <cell r="AO719">
            <v>169</v>
          </cell>
          <cell r="AP719">
            <v>26</v>
          </cell>
          <cell r="AQ719">
            <v>6.5</v>
          </cell>
          <cell r="AR719">
            <v>75</v>
          </cell>
          <cell r="AS719">
            <v>342</v>
          </cell>
          <cell r="AT719">
            <v>49</v>
          </cell>
          <cell r="AU719">
            <v>6.9795918367346941</v>
          </cell>
          <cell r="AV719">
            <v>190</v>
          </cell>
          <cell r="AW719">
            <v>25</v>
          </cell>
          <cell r="AX719">
            <v>7.6</v>
          </cell>
          <cell r="AY719">
            <v>80.5</v>
          </cell>
          <cell r="AZ719">
            <v>195</v>
          </cell>
          <cell r="BA719">
            <v>29</v>
          </cell>
          <cell r="BB719">
            <v>6.7241379310344831</v>
          </cell>
          <cell r="BC719">
            <v>70</v>
          </cell>
          <cell r="BD719">
            <v>385</v>
          </cell>
          <cell r="BE719">
            <v>54</v>
          </cell>
          <cell r="BF719">
            <v>7.1296296296296298</v>
          </cell>
          <cell r="BG719">
            <v>183</v>
          </cell>
          <cell r="BH719">
            <v>24</v>
          </cell>
          <cell r="BI719">
            <v>7.625</v>
          </cell>
          <cell r="BJ719">
            <v>75</v>
          </cell>
          <cell r="BK719">
            <v>210</v>
          </cell>
          <cell r="BL719">
            <v>29</v>
          </cell>
          <cell r="BM719">
            <v>7.2413793103448274</v>
          </cell>
          <cell r="BN719">
            <v>78</v>
          </cell>
          <cell r="BO719">
            <v>393</v>
          </cell>
          <cell r="BP719">
            <v>53</v>
          </cell>
          <cell r="BQ719">
            <v>7.4150943396226419</v>
          </cell>
          <cell r="BR719">
            <v>1120</v>
          </cell>
          <cell r="BS719">
            <v>156</v>
          </cell>
          <cell r="BT719">
            <v>7.1794871794871797</v>
          </cell>
          <cell r="BU719">
            <v>77.3</v>
          </cell>
          <cell r="BV719">
            <v>0</v>
          </cell>
        </row>
        <row r="720">
          <cell r="B720" t="str">
            <v>21-COMPC51-25</v>
          </cell>
          <cell r="C720" t="str">
            <v>COMP-C</v>
          </cell>
          <cell r="D720">
            <v>51</v>
          </cell>
          <cell r="E720" t="str">
            <v>VYAS ADITYA HARISHKUMAR REKHA</v>
          </cell>
          <cell r="F720" t="str">
            <v>Male</v>
          </cell>
          <cell r="G720" t="str">
            <v>13/07/2003</v>
          </cell>
          <cell r="H720">
            <v>9987074202</v>
          </cell>
          <cell r="I720">
            <v>9867725474</v>
          </cell>
          <cell r="J720" t="str">
            <v>avyas8927@gmail.com</v>
          </cell>
          <cell r="K720" t="str">
            <v>1032210561@tcetmumbai.in</v>
          </cell>
          <cell r="L720" t="str">
            <v xml:space="preserve">304, Ila Apartment, Plot No.118, Sector No.4, Charkop, Kandivali (W), Opposite to Haryana Bhavan, Mumbai, Maharashtra.  </v>
          </cell>
          <cell r="M720">
            <v>400067</v>
          </cell>
          <cell r="N720">
            <v>0</v>
          </cell>
          <cell r="O720" t="str">
            <v>Business</v>
          </cell>
          <cell r="P720" t="str">
            <v>1,50,001 - 2,00,000</v>
          </cell>
          <cell r="Q720" t="str">
            <v>Normal</v>
          </cell>
          <cell r="R720" t="str">
            <v>Open</v>
          </cell>
          <cell r="S720">
            <v>2021</v>
          </cell>
          <cell r="T720" t="str">
            <v>FE</v>
          </cell>
          <cell r="U720" t="str">
            <v>MH-CET</v>
          </cell>
          <cell r="V720">
            <v>70.72</v>
          </cell>
          <cell r="W720">
            <v>62.0984506</v>
          </cell>
          <cell r="X720" t="str">
            <v>Minority</v>
          </cell>
          <cell r="Y720">
            <v>406</v>
          </cell>
          <cell r="Z720">
            <v>500</v>
          </cell>
          <cell r="AA720">
            <v>81.2</v>
          </cell>
          <cell r="AB720">
            <v>2019</v>
          </cell>
          <cell r="AC720" t="str">
            <v>Maharashtra</v>
          </cell>
          <cell r="AD720" t="str">
            <v>OUR LADY OF REMEDY HIGH SCHOOL</v>
          </cell>
          <cell r="AE720">
            <v>525</v>
          </cell>
          <cell r="AF720">
            <v>600</v>
          </cell>
          <cell r="AG720">
            <v>87.5</v>
          </cell>
          <cell r="AH720">
            <v>2021</v>
          </cell>
          <cell r="AI720" t="str">
            <v>Maharashtra</v>
          </cell>
          <cell r="AJ720" t="str">
            <v>NIRMALA MEMORIAL FOUNDATION JUNIOR COLLEGE OF COMMERCE AND SCIENCE</v>
          </cell>
          <cell r="AK720">
            <v>172</v>
          </cell>
          <cell r="AL720">
            <v>23</v>
          </cell>
          <cell r="AM720">
            <v>7.4782608695652177</v>
          </cell>
          <cell r="AN720">
            <v>97</v>
          </cell>
          <cell r="AO720">
            <v>194</v>
          </cell>
          <cell r="AP720">
            <v>26</v>
          </cell>
          <cell r="AQ720">
            <v>7.4615384615384617</v>
          </cell>
          <cell r="AR720">
            <v>97.94</v>
          </cell>
          <cell r="AS720">
            <v>366</v>
          </cell>
          <cell r="AT720">
            <v>49</v>
          </cell>
          <cell r="AU720">
            <v>7.4693877551020407</v>
          </cell>
          <cell r="AV720">
            <v>213</v>
          </cell>
          <cell r="AW720">
            <v>25</v>
          </cell>
          <cell r="AX720">
            <v>8.52</v>
          </cell>
          <cell r="AY720">
            <v>97.47</v>
          </cell>
          <cell r="AZ720">
            <v>266</v>
          </cell>
          <cell r="BA720">
            <v>29</v>
          </cell>
          <cell r="BB720">
            <v>9.1724137931034484</v>
          </cell>
          <cell r="BC720">
            <v>96</v>
          </cell>
          <cell r="BD720">
            <v>479</v>
          </cell>
          <cell r="BE720">
            <v>54</v>
          </cell>
          <cell r="BF720">
            <v>8.8703703703703702</v>
          </cell>
          <cell r="BG720">
            <v>209</v>
          </cell>
          <cell r="BH720">
            <v>24</v>
          </cell>
          <cell r="BI720">
            <v>8.7083333333333339</v>
          </cell>
          <cell r="BJ720">
            <v>75</v>
          </cell>
          <cell r="BK720">
            <v>267</v>
          </cell>
          <cell r="BL720">
            <v>29</v>
          </cell>
          <cell r="BM720">
            <v>9.2068965517241388</v>
          </cell>
          <cell r="BN720">
            <v>84</v>
          </cell>
          <cell r="BO720">
            <v>476</v>
          </cell>
          <cell r="BP720">
            <v>53</v>
          </cell>
          <cell r="BQ720">
            <v>8.9811320754716988</v>
          </cell>
          <cell r="BR720">
            <v>1321</v>
          </cell>
          <cell r="BS720">
            <v>156</v>
          </cell>
          <cell r="BT720">
            <v>8.4679487179487172</v>
          </cell>
          <cell r="BU720">
            <v>92.681999999999988</v>
          </cell>
          <cell r="BV720">
            <v>0</v>
          </cell>
        </row>
        <row r="721">
          <cell r="B721" t="str">
            <v>21-CS&amp;E51-25</v>
          </cell>
          <cell r="C721" t="str">
            <v>CS&amp;E</v>
          </cell>
          <cell r="D721">
            <v>51</v>
          </cell>
          <cell r="E721" t="str">
            <v>SINGH SEJAL MANOJKUMAR DHEERAN</v>
          </cell>
          <cell r="F721" t="str">
            <v>Female</v>
          </cell>
          <cell r="G721">
            <v>37808</v>
          </cell>
          <cell r="H721">
            <v>7710984578</v>
          </cell>
          <cell r="I721">
            <v>8452090220</v>
          </cell>
          <cell r="J721" t="str">
            <v>sejalsingh6703@gmail.com</v>
          </cell>
          <cell r="K721" t="str">
            <v>1032210913@tcetmumbai.in</v>
          </cell>
          <cell r="L721" t="str">
            <v>203 puskraj apartment pimpari pada road Malad East</v>
          </cell>
          <cell r="M721">
            <v>400097</v>
          </cell>
          <cell r="N721">
            <v>0</v>
          </cell>
          <cell r="O721" t="str">
            <v>Business</v>
          </cell>
          <cell r="P721" t="str">
            <v>50,001 - 1,00,000</v>
          </cell>
          <cell r="Q721" t="str">
            <v>Normal</v>
          </cell>
          <cell r="R721" t="str">
            <v>Open</v>
          </cell>
          <cell r="S721">
            <v>2021</v>
          </cell>
          <cell r="T721" t="str">
            <v>FE</v>
          </cell>
          <cell r="U721" t="str">
            <v>MH-CET</v>
          </cell>
          <cell r="V721">
            <v>23.37</v>
          </cell>
          <cell r="W721">
            <v>45.82</v>
          </cell>
          <cell r="X721" t="str">
            <v>ACAP</v>
          </cell>
          <cell r="Y721">
            <v>338</v>
          </cell>
          <cell r="Z721">
            <v>500</v>
          </cell>
          <cell r="AA721">
            <v>67.599999999999994</v>
          </cell>
          <cell r="AB721">
            <v>2019</v>
          </cell>
          <cell r="AC721" t="str">
            <v>Maharashtra</v>
          </cell>
          <cell r="AD721" t="str">
            <v>YASHODHAM HIGH SCHOOL AND JUNIOR COLLEGE</v>
          </cell>
          <cell r="AE721">
            <v>481</v>
          </cell>
          <cell r="AF721">
            <v>600</v>
          </cell>
          <cell r="AG721">
            <v>80.1666666666667</v>
          </cell>
          <cell r="AH721">
            <v>2021</v>
          </cell>
          <cell r="AI721" t="str">
            <v>Maharashtra</v>
          </cell>
          <cell r="AJ721" t="str">
            <v>SARASWATI VIDYAMANDIR  HIGH SCHOOL AND JUNIOR COLLEGE</v>
          </cell>
          <cell r="AK721">
            <v>172</v>
          </cell>
          <cell r="AL721">
            <v>23</v>
          </cell>
          <cell r="AM721">
            <v>7.4782608695652177</v>
          </cell>
          <cell r="AN721">
            <v>75</v>
          </cell>
          <cell r="AO721">
            <v>185</v>
          </cell>
          <cell r="AP721">
            <v>26</v>
          </cell>
          <cell r="AQ721">
            <v>7.115384615384615</v>
          </cell>
          <cell r="AR721">
            <v>96</v>
          </cell>
          <cell r="AS721">
            <v>357</v>
          </cell>
          <cell r="AT721">
            <v>49</v>
          </cell>
          <cell r="AU721">
            <v>7.2857142857142856</v>
          </cell>
          <cell r="AV721">
            <v>178</v>
          </cell>
          <cell r="AW721">
            <v>25</v>
          </cell>
          <cell r="AX721">
            <v>7.12</v>
          </cell>
          <cell r="AY721">
            <v>85.5</v>
          </cell>
          <cell r="AZ721">
            <v>216</v>
          </cell>
          <cell r="BA721">
            <v>29</v>
          </cell>
          <cell r="BB721">
            <v>7.4482758620689653</v>
          </cell>
          <cell r="BC721">
            <v>76</v>
          </cell>
          <cell r="BD721">
            <v>394</v>
          </cell>
          <cell r="BE721">
            <v>54</v>
          </cell>
          <cell r="BF721">
            <v>7.2962962962962967</v>
          </cell>
          <cell r="BG721">
            <v>181</v>
          </cell>
          <cell r="BH721">
            <v>24</v>
          </cell>
          <cell r="BI721">
            <v>7.541666666666667</v>
          </cell>
          <cell r="BJ721">
            <v>88</v>
          </cell>
          <cell r="BK721">
            <v>226</v>
          </cell>
          <cell r="BL721">
            <v>29</v>
          </cell>
          <cell r="BM721">
            <v>7.7931034482758621</v>
          </cell>
          <cell r="BN721">
            <v>79</v>
          </cell>
          <cell r="BO721">
            <v>407</v>
          </cell>
          <cell r="BP721">
            <v>53</v>
          </cell>
          <cell r="BQ721">
            <v>7.6792452830188678</v>
          </cell>
          <cell r="BR721">
            <v>1158</v>
          </cell>
          <cell r="BS721">
            <v>156</v>
          </cell>
          <cell r="BT721">
            <v>7.4230769230769234</v>
          </cell>
          <cell r="BU721">
            <v>82.267634854771785</v>
          </cell>
          <cell r="BV721">
            <v>0</v>
          </cell>
        </row>
        <row r="722">
          <cell r="B722" t="str">
            <v>21-E&amp;CS51-25</v>
          </cell>
          <cell r="C722" t="str">
            <v>E&amp;CS</v>
          </cell>
          <cell r="D722">
            <v>51</v>
          </cell>
          <cell r="E722" t="str">
            <v>SHIGWAN HARSH SUNIL SUVARNA</v>
          </cell>
          <cell r="F722" t="str">
            <v>Male</v>
          </cell>
          <cell r="G722" t="str">
            <v>24/07/2003</v>
          </cell>
          <cell r="H722">
            <v>9324032683</v>
          </cell>
          <cell r="I722">
            <v>9223322851</v>
          </cell>
          <cell r="J722" t="str">
            <v>harshshigwan24@gmail.com</v>
          </cell>
          <cell r="K722" t="str">
            <v>1032210369@tcetmumbai.in</v>
          </cell>
          <cell r="L722" t="str">
            <v>Sahyadri chawl , Indira Nagar , Goandevi , Vakola Pipe Line , Santacruz ( East ) , Mumbai - 400055</v>
          </cell>
          <cell r="M722">
            <v>400055</v>
          </cell>
          <cell r="N722">
            <v>0</v>
          </cell>
          <cell r="O722" t="str">
            <v>Service</v>
          </cell>
          <cell r="P722" t="str">
            <v>10,00,001 - 15,00,000</v>
          </cell>
          <cell r="Q722" t="str">
            <v>Normal</v>
          </cell>
          <cell r="R722" t="str">
            <v>Open</v>
          </cell>
          <cell r="S722">
            <v>2021</v>
          </cell>
          <cell r="T722" t="str">
            <v>FE</v>
          </cell>
          <cell r="U722" t="str">
            <v>MH-CET</v>
          </cell>
          <cell r="V722">
            <v>89.75</v>
          </cell>
          <cell r="W722">
            <v>14.63</v>
          </cell>
          <cell r="X722" t="str">
            <v>TFWS</v>
          </cell>
          <cell r="Y722">
            <v>464</v>
          </cell>
          <cell r="Z722">
            <v>500</v>
          </cell>
          <cell r="AA722">
            <v>92.8</v>
          </cell>
          <cell r="AB722">
            <v>2019</v>
          </cell>
          <cell r="AC722" t="str">
            <v>Maharashtra</v>
          </cell>
          <cell r="AD722" t="str">
            <v>RAMESHWAR VIDYA MANDIR</v>
          </cell>
          <cell r="AE722">
            <v>534</v>
          </cell>
          <cell r="AF722">
            <v>600</v>
          </cell>
          <cell r="AG722">
            <v>89</v>
          </cell>
          <cell r="AH722">
            <v>2021</v>
          </cell>
          <cell r="AI722" t="str">
            <v>Maharashtra</v>
          </cell>
          <cell r="AJ722" t="str">
            <v>SATHAYE COLLEGE</v>
          </cell>
          <cell r="AK722">
            <v>214</v>
          </cell>
          <cell r="AL722">
            <v>23</v>
          </cell>
          <cell r="AM722">
            <v>9.304347826086957</v>
          </cell>
          <cell r="AN722">
            <v>87.1</v>
          </cell>
          <cell r="AO722">
            <v>248</v>
          </cell>
          <cell r="AP722">
            <v>26</v>
          </cell>
          <cell r="AQ722">
            <v>9.5384615384615383</v>
          </cell>
          <cell r="AR722">
            <v>95</v>
          </cell>
          <cell r="AS722">
            <v>462</v>
          </cell>
          <cell r="AT722">
            <v>49</v>
          </cell>
          <cell r="AU722">
            <v>9.4285714285714288</v>
          </cell>
          <cell r="AV722">
            <v>205</v>
          </cell>
          <cell r="AW722">
            <v>25</v>
          </cell>
          <cell r="AX722">
            <v>8.1999999999999993</v>
          </cell>
          <cell r="AY722">
            <v>91.05</v>
          </cell>
          <cell r="AZ722">
            <v>281</v>
          </cell>
          <cell r="BA722">
            <v>29</v>
          </cell>
          <cell r="BB722">
            <v>9.6896551724137936</v>
          </cell>
          <cell r="BC722">
            <v>73.529411764705898</v>
          </cell>
          <cell r="BD722">
            <v>486</v>
          </cell>
          <cell r="BE722">
            <v>54</v>
          </cell>
          <cell r="BF722">
            <v>9</v>
          </cell>
          <cell r="BG722">
            <v>231</v>
          </cell>
          <cell r="BH722">
            <v>24</v>
          </cell>
          <cell r="BI722">
            <v>9.625</v>
          </cell>
          <cell r="BJ722">
            <v>83</v>
          </cell>
          <cell r="BK722">
            <v>261</v>
          </cell>
          <cell r="BL722">
            <v>29</v>
          </cell>
          <cell r="BM722">
            <v>9</v>
          </cell>
          <cell r="BN722">
            <v>78</v>
          </cell>
          <cell r="BO722">
            <v>492</v>
          </cell>
          <cell r="BP722">
            <v>53</v>
          </cell>
          <cell r="BQ722">
            <v>9.2830188679245289</v>
          </cell>
          <cell r="BR722">
            <v>1440</v>
          </cell>
          <cell r="BS722">
            <v>156</v>
          </cell>
          <cell r="BT722">
            <v>9.2307692307692299</v>
          </cell>
          <cell r="BU722">
            <v>87.535882352941172</v>
          </cell>
          <cell r="BV722">
            <v>0</v>
          </cell>
        </row>
        <row r="723">
          <cell r="B723" t="str">
            <v>21-E&amp;TCB51-25</v>
          </cell>
          <cell r="C723" t="str">
            <v>E&amp;TC-B</v>
          </cell>
          <cell r="D723">
            <v>51</v>
          </cell>
          <cell r="E723" t="str">
            <v>YADAV DURVESH SHYAMJEET MINTA</v>
          </cell>
          <cell r="F723" t="str">
            <v>Male</v>
          </cell>
          <cell r="G723" t="str">
            <v>05/11/2003</v>
          </cell>
          <cell r="H723">
            <v>9326383117</v>
          </cell>
          <cell r="I723">
            <v>9869194659</v>
          </cell>
          <cell r="J723" t="str">
            <v>durveshyadav99309@gmail.com</v>
          </cell>
          <cell r="K723" t="str">
            <v>1032210306@tcetmumbai.in</v>
          </cell>
          <cell r="L723" t="str">
            <v>904-c wing vaastu shanti co op housing society,near punjab national bank, jijamata road pump house, andheri east mumbai 400093</v>
          </cell>
          <cell r="M723">
            <v>400093</v>
          </cell>
          <cell r="N723">
            <v>0</v>
          </cell>
          <cell r="O723" t="str">
            <v>lawyer</v>
          </cell>
          <cell r="P723" t="str">
            <v>2,00,001 -2,50,000</v>
          </cell>
          <cell r="Q723" t="str">
            <v>Normal</v>
          </cell>
          <cell r="R723" t="str">
            <v>Open</v>
          </cell>
          <cell r="S723">
            <v>2021</v>
          </cell>
          <cell r="T723" t="str">
            <v>FE</v>
          </cell>
          <cell r="U723" t="str">
            <v>MH-CET</v>
          </cell>
          <cell r="V723">
            <v>15.21</v>
          </cell>
          <cell r="W723" t="str">
            <v>NA</v>
          </cell>
          <cell r="X723" t="str">
            <v>Minority</v>
          </cell>
          <cell r="Y723">
            <v>383</v>
          </cell>
          <cell r="Z723">
            <v>500</v>
          </cell>
          <cell r="AA723">
            <v>76.599999999999994</v>
          </cell>
          <cell r="AB723">
            <v>2019</v>
          </cell>
          <cell r="AC723" t="str">
            <v>Maharashtra</v>
          </cell>
          <cell r="AD723" t="str">
            <v>GURU NANAK ENGLISH HIGH SCHOOL</v>
          </cell>
          <cell r="AE723">
            <v>498</v>
          </cell>
          <cell r="AF723">
            <v>600</v>
          </cell>
          <cell r="AG723">
            <v>83</v>
          </cell>
          <cell r="AH723">
            <v>2021</v>
          </cell>
          <cell r="AI723" t="str">
            <v>Maharashtra</v>
          </cell>
          <cell r="AJ723" t="str">
            <v>ISMAIL YUSUF COLLEGE</v>
          </cell>
          <cell r="AK723">
            <v>150</v>
          </cell>
          <cell r="AL723">
            <v>22</v>
          </cell>
          <cell r="AM723">
            <v>6.8181818181818183</v>
          </cell>
          <cell r="AN723">
            <v>90</v>
          </cell>
          <cell r="AO723">
            <v>198</v>
          </cell>
          <cell r="AP723">
            <v>27</v>
          </cell>
          <cell r="AQ723">
            <v>7.333333333333333</v>
          </cell>
          <cell r="AR723">
            <v>75</v>
          </cell>
          <cell r="AS723">
            <v>348</v>
          </cell>
          <cell r="AT723">
            <v>49</v>
          </cell>
          <cell r="AU723">
            <v>7.1020408163265305</v>
          </cell>
          <cell r="AV723">
            <v>190</v>
          </cell>
          <cell r="AW723">
            <v>25</v>
          </cell>
          <cell r="AX723">
            <v>7.6</v>
          </cell>
          <cell r="AY723">
            <v>82.5</v>
          </cell>
          <cell r="AZ723">
            <v>265</v>
          </cell>
          <cell r="BA723">
            <v>29</v>
          </cell>
          <cell r="BB723">
            <v>9.137931034482758</v>
          </cell>
          <cell r="BC723">
            <v>95</v>
          </cell>
          <cell r="BD723">
            <v>455</v>
          </cell>
          <cell r="BE723">
            <v>54</v>
          </cell>
          <cell r="BF723">
            <v>8.4259259259259256</v>
          </cell>
          <cell r="BG723">
            <v>205</v>
          </cell>
          <cell r="BH723">
            <v>24</v>
          </cell>
          <cell r="BI723">
            <v>8.5416666666666661</v>
          </cell>
          <cell r="BJ723">
            <v>91</v>
          </cell>
          <cell r="BK723">
            <v>255</v>
          </cell>
          <cell r="BL723">
            <v>29</v>
          </cell>
          <cell r="BM723">
            <v>8.7931034482758612</v>
          </cell>
          <cell r="BN723">
            <v>91</v>
          </cell>
          <cell r="BO723">
            <v>460</v>
          </cell>
          <cell r="BP723">
            <v>53</v>
          </cell>
          <cell r="BQ723">
            <v>8.6792452830188687</v>
          </cell>
          <cell r="BR723">
            <v>1263</v>
          </cell>
          <cell r="BS723">
            <v>156</v>
          </cell>
          <cell r="BT723">
            <v>8.0961538461538467</v>
          </cell>
          <cell r="BU723">
            <v>83.7</v>
          </cell>
          <cell r="BV723">
            <v>0</v>
          </cell>
        </row>
        <row r="724">
          <cell r="B724" t="str">
            <v>21-ITA51-25</v>
          </cell>
          <cell r="C724" t="str">
            <v>IT-A</v>
          </cell>
          <cell r="D724">
            <v>51</v>
          </cell>
          <cell r="E724" t="str">
            <v xml:space="preserve">KOTKAR SOHAM SAMEER  SMITA </v>
          </cell>
          <cell r="F724" t="str">
            <v>Male</v>
          </cell>
          <cell r="G724" t="str">
            <v>20/09/2003</v>
          </cell>
          <cell r="H724">
            <v>8369439146</v>
          </cell>
          <cell r="I724">
            <v>9892080461</v>
          </cell>
          <cell r="J724" t="str">
            <v>soham20090@gmail.com</v>
          </cell>
          <cell r="K724" t="str">
            <v>1032210625@tcetmumbai.in</v>
          </cell>
          <cell r="L724" t="str">
            <v>prism enclave, A-101, 1st floor, Akurli Road, Lokhandwala Township, Kandivali East, Mumbai 400101</v>
          </cell>
          <cell r="M724">
            <v>400101</v>
          </cell>
          <cell r="N724">
            <v>0</v>
          </cell>
          <cell r="O724" t="str">
            <v>service</v>
          </cell>
          <cell r="P724" t="str">
            <v>1,00,001 - 1,50,000</v>
          </cell>
          <cell r="Q724" t="str">
            <v>Normal</v>
          </cell>
          <cell r="R724" t="str">
            <v>Open</v>
          </cell>
          <cell r="S724">
            <v>2021</v>
          </cell>
          <cell r="T724" t="str">
            <v>FE</v>
          </cell>
          <cell r="U724" t="str">
            <v>MH-CET</v>
          </cell>
          <cell r="V724">
            <v>93.18</v>
          </cell>
          <cell r="W724" t="str">
            <v>NA</v>
          </cell>
          <cell r="X724" t="str">
            <v>CAP</v>
          </cell>
          <cell r="Y724">
            <v>522</v>
          </cell>
          <cell r="Z724">
            <v>600</v>
          </cell>
          <cell r="AA724">
            <v>87</v>
          </cell>
          <cell r="AB724">
            <v>2019</v>
          </cell>
          <cell r="AC724" t="str">
            <v>ICSE</v>
          </cell>
          <cell r="AD724" t="str">
            <v>A. B. V. M A J KOSH'S S J PODDAR ACADEMY</v>
          </cell>
          <cell r="AE724">
            <v>531</v>
          </cell>
          <cell r="AF724">
            <v>600</v>
          </cell>
          <cell r="AG724">
            <v>88.5</v>
          </cell>
          <cell r="AH724">
            <v>2021</v>
          </cell>
          <cell r="AI724" t="str">
            <v>Maharashtra</v>
          </cell>
          <cell r="AJ724" t="str">
            <v>PATKAR COLLEGE</v>
          </cell>
          <cell r="AK724">
            <v>164</v>
          </cell>
          <cell r="AL724">
            <v>22</v>
          </cell>
          <cell r="AM724">
            <v>7.4545454545454541</v>
          </cell>
          <cell r="AN724">
            <v>97.94</v>
          </cell>
          <cell r="AO724">
            <v>179</v>
          </cell>
          <cell r="AP724">
            <v>27</v>
          </cell>
          <cell r="AQ724">
            <v>6.6296296296296298</v>
          </cell>
          <cell r="AR724">
            <v>85</v>
          </cell>
          <cell r="AS724">
            <v>343</v>
          </cell>
          <cell r="AT724">
            <v>49</v>
          </cell>
          <cell r="AU724">
            <v>7</v>
          </cell>
          <cell r="AV724">
            <v>170</v>
          </cell>
          <cell r="AW724">
            <v>25</v>
          </cell>
          <cell r="AX724">
            <v>6.8</v>
          </cell>
          <cell r="AY724">
            <v>91.47</v>
          </cell>
          <cell r="AZ724">
            <v>214</v>
          </cell>
          <cell r="BA724">
            <v>29</v>
          </cell>
          <cell r="BB724">
            <v>7.3793103448275863</v>
          </cell>
          <cell r="BC724">
            <v>74.528301886792406</v>
          </cell>
          <cell r="BD724">
            <v>384</v>
          </cell>
          <cell r="BE724">
            <v>54</v>
          </cell>
          <cell r="BF724">
            <v>7.1111111111111107</v>
          </cell>
          <cell r="BG724">
            <v>192</v>
          </cell>
          <cell r="BH724">
            <v>24</v>
          </cell>
          <cell r="BI724">
            <v>8</v>
          </cell>
          <cell r="BJ724">
            <v>83.402489626556005</v>
          </cell>
          <cell r="BK724">
            <v>237</v>
          </cell>
          <cell r="BL724">
            <v>29</v>
          </cell>
          <cell r="BM724">
            <v>8.1724137931034484</v>
          </cell>
          <cell r="BN724">
            <v>78.540772532188797</v>
          </cell>
          <cell r="BO724">
            <v>429</v>
          </cell>
          <cell r="BP724">
            <v>53</v>
          </cell>
          <cell r="BQ724">
            <v>8.0943396226415096</v>
          </cell>
          <cell r="BR724">
            <v>1156</v>
          </cell>
          <cell r="BS724">
            <v>156</v>
          </cell>
          <cell r="BT724">
            <v>7.4102564102564106</v>
          </cell>
          <cell r="BU724">
            <v>78.587660377358475</v>
          </cell>
          <cell r="BV724">
            <v>0</v>
          </cell>
        </row>
        <row r="725">
          <cell r="B725" t="str">
            <v>21-ITB51-25</v>
          </cell>
          <cell r="C725" t="str">
            <v>IT-B</v>
          </cell>
          <cell r="D725">
            <v>51</v>
          </cell>
          <cell r="E725" t="str">
            <v xml:space="preserve">SWADIA DHYEY VINIT JALPA </v>
          </cell>
          <cell r="F725" t="str">
            <v>Male</v>
          </cell>
          <cell r="G725" t="str">
            <v>13/07/2003</v>
          </cell>
          <cell r="H725">
            <v>9892439017</v>
          </cell>
          <cell r="I725">
            <v>9769225575</v>
          </cell>
          <cell r="J725" t="str">
            <v>dvswadia@gmail.com</v>
          </cell>
          <cell r="K725" t="str">
            <v>1032210690@tcetmumbai.in</v>
          </cell>
          <cell r="L725" t="str">
            <v>A-22 /603 New Dindoshi Hill View Co.Op. Society, Film City Road, Near NNP 1 and 2, New Dindoshi Mhada Colony, Mumbai</v>
          </cell>
          <cell r="M725">
            <v>400097</v>
          </cell>
          <cell r="N725">
            <v>0</v>
          </cell>
          <cell r="O725" t="str">
            <v>service</v>
          </cell>
          <cell r="P725" t="str">
            <v>2,00,001 -2,50,000</v>
          </cell>
          <cell r="Q725" t="str">
            <v>Normal</v>
          </cell>
          <cell r="R725" t="str">
            <v>Open</v>
          </cell>
          <cell r="S725">
            <v>2021</v>
          </cell>
          <cell r="T725" t="str">
            <v>FE</v>
          </cell>
          <cell r="U725" t="str">
            <v>MH-CET</v>
          </cell>
          <cell r="V725">
            <v>83.45</v>
          </cell>
          <cell r="W725">
            <v>57.575369850000001</v>
          </cell>
          <cell r="X725" t="str">
            <v>Institute</v>
          </cell>
          <cell r="Y725">
            <v>529</v>
          </cell>
          <cell r="Z725">
            <v>600</v>
          </cell>
          <cell r="AA725">
            <v>88.1666666666667</v>
          </cell>
          <cell r="AB725">
            <v>2019</v>
          </cell>
          <cell r="AC725" t="str">
            <v>ICSE</v>
          </cell>
          <cell r="AD725" t="str">
            <v>LAKSHDHAM HIGH SCHOOL</v>
          </cell>
          <cell r="AE725">
            <v>488</v>
          </cell>
          <cell r="AF725">
            <v>600</v>
          </cell>
          <cell r="AG725">
            <v>81.3333333333333</v>
          </cell>
          <cell r="AH725">
            <v>2021</v>
          </cell>
          <cell r="AI725" t="str">
            <v>Maharashtra</v>
          </cell>
          <cell r="AJ725" t="str">
            <v>MITHIBAI COLLEGE</v>
          </cell>
          <cell r="AK725">
            <v>181</v>
          </cell>
          <cell r="AL725">
            <v>22</v>
          </cell>
          <cell r="AM725">
            <v>8.2272727272727266</v>
          </cell>
          <cell r="AN725">
            <v>97</v>
          </cell>
          <cell r="AO725">
            <v>220</v>
          </cell>
          <cell r="AP725">
            <v>27</v>
          </cell>
          <cell r="AQ725">
            <v>8.1481481481481488</v>
          </cell>
          <cell r="AR725">
            <v>97</v>
          </cell>
          <cell r="AS725">
            <v>401</v>
          </cell>
          <cell r="AT725">
            <v>49</v>
          </cell>
          <cell r="AU725">
            <v>8.183673469387756</v>
          </cell>
          <cell r="AV725">
            <v>215</v>
          </cell>
          <cell r="AW725">
            <v>25</v>
          </cell>
          <cell r="AX725">
            <v>8.6</v>
          </cell>
          <cell r="AY725">
            <v>97</v>
          </cell>
          <cell r="AZ725">
            <v>282</v>
          </cell>
          <cell r="BA725">
            <v>29</v>
          </cell>
          <cell r="BB725">
            <v>9.7241379310344822</v>
          </cell>
          <cell r="BC725">
            <v>78.325123152709395</v>
          </cell>
          <cell r="BD725">
            <v>497</v>
          </cell>
          <cell r="BE725">
            <v>54</v>
          </cell>
          <cell r="BF725">
            <v>9.2037037037037042</v>
          </cell>
          <cell r="BG725">
            <v>217</v>
          </cell>
          <cell r="BH725">
            <v>24</v>
          </cell>
          <cell r="BI725">
            <v>9.0416666666666661</v>
          </cell>
          <cell r="BJ725">
            <v>83.402489626556005</v>
          </cell>
          <cell r="BK725">
            <v>284</v>
          </cell>
          <cell r="BL725">
            <v>29</v>
          </cell>
          <cell r="BM725">
            <v>9.7931034482758612</v>
          </cell>
          <cell r="BN725">
            <v>78.389830508474603</v>
          </cell>
          <cell r="BO725">
            <v>501</v>
          </cell>
          <cell r="BP725">
            <v>53</v>
          </cell>
          <cell r="BQ725">
            <v>9.4528301886792452</v>
          </cell>
          <cell r="BR725">
            <v>1399</v>
          </cell>
          <cell r="BS725">
            <v>156</v>
          </cell>
          <cell r="BT725">
            <v>8.9679487179487172</v>
          </cell>
          <cell r="BU725">
            <v>91.465024630541876</v>
          </cell>
          <cell r="BV725">
            <v>0</v>
          </cell>
        </row>
        <row r="726">
          <cell r="B726" t="str">
            <v>21-M&amp;ME51-25</v>
          </cell>
          <cell r="C726" t="str">
            <v>M&amp;ME</v>
          </cell>
          <cell r="D726">
            <v>51</v>
          </cell>
          <cell r="E726" t="str">
            <v>SINGH RIYA CHANDRASHEKHAR PREETI</v>
          </cell>
          <cell r="F726" t="str">
            <v>Female</v>
          </cell>
          <cell r="G726" t="str">
            <v>19/03/2004</v>
          </cell>
          <cell r="H726">
            <v>9324478914</v>
          </cell>
          <cell r="I726">
            <v>9833547635</v>
          </cell>
          <cell r="J726" t="str">
            <v>singhriya43w1@gmail.com</v>
          </cell>
          <cell r="K726" t="str">
            <v>1032210804@tcetmumbai.in</v>
          </cell>
          <cell r="L726" t="str">
            <v>Hanumant sadan chawl new hall road halavapool kurla west Mumbai-70</v>
          </cell>
          <cell r="M726">
            <v>400070</v>
          </cell>
          <cell r="N726">
            <v>0</v>
          </cell>
          <cell r="O726" t="str">
            <v>Driver</v>
          </cell>
          <cell r="P726" t="str">
            <v>6,00,001 - 7,00,000</v>
          </cell>
          <cell r="Q726" t="str">
            <v>Normal</v>
          </cell>
          <cell r="R726" t="str">
            <v>Open</v>
          </cell>
          <cell r="S726">
            <v>2021</v>
          </cell>
          <cell r="T726" t="str">
            <v>FE</v>
          </cell>
          <cell r="U726" t="str">
            <v>MH-CET</v>
          </cell>
          <cell r="V726">
            <v>57.25</v>
          </cell>
          <cell r="W726" t="str">
            <v>NA</v>
          </cell>
          <cell r="X726" t="str">
            <v>Minority</v>
          </cell>
          <cell r="Y726">
            <v>379</v>
          </cell>
          <cell r="Z726">
            <v>500</v>
          </cell>
          <cell r="AA726">
            <v>75.8</v>
          </cell>
          <cell r="AB726">
            <v>2019</v>
          </cell>
          <cell r="AC726" t="str">
            <v>Maharashtra</v>
          </cell>
          <cell r="AD726" t="str">
            <v>KARTHIKA HIGH SCHOOL AND JUNIOR COLLEGE</v>
          </cell>
          <cell r="AE726">
            <v>502</v>
          </cell>
          <cell r="AF726">
            <v>600</v>
          </cell>
          <cell r="AG726">
            <v>83.6666666666667</v>
          </cell>
          <cell r="AH726">
            <v>2021</v>
          </cell>
          <cell r="AI726" t="str">
            <v>Maharashtra</v>
          </cell>
          <cell r="AJ726" t="str">
            <v>SHIVAI VIDYALAYA ENGLISH MEDIUM SCHOOL AND JUNIOR COLLEGE</v>
          </cell>
          <cell r="AK726">
            <v>123</v>
          </cell>
          <cell r="AL726">
            <v>22</v>
          </cell>
          <cell r="AM726">
            <v>5.5909090909090908</v>
          </cell>
          <cell r="AN726">
            <v>98.35</v>
          </cell>
          <cell r="AO726">
            <v>131</v>
          </cell>
          <cell r="AP726">
            <v>27</v>
          </cell>
          <cell r="AQ726">
            <v>4.8518518518518521</v>
          </cell>
          <cell r="AR726">
            <v>89.71</v>
          </cell>
          <cell r="AS726">
            <v>254</v>
          </cell>
          <cell r="AT726">
            <v>49</v>
          </cell>
          <cell r="AU726">
            <v>5.1836734693877551</v>
          </cell>
          <cell r="AV726">
            <v>132</v>
          </cell>
          <cell r="AW726">
            <v>25</v>
          </cell>
          <cell r="AX726">
            <v>5.28</v>
          </cell>
          <cell r="AY726">
            <v>94.03</v>
          </cell>
          <cell r="AZ726">
            <v>206</v>
          </cell>
          <cell r="BA726">
            <v>29</v>
          </cell>
          <cell r="BB726">
            <v>7.1034482758620694</v>
          </cell>
          <cell r="BC726">
            <v>76</v>
          </cell>
          <cell r="BD726">
            <v>338</v>
          </cell>
          <cell r="BE726">
            <v>54</v>
          </cell>
          <cell r="BF726">
            <v>6.2592592592592595</v>
          </cell>
          <cell r="BG726">
            <v>177</v>
          </cell>
          <cell r="BH726">
            <v>24</v>
          </cell>
          <cell r="BI726">
            <v>7.375</v>
          </cell>
          <cell r="BJ726">
            <v>82</v>
          </cell>
          <cell r="BK726">
            <v>202</v>
          </cell>
          <cell r="BL726">
            <v>29</v>
          </cell>
          <cell r="BM726">
            <v>6.9655172413793105</v>
          </cell>
          <cell r="BN726">
            <v>80</v>
          </cell>
          <cell r="BO726">
            <v>379</v>
          </cell>
          <cell r="BP726">
            <v>53</v>
          </cell>
          <cell r="BQ726">
            <v>7.1509433962264151</v>
          </cell>
          <cell r="BR726">
            <v>971</v>
          </cell>
          <cell r="BS726">
            <v>156</v>
          </cell>
          <cell r="BT726">
            <v>6.2243589743589745</v>
          </cell>
          <cell r="BU726">
            <v>87.018000000000001</v>
          </cell>
          <cell r="BV726">
            <v>0</v>
          </cell>
        </row>
        <row r="727">
          <cell r="B727" t="str">
            <v>22-MECH51-25</v>
          </cell>
          <cell r="C727" t="str">
            <v>MECH</v>
          </cell>
          <cell r="D727">
            <v>51</v>
          </cell>
          <cell r="E727" t="str">
            <v>BHATKAR AVDHOOT MANGESH MANALI</v>
          </cell>
          <cell r="F727" t="str">
            <v>Male</v>
          </cell>
          <cell r="G727" t="str">
            <v>2003-12-25</v>
          </cell>
          <cell r="H727">
            <v>8879136455</v>
          </cell>
          <cell r="I727" t="str">
            <v>9869849871</v>
          </cell>
          <cell r="J727" t="str">
            <v>avdhootbhatkar03@gmail.com</v>
          </cell>
          <cell r="K727" t="str">
            <v>1032221455@tcetmumbai.in</v>
          </cell>
          <cell r="L727" t="str">
            <v>B/501 NEELYOG ANAND CHS,OPP. MHADA COLONY, LAXMI NAGAR,GHATKOPAR EAST, MUMBAI,NEAR SAWLI SOCIETY,Mumbai Suburban,400075</v>
          </cell>
          <cell r="M727">
            <v>0</v>
          </cell>
          <cell r="N727" t="str">
            <v>Maharashtra</v>
          </cell>
          <cell r="O727" t="str">
            <v>Retired</v>
          </cell>
          <cell r="P727" t="str">
            <v>3,50,001 - 4,00,000</v>
          </cell>
          <cell r="Q727" t="str">
            <v>Normal</v>
          </cell>
          <cell r="R727" t="str">
            <v>Open</v>
          </cell>
          <cell r="S727">
            <v>2022</v>
          </cell>
          <cell r="T727" t="str">
            <v>DSE</v>
          </cell>
          <cell r="U727" t="str">
            <v>NA</v>
          </cell>
          <cell r="V727" t="str">
            <v>NA</v>
          </cell>
          <cell r="W727" t="str">
            <v>NA</v>
          </cell>
          <cell r="X727" t="str">
            <v>CAP</v>
          </cell>
          <cell r="Y727" t="str">
            <v>408.00</v>
          </cell>
          <cell r="Z727" t="str">
            <v>500.00</v>
          </cell>
          <cell r="AA727" t="str">
            <v>81.60</v>
          </cell>
          <cell r="AB727" t="str">
            <v>2019</v>
          </cell>
          <cell r="AC727" t="str">
            <v>MAHARASHTRA STATE BOARD OF SECONDARY AND HIGHER SECONDARY EDUCATION</v>
          </cell>
          <cell r="AD727" t="str">
            <v>IES MODERN ENGLISH SCHOOL</v>
          </cell>
          <cell r="AE727" t="str">
            <v>1390.00</v>
          </cell>
          <cell r="AF727" t="str">
            <v>1600.00</v>
          </cell>
          <cell r="AG727">
            <v>86.875</v>
          </cell>
          <cell r="AH727" t="str">
            <v>2022</v>
          </cell>
          <cell r="AI727" t="str">
            <v>-</v>
          </cell>
          <cell r="AJ727" t="str">
            <v>SHRI BHAGUBHAI MAFATLAL POLYTECHNIC MUMBAI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 t="e">
            <v>#DIV/0!</v>
          </cell>
          <cell r="AV727">
            <v>201</v>
          </cell>
          <cell r="AW727">
            <v>25</v>
          </cell>
          <cell r="AX727">
            <v>8.0399999999999991</v>
          </cell>
          <cell r="AY727">
            <v>81</v>
          </cell>
          <cell r="AZ727">
            <v>280</v>
          </cell>
          <cell r="BA727">
            <v>29</v>
          </cell>
          <cell r="BB727">
            <v>9.6551724137931032</v>
          </cell>
          <cell r="BC727">
            <v>82</v>
          </cell>
          <cell r="BD727">
            <v>481</v>
          </cell>
          <cell r="BE727">
            <v>54</v>
          </cell>
          <cell r="BF727">
            <v>8.9074074074074066</v>
          </cell>
          <cell r="BG727">
            <v>221</v>
          </cell>
          <cell r="BH727">
            <v>24</v>
          </cell>
          <cell r="BI727">
            <v>9.2083333333333339</v>
          </cell>
          <cell r="BJ727">
            <v>77</v>
          </cell>
          <cell r="BK727">
            <v>274</v>
          </cell>
          <cell r="BL727">
            <v>28</v>
          </cell>
          <cell r="BM727">
            <v>9.7857142857142865</v>
          </cell>
          <cell r="BN727">
            <v>80</v>
          </cell>
          <cell r="BO727">
            <v>495</v>
          </cell>
          <cell r="BP727">
            <v>52</v>
          </cell>
          <cell r="BQ727">
            <v>9.5192307692307701</v>
          </cell>
          <cell r="BR727">
            <v>976</v>
          </cell>
          <cell r="BS727">
            <v>106</v>
          </cell>
          <cell r="BT727">
            <v>9.2075471698113205</v>
          </cell>
          <cell r="BU727">
            <v>79.333333333333329</v>
          </cell>
          <cell r="BV727">
            <v>0</v>
          </cell>
        </row>
        <row r="728">
          <cell r="B728" t="str">
            <v>21-AI&amp;DS52-25</v>
          </cell>
          <cell r="C728" t="str">
            <v>AI&amp;DS</v>
          </cell>
          <cell r="D728">
            <v>52</v>
          </cell>
          <cell r="E728" t="str">
            <v>TIWARI ANKUSH VISHWAMANI PRABHA</v>
          </cell>
          <cell r="F728" t="str">
            <v>Male</v>
          </cell>
          <cell r="G728" t="str">
            <v>09/02/2004</v>
          </cell>
          <cell r="H728">
            <v>8433689554</v>
          </cell>
          <cell r="I728">
            <v>8433689554</v>
          </cell>
          <cell r="J728" t="str">
            <v>annkushtiwari@gmail.com</v>
          </cell>
          <cell r="K728" t="str">
            <v>1032210181@tcetmumbai.in</v>
          </cell>
          <cell r="L728" t="str">
            <v>Row House no.6 , Mangalam Apt. , Thakur Complex , Kandivali East, Mumbai</v>
          </cell>
          <cell r="M728">
            <v>400101</v>
          </cell>
          <cell r="N728">
            <v>0</v>
          </cell>
          <cell r="O728" t="str">
            <v xml:space="preserve">Business </v>
          </cell>
          <cell r="P728" t="str">
            <v>50,001 - 1,00,000</v>
          </cell>
          <cell r="Q728" t="str">
            <v>Normal</v>
          </cell>
          <cell r="R728" t="str">
            <v>Open</v>
          </cell>
          <cell r="S728">
            <v>2021</v>
          </cell>
          <cell r="T728" t="str">
            <v>FE</v>
          </cell>
          <cell r="U728" t="str">
            <v>MH-CET</v>
          </cell>
          <cell r="V728">
            <v>17</v>
          </cell>
          <cell r="W728" t="str">
            <v>NA</v>
          </cell>
          <cell r="X728" t="str">
            <v>ACAP</v>
          </cell>
          <cell r="Y728">
            <v>366</v>
          </cell>
          <cell r="Z728">
            <v>500</v>
          </cell>
          <cell r="AA728">
            <v>73.2</v>
          </cell>
          <cell r="AB728">
            <v>2019</v>
          </cell>
          <cell r="AC728" t="str">
            <v>Maharashtra</v>
          </cell>
          <cell r="AD728" t="str">
            <v>THAKUR VIDYA MANDIR HIGH SCHOOL AND JUNIOR COLLEGE</v>
          </cell>
          <cell r="AE728">
            <v>343</v>
          </cell>
          <cell r="AF728">
            <v>500</v>
          </cell>
          <cell r="AG728">
            <v>68.599999999999994</v>
          </cell>
          <cell r="AH728">
            <v>2021</v>
          </cell>
          <cell r="AI728" t="str">
            <v>CBSE</v>
          </cell>
          <cell r="AJ728" t="str">
            <v>RAM RATNA VIDYA MANDIR</v>
          </cell>
          <cell r="AK728">
            <v>151</v>
          </cell>
          <cell r="AL728">
            <v>23</v>
          </cell>
          <cell r="AM728">
            <v>6.5652173913043477</v>
          </cell>
          <cell r="AN728">
            <v>98</v>
          </cell>
          <cell r="AO728">
            <v>200</v>
          </cell>
          <cell r="AP728">
            <v>26</v>
          </cell>
          <cell r="AQ728">
            <v>7.6923076923076925</v>
          </cell>
          <cell r="AR728">
            <v>86</v>
          </cell>
          <cell r="AS728">
            <v>351</v>
          </cell>
          <cell r="AT728">
            <v>49</v>
          </cell>
          <cell r="AU728">
            <v>7.1632653061224492</v>
          </cell>
          <cell r="AV728">
            <v>183</v>
          </cell>
          <cell r="AW728">
            <v>25</v>
          </cell>
          <cell r="AX728">
            <v>7.32</v>
          </cell>
          <cell r="AY728">
            <v>92</v>
          </cell>
          <cell r="AZ728">
            <v>252</v>
          </cell>
          <cell r="BA728">
            <v>29</v>
          </cell>
          <cell r="BB728">
            <v>8.6896551724137936</v>
          </cell>
          <cell r="BC728">
            <v>84.705882352941202</v>
          </cell>
          <cell r="BD728">
            <v>435</v>
          </cell>
          <cell r="BE728">
            <v>54</v>
          </cell>
          <cell r="BF728">
            <v>8.0555555555555554</v>
          </cell>
          <cell r="BG728">
            <v>170</v>
          </cell>
          <cell r="BH728">
            <v>24</v>
          </cell>
          <cell r="BI728">
            <v>7.083333333333333</v>
          </cell>
          <cell r="BJ728">
            <v>71</v>
          </cell>
          <cell r="BK728">
            <v>249</v>
          </cell>
          <cell r="BL728">
            <v>29</v>
          </cell>
          <cell r="BM728">
            <v>8.5862068965517242</v>
          </cell>
          <cell r="BN728">
            <v>88</v>
          </cell>
          <cell r="BO728">
            <v>419</v>
          </cell>
          <cell r="BP728">
            <v>53</v>
          </cell>
          <cell r="BQ728">
            <v>7.9056603773584904</v>
          </cell>
          <cell r="BR728">
            <v>1205</v>
          </cell>
          <cell r="BS728">
            <v>156</v>
          </cell>
          <cell r="BT728">
            <v>7.7243589743589745</v>
          </cell>
          <cell r="BU728">
            <v>86.341176470588238</v>
          </cell>
          <cell r="BV728">
            <v>0</v>
          </cell>
        </row>
        <row r="729">
          <cell r="B729" t="str">
            <v>21-AI&amp;ML52-25</v>
          </cell>
          <cell r="C729" t="str">
            <v>AI&amp;ML</v>
          </cell>
          <cell r="D729">
            <v>52</v>
          </cell>
          <cell r="E729" t="str">
            <v>UPADHYAY AAVYA RAKESH SUSHMA</v>
          </cell>
          <cell r="F729" t="str">
            <v>Female</v>
          </cell>
          <cell r="G729" t="str">
            <v>03/08/2003</v>
          </cell>
          <cell r="H729">
            <v>7738332908</v>
          </cell>
          <cell r="I729">
            <v>9867730702</v>
          </cell>
          <cell r="J729" t="str">
            <v>aavya.ru@gmail.com</v>
          </cell>
          <cell r="K729" t="str">
            <v>1032210977@tcetmumbai.in</v>
          </cell>
          <cell r="L729" t="str">
            <v>A5/001,Shruti Garden,Manorama Nagar,Near Dhokali,Thane west</v>
          </cell>
          <cell r="M729">
            <v>400607</v>
          </cell>
          <cell r="N729">
            <v>0</v>
          </cell>
          <cell r="O729" t="str">
            <v>Service</v>
          </cell>
          <cell r="P729" t="str">
            <v>8,00,001 - 9,00,000</v>
          </cell>
          <cell r="Q729" t="str">
            <v>Normal</v>
          </cell>
          <cell r="R729" t="str">
            <v>Open</v>
          </cell>
          <cell r="S729">
            <v>2021</v>
          </cell>
          <cell r="T729" t="str">
            <v>FE</v>
          </cell>
          <cell r="U729" t="str">
            <v>MH-CET</v>
          </cell>
          <cell r="V729">
            <v>81.99</v>
          </cell>
          <cell r="W729" t="str">
            <v>NA</v>
          </cell>
          <cell r="X729" t="str">
            <v>Minority</v>
          </cell>
          <cell r="Y729">
            <v>453</v>
          </cell>
          <cell r="Z729">
            <v>500</v>
          </cell>
          <cell r="AA729">
            <v>90.6</v>
          </cell>
          <cell r="AB729">
            <v>2019</v>
          </cell>
          <cell r="AC729" t="str">
            <v>Maharashtra</v>
          </cell>
          <cell r="AD729" t="str">
            <v>ST.XAVIERS ENGLISH HIGH SCHOOL AND JUNIOR COLLEGE</v>
          </cell>
          <cell r="AE729">
            <v>574</v>
          </cell>
          <cell r="AF729">
            <v>600</v>
          </cell>
          <cell r="AG729">
            <v>95.6666666666667</v>
          </cell>
          <cell r="AH729">
            <v>2021</v>
          </cell>
          <cell r="AI729" t="str">
            <v>Maharashtra</v>
          </cell>
          <cell r="AJ729" t="str">
            <v>MATOSHREE PRABODHINEE COLLEGE OF SCIENCE</v>
          </cell>
          <cell r="AK729">
            <v>182</v>
          </cell>
          <cell r="AL729">
            <v>22</v>
          </cell>
          <cell r="AM729">
            <v>8.2727272727272734</v>
          </cell>
          <cell r="AN729">
            <v>86</v>
          </cell>
          <cell r="AO729">
            <v>233</v>
          </cell>
          <cell r="AP729">
            <v>27</v>
          </cell>
          <cell r="AQ729">
            <v>8.6296296296296298</v>
          </cell>
          <cell r="AR729">
            <v>75</v>
          </cell>
          <cell r="AS729">
            <v>415</v>
          </cell>
          <cell r="AT729">
            <v>49</v>
          </cell>
          <cell r="AU729">
            <v>8.4693877551020407</v>
          </cell>
          <cell r="AV729">
            <v>230</v>
          </cell>
          <cell r="AW729">
            <v>25</v>
          </cell>
          <cell r="AX729">
            <v>9.1999999999999993</v>
          </cell>
          <cell r="AY729">
            <v>80.5</v>
          </cell>
          <cell r="AZ729">
            <v>269</v>
          </cell>
          <cell r="BA729">
            <v>29</v>
          </cell>
          <cell r="BB729">
            <v>9.2758620689655178</v>
          </cell>
          <cell r="BC729">
            <v>85.5</v>
          </cell>
          <cell r="BD729">
            <v>499</v>
          </cell>
          <cell r="BE729">
            <v>54</v>
          </cell>
          <cell r="BF729">
            <v>9.2407407407407405</v>
          </cell>
          <cell r="BG729">
            <v>231</v>
          </cell>
          <cell r="BH729">
            <v>24</v>
          </cell>
          <cell r="BI729">
            <v>9.625</v>
          </cell>
          <cell r="BJ729">
            <v>81</v>
          </cell>
          <cell r="BK729">
            <v>284</v>
          </cell>
          <cell r="BL729">
            <v>29</v>
          </cell>
          <cell r="BM729">
            <v>9.7931034482758612</v>
          </cell>
          <cell r="BN729">
            <v>88</v>
          </cell>
          <cell r="BO729">
            <v>515</v>
          </cell>
          <cell r="BP729">
            <v>53</v>
          </cell>
          <cell r="BQ729">
            <v>9.7169811320754711</v>
          </cell>
          <cell r="BR729">
            <v>1429</v>
          </cell>
          <cell r="BS729">
            <v>156</v>
          </cell>
          <cell r="BT729">
            <v>9.1602564102564106</v>
          </cell>
          <cell r="BU729">
            <v>81.599999999999994</v>
          </cell>
          <cell r="BV729">
            <v>0</v>
          </cell>
        </row>
        <row r="730">
          <cell r="B730" t="str">
            <v>21-CIVIL52-25</v>
          </cell>
          <cell r="C730" t="str">
            <v>CIVIL</v>
          </cell>
          <cell r="D730">
            <v>52</v>
          </cell>
          <cell r="E730" t="str">
            <v>WAGH PRATYUSH ANIL VINITA</v>
          </cell>
          <cell r="F730" t="str">
            <v>Male</v>
          </cell>
          <cell r="G730" t="str">
            <v>05/06/2003</v>
          </cell>
          <cell r="H730">
            <v>8975957445</v>
          </cell>
          <cell r="I730">
            <v>8975273881</v>
          </cell>
          <cell r="J730" t="str">
            <v>pratyushwagh5@gmail.com</v>
          </cell>
          <cell r="K730" t="str">
            <v>1032210861@tcetmumbai.in</v>
          </cell>
          <cell r="L730" t="str">
            <v>101, Oscar classic-B, Naushya Ganapati, Gangapur Road, Nashik</v>
          </cell>
          <cell r="M730">
            <v>422013</v>
          </cell>
          <cell r="N730">
            <v>0</v>
          </cell>
          <cell r="O730" t="str">
            <v>Retired Govt Officer</v>
          </cell>
          <cell r="P730" t="str">
            <v>3,00,001 - 3,50,000</v>
          </cell>
          <cell r="Q730" t="str">
            <v>Normal</v>
          </cell>
          <cell r="R730" t="str">
            <v>SC</v>
          </cell>
          <cell r="S730">
            <v>2021</v>
          </cell>
          <cell r="T730" t="str">
            <v>FE</v>
          </cell>
          <cell r="U730" t="str">
            <v>MH-CET</v>
          </cell>
          <cell r="V730">
            <v>71.510000000000005</v>
          </cell>
          <cell r="W730">
            <v>10.540506799999999</v>
          </cell>
          <cell r="X730" t="str">
            <v>Minority</v>
          </cell>
          <cell r="Y730">
            <v>427</v>
          </cell>
          <cell r="Z730">
            <v>500</v>
          </cell>
          <cell r="AA730">
            <v>85.4</v>
          </cell>
          <cell r="AB730">
            <v>2019</v>
          </cell>
          <cell r="AC730" t="str">
            <v>Maharashtra</v>
          </cell>
          <cell r="AD730" t="str">
            <v>DON BOSCO HIGH SCHOOL NASHIK</v>
          </cell>
          <cell r="AE730">
            <v>502</v>
          </cell>
          <cell r="AF730">
            <v>600</v>
          </cell>
          <cell r="AG730">
            <v>83.6666666666667</v>
          </cell>
          <cell r="AH730">
            <v>2021</v>
          </cell>
          <cell r="AI730" t="str">
            <v>CBSE</v>
          </cell>
          <cell r="AJ730" t="str">
            <v>HPT ART AND RYK SCIENCE JUNIOR COLLEGE</v>
          </cell>
          <cell r="AK730">
            <v>170</v>
          </cell>
          <cell r="AL730">
            <v>23</v>
          </cell>
          <cell r="AM730">
            <v>7.3913043478260869</v>
          </cell>
          <cell r="AN730">
            <v>94.285714290000001</v>
          </cell>
          <cell r="AO730">
            <v>192</v>
          </cell>
          <cell r="AP730">
            <v>26</v>
          </cell>
          <cell r="AQ730">
            <v>7.384615384615385</v>
          </cell>
          <cell r="AR730">
            <v>89</v>
          </cell>
          <cell r="AS730">
            <v>362</v>
          </cell>
          <cell r="AT730">
            <v>49</v>
          </cell>
          <cell r="AU730">
            <v>7.3877551020408161</v>
          </cell>
          <cell r="AV730">
            <v>169</v>
          </cell>
          <cell r="AW730">
            <v>25</v>
          </cell>
          <cell r="AX730">
            <v>6.76</v>
          </cell>
          <cell r="AY730">
            <v>91.642857144999994</v>
          </cell>
          <cell r="AZ730">
            <v>185</v>
          </cell>
          <cell r="BA730">
            <v>29</v>
          </cell>
          <cell r="BB730">
            <v>6.3793103448275863</v>
          </cell>
          <cell r="BC730">
            <v>94</v>
          </cell>
          <cell r="BD730">
            <v>354</v>
          </cell>
          <cell r="BE730">
            <v>54</v>
          </cell>
          <cell r="BF730">
            <v>6.5555555555555554</v>
          </cell>
          <cell r="BG730">
            <v>192</v>
          </cell>
          <cell r="BH730">
            <v>24</v>
          </cell>
          <cell r="BI730">
            <v>8</v>
          </cell>
          <cell r="BJ730">
            <v>82.352941176470594</v>
          </cell>
          <cell r="BK730">
            <v>222</v>
          </cell>
          <cell r="BL730">
            <v>29</v>
          </cell>
          <cell r="BM730">
            <v>7.6551724137931032</v>
          </cell>
          <cell r="BN730">
            <v>89</v>
          </cell>
          <cell r="BO730">
            <v>414</v>
          </cell>
          <cell r="BP730">
            <v>53</v>
          </cell>
          <cell r="BQ730">
            <v>7.8113207547169807</v>
          </cell>
          <cell r="BR730">
            <v>1130</v>
          </cell>
          <cell r="BS730">
            <v>156</v>
          </cell>
          <cell r="BT730">
            <v>7.2435897435897436</v>
          </cell>
          <cell r="BU730">
            <v>90.256302522294121</v>
          </cell>
          <cell r="BV730">
            <v>0</v>
          </cell>
        </row>
        <row r="731">
          <cell r="B731" t="str">
            <v>21-COMPA52-25</v>
          </cell>
          <cell r="C731" t="str">
            <v>COMP-A</v>
          </cell>
          <cell r="D731">
            <v>52</v>
          </cell>
          <cell r="E731" t="str">
            <v xml:space="preserve">HINGE OM RAJESH  RACHANA </v>
          </cell>
          <cell r="F731" t="str">
            <v>Male</v>
          </cell>
          <cell r="G731" t="str">
            <v>10/09/2003</v>
          </cell>
          <cell r="H731">
            <v>9324580820</v>
          </cell>
          <cell r="I731">
            <v>9820970303</v>
          </cell>
          <cell r="J731" t="str">
            <v>om.hinge.2635@gmail.com</v>
          </cell>
          <cell r="K731" t="str">
            <v>1032210434@tcetmumbai.in</v>
          </cell>
          <cell r="L731" t="str">
            <v>E-1,603,Kalpataru Bldg,Lok-Udyan ph-II,kalyan west near patripool</v>
          </cell>
          <cell r="M731">
            <v>421301</v>
          </cell>
          <cell r="N731">
            <v>0</v>
          </cell>
          <cell r="O731" t="str">
            <v xml:space="preserve">service </v>
          </cell>
          <cell r="P731" t="str">
            <v>4,00,001 - 4,50,000</v>
          </cell>
          <cell r="Q731" t="str">
            <v>Normal</v>
          </cell>
          <cell r="R731" t="str">
            <v>Open</v>
          </cell>
          <cell r="S731">
            <v>2021</v>
          </cell>
          <cell r="T731" t="str">
            <v>FE</v>
          </cell>
          <cell r="U731" t="str">
            <v>MH-CET</v>
          </cell>
          <cell r="V731">
            <v>94.93</v>
          </cell>
          <cell r="W731">
            <v>89.543999999999997</v>
          </cell>
          <cell r="X731" t="str">
            <v>CAP</v>
          </cell>
          <cell r="Y731">
            <v>413</v>
          </cell>
          <cell r="Z731">
            <v>500</v>
          </cell>
          <cell r="AA731">
            <v>82.6</v>
          </cell>
          <cell r="AB731">
            <v>2019</v>
          </cell>
          <cell r="AC731" t="str">
            <v>Maharashtra</v>
          </cell>
          <cell r="AD731" t="str">
            <v>NEW SRI VANI VIDYASHALA HIGH SCHOOL</v>
          </cell>
          <cell r="AE731">
            <v>539</v>
          </cell>
          <cell r="AF731">
            <v>600</v>
          </cell>
          <cell r="AG731">
            <v>89.8333333333333</v>
          </cell>
          <cell r="AH731">
            <v>2021</v>
          </cell>
          <cell r="AI731" t="str">
            <v>Maharashtra</v>
          </cell>
          <cell r="AJ731" t="str">
            <v>KAMLADEVI COLLEGE OF SCIENCE COMERCE AND ARTS</v>
          </cell>
          <cell r="AK731">
            <v>198</v>
          </cell>
          <cell r="AL731">
            <v>23</v>
          </cell>
          <cell r="AM731">
            <v>8.6086956521739122</v>
          </cell>
          <cell r="AN731">
            <v>85</v>
          </cell>
          <cell r="AO731">
            <v>250</v>
          </cell>
          <cell r="AP731">
            <v>26</v>
          </cell>
          <cell r="AQ731">
            <v>9.615384615384615</v>
          </cell>
          <cell r="AR731">
            <v>82</v>
          </cell>
          <cell r="AS731">
            <v>448</v>
          </cell>
          <cell r="AT731">
            <v>49</v>
          </cell>
          <cell r="AU731">
            <v>9.1428571428571423</v>
          </cell>
          <cell r="AV731">
            <v>238</v>
          </cell>
          <cell r="AW731">
            <v>25</v>
          </cell>
          <cell r="AX731">
            <v>9.52</v>
          </cell>
          <cell r="AY731">
            <v>83.5</v>
          </cell>
          <cell r="AZ731">
            <v>274</v>
          </cell>
          <cell r="BA731">
            <v>29</v>
          </cell>
          <cell r="BB731">
            <v>9.4482758620689662</v>
          </cell>
          <cell r="BC731">
            <v>89</v>
          </cell>
          <cell r="BD731">
            <v>512</v>
          </cell>
          <cell r="BE731">
            <v>54</v>
          </cell>
          <cell r="BF731">
            <v>9.481481481481481</v>
          </cell>
          <cell r="BG731">
            <v>217</v>
          </cell>
          <cell r="BH731">
            <v>24</v>
          </cell>
          <cell r="BI731">
            <v>9.0416666666666661</v>
          </cell>
          <cell r="BJ731">
            <v>81.5</v>
          </cell>
          <cell r="BK731">
            <v>276</v>
          </cell>
          <cell r="BL731">
            <v>29</v>
          </cell>
          <cell r="BM731">
            <v>9.5172413793103452</v>
          </cell>
          <cell r="BN731">
            <v>77</v>
          </cell>
          <cell r="BO731">
            <v>493</v>
          </cell>
          <cell r="BP731">
            <v>53</v>
          </cell>
          <cell r="BQ731">
            <v>9.3018867924528301</v>
          </cell>
          <cell r="BR731">
            <v>1453</v>
          </cell>
          <cell r="BS731">
            <v>156</v>
          </cell>
          <cell r="BT731">
            <v>9.3141025641025639</v>
          </cell>
          <cell r="BU731">
            <v>84.2</v>
          </cell>
          <cell r="BV731" t="str">
            <v xml:space="preserve">Tata Consultancy Services </v>
          </cell>
        </row>
        <row r="732">
          <cell r="B732" t="str">
            <v>21-COMPC52-25</v>
          </cell>
          <cell r="C732" t="str">
            <v>COMP-C</v>
          </cell>
          <cell r="D732">
            <v>52</v>
          </cell>
          <cell r="E732" t="str">
            <v xml:space="preserve">WANGANE HARSH SACHIN SWATI </v>
          </cell>
          <cell r="F732" t="str">
            <v>Male</v>
          </cell>
          <cell r="G732" t="str">
            <v>29/02/2004</v>
          </cell>
          <cell r="H732">
            <v>7977198051</v>
          </cell>
          <cell r="I732">
            <v>8796597398</v>
          </cell>
          <cell r="J732" t="str">
            <v>harshwangane123@gmail.com</v>
          </cell>
          <cell r="K732" t="str">
            <v>1032210562@tcetmumbai.in</v>
          </cell>
          <cell r="L732" t="str">
            <v>Flat number 608, Sidhi Vinayak Park, Natwar Nagar, Road No 1, Jogeshwari (East)PP Dias Compound, Near Western Express Highway, Opposite Dheeraj Apartment</v>
          </cell>
          <cell r="M732">
            <v>400060</v>
          </cell>
          <cell r="N732">
            <v>0</v>
          </cell>
          <cell r="O732" t="str">
            <v>Defence</v>
          </cell>
          <cell r="P732" t="str">
            <v>1,00,001 - 1,50,000</v>
          </cell>
          <cell r="Q732" t="str">
            <v>Normal</v>
          </cell>
          <cell r="R732" t="str">
            <v>Open</v>
          </cell>
          <cell r="S732">
            <v>2021</v>
          </cell>
          <cell r="T732" t="str">
            <v>FE</v>
          </cell>
          <cell r="U732" t="str">
            <v>MH-CET</v>
          </cell>
          <cell r="V732">
            <v>48.38</v>
          </cell>
          <cell r="W732">
            <v>50.195621500000001</v>
          </cell>
          <cell r="X732" t="str">
            <v>Minority</v>
          </cell>
          <cell r="Y732">
            <v>405</v>
          </cell>
          <cell r="Z732">
            <v>500</v>
          </cell>
          <cell r="AA732">
            <v>81</v>
          </cell>
          <cell r="AB732">
            <v>2019</v>
          </cell>
          <cell r="AC732" t="str">
            <v>CBSE</v>
          </cell>
          <cell r="AD732" t="str">
            <v>ARMY PUBLIC SCHOOL RAMAKRISHNAPURAM SECUNDERABAD</v>
          </cell>
          <cell r="AE732">
            <v>381</v>
          </cell>
          <cell r="AF732">
            <v>500</v>
          </cell>
          <cell r="AG732">
            <v>76.2</v>
          </cell>
          <cell r="AH732">
            <v>2021</v>
          </cell>
          <cell r="AI732" t="str">
            <v>CBSE</v>
          </cell>
          <cell r="AJ732" t="str">
            <v>ARMY PUBLIC SCHOOL JAMMU CANTT</v>
          </cell>
          <cell r="AK732">
            <v>172</v>
          </cell>
          <cell r="AL732">
            <v>23</v>
          </cell>
          <cell r="AM732">
            <v>7.4782608695652177</v>
          </cell>
          <cell r="AN732">
            <v>88</v>
          </cell>
          <cell r="AO732">
            <v>198</v>
          </cell>
          <cell r="AP732">
            <v>26</v>
          </cell>
          <cell r="AQ732">
            <v>7.615384615384615</v>
          </cell>
          <cell r="AR732">
            <v>93.42</v>
          </cell>
          <cell r="AS732">
            <v>370</v>
          </cell>
          <cell r="AT732">
            <v>49</v>
          </cell>
          <cell r="AU732">
            <v>7.5510204081632653</v>
          </cell>
          <cell r="AV732">
            <v>171</v>
          </cell>
          <cell r="AW732">
            <v>25</v>
          </cell>
          <cell r="AX732">
            <v>6.84</v>
          </cell>
          <cell r="AY732">
            <v>90.71</v>
          </cell>
          <cell r="AZ732">
            <v>187</v>
          </cell>
          <cell r="BA732">
            <v>29</v>
          </cell>
          <cell r="BB732">
            <v>6.4482758620689653</v>
          </cell>
          <cell r="BC732">
            <v>75</v>
          </cell>
          <cell r="BD732">
            <v>358</v>
          </cell>
          <cell r="BE732">
            <v>54</v>
          </cell>
          <cell r="BF732">
            <v>6.6296296296296298</v>
          </cell>
          <cell r="BG732">
            <v>153</v>
          </cell>
          <cell r="BH732">
            <v>24</v>
          </cell>
          <cell r="BI732">
            <v>6.375</v>
          </cell>
          <cell r="BJ732">
            <v>75</v>
          </cell>
          <cell r="BK732">
            <v>176</v>
          </cell>
          <cell r="BL732">
            <v>29</v>
          </cell>
          <cell r="BM732">
            <v>6.068965517241379</v>
          </cell>
          <cell r="BN732">
            <v>75</v>
          </cell>
          <cell r="BO732">
            <v>329</v>
          </cell>
          <cell r="BP732">
            <v>53</v>
          </cell>
          <cell r="BQ732">
            <v>6.2075471698113205</v>
          </cell>
          <cell r="BR732">
            <v>1057</v>
          </cell>
          <cell r="BS732">
            <v>156</v>
          </cell>
          <cell r="BT732">
            <v>6.7756410256410255</v>
          </cell>
          <cell r="BU732">
            <v>84.426000000000002</v>
          </cell>
          <cell r="BV732">
            <v>0</v>
          </cell>
        </row>
        <row r="733">
          <cell r="B733" t="str">
            <v>21-CS&amp;E52-25</v>
          </cell>
          <cell r="C733" t="str">
            <v>CS&amp;E</v>
          </cell>
          <cell r="D733">
            <v>52</v>
          </cell>
          <cell r="E733" t="str">
            <v>SINGH VAIBHAV  SUKHDEV RENU</v>
          </cell>
          <cell r="F733" t="str">
            <v>Male</v>
          </cell>
          <cell r="G733">
            <v>37492</v>
          </cell>
          <cell r="H733">
            <v>8104121009</v>
          </cell>
          <cell r="I733">
            <v>9984918906</v>
          </cell>
          <cell r="J733" t="str">
            <v>vaibhav.78715@gmail.com</v>
          </cell>
          <cell r="K733" t="str">
            <v>1032210914@tcetmumbai.in</v>
          </cell>
          <cell r="L733" t="str">
            <v>A/204 sheetal raaj building, mtnl road, sheetal nagar, mira road east</v>
          </cell>
          <cell r="M733">
            <v>401107</v>
          </cell>
          <cell r="N733">
            <v>0</v>
          </cell>
          <cell r="O733" t="str">
            <v>Business</v>
          </cell>
          <cell r="P733" t="str">
            <v>6,00,001 - 7,00,000</v>
          </cell>
          <cell r="Q733" t="str">
            <v>Normal</v>
          </cell>
          <cell r="R733" t="str">
            <v>Open</v>
          </cell>
          <cell r="S733">
            <v>2021</v>
          </cell>
          <cell r="T733" t="str">
            <v>FE</v>
          </cell>
          <cell r="U733" t="str">
            <v>MH-CET</v>
          </cell>
          <cell r="V733">
            <v>78.06</v>
          </cell>
          <cell r="W733" t="str">
            <v>NA</v>
          </cell>
          <cell r="X733" t="str">
            <v>ACAP</v>
          </cell>
          <cell r="Y733">
            <v>403</v>
          </cell>
          <cell r="Z733">
            <v>600</v>
          </cell>
          <cell r="AA733">
            <v>67.1666666666667</v>
          </cell>
          <cell r="AB733">
            <v>2019</v>
          </cell>
          <cell r="AC733" t="str">
            <v>ICSE</v>
          </cell>
          <cell r="AD733" t="str">
            <v>ST JOHN'S SCHOOL</v>
          </cell>
          <cell r="AE733">
            <v>472</v>
          </cell>
          <cell r="AF733">
            <v>600</v>
          </cell>
          <cell r="AG733">
            <v>78.6666666666667</v>
          </cell>
          <cell r="AH733">
            <v>2021</v>
          </cell>
          <cell r="AI733" t="str">
            <v>Maharashtra</v>
          </cell>
          <cell r="AJ733" t="str">
            <v>THAKUR COLLEGE OF SCIENCE AND COMMERCE</v>
          </cell>
          <cell r="AK733">
            <v>184</v>
          </cell>
          <cell r="AL733">
            <v>23</v>
          </cell>
          <cell r="AM733">
            <v>8</v>
          </cell>
          <cell r="AN733">
            <v>87</v>
          </cell>
          <cell r="AO733">
            <v>205</v>
          </cell>
          <cell r="AP733">
            <v>26</v>
          </cell>
          <cell r="AQ733">
            <v>7.884615384615385</v>
          </cell>
          <cell r="AR733">
            <v>88</v>
          </cell>
          <cell r="AS733">
            <v>389</v>
          </cell>
          <cell r="AT733">
            <v>49</v>
          </cell>
          <cell r="AU733">
            <v>7.9387755102040813</v>
          </cell>
          <cell r="AV733">
            <v>194</v>
          </cell>
          <cell r="AW733">
            <v>25</v>
          </cell>
          <cell r="AX733">
            <v>7.76</v>
          </cell>
          <cell r="AY733">
            <v>82</v>
          </cell>
          <cell r="AZ733">
            <v>228</v>
          </cell>
          <cell r="BA733">
            <v>29</v>
          </cell>
          <cell r="BB733">
            <v>7.8620689655172411</v>
          </cell>
          <cell r="BC733">
            <v>80</v>
          </cell>
          <cell r="BD733">
            <v>422</v>
          </cell>
          <cell r="BE733">
            <v>54</v>
          </cell>
          <cell r="BF733">
            <v>7.8148148148148149</v>
          </cell>
          <cell r="BG733">
            <v>219</v>
          </cell>
          <cell r="BH733">
            <v>24</v>
          </cell>
          <cell r="BI733">
            <v>9.125</v>
          </cell>
          <cell r="BJ733">
            <v>96</v>
          </cell>
          <cell r="BK733">
            <v>257</v>
          </cell>
          <cell r="BL733">
            <v>29</v>
          </cell>
          <cell r="BM733">
            <v>8.862068965517242</v>
          </cell>
          <cell r="BN733">
            <v>86</v>
          </cell>
          <cell r="BO733">
            <v>476</v>
          </cell>
          <cell r="BP733">
            <v>53</v>
          </cell>
          <cell r="BQ733">
            <v>8.9811320754716988</v>
          </cell>
          <cell r="BR733">
            <v>1287</v>
          </cell>
          <cell r="BS733">
            <v>156</v>
          </cell>
          <cell r="BT733">
            <v>8.25</v>
          </cell>
          <cell r="BU733">
            <v>83.582572614107875</v>
          </cell>
          <cell r="BV733">
            <v>0</v>
          </cell>
        </row>
        <row r="734">
          <cell r="B734" t="str">
            <v>21-E&amp;CS52-25</v>
          </cell>
          <cell r="C734" t="str">
            <v>E&amp;CS</v>
          </cell>
          <cell r="D734">
            <v>52</v>
          </cell>
          <cell r="E734" t="str">
            <v>SINGH ABHAYPRATAP INDRASEN ARCHANA</v>
          </cell>
          <cell r="F734" t="str">
            <v>Male</v>
          </cell>
          <cell r="G734" t="str">
            <v>09/11/2002</v>
          </cell>
          <cell r="H734">
            <v>8425026649</v>
          </cell>
          <cell r="I734">
            <v>9324085949</v>
          </cell>
          <cell r="J734" t="str">
            <v>abhaysinghnsrk12345@gmail.com</v>
          </cell>
          <cell r="K734" t="str">
            <v>1032210370@tcetmumbai.in</v>
          </cell>
          <cell r="L734" t="str">
            <v>E/202,spring grove Uno, lokhandwala township, akurli road, kandivali east,mumbai 400 101</v>
          </cell>
          <cell r="M734">
            <v>400101</v>
          </cell>
          <cell r="N734">
            <v>0</v>
          </cell>
          <cell r="O734" t="str">
            <v>Businessman</v>
          </cell>
          <cell r="P734" t="str">
            <v>1,00,001 - 1,50,000</v>
          </cell>
          <cell r="Q734" t="str">
            <v>Normal</v>
          </cell>
          <cell r="R734" t="str">
            <v>Open</v>
          </cell>
          <cell r="S734">
            <v>2021</v>
          </cell>
          <cell r="T734" t="str">
            <v>FE</v>
          </cell>
          <cell r="U734" t="str">
            <v>MH-CET</v>
          </cell>
          <cell r="V734">
            <v>69.05</v>
          </cell>
          <cell r="W734" t="str">
            <v>NA</v>
          </cell>
          <cell r="X734" t="str">
            <v>ACAP</v>
          </cell>
          <cell r="Y734">
            <v>360</v>
          </cell>
          <cell r="Z734">
            <v>500</v>
          </cell>
          <cell r="AA734">
            <v>72</v>
          </cell>
          <cell r="AB734">
            <v>2019</v>
          </cell>
          <cell r="AC734" t="str">
            <v>Maharashtra</v>
          </cell>
          <cell r="AD734" t="str">
            <v>THAKUR VIDYA MANDIR HIGH SCHOOL</v>
          </cell>
          <cell r="AE734">
            <v>436</v>
          </cell>
          <cell r="AF734">
            <v>600</v>
          </cell>
          <cell r="AG734">
            <v>72.6666666666667</v>
          </cell>
          <cell r="AH734">
            <v>2021</v>
          </cell>
          <cell r="AI734" t="str">
            <v>Maharashtra</v>
          </cell>
          <cell r="AJ734" t="str">
            <v>THAKUR COLLEGE OF SCIENCE AND COMMERCE</v>
          </cell>
          <cell r="AK734">
            <v>173</v>
          </cell>
          <cell r="AL734">
            <v>23</v>
          </cell>
          <cell r="AM734">
            <v>7.5217391304347823</v>
          </cell>
          <cell r="AN734">
            <v>87</v>
          </cell>
          <cell r="AO734">
            <v>204</v>
          </cell>
          <cell r="AP734">
            <v>26</v>
          </cell>
          <cell r="AQ734">
            <v>7.8461538461538458</v>
          </cell>
          <cell r="AR734">
            <v>91</v>
          </cell>
          <cell r="AS734">
            <v>377</v>
          </cell>
          <cell r="AT734">
            <v>49</v>
          </cell>
          <cell r="AU734">
            <v>7.6938775510204085</v>
          </cell>
          <cell r="AV734">
            <v>203</v>
          </cell>
          <cell r="AW734">
            <v>25</v>
          </cell>
          <cell r="AX734">
            <v>8.1199999999999992</v>
          </cell>
          <cell r="AY734">
            <v>89</v>
          </cell>
          <cell r="AZ734">
            <v>257</v>
          </cell>
          <cell r="BA734">
            <v>29</v>
          </cell>
          <cell r="BB734">
            <v>8.862068965517242</v>
          </cell>
          <cell r="BC734">
            <v>70.588235294117695</v>
          </cell>
          <cell r="BD734">
            <v>460</v>
          </cell>
          <cell r="BE734">
            <v>54</v>
          </cell>
          <cell r="BF734">
            <v>8.518518518518519</v>
          </cell>
          <cell r="BG734">
            <v>210</v>
          </cell>
          <cell r="BH734">
            <v>24</v>
          </cell>
          <cell r="BI734">
            <v>8.75</v>
          </cell>
          <cell r="BJ734">
            <v>66</v>
          </cell>
          <cell r="BK734">
            <v>266</v>
          </cell>
          <cell r="BL734">
            <v>29</v>
          </cell>
          <cell r="BM734">
            <v>9.1724137931034484</v>
          </cell>
          <cell r="BN734">
            <v>89</v>
          </cell>
          <cell r="BO734">
            <v>476</v>
          </cell>
          <cell r="BP734">
            <v>53</v>
          </cell>
          <cell r="BQ734">
            <v>8.9811320754716988</v>
          </cell>
          <cell r="BR734">
            <v>1313</v>
          </cell>
          <cell r="BS734">
            <v>156</v>
          </cell>
          <cell r="BT734">
            <v>8.4166666666666661</v>
          </cell>
          <cell r="BU734">
            <v>83.700219672931411</v>
          </cell>
          <cell r="BV734">
            <v>0</v>
          </cell>
        </row>
        <row r="735">
          <cell r="B735" t="str">
            <v>21-E&amp;TCA52-25</v>
          </cell>
          <cell r="C735" t="str">
            <v>E&amp;TC-A</v>
          </cell>
          <cell r="D735">
            <v>52</v>
          </cell>
          <cell r="E735" t="str">
            <v>MALVIYA CHIRAG GOVIND  INDRA</v>
          </cell>
          <cell r="F735" t="str">
            <v>Male</v>
          </cell>
          <cell r="G735" t="str">
            <v>17/08/2003</v>
          </cell>
          <cell r="H735">
            <v>9920741411</v>
          </cell>
          <cell r="I735">
            <v>9819411166</v>
          </cell>
          <cell r="J735" t="str">
            <v>chiragnalviya178@gmail.com</v>
          </cell>
          <cell r="K735" t="str">
            <v>1032210244@tcetmumbai.in</v>
          </cell>
          <cell r="L735" t="str">
            <v>G-3,901,Happy Home Heights,Poonam Garden, Mira Road (E)</v>
          </cell>
          <cell r="M735">
            <v>401107</v>
          </cell>
          <cell r="N735">
            <v>0</v>
          </cell>
          <cell r="O735" t="str">
            <v>Businessman</v>
          </cell>
          <cell r="P735" t="str">
            <v>1,00,001 - 1,50,000</v>
          </cell>
          <cell r="Q735" t="str">
            <v>Normal</v>
          </cell>
          <cell r="R735" t="str">
            <v>Open</v>
          </cell>
          <cell r="S735">
            <v>2021</v>
          </cell>
          <cell r="T735" t="str">
            <v>FE</v>
          </cell>
          <cell r="U735" t="str">
            <v>MH-CET</v>
          </cell>
          <cell r="V735">
            <v>48.98</v>
          </cell>
          <cell r="W735">
            <v>34.7361577</v>
          </cell>
          <cell r="X735" t="str">
            <v>ACAP</v>
          </cell>
          <cell r="Y735">
            <v>442</v>
          </cell>
          <cell r="Z735">
            <v>500</v>
          </cell>
          <cell r="AA735">
            <v>88.4</v>
          </cell>
          <cell r="AB735">
            <v>2019</v>
          </cell>
          <cell r="AC735" t="str">
            <v>ICSE</v>
          </cell>
          <cell r="AD735" t="str">
            <v>R.B.K. SCHOOL</v>
          </cell>
          <cell r="AE735">
            <v>552</v>
          </cell>
          <cell r="AF735">
            <v>600</v>
          </cell>
          <cell r="AG735">
            <v>92</v>
          </cell>
          <cell r="AH735">
            <v>2021</v>
          </cell>
          <cell r="AI735" t="str">
            <v>Maharashtra</v>
          </cell>
          <cell r="AJ735" t="str">
            <v>RAO JUNIOR COLLEGE OF SCIENCE</v>
          </cell>
          <cell r="AK735">
            <v>168</v>
          </cell>
          <cell r="AL735">
            <v>22</v>
          </cell>
          <cell r="AM735">
            <v>7.6363636363636367</v>
          </cell>
          <cell r="AN735">
            <v>92</v>
          </cell>
          <cell r="AO735">
            <v>197</v>
          </cell>
          <cell r="AP735">
            <v>27</v>
          </cell>
          <cell r="AQ735">
            <v>7.2962962962962967</v>
          </cell>
          <cell r="AR735">
            <v>84</v>
          </cell>
          <cell r="AS735">
            <v>365</v>
          </cell>
          <cell r="AT735">
            <v>49</v>
          </cell>
          <cell r="AU735">
            <v>7.4489795918367347</v>
          </cell>
          <cell r="AV735">
            <v>134</v>
          </cell>
          <cell r="AW735">
            <v>25</v>
          </cell>
          <cell r="AX735">
            <v>5.36</v>
          </cell>
          <cell r="AY735">
            <v>88</v>
          </cell>
          <cell r="AZ735">
            <v>264</v>
          </cell>
          <cell r="BA735">
            <v>29</v>
          </cell>
          <cell r="BB735">
            <v>9.1034482758620694</v>
          </cell>
          <cell r="BC735">
            <v>75</v>
          </cell>
          <cell r="BD735">
            <v>398</v>
          </cell>
          <cell r="BE735">
            <v>54</v>
          </cell>
          <cell r="BF735">
            <v>7.3703703703703702</v>
          </cell>
          <cell r="BG735">
            <v>179</v>
          </cell>
          <cell r="BH735">
            <v>24</v>
          </cell>
          <cell r="BI735">
            <v>7.458333333333333</v>
          </cell>
          <cell r="BJ735">
            <v>75</v>
          </cell>
          <cell r="BK735">
            <v>224</v>
          </cell>
          <cell r="BL735">
            <v>29</v>
          </cell>
          <cell r="BM735">
            <v>7.7241379310344831</v>
          </cell>
          <cell r="BN735">
            <v>78</v>
          </cell>
          <cell r="BO735">
            <v>403</v>
          </cell>
          <cell r="BP735">
            <v>53</v>
          </cell>
          <cell r="BQ735">
            <v>7.6037735849056602</v>
          </cell>
          <cell r="BR735">
            <v>1166</v>
          </cell>
          <cell r="BS735">
            <v>156</v>
          </cell>
          <cell r="BT735">
            <v>7.4743589743589745</v>
          </cell>
          <cell r="BU735">
            <v>86.4</v>
          </cell>
          <cell r="BV735">
            <v>0</v>
          </cell>
        </row>
        <row r="736">
          <cell r="B736" t="str">
            <v>21-E&amp;TCB52-25</v>
          </cell>
          <cell r="C736" t="str">
            <v>E&amp;TC-B</v>
          </cell>
          <cell r="D736">
            <v>52</v>
          </cell>
          <cell r="E736" t="str">
            <v>YADAV HIMANSHU HARILAL URMILA</v>
          </cell>
          <cell r="F736" t="str">
            <v>Male</v>
          </cell>
          <cell r="G736" t="str">
            <v>29/01/2002</v>
          </cell>
          <cell r="H736">
            <v>8356939321</v>
          </cell>
          <cell r="I736">
            <v>8879373810</v>
          </cell>
          <cell r="J736" t="str">
            <v>rajkumaraddu@gmail.com</v>
          </cell>
          <cell r="K736" t="str">
            <v>1032210307@tcetmumbai.in</v>
          </cell>
          <cell r="L736" t="str">
            <v>112,saimagan society ,nandapatekar road vile parle east mumbai</v>
          </cell>
          <cell r="M736">
            <v>400057</v>
          </cell>
          <cell r="N736">
            <v>0</v>
          </cell>
          <cell r="O736" t="str">
            <v>Beautician</v>
          </cell>
          <cell r="P736" t="str">
            <v>9,00,001 - 10,00,000</v>
          </cell>
          <cell r="Q736" t="str">
            <v>Normal</v>
          </cell>
          <cell r="R736" t="str">
            <v>Open</v>
          </cell>
          <cell r="S736">
            <v>2021</v>
          </cell>
          <cell r="T736" t="str">
            <v>FE</v>
          </cell>
          <cell r="U736" t="str">
            <v>MH-CET</v>
          </cell>
          <cell r="V736">
            <v>56</v>
          </cell>
          <cell r="W736">
            <v>73</v>
          </cell>
          <cell r="X736" t="str">
            <v>Minority</v>
          </cell>
          <cell r="Y736">
            <v>407</v>
          </cell>
          <cell r="Z736">
            <v>500</v>
          </cell>
          <cell r="AA736">
            <v>81.400000000000006</v>
          </cell>
          <cell r="AB736">
            <v>2019</v>
          </cell>
          <cell r="AC736" t="str">
            <v>Maharashtra</v>
          </cell>
          <cell r="AD736" t="str">
            <v>ST.XAVIER HIGH SCHOOL VILE PARLE WEST</v>
          </cell>
          <cell r="AE736">
            <v>510</v>
          </cell>
          <cell r="AF736">
            <v>600</v>
          </cell>
          <cell r="AG736">
            <v>85</v>
          </cell>
          <cell r="AH736">
            <v>2021</v>
          </cell>
          <cell r="AI736" t="str">
            <v>Maharashtra</v>
          </cell>
          <cell r="AJ736" t="str">
            <v>NIIRMALA MEMORIAL FOUNDATION JUNIOR COLLEGES OF COMMERCE AND SCIENCE</v>
          </cell>
          <cell r="AK736">
            <v>170</v>
          </cell>
          <cell r="AL736">
            <v>22</v>
          </cell>
          <cell r="AM736">
            <v>7.7272727272727275</v>
          </cell>
          <cell r="AN736">
            <v>90</v>
          </cell>
          <cell r="AO736">
            <v>216</v>
          </cell>
          <cell r="AP736">
            <v>27</v>
          </cell>
          <cell r="AQ736">
            <v>8</v>
          </cell>
          <cell r="AR736">
            <v>75</v>
          </cell>
          <cell r="AS736">
            <v>386</v>
          </cell>
          <cell r="AT736">
            <v>49</v>
          </cell>
          <cell r="AU736">
            <v>7.8775510204081636</v>
          </cell>
          <cell r="AV736">
            <v>155</v>
          </cell>
          <cell r="AW736">
            <v>25</v>
          </cell>
          <cell r="AX736">
            <v>6.2</v>
          </cell>
          <cell r="AY736">
            <v>82.5</v>
          </cell>
          <cell r="AZ736">
            <v>195</v>
          </cell>
          <cell r="BA736">
            <v>29</v>
          </cell>
          <cell r="BB736">
            <v>6.7241379310344831</v>
          </cell>
          <cell r="BC736">
            <v>75</v>
          </cell>
          <cell r="BD736">
            <v>350</v>
          </cell>
          <cell r="BE736">
            <v>54</v>
          </cell>
          <cell r="BF736">
            <v>6.4814814814814818</v>
          </cell>
          <cell r="BG736">
            <v>189</v>
          </cell>
          <cell r="BH736">
            <v>24</v>
          </cell>
          <cell r="BI736">
            <v>7.875</v>
          </cell>
          <cell r="BJ736">
            <v>55</v>
          </cell>
          <cell r="BK736">
            <v>212</v>
          </cell>
          <cell r="BL736">
            <v>29</v>
          </cell>
          <cell r="BM736">
            <v>7.3103448275862073</v>
          </cell>
          <cell r="BN736">
            <v>75</v>
          </cell>
          <cell r="BO736">
            <v>401</v>
          </cell>
          <cell r="BP736">
            <v>53</v>
          </cell>
          <cell r="BQ736">
            <v>7.5660377358490569</v>
          </cell>
          <cell r="BR736">
            <v>1137</v>
          </cell>
          <cell r="BS736">
            <v>156</v>
          </cell>
          <cell r="BT736">
            <v>7.2884615384615383</v>
          </cell>
          <cell r="BU736">
            <v>82.735294117647058</v>
          </cell>
          <cell r="BV736">
            <v>0</v>
          </cell>
        </row>
        <row r="737">
          <cell r="B737" t="str">
            <v>21-ITA52-25</v>
          </cell>
          <cell r="C737" t="str">
            <v>IT-A</v>
          </cell>
          <cell r="D737">
            <v>52</v>
          </cell>
          <cell r="E737" t="str">
            <v>KUSHWAHA PRIYA UMESH SUSHMA</v>
          </cell>
          <cell r="F737" t="str">
            <v>Female</v>
          </cell>
          <cell r="G737" t="str">
            <v>31/12/2003</v>
          </cell>
          <cell r="H737">
            <v>9372175903</v>
          </cell>
          <cell r="I737">
            <v>9004498481</v>
          </cell>
          <cell r="J737" t="str">
            <v xml:space="preserve">priyakushwaha1231@gmail.com </v>
          </cell>
          <cell r="K737" t="str">
            <v>1032210626@tcetmumbai.in</v>
          </cell>
          <cell r="L737" t="str">
            <v>216/12,Railway colony,  sv road, bandra (west), mumbai</v>
          </cell>
          <cell r="M737">
            <v>400050</v>
          </cell>
          <cell r="N737">
            <v>0</v>
          </cell>
          <cell r="O737" t="str">
            <v>Government employee</v>
          </cell>
          <cell r="P737" t="str">
            <v>50,001 - 1,00,000</v>
          </cell>
          <cell r="Q737" t="str">
            <v>Normal</v>
          </cell>
          <cell r="R737" t="str">
            <v>Open</v>
          </cell>
          <cell r="S737">
            <v>2021</v>
          </cell>
          <cell r="T737" t="str">
            <v>FE</v>
          </cell>
          <cell r="U737" t="str">
            <v>MH-CET</v>
          </cell>
          <cell r="V737">
            <v>66.150000000000006</v>
          </cell>
          <cell r="W737">
            <v>23.337015300000001</v>
          </cell>
          <cell r="X737" t="str">
            <v>Institute</v>
          </cell>
          <cell r="Y737">
            <v>372</v>
          </cell>
          <cell r="Z737">
            <v>500</v>
          </cell>
          <cell r="AA737">
            <v>74.400000000000006</v>
          </cell>
          <cell r="AB737">
            <v>2019</v>
          </cell>
          <cell r="AC737" t="str">
            <v>Maharashtra</v>
          </cell>
          <cell r="AD737" t="str">
            <v>DURUELO CONVENT HIGH SCHOOL</v>
          </cell>
          <cell r="AE737">
            <v>532</v>
          </cell>
          <cell r="AF737">
            <v>600</v>
          </cell>
          <cell r="AG737">
            <v>88.6666666666667</v>
          </cell>
          <cell r="AH737">
            <v>2021</v>
          </cell>
          <cell r="AI737" t="str">
            <v>Maharashtra</v>
          </cell>
          <cell r="AJ737" t="str">
            <v>Nirmala Memorial College</v>
          </cell>
          <cell r="AK737">
            <v>180</v>
          </cell>
          <cell r="AL737">
            <v>22</v>
          </cell>
          <cell r="AM737">
            <v>8.1818181818181817</v>
          </cell>
          <cell r="AN737">
            <v>97.12</v>
          </cell>
          <cell r="AO737">
            <v>253</v>
          </cell>
          <cell r="AP737">
            <v>27</v>
          </cell>
          <cell r="AQ737">
            <v>9.3703703703703702</v>
          </cell>
          <cell r="AR737">
            <v>86</v>
          </cell>
          <cell r="AS737">
            <v>433</v>
          </cell>
          <cell r="AT737">
            <v>49</v>
          </cell>
          <cell r="AU737">
            <v>8.8367346938775508</v>
          </cell>
          <cell r="AV737">
            <v>222</v>
          </cell>
          <cell r="AW737">
            <v>25</v>
          </cell>
          <cell r="AX737">
            <v>8.8800000000000008</v>
          </cell>
          <cell r="AY737">
            <v>91.56</v>
          </cell>
          <cell r="AZ737">
            <v>255</v>
          </cell>
          <cell r="BA737">
            <v>29</v>
          </cell>
          <cell r="BB737">
            <v>8.7931034482758612</v>
          </cell>
          <cell r="BC737">
            <v>77.830188679245296</v>
          </cell>
          <cell r="BD737">
            <v>477</v>
          </cell>
          <cell r="BE737">
            <v>54</v>
          </cell>
          <cell r="BF737">
            <v>8.8333333333333339</v>
          </cell>
          <cell r="BG737">
            <v>210</v>
          </cell>
          <cell r="BH737">
            <v>24</v>
          </cell>
          <cell r="BI737">
            <v>8.75</v>
          </cell>
          <cell r="BJ737">
            <v>84.232365145228201</v>
          </cell>
          <cell r="BK737">
            <v>273</v>
          </cell>
          <cell r="BL737">
            <v>29</v>
          </cell>
          <cell r="BM737">
            <v>9.4137931034482758</v>
          </cell>
          <cell r="BN737">
            <v>76.3948497854077</v>
          </cell>
          <cell r="BO737">
            <v>483</v>
          </cell>
          <cell r="BP737">
            <v>53</v>
          </cell>
          <cell r="BQ737">
            <v>9.1132075471698109</v>
          </cell>
          <cell r="BR737">
            <v>1393</v>
          </cell>
          <cell r="BS737">
            <v>156</v>
          </cell>
          <cell r="BT737">
            <v>8.9294871794871788</v>
          </cell>
          <cell r="BU737">
            <v>82.502037735849058</v>
          </cell>
          <cell r="BV737">
            <v>0</v>
          </cell>
        </row>
        <row r="738">
          <cell r="B738" t="str">
            <v>21-ITB52-25</v>
          </cell>
          <cell r="C738" t="str">
            <v>IT-B</v>
          </cell>
          <cell r="D738">
            <v>52</v>
          </cell>
          <cell r="E738" t="str">
            <v xml:space="preserve">THOMBRE AAROHI VIJAY  SHILPA </v>
          </cell>
          <cell r="F738" t="str">
            <v>Female</v>
          </cell>
          <cell r="G738" t="str">
            <v>14/05/2003</v>
          </cell>
          <cell r="H738">
            <v>9136137965</v>
          </cell>
          <cell r="I738">
            <v>9594053334</v>
          </cell>
          <cell r="J738" t="str">
            <v>thombreaarohi.work555@gmail.com</v>
          </cell>
          <cell r="K738" t="str">
            <v>1032210691@tcetmumbai.in</v>
          </cell>
          <cell r="L738" t="str">
            <v>42/G, chapubai chawl, room no. 10, Mori road, Mahim (W), Mumbai</v>
          </cell>
          <cell r="M738">
            <v>400016</v>
          </cell>
          <cell r="N738">
            <v>0</v>
          </cell>
          <cell r="O738" t="str">
            <v>Service</v>
          </cell>
          <cell r="P738" t="str">
            <v>50,001 - 1,00,000</v>
          </cell>
          <cell r="Q738" t="str">
            <v>Normal</v>
          </cell>
          <cell r="R738" t="str">
            <v>Open</v>
          </cell>
          <cell r="S738">
            <v>2021</v>
          </cell>
          <cell r="T738" t="str">
            <v>FE</v>
          </cell>
          <cell r="U738" t="str">
            <v>MH-CET</v>
          </cell>
          <cell r="V738">
            <v>91.92</v>
          </cell>
          <cell r="W738" t="str">
            <v>NA</v>
          </cell>
          <cell r="X738" t="str">
            <v>CAP</v>
          </cell>
          <cell r="Y738">
            <v>434</v>
          </cell>
          <cell r="Z738">
            <v>500</v>
          </cell>
          <cell r="AA738">
            <v>86.8</v>
          </cell>
          <cell r="AB738">
            <v>2019</v>
          </cell>
          <cell r="AC738" t="str">
            <v>Maharashtra</v>
          </cell>
          <cell r="AD738" t="str">
            <v>DURUELO CONVENT HIGH SCHOOL</v>
          </cell>
          <cell r="AE738">
            <v>522</v>
          </cell>
          <cell r="AF738">
            <v>600</v>
          </cell>
          <cell r="AG738">
            <v>87</v>
          </cell>
          <cell r="AH738">
            <v>2021</v>
          </cell>
          <cell r="AI738" t="str">
            <v>Maharashtra</v>
          </cell>
          <cell r="AJ738" t="str">
            <v>SATHAYE COLLEGE</v>
          </cell>
          <cell r="AK738">
            <v>179</v>
          </cell>
          <cell r="AL738">
            <v>22</v>
          </cell>
          <cell r="AM738">
            <v>8.1363636363636367</v>
          </cell>
          <cell r="AN738">
            <v>75</v>
          </cell>
          <cell r="AO738">
            <v>269</v>
          </cell>
          <cell r="AP738">
            <v>27</v>
          </cell>
          <cell r="AQ738">
            <v>9.9629629629629637</v>
          </cell>
          <cell r="AR738">
            <v>94.88</v>
          </cell>
          <cell r="AS738">
            <v>448</v>
          </cell>
          <cell r="AT738">
            <v>49</v>
          </cell>
          <cell r="AU738">
            <v>9.1428571428571423</v>
          </cell>
          <cell r="AV738">
            <v>250</v>
          </cell>
          <cell r="AW738">
            <v>25</v>
          </cell>
          <cell r="AX738">
            <v>10</v>
          </cell>
          <cell r="AY738">
            <v>84.94</v>
          </cell>
          <cell r="AZ738">
            <v>283</v>
          </cell>
          <cell r="BA738">
            <v>29</v>
          </cell>
          <cell r="BB738">
            <v>9.7586206896551726</v>
          </cell>
          <cell r="BC738">
            <v>88.177339901477794</v>
          </cell>
          <cell r="BD738">
            <v>533</v>
          </cell>
          <cell r="BE738">
            <v>54</v>
          </cell>
          <cell r="BF738">
            <v>9.8703703703703702</v>
          </cell>
          <cell r="BG738">
            <v>229</v>
          </cell>
          <cell r="BH738">
            <v>24</v>
          </cell>
          <cell r="BI738">
            <v>9.5416666666666661</v>
          </cell>
          <cell r="BJ738">
            <v>84.232365145228201</v>
          </cell>
          <cell r="BK738">
            <v>274</v>
          </cell>
          <cell r="BL738">
            <v>29</v>
          </cell>
          <cell r="BM738">
            <v>9.4482758620689662</v>
          </cell>
          <cell r="BN738">
            <v>85.593220338983002</v>
          </cell>
          <cell r="BO738">
            <v>503</v>
          </cell>
          <cell r="BP738">
            <v>53</v>
          </cell>
          <cell r="BQ738">
            <v>9.4905660377358494</v>
          </cell>
          <cell r="BR738">
            <v>1484</v>
          </cell>
          <cell r="BS738">
            <v>156</v>
          </cell>
          <cell r="BT738">
            <v>9.5128205128205128</v>
          </cell>
          <cell r="BU738">
            <v>87.199467980295566</v>
          </cell>
          <cell r="BV738" t="str">
            <v>Blackcurrrant Apps</v>
          </cell>
        </row>
        <row r="739">
          <cell r="B739" t="str">
            <v>22-MECH52-25</v>
          </cell>
          <cell r="C739" t="str">
            <v>MECH</v>
          </cell>
          <cell r="D739">
            <v>52</v>
          </cell>
          <cell r="E739" t="str">
            <v>SHAIKH AYMAN SHAHID NAMRATA</v>
          </cell>
          <cell r="F739" t="str">
            <v>Male</v>
          </cell>
          <cell r="G739" t="str">
            <v>2003-11-04</v>
          </cell>
          <cell r="H739">
            <v>9987204118</v>
          </cell>
          <cell r="I739" t="str">
            <v>9967265566</v>
          </cell>
          <cell r="J739" t="str">
            <v>aymannamrata4444@gmail.com</v>
          </cell>
          <cell r="K739" t="str">
            <v>1032221456@tcetmumbai.in</v>
          </cell>
          <cell r="L739" t="str">
            <v>B/003, Godavari CHS,Kasturba Rd No 1, Borivali (East),Mumbai,400066</v>
          </cell>
          <cell r="M739">
            <v>0</v>
          </cell>
          <cell r="N739" t="str">
            <v>Maharashtra</v>
          </cell>
          <cell r="O739" t="str">
            <v>Business</v>
          </cell>
          <cell r="P739" t="str">
            <v>8,00,001 - 9,00,000</v>
          </cell>
          <cell r="Q739" t="str">
            <v>Normal</v>
          </cell>
          <cell r="R739" t="str">
            <v>Open</v>
          </cell>
          <cell r="S739">
            <v>2022</v>
          </cell>
          <cell r="T739" t="str">
            <v>DSE</v>
          </cell>
          <cell r="U739" t="str">
            <v>NA</v>
          </cell>
          <cell r="V739" t="str">
            <v>NA</v>
          </cell>
          <cell r="W739" t="str">
            <v>NA</v>
          </cell>
          <cell r="X739" t="str">
            <v>CAP</v>
          </cell>
          <cell r="Y739" t="str">
            <v>435.00</v>
          </cell>
          <cell r="Z739" t="str">
            <v>600.00</v>
          </cell>
          <cell r="AA739" t="str">
            <v>72.50</v>
          </cell>
          <cell r="AB739" t="str">
            <v>2019</v>
          </cell>
          <cell r="AC739" t="str">
            <v>COUNCIL FOR THE INDIAN SCHOOL CERTIFICATE EXAMINATIONS</v>
          </cell>
          <cell r="AD739" t="str">
            <v>UNIVERSAL HIGH SCHOOL</v>
          </cell>
          <cell r="AE739" t="str">
            <v>1688.00</v>
          </cell>
          <cell r="AF739" t="str">
            <v>1950.00</v>
          </cell>
          <cell r="AG739">
            <v>86.564102564102569</v>
          </cell>
          <cell r="AH739" t="str">
            <v>2022</v>
          </cell>
          <cell r="AI739" t="str">
            <v>Maharashtra State Board of Technical Education</v>
          </cell>
          <cell r="AJ739" t="str">
            <v>ZAGDU SINGH CHARITABLE TRUST THAKUR POLYTECHNIC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179</v>
          </cell>
          <cell r="AW739">
            <v>25</v>
          </cell>
          <cell r="AX739">
            <v>7.16</v>
          </cell>
          <cell r="AY739">
            <v>82</v>
          </cell>
          <cell r="AZ739">
            <v>212</v>
          </cell>
          <cell r="BA739">
            <v>29</v>
          </cell>
          <cell r="BB739">
            <v>7.3103448275862073</v>
          </cell>
          <cell r="BC739">
            <v>82</v>
          </cell>
          <cell r="BD739">
            <v>391</v>
          </cell>
          <cell r="BE739">
            <v>54</v>
          </cell>
          <cell r="BF739">
            <v>7.2407407407407405</v>
          </cell>
          <cell r="BG739">
            <v>185</v>
          </cell>
          <cell r="BH739">
            <v>24</v>
          </cell>
          <cell r="BI739">
            <v>7.708333333333333</v>
          </cell>
          <cell r="BJ739">
            <v>77.058823529411796</v>
          </cell>
          <cell r="BK739">
            <v>237</v>
          </cell>
          <cell r="BL739">
            <v>28</v>
          </cell>
          <cell r="BM739">
            <v>8.4642857142857135</v>
          </cell>
          <cell r="BN739">
            <v>76</v>
          </cell>
          <cell r="BO739">
            <v>422</v>
          </cell>
          <cell r="BP739">
            <v>52</v>
          </cell>
          <cell r="BQ739">
            <v>8.115384615384615</v>
          </cell>
          <cell r="BR739">
            <v>813</v>
          </cell>
          <cell r="BS739">
            <v>106</v>
          </cell>
          <cell r="BT739">
            <v>7.6698113207547172</v>
          </cell>
          <cell r="BU739">
            <v>79.666666666666671</v>
          </cell>
          <cell r="BV739">
            <v>0</v>
          </cell>
        </row>
        <row r="740">
          <cell r="B740" t="str">
            <v>21-AI&amp;DS53-25</v>
          </cell>
          <cell r="C740" t="str">
            <v>AI&amp;DS</v>
          </cell>
          <cell r="D740">
            <v>53</v>
          </cell>
          <cell r="E740" t="str">
            <v>TIWARI SHIVAM MAHESH ANITA</v>
          </cell>
          <cell r="F740" t="str">
            <v>Male</v>
          </cell>
          <cell r="G740" t="str">
            <v>27/05/2003</v>
          </cell>
          <cell r="H740">
            <v>8169442561</v>
          </cell>
          <cell r="I740">
            <v>9869839559</v>
          </cell>
          <cell r="J740" t="str">
            <v>shivamtiwari270503@gmail.com</v>
          </cell>
          <cell r="K740" t="str">
            <v>1032210182@tcetmumbai.in</v>
          </cell>
          <cell r="L740" t="str">
            <v>707, Sonibai Tower, Near Gaondevi Mandir, Kalwa West, Thane - 400605</v>
          </cell>
          <cell r="M740">
            <v>400605</v>
          </cell>
          <cell r="N740">
            <v>0</v>
          </cell>
          <cell r="O740" t="str">
            <v>Service</v>
          </cell>
          <cell r="P740" t="str">
            <v>6,00,001 - 7,00,000</v>
          </cell>
          <cell r="Q740" t="str">
            <v>Normal</v>
          </cell>
          <cell r="R740" t="str">
            <v>Open</v>
          </cell>
          <cell r="S740">
            <v>2021</v>
          </cell>
          <cell r="T740" t="str">
            <v>FE</v>
          </cell>
          <cell r="U740" t="str">
            <v>MH-CET</v>
          </cell>
          <cell r="V740">
            <v>87.95</v>
          </cell>
          <cell r="W740">
            <v>68.8833269</v>
          </cell>
          <cell r="X740" t="str">
            <v>Minority</v>
          </cell>
          <cell r="Y740">
            <v>424</v>
          </cell>
          <cell r="Z740">
            <v>500</v>
          </cell>
          <cell r="AA740">
            <v>84.8</v>
          </cell>
          <cell r="AB740">
            <v>2019</v>
          </cell>
          <cell r="AC740" t="str">
            <v>Maharashtra</v>
          </cell>
          <cell r="AD740" t="str">
            <v>JVM'S NEW ENGLISH SCHOOL AND JUNIOR COLLEGE</v>
          </cell>
          <cell r="AE740">
            <v>512</v>
          </cell>
          <cell r="AF740">
            <v>600</v>
          </cell>
          <cell r="AG740">
            <v>85.3333333333333</v>
          </cell>
          <cell r="AH740">
            <v>2021</v>
          </cell>
          <cell r="AI740" t="str">
            <v>Maharashtra</v>
          </cell>
          <cell r="AJ740" t="str">
            <v>GIF'S DDM HIGH SCHOOL AND JUNIOR COLLEGE THANE</v>
          </cell>
          <cell r="AK740">
            <v>148</v>
          </cell>
          <cell r="AL740">
            <v>23</v>
          </cell>
          <cell r="AM740">
            <v>6.4347826086956523</v>
          </cell>
          <cell r="AN740">
            <v>86</v>
          </cell>
          <cell r="AO740">
            <v>177</v>
          </cell>
          <cell r="AP740">
            <v>26</v>
          </cell>
          <cell r="AQ740">
            <v>6.8076923076923075</v>
          </cell>
          <cell r="AR740">
            <v>89</v>
          </cell>
          <cell r="AS740">
            <v>325</v>
          </cell>
          <cell r="AT740">
            <v>49</v>
          </cell>
          <cell r="AU740">
            <v>6.6326530612244898</v>
          </cell>
          <cell r="AV740">
            <v>193</v>
          </cell>
          <cell r="AW740">
            <v>25</v>
          </cell>
          <cell r="AX740">
            <v>7.72</v>
          </cell>
          <cell r="AY740">
            <v>87.5</v>
          </cell>
          <cell r="AZ740">
            <v>229</v>
          </cell>
          <cell r="BA740">
            <v>29</v>
          </cell>
          <cell r="BB740">
            <v>7.8965517241379306</v>
          </cell>
          <cell r="BC740">
            <v>86.470588235294102</v>
          </cell>
          <cell r="BD740">
            <v>422</v>
          </cell>
          <cell r="BE740">
            <v>54</v>
          </cell>
          <cell r="BF740">
            <v>7.8148148148148149</v>
          </cell>
          <cell r="BG740">
            <v>176</v>
          </cell>
          <cell r="BH740">
            <v>24</v>
          </cell>
          <cell r="BI740">
            <v>7.333333333333333</v>
          </cell>
          <cell r="BJ740">
            <v>69</v>
          </cell>
          <cell r="BK740">
            <v>221</v>
          </cell>
          <cell r="BL740">
            <v>29</v>
          </cell>
          <cell r="BM740">
            <v>7.6206896551724137</v>
          </cell>
          <cell r="BN740">
            <v>94</v>
          </cell>
          <cell r="BO740">
            <v>397</v>
          </cell>
          <cell r="BP740">
            <v>53</v>
          </cell>
          <cell r="BQ740">
            <v>7.4905660377358494</v>
          </cell>
          <cell r="BR740">
            <v>1144</v>
          </cell>
          <cell r="BS740">
            <v>156</v>
          </cell>
          <cell r="BT740">
            <v>7.333333333333333</v>
          </cell>
          <cell r="BU740">
            <v>83.594117647058823</v>
          </cell>
          <cell r="BV740" t="str">
            <v>Digital Web Analytics &amp; Optimization (DWAO)</v>
          </cell>
        </row>
        <row r="741">
          <cell r="B741" t="str">
            <v>21-AI&amp;ML53-25</v>
          </cell>
          <cell r="C741" t="str">
            <v>AI&amp;ML</v>
          </cell>
          <cell r="D741">
            <v>53</v>
          </cell>
          <cell r="E741" t="str">
            <v>VENNIKKAL AKSHAY SATEESH JYOTHI</v>
          </cell>
          <cell r="F741" t="str">
            <v>Male</v>
          </cell>
          <cell r="G741" t="str">
            <v>23/07/2003</v>
          </cell>
          <cell r="H741">
            <v>9930996121</v>
          </cell>
          <cell r="I741">
            <v>9167643422</v>
          </cell>
          <cell r="J741" t="str">
            <v>akshayvennikkal.av@gmail.com</v>
          </cell>
          <cell r="K741" t="str">
            <v>1032210978@tcetmumbai.in</v>
          </cell>
          <cell r="L741" t="str">
            <v>C5,Roof Top Society,Mahakali Caves Road,Andheri East,Mumbai</v>
          </cell>
          <cell r="M741">
            <v>400093</v>
          </cell>
          <cell r="N741">
            <v>0</v>
          </cell>
          <cell r="O741" t="str">
            <v>Insurance Executive</v>
          </cell>
          <cell r="P741" t="str">
            <v>9,00,001 - 10,00,000</v>
          </cell>
          <cell r="Q741" t="str">
            <v>Normal</v>
          </cell>
          <cell r="R741" t="str">
            <v>Open</v>
          </cell>
          <cell r="S741">
            <v>2021</v>
          </cell>
          <cell r="T741" t="str">
            <v>FE</v>
          </cell>
          <cell r="U741" t="str">
            <v>MH-CET</v>
          </cell>
          <cell r="V741">
            <v>69.05</v>
          </cell>
          <cell r="W741">
            <v>76.116340500000007</v>
          </cell>
          <cell r="X741" t="str">
            <v>Institute</v>
          </cell>
          <cell r="Y741">
            <v>413</v>
          </cell>
          <cell r="Z741">
            <v>500</v>
          </cell>
          <cell r="AA741">
            <v>82.6</v>
          </cell>
          <cell r="AB741">
            <v>2019</v>
          </cell>
          <cell r="AC741" t="str">
            <v>CBSE</v>
          </cell>
          <cell r="AD741" t="str">
            <v>GEMS OUR OWN INDIAN SCHOOL</v>
          </cell>
          <cell r="AE741">
            <v>499</v>
          </cell>
          <cell r="AF741">
            <v>600</v>
          </cell>
          <cell r="AG741">
            <v>83.1666666666667</v>
          </cell>
          <cell r="AH741">
            <v>2021</v>
          </cell>
          <cell r="AI741" t="str">
            <v>Maharashtra</v>
          </cell>
          <cell r="AJ741" t="str">
            <v>HOLY FAMILY HIGH SCHOOL AND JUNIOR COLLEGE</v>
          </cell>
          <cell r="AK741">
            <v>176</v>
          </cell>
          <cell r="AL741">
            <v>22</v>
          </cell>
          <cell r="AM741">
            <v>8</v>
          </cell>
          <cell r="AN741">
            <v>87</v>
          </cell>
          <cell r="AO741">
            <v>202</v>
          </cell>
          <cell r="AP741">
            <v>27</v>
          </cell>
          <cell r="AQ741">
            <v>7.4814814814814818</v>
          </cell>
          <cell r="AR741">
            <v>95</v>
          </cell>
          <cell r="AS741">
            <v>378</v>
          </cell>
          <cell r="AT741">
            <v>49</v>
          </cell>
          <cell r="AU741">
            <v>7.7142857142857144</v>
          </cell>
          <cell r="AV741">
            <v>211</v>
          </cell>
          <cell r="AW741">
            <v>25</v>
          </cell>
          <cell r="AX741">
            <v>8.44</v>
          </cell>
          <cell r="AY741">
            <v>91</v>
          </cell>
          <cell r="AZ741">
            <v>274</v>
          </cell>
          <cell r="BA741">
            <v>29</v>
          </cell>
          <cell r="BB741">
            <v>9.4482758620689662</v>
          </cell>
          <cell r="BC741">
            <v>81.5</v>
          </cell>
          <cell r="BD741">
            <v>485</v>
          </cell>
          <cell r="BE741">
            <v>54</v>
          </cell>
          <cell r="BF741">
            <v>8.981481481481481</v>
          </cell>
          <cell r="BG741">
            <v>207</v>
          </cell>
          <cell r="BH741">
            <v>24</v>
          </cell>
          <cell r="BI741">
            <v>8.625</v>
          </cell>
          <cell r="BJ741">
            <v>78</v>
          </cell>
          <cell r="BK741">
            <v>268</v>
          </cell>
          <cell r="BL741">
            <v>29</v>
          </cell>
          <cell r="BM741">
            <v>9.2413793103448274</v>
          </cell>
          <cell r="BN741">
            <v>85</v>
          </cell>
          <cell r="BO741">
            <v>475</v>
          </cell>
          <cell r="BP741">
            <v>53</v>
          </cell>
          <cell r="BQ741">
            <v>8.9622641509433958</v>
          </cell>
          <cell r="BR741">
            <v>1338</v>
          </cell>
          <cell r="BS741">
            <v>156</v>
          </cell>
          <cell r="BT741">
            <v>8.5769230769230766</v>
          </cell>
          <cell r="BU741">
            <v>86.5</v>
          </cell>
          <cell r="BV741">
            <v>0</v>
          </cell>
        </row>
        <row r="742">
          <cell r="B742" t="str">
            <v>21-CIVIL53-25</v>
          </cell>
          <cell r="C742" t="str">
            <v>CIVIL</v>
          </cell>
          <cell r="D742">
            <v>53</v>
          </cell>
          <cell r="E742" t="str">
            <v xml:space="preserve">WAYKAR SHREYA UMAKANT  SUNITA </v>
          </cell>
          <cell r="F742" t="str">
            <v>Female</v>
          </cell>
          <cell r="G742" t="str">
            <v>12/02/2003</v>
          </cell>
          <cell r="H742">
            <v>7039153205</v>
          </cell>
          <cell r="I742">
            <v>9967910655</v>
          </cell>
          <cell r="J742" t="str">
            <v>shreyawaykar12@gmail.com</v>
          </cell>
          <cell r="K742" t="str">
            <v>1032210862@tcetmumbai.in</v>
          </cell>
          <cell r="L742" t="str">
            <v xml:space="preserve">A,504,Harekrishna apt ,Mayureshwar chs, b/h Nulife hosp,L.B.S Marg,Ghatkopar west </v>
          </cell>
          <cell r="M742">
            <v>400086</v>
          </cell>
          <cell r="N742">
            <v>0</v>
          </cell>
          <cell r="O742" t="str">
            <v xml:space="preserve">Business </v>
          </cell>
          <cell r="P742" t="str">
            <v>8,00,001 - 9,00,000</v>
          </cell>
          <cell r="Q742" t="str">
            <v>Normal</v>
          </cell>
          <cell r="R742" t="str">
            <v>Open</v>
          </cell>
          <cell r="S742">
            <v>2021</v>
          </cell>
          <cell r="T742" t="str">
            <v>FE</v>
          </cell>
          <cell r="U742" t="str">
            <v>MH-CET</v>
          </cell>
          <cell r="V742">
            <v>76.16</v>
          </cell>
          <cell r="W742">
            <v>65.873929200000006</v>
          </cell>
          <cell r="X742" t="str">
            <v>CAP</v>
          </cell>
          <cell r="Y742">
            <v>448</v>
          </cell>
          <cell r="Z742">
            <v>500</v>
          </cell>
          <cell r="AA742">
            <v>89.6</v>
          </cell>
          <cell r="AB742">
            <v>2019</v>
          </cell>
          <cell r="AC742" t="str">
            <v>Maharashtra</v>
          </cell>
          <cell r="AD742" t="str">
            <v>PUNE VIDYA BHAWAN</v>
          </cell>
          <cell r="AE742">
            <v>572</v>
          </cell>
          <cell r="AF742">
            <v>600</v>
          </cell>
          <cell r="AG742">
            <v>95.3333333333333</v>
          </cell>
          <cell r="AH742">
            <v>2021</v>
          </cell>
          <cell r="AI742" t="str">
            <v>Maharashtra</v>
          </cell>
          <cell r="AJ742" t="str">
            <v>RAO JUNIOR COLLEGE OF SCIENCE</v>
          </cell>
          <cell r="AK742">
            <v>195</v>
          </cell>
          <cell r="AL742">
            <v>23</v>
          </cell>
          <cell r="AM742">
            <v>8.4782608695652169</v>
          </cell>
          <cell r="AN742">
            <v>90.952380950000006</v>
          </cell>
          <cell r="AO742">
            <v>243</v>
          </cell>
          <cell r="AP742">
            <v>26</v>
          </cell>
          <cell r="AQ742">
            <v>9.3461538461538467</v>
          </cell>
          <cell r="AR742">
            <v>87</v>
          </cell>
          <cell r="AS742">
            <v>438</v>
          </cell>
          <cell r="AT742">
            <v>49</v>
          </cell>
          <cell r="AU742">
            <v>8.9387755102040813</v>
          </cell>
          <cell r="AV742">
            <v>239</v>
          </cell>
          <cell r="AW742">
            <v>25</v>
          </cell>
          <cell r="AX742">
            <v>9.56</v>
          </cell>
          <cell r="AY742">
            <v>88.976190474999996</v>
          </cell>
          <cell r="AZ742">
            <v>273</v>
          </cell>
          <cell r="BA742">
            <v>29</v>
          </cell>
          <cell r="BB742">
            <v>9.4137931034482758</v>
          </cell>
          <cell r="BC742">
            <v>94</v>
          </cell>
          <cell r="BD742">
            <v>512</v>
          </cell>
          <cell r="BE742">
            <v>54</v>
          </cell>
          <cell r="BF742">
            <v>9.481481481481481</v>
          </cell>
          <cell r="BG742">
            <v>229</v>
          </cell>
          <cell r="BH742">
            <v>24</v>
          </cell>
          <cell r="BI742">
            <v>9.5416666666666661</v>
          </cell>
          <cell r="BJ742">
            <v>78.235294117647101</v>
          </cell>
          <cell r="BK742">
            <v>198</v>
          </cell>
          <cell r="BL742">
            <v>29</v>
          </cell>
          <cell r="BM742">
            <v>6.8275862068965516</v>
          </cell>
          <cell r="BN742">
            <v>93</v>
          </cell>
          <cell r="BO742">
            <v>427</v>
          </cell>
          <cell r="BP742">
            <v>53</v>
          </cell>
          <cell r="BQ742">
            <v>8.0566037735849054</v>
          </cell>
          <cell r="BR742">
            <v>1377</v>
          </cell>
          <cell r="BS742">
            <v>156</v>
          </cell>
          <cell r="BT742">
            <v>8.8269230769230766</v>
          </cell>
          <cell r="BU742">
            <v>87.832773108529437</v>
          </cell>
          <cell r="BV742">
            <v>0</v>
          </cell>
        </row>
        <row r="743">
          <cell r="B743" t="str">
            <v>21-COMPB53-25</v>
          </cell>
          <cell r="C743" t="str">
            <v>COMP-B</v>
          </cell>
          <cell r="D743">
            <v>53</v>
          </cell>
          <cell r="E743" t="str">
            <v>RAUT ISHAL BHUSHAN BHUSHAN KSHITIJA</v>
          </cell>
          <cell r="F743" t="str">
            <v>Female</v>
          </cell>
          <cell r="G743" t="str">
            <v>28/01/2004</v>
          </cell>
          <cell r="H743">
            <v>9021700798</v>
          </cell>
          <cell r="I743">
            <v>9225103854</v>
          </cell>
          <cell r="J743" t="str">
            <v>ishalraut28@gmail.com</v>
          </cell>
          <cell r="K743" t="str">
            <v>1032210499@tcetmumbai.in</v>
          </cell>
          <cell r="L743" t="str">
            <v>At and post Kelva Rakhade, Sangeet Bunglow, Kelva bazaar road, Kelva, Dist- Palghar</v>
          </cell>
          <cell r="M743">
            <v>401401</v>
          </cell>
          <cell r="N743">
            <v>0</v>
          </cell>
          <cell r="O743" t="str">
            <v>service</v>
          </cell>
          <cell r="P743" t="str">
            <v>5,50,001 - 6,00,000</v>
          </cell>
          <cell r="Q743" t="str">
            <v>Normal</v>
          </cell>
          <cell r="R743" t="str">
            <v>Open</v>
          </cell>
          <cell r="S743">
            <v>2021</v>
          </cell>
          <cell r="T743" t="str">
            <v>FE</v>
          </cell>
          <cell r="U743" t="str">
            <v>MH-CET</v>
          </cell>
          <cell r="V743">
            <v>54.65</v>
          </cell>
          <cell r="W743">
            <v>52.42</v>
          </cell>
          <cell r="X743" t="str">
            <v>Minority</v>
          </cell>
          <cell r="Y743">
            <v>438</v>
          </cell>
          <cell r="Z743">
            <v>500</v>
          </cell>
          <cell r="AA743">
            <v>87.6</v>
          </cell>
          <cell r="AB743">
            <v>2019</v>
          </cell>
          <cell r="AC743" t="str">
            <v>Maharashtra</v>
          </cell>
          <cell r="AD743" t="str">
            <v>ANAND ASHRAM ENGLISH HIGH SCHOOL PALGHAR</v>
          </cell>
          <cell r="AE743">
            <v>567</v>
          </cell>
          <cell r="AF743">
            <v>600</v>
          </cell>
          <cell r="AG743">
            <v>94.5</v>
          </cell>
          <cell r="AH743">
            <v>2021</v>
          </cell>
          <cell r="AI743" t="str">
            <v>Maharashtra</v>
          </cell>
          <cell r="AJ743" t="str">
            <v>NIRMALA MEMORIAL FOUNDATION JUNIOR COLLEGE OF COMMERCE AND SCIENCE</v>
          </cell>
          <cell r="AK743">
            <v>182</v>
          </cell>
          <cell r="AL743">
            <v>23</v>
          </cell>
          <cell r="AM743">
            <v>7.9130434782608692</v>
          </cell>
          <cell r="AN743">
            <v>98</v>
          </cell>
          <cell r="AO743">
            <v>199</v>
          </cell>
          <cell r="AP743">
            <v>26</v>
          </cell>
          <cell r="AQ743">
            <v>7.6538461538461542</v>
          </cell>
          <cell r="AR743">
            <v>77</v>
          </cell>
          <cell r="AS743">
            <v>381</v>
          </cell>
          <cell r="AT743">
            <v>49</v>
          </cell>
          <cell r="AU743">
            <v>7.7755102040816331</v>
          </cell>
          <cell r="AV743">
            <v>183</v>
          </cell>
          <cell r="AW743">
            <v>25</v>
          </cell>
          <cell r="AX743">
            <v>7.32</v>
          </cell>
          <cell r="AY743">
            <v>87.5</v>
          </cell>
          <cell r="AZ743">
            <v>221</v>
          </cell>
          <cell r="BA743">
            <v>29</v>
          </cell>
          <cell r="BB743">
            <v>7.6206896551724137</v>
          </cell>
          <cell r="BC743">
            <v>79</v>
          </cell>
          <cell r="BD743">
            <v>404</v>
          </cell>
          <cell r="BE743">
            <v>54</v>
          </cell>
          <cell r="BF743">
            <v>7.4814814814814818</v>
          </cell>
          <cell r="BG743">
            <v>178</v>
          </cell>
          <cell r="BH743">
            <v>24</v>
          </cell>
          <cell r="BI743">
            <v>7.416666666666667</v>
          </cell>
          <cell r="BJ743">
            <v>75</v>
          </cell>
          <cell r="BK743">
            <v>231</v>
          </cell>
          <cell r="BL743">
            <v>29</v>
          </cell>
          <cell r="BM743">
            <v>7.9655172413793105</v>
          </cell>
          <cell r="BN743">
            <v>75</v>
          </cell>
          <cell r="BO743">
            <v>409</v>
          </cell>
          <cell r="BP743">
            <v>53</v>
          </cell>
          <cell r="BQ743">
            <v>7.716981132075472</v>
          </cell>
          <cell r="BR743">
            <v>1194</v>
          </cell>
          <cell r="BS743">
            <v>156</v>
          </cell>
          <cell r="BT743">
            <v>7.6538461538461542</v>
          </cell>
          <cell r="BU743">
            <v>83.3</v>
          </cell>
          <cell r="BV743">
            <v>0</v>
          </cell>
        </row>
        <row r="744">
          <cell r="B744" t="str">
            <v>21-COMPC53-25</v>
          </cell>
          <cell r="C744" t="str">
            <v>COMP-C</v>
          </cell>
          <cell r="D744">
            <v>53</v>
          </cell>
          <cell r="E744" t="str">
            <v xml:space="preserve">WARKE GAURAV PARAG  MOUSHMI </v>
          </cell>
          <cell r="F744" t="str">
            <v>Male</v>
          </cell>
          <cell r="G744" t="str">
            <v>22/05/2003</v>
          </cell>
          <cell r="H744">
            <v>9987851111</v>
          </cell>
          <cell r="I744">
            <v>9987851111</v>
          </cell>
          <cell r="J744" t="str">
            <v>gauravwarke8@gmail.com</v>
          </cell>
          <cell r="K744" t="str">
            <v>1032210563@tcetmumbai.in</v>
          </cell>
          <cell r="L744" t="str">
            <v>A-501,Sahyadri towers,Upper Govind Nagar,Malad East,Mumbai</v>
          </cell>
          <cell r="M744">
            <v>400097</v>
          </cell>
          <cell r="N744">
            <v>0</v>
          </cell>
          <cell r="O744" t="str">
            <v>Buisness</v>
          </cell>
          <cell r="P744" t="str">
            <v>1,00,001 - 1,50,000</v>
          </cell>
          <cell r="Q744" t="str">
            <v>Normal</v>
          </cell>
          <cell r="R744" t="str">
            <v>Open</v>
          </cell>
          <cell r="S744">
            <v>2021</v>
          </cell>
          <cell r="T744" t="str">
            <v>FE</v>
          </cell>
          <cell r="U744" t="str">
            <v>MH-CET</v>
          </cell>
          <cell r="V744">
            <v>95.71</v>
          </cell>
          <cell r="W744" t="str">
            <v>NA</v>
          </cell>
          <cell r="X744" t="str">
            <v>CAP</v>
          </cell>
          <cell r="Y744">
            <v>527</v>
          </cell>
          <cell r="Z744">
            <v>600</v>
          </cell>
          <cell r="AA744">
            <v>87.8333333333333</v>
          </cell>
          <cell r="AB744">
            <v>2019</v>
          </cell>
          <cell r="AC744" t="str">
            <v>ICSE</v>
          </cell>
          <cell r="AD744" t="str">
            <v>LAKSHDHAM HIGH SCHOOL</v>
          </cell>
          <cell r="AE744">
            <v>522</v>
          </cell>
          <cell r="AF744">
            <v>600</v>
          </cell>
          <cell r="AG744">
            <v>87</v>
          </cell>
          <cell r="AH744">
            <v>2020</v>
          </cell>
          <cell r="AI744" t="str">
            <v>Maharashtra</v>
          </cell>
          <cell r="AJ744" t="str">
            <v>THAKUR COLLEGE OF SCIENCE AND COMMERCE</v>
          </cell>
          <cell r="AK744">
            <v>208</v>
          </cell>
          <cell r="AL744">
            <v>23</v>
          </cell>
          <cell r="AM744">
            <v>9.0434782608695645</v>
          </cell>
          <cell r="AN744">
            <v>98</v>
          </cell>
          <cell r="AO744">
            <v>253</v>
          </cell>
          <cell r="AP744">
            <v>26</v>
          </cell>
          <cell r="AQ744">
            <v>9.7307692307692299</v>
          </cell>
          <cell r="AR744">
            <v>83.54</v>
          </cell>
          <cell r="AS744">
            <v>461</v>
          </cell>
          <cell r="AT744">
            <v>49</v>
          </cell>
          <cell r="AU744">
            <v>9.408163265306122</v>
          </cell>
          <cell r="AV744">
            <v>235</v>
          </cell>
          <cell r="AW744">
            <v>25</v>
          </cell>
          <cell r="AX744">
            <v>9.4</v>
          </cell>
          <cell r="AY744">
            <v>90.77</v>
          </cell>
          <cell r="AZ744">
            <v>271</v>
          </cell>
          <cell r="BA744">
            <v>29</v>
          </cell>
          <cell r="BB744">
            <v>9.3448275862068968</v>
          </cell>
          <cell r="BC744">
            <v>76</v>
          </cell>
          <cell r="BD744">
            <v>506</v>
          </cell>
          <cell r="BE744">
            <v>54</v>
          </cell>
          <cell r="BF744">
            <v>9.3703703703703702</v>
          </cell>
          <cell r="BG744">
            <v>227</v>
          </cell>
          <cell r="BH744">
            <v>24</v>
          </cell>
          <cell r="BI744">
            <v>9.4583333333333339</v>
          </cell>
          <cell r="BJ744">
            <v>75</v>
          </cell>
          <cell r="BK744">
            <v>254</v>
          </cell>
          <cell r="BL744">
            <v>29</v>
          </cell>
          <cell r="BM744">
            <v>8.7586206896551726</v>
          </cell>
          <cell r="BN744">
            <v>77</v>
          </cell>
          <cell r="BO744">
            <v>481</v>
          </cell>
          <cell r="BP744">
            <v>53</v>
          </cell>
          <cell r="BQ744">
            <v>9.0754716981132084</v>
          </cell>
          <cell r="BR744">
            <v>1448</v>
          </cell>
          <cell r="BS744">
            <v>156</v>
          </cell>
          <cell r="BT744">
            <v>9.2820512820512828</v>
          </cell>
          <cell r="BU744">
            <v>84.662000000000006</v>
          </cell>
          <cell r="BV744">
            <v>0</v>
          </cell>
        </row>
        <row r="745">
          <cell r="B745" t="str">
            <v>21-CS&amp;E53-25</v>
          </cell>
          <cell r="C745" t="str">
            <v>CS&amp;E</v>
          </cell>
          <cell r="D745">
            <v>53</v>
          </cell>
          <cell r="E745" t="str">
            <v>SINGH VAIBHAV RAKESH PRIYANKA</v>
          </cell>
          <cell r="F745" t="str">
            <v>Male</v>
          </cell>
          <cell r="G745">
            <v>37706</v>
          </cell>
          <cell r="H745">
            <v>9137957152</v>
          </cell>
          <cell r="I745">
            <v>9833152676</v>
          </cell>
          <cell r="J745" t="str">
            <v>vaibhavsingh2633@gmail.com</v>
          </cell>
          <cell r="K745" t="str">
            <v>1032210915@tcetmumbai.in</v>
          </cell>
          <cell r="L745" t="str">
            <v>A/103 New Shreedham,Ganesh Galli,Navghar Road,Bhayander East,Thane-401105</v>
          </cell>
          <cell r="M745">
            <v>401105</v>
          </cell>
          <cell r="N745">
            <v>0</v>
          </cell>
          <cell r="O745" t="str">
            <v>Business</v>
          </cell>
          <cell r="P745" t="str">
            <v>3,00,001 - 3,50,000</v>
          </cell>
          <cell r="Q745" t="str">
            <v>Normal</v>
          </cell>
          <cell r="R745" t="str">
            <v>Open</v>
          </cell>
          <cell r="S745">
            <v>2021</v>
          </cell>
          <cell r="T745" t="str">
            <v>FE</v>
          </cell>
          <cell r="U745" t="str">
            <v>MH-CET</v>
          </cell>
          <cell r="V745">
            <v>79.959999999999994</v>
          </cell>
          <cell r="W745">
            <v>31.893061700000001</v>
          </cell>
          <cell r="X745" t="str">
            <v>Minority</v>
          </cell>
          <cell r="Y745">
            <v>377</v>
          </cell>
          <cell r="Z745">
            <v>500</v>
          </cell>
          <cell r="AA745">
            <v>75.400000000000006</v>
          </cell>
          <cell r="AB745">
            <v>2019</v>
          </cell>
          <cell r="AC745" t="str">
            <v>Maharashtra</v>
          </cell>
          <cell r="AD745" t="str">
            <v>S.M. PUBLIC HIGH SCHOOL</v>
          </cell>
          <cell r="AE745">
            <v>483</v>
          </cell>
          <cell r="AF745">
            <v>600</v>
          </cell>
          <cell r="AG745">
            <v>80.5</v>
          </cell>
          <cell r="AH745">
            <v>2021</v>
          </cell>
          <cell r="AI745" t="str">
            <v>Maharashtra</v>
          </cell>
          <cell r="AJ745" t="str">
            <v>THAKUR COLLEGE OF SCIENCE AND COMMERCE</v>
          </cell>
          <cell r="AK745">
            <v>173</v>
          </cell>
          <cell r="AL745">
            <v>23</v>
          </cell>
          <cell r="AM745">
            <v>7.5217391304347823</v>
          </cell>
          <cell r="AN745">
            <v>89</v>
          </cell>
          <cell r="AO745">
            <v>209</v>
          </cell>
          <cell r="AP745">
            <v>26</v>
          </cell>
          <cell r="AQ745">
            <v>8.0384615384615383</v>
          </cell>
          <cell r="AR745">
            <v>75</v>
          </cell>
          <cell r="AS745">
            <v>382</v>
          </cell>
          <cell r="AT745">
            <v>49</v>
          </cell>
          <cell r="AU745">
            <v>7.795918367346939</v>
          </cell>
          <cell r="AV745">
            <v>175</v>
          </cell>
          <cell r="AW745">
            <v>25</v>
          </cell>
          <cell r="AX745">
            <v>7</v>
          </cell>
          <cell r="AY745">
            <v>82</v>
          </cell>
          <cell r="AZ745">
            <v>252</v>
          </cell>
          <cell r="BA745">
            <v>29</v>
          </cell>
          <cell r="BB745">
            <v>8.6896551724137936</v>
          </cell>
          <cell r="BC745">
            <v>76</v>
          </cell>
          <cell r="BD745">
            <v>427</v>
          </cell>
          <cell r="BE745">
            <v>54</v>
          </cell>
          <cell r="BF745">
            <v>7.9074074074074074</v>
          </cell>
          <cell r="BG745">
            <v>222</v>
          </cell>
          <cell r="BH745">
            <v>24</v>
          </cell>
          <cell r="BI745">
            <v>9.25</v>
          </cell>
          <cell r="BJ745">
            <v>86</v>
          </cell>
          <cell r="BK745">
            <v>263</v>
          </cell>
          <cell r="BL745">
            <v>29</v>
          </cell>
          <cell r="BM745">
            <v>9.068965517241379</v>
          </cell>
          <cell r="BN745">
            <v>76</v>
          </cell>
          <cell r="BO745">
            <v>485</v>
          </cell>
          <cell r="BP745">
            <v>53</v>
          </cell>
          <cell r="BQ745">
            <v>9.1509433962264151</v>
          </cell>
          <cell r="BR745">
            <v>1294</v>
          </cell>
          <cell r="BS745">
            <v>156</v>
          </cell>
          <cell r="BT745">
            <v>8.2948717948717956</v>
          </cell>
          <cell r="BU745">
            <v>80.599999999999994</v>
          </cell>
          <cell r="BV745" t="str">
            <v>ViCIT</v>
          </cell>
        </row>
        <row r="746">
          <cell r="B746" t="str">
            <v>21-E&amp;CS53-25</v>
          </cell>
          <cell r="C746" t="str">
            <v>E&amp;CS</v>
          </cell>
          <cell r="D746">
            <v>53</v>
          </cell>
          <cell r="E746" t="str">
            <v>SINGH ADITYA LALASAHEB MAYA</v>
          </cell>
          <cell r="F746" t="str">
            <v>Male</v>
          </cell>
          <cell r="G746" t="str">
            <v>16/02/2003</v>
          </cell>
          <cell r="H746">
            <v>8075752067</v>
          </cell>
          <cell r="I746">
            <v>9773792565</v>
          </cell>
          <cell r="J746" t="str">
            <v>saicooltech1@gmail.com</v>
          </cell>
          <cell r="K746" t="str">
            <v>1032210371@tcetmumbai.in</v>
          </cell>
          <cell r="L746" t="str">
            <v xml:space="preserve">Room no 1, kisan gupta society, PN road near bpes school, bhandup - west </v>
          </cell>
          <cell r="M746">
            <v>400078</v>
          </cell>
          <cell r="N746">
            <v>0</v>
          </cell>
          <cell r="O746" t="str">
            <v>House wife</v>
          </cell>
          <cell r="P746" t="str">
            <v>6,00,001 - 7,00,000</v>
          </cell>
          <cell r="Q746" t="str">
            <v>Normal</v>
          </cell>
          <cell r="R746" t="str">
            <v>Open</v>
          </cell>
          <cell r="S746">
            <v>2021</v>
          </cell>
          <cell r="T746" t="str">
            <v>FE</v>
          </cell>
          <cell r="U746" t="str">
            <v>MH-CET</v>
          </cell>
          <cell r="V746">
            <v>30.34</v>
          </cell>
          <cell r="W746" t="str">
            <v>NA</v>
          </cell>
          <cell r="X746" t="str">
            <v>Minority</v>
          </cell>
          <cell r="Y746">
            <v>307</v>
          </cell>
          <cell r="Z746">
            <v>500</v>
          </cell>
          <cell r="AA746">
            <v>61.4</v>
          </cell>
          <cell r="AB746">
            <v>2019</v>
          </cell>
          <cell r="AC746" t="str">
            <v>Maharashtra</v>
          </cell>
          <cell r="AD746" t="str">
            <v>NATIONAL EDUCATION SOCIETY HIGH SCHOOL</v>
          </cell>
          <cell r="AE746">
            <v>414</v>
          </cell>
          <cell r="AF746">
            <v>600</v>
          </cell>
          <cell r="AG746">
            <v>69</v>
          </cell>
          <cell r="AH746">
            <v>2021</v>
          </cell>
          <cell r="AI746" t="str">
            <v>Maharashtra</v>
          </cell>
          <cell r="AJ746" t="str">
            <v>THAKUR COLLEGE OF SCIENCE AND COMMERCE</v>
          </cell>
          <cell r="AK746">
            <v>175</v>
          </cell>
          <cell r="AL746">
            <v>23</v>
          </cell>
          <cell r="AM746">
            <v>7.6086956521739131</v>
          </cell>
          <cell r="AN746">
            <v>91.24</v>
          </cell>
          <cell r="AO746">
            <v>176</v>
          </cell>
          <cell r="AP746">
            <v>26</v>
          </cell>
          <cell r="AQ746">
            <v>6.7692307692307692</v>
          </cell>
          <cell r="AR746">
            <v>98</v>
          </cell>
          <cell r="AS746">
            <v>351</v>
          </cell>
          <cell r="AT746">
            <v>49</v>
          </cell>
          <cell r="AU746">
            <v>7.1632653061224492</v>
          </cell>
          <cell r="AV746">
            <v>167</v>
          </cell>
          <cell r="AW746">
            <v>25</v>
          </cell>
          <cell r="AX746">
            <v>6.68</v>
          </cell>
          <cell r="AY746">
            <v>94.62</v>
          </cell>
          <cell r="AZ746">
            <v>223</v>
          </cell>
          <cell r="BA746">
            <v>29</v>
          </cell>
          <cell r="BB746">
            <v>7.6896551724137927</v>
          </cell>
          <cell r="BC746">
            <v>82.352941176470594</v>
          </cell>
          <cell r="BD746">
            <v>390</v>
          </cell>
          <cell r="BE746">
            <v>54</v>
          </cell>
          <cell r="BF746">
            <v>7.2222222222222223</v>
          </cell>
          <cell r="BG746">
            <v>179</v>
          </cell>
          <cell r="BH746">
            <v>24</v>
          </cell>
          <cell r="BI746">
            <v>7.458333333333333</v>
          </cell>
          <cell r="BJ746">
            <v>75</v>
          </cell>
          <cell r="BK746">
            <v>214</v>
          </cell>
          <cell r="BL746">
            <v>29</v>
          </cell>
          <cell r="BM746">
            <v>7.3793103448275863</v>
          </cell>
          <cell r="BN746">
            <v>78</v>
          </cell>
          <cell r="BO746">
            <v>393</v>
          </cell>
          <cell r="BP746">
            <v>53</v>
          </cell>
          <cell r="BQ746">
            <v>7.4150943396226419</v>
          </cell>
          <cell r="BR746">
            <v>1134</v>
          </cell>
          <cell r="BS746">
            <v>156</v>
          </cell>
          <cell r="BT746">
            <v>7.2692307692307692</v>
          </cell>
          <cell r="BU746">
            <v>87.84258823529413</v>
          </cell>
          <cell r="BV746">
            <v>0</v>
          </cell>
        </row>
        <row r="747">
          <cell r="B747" t="str">
            <v>21-E&amp;TCA53-25</v>
          </cell>
          <cell r="C747" t="str">
            <v>E&amp;TC-A</v>
          </cell>
          <cell r="D747">
            <v>53</v>
          </cell>
          <cell r="E747" t="str">
            <v>MAURYA ADITYA DINESH TANUSHREE</v>
          </cell>
          <cell r="F747" t="str">
            <v>Male</v>
          </cell>
          <cell r="G747" t="str">
            <v>20/12/2003</v>
          </cell>
          <cell r="H747">
            <v>7715029858</v>
          </cell>
          <cell r="I747">
            <v>9221459925</v>
          </cell>
          <cell r="J747" t="str">
            <v>adityam2559@gmail.com</v>
          </cell>
          <cell r="K747" t="str">
            <v>1032210245@tcetmumbai.in</v>
          </cell>
          <cell r="L747" t="str">
            <v>Rama Shankar Maurya Chawl, Near Bhartiya vyayamshala, Ketki Pada, Dahisar (East), Mumbai 400068</v>
          </cell>
          <cell r="M747">
            <v>400068</v>
          </cell>
          <cell r="N747">
            <v>0</v>
          </cell>
          <cell r="O747" t="str">
            <v>business</v>
          </cell>
          <cell r="P747" t="str">
            <v>2,50,001 - 3,00,000</v>
          </cell>
          <cell r="Q747" t="str">
            <v>Normal</v>
          </cell>
          <cell r="R747" t="str">
            <v>Open</v>
          </cell>
          <cell r="S747">
            <v>2021</v>
          </cell>
          <cell r="T747" t="str">
            <v>FE</v>
          </cell>
          <cell r="U747" t="str">
            <v>MH-CET</v>
          </cell>
          <cell r="V747">
            <v>72.66</v>
          </cell>
          <cell r="W747" t="str">
            <v>NA</v>
          </cell>
          <cell r="X747" t="str">
            <v>Minority</v>
          </cell>
          <cell r="Y747">
            <v>389</v>
          </cell>
          <cell r="Z747">
            <v>500</v>
          </cell>
          <cell r="AA747">
            <v>77.8</v>
          </cell>
          <cell r="AB747">
            <v>2019</v>
          </cell>
          <cell r="AC747" t="str">
            <v>Maharashtra</v>
          </cell>
          <cell r="AD747" t="str">
            <v>SHREE VISHWAKARMA HIGH SCHOOL</v>
          </cell>
          <cell r="AE747">
            <v>520</v>
          </cell>
          <cell r="AF747">
            <v>600</v>
          </cell>
          <cell r="AG747">
            <v>86.6666666666667</v>
          </cell>
          <cell r="AH747">
            <v>2021</v>
          </cell>
          <cell r="AI747" t="str">
            <v>Maharashtra</v>
          </cell>
          <cell r="AJ747" t="str">
            <v>SARDAR VALLABHBHAI PATEL JUNIOR COLLEGE OF SCIENCE AND COMMERCE</v>
          </cell>
          <cell r="AK747">
            <v>178</v>
          </cell>
          <cell r="AL747">
            <v>22</v>
          </cell>
          <cell r="AM747">
            <v>8.0909090909090917</v>
          </cell>
          <cell r="AN747">
            <v>78</v>
          </cell>
          <cell r="AO747">
            <v>247</v>
          </cell>
          <cell r="AP747">
            <v>27</v>
          </cell>
          <cell r="AQ747">
            <v>9.1481481481481488</v>
          </cell>
          <cell r="AR747">
            <v>94</v>
          </cell>
          <cell r="AS747">
            <v>425</v>
          </cell>
          <cell r="AT747">
            <v>49</v>
          </cell>
          <cell r="AU747">
            <v>8.6734693877551017</v>
          </cell>
          <cell r="AV747">
            <v>224</v>
          </cell>
          <cell r="AW747">
            <v>25</v>
          </cell>
          <cell r="AX747">
            <v>8.9600000000000009</v>
          </cell>
          <cell r="AY747">
            <v>86</v>
          </cell>
          <cell r="AZ747">
            <v>267</v>
          </cell>
          <cell r="BA747">
            <v>29</v>
          </cell>
          <cell r="BB747">
            <v>9.2068965517241388</v>
          </cell>
          <cell r="BC747">
            <v>91</v>
          </cell>
          <cell r="BD747">
            <v>491</v>
          </cell>
          <cell r="BE747">
            <v>54</v>
          </cell>
          <cell r="BF747">
            <v>9.0925925925925934</v>
          </cell>
          <cell r="BG747">
            <v>233</v>
          </cell>
          <cell r="BH747">
            <v>24</v>
          </cell>
          <cell r="BI747">
            <v>9.7083333333333339</v>
          </cell>
          <cell r="BJ747">
            <v>93</v>
          </cell>
          <cell r="BK747">
            <v>277</v>
          </cell>
          <cell r="BL747">
            <v>29</v>
          </cell>
          <cell r="BM747">
            <v>9.5517241379310338</v>
          </cell>
          <cell r="BN747">
            <v>92</v>
          </cell>
          <cell r="BO747">
            <v>510</v>
          </cell>
          <cell r="BP747">
            <v>53</v>
          </cell>
          <cell r="BQ747">
            <v>9.6226415094339615</v>
          </cell>
          <cell r="BR747">
            <v>1426</v>
          </cell>
          <cell r="BS747">
            <v>156</v>
          </cell>
          <cell r="BT747">
            <v>9.1410256410256405</v>
          </cell>
          <cell r="BU747">
            <v>85.899585062240661</v>
          </cell>
          <cell r="BV747" t="str">
            <v>Capgemini</v>
          </cell>
        </row>
        <row r="748">
          <cell r="B748" t="str">
            <v>21-E&amp;TCB53-25</v>
          </cell>
          <cell r="C748" t="str">
            <v>E&amp;TC-B</v>
          </cell>
          <cell r="D748">
            <v>53</v>
          </cell>
          <cell r="E748" t="str">
            <v>YADAV NITIN SATYANARAYAN SUNITA</v>
          </cell>
          <cell r="F748" t="str">
            <v>Male</v>
          </cell>
          <cell r="G748" t="str">
            <v>30/12/2003</v>
          </cell>
          <cell r="H748">
            <v>7715967021</v>
          </cell>
          <cell r="I748">
            <v>9323759661</v>
          </cell>
          <cell r="J748" t="str">
            <v>nitiny1322@gmail.com</v>
          </cell>
          <cell r="K748" t="str">
            <v>1032210308@tcetmumbai.in</v>
          </cell>
          <cell r="L748" t="str">
            <v xml:space="preserve">S-1 A/9 BMC Colony Anand Nagar Jogeshwari west </v>
          </cell>
          <cell r="M748">
            <v>400102</v>
          </cell>
          <cell r="N748">
            <v>0</v>
          </cell>
          <cell r="O748" t="str">
            <v>Businessman</v>
          </cell>
          <cell r="P748" t="str">
            <v>3,50,001 - 4,00,000</v>
          </cell>
          <cell r="Q748" t="str">
            <v>Normal</v>
          </cell>
          <cell r="R748" t="str">
            <v>Open</v>
          </cell>
          <cell r="S748">
            <v>2021</v>
          </cell>
          <cell r="T748" t="str">
            <v>FE</v>
          </cell>
          <cell r="U748" t="str">
            <v>MH-CET</v>
          </cell>
          <cell r="V748">
            <v>19.79</v>
          </cell>
          <cell r="W748" t="str">
            <v>NA</v>
          </cell>
          <cell r="X748" t="str">
            <v>Minority</v>
          </cell>
          <cell r="Y748">
            <v>300</v>
          </cell>
          <cell r="Z748">
            <v>500</v>
          </cell>
          <cell r="AA748">
            <v>60</v>
          </cell>
          <cell r="AB748">
            <v>2019</v>
          </cell>
          <cell r="AC748" t="str">
            <v>Maharashtra</v>
          </cell>
          <cell r="AD748" t="str">
            <v>ST MARY'S HIGH SCHOOL</v>
          </cell>
          <cell r="AE748">
            <v>418</v>
          </cell>
          <cell r="AF748">
            <v>600</v>
          </cell>
          <cell r="AG748">
            <v>69.6666666666667</v>
          </cell>
          <cell r="AH748">
            <v>2021</v>
          </cell>
          <cell r="AI748" t="str">
            <v>Maharashtra</v>
          </cell>
          <cell r="AJ748" t="str">
            <v>VIDYANIDHI JR COLLEGE OF SCIENCE</v>
          </cell>
          <cell r="AK748">
            <v>160</v>
          </cell>
          <cell r="AL748">
            <v>22</v>
          </cell>
          <cell r="AM748">
            <v>7.2727272727272725</v>
          </cell>
          <cell r="AN748">
            <v>91</v>
          </cell>
          <cell r="AO748">
            <v>198</v>
          </cell>
          <cell r="AP748">
            <v>27</v>
          </cell>
          <cell r="AQ748">
            <v>7.333333333333333</v>
          </cell>
          <cell r="AR748">
            <v>75</v>
          </cell>
          <cell r="AS748">
            <v>358</v>
          </cell>
          <cell r="AT748">
            <v>49</v>
          </cell>
          <cell r="AU748">
            <v>7.3061224489795915</v>
          </cell>
          <cell r="AV748">
            <v>153</v>
          </cell>
          <cell r="AW748">
            <v>25</v>
          </cell>
          <cell r="AX748">
            <v>6.12</v>
          </cell>
          <cell r="AY748">
            <v>83</v>
          </cell>
          <cell r="AZ748">
            <v>202</v>
          </cell>
          <cell r="BA748">
            <v>29</v>
          </cell>
          <cell r="BB748">
            <v>6.9655172413793105</v>
          </cell>
          <cell r="BC748">
            <v>94</v>
          </cell>
          <cell r="BD748">
            <v>355</v>
          </cell>
          <cell r="BE748">
            <v>54</v>
          </cell>
          <cell r="BF748">
            <v>6.5740740740740744</v>
          </cell>
          <cell r="BG748">
            <v>154</v>
          </cell>
          <cell r="BH748">
            <v>24</v>
          </cell>
          <cell r="BI748">
            <v>6.416666666666667</v>
          </cell>
          <cell r="BJ748">
            <v>93</v>
          </cell>
          <cell r="BK748">
            <v>198.07</v>
          </cell>
          <cell r="BL748">
            <v>29</v>
          </cell>
          <cell r="BM748">
            <v>6.83</v>
          </cell>
          <cell r="BN748">
            <v>93</v>
          </cell>
          <cell r="BO748">
            <v>352.07</v>
          </cell>
          <cell r="BP748">
            <v>53</v>
          </cell>
          <cell r="BQ748">
            <v>6.6428301886792456</v>
          </cell>
          <cell r="BR748">
            <v>1065.07</v>
          </cell>
          <cell r="BS748">
            <v>156</v>
          </cell>
          <cell r="BT748">
            <v>6.8273717948717945</v>
          </cell>
          <cell r="BU748">
            <v>84.699585062240658</v>
          </cell>
          <cell r="BV748">
            <v>0</v>
          </cell>
        </row>
        <row r="749">
          <cell r="B749" t="str">
            <v>21-ITA53-25</v>
          </cell>
          <cell r="C749" t="str">
            <v>IT-A</v>
          </cell>
          <cell r="D749">
            <v>53</v>
          </cell>
          <cell r="E749" t="str">
            <v>MAHALIK ABHIJEET BHAJAN SUKANTI</v>
          </cell>
          <cell r="F749" t="str">
            <v>Male</v>
          </cell>
          <cell r="G749" t="str">
            <v>14/07/2003</v>
          </cell>
          <cell r="H749">
            <v>8766063950</v>
          </cell>
          <cell r="I749">
            <v>9987748243</v>
          </cell>
          <cell r="J749" t="str">
            <v>abhijeetmahalik14@gmail.com</v>
          </cell>
          <cell r="K749" t="str">
            <v>1032210627@tcetmumbai.in</v>
          </cell>
          <cell r="L749" t="str">
            <v xml:space="preserve">B-203,New Saurabh apt, Maitri Park, Ambadi rd, Vasai (w) </v>
          </cell>
          <cell r="M749">
            <v>401202</v>
          </cell>
          <cell r="N749">
            <v>0</v>
          </cell>
          <cell r="O749" t="str">
            <v>Private service</v>
          </cell>
          <cell r="P749" t="str">
            <v>3,50,001 - 4,00,000</v>
          </cell>
          <cell r="Q749" t="str">
            <v>Normal</v>
          </cell>
          <cell r="R749" t="str">
            <v>Open</v>
          </cell>
          <cell r="S749">
            <v>2021</v>
          </cell>
          <cell r="T749" t="str">
            <v>FE</v>
          </cell>
          <cell r="U749" t="str">
            <v>MH-CET</v>
          </cell>
          <cell r="V749">
            <v>72.45</v>
          </cell>
          <cell r="W749">
            <v>45</v>
          </cell>
          <cell r="X749" t="str">
            <v>ACAP</v>
          </cell>
          <cell r="Y749">
            <v>426</v>
          </cell>
          <cell r="Z749">
            <v>500</v>
          </cell>
          <cell r="AA749">
            <v>85.2</v>
          </cell>
          <cell r="AB749">
            <v>2019</v>
          </cell>
          <cell r="AC749" t="str">
            <v>Maharashtra</v>
          </cell>
          <cell r="AD749" t="str">
            <v>CARMELITE CONVENT ENGLISH HIGH SCHOOL</v>
          </cell>
          <cell r="AE749">
            <v>540</v>
          </cell>
          <cell r="AF749">
            <v>600</v>
          </cell>
          <cell r="AG749">
            <v>90</v>
          </cell>
          <cell r="AH749">
            <v>2021</v>
          </cell>
          <cell r="AI749" t="str">
            <v>Maharashtra</v>
          </cell>
          <cell r="AJ749" t="str">
            <v>MOUNT CARMEL JUNIOR COLLEGE</v>
          </cell>
          <cell r="AK749">
            <v>170</v>
          </cell>
          <cell r="AL749">
            <v>22</v>
          </cell>
          <cell r="AM749">
            <v>7.7272727272727275</v>
          </cell>
          <cell r="AN749">
            <v>94.88</v>
          </cell>
          <cell r="AO749">
            <v>248</v>
          </cell>
          <cell r="AP749">
            <v>27</v>
          </cell>
          <cell r="AQ749">
            <v>9.1851851851851851</v>
          </cell>
          <cell r="AR749">
            <v>94.88</v>
          </cell>
          <cell r="AS749">
            <v>418</v>
          </cell>
          <cell r="AT749">
            <v>49</v>
          </cell>
          <cell r="AU749">
            <v>8.5306122448979593</v>
          </cell>
          <cell r="AV749">
            <v>200</v>
          </cell>
          <cell r="AW749">
            <v>25</v>
          </cell>
          <cell r="AX749">
            <v>8</v>
          </cell>
          <cell r="AY749">
            <v>94.88</v>
          </cell>
          <cell r="AZ749">
            <v>254</v>
          </cell>
          <cell r="BA749">
            <v>29</v>
          </cell>
          <cell r="BB749">
            <v>8.7586206896551726</v>
          </cell>
          <cell r="BC749">
            <v>75.943396226415103</v>
          </cell>
          <cell r="BD749">
            <v>454</v>
          </cell>
          <cell r="BE749">
            <v>54</v>
          </cell>
          <cell r="BF749">
            <v>8.4074074074074066</v>
          </cell>
          <cell r="BG749">
            <v>197</v>
          </cell>
          <cell r="BH749">
            <v>24</v>
          </cell>
          <cell r="BI749">
            <v>8.2083333333333339</v>
          </cell>
          <cell r="BJ749">
            <v>82.157676348547696</v>
          </cell>
          <cell r="BK749">
            <v>270</v>
          </cell>
          <cell r="BL749">
            <v>29</v>
          </cell>
          <cell r="BM749">
            <v>9.3103448275862064</v>
          </cell>
          <cell r="BN749">
            <v>75.536480686695299</v>
          </cell>
          <cell r="BO749">
            <v>467</v>
          </cell>
          <cell r="BP749">
            <v>53</v>
          </cell>
          <cell r="BQ749">
            <v>8.8113207547169807</v>
          </cell>
          <cell r="BR749">
            <v>1339</v>
          </cell>
          <cell r="BS749">
            <v>156</v>
          </cell>
          <cell r="BT749">
            <v>8.5833333333333339</v>
          </cell>
          <cell r="BU749">
            <v>87.116679245283009</v>
          </cell>
          <cell r="BV749">
            <v>0</v>
          </cell>
        </row>
        <row r="750">
          <cell r="B750" t="str">
            <v>21-ITB53-25</v>
          </cell>
          <cell r="C750" t="str">
            <v>IT-B</v>
          </cell>
          <cell r="D750">
            <v>53</v>
          </cell>
          <cell r="E750" t="str">
            <v xml:space="preserve">TIWARI KRISHNA RAJKUMAR  USHA </v>
          </cell>
          <cell r="F750" t="str">
            <v>Male</v>
          </cell>
          <cell r="G750" t="str">
            <v>06/12/2003</v>
          </cell>
          <cell r="H750">
            <v>9372552272</v>
          </cell>
          <cell r="I750">
            <v>9324699776</v>
          </cell>
          <cell r="J750" t="str">
            <v>tiwarikrishna6969@gmail.com</v>
          </cell>
          <cell r="K750" t="str">
            <v>1032210692@tcetmumbai.in</v>
          </cell>
          <cell r="L750" t="str">
            <v>201,jesal darshan cabin cross road Bhayandar east</v>
          </cell>
          <cell r="M750">
            <v>401105</v>
          </cell>
          <cell r="N750">
            <v>0</v>
          </cell>
          <cell r="O750" t="str">
            <v>Business</v>
          </cell>
          <cell r="P750" t="str">
            <v>3,50,001 - 4,00,000</v>
          </cell>
          <cell r="Q750" t="str">
            <v>Normal</v>
          </cell>
          <cell r="R750" t="str">
            <v>Open</v>
          </cell>
          <cell r="S750">
            <v>2021</v>
          </cell>
          <cell r="T750" t="str">
            <v>FE</v>
          </cell>
          <cell r="U750" t="str">
            <v>MH-CET</v>
          </cell>
          <cell r="V750">
            <v>88.59</v>
          </cell>
          <cell r="W750">
            <v>75.36</v>
          </cell>
          <cell r="X750" t="str">
            <v>Minority</v>
          </cell>
          <cell r="Y750">
            <v>378</v>
          </cell>
          <cell r="Z750">
            <v>500</v>
          </cell>
          <cell r="AA750">
            <v>75.599999999999994</v>
          </cell>
          <cell r="AB750">
            <v>2019</v>
          </cell>
          <cell r="AC750" t="str">
            <v>Maharashtra</v>
          </cell>
          <cell r="AD750" t="str">
            <v>BLOSSOMM'S HIGH SCHOOL AND JUNIOR COLLEGE</v>
          </cell>
          <cell r="AE750">
            <v>496</v>
          </cell>
          <cell r="AF750">
            <v>600</v>
          </cell>
          <cell r="AG750">
            <v>82.6666666666667</v>
          </cell>
          <cell r="AH750">
            <v>2021</v>
          </cell>
          <cell r="AI750" t="str">
            <v>Maharashtra</v>
          </cell>
          <cell r="AJ750" t="str">
            <v>SARDAR VALLABHBHAI PATEL VIDYALAYA AND JR COLLEGE</v>
          </cell>
          <cell r="AK750">
            <v>199</v>
          </cell>
          <cell r="AL750">
            <v>22</v>
          </cell>
          <cell r="AM750">
            <v>9.045454545454545</v>
          </cell>
          <cell r="AN750">
            <v>96</v>
          </cell>
          <cell r="AO750">
            <v>257</v>
          </cell>
          <cell r="AP750">
            <v>27</v>
          </cell>
          <cell r="AQ750">
            <v>9.518518518518519</v>
          </cell>
          <cell r="AR750">
            <v>84.65</v>
          </cell>
          <cell r="AS750">
            <v>456</v>
          </cell>
          <cell r="AT750">
            <v>49</v>
          </cell>
          <cell r="AU750">
            <v>9.3061224489795915</v>
          </cell>
          <cell r="AV750">
            <v>237</v>
          </cell>
          <cell r="AW750">
            <v>25</v>
          </cell>
          <cell r="AX750">
            <v>9.48</v>
          </cell>
          <cell r="AY750">
            <v>90.325000000000003</v>
          </cell>
          <cell r="AZ750">
            <v>275</v>
          </cell>
          <cell r="BA750">
            <v>29</v>
          </cell>
          <cell r="BB750">
            <v>9.4827586206896548</v>
          </cell>
          <cell r="BC750">
            <v>79.802955665024598</v>
          </cell>
          <cell r="BD750">
            <v>512</v>
          </cell>
          <cell r="BE750">
            <v>54</v>
          </cell>
          <cell r="BF750">
            <v>9.481481481481481</v>
          </cell>
          <cell r="BG750">
            <v>202</v>
          </cell>
          <cell r="BH750">
            <v>24</v>
          </cell>
          <cell r="BI750">
            <v>8.4166666666666661</v>
          </cell>
          <cell r="BJ750">
            <v>82.157676348547696</v>
          </cell>
          <cell r="BK750">
            <v>259</v>
          </cell>
          <cell r="BL750">
            <v>29</v>
          </cell>
          <cell r="BM750">
            <v>8.931034482758621</v>
          </cell>
          <cell r="BN750">
            <v>77.542372881355902</v>
          </cell>
          <cell r="BO750">
            <v>461</v>
          </cell>
          <cell r="BP750">
            <v>53</v>
          </cell>
          <cell r="BQ750">
            <v>8.6981132075471699</v>
          </cell>
          <cell r="BR750">
            <v>1429</v>
          </cell>
          <cell r="BS750">
            <v>156</v>
          </cell>
          <cell r="BT750">
            <v>9.1602564102564106</v>
          </cell>
          <cell r="BU750">
            <v>85.555591133004924</v>
          </cell>
          <cell r="BV750">
            <v>0</v>
          </cell>
        </row>
        <row r="751">
          <cell r="B751" t="str">
            <v>22-MECH53-25</v>
          </cell>
          <cell r="C751" t="str">
            <v>MECH</v>
          </cell>
          <cell r="D751">
            <v>53</v>
          </cell>
          <cell r="E751" t="str">
            <v>BOTADRA HARSH PARESH MONA</v>
          </cell>
          <cell r="F751" t="str">
            <v>Male</v>
          </cell>
          <cell r="G751" t="str">
            <v>2003-04-10</v>
          </cell>
          <cell r="H751">
            <v>7385320244</v>
          </cell>
          <cell r="I751">
            <v>0</v>
          </cell>
          <cell r="J751" t="str">
            <v>botadraharsh@gmail.com</v>
          </cell>
          <cell r="K751" t="str">
            <v>1032221777@tcetmumbai.in</v>
          </cell>
          <cell r="L751" t="str">
            <v>C-101 EVEREST GARDEN,LINK ROAD LAXMI NAGAR ,GHATKOPAR ,NEAR KBC PANT NAGAR ,MUMBAI ,400075</v>
          </cell>
          <cell r="M751">
            <v>0</v>
          </cell>
          <cell r="N751" t="str">
            <v>Maharashtra</v>
          </cell>
          <cell r="O751" t="str">
            <v>Business</v>
          </cell>
          <cell r="P751" t="str">
            <v>50,001 - 1,00,000</v>
          </cell>
          <cell r="Q751" t="str">
            <v>Normal</v>
          </cell>
          <cell r="R751" t="str">
            <v>Open</v>
          </cell>
          <cell r="S751">
            <v>2022</v>
          </cell>
          <cell r="T751" t="str">
            <v>DSE</v>
          </cell>
          <cell r="U751" t="str">
            <v>NA</v>
          </cell>
          <cell r="V751" t="str">
            <v>NA</v>
          </cell>
          <cell r="W751" t="str">
            <v>NA</v>
          </cell>
          <cell r="X751" t="str">
            <v>CAP</v>
          </cell>
          <cell r="Y751" t="str">
            <v>422.00</v>
          </cell>
          <cell r="Z751" t="str">
            <v>500.00</v>
          </cell>
          <cell r="AA751" t="str">
            <v>84.40</v>
          </cell>
          <cell r="AB751" t="str">
            <v>2019</v>
          </cell>
          <cell r="AC751" t="str">
            <v>MAHARASHTRA STATE BOARD OF SECONDARY AND HIGHER SECONDARY EDUCATION</v>
          </cell>
          <cell r="AD751" t="str">
            <v>SVDD ENGLISH MEDIUM HIGH SCHOOL</v>
          </cell>
          <cell r="AE751" t="str">
            <v>1377.00</v>
          </cell>
          <cell r="AF751" t="str">
            <v>1600.00</v>
          </cell>
          <cell r="AG751">
            <v>86.0625</v>
          </cell>
          <cell r="AH751" t="str">
            <v>2022</v>
          </cell>
          <cell r="AI751" t="str">
            <v>-</v>
          </cell>
          <cell r="AJ751" t="str">
            <v>SHRI BHAGUBHAI MAFATLAL POLYTECHNIC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 t="e">
            <v>#DIV/0!</v>
          </cell>
          <cell r="AV751">
            <v>212</v>
          </cell>
          <cell r="AW751">
            <v>25</v>
          </cell>
          <cell r="AX751">
            <v>8.48</v>
          </cell>
          <cell r="AY751">
            <v>80</v>
          </cell>
          <cell r="AZ751">
            <v>276</v>
          </cell>
          <cell r="BA751">
            <v>29</v>
          </cell>
          <cell r="BB751">
            <v>9.5172413793103452</v>
          </cell>
          <cell r="BC751">
            <v>87</v>
          </cell>
          <cell r="BD751">
            <v>488</v>
          </cell>
          <cell r="BE751">
            <v>54</v>
          </cell>
          <cell r="BF751">
            <v>9.0370370370370363</v>
          </cell>
          <cell r="BG751">
            <v>215</v>
          </cell>
          <cell r="BH751">
            <v>24</v>
          </cell>
          <cell r="BI751">
            <v>8.9583333333333339</v>
          </cell>
          <cell r="BJ751">
            <v>86</v>
          </cell>
          <cell r="BK751">
            <v>275</v>
          </cell>
          <cell r="BL751">
            <v>28</v>
          </cell>
          <cell r="BM751">
            <v>9.8214285714285712</v>
          </cell>
          <cell r="BN751">
            <v>76</v>
          </cell>
          <cell r="BO751">
            <v>490</v>
          </cell>
          <cell r="BP751">
            <v>52</v>
          </cell>
          <cell r="BQ751">
            <v>9.4230769230769234</v>
          </cell>
          <cell r="BR751">
            <v>978</v>
          </cell>
          <cell r="BS751">
            <v>106</v>
          </cell>
          <cell r="BT751">
            <v>9.2264150943396235</v>
          </cell>
          <cell r="BU751">
            <v>78.666666666666671</v>
          </cell>
          <cell r="BV751">
            <v>0</v>
          </cell>
        </row>
        <row r="752">
          <cell r="B752" t="str">
            <v>21-AI&amp;DS54-25</v>
          </cell>
          <cell r="C752" t="str">
            <v>AI&amp;DS</v>
          </cell>
          <cell r="D752">
            <v>54</v>
          </cell>
          <cell r="E752" t="str">
            <v>VAISHNAV NARESH MANGILAL MANJU</v>
          </cell>
          <cell r="F752" t="str">
            <v>Male</v>
          </cell>
          <cell r="G752" t="str">
            <v>22/01/2002</v>
          </cell>
          <cell r="H752">
            <v>8879734967</v>
          </cell>
          <cell r="I752">
            <v>8097972140</v>
          </cell>
          <cell r="J752" t="str">
            <v>nareshvaishnavrko11@gmail.com</v>
          </cell>
          <cell r="K752" t="str">
            <v>1032210183@tcetmumbai.in</v>
          </cell>
          <cell r="L752" t="str">
            <v xml:space="preserve">Ram anant society, B wing 403 ,indralok phase 4 ,bhayander east , Thane </v>
          </cell>
          <cell r="M752">
            <v>401105</v>
          </cell>
          <cell r="N752">
            <v>0</v>
          </cell>
          <cell r="O752" t="str">
            <v>House wife</v>
          </cell>
          <cell r="P752" t="str">
            <v>10,00,001 - 15,00,000</v>
          </cell>
          <cell r="Q752" t="str">
            <v>Normal</v>
          </cell>
          <cell r="R752" t="str">
            <v>Open</v>
          </cell>
          <cell r="S752">
            <v>2021</v>
          </cell>
          <cell r="T752" t="str">
            <v>FE</v>
          </cell>
          <cell r="U752" t="str">
            <v>MH-CET</v>
          </cell>
          <cell r="V752">
            <v>83.69</v>
          </cell>
          <cell r="W752">
            <v>72</v>
          </cell>
          <cell r="X752" t="str">
            <v>Minority</v>
          </cell>
          <cell r="Y752">
            <v>451</v>
          </cell>
          <cell r="Z752">
            <v>500</v>
          </cell>
          <cell r="AA752">
            <v>90.2</v>
          </cell>
          <cell r="AB752">
            <v>2018</v>
          </cell>
          <cell r="AC752" t="str">
            <v>Maharashtra</v>
          </cell>
          <cell r="AD752" t="str">
            <v>ST .ALOYSIUS ENGLISH HIGH SCHOOL</v>
          </cell>
          <cell r="AE752">
            <v>429</v>
          </cell>
          <cell r="AF752">
            <v>650</v>
          </cell>
          <cell r="AG752">
            <v>66</v>
          </cell>
          <cell r="AH752">
            <v>2020</v>
          </cell>
          <cell r="AI752" t="str">
            <v>Maharashtra</v>
          </cell>
          <cell r="AJ752" t="str">
            <v>ABHINAV VIDYA MANDIR</v>
          </cell>
          <cell r="AK752">
            <v>164</v>
          </cell>
          <cell r="AL752">
            <v>23</v>
          </cell>
          <cell r="AM752">
            <v>7.1304347826086953</v>
          </cell>
          <cell r="AN752">
            <v>81</v>
          </cell>
          <cell r="AO752">
            <v>193</v>
          </cell>
          <cell r="AP752">
            <v>26</v>
          </cell>
          <cell r="AQ752">
            <v>7.4230769230769234</v>
          </cell>
          <cell r="AR752">
            <v>77</v>
          </cell>
          <cell r="AS752">
            <v>357</v>
          </cell>
          <cell r="AT752">
            <v>49</v>
          </cell>
          <cell r="AU752">
            <v>7.2857142857142856</v>
          </cell>
          <cell r="AV752">
            <v>190</v>
          </cell>
          <cell r="AW752">
            <v>25</v>
          </cell>
          <cell r="AX752">
            <v>7.6</v>
          </cell>
          <cell r="AY752">
            <v>79</v>
          </cell>
          <cell r="AZ752">
            <v>249</v>
          </cell>
          <cell r="BA752">
            <v>29</v>
          </cell>
          <cell r="BB752">
            <v>8.5862068965517242</v>
          </cell>
          <cell r="BC752">
            <v>75</v>
          </cell>
          <cell r="BD752">
            <v>439</v>
          </cell>
          <cell r="BE752">
            <v>54</v>
          </cell>
          <cell r="BF752">
            <v>8.1296296296296298</v>
          </cell>
          <cell r="BG752">
            <v>205</v>
          </cell>
          <cell r="BH752">
            <v>24</v>
          </cell>
          <cell r="BI752">
            <v>8.5416666666666661</v>
          </cell>
          <cell r="BJ752">
            <v>65</v>
          </cell>
          <cell r="BK752">
            <v>262</v>
          </cell>
          <cell r="BL752">
            <v>29</v>
          </cell>
          <cell r="BM752">
            <v>9.0344827586206904</v>
          </cell>
          <cell r="BN752">
            <v>89</v>
          </cell>
          <cell r="BO752">
            <v>467</v>
          </cell>
          <cell r="BP752">
            <v>53</v>
          </cell>
          <cell r="BQ752">
            <v>8.8113207547169807</v>
          </cell>
          <cell r="BR752">
            <v>1263</v>
          </cell>
          <cell r="BS752">
            <v>156</v>
          </cell>
          <cell r="BT752">
            <v>8.0961538461538467</v>
          </cell>
          <cell r="BU752">
            <v>75.400000000000006</v>
          </cell>
          <cell r="BV752" t="str">
            <v>Zues Learning</v>
          </cell>
        </row>
        <row r="753">
          <cell r="B753" t="str">
            <v>21-AI&amp;ML54-25</v>
          </cell>
          <cell r="C753" t="str">
            <v>AI&amp;ML</v>
          </cell>
          <cell r="D753">
            <v>54</v>
          </cell>
          <cell r="E753" t="str">
            <v>VISHWAKARMA HARSH RAJENDRA SUSHILA DEVI</v>
          </cell>
          <cell r="F753" t="str">
            <v>Male</v>
          </cell>
          <cell r="G753" t="str">
            <v>30/10/2002</v>
          </cell>
          <cell r="H753">
            <v>9167275669</v>
          </cell>
          <cell r="I753">
            <v>9869649561</v>
          </cell>
          <cell r="J753" t="str">
            <v>harshvish6666@gmail.com</v>
          </cell>
          <cell r="K753" t="str">
            <v>1032210979@tcetmumbai.in</v>
          </cell>
          <cell r="L753" t="str">
            <v xml:space="preserve">1501-Tower 2, Spring Grove Tower, Lokhandwala Kandivali East, Mumbai </v>
          </cell>
          <cell r="M753">
            <v>400101</v>
          </cell>
          <cell r="N753">
            <v>0</v>
          </cell>
          <cell r="O753" t="str">
            <v>carpentary</v>
          </cell>
          <cell r="P753" t="str">
            <v>3,00,001 - 3,50,000</v>
          </cell>
          <cell r="Q753" t="str">
            <v>Normal</v>
          </cell>
          <cell r="R753" t="str">
            <v>Open</v>
          </cell>
          <cell r="S753">
            <v>2021</v>
          </cell>
          <cell r="T753" t="str">
            <v>FE</v>
          </cell>
          <cell r="U753" t="str">
            <v>MH-CET</v>
          </cell>
          <cell r="V753">
            <v>30</v>
          </cell>
          <cell r="W753" t="str">
            <v>NA</v>
          </cell>
          <cell r="X753" t="str">
            <v>ACAP</v>
          </cell>
          <cell r="Y753">
            <v>284</v>
          </cell>
          <cell r="Z753">
            <v>500</v>
          </cell>
          <cell r="AA753">
            <v>56.8</v>
          </cell>
          <cell r="AB753">
            <v>2018</v>
          </cell>
          <cell r="AC753" t="str">
            <v>Maharashtra</v>
          </cell>
          <cell r="AD753" t="str">
            <v>JHOSHNA DHIRAJLAL TALAKCHAND HIGH SCHOOL</v>
          </cell>
          <cell r="AE753">
            <v>1400</v>
          </cell>
          <cell r="AF753">
            <v>1700</v>
          </cell>
          <cell r="AG753">
            <v>82.352941176470594</v>
          </cell>
          <cell r="AH753">
            <v>2021</v>
          </cell>
          <cell r="AI753" t="str">
            <v>Maharashtra</v>
          </cell>
          <cell r="AJ753" t="str">
            <v>THAKUR POLYTECHNIC</v>
          </cell>
          <cell r="AK753">
            <v>157</v>
          </cell>
          <cell r="AL753">
            <v>22</v>
          </cell>
          <cell r="AM753">
            <v>7.1363636363636367</v>
          </cell>
          <cell r="AN753">
            <v>93.0555555555556</v>
          </cell>
          <cell r="AO753">
            <v>182</v>
          </cell>
          <cell r="AP753">
            <v>27</v>
          </cell>
          <cell r="AQ753">
            <v>6.7407407407407405</v>
          </cell>
          <cell r="AR753">
            <v>77</v>
          </cell>
          <cell r="AS753">
            <v>339</v>
          </cell>
          <cell r="AT753">
            <v>49</v>
          </cell>
          <cell r="AU753">
            <v>6.9183673469387754</v>
          </cell>
          <cell r="AV753">
            <v>188</v>
          </cell>
          <cell r="AW753">
            <v>25</v>
          </cell>
          <cell r="AX753">
            <v>7.52</v>
          </cell>
          <cell r="AY753">
            <v>85.0277777777778</v>
          </cell>
          <cell r="AZ753">
            <v>235</v>
          </cell>
          <cell r="BA753">
            <v>29</v>
          </cell>
          <cell r="BB753">
            <v>8.1034482758620694</v>
          </cell>
          <cell r="BC753">
            <v>75</v>
          </cell>
          <cell r="BD753">
            <v>423</v>
          </cell>
          <cell r="BE753">
            <v>54</v>
          </cell>
          <cell r="BF753">
            <v>7.833333333333333</v>
          </cell>
          <cell r="BG753">
            <v>192</v>
          </cell>
          <cell r="BH753">
            <v>24</v>
          </cell>
          <cell r="BI753">
            <v>8</v>
          </cell>
          <cell r="BJ753">
            <v>86</v>
          </cell>
          <cell r="BK753">
            <v>248</v>
          </cell>
          <cell r="BL753">
            <v>29</v>
          </cell>
          <cell r="BM753">
            <v>8.5517241379310338</v>
          </cell>
          <cell r="BN753">
            <v>82</v>
          </cell>
          <cell r="BO753">
            <v>440</v>
          </cell>
          <cell r="BP753">
            <v>53</v>
          </cell>
          <cell r="BQ753">
            <v>8.3018867924528301</v>
          </cell>
          <cell r="BR753">
            <v>1202</v>
          </cell>
          <cell r="BS753">
            <v>156</v>
          </cell>
          <cell r="BT753">
            <v>7.7051282051282053</v>
          </cell>
          <cell r="BU753">
            <v>83.216666666666669</v>
          </cell>
          <cell r="BV753">
            <v>0</v>
          </cell>
        </row>
        <row r="754">
          <cell r="B754" t="str">
            <v>22-CIVIL54-25</v>
          </cell>
          <cell r="C754" t="str">
            <v>CIVIL</v>
          </cell>
          <cell r="D754">
            <v>54</v>
          </cell>
          <cell r="E754" t="str">
            <v>JAIN RAHUL ROSHALAL LAXMI</v>
          </cell>
          <cell r="F754" t="str">
            <v>Male</v>
          </cell>
          <cell r="G754" t="str">
            <v>2004-02-12</v>
          </cell>
          <cell r="H754">
            <v>8104318536</v>
          </cell>
          <cell r="I754">
            <v>0</v>
          </cell>
          <cell r="J754" t="str">
            <v>rxhulj12@gmail.com</v>
          </cell>
          <cell r="K754" t="str">
            <v>1032221784@tcetmumbai.in</v>
          </cell>
          <cell r="L754" t="str">
            <v>Flat No 605 , C Wing , Parnakuti Chs , ,Sardar Nagar 4, Sion Koliwada ,Antophill Church ,Near Crime Branch Unit 4 ,Mumbai,400037</v>
          </cell>
          <cell r="M754">
            <v>400037</v>
          </cell>
          <cell r="N754" t="str">
            <v>Maharashtra</v>
          </cell>
          <cell r="O754" t="str">
            <v>Business</v>
          </cell>
          <cell r="P754" t="str">
            <v>6,00,001 - 7,00,000</v>
          </cell>
          <cell r="Q754" t="str">
            <v>Normal</v>
          </cell>
          <cell r="R754" t="str">
            <v>Open</v>
          </cell>
          <cell r="S754">
            <v>2022</v>
          </cell>
          <cell r="T754" t="str">
            <v>DSE</v>
          </cell>
          <cell r="U754" t="str">
            <v>NA</v>
          </cell>
          <cell r="V754" t="str">
            <v>NA</v>
          </cell>
          <cell r="W754" t="str">
            <v>NA</v>
          </cell>
          <cell r="X754" t="str">
            <v>CAP</v>
          </cell>
          <cell r="Y754" t="str">
            <v>386.00</v>
          </cell>
          <cell r="Z754" t="str">
            <v>500.00</v>
          </cell>
          <cell r="AA754" t="str">
            <v>77.20</v>
          </cell>
          <cell r="AB754" t="str">
            <v>2019</v>
          </cell>
          <cell r="AC754" t="str">
            <v>MAHARASHTRA STATE BOARD OF SECONDARY AND HIGHER SECONDARY EDUCATION</v>
          </cell>
          <cell r="AD754" t="str">
            <v>GURU NANAK TECHNICAL HIGH SCHOOL</v>
          </cell>
          <cell r="AE754" t="str">
            <v>1452.00</v>
          </cell>
          <cell r="AF754" t="str">
            <v>1900.00</v>
          </cell>
          <cell r="AG754" t="str">
            <v>76.42</v>
          </cell>
          <cell r="AH754" t="str">
            <v>2022</v>
          </cell>
          <cell r="AI754" t="str">
            <v>Maharashtra State Board of Technical Education</v>
          </cell>
          <cell r="AJ754" t="str">
            <v>VIVEKANAND EDUCATION SOCIETY OF POLYTECHNIC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183</v>
          </cell>
          <cell r="AW754">
            <v>25</v>
          </cell>
          <cell r="AX754">
            <v>7.32</v>
          </cell>
          <cell r="AY754">
            <v>86</v>
          </cell>
          <cell r="AZ754">
            <v>207</v>
          </cell>
          <cell r="BA754">
            <v>29</v>
          </cell>
          <cell r="BB754">
            <v>7.1379310344827589</v>
          </cell>
          <cell r="BC754">
            <v>92</v>
          </cell>
          <cell r="BD754">
            <v>390</v>
          </cell>
          <cell r="BE754">
            <v>54</v>
          </cell>
          <cell r="BF754">
            <v>7.2222222222222223</v>
          </cell>
          <cell r="BG754">
            <v>168</v>
          </cell>
          <cell r="BH754">
            <v>24</v>
          </cell>
          <cell r="BI754">
            <v>7</v>
          </cell>
          <cell r="BJ754">
            <v>84.705882352941202</v>
          </cell>
          <cell r="BK754">
            <v>206</v>
          </cell>
          <cell r="BL754">
            <v>29</v>
          </cell>
          <cell r="BM754">
            <v>7.1034482758620694</v>
          </cell>
          <cell r="BN754">
            <v>94</v>
          </cell>
          <cell r="BO754">
            <v>374</v>
          </cell>
          <cell r="BP754">
            <v>53</v>
          </cell>
          <cell r="BQ754">
            <v>7.0566037735849054</v>
          </cell>
          <cell r="BR754">
            <v>764</v>
          </cell>
          <cell r="BS754">
            <v>107</v>
          </cell>
          <cell r="BT754">
            <v>7.1401869158878508</v>
          </cell>
          <cell r="BU754">
            <v>87.568627450980401</v>
          </cell>
          <cell r="BV754">
            <v>0</v>
          </cell>
        </row>
        <row r="755">
          <cell r="B755" t="str">
            <v>21-COMPA54-25</v>
          </cell>
          <cell r="C755" t="str">
            <v>COMP-A</v>
          </cell>
          <cell r="D755">
            <v>54</v>
          </cell>
          <cell r="E755" t="str">
            <v>JAIN JAINISH RAJESH  TINADEVI</v>
          </cell>
          <cell r="F755" t="str">
            <v>Male</v>
          </cell>
          <cell r="G755" t="str">
            <v>08/09/2003</v>
          </cell>
          <cell r="H755">
            <v>7977360546</v>
          </cell>
          <cell r="I755">
            <v>9833135403</v>
          </cell>
          <cell r="J755" t="str">
            <v>jainishjain8903@gmail.com</v>
          </cell>
          <cell r="K755" t="str">
            <v>1032210436@tcetmumbai.in</v>
          </cell>
          <cell r="L755" t="str">
            <v>A Wing 205, Shiv Mahal Co Hsg Society, R.N.P Park, Near Pan Mandir, Bhayander East, Thane</v>
          </cell>
          <cell r="M755">
            <v>401105</v>
          </cell>
          <cell r="N755">
            <v>0</v>
          </cell>
          <cell r="O755" t="str">
            <v xml:space="preserve">Business </v>
          </cell>
          <cell r="P755" t="str">
            <v>4,00,001 - 4,50,000</v>
          </cell>
          <cell r="Q755" t="str">
            <v>Normal</v>
          </cell>
          <cell r="R755" t="str">
            <v>Open</v>
          </cell>
          <cell r="S755">
            <v>2021</v>
          </cell>
          <cell r="T755" t="str">
            <v>FE</v>
          </cell>
          <cell r="U755" t="str">
            <v>MH-CET</v>
          </cell>
          <cell r="V755">
            <v>90.7</v>
          </cell>
          <cell r="W755">
            <v>65.192569500000005</v>
          </cell>
          <cell r="X755" t="str">
            <v>Minority</v>
          </cell>
          <cell r="Y755">
            <v>415</v>
          </cell>
          <cell r="Z755">
            <v>500</v>
          </cell>
          <cell r="AA755">
            <v>83</v>
          </cell>
          <cell r="AB755">
            <v>2019</v>
          </cell>
          <cell r="AC755" t="str">
            <v>Maharashtra</v>
          </cell>
          <cell r="AD755" t="str">
            <v>ST FRANCIS HIGH SCHOOL</v>
          </cell>
          <cell r="AE755">
            <v>466</v>
          </cell>
          <cell r="AF755">
            <v>600</v>
          </cell>
          <cell r="AG755">
            <v>77.6666666666667</v>
          </cell>
          <cell r="AH755">
            <v>2021</v>
          </cell>
          <cell r="AI755" t="str">
            <v>Maharashtra</v>
          </cell>
          <cell r="AJ755" t="str">
            <v>SARDAR VALLABHBHAI PATEL JUNIOR COLLEGE OF SCIENCE AND COMMERCE</v>
          </cell>
          <cell r="AK755">
            <v>176</v>
          </cell>
          <cell r="AL755">
            <v>23</v>
          </cell>
          <cell r="AM755">
            <v>7.6521739130434785</v>
          </cell>
          <cell r="AN755">
            <v>89</v>
          </cell>
          <cell r="AO755">
            <v>195</v>
          </cell>
          <cell r="AP755">
            <v>26</v>
          </cell>
          <cell r="AQ755">
            <v>7.5</v>
          </cell>
          <cell r="AR755">
            <v>84</v>
          </cell>
          <cell r="AS755">
            <v>371</v>
          </cell>
          <cell r="AT755">
            <v>49</v>
          </cell>
          <cell r="AU755">
            <v>7.5714285714285712</v>
          </cell>
          <cell r="AV755">
            <v>180</v>
          </cell>
          <cell r="AW755">
            <v>25</v>
          </cell>
          <cell r="AX755">
            <v>7.2</v>
          </cell>
          <cell r="AY755">
            <v>86.5</v>
          </cell>
          <cell r="AZ755">
            <v>214</v>
          </cell>
          <cell r="BA755">
            <v>29</v>
          </cell>
          <cell r="BB755">
            <v>7.3793103448275863</v>
          </cell>
          <cell r="BC755">
            <v>92</v>
          </cell>
          <cell r="BD755">
            <v>394</v>
          </cell>
          <cell r="BE755">
            <v>54</v>
          </cell>
          <cell r="BF755">
            <v>7.2962962962962967</v>
          </cell>
          <cell r="BG755">
            <v>187</v>
          </cell>
          <cell r="BH755">
            <v>24</v>
          </cell>
          <cell r="BI755">
            <v>7.791666666666667</v>
          </cell>
          <cell r="BJ755">
            <v>75</v>
          </cell>
          <cell r="BK755">
            <v>220</v>
          </cell>
          <cell r="BL755">
            <v>29</v>
          </cell>
          <cell r="BM755">
            <v>7.5862068965517242</v>
          </cell>
          <cell r="BN755">
            <v>75</v>
          </cell>
          <cell r="BO755">
            <v>407</v>
          </cell>
          <cell r="BP755">
            <v>53</v>
          </cell>
          <cell r="BQ755">
            <v>7.6792452830188678</v>
          </cell>
          <cell r="BR755">
            <v>1172</v>
          </cell>
          <cell r="BS755">
            <v>156</v>
          </cell>
          <cell r="BT755">
            <v>7.5128205128205128</v>
          </cell>
          <cell r="BU755">
            <v>85.3</v>
          </cell>
          <cell r="BV755">
            <v>0</v>
          </cell>
        </row>
        <row r="756">
          <cell r="B756" t="str">
            <v>21-COMPB54-25</v>
          </cell>
          <cell r="C756" t="str">
            <v>COMP-B</v>
          </cell>
          <cell r="D756">
            <v>54</v>
          </cell>
          <cell r="E756" t="str">
            <v>RAWAL KUNAL BHANWARLAL TULJA</v>
          </cell>
          <cell r="F756" t="str">
            <v>Male</v>
          </cell>
          <cell r="G756" t="str">
            <v>16/01/2003</v>
          </cell>
          <cell r="H756">
            <v>9373796231</v>
          </cell>
          <cell r="I756">
            <v>9699837069</v>
          </cell>
          <cell r="J756" t="str">
            <v>kunalrawal78@gmail.com</v>
          </cell>
          <cell r="K756" t="str">
            <v>1032210500@tcetmumbai.in</v>
          </cell>
          <cell r="L756" t="str">
            <v>A/203 Mahalaxmi apt , tulinj road nallasopara (E)</v>
          </cell>
          <cell r="M756">
            <v>401209</v>
          </cell>
          <cell r="N756">
            <v>0</v>
          </cell>
          <cell r="O756" t="str">
            <v>service</v>
          </cell>
          <cell r="P756" t="str">
            <v>1,00,001 - 1,50,000</v>
          </cell>
          <cell r="Q756" t="str">
            <v>Normal</v>
          </cell>
          <cell r="R756" t="str">
            <v>Open</v>
          </cell>
          <cell r="S756">
            <v>2021</v>
          </cell>
          <cell r="T756" t="str">
            <v>FE</v>
          </cell>
          <cell r="U756" t="str">
            <v>MH-CET</v>
          </cell>
          <cell r="V756">
            <v>95.35</v>
          </cell>
          <cell r="W756" t="str">
            <v>NA</v>
          </cell>
          <cell r="X756" t="str">
            <v>CAP</v>
          </cell>
          <cell r="Y756">
            <v>402</v>
          </cell>
          <cell r="Z756">
            <v>500</v>
          </cell>
          <cell r="AA756">
            <v>80.400000000000006</v>
          </cell>
          <cell r="AB756">
            <v>2019</v>
          </cell>
          <cell r="AC756" t="str">
            <v>Maharashtra</v>
          </cell>
          <cell r="AD756" t="str">
            <v>ST.WILLIBRORDS HIGH SCHOOL</v>
          </cell>
          <cell r="AE756">
            <v>531</v>
          </cell>
          <cell r="AF756">
            <v>600</v>
          </cell>
          <cell r="AG756">
            <v>88.5</v>
          </cell>
          <cell r="AH756">
            <v>2021</v>
          </cell>
          <cell r="AI756" t="str">
            <v>Maharashtra</v>
          </cell>
          <cell r="AJ756" t="str">
            <v>SHETH KANJIBHAI VITTHALDAS PAREKH ANAND JUNIOR COLLEGE</v>
          </cell>
          <cell r="AK756">
            <v>201</v>
          </cell>
          <cell r="AL756">
            <v>23</v>
          </cell>
          <cell r="AM756">
            <v>8.7391304347826093</v>
          </cell>
          <cell r="AN756">
            <v>95</v>
          </cell>
          <cell r="AO756">
            <v>238</v>
          </cell>
          <cell r="AP756">
            <v>26</v>
          </cell>
          <cell r="AQ756">
            <v>9.1538461538461533</v>
          </cell>
          <cell r="AR756">
            <v>75</v>
          </cell>
          <cell r="AS756">
            <v>439</v>
          </cell>
          <cell r="AT756">
            <v>49</v>
          </cell>
          <cell r="AU756">
            <v>8.9591836734693882</v>
          </cell>
          <cell r="AV756">
            <v>224</v>
          </cell>
          <cell r="AW756">
            <v>25</v>
          </cell>
          <cell r="AX756">
            <v>8.9600000000000009</v>
          </cell>
          <cell r="AY756">
            <v>85</v>
          </cell>
          <cell r="AZ756">
            <v>240</v>
          </cell>
          <cell r="BA756">
            <v>29</v>
          </cell>
          <cell r="BB756">
            <v>8.2758620689655178</v>
          </cell>
          <cell r="BC756">
            <v>13</v>
          </cell>
          <cell r="BD756">
            <v>464</v>
          </cell>
          <cell r="BE756">
            <v>54</v>
          </cell>
          <cell r="BF756">
            <v>8.5925925925925934</v>
          </cell>
          <cell r="BG756">
            <v>189</v>
          </cell>
          <cell r="BH756">
            <v>24</v>
          </cell>
          <cell r="BI756">
            <v>7.875</v>
          </cell>
          <cell r="BJ756">
            <v>90</v>
          </cell>
          <cell r="BK756">
            <v>238</v>
          </cell>
          <cell r="BL756">
            <v>29</v>
          </cell>
          <cell r="BM756">
            <v>8.2068965517241388</v>
          </cell>
          <cell r="BN756">
            <v>80</v>
          </cell>
          <cell r="BO756">
            <v>427</v>
          </cell>
          <cell r="BP756">
            <v>53</v>
          </cell>
          <cell r="BQ756">
            <v>8.0566037735849054</v>
          </cell>
          <cell r="BR756">
            <v>1330</v>
          </cell>
          <cell r="BS756">
            <v>156</v>
          </cell>
          <cell r="BT756">
            <v>8.5256410256410255</v>
          </cell>
          <cell r="BU756">
            <v>71.599999999999994</v>
          </cell>
          <cell r="BV756">
            <v>0</v>
          </cell>
        </row>
        <row r="757">
          <cell r="B757" t="str">
            <v>21-COMPC54-25</v>
          </cell>
          <cell r="C757" t="str">
            <v>COMP-C</v>
          </cell>
          <cell r="D757">
            <v>54</v>
          </cell>
          <cell r="E757" t="str">
            <v xml:space="preserve">YADAV KRUTIKA RAJESH  USHA </v>
          </cell>
          <cell r="F757" t="str">
            <v>Female</v>
          </cell>
          <cell r="G757" t="str">
            <v>27/07/2003</v>
          </cell>
          <cell r="H757">
            <v>9769911235</v>
          </cell>
          <cell r="I757">
            <v>9867733134</v>
          </cell>
          <cell r="J757" t="str">
            <v>krutika.yadav2707@gmail.com</v>
          </cell>
          <cell r="K757" t="str">
            <v>1032210564@tcetmumbai.in</v>
          </cell>
          <cell r="L757" t="str">
            <v>102 , SHIVDHAM CHS , SHIVAJI NAGAR , RAMMANDIR ROAD , GOREGAON (WEST) MUMBAI</v>
          </cell>
          <cell r="M757">
            <v>400104</v>
          </cell>
          <cell r="N757">
            <v>0</v>
          </cell>
          <cell r="O757" t="str">
            <v>EMPLOYEE</v>
          </cell>
          <cell r="P757" t="str">
            <v>6,00,001 - 7,00,000</v>
          </cell>
          <cell r="Q757" t="str">
            <v>Normal</v>
          </cell>
          <cell r="R757" t="str">
            <v>Open</v>
          </cell>
          <cell r="S757">
            <v>2021</v>
          </cell>
          <cell r="T757" t="str">
            <v>FE</v>
          </cell>
          <cell r="U757" t="str">
            <v>MH-CET</v>
          </cell>
          <cell r="V757">
            <v>37.840000000000003</v>
          </cell>
          <cell r="W757">
            <v>12.92</v>
          </cell>
          <cell r="X757" t="str">
            <v>Minority</v>
          </cell>
          <cell r="Y757">
            <v>354</v>
          </cell>
          <cell r="Z757">
            <v>500</v>
          </cell>
          <cell r="AA757">
            <v>70.8</v>
          </cell>
          <cell r="AB757">
            <v>2019</v>
          </cell>
          <cell r="AC757" t="str">
            <v>Maharashtra</v>
          </cell>
          <cell r="AD757" t="str">
            <v>VIVEK VIDYALAYA</v>
          </cell>
          <cell r="AE757">
            <v>522</v>
          </cell>
          <cell r="AF757">
            <v>600</v>
          </cell>
          <cell r="AG757">
            <v>87</v>
          </cell>
          <cell r="AH757">
            <v>2021</v>
          </cell>
          <cell r="AI757" t="str">
            <v>Maharashtra</v>
          </cell>
          <cell r="AJ757" t="str">
            <v>PATKAR VARDE COLLEGE</v>
          </cell>
          <cell r="AK757">
            <v>182</v>
          </cell>
          <cell r="AL757">
            <v>23</v>
          </cell>
          <cell r="AM757">
            <v>7.9130434782608692</v>
          </cell>
          <cell r="AN757">
            <v>87</v>
          </cell>
          <cell r="AO757">
            <v>197</v>
          </cell>
          <cell r="AP757">
            <v>26</v>
          </cell>
          <cell r="AQ757">
            <v>7.5769230769230766</v>
          </cell>
          <cell r="AR757">
            <v>98.77</v>
          </cell>
          <cell r="AS757">
            <v>379</v>
          </cell>
          <cell r="AT757">
            <v>49</v>
          </cell>
          <cell r="AU757">
            <v>7.7346938775510203</v>
          </cell>
          <cell r="AV757">
            <v>179</v>
          </cell>
          <cell r="AW757">
            <v>25</v>
          </cell>
          <cell r="AX757">
            <v>7.16</v>
          </cell>
          <cell r="AY757">
            <v>92.885000000000005</v>
          </cell>
          <cell r="AZ757">
            <v>201</v>
          </cell>
          <cell r="BA757">
            <v>29</v>
          </cell>
          <cell r="BB757">
            <v>6.931034482758621</v>
          </cell>
          <cell r="BC757">
            <v>75</v>
          </cell>
          <cell r="BD757">
            <v>380</v>
          </cell>
          <cell r="BE757">
            <v>54</v>
          </cell>
          <cell r="BF757">
            <v>7.0370370370370372</v>
          </cell>
          <cell r="BG757">
            <v>0</v>
          </cell>
          <cell r="BH757">
            <v>24</v>
          </cell>
          <cell r="BI757">
            <v>0</v>
          </cell>
          <cell r="BJ757">
            <v>75</v>
          </cell>
          <cell r="BK757">
            <v>211.12</v>
          </cell>
          <cell r="BL757">
            <v>29</v>
          </cell>
          <cell r="BM757">
            <v>7.28</v>
          </cell>
          <cell r="BN757">
            <v>75</v>
          </cell>
          <cell r="BO757">
            <v>211.12</v>
          </cell>
          <cell r="BP757">
            <v>53</v>
          </cell>
          <cell r="BQ757">
            <v>3.9833962264150946</v>
          </cell>
          <cell r="BR757">
            <v>970.12</v>
          </cell>
          <cell r="BS757">
            <v>156</v>
          </cell>
          <cell r="BT757">
            <v>6.2187179487179485</v>
          </cell>
          <cell r="BU757">
            <v>85.730999999999995</v>
          </cell>
          <cell r="BV757">
            <v>0</v>
          </cell>
        </row>
        <row r="758">
          <cell r="B758" t="str">
            <v>21-CS&amp;E54-25</v>
          </cell>
          <cell r="C758" t="str">
            <v>CS&amp;E</v>
          </cell>
          <cell r="D758">
            <v>54</v>
          </cell>
          <cell r="E758" t="str">
            <v xml:space="preserve">SONI STUTI SANJAYKUMAR REKHA </v>
          </cell>
          <cell r="F758" t="str">
            <v>Female</v>
          </cell>
          <cell r="G758">
            <v>37686</v>
          </cell>
          <cell r="H758">
            <v>8828370446</v>
          </cell>
          <cell r="I758">
            <v>9425606090</v>
          </cell>
          <cell r="J758" t="str">
            <v>stutisoni161@gmail.com</v>
          </cell>
          <cell r="K758" t="str">
            <v>1032210916@tcetmumbai.in</v>
          </cell>
          <cell r="L758" t="str">
            <v>A4-61 NABARD NAGAR , THAKUR COMPLEX KANDIVALI EAST MUMBAI</v>
          </cell>
          <cell r="M758">
            <v>400101</v>
          </cell>
          <cell r="N758">
            <v>0</v>
          </cell>
          <cell r="O758" t="str">
            <v>GOVERNMENT OFFICER</v>
          </cell>
          <cell r="P758" t="str">
            <v>5,00,001 - 5,50,000</v>
          </cell>
          <cell r="Q758" t="str">
            <v>Normal</v>
          </cell>
          <cell r="R758" t="str">
            <v>Open</v>
          </cell>
          <cell r="S758">
            <v>2021</v>
          </cell>
          <cell r="T758" t="str">
            <v>FE</v>
          </cell>
          <cell r="U758" t="str">
            <v>MH-CET</v>
          </cell>
          <cell r="V758">
            <v>79.25</v>
          </cell>
          <cell r="W758">
            <v>44.68</v>
          </cell>
          <cell r="X758" t="str">
            <v>Minority</v>
          </cell>
          <cell r="Y758">
            <v>457</v>
          </cell>
          <cell r="Z758">
            <v>500</v>
          </cell>
          <cell r="AA758">
            <v>91.4</v>
          </cell>
          <cell r="AB758">
            <v>2019</v>
          </cell>
          <cell r="AC758" t="str">
            <v>CBSE</v>
          </cell>
          <cell r="AD758" t="str">
            <v>RYAN INTERNATIONAL SCHOOL</v>
          </cell>
          <cell r="AE758">
            <v>526</v>
          </cell>
          <cell r="AF758">
            <v>600</v>
          </cell>
          <cell r="AG758">
            <v>87.6666666666667</v>
          </cell>
          <cell r="AH758">
            <v>2021</v>
          </cell>
          <cell r="AI758" t="str">
            <v>Maharashtra</v>
          </cell>
          <cell r="AJ758" t="str">
            <v>THAKUR COLLEGE OF SCIENCE AND COMMERCE</v>
          </cell>
          <cell r="AK758">
            <v>175</v>
          </cell>
          <cell r="AL758">
            <v>23</v>
          </cell>
          <cell r="AM758">
            <v>7.6086956521739131</v>
          </cell>
          <cell r="AN758">
            <v>75</v>
          </cell>
          <cell r="AO758">
            <v>236</v>
          </cell>
          <cell r="AP758">
            <v>26</v>
          </cell>
          <cell r="AQ758">
            <v>9.0769230769230766</v>
          </cell>
          <cell r="AR758">
            <v>83</v>
          </cell>
          <cell r="AS758">
            <v>411</v>
          </cell>
          <cell r="AT758">
            <v>49</v>
          </cell>
          <cell r="AU758">
            <v>8.387755102040817</v>
          </cell>
          <cell r="AV758">
            <v>244</v>
          </cell>
          <cell r="AW758">
            <v>25</v>
          </cell>
          <cell r="AX758">
            <v>9.76</v>
          </cell>
          <cell r="AY758">
            <v>79</v>
          </cell>
          <cell r="AZ758">
            <v>279</v>
          </cell>
          <cell r="BA758">
            <v>29</v>
          </cell>
          <cell r="BB758">
            <v>9.6206896551724146</v>
          </cell>
          <cell r="BC758">
            <v>81</v>
          </cell>
          <cell r="BD758">
            <v>523</v>
          </cell>
          <cell r="BE758">
            <v>54</v>
          </cell>
          <cell r="BF758">
            <v>9.6851851851851851</v>
          </cell>
          <cell r="BG758">
            <v>228</v>
          </cell>
          <cell r="BH758">
            <v>24</v>
          </cell>
          <cell r="BI758">
            <v>9.5</v>
          </cell>
          <cell r="BJ758">
            <v>96</v>
          </cell>
          <cell r="BK758">
            <v>283</v>
          </cell>
          <cell r="BL758">
            <v>29</v>
          </cell>
          <cell r="BM758">
            <v>9.7586206896551726</v>
          </cell>
          <cell r="BN758">
            <v>86</v>
          </cell>
          <cell r="BO758">
            <v>511</v>
          </cell>
          <cell r="BP758">
            <v>53</v>
          </cell>
          <cell r="BQ758">
            <v>9.6415094339622645</v>
          </cell>
          <cell r="BR758">
            <v>1445</v>
          </cell>
          <cell r="BS758">
            <v>156</v>
          </cell>
          <cell r="BT758">
            <v>9.2628205128205128</v>
          </cell>
          <cell r="BU758">
            <v>77</v>
          </cell>
          <cell r="BV758">
            <v>0</v>
          </cell>
        </row>
        <row r="759">
          <cell r="B759" t="str">
            <v>21-E&amp;CS54-25</v>
          </cell>
          <cell r="C759" t="str">
            <v>E&amp;CS</v>
          </cell>
          <cell r="D759">
            <v>54</v>
          </cell>
          <cell r="E759" t="str">
            <v>SINGH AMAR BHAGAT VANDANA</v>
          </cell>
          <cell r="F759" t="str">
            <v>Male</v>
          </cell>
          <cell r="G759" t="str">
            <v>22/07/2003</v>
          </cell>
          <cell r="H759">
            <v>9769688464</v>
          </cell>
          <cell r="I759">
            <v>9619146168</v>
          </cell>
          <cell r="J759" t="str">
            <v>aas.singh01@gmail.com</v>
          </cell>
          <cell r="K759" t="str">
            <v>1032210372@tcetmumbai.in</v>
          </cell>
          <cell r="L759" t="str">
            <v>603,bldg n0.1,gandhi nagar society,eksar dongri, borivali west , Mumbai 400092</v>
          </cell>
          <cell r="M759">
            <v>400092</v>
          </cell>
          <cell r="N759">
            <v>0</v>
          </cell>
          <cell r="O759" t="str">
            <v>Buisness</v>
          </cell>
          <cell r="P759" t="str">
            <v>8,00,001 - 9,00,000</v>
          </cell>
          <cell r="Q759" t="str">
            <v>Normal</v>
          </cell>
          <cell r="R759" t="str">
            <v>Open</v>
          </cell>
          <cell r="S759">
            <v>2021</v>
          </cell>
          <cell r="T759" t="str">
            <v>FE</v>
          </cell>
          <cell r="U759" t="str">
            <v>MH-CET</v>
          </cell>
          <cell r="V759">
            <v>48</v>
          </cell>
          <cell r="W759" t="str">
            <v>NA</v>
          </cell>
          <cell r="X759" t="str">
            <v>Minority</v>
          </cell>
          <cell r="Y759">
            <v>398</v>
          </cell>
          <cell r="Z759">
            <v>500</v>
          </cell>
          <cell r="AA759">
            <v>79.599999999999994</v>
          </cell>
          <cell r="AB759">
            <v>2019</v>
          </cell>
          <cell r="AC759" t="str">
            <v>Maharashtra</v>
          </cell>
          <cell r="AD759" t="str">
            <v>ST.FRANCIS DASSISSI HIGH SCHOOL AND JUNIOR COLLEGE</v>
          </cell>
          <cell r="AE759">
            <v>544</v>
          </cell>
          <cell r="AF759">
            <v>600</v>
          </cell>
          <cell r="AG759">
            <v>90.6666666666667</v>
          </cell>
          <cell r="AH759">
            <v>2021</v>
          </cell>
          <cell r="AI759" t="str">
            <v>Maharashtra</v>
          </cell>
          <cell r="AJ759" t="str">
            <v>NIRMALA MEMORIAL FOUNDATION JUNIOR COLLEGE OF COMMERCE AND SCIENCE</v>
          </cell>
          <cell r="AK759">
            <v>188</v>
          </cell>
          <cell r="AL759">
            <v>23</v>
          </cell>
          <cell r="AM759">
            <v>8.1739130434782616</v>
          </cell>
          <cell r="AN759">
            <v>82.49</v>
          </cell>
          <cell r="AO759">
            <v>210</v>
          </cell>
          <cell r="AP759">
            <v>26</v>
          </cell>
          <cell r="AQ759">
            <v>8.0769230769230766</v>
          </cell>
          <cell r="AR759">
            <v>99</v>
          </cell>
          <cell r="AS759">
            <v>398</v>
          </cell>
          <cell r="AT759">
            <v>49</v>
          </cell>
          <cell r="AU759">
            <v>8.1224489795918373</v>
          </cell>
          <cell r="AV759">
            <v>178</v>
          </cell>
          <cell r="AW759">
            <v>25</v>
          </cell>
          <cell r="AX759">
            <v>7.12</v>
          </cell>
          <cell r="AY759">
            <v>90.745000000000005</v>
          </cell>
          <cell r="AZ759">
            <v>220</v>
          </cell>
          <cell r="BA759">
            <v>29</v>
          </cell>
          <cell r="BB759">
            <v>7.5862068965517242</v>
          </cell>
          <cell r="BC759">
            <v>91.176470588235304</v>
          </cell>
          <cell r="BD759">
            <v>398</v>
          </cell>
          <cell r="BE759">
            <v>54</v>
          </cell>
          <cell r="BF759">
            <v>7.3703703703703702</v>
          </cell>
          <cell r="BG759">
            <v>147</v>
          </cell>
          <cell r="BH759">
            <v>24</v>
          </cell>
          <cell r="BI759">
            <v>6.125</v>
          </cell>
          <cell r="BJ759">
            <v>81</v>
          </cell>
          <cell r="BK759">
            <v>228</v>
          </cell>
          <cell r="BL759">
            <v>29</v>
          </cell>
          <cell r="BM759">
            <v>7.8620689655172411</v>
          </cell>
          <cell r="BN759">
            <v>87</v>
          </cell>
          <cell r="BO759">
            <v>375</v>
          </cell>
          <cell r="BP759">
            <v>53</v>
          </cell>
          <cell r="BQ759">
            <v>7.0754716981132075</v>
          </cell>
          <cell r="BR759">
            <v>1171</v>
          </cell>
          <cell r="BS759">
            <v>156</v>
          </cell>
          <cell r="BT759">
            <v>7.5064102564102564</v>
          </cell>
          <cell r="BU759">
            <v>88.682294117647061</v>
          </cell>
          <cell r="BV759">
            <v>0</v>
          </cell>
        </row>
        <row r="760">
          <cell r="B760" t="str">
            <v>21-E&amp;TCB54-25</v>
          </cell>
          <cell r="C760" t="str">
            <v>E&amp;TC-B</v>
          </cell>
          <cell r="D760">
            <v>54</v>
          </cell>
          <cell r="E760" t="str">
            <v xml:space="preserve">YADAV NITIN TEJBAHADUR NEELIMA </v>
          </cell>
          <cell r="F760" t="str">
            <v>Male</v>
          </cell>
          <cell r="G760" t="str">
            <v>27/07/2003</v>
          </cell>
          <cell r="H760">
            <v>7045478540</v>
          </cell>
          <cell r="I760">
            <v>9702302940</v>
          </cell>
          <cell r="J760" t="str">
            <v>nitinyad27@gmail.com</v>
          </cell>
          <cell r="K760" t="str">
            <v>1032210309@tcetmumbai.in</v>
          </cell>
          <cell r="L760" t="str">
            <v>Room no 1, Abdul Wahab Chawl, Road no 5, Near Sai temple, Natwar Nagar, Jogeshwari (East).</v>
          </cell>
          <cell r="M760">
            <v>400060</v>
          </cell>
          <cell r="N760">
            <v>0</v>
          </cell>
          <cell r="O760" t="str">
            <v>Private service (driving)</v>
          </cell>
          <cell r="P760" t="str">
            <v>3,00,001 - 3,50,000</v>
          </cell>
          <cell r="Q760" t="str">
            <v>Normal</v>
          </cell>
          <cell r="R760" t="str">
            <v>Open</v>
          </cell>
          <cell r="S760">
            <v>2021</v>
          </cell>
          <cell r="T760" t="str">
            <v>FE</v>
          </cell>
          <cell r="U760" t="str">
            <v>MH-CET</v>
          </cell>
          <cell r="V760">
            <v>78.290000000000006</v>
          </cell>
          <cell r="W760" t="str">
            <v>NA</v>
          </cell>
          <cell r="X760" t="str">
            <v>Minority</v>
          </cell>
          <cell r="Y760">
            <v>435</v>
          </cell>
          <cell r="Z760">
            <v>500</v>
          </cell>
          <cell r="AA760">
            <v>87</v>
          </cell>
          <cell r="AB760">
            <v>2019</v>
          </cell>
          <cell r="AC760" t="str">
            <v>Maharashtra</v>
          </cell>
          <cell r="AD760" t="str">
            <v>SMT. SURAJBA VIDYA MANDIR</v>
          </cell>
          <cell r="AE760">
            <v>547</v>
          </cell>
          <cell r="AF760">
            <v>600</v>
          </cell>
          <cell r="AG760">
            <v>91.1666666666667</v>
          </cell>
          <cell r="AH760">
            <v>2021</v>
          </cell>
          <cell r="AI760" t="str">
            <v>Maharashtra</v>
          </cell>
          <cell r="AJ760" t="str">
            <v>BHAVAN'S JUNIOR COLLEGE</v>
          </cell>
          <cell r="AK760">
            <v>188</v>
          </cell>
          <cell r="AL760">
            <v>22</v>
          </cell>
          <cell r="AM760">
            <v>8.545454545454545</v>
          </cell>
          <cell r="AN760">
            <v>93</v>
          </cell>
          <cell r="AO760">
            <v>216</v>
          </cell>
          <cell r="AP760">
            <v>27</v>
          </cell>
          <cell r="AQ760">
            <v>8</v>
          </cell>
          <cell r="AR760">
            <v>85</v>
          </cell>
          <cell r="AS760">
            <v>404</v>
          </cell>
          <cell r="AT760">
            <v>49</v>
          </cell>
          <cell r="AU760">
            <v>8.2448979591836729</v>
          </cell>
          <cell r="AV760">
            <v>177</v>
          </cell>
          <cell r="AW760">
            <v>25</v>
          </cell>
          <cell r="AX760">
            <v>7.08</v>
          </cell>
          <cell r="AY760">
            <v>89</v>
          </cell>
          <cell r="AZ760">
            <v>221</v>
          </cell>
          <cell r="BA760">
            <v>29</v>
          </cell>
          <cell r="BB760">
            <v>7.6206896551724137</v>
          </cell>
          <cell r="BC760">
            <v>93</v>
          </cell>
          <cell r="BD760">
            <v>398</v>
          </cell>
          <cell r="BE760">
            <v>54</v>
          </cell>
          <cell r="BF760">
            <v>7.3703703703703702</v>
          </cell>
          <cell r="BG760">
            <v>186</v>
          </cell>
          <cell r="BH760">
            <v>24</v>
          </cell>
          <cell r="BI760">
            <v>7.75</v>
          </cell>
          <cell r="BJ760">
            <v>86</v>
          </cell>
          <cell r="BK760">
            <v>199</v>
          </cell>
          <cell r="BL760">
            <v>29</v>
          </cell>
          <cell r="BM760">
            <v>6.8620689655172411</v>
          </cell>
          <cell r="BN760">
            <v>86</v>
          </cell>
          <cell r="BO760">
            <v>385</v>
          </cell>
          <cell r="BP760">
            <v>53</v>
          </cell>
          <cell r="BQ760">
            <v>7.2641509433962268</v>
          </cell>
          <cell r="BR760">
            <v>1187</v>
          </cell>
          <cell r="BS760">
            <v>156</v>
          </cell>
          <cell r="BT760">
            <v>7.6089743589743586</v>
          </cell>
          <cell r="BU760">
            <v>84.4</v>
          </cell>
          <cell r="BV760">
            <v>0</v>
          </cell>
        </row>
        <row r="761">
          <cell r="B761" t="str">
            <v>21-ITA54-25</v>
          </cell>
          <cell r="C761" t="str">
            <v>IT-A</v>
          </cell>
          <cell r="D761">
            <v>54</v>
          </cell>
          <cell r="E761" t="str">
            <v>MALU SANKET SHRIKANT SUNANDA</v>
          </cell>
          <cell r="F761" t="str">
            <v>Male</v>
          </cell>
          <cell r="G761" t="str">
            <v>15/04/2003</v>
          </cell>
          <cell r="H761">
            <v>7709080889</v>
          </cell>
          <cell r="I761">
            <v>8983024336</v>
          </cell>
          <cell r="J761" t="str">
            <v>sanketmalu07@gmail.com</v>
          </cell>
          <cell r="K761" t="str">
            <v>1032210628@tcetmumbai.in</v>
          </cell>
          <cell r="L761" t="str">
            <v xml:space="preserve">Sriniwas nagar, lic road, latur </v>
          </cell>
          <cell r="M761">
            <v>413512</v>
          </cell>
          <cell r="N761">
            <v>0</v>
          </cell>
          <cell r="O761" t="str">
            <v>Business</v>
          </cell>
          <cell r="P761" t="str">
            <v>1,00,001 - 1,50,000</v>
          </cell>
          <cell r="Q761" t="str">
            <v>Normal</v>
          </cell>
          <cell r="R761" t="str">
            <v>Open</v>
          </cell>
          <cell r="S761">
            <v>2021</v>
          </cell>
          <cell r="T761" t="str">
            <v>FE</v>
          </cell>
          <cell r="U761" t="str">
            <v>MH-CET</v>
          </cell>
          <cell r="V761">
            <v>86.29</v>
          </cell>
          <cell r="W761" t="str">
            <v>NA</v>
          </cell>
          <cell r="X761" t="str">
            <v>Minority</v>
          </cell>
          <cell r="Y761">
            <v>549</v>
          </cell>
          <cell r="Z761">
            <v>600</v>
          </cell>
          <cell r="AA761">
            <v>91.5</v>
          </cell>
          <cell r="AB761">
            <v>2019</v>
          </cell>
          <cell r="AC761" t="str">
            <v>CBSE</v>
          </cell>
          <cell r="AD761" t="str">
            <v>RAJA NARAYANLAL LAHOTI ENGLISH SCHOOL LATUR</v>
          </cell>
          <cell r="AE761">
            <v>578</v>
          </cell>
          <cell r="AF761">
            <v>600</v>
          </cell>
          <cell r="AG761">
            <v>96.3333333333333</v>
          </cell>
          <cell r="AH761">
            <v>2021</v>
          </cell>
          <cell r="AI761" t="str">
            <v>Maharashtra</v>
          </cell>
          <cell r="AJ761" t="str">
            <v>RAJA NARAYANLAL LAHOTI ENGLISH SCHOOL LATUR</v>
          </cell>
          <cell r="AK761">
            <v>164</v>
          </cell>
          <cell r="AL761">
            <v>22</v>
          </cell>
          <cell r="AM761">
            <v>7.4545454545454541</v>
          </cell>
          <cell r="AN761">
            <v>84.65</v>
          </cell>
          <cell r="AO761">
            <v>224</v>
          </cell>
          <cell r="AP761">
            <v>27</v>
          </cell>
          <cell r="AQ761">
            <v>8.2962962962962958</v>
          </cell>
          <cell r="AR761">
            <v>84.65</v>
          </cell>
          <cell r="AS761">
            <v>388</v>
          </cell>
          <cell r="AT761">
            <v>49</v>
          </cell>
          <cell r="AU761">
            <v>7.9183673469387754</v>
          </cell>
          <cell r="AV761">
            <v>184</v>
          </cell>
          <cell r="AW761">
            <v>25</v>
          </cell>
          <cell r="AX761">
            <v>7.36</v>
          </cell>
          <cell r="AY761">
            <v>84.65</v>
          </cell>
          <cell r="AZ761">
            <v>220</v>
          </cell>
          <cell r="BA761">
            <v>29</v>
          </cell>
          <cell r="BB761">
            <v>7.5862068965517242</v>
          </cell>
          <cell r="BC761">
            <v>74.528301886792406</v>
          </cell>
          <cell r="BD761">
            <v>404</v>
          </cell>
          <cell r="BE761">
            <v>54</v>
          </cell>
          <cell r="BF761">
            <v>7.4814814814814818</v>
          </cell>
          <cell r="BG761">
            <v>196</v>
          </cell>
          <cell r="BH761">
            <v>24</v>
          </cell>
          <cell r="BI761">
            <v>8.1666666666666661</v>
          </cell>
          <cell r="BJ761">
            <v>81.3278008298755</v>
          </cell>
          <cell r="BK761">
            <v>252</v>
          </cell>
          <cell r="BL761">
            <v>29</v>
          </cell>
          <cell r="BM761">
            <v>8.6896551724137936</v>
          </cell>
          <cell r="BN761">
            <v>77.192982456140399</v>
          </cell>
          <cell r="BO761">
            <v>448</v>
          </cell>
          <cell r="BP761">
            <v>53</v>
          </cell>
          <cell r="BQ761">
            <v>8.4528301886792452</v>
          </cell>
          <cell r="BR761">
            <v>1240</v>
          </cell>
          <cell r="BS761">
            <v>156</v>
          </cell>
          <cell r="BT761">
            <v>7.9487179487179489</v>
          </cell>
          <cell r="BU761">
            <v>81.712257887731923</v>
          </cell>
          <cell r="BV761">
            <v>0</v>
          </cell>
        </row>
        <row r="762">
          <cell r="B762" t="str">
            <v>21-ITB54-25</v>
          </cell>
          <cell r="C762" t="str">
            <v>IT-B</v>
          </cell>
          <cell r="D762">
            <v>54</v>
          </cell>
          <cell r="E762" t="str">
            <v>TIWARI RAMNARAYAN DURGAPRASAD POOJA</v>
          </cell>
          <cell r="F762" t="str">
            <v>Male</v>
          </cell>
          <cell r="G762" t="str">
            <v>17/07/2002</v>
          </cell>
          <cell r="H762">
            <v>8928016573</v>
          </cell>
          <cell r="I762">
            <v>9930201427</v>
          </cell>
          <cell r="J762" t="str">
            <v>tiwariramnarayan06@gmail.com</v>
          </cell>
          <cell r="K762" t="str">
            <v>1032210693@tcetmumbai.in</v>
          </cell>
          <cell r="L762" t="str">
            <v>B/007 Charusaurabh CHS, Ram Mandir Road, Vazira Naka, Borivali West</v>
          </cell>
          <cell r="M762">
            <v>400092</v>
          </cell>
          <cell r="N762">
            <v>0</v>
          </cell>
          <cell r="O762" t="str">
            <v>Business</v>
          </cell>
          <cell r="P762" t="str">
            <v>4,50,001 - 5,00,000</v>
          </cell>
          <cell r="Q762" t="str">
            <v>Normal</v>
          </cell>
          <cell r="R762" t="str">
            <v>Open</v>
          </cell>
          <cell r="S762">
            <v>2021</v>
          </cell>
          <cell r="T762" t="str">
            <v>FE</v>
          </cell>
          <cell r="U762" t="str">
            <v>MH-CET</v>
          </cell>
          <cell r="V762">
            <v>89.1</v>
          </cell>
          <cell r="W762">
            <v>76.78</v>
          </cell>
          <cell r="X762" t="str">
            <v>Minority</v>
          </cell>
          <cell r="Y762">
            <v>419</v>
          </cell>
          <cell r="Z762">
            <v>500</v>
          </cell>
          <cell r="AA762">
            <v>83.8</v>
          </cell>
          <cell r="AB762">
            <v>2019</v>
          </cell>
          <cell r="AC762" t="str">
            <v>Maharashtra</v>
          </cell>
          <cell r="AD762" t="str">
            <v>ST. FRANCIS D'ASSISI HIGH SCHOOL AND JUNIOR COLLEGE</v>
          </cell>
          <cell r="AE762">
            <v>564</v>
          </cell>
          <cell r="AF762">
            <v>600</v>
          </cell>
          <cell r="AG762">
            <v>94</v>
          </cell>
          <cell r="AH762">
            <v>2021</v>
          </cell>
          <cell r="AI762" t="str">
            <v>Maharashtra</v>
          </cell>
          <cell r="AJ762" t="str">
            <v>NIRMALA MEMORIAL FOUNDATION JUNIOR COLLEGE OF COMMERCE AND SCIENCE</v>
          </cell>
          <cell r="AK762">
            <v>184</v>
          </cell>
          <cell r="AL762">
            <v>22</v>
          </cell>
          <cell r="AM762">
            <v>8.3636363636363633</v>
          </cell>
          <cell r="AN762">
            <v>79</v>
          </cell>
          <cell r="AO762">
            <v>217</v>
          </cell>
          <cell r="AP762">
            <v>27</v>
          </cell>
          <cell r="AQ762">
            <v>8.0370370370370363</v>
          </cell>
          <cell r="AR762">
            <v>97.7</v>
          </cell>
          <cell r="AS762">
            <v>401</v>
          </cell>
          <cell r="AT762">
            <v>49</v>
          </cell>
          <cell r="AU762">
            <v>8.183673469387756</v>
          </cell>
          <cell r="AV762">
            <v>221</v>
          </cell>
          <cell r="AW762">
            <v>25</v>
          </cell>
          <cell r="AX762">
            <v>8.84</v>
          </cell>
          <cell r="AY762">
            <v>88.35</v>
          </cell>
          <cell r="AZ762">
            <v>270</v>
          </cell>
          <cell r="BA762">
            <v>29</v>
          </cell>
          <cell r="BB762">
            <v>9.3103448275862064</v>
          </cell>
          <cell r="BC762">
            <v>84.236453201970406</v>
          </cell>
          <cell r="BD762">
            <v>491</v>
          </cell>
          <cell r="BE762">
            <v>54</v>
          </cell>
          <cell r="BF762">
            <v>9.0925925925925934</v>
          </cell>
          <cell r="BG762">
            <v>221</v>
          </cell>
          <cell r="BH762">
            <v>24</v>
          </cell>
          <cell r="BI762">
            <v>9.2083333333333339</v>
          </cell>
          <cell r="BJ762">
            <v>81.3278008298755</v>
          </cell>
          <cell r="BK762">
            <v>275</v>
          </cell>
          <cell r="BL762">
            <v>29</v>
          </cell>
          <cell r="BM762">
            <v>9.4827586206896548</v>
          </cell>
          <cell r="BN762">
            <v>76.271186440677994</v>
          </cell>
          <cell r="BO762">
            <v>496</v>
          </cell>
          <cell r="BP762">
            <v>53</v>
          </cell>
          <cell r="BQ762">
            <v>9.3584905660377355</v>
          </cell>
          <cell r="BR762">
            <v>1388</v>
          </cell>
          <cell r="BS762">
            <v>156</v>
          </cell>
          <cell r="BT762">
            <v>8.8974358974358978</v>
          </cell>
          <cell r="BU762">
            <v>85.873888150767513</v>
          </cell>
          <cell r="BV762">
            <v>0</v>
          </cell>
        </row>
        <row r="763">
          <cell r="B763" t="str">
            <v>21-M&amp;ME54-25</v>
          </cell>
          <cell r="C763" t="str">
            <v>M&amp;ME</v>
          </cell>
          <cell r="D763">
            <v>54</v>
          </cell>
          <cell r="E763" t="str">
            <v>USMANI SAUD KAMAL AHMED RUKHSANA</v>
          </cell>
          <cell r="F763" t="str">
            <v>Male</v>
          </cell>
          <cell r="G763" t="str">
            <v>18/11/2002</v>
          </cell>
          <cell r="H763">
            <v>9820479504</v>
          </cell>
          <cell r="I763">
            <v>8898388709</v>
          </cell>
          <cell r="J763" t="str">
            <v>usmanisaud7283@gmail.com</v>
          </cell>
          <cell r="K763" t="str">
            <v>1032210807@tcetmumbai.in</v>
          </cell>
          <cell r="L763" t="str">
            <v>301, Ismail mahal, uttan road, Bhayandar west</v>
          </cell>
          <cell r="M763">
            <v>401101</v>
          </cell>
          <cell r="N763">
            <v>0</v>
          </cell>
          <cell r="O763" t="str">
            <v>Business</v>
          </cell>
          <cell r="P763" t="str">
            <v>10,00,001 - 15,00,000</v>
          </cell>
          <cell r="Q763" t="str">
            <v>Normal</v>
          </cell>
          <cell r="R763" t="str">
            <v>Open</v>
          </cell>
          <cell r="S763">
            <v>2021</v>
          </cell>
          <cell r="T763" t="str">
            <v>FE</v>
          </cell>
          <cell r="U763" t="str">
            <v>MH-CET</v>
          </cell>
          <cell r="V763">
            <v>73.42</v>
          </cell>
          <cell r="W763" t="str">
            <v>NA</v>
          </cell>
          <cell r="X763" t="str">
            <v>Minority</v>
          </cell>
          <cell r="Y763">
            <v>419</v>
          </cell>
          <cell r="Z763">
            <v>500</v>
          </cell>
          <cell r="AA763">
            <v>83.8</v>
          </cell>
          <cell r="AB763">
            <v>2017</v>
          </cell>
          <cell r="AC763" t="str">
            <v>Maharashtra</v>
          </cell>
          <cell r="AD763" t="str">
            <v>ANJUMAN MUFIDUL YATAMA URDU HIGH SCHOOL</v>
          </cell>
          <cell r="AE763">
            <v>462</v>
          </cell>
          <cell r="AF763">
            <v>600</v>
          </cell>
          <cell r="AG763">
            <v>77</v>
          </cell>
          <cell r="AH763">
            <v>2021</v>
          </cell>
          <cell r="AI763" t="str">
            <v>Maharashtra</v>
          </cell>
          <cell r="AJ763" t="str">
            <v>ROYAL COLLEGE OF ARTS COMMERCE AND SCIENCE</v>
          </cell>
          <cell r="AK763">
            <v>94</v>
          </cell>
          <cell r="AL763">
            <v>22</v>
          </cell>
          <cell r="AM763">
            <v>4.2727272727272725</v>
          </cell>
          <cell r="AN763">
            <v>97</v>
          </cell>
          <cell r="AO763">
            <v>129</v>
          </cell>
          <cell r="AP763">
            <v>27</v>
          </cell>
          <cell r="AQ763">
            <v>4.7777777777777777</v>
          </cell>
          <cell r="AR763">
            <v>87.6</v>
          </cell>
          <cell r="AS763">
            <v>223</v>
          </cell>
          <cell r="AT763">
            <v>49</v>
          </cell>
          <cell r="AU763">
            <v>4.5510204081632653</v>
          </cell>
          <cell r="AV763">
            <v>169</v>
          </cell>
          <cell r="AW763">
            <v>25</v>
          </cell>
          <cell r="AX763">
            <v>6.76</v>
          </cell>
          <cell r="AY763">
            <v>92.3</v>
          </cell>
          <cell r="AZ763">
            <v>234</v>
          </cell>
          <cell r="BA763">
            <v>29</v>
          </cell>
          <cell r="BB763">
            <v>8.068965517241379</v>
          </cell>
          <cell r="BC763">
            <v>76</v>
          </cell>
          <cell r="BD763">
            <v>403</v>
          </cell>
          <cell r="BE763">
            <v>54</v>
          </cell>
          <cell r="BF763">
            <v>7.4629629629629628</v>
          </cell>
          <cell r="BG763">
            <v>170</v>
          </cell>
          <cell r="BH763">
            <v>24</v>
          </cell>
          <cell r="BI763">
            <v>7.083333333333333</v>
          </cell>
          <cell r="BJ763">
            <v>84</v>
          </cell>
          <cell r="BK763">
            <v>195</v>
          </cell>
          <cell r="BL763">
            <v>29</v>
          </cell>
          <cell r="BM763">
            <v>6.7241379310344831</v>
          </cell>
          <cell r="BN763">
            <v>80</v>
          </cell>
          <cell r="BO763">
            <v>365</v>
          </cell>
          <cell r="BP763">
            <v>53</v>
          </cell>
          <cell r="BQ763">
            <v>6.8867924528301883</v>
          </cell>
          <cell r="BR763">
            <v>991</v>
          </cell>
          <cell r="BS763">
            <v>156</v>
          </cell>
          <cell r="BT763">
            <v>6.3525641025641022</v>
          </cell>
          <cell r="BU763">
            <v>87.97999999999999</v>
          </cell>
          <cell r="BV763">
            <v>0</v>
          </cell>
        </row>
        <row r="764">
          <cell r="B764" t="str">
            <v>22-MECH54-25</v>
          </cell>
          <cell r="C764" t="str">
            <v>MECH</v>
          </cell>
          <cell r="D764">
            <v>54</v>
          </cell>
          <cell r="E764" t="str">
            <v>GAIKWAD SHUBHAM ARUN SAVITA</v>
          </cell>
          <cell r="F764" t="str">
            <v>Male</v>
          </cell>
          <cell r="G764" t="str">
            <v>2002-09-28</v>
          </cell>
          <cell r="H764">
            <v>8669882304</v>
          </cell>
          <cell r="I764">
            <v>0</v>
          </cell>
          <cell r="J764" t="str">
            <v>shubhgaikwad2002@gmail.com</v>
          </cell>
          <cell r="K764" t="str">
            <v>1032221355@tcetmumbai.in</v>
          </cell>
          <cell r="L764" t="str">
            <v>11 H 2007 MHADA COLONY,BOLINJ,VIRAR WEST,VIRAR,401303</v>
          </cell>
          <cell r="M764">
            <v>0</v>
          </cell>
          <cell r="N764" t="str">
            <v>Maharashtra</v>
          </cell>
          <cell r="O764" t="str">
            <v>Service</v>
          </cell>
          <cell r="P764" t="str">
            <v>2,00,001 -2,50,000</v>
          </cell>
          <cell r="Q764" t="str">
            <v>Normal</v>
          </cell>
          <cell r="R764" t="str">
            <v>Open</v>
          </cell>
          <cell r="S764">
            <v>2022</v>
          </cell>
          <cell r="T764" t="str">
            <v>DSE</v>
          </cell>
          <cell r="U764" t="str">
            <v>NA</v>
          </cell>
          <cell r="V764" t="str">
            <v>NA</v>
          </cell>
          <cell r="W764" t="str">
            <v>NA</v>
          </cell>
          <cell r="X764" t="str">
            <v>CAP</v>
          </cell>
          <cell r="Y764" t="str">
            <v>440.00</v>
          </cell>
          <cell r="Z764" t="str">
            <v>500.00</v>
          </cell>
          <cell r="AA764" t="str">
            <v>88.00</v>
          </cell>
          <cell r="AB764" t="str">
            <v>2019</v>
          </cell>
          <cell r="AC764" t="str">
            <v>MAHARASHTRA STATE BOARD OF SECONDARY AND HIGHER SECONDARY EDUCATION</v>
          </cell>
          <cell r="AD764" t="str">
            <v>ST FRANCIS DE SALES SCHOOL</v>
          </cell>
          <cell r="AE764" t="str">
            <v>1734.00</v>
          </cell>
          <cell r="AF764" t="str">
            <v>1950.00</v>
          </cell>
          <cell r="AG764">
            <v>88.923076923076934</v>
          </cell>
          <cell r="AH764" t="str">
            <v>2022</v>
          </cell>
          <cell r="AI764" t="str">
            <v>-</v>
          </cell>
          <cell r="AJ764" t="str">
            <v>VEERMATA JIJABAI TECHNOLOGICAL INSTITUTE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 t="e">
            <v>#DIV/0!</v>
          </cell>
          <cell r="AV764">
            <v>216</v>
          </cell>
          <cell r="AW764">
            <v>25</v>
          </cell>
          <cell r="AX764">
            <v>8.64</v>
          </cell>
          <cell r="AY764">
            <v>79</v>
          </cell>
          <cell r="AZ764">
            <v>278</v>
          </cell>
          <cell r="BA764">
            <v>29</v>
          </cell>
          <cell r="BB764">
            <v>9.5862068965517242</v>
          </cell>
          <cell r="BC764">
            <v>85</v>
          </cell>
          <cell r="BD764">
            <v>494</v>
          </cell>
          <cell r="BE764">
            <v>54</v>
          </cell>
          <cell r="BF764">
            <v>9.1481481481481488</v>
          </cell>
          <cell r="BG764">
            <v>207</v>
          </cell>
          <cell r="BH764">
            <v>24</v>
          </cell>
          <cell r="BI764">
            <v>8.625</v>
          </cell>
          <cell r="BJ764">
            <v>76</v>
          </cell>
          <cell r="BK764">
            <v>268</v>
          </cell>
          <cell r="BL764">
            <v>28</v>
          </cell>
          <cell r="BM764">
            <v>9.5714285714285712</v>
          </cell>
          <cell r="BN764">
            <v>75</v>
          </cell>
          <cell r="BO764">
            <v>475</v>
          </cell>
          <cell r="BP764">
            <v>52</v>
          </cell>
          <cell r="BQ764">
            <v>9.134615384615385</v>
          </cell>
          <cell r="BR764">
            <v>969</v>
          </cell>
          <cell r="BS764">
            <v>106</v>
          </cell>
          <cell r="BT764">
            <v>9.1415094339622645</v>
          </cell>
          <cell r="BU764">
            <v>79.666666666666671</v>
          </cell>
          <cell r="BV764" t="str">
            <v>Capgemini</v>
          </cell>
        </row>
        <row r="765">
          <cell r="B765" t="str">
            <v>21-AI&amp;DS55-25</v>
          </cell>
          <cell r="C765" t="str">
            <v>AI&amp;DS</v>
          </cell>
          <cell r="D765">
            <v>55</v>
          </cell>
          <cell r="E765" t="str">
            <v>VARMA ARYAN SANTOSH GEETA</v>
          </cell>
          <cell r="F765" t="str">
            <v>Male</v>
          </cell>
          <cell r="G765" t="str">
            <v>08/02/2003</v>
          </cell>
          <cell r="H765">
            <v>9324059393</v>
          </cell>
          <cell r="I765">
            <v>9833099809</v>
          </cell>
          <cell r="J765" t="str">
            <v>aryanvarma0803@gmail.com</v>
          </cell>
          <cell r="K765" t="str">
            <v>1032210184@tcetmumbai.in</v>
          </cell>
          <cell r="L765" t="str">
            <v>Room no 2, Batuk Singh Chawl, Shantilal Compound, Jawahar Nagar, Khar East</v>
          </cell>
          <cell r="M765">
            <v>400055</v>
          </cell>
          <cell r="N765">
            <v>0</v>
          </cell>
          <cell r="O765" t="str">
            <v>Pharmacy</v>
          </cell>
          <cell r="P765" t="str">
            <v>&gt;= 15,00,001</v>
          </cell>
          <cell r="Q765" t="str">
            <v>Normal</v>
          </cell>
          <cell r="R765" t="str">
            <v>Open</v>
          </cell>
          <cell r="S765">
            <v>2021</v>
          </cell>
          <cell r="T765" t="str">
            <v>FE</v>
          </cell>
          <cell r="U765" t="str">
            <v>MH-CET</v>
          </cell>
          <cell r="V765">
            <v>68</v>
          </cell>
          <cell r="W765" t="str">
            <v>NA</v>
          </cell>
          <cell r="X765" t="str">
            <v>Minority</v>
          </cell>
          <cell r="Y765">
            <v>400</v>
          </cell>
          <cell r="Z765">
            <v>500</v>
          </cell>
          <cell r="AA765">
            <v>80</v>
          </cell>
          <cell r="AB765">
            <v>2019</v>
          </cell>
          <cell r="AC765" t="str">
            <v>Maharashtra</v>
          </cell>
          <cell r="AD765" t="str">
            <v>CARDINAL GRACIAS HIGH SCHOOL</v>
          </cell>
          <cell r="AE765">
            <v>512</v>
          </cell>
          <cell r="AF765">
            <v>600</v>
          </cell>
          <cell r="AG765">
            <v>85.3333333333333</v>
          </cell>
          <cell r="AH765">
            <v>2021</v>
          </cell>
          <cell r="AI765" t="str">
            <v>Maharashtra</v>
          </cell>
          <cell r="AJ765" t="str">
            <v>BHAVANS COLLEGE</v>
          </cell>
          <cell r="AK765">
            <v>170</v>
          </cell>
          <cell r="AL765">
            <v>23</v>
          </cell>
          <cell r="AM765">
            <v>7.3913043478260869</v>
          </cell>
          <cell r="AN765">
            <v>93</v>
          </cell>
          <cell r="AO765">
            <v>203</v>
          </cell>
          <cell r="AP765">
            <v>26</v>
          </cell>
          <cell r="AQ765">
            <v>7.8076923076923075</v>
          </cell>
          <cell r="AR765">
            <v>77</v>
          </cell>
          <cell r="AS765">
            <v>373</v>
          </cell>
          <cell r="AT765">
            <v>49</v>
          </cell>
          <cell r="AU765">
            <v>7.6122448979591839</v>
          </cell>
          <cell r="AV765">
            <v>177</v>
          </cell>
          <cell r="AW765">
            <v>25</v>
          </cell>
          <cell r="AX765">
            <v>7.08</v>
          </cell>
          <cell r="AY765">
            <v>85</v>
          </cell>
          <cell r="AZ765">
            <v>242</v>
          </cell>
          <cell r="BA765">
            <v>29</v>
          </cell>
          <cell r="BB765">
            <v>8.3448275862068968</v>
          </cell>
          <cell r="BC765">
            <v>77</v>
          </cell>
          <cell r="BD765">
            <v>419</v>
          </cell>
          <cell r="BE765">
            <v>54</v>
          </cell>
          <cell r="BF765">
            <v>7.7592592592592595</v>
          </cell>
          <cell r="BG765">
            <v>188</v>
          </cell>
          <cell r="BH765">
            <v>24</v>
          </cell>
          <cell r="BI765">
            <v>7.833333333333333</v>
          </cell>
          <cell r="BJ765">
            <v>40</v>
          </cell>
          <cell r="BK765">
            <v>234</v>
          </cell>
          <cell r="BL765">
            <v>29</v>
          </cell>
          <cell r="BM765">
            <v>8.068965517241379</v>
          </cell>
          <cell r="BN765">
            <v>80</v>
          </cell>
          <cell r="BO765">
            <v>422</v>
          </cell>
          <cell r="BP765">
            <v>53</v>
          </cell>
          <cell r="BQ765">
            <v>7.9622641509433958</v>
          </cell>
          <cell r="BR765">
            <v>1214</v>
          </cell>
          <cell r="BS765">
            <v>156</v>
          </cell>
          <cell r="BT765">
            <v>7.7820512820512819</v>
          </cell>
          <cell r="BU765">
            <v>74.400000000000006</v>
          </cell>
          <cell r="BV765">
            <v>0</v>
          </cell>
        </row>
        <row r="766">
          <cell r="B766" t="str">
            <v>21-AI&amp;ML55-25</v>
          </cell>
          <cell r="C766" t="str">
            <v>AI&amp;ML</v>
          </cell>
          <cell r="D766">
            <v>55</v>
          </cell>
          <cell r="E766" t="str">
            <v>VISHWAKARMA YASH SATYAPRAKASH BHAGYAVATI</v>
          </cell>
          <cell r="F766" t="str">
            <v>Male</v>
          </cell>
          <cell r="G766" t="str">
            <v>13/03/2004</v>
          </cell>
          <cell r="H766">
            <v>9082405285</v>
          </cell>
          <cell r="I766">
            <v>9082405285</v>
          </cell>
          <cell r="J766" t="str">
            <v>evyash03@gmail.com</v>
          </cell>
          <cell r="K766" t="str">
            <v>1032210980@tcetmumbai.in</v>
          </cell>
          <cell r="L766" t="str">
            <v>1103,bldg 19,shree shashwat complex, pleasant park, mira road east, thane</v>
          </cell>
          <cell r="M766">
            <v>401107</v>
          </cell>
          <cell r="N766">
            <v>0</v>
          </cell>
          <cell r="O766" t="str">
            <v>Service</v>
          </cell>
          <cell r="P766" t="str">
            <v>6,00,001 - 7,00,000</v>
          </cell>
          <cell r="Q766" t="str">
            <v>Normal</v>
          </cell>
          <cell r="R766" t="str">
            <v>Open</v>
          </cell>
          <cell r="S766">
            <v>2021</v>
          </cell>
          <cell r="T766" t="str">
            <v>FE</v>
          </cell>
          <cell r="U766" t="str">
            <v>MH-CET</v>
          </cell>
          <cell r="V766">
            <v>82.1</v>
          </cell>
          <cell r="W766" t="str">
            <v>NA</v>
          </cell>
          <cell r="X766" t="str">
            <v>Minority</v>
          </cell>
          <cell r="Y766">
            <v>416</v>
          </cell>
          <cell r="Z766">
            <v>500</v>
          </cell>
          <cell r="AA766">
            <v>83.2</v>
          </cell>
          <cell r="AB766">
            <v>2019</v>
          </cell>
          <cell r="AC766" t="str">
            <v>Maharashtra</v>
          </cell>
          <cell r="AD766" t="str">
            <v>ST. XAVIER'S HIGH SCHOOL</v>
          </cell>
          <cell r="AE766">
            <v>482</v>
          </cell>
          <cell r="AF766">
            <v>600</v>
          </cell>
          <cell r="AG766">
            <v>80.3333333333333</v>
          </cell>
          <cell r="AH766">
            <v>2021</v>
          </cell>
          <cell r="AI766" t="str">
            <v>Maharashtra</v>
          </cell>
          <cell r="AJ766" t="str">
            <v>HOLY FAMILY JR COLLEGE OF SCIENCE AND COMMERCE</v>
          </cell>
          <cell r="AK766">
            <v>170</v>
          </cell>
          <cell r="AL766">
            <v>22</v>
          </cell>
          <cell r="AM766">
            <v>7.7272727272727275</v>
          </cell>
          <cell r="AN766">
            <v>79.1666666666667</v>
          </cell>
          <cell r="AO766">
            <v>236</v>
          </cell>
          <cell r="AP766">
            <v>27</v>
          </cell>
          <cell r="AQ766">
            <v>8.7407407407407405</v>
          </cell>
          <cell r="AR766">
            <v>75</v>
          </cell>
          <cell r="AS766">
            <v>406</v>
          </cell>
          <cell r="AT766">
            <v>49</v>
          </cell>
          <cell r="AU766">
            <v>8.2857142857142865</v>
          </cell>
          <cell r="AV766">
            <v>245</v>
          </cell>
          <cell r="AW766">
            <v>25</v>
          </cell>
          <cell r="AX766">
            <v>9.8000000000000007</v>
          </cell>
          <cell r="AY766">
            <v>77.0833333333333</v>
          </cell>
          <cell r="AZ766">
            <v>289</v>
          </cell>
          <cell r="BA766">
            <v>29</v>
          </cell>
          <cell r="BB766">
            <v>9.9655172413793096</v>
          </cell>
          <cell r="BC766">
            <v>78.5</v>
          </cell>
          <cell r="BD766">
            <v>534</v>
          </cell>
          <cell r="BE766">
            <v>54</v>
          </cell>
          <cell r="BF766">
            <v>9.8888888888888893</v>
          </cell>
          <cell r="BG766">
            <v>232</v>
          </cell>
          <cell r="BH766">
            <v>24</v>
          </cell>
          <cell r="BI766">
            <v>9.6666666666666661</v>
          </cell>
          <cell r="BJ766">
            <v>95</v>
          </cell>
          <cell r="BK766">
            <v>282</v>
          </cell>
          <cell r="BL766">
            <v>29</v>
          </cell>
          <cell r="BM766">
            <v>9.7241379310344822</v>
          </cell>
          <cell r="BN766">
            <v>86</v>
          </cell>
          <cell r="BO766">
            <v>514</v>
          </cell>
          <cell r="BP766">
            <v>53</v>
          </cell>
          <cell r="BQ766">
            <v>9.6981132075471699</v>
          </cell>
          <cell r="BR766">
            <v>1454</v>
          </cell>
          <cell r="BS766">
            <v>156</v>
          </cell>
          <cell r="BT766">
            <v>9.3205128205128212</v>
          </cell>
          <cell r="BU766">
            <v>80.95</v>
          </cell>
          <cell r="BV766" t="str">
            <v xml:space="preserve">Tata Consultancy Services </v>
          </cell>
        </row>
        <row r="767">
          <cell r="B767" t="str">
            <v>22-CIVIL55-25</v>
          </cell>
          <cell r="C767" t="str">
            <v>CIVIL</v>
          </cell>
          <cell r="D767">
            <v>55</v>
          </cell>
          <cell r="E767" t="str">
            <v>CHAURASIA KAUSHIK SUSHILKUMAR PAYAL</v>
          </cell>
          <cell r="F767" t="str">
            <v>Male</v>
          </cell>
          <cell r="G767" t="str">
            <v>2003-02-13</v>
          </cell>
          <cell r="H767">
            <v>9769565638</v>
          </cell>
          <cell r="I767">
            <v>0</v>
          </cell>
          <cell r="J767" t="str">
            <v>kaushikscce@gmail.com</v>
          </cell>
          <cell r="K767" t="str">
            <v>1032221248@tcetmumbai.in</v>
          </cell>
          <cell r="L767" t="str">
            <v>302/57, MAHAVIR CHAWL,G.K. MARG, LOWER PAREL, MUMBAI,MUMBAI,400013</v>
          </cell>
          <cell r="M767">
            <v>0</v>
          </cell>
          <cell r="N767" t="str">
            <v>Maharashtra</v>
          </cell>
          <cell r="O767" t="str">
            <v>Service</v>
          </cell>
          <cell r="P767" t="str">
            <v>4,00,001 - 4,50,000</v>
          </cell>
          <cell r="Q767" t="str">
            <v>Normal</v>
          </cell>
          <cell r="R767" t="str">
            <v>Open</v>
          </cell>
          <cell r="S767">
            <v>2022</v>
          </cell>
          <cell r="T767" t="str">
            <v>DSE</v>
          </cell>
          <cell r="U767" t="str">
            <v>NA</v>
          </cell>
          <cell r="V767" t="str">
            <v>NA</v>
          </cell>
          <cell r="W767" t="str">
            <v>NA</v>
          </cell>
          <cell r="X767" t="str">
            <v>CAP</v>
          </cell>
          <cell r="Y767" t="str">
            <v>401.00</v>
          </cell>
          <cell r="Z767" t="str">
            <v>500.00</v>
          </cell>
          <cell r="AA767" t="str">
            <v>80.20</v>
          </cell>
          <cell r="AB767" t="str">
            <v>2019</v>
          </cell>
          <cell r="AC767" t="str">
            <v>MAHARASHTRA STATE BOARD OF SECONDARY AND HIGHER SECONDARY EDUCATION</v>
          </cell>
          <cell r="AD767" t="str">
            <v>HOLY CROSS HIGH SCHOOL</v>
          </cell>
          <cell r="AE767" t="str">
            <v>1580.00</v>
          </cell>
          <cell r="AF767" t="str">
            <v>1900.00</v>
          </cell>
          <cell r="AG767" t="str">
            <v>83.16</v>
          </cell>
          <cell r="AH767" t="str">
            <v>2022</v>
          </cell>
          <cell r="AI767" t="str">
            <v>Maharashtra State Board of Technical Education</v>
          </cell>
          <cell r="AJ767" t="str">
            <v>PRAVIN PATIL COLLEGE OF DIPLOMA ENGINEERING AND TECHNOLOGY</v>
          </cell>
          <cell r="AK767">
            <v>0</v>
          </cell>
          <cell r="AL767">
            <v>0</v>
          </cell>
          <cell r="AM767" t="e">
            <v>#DIV/0!</v>
          </cell>
          <cell r="AN767">
            <v>0</v>
          </cell>
          <cell r="AO767">
            <v>0</v>
          </cell>
          <cell r="AP767">
            <v>0</v>
          </cell>
          <cell r="AQ767" t="e">
            <v>#DIV/0!</v>
          </cell>
          <cell r="AR767">
            <v>0</v>
          </cell>
          <cell r="AS767">
            <v>0</v>
          </cell>
          <cell r="AT767">
            <v>0</v>
          </cell>
          <cell r="AU767" t="e">
            <v>#DIV/0!</v>
          </cell>
          <cell r="AV767">
            <v>199</v>
          </cell>
          <cell r="AW767">
            <v>25</v>
          </cell>
          <cell r="AX767">
            <v>7.96</v>
          </cell>
          <cell r="AY767">
            <v>84</v>
          </cell>
          <cell r="AZ767">
            <v>196.91</v>
          </cell>
          <cell r="BA767">
            <v>29</v>
          </cell>
          <cell r="BB767">
            <v>6.79</v>
          </cell>
          <cell r="BC767">
            <v>95</v>
          </cell>
          <cell r="BD767">
            <v>395.90999999999997</v>
          </cell>
          <cell r="BE767">
            <v>54</v>
          </cell>
          <cell r="BF767">
            <v>7.3316666666666661</v>
          </cell>
          <cell r="BG767">
            <v>149</v>
          </cell>
          <cell r="BH767">
            <v>24</v>
          </cell>
          <cell r="BI767">
            <v>6.208333333333333</v>
          </cell>
          <cell r="BJ767">
            <v>86.470588235294102</v>
          </cell>
          <cell r="BK767">
            <v>210</v>
          </cell>
          <cell r="BL767">
            <v>29</v>
          </cell>
          <cell r="BM767">
            <v>7.2413793103448274</v>
          </cell>
          <cell r="BN767">
            <v>85</v>
          </cell>
          <cell r="BO767">
            <v>359</v>
          </cell>
          <cell r="BP767">
            <v>53</v>
          </cell>
          <cell r="BQ767">
            <v>6.7735849056603774</v>
          </cell>
          <cell r="BR767">
            <v>754.91</v>
          </cell>
          <cell r="BS767">
            <v>107</v>
          </cell>
          <cell r="BT767">
            <v>7.055233644859813</v>
          </cell>
          <cell r="BU767">
            <v>88.490196078431367</v>
          </cell>
          <cell r="BV767">
            <v>0</v>
          </cell>
        </row>
        <row r="768">
          <cell r="B768" t="str">
            <v>21-COMPA55-25</v>
          </cell>
          <cell r="C768" t="str">
            <v>COMP-A</v>
          </cell>
          <cell r="D768">
            <v>55</v>
          </cell>
          <cell r="E768" t="str">
            <v xml:space="preserve">JAIN RISHIKA MANOJKUMAR  BABITA </v>
          </cell>
          <cell r="F768" t="str">
            <v>Female</v>
          </cell>
          <cell r="G768" t="str">
            <v>31/03/2003</v>
          </cell>
          <cell r="H768">
            <v>8767985280</v>
          </cell>
          <cell r="I768">
            <v>9004441257</v>
          </cell>
          <cell r="J768" t="str">
            <v>rishijain3103@gmail.com</v>
          </cell>
          <cell r="K768" t="str">
            <v>1032210437@tcetmumbai.in</v>
          </cell>
          <cell r="L768" t="str">
            <v>A/202 Madhu Mangal,Manvel pada road,virar(east)</v>
          </cell>
          <cell r="M768">
            <v>401305</v>
          </cell>
          <cell r="N768">
            <v>0</v>
          </cell>
          <cell r="O768" t="str">
            <v>Government service</v>
          </cell>
          <cell r="P768" t="str">
            <v>4,00,001 - 4,50,000</v>
          </cell>
          <cell r="Q768" t="str">
            <v>Normal</v>
          </cell>
          <cell r="R768" t="str">
            <v>Open</v>
          </cell>
          <cell r="S768">
            <v>2021</v>
          </cell>
          <cell r="T768" t="str">
            <v>FE</v>
          </cell>
          <cell r="U768" t="str">
            <v>MH-CET</v>
          </cell>
          <cell r="V768">
            <v>92.21</v>
          </cell>
          <cell r="W768">
            <v>85.8208384</v>
          </cell>
          <cell r="X768" t="str">
            <v>Minority</v>
          </cell>
          <cell r="Y768">
            <v>519</v>
          </cell>
          <cell r="Z768">
            <v>600</v>
          </cell>
          <cell r="AA768">
            <v>86.5</v>
          </cell>
          <cell r="AB768">
            <v>2018</v>
          </cell>
          <cell r="AC768" t="str">
            <v>ICSE</v>
          </cell>
          <cell r="AD768" t="str">
            <v>NATIONAL ENGLISH SCHOOL</v>
          </cell>
          <cell r="AE768">
            <v>505</v>
          </cell>
          <cell r="AF768">
            <v>650</v>
          </cell>
          <cell r="AG768">
            <v>77.692307692307693</v>
          </cell>
          <cell r="AH768">
            <v>2020</v>
          </cell>
          <cell r="AI768" t="str">
            <v>Maharashtra</v>
          </cell>
          <cell r="AJ768" t="str">
            <v>EXPERT'S INTERNATIONAL COLLEGE OF ARTS SCIENCE AND COMMERCE</v>
          </cell>
          <cell r="AK768">
            <v>210</v>
          </cell>
          <cell r="AL768">
            <v>23</v>
          </cell>
          <cell r="AM768">
            <v>9.1304347826086953</v>
          </cell>
          <cell r="AN768">
            <v>94</v>
          </cell>
          <cell r="AO768">
            <v>239</v>
          </cell>
          <cell r="AP768">
            <v>26</v>
          </cell>
          <cell r="AQ768">
            <v>9.1923076923076916</v>
          </cell>
          <cell r="AR768">
            <v>85</v>
          </cell>
          <cell r="AS768">
            <v>449</v>
          </cell>
          <cell r="AT768">
            <v>49</v>
          </cell>
          <cell r="AU768">
            <v>9.1632653061224492</v>
          </cell>
          <cell r="AV768">
            <v>242</v>
          </cell>
          <cell r="AW768">
            <v>25</v>
          </cell>
          <cell r="AX768">
            <v>9.68</v>
          </cell>
          <cell r="AY768">
            <v>89.5</v>
          </cell>
          <cell r="AZ768">
            <v>281</v>
          </cell>
          <cell r="BA768">
            <v>29</v>
          </cell>
          <cell r="BB768">
            <v>9.6896551724137936</v>
          </cell>
          <cell r="BC768">
            <v>83</v>
          </cell>
          <cell r="BD768">
            <v>523</v>
          </cell>
          <cell r="BE768">
            <v>54</v>
          </cell>
          <cell r="BF768">
            <v>9.6851851851851851</v>
          </cell>
          <cell r="BG768">
            <v>224</v>
          </cell>
          <cell r="BH768">
            <v>24</v>
          </cell>
          <cell r="BI768">
            <v>9.3333333333333339</v>
          </cell>
          <cell r="BJ768">
            <v>78.5</v>
          </cell>
          <cell r="BK768">
            <v>272</v>
          </cell>
          <cell r="BL768">
            <v>29</v>
          </cell>
          <cell r="BM768">
            <v>9.3793103448275854</v>
          </cell>
          <cell r="BN768">
            <v>75</v>
          </cell>
          <cell r="BO768">
            <v>496</v>
          </cell>
          <cell r="BP768">
            <v>53</v>
          </cell>
          <cell r="BQ768">
            <v>9.3584905660377355</v>
          </cell>
          <cell r="BR768">
            <v>1468</v>
          </cell>
          <cell r="BS768">
            <v>156</v>
          </cell>
          <cell r="BT768">
            <v>9.4102564102564106</v>
          </cell>
          <cell r="BU768">
            <v>86</v>
          </cell>
          <cell r="BV768">
            <v>0</v>
          </cell>
        </row>
        <row r="769">
          <cell r="B769" t="str">
            <v>21-COMPB55-25</v>
          </cell>
          <cell r="C769" t="str">
            <v>COMP-B</v>
          </cell>
          <cell r="D769">
            <v>55</v>
          </cell>
          <cell r="E769" t="str">
            <v>QURAISHI RAYAAN UNAEZ SAMIRAH</v>
          </cell>
          <cell r="F769" t="str">
            <v>Male</v>
          </cell>
          <cell r="G769" t="str">
            <v>31/08/2003</v>
          </cell>
          <cell r="H769">
            <v>7700081044</v>
          </cell>
          <cell r="I769">
            <v>9987558144</v>
          </cell>
          <cell r="J769" t="str">
            <v>rayyaanquraishi@gmail.com</v>
          </cell>
          <cell r="K769" t="str">
            <v>1032210501@tcetmumbai.in</v>
          </cell>
          <cell r="L769" t="str">
            <v>6B/704, Sapphire Heights, Lokhandwala Township, Kandivali East, Mumbai</v>
          </cell>
          <cell r="M769">
            <v>400101</v>
          </cell>
          <cell r="N769">
            <v>0</v>
          </cell>
          <cell r="O769" t="str">
            <v>Sales Manager</v>
          </cell>
          <cell r="P769" t="str">
            <v>6,00,001 - 7,00,000</v>
          </cell>
          <cell r="Q769" t="str">
            <v>Normal</v>
          </cell>
          <cell r="R769" t="str">
            <v>Open</v>
          </cell>
          <cell r="S769">
            <v>2021</v>
          </cell>
          <cell r="T769" t="str">
            <v>FE</v>
          </cell>
          <cell r="U769" t="str">
            <v>MH-CET</v>
          </cell>
          <cell r="V769">
            <v>94.93</v>
          </cell>
          <cell r="W769">
            <v>73.670889299999999</v>
          </cell>
          <cell r="X769" t="str">
            <v>CAP</v>
          </cell>
          <cell r="Y769">
            <v>467</v>
          </cell>
          <cell r="Z769">
            <v>500</v>
          </cell>
          <cell r="AA769">
            <v>93.4</v>
          </cell>
          <cell r="AB769">
            <v>2019</v>
          </cell>
          <cell r="AC769" t="str">
            <v>CBSE</v>
          </cell>
          <cell r="AD769" t="str">
            <v>BILLABONG HIGH INTERNATIONAL SCHOOL</v>
          </cell>
          <cell r="AE769">
            <v>468</v>
          </cell>
          <cell r="AF769">
            <v>500</v>
          </cell>
          <cell r="AG769">
            <v>93.6</v>
          </cell>
          <cell r="AH769">
            <v>2021</v>
          </cell>
          <cell r="AI769" t="str">
            <v>CBSE</v>
          </cell>
          <cell r="AJ769" t="str">
            <v>BILLABONG HIGH INTERNATIONAL SCHOOL</v>
          </cell>
          <cell r="AK769">
            <v>227</v>
          </cell>
          <cell r="AL769">
            <v>23</v>
          </cell>
          <cell r="AM769">
            <v>9.8695652173913047</v>
          </cell>
          <cell r="AN769">
            <v>98</v>
          </cell>
          <cell r="AO769">
            <v>260</v>
          </cell>
          <cell r="AP769">
            <v>26</v>
          </cell>
          <cell r="AQ769">
            <v>10</v>
          </cell>
          <cell r="AR769">
            <v>85</v>
          </cell>
          <cell r="AS769">
            <v>487</v>
          </cell>
          <cell r="AT769">
            <v>49</v>
          </cell>
          <cell r="AU769">
            <v>9.9387755102040813</v>
          </cell>
          <cell r="AV769">
            <v>250</v>
          </cell>
          <cell r="AW769">
            <v>25</v>
          </cell>
          <cell r="AX769">
            <v>10</v>
          </cell>
          <cell r="AY769">
            <v>91.5</v>
          </cell>
          <cell r="AZ769">
            <v>290</v>
          </cell>
          <cell r="BA769">
            <v>29</v>
          </cell>
          <cell r="BB769">
            <v>10</v>
          </cell>
          <cell r="BC769">
            <v>92</v>
          </cell>
          <cell r="BD769">
            <v>540</v>
          </cell>
          <cell r="BE769">
            <v>54</v>
          </cell>
          <cell r="BF769">
            <v>10</v>
          </cell>
          <cell r="BG769">
            <v>239</v>
          </cell>
          <cell r="BH769">
            <v>24</v>
          </cell>
          <cell r="BI769">
            <v>9.9583333333333339</v>
          </cell>
          <cell r="BJ769">
            <v>83</v>
          </cell>
          <cell r="BK769">
            <v>285</v>
          </cell>
          <cell r="BL769">
            <v>29</v>
          </cell>
          <cell r="BM769">
            <v>9.8275862068965516</v>
          </cell>
          <cell r="BN769">
            <v>87</v>
          </cell>
          <cell r="BO769">
            <v>524</v>
          </cell>
          <cell r="BP769">
            <v>53</v>
          </cell>
          <cell r="BQ769">
            <v>9.8867924528301891</v>
          </cell>
          <cell r="BR769">
            <v>1551</v>
          </cell>
          <cell r="BS769">
            <v>156</v>
          </cell>
          <cell r="BT769">
            <v>9.9423076923076916</v>
          </cell>
          <cell r="BU769">
            <v>89.9</v>
          </cell>
          <cell r="BV769">
            <v>0</v>
          </cell>
        </row>
        <row r="770">
          <cell r="B770" t="str">
            <v>21-COMPC55-25</v>
          </cell>
          <cell r="C770" t="str">
            <v>COMP-C</v>
          </cell>
          <cell r="D770">
            <v>55</v>
          </cell>
          <cell r="E770" t="str">
            <v>YADAV RAHUL CHAKBAHADUR RITADEVI</v>
          </cell>
          <cell r="F770" t="str">
            <v>Male</v>
          </cell>
          <cell r="G770" t="str">
            <v>06/10/2002</v>
          </cell>
          <cell r="H770">
            <v>8879566423</v>
          </cell>
          <cell r="I770">
            <v>8591914122</v>
          </cell>
          <cell r="J770" t="str">
            <v>y.rahulkumar012@gmail.com</v>
          </cell>
          <cell r="K770" t="str">
            <v>1032210565@tcetmumbai.in</v>
          </cell>
          <cell r="L770" t="str">
            <v xml:space="preserve">Devsharan welfare society santaji dhanaji marg kurar village malad east </v>
          </cell>
          <cell r="M770">
            <v>400097</v>
          </cell>
          <cell r="N770">
            <v>0</v>
          </cell>
          <cell r="O770" t="str">
            <v>Worker</v>
          </cell>
          <cell r="P770" t="str">
            <v>10,00,001 - 15,00,000</v>
          </cell>
          <cell r="Q770" t="str">
            <v>Normal</v>
          </cell>
          <cell r="R770" t="str">
            <v>Open</v>
          </cell>
          <cell r="S770">
            <v>2021</v>
          </cell>
          <cell r="T770" t="str">
            <v>FE</v>
          </cell>
          <cell r="U770" t="str">
            <v>MH-CET</v>
          </cell>
          <cell r="V770">
            <v>92.79</v>
          </cell>
          <cell r="W770" t="str">
            <v>NA</v>
          </cell>
          <cell r="X770" t="str">
            <v>Minority</v>
          </cell>
          <cell r="Y770">
            <v>415</v>
          </cell>
          <cell r="Z770">
            <v>500</v>
          </cell>
          <cell r="AA770">
            <v>83</v>
          </cell>
          <cell r="AB770">
            <v>2018</v>
          </cell>
          <cell r="AC770" t="str">
            <v>Maharashtra</v>
          </cell>
          <cell r="AD770" t="str">
            <v>ST. FRANCIS HIGH SCHOOL</v>
          </cell>
          <cell r="AE770">
            <v>423</v>
          </cell>
          <cell r="AF770">
            <v>650</v>
          </cell>
          <cell r="AG770">
            <v>65.076923076923094</v>
          </cell>
          <cell r="AH770">
            <v>2020</v>
          </cell>
          <cell r="AI770" t="str">
            <v>Maharashtra</v>
          </cell>
          <cell r="AJ770" t="str">
            <v>THE BOMBAY SUBURBAN GRAIN DEALER JR COLLEGE OF COMMERCE ARTS AND SCIENCE</v>
          </cell>
          <cell r="AK770">
            <v>185</v>
          </cell>
          <cell r="AL770">
            <v>23</v>
          </cell>
          <cell r="AM770">
            <v>8.0434782608695645</v>
          </cell>
          <cell r="AN770">
            <v>86</v>
          </cell>
          <cell r="AO770">
            <v>214</v>
          </cell>
          <cell r="AP770">
            <v>26</v>
          </cell>
          <cell r="AQ770">
            <v>8.2307692307692299</v>
          </cell>
          <cell r="AR770">
            <v>99.18</v>
          </cell>
          <cell r="AS770">
            <v>399</v>
          </cell>
          <cell r="AT770">
            <v>49</v>
          </cell>
          <cell r="AU770">
            <v>8.1428571428571423</v>
          </cell>
          <cell r="AV770">
            <v>218</v>
          </cell>
          <cell r="AW770">
            <v>25</v>
          </cell>
          <cell r="AX770">
            <v>8.7200000000000006</v>
          </cell>
          <cell r="AY770">
            <v>92.59</v>
          </cell>
          <cell r="AZ770">
            <v>262</v>
          </cell>
          <cell r="BA770">
            <v>29</v>
          </cell>
          <cell r="BB770">
            <v>9.0344827586206904</v>
          </cell>
          <cell r="BC770">
            <v>82</v>
          </cell>
          <cell r="BD770">
            <v>480</v>
          </cell>
          <cell r="BE770">
            <v>54</v>
          </cell>
          <cell r="BF770">
            <v>8.8888888888888893</v>
          </cell>
          <cell r="BG770">
            <v>218</v>
          </cell>
          <cell r="BH770">
            <v>24</v>
          </cell>
          <cell r="BI770">
            <v>9.0833333333333339</v>
          </cell>
          <cell r="BJ770">
            <v>80</v>
          </cell>
          <cell r="BK770">
            <v>274</v>
          </cell>
          <cell r="BL770">
            <v>29</v>
          </cell>
          <cell r="BM770">
            <v>9.4482758620689662</v>
          </cell>
          <cell r="BN770">
            <v>90</v>
          </cell>
          <cell r="BO770">
            <v>492</v>
          </cell>
          <cell r="BP770">
            <v>53</v>
          </cell>
          <cell r="BQ770">
            <v>9.2830188679245289</v>
          </cell>
          <cell r="BR770">
            <v>1371</v>
          </cell>
          <cell r="BS770">
            <v>156</v>
          </cell>
          <cell r="BT770">
            <v>8.7884615384615383</v>
          </cell>
          <cell r="BU770">
            <v>87.953999999999994</v>
          </cell>
          <cell r="BV770">
            <v>0</v>
          </cell>
        </row>
        <row r="771">
          <cell r="B771" t="str">
            <v>21-CS&amp;E55-25</v>
          </cell>
          <cell r="C771" t="str">
            <v>CS&amp;E</v>
          </cell>
          <cell r="D771">
            <v>55</v>
          </cell>
          <cell r="E771" t="str">
            <v xml:space="preserve">TIWARI SHIVAM NAGESHWAR USHA </v>
          </cell>
          <cell r="F771" t="str">
            <v>Male</v>
          </cell>
          <cell r="G771">
            <v>37823</v>
          </cell>
          <cell r="H771">
            <v>9619670901</v>
          </cell>
          <cell r="I771">
            <v>9819739397</v>
          </cell>
          <cell r="J771" t="str">
            <v>shivamtiwari21072003@gmail.com</v>
          </cell>
          <cell r="K771" t="str">
            <v>1032210917@tcetmumbai.in</v>
          </cell>
          <cell r="L771" t="str">
            <v>701 Drishti Heights sher e punjab Andheri East,Mumbai-93</v>
          </cell>
          <cell r="M771">
            <v>400093</v>
          </cell>
          <cell r="N771">
            <v>0</v>
          </cell>
          <cell r="O771" t="str">
            <v>SERVICE</v>
          </cell>
          <cell r="P771" t="str">
            <v>4,50,001 - 5,00,000</v>
          </cell>
          <cell r="Q771" t="str">
            <v>Normal</v>
          </cell>
          <cell r="R771" t="str">
            <v>Open</v>
          </cell>
          <cell r="S771">
            <v>2021</v>
          </cell>
          <cell r="T771" t="str">
            <v>FE</v>
          </cell>
          <cell r="U771" t="str">
            <v>MH-CET</v>
          </cell>
          <cell r="V771">
            <v>84</v>
          </cell>
          <cell r="W771">
            <v>51</v>
          </cell>
          <cell r="X771" t="str">
            <v>Minority</v>
          </cell>
          <cell r="Y771">
            <v>352</v>
          </cell>
          <cell r="Z771">
            <v>500</v>
          </cell>
          <cell r="AA771">
            <v>70.400000000000006</v>
          </cell>
          <cell r="AB771">
            <v>2019</v>
          </cell>
          <cell r="AC771" t="str">
            <v>Maharashtra</v>
          </cell>
          <cell r="AD771" t="str">
            <v>ST.ARNOLD HIGH SCHOOL AND JR.COLLEGE</v>
          </cell>
          <cell r="AE771">
            <v>486</v>
          </cell>
          <cell r="AF771">
            <v>600</v>
          </cell>
          <cell r="AG771">
            <v>81</v>
          </cell>
          <cell r="AH771">
            <v>2021</v>
          </cell>
          <cell r="AI771" t="str">
            <v>Maharashtra</v>
          </cell>
          <cell r="AJ771" t="str">
            <v>HOLY FAMILY HIGH SCHOOL AND JR.COLLEGE</v>
          </cell>
          <cell r="AK771">
            <v>190</v>
          </cell>
          <cell r="AL771">
            <v>23</v>
          </cell>
          <cell r="AM771">
            <v>8.2608695652173907</v>
          </cell>
          <cell r="AN771">
            <v>75</v>
          </cell>
          <cell r="AO771">
            <v>217</v>
          </cell>
          <cell r="AP771">
            <v>26</v>
          </cell>
          <cell r="AQ771">
            <v>8.3461538461538467</v>
          </cell>
          <cell r="AR771">
            <v>96</v>
          </cell>
          <cell r="AS771">
            <v>407</v>
          </cell>
          <cell r="AT771">
            <v>49</v>
          </cell>
          <cell r="AU771">
            <v>8.3061224489795915</v>
          </cell>
          <cell r="AV771">
            <v>202</v>
          </cell>
          <cell r="AW771">
            <v>25</v>
          </cell>
          <cell r="AX771">
            <v>8.08</v>
          </cell>
          <cell r="AY771">
            <v>85.5</v>
          </cell>
          <cell r="AZ771">
            <v>261</v>
          </cell>
          <cell r="BA771">
            <v>29</v>
          </cell>
          <cell r="BB771">
            <v>9</v>
          </cell>
          <cell r="BC771">
            <v>83</v>
          </cell>
          <cell r="BD771">
            <v>463</v>
          </cell>
          <cell r="BE771">
            <v>54</v>
          </cell>
          <cell r="BF771">
            <v>8.5740740740740744</v>
          </cell>
          <cell r="BG771">
            <v>218</v>
          </cell>
          <cell r="BH771">
            <v>24</v>
          </cell>
          <cell r="BI771">
            <v>9.0833333333333339</v>
          </cell>
          <cell r="BJ771">
            <v>80</v>
          </cell>
          <cell r="BK771">
            <v>267</v>
          </cell>
          <cell r="BL771">
            <v>29</v>
          </cell>
          <cell r="BM771">
            <v>9.2068965517241388</v>
          </cell>
          <cell r="BN771">
            <v>79</v>
          </cell>
          <cell r="BO771">
            <v>485</v>
          </cell>
          <cell r="BP771">
            <v>53</v>
          </cell>
          <cell r="BQ771">
            <v>9.1509433962264151</v>
          </cell>
          <cell r="BR771">
            <v>1355</v>
          </cell>
          <cell r="BS771">
            <v>156</v>
          </cell>
          <cell r="BT771">
            <v>8.6858974358974361</v>
          </cell>
          <cell r="BU771">
            <v>83.5</v>
          </cell>
          <cell r="BV771" t="str">
            <v xml:space="preserve">Tata Consultancy Services </v>
          </cell>
        </row>
        <row r="772">
          <cell r="B772" t="str">
            <v>21-E&amp;CS55-25</v>
          </cell>
          <cell r="C772" t="str">
            <v>E&amp;CS</v>
          </cell>
          <cell r="D772">
            <v>55</v>
          </cell>
          <cell r="E772" t="str">
            <v xml:space="preserve">SINGH SATYAM RAMJIT  PRATIMA </v>
          </cell>
          <cell r="F772" t="str">
            <v>Male</v>
          </cell>
          <cell r="G772" t="str">
            <v>19/07/2002</v>
          </cell>
          <cell r="H772">
            <v>8356899519</v>
          </cell>
          <cell r="I772">
            <v>7021561298</v>
          </cell>
          <cell r="J772" t="str">
            <v>satyamrsingh08@gmail.com</v>
          </cell>
          <cell r="K772" t="str">
            <v>1032210373@tcetmumbai.in</v>
          </cell>
          <cell r="L772" t="str">
            <v>Room no:64, gateno:5, plot no:7, malvani Malad West,Abdul Hamid road,Mumbai-95</v>
          </cell>
          <cell r="M772">
            <v>400095</v>
          </cell>
          <cell r="N772">
            <v>0</v>
          </cell>
          <cell r="O772" t="str">
            <v>Business</v>
          </cell>
          <cell r="P772" t="str">
            <v>5,50,001 - 6,00,000</v>
          </cell>
          <cell r="Q772" t="str">
            <v>Normal</v>
          </cell>
          <cell r="R772" t="str">
            <v>Open</v>
          </cell>
          <cell r="S772">
            <v>2021</v>
          </cell>
          <cell r="T772" t="str">
            <v>FE</v>
          </cell>
          <cell r="U772" t="str">
            <v>MH-CET</v>
          </cell>
          <cell r="V772">
            <v>40</v>
          </cell>
          <cell r="W772" t="str">
            <v>NA</v>
          </cell>
          <cell r="X772" t="str">
            <v>Minority</v>
          </cell>
          <cell r="Y772">
            <v>420</v>
          </cell>
          <cell r="Z772">
            <v>500</v>
          </cell>
          <cell r="AA772">
            <v>84</v>
          </cell>
          <cell r="AB772">
            <v>2018</v>
          </cell>
          <cell r="AC772" t="str">
            <v>Maharashtra</v>
          </cell>
          <cell r="AD772" t="str">
            <v>HOLY ANGEL HIGH SCHOOL</v>
          </cell>
          <cell r="AE772">
            <v>446</v>
          </cell>
          <cell r="AF772">
            <v>650</v>
          </cell>
          <cell r="AG772">
            <v>68.615384615384599</v>
          </cell>
          <cell r="AH772">
            <v>2020</v>
          </cell>
          <cell r="AI772" t="str">
            <v>Maharashtra</v>
          </cell>
          <cell r="AJ772" t="str">
            <v>VIVEK VIDYALAYA AND JUNIOR COLLEGE</v>
          </cell>
          <cell r="AK772">
            <v>184</v>
          </cell>
          <cell r="AL772">
            <v>23</v>
          </cell>
          <cell r="AM772">
            <v>8</v>
          </cell>
          <cell r="AN772">
            <v>91.24</v>
          </cell>
          <cell r="AO772">
            <v>201</v>
          </cell>
          <cell r="AP772">
            <v>26</v>
          </cell>
          <cell r="AQ772">
            <v>7.7307692307692308</v>
          </cell>
          <cell r="AR772">
            <v>96</v>
          </cell>
          <cell r="AS772">
            <v>385</v>
          </cell>
          <cell r="AT772">
            <v>49</v>
          </cell>
          <cell r="AU772">
            <v>7.8571428571428568</v>
          </cell>
          <cell r="AV772">
            <v>182</v>
          </cell>
          <cell r="AW772">
            <v>25</v>
          </cell>
          <cell r="AX772">
            <v>7.28</v>
          </cell>
          <cell r="AY772">
            <v>93.62</v>
          </cell>
          <cell r="AZ772">
            <v>243</v>
          </cell>
          <cell r="BA772">
            <v>29</v>
          </cell>
          <cell r="BB772">
            <v>8.3793103448275854</v>
          </cell>
          <cell r="BC772">
            <v>100</v>
          </cell>
          <cell r="BD772">
            <v>425</v>
          </cell>
          <cell r="BE772">
            <v>54</v>
          </cell>
          <cell r="BF772">
            <v>7.8703703703703702</v>
          </cell>
          <cell r="BG772">
            <v>197</v>
          </cell>
          <cell r="BH772">
            <v>24</v>
          </cell>
          <cell r="BI772">
            <v>8.2083333333333339</v>
          </cell>
          <cell r="BJ772">
            <v>81</v>
          </cell>
          <cell r="BK772">
            <v>240</v>
          </cell>
          <cell r="BL772">
            <v>29</v>
          </cell>
          <cell r="BM772">
            <v>8.2758620689655178</v>
          </cell>
          <cell r="BN772">
            <v>84</v>
          </cell>
          <cell r="BO772">
            <v>437</v>
          </cell>
          <cell r="BP772">
            <v>53</v>
          </cell>
          <cell r="BQ772">
            <v>8.2452830188679247</v>
          </cell>
          <cell r="BR772">
            <v>1247</v>
          </cell>
          <cell r="BS772">
            <v>156</v>
          </cell>
          <cell r="BT772">
            <v>7.9935897435897436</v>
          </cell>
          <cell r="BU772">
            <v>92.972000000000008</v>
          </cell>
          <cell r="BV772">
            <v>0</v>
          </cell>
        </row>
        <row r="773">
          <cell r="B773" t="str">
            <v>21-E&amp;TCA55-25</v>
          </cell>
          <cell r="C773" t="str">
            <v>E&amp;TC-A</v>
          </cell>
          <cell r="D773">
            <v>55</v>
          </cell>
          <cell r="E773" t="str">
            <v xml:space="preserve">MISHRA ASHISH UDAYSHANKAR SAVITA </v>
          </cell>
          <cell r="F773" t="str">
            <v>Male</v>
          </cell>
          <cell r="G773" t="str">
            <v>06/01/2003</v>
          </cell>
          <cell r="H773">
            <v>9372429124</v>
          </cell>
          <cell r="I773">
            <v>9619519164</v>
          </cell>
          <cell r="J773" t="str">
            <v>ashishmishra26607@gmail.com</v>
          </cell>
          <cell r="K773" t="str">
            <v>1032210247@tcetmumbai.in</v>
          </cell>
          <cell r="L773" t="str">
            <v>Indira Nagar 30 feet road near shiv mandir mandala mankhurd(W) mumbai-43</v>
          </cell>
          <cell r="M773">
            <v>400043</v>
          </cell>
          <cell r="N773">
            <v>0</v>
          </cell>
          <cell r="O773" t="str">
            <v xml:space="preserve">Service </v>
          </cell>
          <cell r="P773" t="str">
            <v>6,00,001 - 7,00,000</v>
          </cell>
          <cell r="Q773" t="str">
            <v>Normal</v>
          </cell>
          <cell r="R773" t="str">
            <v>Open</v>
          </cell>
          <cell r="S773">
            <v>2021</v>
          </cell>
          <cell r="T773" t="str">
            <v>FE</v>
          </cell>
          <cell r="U773" t="str">
            <v>MH-CET</v>
          </cell>
          <cell r="V773">
            <v>30</v>
          </cell>
          <cell r="W773" t="str">
            <v>NA</v>
          </cell>
          <cell r="X773" t="str">
            <v>Minority</v>
          </cell>
          <cell r="Y773">
            <v>342</v>
          </cell>
          <cell r="Z773">
            <v>500</v>
          </cell>
          <cell r="AA773">
            <v>68.400000000000006</v>
          </cell>
          <cell r="AB773">
            <v>2019</v>
          </cell>
          <cell r="AC773" t="str">
            <v>Maharashtra</v>
          </cell>
          <cell r="AD773" t="str">
            <v>NEW MODEL ENGLISH HIGH SCHOOL</v>
          </cell>
          <cell r="AE773">
            <v>453</v>
          </cell>
          <cell r="AF773">
            <v>600</v>
          </cell>
          <cell r="AG773">
            <v>75.5</v>
          </cell>
          <cell r="AH773">
            <v>2021</v>
          </cell>
          <cell r="AI773" t="str">
            <v>Maharashtra</v>
          </cell>
          <cell r="AJ773" t="str">
            <v>KIRTI M DOONGURSEE COLLEGE</v>
          </cell>
          <cell r="AK773">
            <v>160</v>
          </cell>
          <cell r="AL773">
            <v>22</v>
          </cell>
          <cell r="AM773">
            <v>7.2727272727272725</v>
          </cell>
          <cell r="AN773">
            <v>91</v>
          </cell>
          <cell r="AO773">
            <v>198</v>
          </cell>
          <cell r="AP773">
            <v>27</v>
          </cell>
          <cell r="AQ773">
            <v>7.333333333333333</v>
          </cell>
          <cell r="AR773">
            <v>96</v>
          </cell>
          <cell r="AS773">
            <v>358</v>
          </cell>
          <cell r="AT773">
            <v>49</v>
          </cell>
          <cell r="AU773">
            <v>7.3061224489795915</v>
          </cell>
          <cell r="AV773">
            <v>139</v>
          </cell>
          <cell r="AW773">
            <v>25</v>
          </cell>
          <cell r="AX773">
            <v>5.56</v>
          </cell>
          <cell r="AY773">
            <v>93.5</v>
          </cell>
          <cell r="AZ773">
            <v>222</v>
          </cell>
          <cell r="BA773">
            <v>29</v>
          </cell>
          <cell r="BB773">
            <v>7.6551724137931032</v>
          </cell>
          <cell r="BC773">
            <v>77</v>
          </cell>
          <cell r="BD773">
            <v>361</v>
          </cell>
          <cell r="BE773">
            <v>54</v>
          </cell>
          <cell r="BF773">
            <v>6.6851851851851851</v>
          </cell>
          <cell r="BG773">
            <v>197</v>
          </cell>
          <cell r="BH773">
            <v>24</v>
          </cell>
          <cell r="BI773">
            <v>8.2083333333333339</v>
          </cell>
          <cell r="BJ773">
            <v>82</v>
          </cell>
          <cell r="BK773">
            <v>260</v>
          </cell>
          <cell r="BL773">
            <v>29</v>
          </cell>
          <cell r="BM773">
            <v>8.9655172413793096</v>
          </cell>
          <cell r="BN773">
            <v>75</v>
          </cell>
          <cell r="BO773">
            <v>457</v>
          </cell>
          <cell r="BP773">
            <v>53</v>
          </cell>
          <cell r="BQ773">
            <v>8.6226415094339615</v>
          </cell>
          <cell r="BR773">
            <v>1176</v>
          </cell>
          <cell r="BS773">
            <v>156</v>
          </cell>
          <cell r="BT773">
            <v>7.5384615384615383</v>
          </cell>
          <cell r="BU773">
            <v>87.1</v>
          </cell>
          <cell r="BV773">
            <v>0</v>
          </cell>
        </row>
        <row r="774">
          <cell r="B774" t="str">
            <v>21-E&amp;TCB55-25</v>
          </cell>
          <cell r="C774" t="str">
            <v>E&amp;TC-B</v>
          </cell>
          <cell r="D774">
            <v>55</v>
          </cell>
          <cell r="E774" t="str">
            <v>YADAV ROSHANI DUDHESHWAR SUMITRADEVI</v>
          </cell>
          <cell r="F774" t="str">
            <v>Female</v>
          </cell>
          <cell r="G774" t="str">
            <v>15/06/2003</v>
          </cell>
          <cell r="H774">
            <v>9324499140</v>
          </cell>
          <cell r="I774">
            <v>9324499140</v>
          </cell>
          <cell r="J774" t="str">
            <v>roshaniy1099@gmail.com</v>
          </cell>
          <cell r="K774" t="str">
            <v>1032210310@tcetmumbai.in</v>
          </cell>
          <cell r="L774" t="str">
            <v>1002,opal,yogidham phase 3,kalyan (w)</v>
          </cell>
          <cell r="M774">
            <v>421301</v>
          </cell>
          <cell r="N774">
            <v>0</v>
          </cell>
          <cell r="O774" t="str">
            <v>Civil engineer</v>
          </cell>
          <cell r="P774" t="str">
            <v>&gt;= 15,00,001</v>
          </cell>
          <cell r="Q774" t="str">
            <v>Normal</v>
          </cell>
          <cell r="R774" t="str">
            <v>Open</v>
          </cell>
          <cell r="S774">
            <v>2021</v>
          </cell>
          <cell r="T774" t="str">
            <v>FE</v>
          </cell>
          <cell r="U774" t="str">
            <v>MH-CET</v>
          </cell>
          <cell r="V774">
            <v>65.42</v>
          </cell>
          <cell r="W774">
            <v>55.97</v>
          </cell>
          <cell r="X774" t="str">
            <v>Minority</v>
          </cell>
          <cell r="Y774">
            <v>441</v>
          </cell>
          <cell r="Z774">
            <v>500</v>
          </cell>
          <cell r="AA774">
            <v>88.2</v>
          </cell>
          <cell r="AB774">
            <v>2019</v>
          </cell>
          <cell r="AC774" t="str">
            <v>Maharashtra</v>
          </cell>
          <cell r="AD774" t="str">
            <v>M.D DEDHIA</v>
          </cell>
          <cell r="AE774">
            <v>518</v>
          </cell>
          <cell r="AF774">
            <v>600</v>
          </cell>
          <cell r="AG774">
            <v>86.3333333333333</v>
          </cell>
          <cell r="AH774">
            <v>2021</v>
          </cell>
          <cell r="AI774" t="str">
            <v>Maharashtra</v>
          </cell>
          <cell r="AJ774" t="str">
            <v>B.K BIRLA</v>
          </cell>
          <cell r="AK774">
            <v>166</v>
          </cell>
          <cell r="AL774">
            <v>22</v>
          </cell>
          <cell r="AM774">
            <v>7.5454545454545459</v>
          </cell>
          <cell r="AN774">
            <v>84</v>
          </cell>
          <cell r="AO774">
            <v>196.01999999999998</v>
          </cell>
          <cell r="AP774">
            <v>27</v>
          </cell>
          <cell r="AQ774">
            <v>7.2599999999999989</v>
          </cell>
          <cell r="AR774">
            <v>75</v>
          </cell>
          <cell r="AS774">
            <v>362.02</v>
          </cell>
          <cell r="AT774">
            <v>49</v>
          </cell>
          <cell r="AU774">
            <v>7.3881632653061224</v>
          </cell>
          <cell r="AV774">
            <v>153</v>
          </cell>
          <cell r="AW774">
            <v>25</v>
          </cell>
          <cell r="AX774">
            <v>6.12</v>
          </cell>
          <cell r="AY774">
            <v>79.5</v>
          </cell>
          <cell r="AZ774">
            <v>166</v>
          </cell>
          <cell r="BA774">
            <v>29</v>
          </cell>
          <cell r="BB774">
            <v>5.7241379310344831</v>
          </cell>
          <cell r="BC774">
            <v>75</v>
          </cell>
          <cell r="BD774">
            <v>319</v>
          </cell>
          <cell r="BE774">
            <v>54</v>
          </cell>
          <cell r="BF774">
            <v>5.9074074074074074</v>
          </cell>
          <cell r="BG774">
            <v>166</v>
          </cell>
          <cell r="BH774">
            <v>24</v>
          </cell>
          <cell r="BI774">
            <v>6.916666666666667</v>
          </cell>
          <cell r="BJ774">
            <v>44</v>
          </cell>
          <cell r="BK774">
            <v>205</v>
          </cell>
          <cell r="BL774">
            <v>29</v>
          </cell>
          <cell r="BM774">
            <v>7.068965517241379</v>
          </cell>
          <cell r="BN774">
            <v>76</v>
          </cell>
          <cell r="BO774">
            <v>371</v>
          </cell>
          <cell r="BP774">
            <v>53</v>
          </cell>
          <cell r="BQ774">
            <v>7</v>
          </cell>
          <cell r="BR774">
            <v>1052.02</v>
          </cell>
          <cell r="BS774">
            <v>156</v>
          </cell>
          <cell r="BT774">
            <v>6.7437179487179488</v>
          </cell>
          <cell r="BU774">
            <v>77.3</v>
          </cell>
          <cell r="BV774">
            <v>0</v>
          </cell>
        </row>
        <row r="775">
          <cell r="B775" t="str">
            <v>21-ITA55-25</v>
          </cell>
          <cell r="C775" t="str">
            <v>IT-A</v>
          </cell>
          <cell r="D775">
            <v>55</v>
          </cell>
          <cell r="E775" t="str">
            <v>MAURYA ABHISHEK VINAY REETA</v>
          </cell>
          <cell r="F775" t="str">
            <v>Male</v>
          </cell>
          <cell r="G775" t="str">
            <v>20/01/2003</v>
          </cell>
          <cell r="H775">
            <v>9167320425</v>
          </cell>
          <cell r="I775">
            <v>9833820938</v>
          </cell>
          <cell r="J775" t="str">
            <v>abhimaurya2005@gmail.com</v>
          </cell>
          <cell r="K775" t="str">
            <v>1032210629@tcetmumbai.in</v>
          </cell>
          <cell r="L775" t="str">
            <v>Jai Durga So no. 4, abhilakh nagar iraniwadi road no. 4 kandivali West Mumbai</v>
          </cell>
          <cell r="M775">
            <v>400067</v>
          </cell>
          <cell r="N775">
            <v>0</v>
          </cell>
          <cell r="O775" t="str">
            <v>Stock market (Trader)</v>
          </cell>
          <cell r="P775" t="str">
            <v>50,001 - 1,00,000</v>
          </cell>
          <cell r="Q775" t="str">
            <v>Normal</v>
          </cell>
          <cell r="R775" t="str">
            <v>Open</v>
          </cell>
          <cell r="S775">
            <v>2021</v>
          </cell>
          <cell r="T775" t="str">
            <v>FE</v>
          </cell>
          <cell r="U775" t="str">
            <v>MH-CET</v>
          </cell>
          <cell r="V775">
            <v>43.09</v>
          </cell>
          <cell r="W775">
            <v>89.646602799999997</v>
          </cell>
          <cell r="X775" t="str">
            <v>CAP</v>
          </cell>
          <cell r="Y775">
            <v>398</v>
          </cell>
          <cell r="Z775">
            <v>500</v>
          </cell>
          <cell r="AA775">
            <v>79.599999999999994</v>
          </cell>
          <cell r="AB775">
            <v>2019</v>
          </cell>
          <cell r="AC775" t="str">
            <v>Maharashtra</v>
          </cell>
          <cell r="AD775" t="str">
            <v>SHRI RAVJI JETHABHAI MAKHECHA HIGH SCHOOL</v>
          </cell>
          <cell r="AE775">
            <v>524</v>
          </cell>
          <cell r="AF775">
            <v>600</v>
          </cell>
          <cell r="AG775">
            <v>87.3333333333333</v>
          </cell>
          <cell r="AH775">
            <v>2021</v>
          </cell>
          <cell r="AI775" t="str">
            <v>Maharashtra</v>
          </cell>
          <cell r="AJ775" t="str">
            <v>THAKUR COLLEGE OF SCIENCE AND COMMERCE</v>
          </cell>
          <cell r="AK775">
            <v>172</v>
          </cell>
          <cell r="AL775">
            <v>22</v>
          </cell>
          <cell r="AM775">
            <v>7.8181818181818183</v>
          </cell>
          <cell r="AN775">
            <v>97.7</v>
          </cell>
          <cell r="AO775">
            <v>231</v>
          </cell>
          <cell r="AP775">
            <v>27</v>
          </cell>
          <cell r="AQ775">
            <v>8.5555555555555554</v>
          </cell>
          <cell r="AR775">
            <v>97.7</v>
          </cell>
          <cell r="AS775">
            <v>403</v>
          </cell>
          <cell r="AT775">
            <v>49</v>
          </cell>
          <cell r="AU775">
            <v>8.2244897959183678</v>
          </cell>
          <cell r="AV775">
            <v>178</v>
          </cell>
          <cell r="AW775">
            <v>25</v>
          </cell>
          <cell r="AX775">
            <v>7.12</v>
          </cell>
          <cell r="AY775">
            <v>97.7</v>
          </cell>
          <cell r="AZ775">
            <v>233</v>
          </cell>
          <cell r="BA775">
            <v>29</v>
          </cell>
          <cell r="BB775">
            <v>8.0344827586206904</v>
          </cell>
          <cell r="BC775">
            <v>75</v>
          </cell>
          <cell r="BD775">
            <v>411</v>
          </cell>
          <cell r="BE775">
            <v>54</v>
          </cell>
          <cell r="BF775">
            <v>7.6111111111111107</v>
          </cell>
          <cell r="BG775">
            <v>198</v>
          </cell>
          <cell r="BH775">
            <v>24</v>
          </cell>
          <cell r="BI775">
            <v>8.25</v>
          </cell>
          <cell r="BJ775">
            <v>80.912863070539402</v>
          </cell>
          <cell r="BK775">
            <v>231</v>
          </cell>
          <cell r="BL775">
            <v>29</v>
          </cell>
          <cell r="BM775">
            <v>7.9655172413793105</v>
          </cell>
          <cell r="BN775">
            <v>75</v>
          </cell>
          <cell r="BO775">
            <v>429</v>
          </cell>
          <cell r="BP775">
            <v>53</v>
          </cell>
          <cell r="BQ775">
            <v>8.0943396226415096</v>
          </cell>
          <cell r="BR775">
            <v>1243</v>
          </cell>
          <cell r="BS775">
            <v>156</v>
          </cell>
          <cell r="BT775">
            <v>7.9679487179487181</v>
          </cell>
          <cell r="BU775">
            <v>89.38763485477179</v>
          </cell>
          <cell r="BV775">
            <v>0</v>
          </cell>
        </row>
        <row r="776">
          <cell r="B776" t="str">
            <v>21-ITB55-25</v>
          </cell>
          <cell r="C776" t="str">
            <v>IT-B</v>
          </cell>
          <cell r="D776">
            <v>55</v>
          </cell>
          <cell r="E776" t="str">
            <v xml:space="preserve">TRIPATHI AAYUSH MANISH  GEETA </v>
          </cell>
          <cell r="F776" t="str">
            <v>Male</v>
          </cell>
          <cell r="G776" t="str">
            <v>11/12/2003</v>
          </cell>
          <cell r="H776">
            <v>9820004099</v>
          </cell>
          <cell r="I776">
            <v>9820454389</v>
          </cell>
          <cell r="J776" t="str">
            <v>aayushtripathi2003@gmail.com</v>
          </cell>
          <cell r="K776" t="str">
            <v>1032210694@tcetmumbai.in</v>
          </cell>
          <cell r="L776" t="str">
            <v>1 - C - 407 Vithal Apartment, S.V.Patel Road, Near Ram Mandir, Borivali West, Mumbai</v>
          </cell>
          <cell r="M776">
            <v>400103</v>
          </cell>
          <cell r="N776">
            <v>0</v>
          </cell>
          <cell r="O776" t="str">
            <v>service</v>
          </cell>
          <cell r="P776" t="str">
            <v>5,50,001 - 6,00,000</v>
          </cell>
          <cell r="Q776" t="str">
            <v>Normal</v>
          </cell>
          <cell r="R776" t="str">
            <v>Open</v>
          </cell>
          <cell r="S776">
            <v>2021</v>
          </cell>
          <cell r="T776" t="str">
            <v>FE</v>
          </cell>
          <cell r="U776" t="str">
            <v>MH-CET</v>
          </cell>
          <cell r="V776">
            <v>89.69</v>
          </cell>
          <cell r="W776">
            <v>75.014848200000003</v>
          </cell>
          <cell r="X776" t="str">
            <v>Minority</v>
          </cell>
          <cell r="Y776">
            <v>413</v>
          </cell>
          <cell r="Z776">
            <v>500</v>
          </cell>
          <cell r="AA776">
            <v>82.6</v>
          </cell>
          <cell r="AB776">
            <v>2019</v>
          </cell>
          <cell r="AC776" t="str">
            <v>CBSE</v>
          </cell>
          <cell r="AD776" t="str">
            <v>SRI SRI RAVISHANKAR VIDYA MANDIR BORIVALI EAST</v>
          </cell>
          <cell r="AE776">
            <v>538</v>
          </cell>
          <cell r="AF776">
            <v>600</v>
          </cell>
          <cell r="AG776">
            <v>89.6666666666667</v>
          </cell>
          <cell r="AH776">
            <v>2021</v>
          </cell>
          <cell r="AI776" t="str">
            <v>Maharashtra</v>
          </cell>
          <cell r="AJ776" t="str">
            <v>NIRMALA MEMORIAL FOUNDATION COLLEGE OF COMMERCE AND SCIENCE</v>
          </cell>
          <cell r="AK776">
            <v>193</v>
          </cell>
          <cell r="AL776">
            <v>22</v>
          </cell>
          <cell r="AM776">
            <v>8.7727272727272734</v>
          </cell>
          <cell r="AN776">
            <v>75</v>
          </cell>
          <cell r="AO776">
            <v>223</v>
          </cell>
          <cell r="AP776">
            <v>27</v>
          </cell>
          <cell r="AQ776">
            <v>8.2592592592592595</v>
          </cell>
          <cell r="AR776">
            <v>86.05</v>
          </cell>
          <cell r="AS776">
            <v>416</v>
          </cell>
          <cell r="AT776">
            <v>49</v>
          </cell>
          <cell r="AU776">
            <v>8.4897959183673475</v>
          </cell>
          <cell r="AV776">
            <v>201</v>
          </cell>
          <cell r="AW776">
            <v>25</v>
          </cell>
          <cell r="AX776">
            <v>8.0399999999999991</v>
          </cell>
          <cell r="AY776">
            <v>80.525000000000006</v>
          </cell>
          <cell r="AZ776">
            <v>262</v>
          </cell>
          <cell r="BA776">
            <v>29</v>
          </cell>
          <cell r="BB776">
            <v>9.0344827586206904</v>
          </cell>
          <cell r="BC776">
            <v>80.788177339901495</v>
          </cell>
          <cell r="BD776">
            <v>463</v>
          </cell>
          <cell r="BE776">
            <v>54</v>
          </cell>
          <cell r="BF776">
            <v>8.5740740740740744</v>
          </cell>
          <cell r="BG776">
            <v>221</v>
          </cell>
          <cell r="BH776">
            <v>24</v>
          </cell>
          <cell r="BI776">
            <v>9.2083333333333339</v>
          </cell>
          <cell r="BJ776">
            <v>80.912863070539402</v>
          </cell>
          <cell r="BK776">
            <v>278</v>
          </cell>
          <cell r="BL776">
            <v>29</v>
          </cell>
          <cell r="BM776">
            <v>9.5862068965517242</v>
          </cell>
          <cell r="BN776">
            <v>78.813559322033896</v>
          </cell>
          <cell r="BO776">
            <v>499</v>
          </cell>
          <cell r="BP776">
            <v>53</v>
          </cell>
          <cell r="BQ776">
            <v>9.415094339622641</v>
          </cell>
          <cell r="BR776">
            <v>1378</v>
          </cell>
          <cell r="BS776">
            <v>156</v>
          </cell>
          <cell r="BT776">
            <v>8.8333333333333339</v>
          </cell>
          <cell r="BU776">
            <v>80.240270322752082</v>
          </cell>
          <cell r="BV776">
            <v>0</v>
          </cell>
        </row>
        <row r="777">
          <cell r="B777" t="str">
            <v>21-M&amp;ME55-25</v>
          </cell>
          <cell r="C777" t="str">
            <v>M&amp;ME</v>
          </cell>
          <cell r="D777">
            <v>55</v>
          </cell>
          <cell r="E777" t="str">
            <v>YADAV SIMPAL RAMESH SINGH GEETA</v>
          </cell>
          <cell r="F777" t="str">
            <v>Female</v>
          </cell>
          <cell r="G777" t="str">
            <v>10/05/2004</v>
          </cell>
          <cell r="H777">
            <v>9619813118</v>
          </cell>
          <cell r="I777">
            <v>9619552107</v>
          </cell>
          <cell r="J777" t="str">
            <v>rameshyadav21480@gmail.com</v>
          </cell>
          <cell r="K777" t="str">
            <v>1032210808@tcetmumbai.in</v>
          </cell>
          <cell r="L777" t="str">
            <v xml:space="preserve">Lion metal industries plot no 68 bhabrekar nagar Charkop Kandivali west </v>
          </cell>
          <cell r="M777">
            <v>400067</v>
          </cell>
          <cell r="N777">
            <v>0</v>
          </cell>
          <cell r="O777" t="str">
            <v>Security guard</v>
          </cell>
          <cell r="P777" t="str">
            <v>2,00,001 -2,50,000</v>
          </cell>
          <cell r="Q777" t="str">
            <v>Normal</v>
          </cell>
          <cell r="R777" t="str">
            <v>Open</v>
          </cell>
          <cell r="S777">
            <v>2021</v>
          </cell>
          <cell r="T777" t="str">
            <v>FE</v>
          </cell>
          <cell r="U777" t="str">
            <v>MH-CET</v>
          </cell>
          <cell r="V777">
            <v>37</v>
          </cell>
          <cell r="W777" t="str">
            <v>NA</v>
          </cell>
          <cell r="X777" t="str">
            <v>Minority</v>
          </cell>
          <cell r="Y777">
            <v>343</v>
          </cell>
          <cell r="Z777">
            <v>500</v>
          </cell>
          <cell r="AA777">
            <v>68.599999999999994</v>
          </cell>
          <cell r="AB777">
            <v>2018</v>
          </cell>
          <cell r="AC777" t="str">
            <v>Maharashtra</v>
          </cell>
          <cell r="AD777" t="str">
            <v>SBM English School</v>
          </cell>
          <cell r="AE777">
            <v>459</v>
          </cell>
          <cell r="AF777">
            <v>600</v>
          </cell>
          <cell r="AG777">
            <v>76.5</v>
          </cell>
          <cell r="AH777">
            <v>2021</v>
          </cell>
          <cell r="AI777" t="str">
            <v>Maharashtra</v>
          </cell>
          <cell r="AJ777" t="str">
            <v>T P BHATIA COLLEGE OF SCIENCE</v>
          </cell>
          <cell r="AK777">
            <v>150</v>
          </cell>
          <cell r="AL777">
            <v>22</v>
          </cell>
          <cell r="AM777">
            <v>6.8181818181818183</v>
          </cell>
          <cell r="AN777">
            <v>98</v>
          </cell>
          <cell r="AO777">
            <v>190</v>
          </cell>
          <cell r="AP777">
            <v>27</v>
          </cell>
          <cell r="AQ777">
            <v>7.0370370370370372</v>
          </cell>
          <cell r="AR777">
            <v>98.35</v>
          </cell>
          <cell r="AS777">
            <v>340</v>
          </cell>
          <cell r="AT777">
            <v>49</v>
          </cell>
          <cell r="AU777">
            <v>6.9387755102040813</v>
          </cell>
          <cell r="AV777">
            <v>235</v>
          </cell>
          <cell r="AW777">
            <v>25</v>
          </cell>
          <cell r="AX777">
            <v>9.4</v>
          </cell>
          <cell r="AY777">
            <v>98.174999999999997</v>
          </cell>
          <cell r="AZ777">
            <v>290</v>
          </cell>
          <cell r="BA777">
            <v>29</v>
          </cell>
          <cell r="BB777">
            <v>10</v>
          </cell>
          <cell r="BC777">
            <v>92</v>
          </cell>
          <cell r="BD777">
            <v>525</v>
          </cell>
          <cell r="BE777">
            <v>54</v>
          </cell>
          <cell r="BF777">
            <v>9.7222222222222214</v>
          </cell>
          <cell r="BG777">
            <v>240</v>
          </cell>
          <cell r="BH777">
            <v>24</v>
          </cell>
          <cell r="BI777">
            <v>10</v>
          </cell>
          <cell r="BJ777">
            <v>83</v>
          </cell>
          <cell r="BK777">
            <v>287</v>
          </cell>
          <cell r="BL777">
            <v>29</v>
          </cell>
          <cell r="BM777">
            <v>9.8965517241379306</v>
          </cell>
          <cell r="BN777">
            <v>94</v>
          </cell>
          <cell r="BO777">
            <v>527</v>
          </cell>
          <cell r="BP777">
            <v>53</v>
          </cell>
          <cell r="BQ777">
            <v>9.9433962264150946</v>
          </cell>
          <cell r="BR777">
            <v>1392</v>
          </cell>
          <cell r="BS777">
            <v>156</v>
          </cell>
          <cell r="BT777">
            <v>8.9230769230769234</v>
          </cell>
          <cell r="BU777">
            <v>93.304999999999993</v>
          </cell>
          <cell r="BV777">
            <v>0</v>
          </cell>
        </row>
        <row r="778">
          <cell r="B778" t="str">
            <v>22-MECH55-25</v>
          </cell>
          <cell r="C778" t="str">
            <v>MECH</v>
          </cell>
          <cell r="D778">
            <v>55</v>
          </cell>
          <cell r="E778" t="str">
            <v>GAONKAR DIPRAJ DIVAKAR NANDITA</v>
          </cell>
          <cell r="F778" t="str">
            <v>Male</v>
          </cell>
          <cell r="G778" t="str">
            <v>2003-01-28</v>
          </cell>
          <cell r="H778">
            <v>9594450329</v>
          </cell>
          <cell r="I778" t="str">
            <v>9594450329</v>
          </cell>
          <cell r="J778" t="str">
            <v>diprajgaonkar28@gmail.com</v>
          </cell>
          <cell r="K778" t="str">
            <v>1032221321@tcetmumbai.in</v>
          </cell>
          <cell r="L778" t="str">
            <v>Jay Bhavani Mane Chawl,  Shiv Tekdi,Shivaji Nagar,Malad East Mumbai 400097,Mumbai,400097</v>
          </cell>
          <cell r="M778">
            <v>0</v>
          </cell>
          <cell r="N778" t="str">
            <v>Maharashtra</v>
          </cell>
          <cell r="O778" t="str">
            <v>Laborer</v>
          </cell>
          <cell r="P778" t="str">
            <v>3,00,001 - 3,50,000</v>
          </cell>
          <cell r="Q778" t="str">
            <v>Normal</v>
          </cell>
          <cell r="R778" t="str">
            <v>Open</v>
          </cell>
          <cell r="S778">
            <v>2022</v>
          </cell>
          <cell r="T778" t="str">
            <v>DSE</v>
          </cell>
          <cell r="U778" t="str">
            <v>NA</v>
          </cell>
          <cell r="V778" t="str">
            <v>NA</v>
          </cell>
          <cell r="W778" t="str">
            <v>NA</v>
          </cell>
          <cell r="X778" t="str">
            <v>CAP</v>
          </cell>
          <cell r="Y778" t="str">
            <v>430.00</v>
          </cell>
          <cell r="Z778" t="str">
            <v>500.00</v>
          </cell>
          <cell r="AA778" t="str">
            <v>86.00</v>
          </cell>
          <cell r="AB778" t="str">
            <v>2018</v>
          </cell>
          <cell r="AC778" t="str">
            <v>MAHARASHTRA STATE BOARD OF SECONDARY AND HIGHER SECONDARY EDUCATION</v>
          </cell>
          <cell r="AD778" t="str">
            <v>NUTAN VIDYA MANDIR HIGH SCHOOL</v>
          </cell>
          <cell r="AE778" t="str">
            <v>1803.00</v>
          </cell>
          <cell r="AF778" t="str">
            <v>1950.00</v>
          </cell>
          <cell r="AG778">
            <v>92.461538461538467</v>
          </cell>
          <cell r="AH778" t="str">
            <v>2021</v>
          </cell>
          <cell r="AI778" t="str">
            <v>Maharashtra State Board of Technical Education</v>
          </cell>
          <cell r="AJ778" t="str">
            <v>THAKUR POLYTECHNIC</v>
          </cell>
          <cell r="AK778">
            <v>0</v>
          </cell>
          <cell r="AL778">
            <v>0</v>
          </cell>
          <cell r="AM778">
            <v>0</v>
          </cell>
          <cell r="AN778">
            <v>0</v>
          </cell>
          <cell r="AO778">
            <v>0</v>
          </cell>
          <cell r="AP778">
            <v>0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  <cell r="AU778" t="e">
            <v>#DIV/0!</v>
          </cell>
          <cell r="AV778">
            <v>210</v>
          </cell>
          <cell r="AW778">
            <v>25</v>
          </cell>
          <cell r="AX778">
            <v>8.4</v>
          </cell>
          <cell r="AY778">
            <v>78</v>
          </cell>
          <cell r="AZ778">
            <v>269</v>
          </cell>
          <cell r="BA778">
            <v>29</v>
          </cell>
          <cell r="BB778">
            <v>9.2758620689655178</v>
          </cell>
          <cell r="BC778">
            <v>89</v>
          </cell>
          <cell r="BD778">
            <v>479</v>
          </cell>
          <cell r="BE778">
            <v>54</v>
          </cell>
          <cell r="BF778">
            <v>8.8703703703703702</v>
          </cell>
          <cell r="BG778">
            <v>219</v>
          </cell>
          <cell r="BH778">
            <v>24</v>
          </cell>
          <cell r="BI778">
            <v>9.125</v>
          </cell>
          <cell r="BJ778">
            <v>75</v>
          </cell>
          <cell r="BK778">
            <v>280</v>
          </cell>
          <cell r="BL778">
            <v>28</v>
          </cell>
          <cell r="BM778">
            <v>10</v>
          </cell>
          <cell r="BN778">
            <v>87</v>
          </cell>
          <cell r="BO778">
            <v>499</v>
          </cell>
          <cell r="BP778">
            <v>52</v>
          </cell>
          <cell r="BQ778">
            <v>9.5961538461538467</v>
          </cell>
          <cell r="BR778">
            <v>978</v>
          </cell>
          <cell r="BS778">
            <v>106</v>
          </cell>
          <cell r="BT778">
            <v>9.2264150943396235</v>
          </cell>
          <cell r="BU778">
            <v>81.333333333333329</v>
          </cell>
          <cell r="BV778">
            <v>0</v>
          </cell>
        </row>
        <row r="779">
          <cell r="B779" t="str">
            <v>21-AI&amp;DS56-25</v>
          </cell>
          <cell r="C779" t="str">
            <v>AI&amp;DS</v>
          </cell>
          <cell r="D779">
            <v>56</v>
          </cell>
          <cell r="E779" t="str">
            <v>VEER ROHAN PRAKASH UJWALA</v>
          </cell>
          <cell r="F779" t="str">
            <v>Male</v>
          </cell>
          <cell r="G779" t="str">
            <v>21/03/2003</v>
          </cell>
          <cell r="H779">
            <v>7506677757</v>
          </cell>
          <cell r="I779">
            <v>9869196627</v>
          </cell>
          <cell r="J779" t="str">
            <v>rohanveer87@gmail.com</v>
          </cell>
          <cell r="K779" t="str">
            <v>1032210185@tcetmumbai.in</v>
          </cell>
          <cell r="L779" t="str">
            <v>Flat No 503 Bldg No 19 C, Dindoshi, Garden Hill CHSL, New Mhada Colony, Goregaon East, Mumbai 400065</v>
          </cell>
          <cell r="M779">
            <v>400065</v>
          </cell>
          <cell r="N779">
            <v>0</v>
          </cell>
          <cell r="O779" t="str">
            <v>Government Service</v>
          </cell>
          <cell r="P779" t="str">
            <v>9,00,001 - 10,00,000</v>
          </cell>
          <cell r="Q779" t="str">
            <v>Normal</v>
          </cell>
          <cell r="R779" t="str">
            <v>Open</v>
          </cell>
          <cell r="S779">
            <v>2021</v>
          </cell>
          <cell r="T779" t="str">
            <v>FE</v>
          </cell>
          <cell r="U779" t="str">
            <v>MH-CET</v>
          </cell>
          <cell r="V779">
            <v>32</v>
          </cell>
          <cell r="W779">
            <v>64</v>
          </cell>
          <cell r="X779" t="str">
            <v>Institute</v>
          </cell>
          <cell r="Y779">
            <v>240</v>
          </cell>
          <cell r="Z779">
            <v>500</v>
          </cell>
          <cell r="AA779">
            <v>48</v>
          </cell>
          <cell r="AB779">
            <v>2019</v>
          </cell>
          <cell r="AC779" t="str">
            <v>Maharashtra</v>
          </cell>
          <cell r="AD779" t="str">
            <v>ST XAVIER'S HIGH SCHOOL</v>
          </cell>
          <cell r="AE779">
            <v>450</v>
          </cell>
          <cell r="AF779">
            <v>600</v>
          </cell>
          <cell r="AG779">
            <v>75</v>
          </cell>
          <cell r="AH779">
            <v>2021</v>
          </cell>
          <cell r="AI779" t="str">
            <v>Maharashtra</v>
          </cell>
          <cell r="AJ779" t="str">
            <v>PATKAR VARDE COLLEGE</v>
          </cell>
          <cell r="AK779">
            <v>155</v>
          </cell>
          <cell r="AL779">
            <v>23</v>
          </cell>
          <cell r="AM779">
            <v>6.7391304347826084</v>
          </cell>
          <cell r="AN779">
            <v>76</v>
          </cell>
          <cell r="AO779">
            <v>171</v>
          </cell>
          <cell r="AP779">
            <v>26</v>
          </cell>
          <cell r="AQ779">
            <v>6.5769230769230766</v>
          </cell>
          <cell r="AR779">
            <v>75</v>
          </cell>
          <cell r="AS779">
            <v>326</v>
          </cell>
          <cell r="AT779">
            <v>49</v>
          </cell>
          <cell r="AU779">
            <v>6.6530612244897958</v>
          </cell>
          <cell r="AV779">
            <v>131</v>
          </cell>
          <cell r="AW779">
            <v>25</v>
          </cell>
          <cell r="AX779">
            <v>5.24</v>
          </cell>
          <cell r="AY779">
            <v>75.5</v>
          </cell>
          <cell r="AZ779">
            <v>143</v>
          </cell>
          <cell r="BA779">
            <v>29</v>
          </cell>
          <cell r="BB779">
            <v>4.931034482758621</v>
          </cell>
          <cell r="BC779">
            <v>75</v>
          </cell>
          <cell r="BD779">
            <v>274</v>
          </cell>
          <cell r="BE779">
            <v>54</v>
          </cell>
          <cell r="BF779">
            <v>5.0740740740740744</v>
          </cell>
          <cell r="BG779">
            <v>159.12</v>
          </cell>
          <cell r="BH779">
            <v>24</v>
          </cell>
          <cell r="BI779">
            <v>6.63</v>
          </cell>
          <cell r="BJ779">
            <v>27</v>
          </cell>
          <cell r="BK779">
            <v>175</v>
          </cell>
          <cell r="BL779">
            <v>29</v>
          </cell>
          <cell r="BM779">
            <v>6.0344827586206895</v>
          </cell>
          <cell r="BN779">
            <v>78</v>
          </cell>
          <cell r="BO779">
            <v>334.12</v>
          </cell>
          <cell r="BP779">
            <v>53</v>
          </cell>
          <cell r="BQ779">
            <v>6.3041509433962268</v>
          </cell>
          <cell r="BR779">
            <v>934.12</v>
          </cell>
          <cell r="BS779">
            <v>156</v>
          </cell>
          <cell r="BT779">
            <v>5.9879487179487176</v>
          </cell>
          <cell r="BU779">
            <v>65.7</v>
          </cell>
          <cell r="BV779">
            <v>0</v>
          </cell>
        </row>
        <row r="780">
          <cell r="B780" t="str">
            <v>21-AI&amp;ML56-25</v>
          </cell>
          <cell r="C780" t="str">
            <v>AI&amp;ML</v>
          </cell>
          <cell r="D780">
            <v>56</v>
          </cell>
          <cell r="E780" t="str">
            <v>YADAV ANUSHA SANJAY SAROJ</v>
          </cell>
          <cell r="F780" t="str">
            <v>Female</v>
          </cell>
          <cell r="G780" t="str">
            <v>19/08/2003</v>
          </cell>
          <cell r="H780">
            <v>8828298408</v>
          </cell>
          <cell r="I780">
            <v>9869457132</v>
          </cell>
          <cell r="J780" t="str">
            <v>anushayadav6883@gmail.com</v>
          </cell>
          <cell r="K780" t="str">
            <v>1032210981@tcetmumbai.in</v>
          </cell>
          <cell r="L780" t="str">
            <v xml:space="preserve">borivali </v>
          </cell>
          <cell r="M780">
            <v>400066</v>
          </cell>
          <cell r="N780">
            <v>0</v>
          </cell>
          <cell r="O780" t="str">
            <v>business</v>
          </cell>
          <cell r="P780" t="str">
            <v>4,50,001 - 5,00,000</v>
          </cell>
          <cell r="Q780" t="str">
            <v>Normal</v>
          </cell>
          <cell r="R780" t="str">
            <v>Open</v>
          </cell>
          <cell r="S780">
            <v>2021</v>
          </cell>
          <cell r="T780" t="str">
            <v>FE</v>
          </cell>
          <cell r="U780" t="str">
            <v>MH-CET</v>
          </cell>
          <cell r="V780">
            <v>79.069999999999993</v>
          </cell>
          <cell r="W780" t="str">
            <v>NA</v>
          </cell>
          <cell r="X780" t="str">
            <v>ACAP</v>
          </cell>
          <cell r="Y780">
            <v>371</v>
          </cell>
          <cell r="Z780">
            <v>500</v>
          </cell>
          <cell r="AA780">
            <v>74.2</v>
          </cell>
          <cell r="AB780">
            <v>2019</v>
          </cell>
          <cell r="AC780" t="str">
            <v>Maharashtra</v>
          </cell>
          <cell r="AD780" t="str">
            <v>THAKUR VIDYA MANDIR HIGH SCHOOL AND JR. COLLEGE</v>
          </cell>
          <cell r="AE780">
            <v>461</v>
          </cell>
          <cell r="AF780">
            <v>600</v>
          </cell>
          <cell r="AG780">
            <v>76.8333333333333</v>
          </cell>
          <cell r="AH780">
            <v>2021</v>
          </cell>
          <cell r="AI780" t="str">
            <v>Maharashtra</v>
          </cell>
          <cell r="AJ780" t="str">
            <v>THAKUR COLLEGE OF SCIENCE AND COMMERCE</v>
          </cell>
          <cell r="AK780">
            <v>179</v>
          </cell>
          <cell r="AL780">
            <v>22</v>
          </cell>
          <cell r="AM780">
            <v>8.1363636363636367</v>
          </cell>
          <cell r="AN780">
            <v>87.962962962963005</v>
          </cell>
          <cell r="AO780">
            <v>211</v>
          </cell>
          <cell r="AP780">
            <v>27</v>
          </cell>
          <cell r="AQ780">
            <v>7.8148148148148149</v>
          </cell>
          <cell r="AR780">
            <v>80</v>
          </cell>
          <cell r="AS780">
            <v>390</v>
          </cell>
          <cell r="AT780">
            <v>49</v>
          </cell>
          <cell r="AU780">
            <v>7.9591836734693882</v>
          </cell>
          <cell r="AV780">
            <v>223</v>
          </cell>
          <cell r="AW780">
            <v>25</v>
          </cell>
          <cell r="AX780">
            <v>8.92</v>
          </cell>
          <cell r="AY780">
            <v>83.981481481481495</v>
          </cell>
          <cell r="AZ780">
            <v>277</v>
          </cell>
          <cell r="BA780">
            <v>29</v>
          </cell>
          <cell r="BB780">
            <v>9.5517241379310338</v>
          </cell>
          <cell r="BC780">
            <v>75</v>
          </cell>
          <cell r="BD780">
            <v>500</v>
          </cell>
          <cell r="BE780">
            <v>54</v>
          </cell>
          <cell r="BF780">
            <v>9.2592592592592595</v>
          </cell>
          <cell r="BG780">
            <v>216</v>
          </cell>
          <cell r="BH780">
            <v>24</v>
          </cell>
          <cell r="BI780">
            <v>9</v>
          </cell>
          <cell r="BJ780">
            <v>88</v>
          </cell>
          <cell r="BK780">
            <v>274</v>
          </cell>
          <cell r="BL780">
            <v>29</v>
          </cell>
          <cell r="BM780">
            <v>9.4482758620689662</v>
          </cell>
          <cell r="BN780">
            <v>75</v>
          </cell>
          <cell r="BO780">
            <v>490</v>
          </cell>
          <cell r="BP780">
            <v>53</v>
          </cell>
          <cell r="BQ780">
            <v>9.2452830188679247</v>
          </cell>
          <cell r="BR780">
            <v>1380</v>
          </cell>
          <cell r="BS780">
            <v>156</v>
          </cell>
          <cell r="BT780">
            <v>8.8461538461538467</v>
          </cell>
          <cell r="BU780">
            <v>82.988888888888894</v>
          </cell>
          <cell r="BV780">
            <v>0</v>
          </cell>
        </row>
        <row r="781">
          <cell r="B781" t="str">
            <v>22-CIVIL56-25</v>
          </cell>
          <cell r="C781" t="str">
            <v>CIVIL</v>
          </cell>
          <cell r="D781">
            <v>56</v>
          </cell>
          <cell r="E781" t="str">
            <v>CHOUHAN DHEERAJ DINESH ARUNA</v>
          </cell>
          <cell r="F781" t="str">
            <v>Male</v>
          </cell>
          <cell r="G781" t="str">
            <v>2003-03-26</v>
          </cell>
          <cell r="H781">
            <v>7718034918</v>
          </cell>
          <cell r="I781" t="str">
            <v>7718034918</v>
          </cell>
          <cell r="J781" t="str">
            <v>dheerajchouhan982@gmail.com</v>
          </cell>
          <cell r="K781" t="str">
            <v>1032221255@tcetmumbai.in</v>
          </cell>
          <cell r="L781" t="str">
            <v>C-1602 Utopia Garden Grove Building ,Chikuwadi Kanti Park Road Borivali West ,Badgoan ,Near Wity World ,Mumbai,400091</v>
          </cell>
          <cell r="M781">
            <v>0</v>
          </cell>
          <cell r="N781" t="str">
            <v>Maharashtra</v>
          </cell>
          <cell r="O781" t="str">
            <v>Business</v>
          </cell>
          <cell r="P781" t="str">
            <v>4,00,001 - 4,50,000</v>
          </cell>
          <cell r="Q781" t="str">
            <v>Normal</v>
          </cell>
          <cell r="R781" t="str">
            <v>Open</v>
          </cell>
          <cell r="S781">
            <v>2022</v>
          </cell>
          <cell r="T781" t="str">
            <v>DSE</v>
          </cell>
          <cell r="U781" t="str">
            <v>NA</v>
          </cell>
          <cell r="V781" t="str">
            <v>NA</v>
          </cell>
          <cell r="W781" t="str">
            <v>NA</v>
          </cell>
          <cell r="X781" t="str">
            <v>CAP</v>
          </cell>
          <cell r="Y781" t="str">
            <v>374.00</v>
          </cell>
          <cell r="Z781" t="str">
            <v>500.00</v>
          </cell>
          <cell r="AA781" t="str">
            <v>74.80</v>
          </cell>
          <cell r="AB781" t="str">
            <v>2019</v>
          </cell>
          <cell r="AC781" t="str">
            <v>MAHARASHTRA STATE BOARD OF SECONDARY AND HIGHER SECONDARY EDUCATION</v>
          </cell>
          <cell r="AD781" t="str">
            <v>RUSTOMJEE INTERNATIONAL HIGH SCHOOL</v>
          </cell>
          <cell r="AE781">
            <v>0</v>
          </cell>
          <cell r="AF781">
            <v>0</v>
          </cell>
          <cell r="AG781">
            <v>79.67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 t="e">
            <v>#DIV/0!</v>
          </cell>
          <cell r="AN781">
            <v>0</v>
          </cell>
          <cell r="AO781">
            <v>0</v>
          </cell>
          <cell r="AP781">
            <v>0</v>
          </cell>
          <cell r="AQ781" t="e">
            <v>#DIV/0!</v>
          </cell>
          <cell r="AR781">
            <v>0</v>
          </cell>
          <cell r="AS781">
            <v>0</v>
          </cell>
          <cell r="AT781">
            <v>0</v>
          </cell>
          <cell r="AU781" t="e">
            <v>#DIV/0!</v>
          </cell>
          <cell r="AV781">
            <v>200</v>
          </cell>
          <cell r="AW781">
            <v>25</v>
          </cell>
          <cell r="AX781">
            <v>8</v>
          </cell>
          <cell r="AY781">
            <v>85</v>
          </cell>
          <cell r="AZ781">
            <v>202</v>
          </cell>
          <cell r="BA781">
            <v>29</v>
          </cell>
          <cell r="BB781">
            <v>6.9655172413793105</v>
          </cell>
          <cell r="BC781">
            <v>93</v>
          </cell>
          <cell r="BD781">
            <v>402</v>
          </cell>
          <cell r="BE781">
            <v>54</v>
          </cell>
          <cell r="BF781">
            <v>7.4444444444444446</v>
          </cell>
          <cell r="BG781">
            <v>195</v>
          </cell>
          <cell r="BH781">
            <v>24</v>
          </cell>
          <cell r="BI781">
            <v>8.125</v>
          </cell>
          <cell r="BJ781">
            <v>75</v>
          </cell>
          <cell r="BK781">
            <v>261</v>
          </cell>
          <cell r="BL781">
            <v>29</v>
          </cell>
          <cell r="BM781">
            <v>9</v>
          </cell>
          <cell r="BN781">
            <v>92</v>
          </cell>
          <cell r="BO781">
            <v>456</v>
          </cell>
          <cell r="BP781">
            <v>53</v>
          </cell>
          <cell r="BQ781">
            <v>8.6037735849056602</v>
          </cell>
          <cell r="BR781">
            <v>858</v>
          </cell>
          <cell r="BS781">
            <v>107</v>
          </cell>
          <cell r="BT781">
            <v>8.0186915887850461</v>
          </cell>
          <cell r="BU781">
            <v>84.333333333333329</v>
          </cell>
          <cell r="BV781" t="str">
            <v>Off-Dhiraj Enterprise</v>
          </cell>
        </row>
        <row r="782">
          <cell r="B782" t="str">
            <v>21-COMPA56-25</v>
          </cell>
          <cell r="C782" t="str">
            <v>COMP-A</v>
          </cell>
          <cell r="D782">
            <v>56</v>
          </cell>
          <cell r="E782" t="str">
            <v xml:space="preserve">JAJU DARSHAN SATISH  RAJESHRI </v>
          </cell>
          <cell r="F782" t="str">
            <v>Male</v>
          </cell>
          <cell r="G782" t="str">
            <v>26/01/2004</v>
          </cell>
          <cell r="H782">
            <v>9405576756</v>
          </cell>
          <cell r="I782">
            <v>9422156755</v>
          </cell>
          <cell r="J782" t="str">
            <v>darshanjaju12@gmail.com</v>
          </cell>
          <cell r="K782" t="str">
            <v>1032210438@tcetmumbai.in</v>
          </cell>
          <cell r="L782" t="str">
            <v>Ground floor Daulat apartment ganesh colony shilangoan  road amravati</v>
          </cell>
          <cell r="M782">
            <v>444605</v>
          </cell>
          <cell r="N782">
            <v>0</v>
          </cell>
          <cell r="O782" t="str">
            <v xml:space="preserve">Advocate </v>
          </cell>
          <cell r="P782" t="str">
            <v>&gt;= 15,00,001</v>
          </cell>
          <cell r="Q782" t="str">
            <v>Normal</v>
          </cell>
          <cell r="R782" t="str">
            <v>Open</v>
          </cell>
          <cell r="S782">
            <v>2021</v>
          </cell>
          <cell r="T782" t="str">
            <v>FE</v>
          </cell>
          <cell r="U782" t="str">
            <v>MH-CET</v>
          </cell>
          <cell r="V782">
            <v>92.97</v>
          </cell>
          <cell r="W782">
            <v>72.447411200000005</v>
          </cell>
          <cell r="X782" t="str">
            <v>CAP</v>
          </cell>
          <cell r="Y782">
            <v>379</v>
          </cell>
          <cell r="Z782">
            <v>500</v>
          </cell>
          <cell r="AA782">
            <v>75.8</v>
          </cell>
          <cell r="AB782">
            <v>2019</v>
          </cell>
          <cell r="AC782" t="str">
            <v>Maharashtra</v>
          </cell>
          <cell r="AD782" t="str">
            <v>BHAWARILAL SAMRA ENGLISH HIGH SCHOOL</v>
          </cell>
          <cell r="AE782">
            <v>505</v>
          </cell>
          <cell r="AF782">
            <v>600</v>
          </cell>
          <cell r="AG782">
            <v>84.1666666666667</v>
          </cell>
          <cell r="AH782">
            <v>2021</v>
          </cell>
          <cell r="AI782" t="str">
            <v>Maharashtra</v>
          </cell>
          <cell r="AJ782" t="str">
            <v>GR. COLLEGE NEW HIGH SCHOOL MAIN</v>
          </cell>
          <cell r="AK782">
            <v>180</v>
          </cell>
          <cell r="AL782">
            <v>23</v>
          </cell>
          <cell r="AM782">
            <v>7.8260869565217392</v>
          </cell>
          <cell r="AN782">
            <v>75</v>
          </cell>
          <cell r="AO782">
            <v>221</v>
          </cell>
          <cell r="AP782">
            <v>26</v>
          </cell>
          <cell r="AQ782">
            <v>8.5</v>
          </cell>
          <cell r="AR782">
            <v>86</v>
          </cell>
          <cell r="AS782">
            <v>401</v>
          </cell>
          <cell r="AT782">
            <v>49</v>
          </cell>
          <cell r="AU782">
            <v>8.183673469387756</v>
          </cell>
          <cell r="AV782">
            <v>236</v>
          </cell>
          <cell r="AW782">
            <v>25</v>
          </cell>
          <cell r="AX782">
            <v>9.44</v>
          </cell>
          <cell r="AY782">
            <v>80.5</v>
          </cell>
          <cell r="AZ782">
            <v>266</v>
          </cell>
          <cell r="BA782">
            <v>29</v>
          </cell>
          <cell r="BB782">
            <v>9.1724137931034484</v>
          </cell>
          <cell r="BC782">
            <v>79</v>
          </cell>
          <cell r="BD782">
            <v>502</v>
          </cell>
          <cell r="BE782">
            <v>54</v>
          </cell>
          <cell r="BF782">
            <v>9.2962962962962958</v>
          </cell>
          <cell r="BG782">
            <v>210</v>
          </cell>
          <cell r="BH782">
            <v>24</v>
          </cell>
          <cell r="BI782">
            <v>8.75</v>
          </cell>
          <cell r="BJ782">
            <v>75</v>
          </cell>
          <cell r="BK782">
            <v>266</v>
          </cell>
          <cell r="BL782">
            <v>29</v>
          </cell>
          <cell r="BM782">
            <v>9.1724137931034484</v>
          </cell>
          <cell r="BN782">
            <v>84</v>
          </cell>
          <cell r="BO782">
            <v>476</v>
          </cell>
          <cell r="BP782">
            <v>53</v>
          </cell>
          <cell r="BQ782">
            <v>8.9811320754716988</v>
          </cell>
          <cell r="BR782">
            <v>1379</v>
          </cell>
          <cell r="BS782">
            <v>156</v>
          </cell>
          <cell r="BT782">
            <v>8.8397435897435894</v>
          </cell>
          <cell r="BU782">
            <v>79.099999999999994</v>
          </cell>
          <cell r="BV782" t="str">
            <v>Oracle</v>
          </cell>
        </row>
        <row r="783">
          <cell r="B783" t="str">
            <v>21-COMPB56-25</v>
          </cell>
          <cell r="C783" t="str">
            <v>COMP-B</v>
          </cell>
          <cell r="D783">
            <v>56</v>
          </cell>
          <cell r="E783" t="str">
            <v>RIZVI ZAHID HUSAIN SARKAR HUSAIN TASVEER FATIMA</v>
          </cell>
          <cell r="F783" t="str">
            <v>Male</v>
          </cell>
          <cell r="G783" t="str">
            <v>24/05/2003</v>
          </cell>
          <cell r="H783">
            <v>9167064934</v>
          </cell>
          <cell r="I783">
            <v>8424898272</v>
          </cell>
          <cell r="J783" t="str">
            <v>rizvizahid12@gmail.com</v>
          </cell>
          <cell r="K783" t="str">
            <v>1032210502@tcetmumbai.in</v>
          </cell>
          <cell r="L783" t="str">
            <v>Plot no.36, Room no.107, Gate no.6, Malwani Malad(W), Mumbai-400095</v>
          </cell>
          <cell r="M783">
            <v>400095</v>
          </cell>
          <cell r="N783">
            <v>0</v>
          </cell>
          <cell r="O783" t="str">
            <v>Plumber</v>
          </cell>
          <cell r="P783" t="str">
            <v>15,001 - 50,000</v>
          </cell>
          <cell r="Q783" t="str">
            <v>Normal</v>
          </cell>
          <cell r="R783" t="str">
            <v>Open</v>
          </cell>
          <cell r="S783">
            <v>2021</v>
          </cell>
          <cell r="T783" t="str">
            <v>FE</v>
          </cell>
          <cell r="U783" t="str">
            <v>MH-CET</v>
          </cell>
          <cell r="V783">
            <v>66.069999999999993</v>
          </cell>
          <cell r="W783" t="str">
            <v>NA</v>
          </cell>
          <cell r="X783" t="str">
            <v>Minority</v>
          </cell>
          <cell r="Y783">
            <v>427</v>
          </cell>
          <cell r="Z783">
            <v>500</v>
          </cell>
          <cell r="AA783">
            <v>85.4</v>
          </cell>
          <cell r="AB783">
            <v>2019</v>
          </cell>
          <cell r="AC783" t="str">
            <v>Maharashtra</v>
          </cell>
          <cell r="AD783" t="str">
            <v>MOTHER TERESSA HIGH SCHOOL</v>
          </cell>
          <cell r="AE783">
            <v>538</v>
          </cell>
          <cell r="AF783">
            <v>600</v>
          </cell>
          <cell r="AG783">
            <v>89.6666666666667</v>
          </cell>
          <cell r="AH783">
            <v>2021</v>
          </cell>
          <cell r="AI783" t="str">
            <v>Maharashtra</v>
          </cell>
          <cell r="AJ783" t="str">
            <v>SHRI T.P BHATIA COLLEGE OF SCIENCE</v>
          </cell>
          <cell r="AK783">
            <v>197</v>
          </cell>
          <cell r="AL783">
            <v>23</v>
          </cell>
          <cell r="AM783">
            <v>8.5652173913043477</v>
          </cell>
          <cell r="AN783">
            <v>78</v>
          </cell>
          <cell r="AO783">
            <v>246</v>
          </cell>
          <cell r="AP783">
            <v>26</v>
          </cell>
          <cell r="AQ783">
            <v>9.4615384615384617</v>
          </cell>
          <cell r="AR783">
            <v>77</v>
          </cell>
          <cell r="AS783">
            <v>443</v>
          </cell>
          <cell r="AT783">
            <v>49</v>
          </cell>
          <cell r="AU783">
            <v>9.0408163265306118</v>
          </cell>
          <cell r="AV783">
            <v>249</v>
          </cell>
          <cell r="AW783">
            <v>25</v>
          </cell>
          <cell r="AX783">
            <v>9.9600000000000009</v>
          </cell>
          <cell r="AY783">
            <v>77.5</v>
          </cell>
          <cell r="AZ783">
            <v>278</v>
          </cell>
          <cell r="BA783">
            <v>29</v>
          </cell>
          <cell r="BB783">
            <v>9.5862068965517242</v>
          </cell>
          <cell r="BC783">
            <v>68</v>
          </cell>
          <cell r="BD783">
            <v>527</v>
          </cell>
          <cell r="BE783">
            <v>54</v>
          </cell>
          <cell r="BF783">
            <v>9.7592592592592595</v>
          </cell>
          <cell r="BG783">
            <v>220</v>
          </cell>
          <cell r="BH783">
            <v>24</v>
          </cell>
          <cell r="BI783">
            <v>9.1666666666666661</v>
          </cell>
          <cell r="BJ783">
            <v>84</v>
          </cell>
          <cell r="BK783">
            <v>266</v>
          </cell>
          <cell r="BL783">
            <v>29</v>
          </cell>
          <cell r="BM783">
            <v>9.1724137931034484</v>
          </cell>
          <cell r="BN783">
            <v>91</v>
          </cell>
          <cell r="BO783">
            <v>486</v>
          </cell>
          <cell r="BP783">
            <v>53</v>
          </cell>
          <cell r="BQ783">
            <v>9.1698113207547163</v>
          </cell>
          <cell r="BR783">
            <v>1456</v>
          </cell>
          <cell r="BS783">
            <v>156</v>
          </cell>
          <cell r="BT783">
            <v>9.3333333333333339</v>
          </cell>
          <cell r="BU783">
            <v>76.900000000000006</v>
          </cell>
          <cell r="BV783" t="str">
            <v>Capgemini</v>
          </cell>
        </row>
        <row r="784">
          <cell r="B784" t="str">
            <v>21-COMPC56-25</v>
          </cell>
          <cell r="C784" t="str">
            <v>COMP-C</v>
          </cell>
          <cell r="D784">
            <v>56</v>
          </cell>
          <cell r="E784" t="str">
            <v>YADAV ROHIT VINOD SUNITA</v>
          </cell>
          <cell r="F784" t="str">
            <v>Male</v>
          </cell>
          <cell r="G784" t="str">
            <v>01/02/2004</v>
          </cell>
          <cell r="H784">
            <v>9619602970</v>
          </cell>
          <cell r="I784">
            <v>9930697710</v>
          </cell>
          <cell r="J784" t="str">
            <v>rohitvyadav2026@gmail.com</v>
          </cell>
          <cell r="K784" t="str">
            <v>1032210566@tcetmumbai.in</v>
          </cell>
          <cell r="L784" t="str">
            <v>Nagsen chawl, Kranti nagar, Kandivali east, Mumbai 400101</v>
          </cell>
          <cell r="M784">
            <v>400101</v>
          </cell>
          <cell r="N784">
            <v>0</v>
          </cell>
          <cell r="O784" t="str">
            <v>Buisness</v>
          </cell>
          <cell r="P784" t="str">
            <v>8,00,001 - 9,00,000</v>
          </cell>
          <cell r="Q784" t="str">
            <v>Normal</v>
          </cell>
          <cell r="R784" t="str">
            <v>Open</v>
          </cell>
          <cell r="S784">
            <v>2021</v>
          </cell>
          <cell r="T784" t="str">
            <v>FE</v>
          </cell>
          <cell r="U784" t="str">
            <v>MH-CET</v>
          </cell>
          <cell r="V784">
            <v>50</v>
          </cell>
          <cell r="W784">
            <v>83</v>
          </cell>
          <cell r="X784" t="str">
            <v>TFWS</v>
          </cell>
          <cell r="Y784">
            <v>458</v>
          </cell>
          <cell r="Z784">
            <v>500</v>
          </cell>
          <cell r="AA784">
            <v>91.6</v>
          </cell>
          <cell r="AB784">
            <v>2019</v>
          </cell>
          <cell r="AC784" t="str">
            <v>Maharashtra</v>
          </cell>
          <cell r="AD784" t="str">
            <v>DIVINE PROVIDENT ENGLISH HIGH SCHOOL</v>
          </cell>
          <cell r="AE784">
            <v>539</v>
          </cell>
          <cell r="AF784">
            <v>600</v>
          </cell>
          <cell r="AG784">
            <v>89.8333333333333</v>
          </cell>
          <cell r="AH784">
            <v>2021</v>
          </cell>
          <cell r="AI784" t="str">
            <v>Maharashtra</v>
          </cell>
          <cell r="AJ784" t="str">
            <v>SHRI TIKAMDAS PURSHOTAM BHATIA COLLGE OF SCIENCE</v>
          </cell>
          <cell r="AK784">
            <v>213</v>
          </cell>
          <cell r="AL784">
            <v>23</v>
          </cell>
          <cell r="AM784">
            <v>9.2608695652173907</v>
          </cell>
          <cell r="AN784">
            <v>86</v>
          </cell>
          <cell r="AO784">
            <v>252</v>
          </cell>
          <cell r="AP784">
            <v>26</v>
          </cell>
          <cell r="AQ784">
            <v>9.6923076923076916</v>
          </cell>
          <cell r="AR784">
            <v>98.35</v>
          </cell>
          <cell r="AS784">
            <v>465</v>
          </cell>
          <cell r="AT784">
            <v>49</v>
          </cell>
          <cell r="AU784">
            <v>9.4897959183673475</v>
          </cell>
          <cell r="AV784">
            <v>245</v>
          </cell>
          <cell r="AW784">
            <v>25</v>
          </cell>
          <cell r="AX784">
            <v>9.8000000000000007</v>
          </cell>
          <cell r="AY784">
            <v>92.174999999999997</v>
          </cell>
          <cell r="AZ784">
            <v>284</v>
          </cell>
          <cell r="BA784">
            <v>29</v>
          </cell>
          <cell r="BB784">
            <v>9.7931034482758612</v>
          </cell>
          <cell r="BC784">
            <v>78</v>
          </cell>
          <cell r="BD784">
            <v>529</v>
          </cell>
          <cell r="BE784">
            <v>54</v>
          </cell>
          <cell r="BF784">
            <v>9.7962962962962958</v>
          </cell>
          <cell r="BG784">
            <v>238</v>
          </cell>
          <cell r="BH784">
            <v>24</v>
          </cell>
          <cell r="BI784">
            <v>9.9166666666666661</v>
          </cell>
          <cell r="BJ784">
            <v>75</v>
          </cell>
          <cell r="BK784">
            <v>289</v>
          </cell>
          <cell r="BL784">
            <v>29</v>
          </cell>
          <cell r="BM784">
            <v>9.9655172413793096</v>
          </cell>
          <cell r="BN784">
            <v>75</v>
          </cell>
          <cell r="BO784">
            <v>527</v>
          </cell>
          <cell r="BP784">
            <v>53</v>
          </cell>
          <cell r="BQ784">
            <v>9.9433962264150946</v>
          </cell>
          <cell r="BR784">
            <v>1521</v>
          </cell>
          <cell r="BS784">
            <v>156</v>
          </cell>
          <cell r="BT784">
            <v>9.75</v>
          </cell>
          <cell r="BU784">
            <v>85.905000000000001</v>
          </cell>
          <cell r="BV784" t="str">
            <v>ICICI/Accenture</v>
          </cell>
        </row>
        <row r="785">
          <cell r="B785" t="str">
            <v>21-CS&amp;E56-25</v>
          </cell>
          <cell r="C785" t="str">
            <v>CS&amp;E</v>
          </cell>
          <cell r="D785">
            <v>56</v>
          </cell>
          <cell r="E785" t="str">
            <v>TRIPATHI ABHILASH SHUBHNARAYAN ASHA</v>
          </cell>
          <cell r="F785" t="str">
            <v>Male</v>
          </cell>
          <cell r="G785">
            <v>37933</v>
          </cell>
          <cell r="H785">
            <v>9324312801</v>
          </cell>
          <cell r="I785">
            <v>9867772259</v>
          </cell>
          <cell r="J785" t="str">
            <v>abhitrip456@gmail.com</v>
          </cell>
          <cell r="K785" t="str">
            <v>1032210918@tcetmumbai.in</v>
          </cell>
          <cell r="L785" t="str">
            <v>A2/Vishalgad CHS,604, Adharwadi Jail Road,Kalyan (West)</v>
          </cell>
          <cell r="M785">
            <v>421301</v>
          </cell>
          <cell r="N785">
            <v>0</v>
          </cell>
          <cell r="O785" t="str">
            <v>Businessman</v>
          </cell>
          <cell r="P785" t="str">
            <v>1,00,001 - 1,50,000</v>
          </cell>
          <cell r="Q785" t="str">
            <v>Normal</v>
          </cell>
          <cell r="R785" t="str">
            <v>Open</v>
          </cell>
          <cell r="S785">
            <v>2021</v>
          </cell>
          <cell r="T785" t="str">
            <v>FE</v>
          </cell>
          <cell r="U785" t="str">
            <v>MH-CET</v>
          </cell>
          <cell r="V785">
            <v>77.349999999999994</v>
          </cell>
          <cell r="W785">
            <v>29.08</v>
          </cell>
          <cell r="X785" t="str">
            <v>Minority</v>
          </cell>
          <cell r="Y785">
            <v>406</v>
          </cell>
          <cell r="Z785">
            <v>500</v>
          </cell>
          <cell r="AA785">
            <v>81.2</v>
          </cell>
          <cell r="AB785">
            <v>2019</v>
          </cell>
          <cell r="AC785" t="str">
            <v>Maharashtra</v>
          </cell>
          <cell r="AD785" t="str">
            <v>DON BOSCO HIGH SCHOOL</v>
          </cell>
          <cell r="AE785">
            <v>517</v>
          </cell>
          <cell r="AF785">
            <v>600</v>
          </cell>
          <cell r="AG785">
            <v>86.1666666666667</v>
          </cell>
          <cell r="AH785">
            <v>2021</v>
          </cell>
          <cell r="AI785" t="str">
            <v>Maharashtra</v>
          </cell>
          <cell r="AJ785" t="str">
            <v>K.M. AGRAWAL COLLEGE</v>
          </cell>
          <cell r="AK785">
            <v>177</v>
          </cell>
          <cell r="AL785">
            <v>23</v>
          </cell>
          <cell r="AM785">
            <v>7.6956521739130439</v>
          </cell>
          <cell r="AN785">
            <v>83</v>
          </cell>
          <cell r="AO785">
            <v>202</v>
          </cell>
          <cell r="AP785">
            <v>26</v>
          </cell>
          <cell r="AQ785">
            <v>7.7692307692307692</v>
          </cell>
          <cell r="AR785">
            <v>96</v>
          </cell>
          <cell r="AS785">
            <v>379</v>
          </cell>
          <cell r="AT785">
            <v>49</v>
          </cell>
          <cell r="AU785">
            <v>7.7346938775510203</v>
          </cell>
          <cell r="AV785">
            <v>181</v>
          </cell>
          <cell r="AW785">
            <v>25</v>
          </cell>
          <cell r="AX785">
            <v>7.24</v>
          </cell>
          <cell r="AY785">
            <v>89.5</v>
          </cell>
          <cell r="AZ785">
            <v>217</v>
          </cell>
          <cell r="BA785">
            <v>29</v>
          </cell>
          <cell r="BB785">
            <v>7.4827586206896548</v>
          </cell>
          <cell r="BC785">
            <v>75</v>
          </cell>
          <cell r="BD785">
            <v>398</v>
          </cell>
          <cell r="BE785">
            <v>54</v>
          </cell>
          <cell r="BF785">
            <v>7.3703703703703702</v>
          </cell>
          <cell r="BG785">
            <v>207</v>
          </cell>
          <cell r="BH785">
            <v>24</v>
          </cell>
          <cell r="BI785">
            <v>8.625</v>
          </cell>
          <cell r="BJ785">
            <v>82</v>
          </cell>
          <cell r="BK785">
            <v>273</v>
          </cell>
          <cell r="BL785">
            <v>29</v>
          </cell>
          <cell r="BM785">
            <v>9.4137931034482758</v>
          </cell>
          <cell r="BN785">
            <v>81</v>
          </cell>
          <cell r="BO785">
            <v>480</v>
          </cell>
          <cell r="BP785">
            <v>53</v>
          </cell>
          <cell r="BQ785">
            <v>9.0566037735849054</v>
          </cell>
          <cell r="BR785">
            <v>1257</v>
          </cell>
          <cell r="BS785">
            <v>156</v>
          </cell>
          <cell r="BT785">
            <v>8.0576923076923084</v>
          </cell>
          <cell r="BU785">
            <v>87.1</v>
          </cell>
          <cell r="BV785" t="str">
            <v xml:space="preserve">Tata Consultancy Services </v>
          </cell>
        </row>
        <row r="786">
          <cell r="B786" t="str">
            <v>21-E&amp;CS56-25</v>
          </cell>
          <cell r="C786" t="str">
            <v>E&amp;CS</v>
          </cell>
          <cell r="D786">
            <v>56</v>
          </cell>
          <cell r="E786" t="str">
            <v>SINGH VINIT SATISH SHEELA</v>
          </cell>
          <cell r="F786" t="str">
            <v>Male</v>
          </cell>
          <cell r="G786" t="str">
            <v>15/05/2004</v>
          </cell>
          <cell r="H786">
            <v>7400259520</v>
          </cell>
          <cell r="I786">
            <v>8850961283</v>
          </cell>
          <cell r="J786" t="str">
            <v>singhvinit2025@gmail.com</v>
          </cell>
          <cell r="K786" t="str">
            <v>1032210374@tcetmumbai.in</v>
          </cell>
          <cell r="L786" t="str">
            <v>184/21 WESTERN RAILWAY COLONY BANDRA WEST</v>
          </cell>
          <cell r="M786">
            <v>400050</v>
          </cell>
          <cell r="N786">
            <v>0</v>
          </cell>
          <cell r="O786" t="str">
            <v>RAILWAY SERVICE</v>
          </cell>
          <cell r="P786" t="str">
            <v>9,00,001 - 10,00,000</v>
          </cell>
          <cell r="Q786" t="str">
            <v>Normal</v>
          </cell>
          <cell r="R786" t="str">
            <v>Open</v>
          </cell>
          <cell r="S786">
            <v>2021</v>
          </cell>
          <cell r="T786" t="str">
            <v>FE</v>
          </cell>
          <cell r="U786" t="str">
            <v>MH-CET</v>
          </cell>
          <cell r="V786">
            <v>77.540000000000006</v>
          </cell>
          <cell r="W786" t="str">
            <v>NA</v>
          </cell>
          <cell r="X786" t="str">
            <v>Minority</v>
          </cell>
          <cell r="Y786">
            <v>394</v>
          </cell>
          <cell r="Z786">
            <v>500</v>
          </cell>
          <cell r="AA786">
            <v>78.8</v>
          </cell>
          <cell r="AB786">
            <v>2019</v>
          </cell>
          <cell r="AC786" t="str">
            <v>Maharashtra</v>
          </cell>
          <cell r="AD786" t="str">
            <v>ST.THERESA HIGH SCHOOL BANDRA</v>
          </cell>
          <cell r="AE786">
            <v>561</v>
          </cell>
          <cell r="AF786">
            <v>600</v>
          </cell>
          <cell r="AG786">
            <v>93.5</v>
          </cell>
          <cell r="AH786">
            <v>2021</v>
          </cell>
          <cell r="AI786" t="str">
            <v>Maharashtra</v>
          </cell>
          <cell r="AJ786" t="str">
            <v>R.D NATIONAL COLLEGE BANDRA</v>
          </cell>
          <cell r="AK786">
            <v>178</v>
          </cell>
          <cell r="AL786">
            <v>23</v>
          </cell>
          <cell r="AM786">
            <v>7.7391304347826084</v>
          </cell>
          <cell r="AN786">
            <v>97.24</v>
          </cell>
          <cell r="AO786">
            <v>210</v>
          </cell>
          <cell r="AP786">
            <v>26</v>
          </cell>
          <cell r="AQ786">
            <v>8.0769230769230766</v>
          </cell>
          <cell r="AR786">
            <v>97</v>
          </cell>
          <cell r="AS786">
            <v>388</v>
          </cell>
          <cell r="AT786">
            <v>49</v>
          </cell>
          <cell r="AU786">
            <v>7.9183673469387754</v>
          </cell>
          <cell r="AV786">
            <v>220</v>
          </cell>
          <cell r="AW786">
            <v>25</v>
          </cell>
          <cell r="AX786">
            <v>8.8000000000000007</v>
          </cell>
          <cell r="AY786">
            <v>97.12</v>
          </cell>
          <cell r="AZ786">
            <v>278</v>
          </cell>
          <cell r="BA786">
            <v>29</v>
          </cell>
          <cell r="BB786">
            <v>9.5862068965517242</v>
          </cell>
          <cell r="BC786">
            <v>94.117647058823493</v>
          </cell>
          <cell r="BD786">
            <v>498</v>
          </cell>
          <cell r="BE786">
            <v>54</v>
          </cell>
          <cell r="BF786">
            <v>9.2222222222222214</v>
          </cell>
          <cell r="BG786">
            <v>229</v>
          </cell>
          <cell r="BH786">
            <v>24</v>
          </cell>
          <cell r="BI786">
            <v>9.5416666666666661</v>
          </cell>
          <cell r="BJ786">
            <v>74</v>
          </cell>
          <cell r="BK786">
            <v>272</v>
          </cell>
          <cell r="BL786">
            <v>29</v>
          </cell>
          <cell r="BM786">
            <v>9.3793103448275854</v>
          </cell>
          <cell r="BN786">
            <v>82</v>
          </cell>
          <cell r="BO786">
            <v>501</v>
          </cell>
          <cell r="BP786">
            <v>53</v>
          </cell>
          <cell r="BQ786">
            <v>9.4528301886792452</v>
          </cell>
          <cell r="BR786">
            <v>1387</v>
          </cell>
          <cell r="BS786">
            <v>156</v>
          </cell>
          <cell r="BT786">
            <v>8.8910256410256405</v>
          </cell>
          <cell r="BU786">
            <v>93.495529411764693</v>
          </cell>
          <cell r="BV786" t="str">
            <v xml:space="preserve">Tata Consultancy Services </v>
          </cell>
        </row>
        <row r="787">
          <cell r="B787" t="str">
            <v>21-E&amp;TCA56-25</v>
          </cell>
          <cell r="C787" t="str">
            <v>E&amp;TC-A</v>
          </cell>
          <cell r="D787">
            <v>56</v>
          </cell>
          <cell r="E787" t="str">
            <v>MISHRA ASHUTOSH MANOJ SANJU</v>
          </cell>
          <cell r="F787" t="str">
            <v>Male</v>
          </cell>
          <cell r="G787" t="str">
            <v>10/03/2004</v>
          </cell>
          <cell r="H787">
            <v>9987797552</v>
          </cell>
          <cell r="I787">
            <v>9969462442</v>
          </cell>
          <cell r="J787" t="str">
            <v>ashutoshmishra1032003@gmail.com</v>
          </cell>
          <cell r="K787" t="str">
            <v>1032210248@tcetmumbai.in</v>
          </cell>
          <cell r="L787" t="str">
            <v>C-1-1-1 Chitra co op housing society shaktidham complex near Durga Mata Mandir kolsewadi Kalyan (East)</v>
          </cell>
          <cell r="M787">
            <v>421306</v>
          </cell>
          <cell r="N787">
            <v>0</v>
          </cell>
          <cell r="O787" t="str">
            <v>X-ray technician</v>
          </cell>
          <cell r="P787" t="str">
            <v>1,00,001 - 1,50,000</v>
          </cell>
          <cell r="Q787" t="str">
            <v>Normal</v>
          </cell>
          <cell r="R787" t="str">
            <v>Open</v>
          </cell>
          <cell r="S787">
            <v>2021</v>
          </cell>
          <cell r="T787" t="str">
            <v>FE</v>
          </cell>
          <cell r="U787" t="str">
            <v>MH-CET</v>
          </cell>
          <cell r="V787">
            <v>87.25</v>
          </cell>
          <cell r="W787" t="str">
            <v>NA</v>
          </cell>
          <cell r="X787" t="str">
            <v>CAP</v>
          </cell>
          <cell r="Y787">
            <v>343</v>
          </cell>
          <cell r="Z787">
            <v>500</v>
          </cell>
          <cell r="AA787">
            <v>68.599999999999994</v>
          </cell>
          <cell r="AB787">
            <v>2019</v>
          </cell>
          <cell r="AC787" t="str">
            <v>Maharashtra</v>
          </cell>
          <cell r="AD787" t="str">
            <v>MODEL ENGLISH HIGH SCHOOL</v>
          </cell>
          <cell r="AE787">
            <v>499</v>
          </cell>
          <cell r="AF787">
            <v>600</v>
          </cell>
          <cell r="AG787">
            <v>83.1666666666667</v>
          </cell>
          <cell r="AH787">
            <v>2021</v>
          </cell>
          <cell r="AI787" t="str">
            <v>Maharashtra</v>
          </cell>
          <cell r="AJ787" t="str">
            <v>K.V. PENDHARKAR COLLEGE OF ARTS SCIENCE AND COMMERCE</v>
          </cell>
          <cell r="AK787">
            <v>170</v>
          </cell>
          <cell r="AL787">
            <v>22</v>
          </cell>
          <cell r="AM787">
            <v>7.7272727272727275</v>
          </cell>
          <cell r="AN787">
            <v>92</v>
          </cell>
          <cell r="AO787">
            <v>221</v>
          </cell>
          <cell r="AP787">
            <v>27</v>
          </cell>
          <cell r="AQ787">
            <v>8.1851851851851851</v>
          </cell>
          <cell r="AR787">
            <v>75</v>
          </cell>
          <cell r="AS787">
            <v>391</v>
          </cell>
          <cell r="AT787">
            <v>49</v>
          </cell>
          <cell r="AU787">
            <v>7.9795918367346941</v>
          </cell>
          <cell r="AV787">
            <v>173</v>
          </cell>
          <cell r="AW787">
            <v>25</v>
          </cell>
          <cell r="AX787">
            <v>6.92</v>
          </cell>
          <cell r="AY787">
            <v>83.5</v>
          </cell>
          <cell r="AZ787">
            <v>244</v>
          </cell>
          <cell r="BA787">
            <v>29</v>
          </cell>
          <cell r="BB787">
            <v>8.4137931034482758</v>
          </cell>
          <cell r="BC787">
            <v>75</v>
          </cell>
          <cell r="BD787">
            <v>417</v>
          </cell>
          <cell r="BE787">
            <v>54</v>
          </cell>
          <cell r="BF787">
            <v>7.7222222222222223</v>
          </cell>
          <cell r="BG787">
            <v>212</v>
          </cell>
          <cell r="BH787">
            <v>24</v>
          </cell>
          <cell r="BI787">
            <v>8.8333333333333339</v>
          </cell>
          <cell r="BJ787">
            <v>77</v>
          </cell>
          <cell r="BK787">
            <v>259</v>
          </cell>
          <cell r="BL787">
            <v>29</v>
          </cell>
          <cell r="BM787">
            <v>8.931034482758621</v>
          </cell>
          <cell r="BN787">
            <v>87</v>
          </cell>
          <cell r="BO787">
            <v>471</v>
          </cell>
          <cell r="BP787">
            <v>53</v>
          </cell>
          <cell r="BQ787">
            <v>8.8867924528301891</v>
          </cell>
          <cell r="BR787">
            <v>1279</v>
          </cell>
          <cell r="BS787">
            <v>156</v>
          </cell>
          <cell r="BT787">
            <v>8.1987179487179489</v>
          </cell>
          <cell r="BU787">
            <v>84.1</v>
          </cell>
          <cell r="BV787">
            <v>0</v>
          </cell>
        </row>
        <row r="788">
          <cell r="B788" t="str">
            <v>21-E&amp;TCB56-25</v>
          </cell>
          <cell r="C788" t="str">
            <v>E&amp;TC-B</v>
          </cell>
          <cell r="D788">
            <v>56</v>
          </cell>
          <cell r="E788" t="str">
            <v>YADAV RUCHI OMPRAKASH RITA</v>
          </cell>
          <cell r="F788" t="str">
            <v>Female</v>
          </cell>
          <cell r="G788" t="str">
            <v>28/09/2003</v>
          </cell>
          <cell r="H788">
            <v>7506437632</v>
          </cell>
          <cell r="I788">
            <v>9819264673</v>
          </cell>
          <cell r="J788" t="str">
            <v>ruchiy0903@gmail.com</v>
          </cell>
          <cell r="K788" t="str">
            <v>1032210311@tcetmumbai.in</v>
          </cell>
          <cell r="L788" t="str">
            <v>Sangram chawl committee,shri sai baba, gokul nagar, Lokhandwala, kandivali east, Mumbai-400101</v>
          </cell>
          <cell r="M788">
            <v>400101</v>
          </cell>
          <cell r="N788">
            <v>0</v>
          </cell>
          <cell r="O788" t="str">
            <v>Carpenter/business</v>
          </cell>
          <cell r="P788" t="str">
            <v>8,00,001 - 9,00,000</v>
          </cell>
          <cell r="Q788" t="str">
            <v>Normal</v>
          </cell>
          <cell r="R788" t="str">
            <v>Open</v>
          </cell>
          <cell r="S788">
            <v>2021</v>
          </cell>
          <cell r="T788" t="str">
            <v>FE</v>
          </cell>
          <cell r="U788" t="str">
            <v>MH-CET</v>
          </cell>
          <cell r="V788">
            <v>90.98</v>
          </cell>
          <cell r="W788">
            <v>59.831675599999997</v>
          </cell>
          <cell r="X788" t="str">
            <v>TFWS</v>
          </cell>
          <cell r="Y788">
            <v>457</v>
          </cell>
          <cell r="Z788">
            <v>500</v>
          </cell>
          <cell r="AA788">
            <v>91.4</v>
          </cell>
          <cell r="AB788">
            <v>2019</v>
          </cell>
          <cell r="AC788" t="str">
            <v>Maharashtra</v>
          </cell>
          <cell r="AD788" t="str">
            <v>ST LAWRENCE HIGH SCHOOL</v>
          </cell>
          <cell r="AE788">
            <v>572</v>
          </cell>
          <cell r="AF788">
            <v>600</v>
          </cell>
          <cell r="AG788">
            <v>95.3333333333333</v>
          </cell>
          <cell r="AH788">
            <v>2021</v>
          </cell>
          <cell r="AI788" t="str">
            <v>Maharashtra</v>
          </cell>
          <cell r="AJ788" t="str">
            <v>NIRMALA MEMORIAL FOUNDATION JUNIOR COLLEGE OF SCIENCE AND COMMERCE</v>
          </cell>
          <cell r="AK788">
            <v>187</v>
          </cell>
          <cell r="AL788">
            <v>22</v>
          </cell>
          <cell r="AM788">
            <v>8.5</v>
          </cell>
          <cell r="AN788">
            <v>92</v>
          </cell>
          <cell r="AO788">
            <v>269</v>
          </cell>
          <cell r="AP788">
            <v>27</v>
          </cell>
          <cell r="AQ788">
            <v>9.9629629629629637</v>
          </cell>
          <cell r="AR788">
            <v>88</v>
          </cell>
          <cell r="AS788">
            <v>456</v>
          </cell>
          <cell r="AT788">
            <v>49</v>
          </cell>
          <cell r="AU788">
            <v>9.3061224489795915</v>
          </cell>
          <cell r="AV788">
            <v>242</v>
          </cell>
          <cell r="AW788">
            <v>25</v>
          </cell>
          <cell r="AX788">
            <v>9.68</v>
          </cell>
          <cell r="AY788">
            <v>90</v>
          </cell>
          <cell r="AZ788">
            <v>286</v>
          </cell>
          <cell r="BA788">
            <v>29</v>
          </cell>
          <cell r="BB788">
            <v>9.862068965517242</v>
          </cell>
          <cell r="BC788">
            <v>91</v>
          </cell>
          <cell r="BD788">
            <v>528</v>
          </cell>
          <cell r="BE788">
            <v>54</v>
          </cell>
          <cell r="BF788">
            <v>9.7777777777777786</v>
          </cell>
          <cell r="BG788">
            <v>229</v>
          </cell>
          <cell r="BH788">
            <v>24</v>
          </cell>
          <cell r="BI788">
            <v>9.5416666666666661</v>
          </cell>
          <cell r="BJ788">
            <v>78</v>
          </cell>
          <cell r="BK788">
            <v>280</v>
          </cell>
          <cell r="BL788">
            <v>29</v>
          </cell>
          <cell r="BM788">
            <v>9.6551724137931032</v>
          </cell>
          <cell r="BN788">
            <v>91</v>
          </cell>
          <cell r="BO788">
            <v>509</v>
          </cell>
          <cell r="BP788">
            <v>53</v>
          </cell>
          <cell r="BQ788">
            <v>9.6037735849056602</v>
          </cell>
          <cell r="BR788">
            <v>1493</v>
          </cell>
          <cell r="BS788">
            <v>156</v>
          </cell>
          <cell r="BT788">
            <v>9.5705128205128212</v>
          </cell>
          <cell r="BU788">
            <v>87.2</v>
          </cell>
          <cell r="BV788" t="str">
            <v>Zycus Infotech Pvt.Ltd.</v>
          </cell>
        </row>
        <row r="789">
          <cell r="B789" t="str">
            <v>21-ITA56-25</v>
          </cell>
          <cell r="C789" t="str">
            <v>IT-A</v>
          </cell>
          <cell r="D789">
            <v>56</v>
          </cell>
          <cell r="E789" t="str">
            <v>MAURYA CHANDRAGUPTA GHANSHYAM GEETA</v>
          </cell>
          <cell r="F789" t="str">
            <v>Male</v>
          </cell>
          <cell r="G789" t="str">
            <v>30/03/2003</v>
          </cell>
          <cell r="H789">
            <v>9769470232</v>
          </cell>
          <cell r="I789">
            <v>9967098232</v>
          </cell>
          <cell r="J789" t="str">
            <v>warinfinity89@gmail.com</v>
          </cell>
          <cell r="K789" t="str">
            <v>1032210630@tcetmumbai.in</v>
          </cell>
          <cell r="L789" t="str">
            <v>1304, b wing, upvan tower, upper govind nagar,Malad East, Mumbai-400097</v>
          </cell>
          <cell r="M789">
            <v>400097</v>
          </cell>
          <cell r="N789">
            <v>0</v>
          </cell>
          <cell r="O789" t="str">
            <v>Businesses man</v>
          </cell>
          <cell r="P789" t="str">
            <v>2,50,001 - 3,00,000</v>
          </cell>
          <cell r="Q789" t="str">
            <v>Normal</v>
          </cell>
          <cell r="R789" t="str">
            <v>Open</v>
          </cell>
          <cell r="S789">
            <v>2021</v>
          </cell>
          <cell r="T789" t="str">
            <v>FE</v>
          </cell>
          <cell r="U789" t="str">
            <v>MH-CET</v>
          </cell>
          <cell r="V789">
            <v>88.49</v>
          </cell>
          <cell r="W789" t="str">
            <v>NA</v>
          </cell>
          <cell r="X789" t="str">
            <v>Minority</v>
          </cell>
          <cell r="Y789">
            <v>441</v>
          </cell>
          <cell r="Z789">
            <v>500</v>
          </cell>
          <cell r="AA789">
            <v>88.2</v>
          </cell>
          <cell r="AB789">
            <v>2018</v>
          </cell>
          <cell r="AC789" t="str">
            <v>Maharashtra</v>
          </cell>
          <cell r="AD789" t="str">
            <v>ST MARYS ENGLISH SCHOOL</v>
          </cell>
          <cell r="AE789">
            <v>466</v>
          </cell>
          <cell r="AF789">
            <v>650</v>
          </cell>
          <cell r="AG789">
            <v>71.692307692307693</v>
          </cell>
          <cell r="AH789">
            <v>2020</v>
          </cell>
          <cell r="AI789" t="str">
            <v>Maharashtra</v>
          </cell>
          <cell r="AJ789" t="str">
            <v>THE BOMBAY SUBURBAN GRAIN DEALERS JR COLLEGE OF SCIENCE</v>
          </cell>
          <cell r="AK789">
            <v>173</v>
          </cell>
          <cell r="AL789">
            <v>22</v>
          </cell>
          <cell r="AM789">
            <v>7.8636363636363633</v>
          </cell>
          <cell r="AN789">
            <v>86.05</v>
          </cell>
          <cell r="AO789">
            <v>236</v>
          </cell>
          <cell r="AP789">
            <v>27</v>
          </cell>
          <cell r="AQ789">
            <v>8.7407407407407405</v>
          </cell>
          <cell r="AR789">
            <v>86.05</v>
          </cell>
          <cell r="AS789">
            <v>409</v>
          </cell>
          <cell r="AT789">
            <v>49</v>
          </cell>
          <cell r="AU789">
            <v>8.3469387755102034</v>
          </cell>
          <cell r="AV789">
            <v>207</v>
          </cell>
          <cell r="AW789">
            <v>25</v>
          </cell>
          <cell r="AX789">
            <v>8.2799999999999994</v>
          </cell>
          <cell r="AY789">
            <v>86.05</v>
          </cell>
          <cell r="AZ789">
            <v>246</v>
          </cell>
          <cell r="BA789">
            <v>29</v>
          </cell>
          <cell r="BB789">
            <v>8.4827586206896548</v>
          </cell>
          <cell r="BC789">
            <v>78.301886792452805</v>
          </cell>
          <cell r="BD789">
            <v>453</v>
          </cell>
          <cell r="BE789">
            <v>54</v>
          </cell>
          <cell r="BF789">
            <v>8.3888888888888893</v>
          </cell>
          <cell r="BG789">
            <v>205</v>
          </cell>
          <cell r="BH789">
            <v>24</v>
          </cell>
          <cell r="BI789">
            <v>8.5416666666666661</v>
          </cell>
          <cell r="BJ789">
            <v>78.838174273858897</v>
          </cell>
          <cell r="BK789">
            <v>257</v>
          </cell>
          <cell r="BL789">
            <v>29</v>
          </cell>
          <cell r="BM789">
            <v>8.862068965517242</v>
          </cell>
          <cell r="BN789">
            <v>78.540772532188797</v>
          </cell>
          <cell r="BO789">
            <v>462</v>
          </cell>
          <cell r="BP789">
            <v>53</v>
          </cell>
          <cell r="BQ789">
            <v>8.7169811320754711</v>
          </cell>
          <cell r="BR789">
            <v>1324</v>
          </cell>
          <cell r="BS789">
            <v>156</v>
          </cell>
          <cell r="BT789">
            <v>8.4871794871794872</v>
          </cell>
          <cell r="BU789">
            <v>83.472949972598443</v>
          </cell>
          <cell r="BV789">
            <v>0</v>
          </cell>
        </row>
        <row r="790">
          <cell r="B790" t="str">
            <v>21-ITB56-25</v>
          </cell>
          <cell r="C790" t="str">
            <v>IT-B</v>
          </cell>
          <cell r="D790">
            <v>56</v>
          </cell>
          <cell r="E790" t="str">
            <v xml:space="preserve">VACHHETA HARSH CHANDU  CHETNA </v>
          </cell>
          <cell r="F790" t="str">
            <v>Male</v>
          </cell>
          <cell r="G790" t="str">
            <v>26/05/2004</v>
          </cell>
          <cell r="H790">
            <v>7284849692</v>
          </cell>
          <cell r="I790">
            <v>8141202323</v>
          </cell>
          <cell r="J790" t="str">
            <v>harshvachheta1@gmail.com</v>
          </cell>
          <cell r="K790" t="str">
            <v>1032210695@tcetmumbai.in</v>
          </cell>
          <cell r="L790" t="str">
            <v xml:space="preserve">3/12 Ansar nagar mogra pada old nagardas road, Andheri(East) </v>
          </cell>
          <cell r="M790">
            <v>400069</v>
          </cell>
          <cell r="N790">
            <v>0</v>
          </cell>
          <cell r="O790" t="str">
            <v>Proprietor</v>
          </cell>
          <cell r="P790" t="str">
            <v>2,00,001 -2,50,000</v>
          </cell>
          <cell r="Q790" t="str">
            <v>Normal</v>
          </cell>
          <cell r="R790" t="str">
            <v>Open</v>
          </cell>
          <cell r="S790">
            <v>2021</v>
          </cell>
          <cell r="T790" t="str">
            <v>FE</v>
          </cell>
          <cell r="U790" t="str">
            <v>MH-CET</v>
          </cell>
          <cell r="V790">
            <v>30</v>
          </cell>
          <cell r="W790">
            <v>33</v>
          </cell>
          <cell r="X790" t="str">
            <v>Institute</v>
          </cell>
          <cell r="Y790">
            <v>377</v>
          </cell>
          <cell r="Z790">
            <v>600</v>
          </cell>
          <cell r="AA790">
            <v>62.8333333333333</v>
          </cell>
          <cell r="AB790">
            <v>2019</v>
          </cell>
          <cell r="AC790" t="str">
            <v>ICSE</v>
          </cell>
          <cell r="AD790" t="str">
            <v>Seventhday Adventiht Higher Secondery School</v>
          </cell>
          <cell r="AE790">
            <v>357</v>
          </cell>
          <cell r="AF790">
            <v>500</v>
          </cell>
          <cell r="AG790">
            <v>71.400000000000006</v>
          </cell>
          <cell r="AH790">
            <v>2021</v>
          </cell>
          <cell r="AI790" t="str">
            <v>ICSE</v>
          </cell>
          <cell r="AJ790" t="str">
            <v>Seventhday Adventiht Higher Secondery School</v>
          </cell>
          <cell r="AK790">
            <v>167</v>
          </cell>
          <cell r="AL790">
            <v>22</v>
          </cell>
          <cell r="AM790">
            <v>7.5909090909090908</v>
          </cell>
          <cell r="AN790">
            <v>97</v>
          </cell>
          <cell r="AO790">
            <v>198</v>
          </cell>
          <cell r="AP790">
            <v>27</v>
          </cell>
          <cell r="AQ790">
            <v>7.333333333333333</v>
          </cell>
          <cell r="AR790">
            <v>79.260000000000005</v>
          </cell>
          <cell r="AS790">
            <v>365</v>
          </cell>
          <cell r="AT790">
            <v>49</v>
          </cell>
          <cell r="AU790">
            <v>7.4489795918367347</v>
          </cell>
          <cell r="AV790">
            <v>179</v>
          </cell>
          <cell r="AW790">
            <v>25</v>
          </cell>
          <cell r="AX790">
            <v>7.16</v>
          </cell>
          <cell r="AY790">
            <v>88.13</v>
          </cell>
          <cell r="AZ790">
            <v>249</v>
          </cell>
          <cell r="BA790">
            <v>29</v>
          </cell>
          <cell r="BB790">
            <v>8.5862068965517242</v>
          </cell>
          <cell r="BC790">
            <v>83.743842364532</v>
          </cell>
          <cell r="BD790">
            <v>428</v>
          </cell>
          <cell r="BE790">
            <v>54</v>
          </cell>
          <cell r="BF790">
            <v>7.9259259259259256</v>
          </cell>
          <cell r="BG790">
            <v>176</v>
          </cell>
          <cell r="BH790">
            <v>24</v>
          </cell>
          <cell r="BI790">
            <v>7.333333333333333</v>
          </cell>
          <cell r="BJ790">
            <v>78.838174273858897</v>
          </cell>
          <cell r="BK790">
            <v>247</v>
          </cell>
          <cell r="BL790">
            <v>29</v>
          </cell>
          <cell r="BM790">
            <v>8.5172413793103452</v>
          </cell>
          <cell r="BN790">
            <v>76.694915254237301</v>
          </cell>
          <cell r="BO790">
            <v>423</v>
          </cell>
          <cell r="BP790">
            <v>53</v>
          </cell>
          <cell r="BQ790">
            <v>7.9811320754716979</v>
          </cell>
          <cell r="BR790">
            <v>1216</v>
          </cell>
          <cell r="BS790">
            <v>156</v>
          </cell>
          <cell r="BT790">
            <v>7.7948717948717947</v>
          </cell>
          <cell r="BU790">
            <v>85.809341087014275</v>
          </cell>
          <cell r="BV790">
            <v>0</v>
          </cell>
        </row>
        <row r="791">
          <cell r="B791" t="str">
            <v>21-M&amp;ME56-25</v>
          </cell>
          <cell r="C791" t="str">
            <v>M&amp;ME</v>
          </cell>
          <cell r="D791">
            <v>56</v>
          </cell>
          <cell r="E791" t="str">
            <v xml:space="preserve">YADAV VINAY YOGENDRA NIRMALA </v>
          </cell>
          <cell r="F791" t="str">
            <v>Male</v>
          </cell>
          <cell r="G791" t="str">
            <v>27/04/2002</v>
          </cell>
          <cell r="H791">
            <v>8451023673</v>
          </cell>
          <cell r="I791">
            <v>8652177914</v>
          </cell>
          <cell r="J791" t="str">
            <v>yv122246@gmail.com</v>
          </cell>
          <cell r="K791" t="str">
            <v>1032210809@tcetmumbai.in</v>
          </cell>
          <cell r="L791" t="str">
            <v>Near St. Lawrence High school, Santacruz west Mumbai 400054</v>
          </cell>
          <cell r="M791">
            <v>400054</v>
          </cell>
          <cell r="N791">
            <v>0</v>
          </cell>
          <cell r="O791" t="str">
            <v>Service</v>
          </cell>
          <cell r="P791" t="str">
            <v>10,00,001 - 15,00,000</v>
          </cell>
          <cell r="Q791" t="str">
            <v>Normal</v>
          </cell>
          <cell r="R791" t="str">
            <v>Open</v>
          </cell>
          <cell r="S791">
            <v>2021</v>
          </cell>
          <cell r="T791" t="str">
            <v>FE</v>
          </cell>
          <cell r="U791" t="str">
            <v>MH-CET</v>
          </cell>
          <cell r="V791">
            <v>39.78</v>
          </cell>
          <cell r="W791">
            <v>38</v>
          </cell>
          <cell r="X791" t="str">
            <v>Minority</v>
          </cell>
          <cell r="Y791">
            <v>367</v>
          </cell>
          <cell r="Z791">
            <v>500</v>
          </cell>
          <cell r="AA791">
            <v>73.400000000000006</v>
          </cell>
          <cell r="AB791">
            <v>2019</v>
          </cell>
          <cell r="AC791" t="str">
            <v>Maharashtra</v>
          </cell>
          <cell r="AD791" t="str">
            <v>MALTI JAYANT DALAL HIGH SCHOOL</v>
          </cell>
          <cell r="AE791">
            <v>530</v>
          </cell>
          <cell r="AF791">
            <v>600</v>
          </cell>
          <cell r="AG791">
            <v>88.3333333333333</v>
          </cell>
          <cell r="AH791">
            <v>2021</v>
          </cell>
          <cell r="AI791" t="str">
            <v>Maharashtra</v>
          </cell>
          <cell r="AJ791" t="str">
            <v>R.D. AND S.H. NATIONAL COLLEGE OF SCIENCE ARTS AND COMMERCE</v>
          </cell>
          <cell r="AK791">
            <v>156</v>
          </cell>
          <cell r="AL791">
            <v>22</v>
          </cell>
          <cell r="AM791">
            <v>7.0909090909090908</v>
          </cell>
          <cell r="AN791">
            <v>96</v>
          </cell>
          <cell r="AO791">
            <v>183</v>
          </cell>
          <cell r="AP791">
            <v>27</v>
          </cell>
          <cell r="AQ791">
            <v>6.7777777777777777</v>
          </cell>
          <cell r="AR791">
            <v>94.88</v>
          </cell>
          <cell r="AS791">
            <v>339</v>
          </cell>
          <cell r="AT791">
            <v>49</v>
          </cell>
          <cell r="AU791">
            <v>6.9183673469387754</v>
          </cell>
          <cell r="AV791">
            <v>193</v>
          </cell>
          <cell r="AW791">
            <v>25</v>
          </cell>
          <cell r="AX791">
            <v>7.72</v>
          </cell>
          <cell r="AY791">
            <v>95.44</v>
          </cell>
          <cell r="AZ791">
            <v>264</v>
          </cell>
          <cell r="BA791">
            <v>29</v>
          </cell>
          <cell r="BB791">
            <v>9.1034482758620694</v>
          </cell>
          <cell r="BC791">
            <v>76</v>
          </cell>
          <cell r="BD791">
            <v>457</v>
          </cell>
          <cell r="BE791">
            <v>54</v>
          </cell>
          <cell r="BF791">
            <v>8.4629629629629637</v>
          </cell>
          <cell r="BG791">
            <v>204</v>
          </cell>
          <cell r="BH791">
            <v>24</v>
          </cell>
          <cell r="BI791">
            <v>8.5</v>
          </cell>
          <cell r="BJ791">
            <v>91</v>
          </cell>
          <cell r="BK791">
            <v>244</v>
          </cell>
          <cell r="BL791">
            <v>29</v>
          </cell>
          <cell r="BM791">
            <v>8.4137931034482758</v>
          </cell>
          <cell r="BN791">
            <v>86</v>
          </cell>
          <cell r="BO791">
            <v>448</v>
          </cell>
          <cell r="BP791">
            <v>53</v>
          </cell>
          <cell r="BQ791">
            <v>8.4528301886792452</v>
          </cell>
          <cell r="BR791">
            <v>1244</v>
          </cell>
          <cell r="BS791">
            <v>156</v>
          </cell>
          <cell r="BT791">
            <v>7.9743589743589745</v>
          </cell>
          <cell r="BU791">
            <v>89.463999999999999</v>
          </cell>
          <cell r="BV791">
            <v>0</v>
          </cell>
        </row>
        <row r="792">
          <cell r="B792" t="str">
            <v>22-MECH56-25</v>
          </cell>
          <cell r="C792" t="str">
            <v>MECH</v>
          </cell>
          <cell r="D792">
            <v>56</v>
          </cell>
          <cell r="E792" t="str">
            <v>GAUTAM ASHISH PARAS PHOOLMATI</v>
          </cell>
          <cell r="F792" t="str">
            <v>Male</v>
          </cell>
          <cell r="G792" t="str">
            <v>2004-06-13</v>
          </cell>
          <cell r="H792">
            <v>8879440674</v>
          </cell>
          <cell r="I792" t="str">
            <v>8452831789</v>
          </cell>
          <cell r="J792" t="str">
            <v>ashish.ag2004@gmail.com</v>
          </cell>
          <cell r="K792" t="str">
            <v>1032221331@tcetmumbai.in</v>
          </cell>
          <cell r="L792" t="str">
            <v>Room No. 2 ,Aadarsh Nagar , Kurar Village ,Mumbai ,400097</v>
          </cell>
          <cell r="M792">
            <v>0</v>
          </cell>
          <cell r="N792" t="str">
            <v>Maharashtra</v>
          </cell>
          <cell r="O792" t="str">
            <v>Service</v>
          </cell>
          <cell r="P792" t="str">
            <v>2,00,001 -2,50,000</v>
          </cell>
          <cell r="Q792" t="str">
            <v>Normal</v>
          </cell>
          <cell r="R792" t="str">
            <v>Open</v>
          </cell>
          <cell r="S792">
            <v>2022</v>
          </cell>
          <cell r="T792" t="str">
            <v>DSE</v>
          </cell>
          <cell r="U792" t="str">
            <v>NA</v>
          </cell>
          <cell r="V792" t="str">
            <v>NA</v>
          </cell>
          <cell r="W792" t="str">
            <v>NA</v>
          </cell>
          <cell r="X792" t="str">
            <v>CAP</v>
          </cell>
          <cell r="Y792" t="str">
            <v>373.00</v>
          </cell>
          <cell r="Z792" t="str">
            <v>500.00</v>
          </cell>
          <cell r="AA792" t="str">
            <v>74.60</v>
          </cell>
          <cell r="AB792" t="str">
            <v>2019</v>
          </cell>
          <cell r="AC792" t="str">
            <v>MAHARASHTRA STATE BOARD OF SECONDARY AND HIGHER SECONDARY EDUCATION</v>
          </cell>
          <cell r="AD792" t="str">
            <v>A.V.M ACADEMY</v>
          </cell>
          <cell r="AE792" t="str">
            <v>1677.00</v>
          </cell>
          <cell r="AF792" t="str">
            <v>1950.00</v>
          </cell>
          <cell r="AG792">
            <v>86</v>
          </cell>
          <cell r="AH792" t="str">
            <v>2022</v>
          </cell>
          <cell r="AI792" t="str">
            <v>-</v>
          </cell>
          <cell r="AJ792" t="str">
            <v>THAKUR POLYTECHNIC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 t="e">
            <v>#DIV/0!</v>
          </cell>
          <cell r="AV792">
            <v>187</v>
          </cell>
          <cell r="AW792">
            <v>25</v>
          </cell>
          <cell r="AX792">
            <v>7.48</v>
          </cell>
          <cell r="AY792">
            <v>74</v>
          </cell>
          <cell r="AZ792">
            <v>272</v>
          </cell>
          <cell r="BA792">
            <v>29</v>
          </cell>
          <cell r="BB792">
            <v>9.3793103448275854</v>
          </cell>
          <cell r="BC792">
            <v>81</v>
          </cell>
          <cell r="BD792">
            <v>459</v>
          </cell>
          <cell r="BE792">
            <v>54</v>
          </cell>
          <cell r="BF792">
            <v>8.5</v>
          </cell>
          <cell r="BG792">
            <v>234</v>
          </cell>
          <cell r="BH792">
            <v>24</v>
          </cell>
          <cell r="BI792">
            <v>9.75</v>
          </cell>
          <cell r="BJ792">
            <v>76</v>
          </cell>
          <cell r="BK792">
            <v>271</v>
          </cell>
          <cell r="BL792">
            <v>28</v>
          </cell>
          <cell r="BM792">
            <v>9.6785714285714288</v>
          </cell>
          <cell r="BN792">
            <v>87</v>
          </cell>
          <cell r="BO792">
            <v>505</v>
          </cell>
          <cell r="BP792">
            <v>52</v>
          </cell>
          <cell r="BQ792">
            <v>9.7115384615384617</v>
          </cell>
          <cell r="BR792">
            <v>964</v>
          </cell>
          <cell r="BS792">
            <v>106</v>
          </cell>
          <cell r="BT792">
            <v>9.0943396226415096</v>
          </cell>
          <cell r="BU792">
            <v>79.509803921568633</v>
          </cell>
          <cell r="BV792">
            <v>0</v>
          </cell>
        </row>
        <row r="793">
          <cell r="B793" t="str">
            <v>21-AI&amp;DS57-25</v>
          </cell>
          <cell r="C793" t="str">
            <v>AI&amp;DS</v>
          </cell>
          <cell r="D793">
            <v>57</v>
          </cell>
          <cell r="E793" t="str">
            <v>VISHWAKARMA ADITYA OMPRAKASH KAUSHALYA</v>
          </cell>
          <cell r="F793" t="str">
            <v>Male</v>
          </cell>
          <cell r="G793" t="str">
            <v>27/09/2002</v>
          </cell>
          <cell r="H793">
            <v>7045620765</v>
          </cell>
          <cell r="I793">
            <v>9223244583</v>
          </cell>
          <cell r="J793" t="str">
            <v>adityavish126@gmail.com</v>
          </cell>
          <cell r="K793" t="str">
            <v>1032210186@tcetmumbai.in</v>
          </cell>
          <cell r="L793" t="str">
            <v>2,fatimabai chawl, nityanand nagar, ghatkopar west,mumbai</v>
          </cell>
          <cell r="M793">
            <v>400086</v>
          </cell>
          <cell r="N793">
            <v>0</v>
          </cell>
          <cell r="O793" t="str">
            <v>business</v>
          </cell>
          <cell r="P793" t="str">
            <v>2,50,001 - 3,00,000</v>
          </cell>
          <cell r="Q793" t="str">
            <v>Normal</v>
          </cell>
          <cell r="R793" t="str">
            <v>Open</v>
          </cell>
          <cell r="S793">
            <v>2021</v>
          </cell>
          <cell r="T793" t="str">
            <v>FE</v>
          </cell>
          <cell r="U793" t="str">
            <v>MH-CET</v>
          </cell>
          <cell r="V793">
            <v>94.98</v>
          </cell>
          <cell r="W793" t="str">
            <v>NA</v>
          </cell>
          <cell r="X793" t="str">
            <v>TFWS</v>
          </cell>
          <cell r="Y793">
            <v>450</v>
          </cell>
          <cell r="Z793">
            <v>500</v>
          </cell>
          <cell r="AA793">
            <v>90</v>
          </cell>
          <cell r="AB793">
            <v>2018</v>
          </cell>
          <cell r="AC793" t="str">
            <v>Maharashtra</v>
          </cell>
          <cell r="AD793" t="str">
            <v>HINDI HIGH SCHOOL</v>
          </cell>
          <cell r="AE793">
            <v>446</v>
          </cell>
          <cell r="AF793">
            <v>650</v>
          </cell>
          <cell r="AG793">
            <v>68.615384615384599</v>
          </cell>
          <cell r="AH793">
            <v>2020</v>
          </cell>
          <cell r="AI793" t="str">
            <v>Maharashtra</v>
          </cell>
          <cell r="AJ793" t="str">
            <v>RAMNIRNJAN JHUNJHUNWALA COLLEGE</v>
          </cell>
          <cell r="AK793">
            <v>187</v>
          </cell>
          <cell r="AL793">
            <v>23</v>
          </cell>
          <cell r="AM793">
            <v>8.1304347826086953</v>
          </cell>
          <cell r="AN793">
            <v>98</v>
          </cell>
          <cell r="AO793">
            <v>193</v>
          </cell>
          <cell r="AP793">
            <v>26</v>
          </cell>
          <cell r="AQ793">
            <v>7.4230769230769234</v>
          </cell>
          <cell r="AR793">
            <v>90</v>
          </cell>
          <cell r="AS793">
            <v>380</v>
          </cell>
          <cell r="AT793">
            <v>49</v>
          </cell>
          <cell r="AU793">
            <v>7.7551020408163263</v>
          </cell>
          <cell r="AV793">
            <v>155</v>
          </cell>
          <cell r="AW793">
            <v>25</v>
          </cell>
          <cell r="AX793">
            <v>6.2</v>
          </cell>
          <cell r="AY793">
            <v>94</v>
          </cell>
          <cell r="AZ793">
            <v>182</v>
          </cell>
          <cell r="BA793">
            <v>29</v>
          </cell>
          <cell r="BB793">
            <v>6.2758620689655169</v>
          </cell>
          <cell r="BC793">
            <v>75</v>
          </cell>
          <cell r="BD793">
            <v>337</v>
          </cell>
          <cell r="BE793">
            <v>54</v>
          </cell>
          <cell r="BF793">
            <v>6.2407407407407405</v>
          </cell>
          <cell r="BG793">
            <v>164</v>
          </cell>
          <cell r="BH793">
            <v>24</v>
          </cell>
          <cell r="BI793">
            <v>6.833333333333333</v>
          </cell>
          <cell r="BJ793">
            <v>44</v>
          </cell>
          <cell r="BK793">
            <v>198</v>
          </cell>
          <cell r="BL793">
            <v>29</v>
          </cell>
          <cell r="BM793">
            <v>6.8275862068965516</v>
          </cell>
          <cell r="BN793">
            <v>78</v>
          </cell>
          <cell r="BO793">
            <v>362</v>
          </cell>
          <cell r="BP793">
            <v>53</v>
          </cell>
          <cell r="BQ793">
            <v>6.8301886792452828</v>
          </cell>
          <cell r="BR793">
            <v>1079</v>
          </cell>
          <cell r="BS793">
            <v>156</v>
          </cell>
          <cell r="BT793">
            <v>6.916666666666667</v>
          </cell>
          <cell r="BU793">
            <v>80.2</v>
          </cell>
          <cell r="BV793">
            <v>0</v>
          </cell>
        </row>
        <row r="794">
          <cell r="B794" t="str">
            <v>21-AI&amp;ML57-25</v>
          </cell>
          <cell r="C794" t="str">
            <v>AI&amp;ML</v>
          </cell>
          <cell r="D794">
            <v>57</v>
          </cell>
          <cell r="E794" t="str">
            <v>YADAV ARIN SUBHASH RAMPYARI</v>
          </cell>
          <cell r="F794" t="str">
            <v>Male</v>
          </cell>
          <cell r="G794" t="str">
            <v>30/10/2003</v>
          </cell>
          <cell r="H794">
            <v>9082473176</v>
          </cell>
          <cell r="I794">
            <v>9702933982</v>
          </cell>
          <cell r="J794" t="str">
            <v>arinyadav9@gmail.com</v>
          </cell>
          <cell r="K794" t="str">
            <v>1032210982@tcetmumbai.in</v>
          </cell>
          <cell r="L794" t="str">
            <v>I-5, Vrindavan CHS, Netaji nagar, 90 feet road, Sakinaka, Mumbai</v>
          </cell>
          <cell r="M794">
            <v>400072</v>
          </cell>
          <cell r="N794">
            <v>0</v>
          </cell>
          <cell r="O794" t="str">
            <v>Production chemist</v>
          </cell>
          <cell r="P794" t="str">
            <v>4,50,001 - 5,00,000</v>
          </cell>
          <cell r="Q794" t="str">
            <v>Normal</v>
          </cell>
          <cell r="R794" t="str">
            <v>Open</v>
          </cell>
          <cell r="S794">
            <v>2021</v>
          </cell>
          <cell r="T794" t="str">
            <v>FE</v>
          </cell>
          <cell r="U794" t="str">
            <v>MH-CET</v>
          </cell>
          <cell r="V794">
            <v>79.66</v>
          </cell>
          <cell r="W794">
            <v>64.4786419</v>
          </cell>
          <cell r="X794" t="str">
            <v>Minority</v>
          </cell>
          <cell r="Y794">
            <v>360</v>
          </cell>
          <cell r="Z794">
            <v>500</v>
          </cell>
          <cell r="AA794">
            <v>72</v>
          </cell>
          <cell r="AB794">
            <v>2019</v>
          </cell>
          <cell r="AC794" t="str">
            <v>Maharashtra</v>
          </cell>
          <cell r="AD794" t="str">
            <v>S.M. SHETTY HIGH SCHOOL</v>
          </cell>
          <cell r="AE794">
            <v>497</v>
          </cell>
          <cell r="AF794">
            <v>600</v>
          </cell>
          <cell r="AG794">
            <v>82.8333333333333</v>
          </cell>
          <cell r="AH794">
            <v>2021</v>
          </cell>
          <cell r="AI794" t="str">
            <v>Maharashtra</v>
          </cell>
          <cell r="AJ794" t="str">
            <v>S.M. SHETTY JR COLLEGE</v>
          </cell>
          <cell r="AK794">
            <v>158</v>
          </cell>
          <cell r="AL794">
            <v>22</v>
          </cell>
          <cell r="AM794">
            <v>7.1818181818181817</v>
          </cell>
          <cell r="AN794">
            <v>88.425925925925895</v>
          </cell>
          <cell r="AO794">
            <v>169</v>
          </cell>
          <cell r="AP794">
            <v>27</v>
          </cell>
          <cell r="AQ794">
            <v>6.2592592592592595</v>
          </cell>
          <cell r="AR794">
            <v>77</v>
          </cell>
          <cell r="AS794">
            <v>327</v>
          </cell>
          <cell r="AT794">
            <v>49</v>
          </cell>
          <cell r="AU794">
            <v>6.6734693877551017</v>
          </cell>
          <cell r="AV794">
            <v>193</v>
          </cell>
          <cell r="AW794">
            <v>25</v>
          </cell>
          <cell r="AX794">
            <v>7.72</v>
          </cell>
          <cell r="AY794">
            <v>82.712962962963005</v>
          </cell>
          <cell r="AZ794">
            <v>254</v>
          </cell>
          <cell r="BA794">
            <v>29</v>
          </cell>
          <cell r="BB794">
            <v>8.7586206896551726</v>
          </cell>
          <cell r="BC794">
            <v>75</v>
          </cell>
          <cell r="BD794">
            <v>447</v>
          </cell>
          <cell r="BE794">
            <v>54</v>
          </cell>
          <cell r="BF794">
            <v>8.2777777777777786</v>
          </cell>
          <cell r="BG794">
            <v>209</v>
          </cell>
          <cell r="BH794">
            <v>24</v>
          </cell>
          <cell r="BI794">
            <v>8.7083333333333339</v>
          </cell>
          <cell r="BJ794">
            <v>88</v>
          </cell>
          <cell r="BK794">
            <v>257</v>
          </cell>
          <cell r="BL794">
            <v>29</v>
          </cell>
          <cell r="BM794">
            <v>8.862068965517242</v>
          </cell>
          <cell r="BN794">
            <v>83</v>
          </cell>
          <cell r="BO794">
            <v>466</v>
          </cell>
          <cell r="BP794">
            <v>53</v>
          </cell>
          <cell r="BQ794">
            <v>8.7924528301886795</v>
          </cell>
          <cell r="BR794">
            <v>1240</v>
          </cell>
          <cell r="BS794">
            <v>156</v>
          </cell>
          <cell r="BT794">
            <v>7.9487179487179489</v>
          </cell>
          <cell r="BU794">
            <v>82.227777777777789</v>
          </cell>
          <cell r="BV794" t="str">
            <v>Capgemini</v>
          </cell>
        </row>
        <row r="795">
          <cell r="B795" t="str">
            <v>22-CIVIL57-25</v>
          </cell>
          <cell r="C795" t="str">
            <v>CIVIL</v>
          </cell>
          <cell r="D795">
            <v>57</v>
          </cell>
          <cell r="E795" t="str">
            <v>DAVE NAMAN KANHAIYALAL REKHA</v>
          </cell>
          <cell r="F795" t="str">
            <v>Male</v>
          </cell>
          <cell r="G795" t="str">
            <v>2003-09-30</v>
          </cell>
          <cell r="H795">
            <v>7700017791</v>
          </cell>
          <cell r="I795">
            <v>0</v>
          </cell>
          <cell r="J795" t="str">
            <v>davenaman277@gmail.com</v>
          </cell>
          <cell r="K795" t="str">
            <v>1032221254@tcetmumbai.in</v>
          </cell>
          <cell r="L795" t="str">
            <v>B-701,SHREE RAJ ENCLAVE BLDG-A,OPPO SEVEN SQAURE , NEAR JAIN HOSPITAL ,MUMBAI,401107</v>
          </cell>
          <cell r="M795">
            <v>0</v>
          </cell>
          <cell r="N795" t="str">
            <v>Maharashtra</v>
          </cell>
          <cell r="O795" t="str">
            <v>Service</v>
          </cell>
          <cell r="P795" t="str">
            <v>4,00,001 - 4,50,000</v>
          </cell>
          <cell r="Q795" t="str">
            <v>Normal</v>
          </cell>
          <cell r="R795" t="str">
            <v>Open</v>
          </cell>
          <cell r="S795">
            <v>2022</v>
          </cell>
          <cell r="T795" t="str">
            <v>DSE</v>
          </cell>
          <cell r="U795" t="str">
            <v>NA</v>
          </cell>
          <cell r="V795" t="str">
            <v>NA</v>
          </cell>
          <cell r="W795" t="str">
            <v>NA</v>
          </cell>
          <cell r="X795" t="str">
            <v>CAP</v>
          </cell>
          <cell r="Y795" t="str">
            <v>290.00</v>
          </cell>
          <cell r="Z795" t="str">
            <v>500.00</v>
          </cell>
          <cell r="AA795" t="str">
            <v>58.00</v>
          </cell>
          <cell r="AB795" t="str">
            <v>2019</v>
          </cell>
          <cell r="AC795" t="str">
            <v>MAHARASHTRA STATE BOARD OF SECONDARY AND HIGHER SECONDARY EDUCATION</v>
          </cell>
          <cell r="AD795" t="str">
            <v>ST. XAVIER'S HIGH SCHOOL</v>
          </cell>
          <cell r="AE795" t="str">
            <v>1526.00</v>
          </cell>
          <cell r="AF795" t="str">
            <v>1900.00</v>
          </cell>
          <cell r="AG795" t="str">
            <v>80.32</v>
          </cell>
          <cell r="AH795" t="str">
            <v>2022</v>
          </cell>
          <cell r="AI795" t="str">
            <v>Maharashtra State Board of Technical Education</v>
          </cell>
          <cell r="AJ795" t="str">
            <v>PRAVIN PATIL COLLEGE OF DIPLOMA ENGINEERING AND TECHNOLOGY</v>
          </cell>
          <cell r="AK795">
            <v>0</v>
          </cell>
          <cell r="AL795">
            <v>0</v>
          </cell>
          <cell r="AM795" t="e">
            <v>#DIV/0!</v>
          </cell>
          <cell r="AN795">
            <v>0</v>
          </cell>
          <cell r="AO795">
            <v>0</v>
          </cell>
          <cell r="AP795">
            <v>0</v>
          </cell>
          <cell r="AQ795" t="e">
            <v>#DIV/0!</v>
          </cell>
          <cell r="AR795">
            <v>0</v>
          </cell>
          <cell r="AS795">
            <v>0</v>
          </cell>
          <cell r="AT795">
            <v>0</v>
          </cell>
          <cell r="AU795" t="e">
            <v>#DIV/0!</v>
          </cell>
          <cell r="AV795">
            <v>195</v>
          </cell>
          <cell r="AW795">
            <v>25</v>
          </cell>
          <cell r="AX795">
            <v>7.8</v>
          </cell>
          <cell r="AY795">
            <v>86</v>
          </cell>
          <cell r="AZ795">
            <v>220</v>
          </cell>
          <cell r="BA795">
            <v>29</v>
          </cell>
          <cell r="BB795">
            <v>7.5862068965517242</v>
          </cell>
          <cell r="BC795">
            <v>75</v>
          </cell>
          <cell r="BD795">
            <v>415</v>
          </cell>
          <cell r="BE795">
            <v>54</v>
          </cell>
          <cell r="BF795">
            <v>7.6851851851851851</v>
          </cell>
          <cell r="BG795">
            <v>202</v>
          </cell>
          <cell r="BH795">
            <v>24</v>
          </cell>
          <cell r="BI795">
            <v>8.4166666666666661</v>
          </cell>
          <cell r="BJ795">
            <v>77</v>
          </cell>
          <cell r="BK795">
            <v>228</v>
          </cell>
          <cell r="BL795">
            <v>29</v>
          </cell>
          <cell r="BM795">
            <v>7.8620689655172411</v>
          </cell>
          <cell r="BN795">
            <v>89</v>
          </cell>
          <cell r="BO795">
            <v>430</v>
          </cell>
          <cell r="BP795">
            <v>53</v>
          </cell>
          <cell r="BQ795">
            <v>8.1132075471698109</v>
          </cell>
          <cell r="BR795">
            <v>845</v>
          </cell>
          <cell r="BS795">
            <v>107</v>
          </cell>
          <cell r="BT795">
            <v>7.8971962616822431</v>
          </cell>
          <cell r="BU795">
            <v>79.333333333333329</v>
          </cell>
          <cell r="BV795">
            <v>0</v>
          </cell>
        </row>
        <row r="796">
          <cell r="B796" t="str">
            <v>21-COMPA57-25</v>
          </cell>
          <cell r="C796" t="str">
            <v>COMP-A</v>
          </cell>
          <cell r="D796">
            <v>57</v>
          </cell>
          <cell r="E796" t="str">
            <v>JHANWAR TANAY MAHESHKUMAR ANJANA</v>
          </cell>
          <cell r="F796" t="str">
            <v>Male</v>
          </cell>
          <cell r="G796" t="str">
            <v>08/03/2003</v>
          </cell>
          <cell r="H796">
            <v>7620328874</v>
          </cell>
          <cell r="I796">
            <v>7745014436</v>
          </cell>
          <cell r="J796" t="str">
            <v>tanayjhanwar8@gmail.com</v>
          </cell>
          <cell r="K796" t="str">
            <v>1032210439@tcetmumbai.in</v>
          </cell>
          <cell r="L796" t="str">
            <v>16/1565, 'GaneshSadan' , Mahesh Nagar , Behind Bhagyarekha Talkies , Near Shivaji Putla , Ichalkaranji</v>
          </cell>
          <cell r="M796">
            <v>416115</v>
          </cell>
          <cell r="N796">
            <v>0</v>
          </cell>
          <cell r="O796" t="str">
            <v>Business</v>
          </cell>
          <cell r="P796" t="str">
            <v>4,00,001 - 4,50,000</v>
          </cell>
          <cell r="Q796" t="str">
            <v>Normal</v>
          </cell>
          <cell r="R796" t="str">
            <v>Open</v>
          </cell>
          <cell r="S796">
            <v>2021</v>
          </cell>
          <cell r="T796" t="str">
            <v>FE</v>
          </cell>
          <cell r="U796" t="str">
            <v>MH-CET</v>
          </cell>
          <cell r="V796">
            <v>91.45</v>
          </cell>
          <cell r="W796">
            <v>84.745740900000001</v>
          </cell>
          <cell r="X796" t="str">
            <v>Minority</v>
          </cell>
          <cell r="Y796">
            <v>458</v>
          </cell>
          <cell r="Z796">
            <v>500</v>
          </cell>
          <cell r="AA796">
            <v>91.6</v>
          </cell>
          <cell r="AB796">
            <v>2019</v>
          </cell>
          <cell r="AC796" t="str">
            <v>Maharashtra</v>
          </cell>
          <cell r="AD796" t="str">
            <v>VYANAKATESHWARA ENGLISH SCHOOL</v>
          </cell>
          <cell r="AE796">
            <v>563</v>
          </cell>
          <cell r="AF796">
            <v>600</v>
          </cell>
          <cell r="AG796">
            <v>93.8333333333333</v>
          </cell>
          <cell r="AH796">
            <v>2021</v>
          </cell>
          <cell r="AI796" t="str">
            <v>Maharashtra</v>
          </cell>
          <cell r="AJ796" t="str">
            <v>TATYASAHEB MUSALE VIDYALAYA</v>
          </cell>
          <cell r="AK796">
            <v>179</v>
          </cell>
          <cell r="AL796">
            <v>23</v>
          </cell>
          <cell r="AM796">
            <v>7.7826086956521738</v>
          </cell>
          <cell r="AN796">
            <v>79</v>
          </cell>
          <cell r="AO796">
            <v>246</v>
          </cell>
          <cell r="AP796">
            <v>26</v>
          </cell>
          <cell r="AQ796">
            <v>9.4615384615384617</v>
          </cell>
          <cell r="AR796">
            <v>87</v>
          </cell>
          <cell r="AS796">
            <v>425</v>
          </cell>
          <cell r="AT796">
            <v>49</v>
          </cell>
          <cell r="AU796">
            <v>8.6734693877551017</v>
          </cell>
          <cell r="AV796">
            <v>244</v>
          </cell>
          <cell r="AW796">
            <v>25</v>
          </cell>
          <cell r="AX796">
            <v>9.76</v>
          </cell>
          <cell r="AY796">
            <v>83</v>
          </cell>
          <cell r="AZ796">
            <v>262</v>
          </cell>
          <cell r="BA796">
            <v>29</v>
          </cell>
          <cell r="BB796">
            <v>9.0344827586206904</v>
          </cell>
          <cell r="BC796">
            <v>93</v>
          </cell>
          <cell r="BD796">
            <v>506</v>
          </cell>
          <cell r="BE796">
            <v>54</v>
          </cell>
          <cell r="BF796">
            <v>9.3703703703703702</v>
          </cell>
          <cell r="BG796">
            <v>228</v>
          </cell>
          <cell r="BH796">
            <v>24</v>
          </cell>
          <cell r="BI796">
            <v>9.5</v>
          </cell>
          <cell r="BJ796">
            <v>75</v>
          </cell>
          <cell r="BK796">
            <v>278</v>
          </cell>
          <cell r="BL796">
            <v>29</v>
          </cell>
          <cell r="BM796">
            <v>9.5862068965517242</v>
          </cell>
          <cell r="BN796">
            <v>81</v>
          </cell>
          <cell r="BO796">
            <v>506</v>
          </cell>
          <cell r="BP796">
            <v>53</v>
          </cell>
          <cell r="BQ796">
            <v>9.5471698113207548</v>
          </cell>
          <cell r="BR796">
            <v>1437</v>
          </cell>
          <cell r="BS796">
            <v>156</v>
          </cell>
          <cell r="BT796">
            <v>9.2115384615384617</v>
          </cell>
          <cell r="BU796">
            <v>83.4</v>
          </cell>
          <cell r="BV796" t="str">
            <v xml:space="preserve">Tata Consultancy Services </v>
          </cell>
        </row>
        <row r="797">
          <cell r="B797" t="str">
            <v>21-COMPB57-25</v>
          </cell>
          <cell r="C797" t="str">
            <v>COMP-B</v>
          </cell>
          <cell r="D797">
            <v>57</v>
          </cell>
          <cell r="E797" t="str">
            <v>ROY PARAS PRAVEEN SANGITA</v>
          </cell>
          <cell r="F797" t="str">
            <v>Male</v>
          </cell>
          <cell r="G797" t="str">
            <v>01/06/2003</v>
          </cell>
          <cell r="H797">
            <v>7039228199</v>
          </cell>
          <cell r="I797">
            <v>7039228199</v>
          </cell>
          <cell r="J797" t="str">
            <v>parasroy0106@gmail.com</v>
          </cell>
          <cell r="K797" t="str">
            <v>1032210503@tcetmumbai.in</v>
          </cell>
          <cell r="L797" t="str">
            <v>SS-1 , ROOM NO.99 , SECTOR-16 , KOPERKHAIRNE , NAVI MUMBAI</v>
          </cell>
          <cell r="M797">
            <v>400709</v>
          </cell>
          <cell r="N797">
            <v>0</v>
          </cell>
          <cell r="O797" t="str">
            <v>SERVICE</v>
          </cell>
          <cell r="P797" t="str">
            <v>&gt;= 15,00,001</v>
          </cell>
          <cell r="Q797" t="str">
            <v>Normal</v>
          </cell>
          <cell r="R797" t="str">
            <v>Open</v>
          </cell>
          <cell r="S797">
            <v>2021</v>
          </cell>
          <cell r="T797" t="str">
            <v>FE</v>
          </cell>
          <cell r="U797" t="str">
            <v>MH-CET</v>
          </cell>
          <cell r="V797">
            <v>90.16</v>
          </cell>
          <cell r="W797">
            <v>74.672343499999997</v>
          </cell>
          <cell r="X797" t="str">
            <v>Minority</v>
          </cell>
          <cell r="Y797">
            <v>428</v>
          </cell>
          <cell r="Z797">
            <v>500</v>
          </cell>
          <cell r="AA797">
            <v>85.6</v>
          </cell>
          <cell r="AB797">
            <v>2019</v>
          </cell>
          <cell r="AC797" t="str">
            <v>Maharashtra</v>
          </cell>
          <cell r="AD797" t="str">
            <v>VASHI ENGLISH HIGH SCHOOL</v>
          </cell>
          <cell r="AE797">
            <v>568</v>
          </cell>
          <cell r="AF797">
            <v>600</v>
          </cell>
          <cell r="AG797">
            <v>94.6666666666667</v>
          </cell>
          <cell r="AH797">
            <v>2021</v>
          </cell>
          <cell r="AI797" t="str">
            <v>Maharashtra</v>
          </cell>
          <cell r="AJ797" t="str">
            <v>U.G.M'S SHIRAVANE VIDYALAYA  AND JUNIOR COLLEGE</v>
          </cell>
          <cell r="AK797">
            <v>194</v>
          </cell>
          <cell r="AL797">
            <v>23</v>
          </cell>
          <cell r="AM797">
            <v>8.4347826086956523</v>
          </cell>
          <cell r="AN797">
            <v>98</v>
          </cell>
          <cell r="AO797">
            <v>251</v>
          </cell>
          <cell r="AP797">
            <v>26</v>
          </cell>
          <cell r="AQ797">
            <v>9.6538461538461533</v>
          </cell>
          <cell r="AR797">
            <v>77</v>
          </cell>
          <cell r="AS797">
            <v>445</v>
          </cell>
          <cell r="AT797">
            <v>49</v>
          </cell>
          <cell r="AU797">
            <v>9.0816326530612237</v>
          </cell>
          <cell r="AV797">
            <v>248</v>
          </cell>
          <cell r="AW797">
            <v>25</v>
          </cell>
          <cell r="AX797">
            <v>9.92</v>
          </cell>
          <cell r="AY797">
            <v>87.5</v>
          </cell>
          <cell r="AZ797">
            <v>286</v>
          </cell>
          <cell r="BA797">
            <v>29</v>
          </cell>
          <cell r="BB797">
            <v>9.862068965517242</v>
          </cell>
          <cell r="BC797">
            <v>84</v>
          </cell>
          <cell r="BD797">
            <v>534</v>
          </cell>
          <cell r="BE797">
            <v>54</v>
          </cell>
          <cell r="BF797">
            <v>9.8888888888888893</v>
          </cell>
          <cell r="BG797">
            <v>225</v>
          </cell>
          <cell r="BH797">
            <v>24</v>
          </cell>
          <cell r="BI797">
            <v>9.375</v>
          </cell>
          <cell r="BJ797">
            <v>90</v>
          </cell>
          <cell r="BK797">
            <v>271</v>
          </cell>
          <cell r="BL797">
            <v>29</v>
          </cell>
          <cell r="BM797">
            <v>9.3448275862068968</v>
          </cell>
          <cell r="BN797">
            <v>92</v>
          </cell>
          <cell r="BO797">
            <v>496</v>
          </cell>
          <cell r="BP797">
            <v>53</v>
          </cell>
          <cell r="BQ797">
            <v>9.3584905660377355</v>
          </cell>
          <cell r="BR797">
            <v>1475</v>
          </cell>
          <cell r="BS797">
            <v>156</v>
          </cell>
          <cell r="BT797">
            <v>9.4551282051282044</v>
          </cell>
          <cell r="BU797">
            <v>87.3</v>
          </cell>
          <cell r="BV797" t="str">
            <v>Capgemini</v>
          </cell>
        </row>
        <row r="798">
          <cell r="B798" t="str">
            <v>21-COMPC57-25</v>
          </cell>
          <cell r="C798" t="str">
            <v>COMP-C</v>
          </cell>
          <cell r="D798">
            <v>57</v>
          </cell>
          <cell r="E798" t="str">
            <v xml:space="preserve">YADAV SAHIL JAGATPAL  SUSHMA </v>
          </cell>
          <cell r="F798" t="str">
            <v>Male</v>
          </cell>
          <cell r="G798" t="str">
            <v>20/06/2003</v>
          </cell>
          <cell r="H798">
            <v>9324029051</v>
          </cell>
          <cell r="I798">
            <v>9326852002</v>
          </cell>
          <cell r="J798" t="str">
            <v>sahil.jp.yadav@gmail.com</v>
          </cell>
          <cell r="K798" t="str">
            <v>1032210567@tcetmumbai.in</v>
          </cell>
          <cell r="L798" t="str">
            <v>D5, Chandika Darshan, Yamuna Nagar, Bapane, Naigaon(E), Palghar</v>
          </cell>
          <cell r="M798">
            <v>401208</v>
          </cell>
          <cell r="N798">
            <v>0</v>
          </cell>
          <cell r="O798" t="str">
            <v>B.E.S.T Bus Driver</v>
          </cell>
          <cell r="P798" t="str">
            <v>3,50,001 - 4,00,000</v>
          </cell>
          <cell r="Q798" t="str">
            <v>Normal</v>
          </cell>
          <cell r="R798" t="str">
            <v>Open</v>
          </cell>
          <cell r="S798">
            <v>2021</v>
          </cell>
          <cell r="T798" t="str">
            <v>FE</v>
          </cell>
          <cell r="U798" t="str">
            <v>MH-CET</v>
          </cell>
          <cell r="V798">
            <v>90.4</v>
          </cell>
          <cell r="W798">
            <v>57</v>
          </cell>
          <cell r="X798" t="str">
            <v>Minority</v>
          </cell>
          <cell r="Y798">
            <v>410</v>
          </cell>
          <cell r="Z798">
            <v>500</v>
          </cell>
          <cell r="AA798">
            <v>82</v>
          </cell>
          <cell r="AB798">
            <v>2019</v>
          </cell>
          <cell r="AC798" t="str">
            <v>Maharashtra</v>
          </cell>
          <cell r="AD798" t="str">
            <v>DON BOSCO HIGH SCHOOL AND JR. COLLEGE</v>
          </cell>
          <cell r="AE798">
            <v>495</v>
          </cell>
          <cell r="AF798">
            <v>600</v>
          </cell>
          <cell r="AG798">
            <v>82.5</v>
          </cell>
          <cell r="AH798">
            <v>2021</v>
          </cell>
          <cell r="AI798" t="str">
            <v>Maharashtra</v>
          </cell>
          <cell r="AJ798" t="str">
            <v>THAKUR COLLEGE OF SCIENCE AND COMMERCE</v>
          </cell>
          <cell r="AK798">
            <v>190</v>
          </cell>
          <cell r="AL798">
            <v>23</v>
          </cell>
          <cell r="AM798">
            <v>8.2608695652173907</v>
          </cell>
          <cell r="AN798">
            <v>91</v>
          </cell>
          <cell r="AO798">
            <v>216</v>
          </cell>
          <cell r="AP798">
            <v>26</v>
          </cell>
          <cell r="AQ798">
            <v>8.3076923076923084</v>
          </cell>
          <cell r="AR798">
            <v>86.83</v>
          </cell>
          <cell r="AS798">
            <v>406</v>
          </cell>
          <cell r="AT798">
            <v>49</v>
          </cell>
          <cell r="AU798">
            <v>8.2857142857142865</v>
          </cell>
          <cell r="AV798">
            <v>237</v>
          </cell>
          <cell r="AW798">
            <v>25</v>
          </cell>
          <cell r="AX798">
            <v>9.48</v>
          </cell>
          <cell r="AY798">
            <v>88.915000000000006</v>
          </cell>
          <cell r="AZ798">
            <v>279</v>
          </cell>
          <cell r="BA798">
            <v>29</v>
          </cell>
          <cell r="BB798">
            <v>9.6206896551724146</v>
          </cell>
          <cell r="BC798">
            <v>89</v>
          </cell>
          <cell r="BD798">
            <v>516</v>
          </cell>
          <cell r="BE798">
            <v>54</v>
          </cell>
          <cell r="BF798">
            <v>9.5555555555555554</v>
          </cell>
          <cell r="BG798">
            <v>226</v>
          </cell>
          <cell r="BH798">
            <v>24</v>
          </cell>
          <cell r="BI798">
            <v>9.4166666666666661</v>
          </cell>
          <cell r="BJ798">
            <v>90</v>
          </cell>
          <cell r="BK798">
            <v>272</v>
          </cell>
          <cell r="BL798">
            <v>29</v>
          </cell>
          <cell r="BM798">
            <v>9.3793103448275854</v>
          </cell>
          <cell r="BN798">
            <v>78</v>
          </cell>
          <cell r="BO798">
            <v>498</v>
          </cell>
          <cell r="BP798">
            <v>53</v>
          </cell>
          <cell r="BQ798">
            <v>9.3962264150943398</v>
          </cell>
          <cell r="BR798">
            <v>1420</v>
          </cell>
          <cell r="BS798">
            <v>156</v>
          </cell>
          <cell r="BT798">
            <v>9.1025641025641022</v>
          </cell>
          <cell r="BU798">
            <v>89.149000000000001</v>
          </cell>
          <cell r="BV798" t="str">
            <v>Oracle</v>
          </cell>
        </row>
        <row r="799">
          <cell r="B799" t="str">
            <v>21-E&amp;CS57-25</v>
          </cell>
          <cell r="C799" t="str">
            <v>E&amp;CS</v>
          </cell>
          <cell r="D799">
            <v>57</v>
          </cell>
          <cell r="E799" t="str">
            <v>SINGH VIVEK KUMAR JITENDRA PRASAD SANGITA</v>
          </cell>
          <cell r="F799" t="str">
            <v>Male</v>
          </cell>
          <cell r="G799" t="str">
            <v>18/12/2003</v>
          </cell>
          <cell r="H799">
            <v>9152210359</v>
          </cell>
          <cell r="I799">
            <v>9773051801</v>
          </cell>
          <cell r="J799" t="str">
            <v>vivek579singh@gmail.com</v>
          </cell>
          <cell r="K799" t="str">
            <v>1032210375@tcetmumbai.in</v>
          </cell>
          <cell r="L799" t="str">
            <v>B-606,shree shaidam C.H.S.,vaishali nagar,dahisar(E),mumbai.</v>
          </cell>
          <cell r="M799">
            <v>400068</v>
          </cell>
          <cell r="N799">
            <v>0</v>
          </cell>
          <cell r="O799" t="str">
            <v>service</v>
          </cell>
          <cell r="P799" t="str">
            <v>&gt;= 15,00,001</v>
          </cell>
          <cell r="Q799" t="str">
            <v>Normal</v>
          </cell>
          <cell r="R799" t="str">
            <v>Open</v>
          </cell>
          <cell r="S799">
            <v>2021</v>
          </cell>
          <cell r="T799" t="str">
            <v>FE</v>
          </cell>
          <cell r="U799" t="str">
            <v>MH-CET</v>
          </cell>
          <cell r="V799">
            <v>58.06</v>
          </cell>
          <cell r="W799">
            <v>40.085368299999999</v>
          </cell>
          <cell r="X799" t="str">
            <v>Minority</v>
          </cell>
          <cell r="Y799">
            <v>329</v>
          </cell>
          <cell r="Z799">
            <v>500</v>
          </cell>
          <cell r="AA799">
            <v>65.8</v>
          </cell>
          <cell r="AB799">
            <v>2019</v>
          </cell>
          <cell r="AC799" t="str">
            <v>Maharashtra</v>
          </cell>
          <cell r="AD799" t="str">
            <v>THAKUR SHYAMNARAYAN HIGH SCHOOL</v>
          </cell>
          <cell r="AE799">
            <v>448</v>
          </cell>
          <cell r="AF799">
            <v>600</v>
          </cell>
          <cell r="AG799">
            <v>74.6666666666667</v>
          </cell>
          <cell r="AH799">
            <v>2021</v>
          </cell>
          <cell r="AI799" t="str">
            <v>Maharashtra</v>
          </cell>
          <cell r="AJ799" t="str">
            <v>SARDAR VALLABHBHAI PATEL VIDYALAYA</v>
          </cell>
          <cell r="AK799">
            <v>183</v>
          </cell>
          <cell r="AL799">
            <v>23</v>
          </cell>
          <cell r="AM799">
            <v>7.9565217391304346</v>
          </cell>
          <cell r="AN799">
            <v>76.040000000000006</v>
          </cell>
          <cell r="AO799">
            <v>177</v>
          </cell>
          <cell r="AP799">
            <v>26</v>
          </cell>
          <cell r="AQ799">
            <v>6.8076923076923075</v>
          </cell>
          <cell r="AR799">
            <v>99</v>
          </cell>
          <cell r="AS799">
            <v>360</v>
          </cell>
          <cell r="AT799">
            <v>49</v>
          </cell>
          <cell r="AU799">
            <v>7.3469387755102042</v>
          </cell>
          <cell r="AV799">
            <v>166</v>
          </cell>
          <cell r="AW799">
            <v>25</v>
          </cell>
          <cell r="AX799">
            <v>6.64</v>
          </cell>
          <cell r="AY799">
            <v>87.52</v>
          </cell>
          <cell r="AZ799">
            <v>196</v>
          </cell>
          <cell r="BA799">
            <v>29</v>
          </cell>
          <cell r="BB799">
            <v>6.7586206896551726</v>
          </cell>
          <cell r="BC799">
            <v>52.941176470588204</v>
          </cell>
          <cell r="BD799">
            <v>362</v>
          </cell>
          <cell r="BE799">
            <v>54</v>
          </cell>
          <cell r="BF799">
            <v>6.7037037037037033</v>
          </cell>
          <cell r="BG799">
            <v>173</v>
          </cell>
          <cell r="BH799">
            <v>24</v>
          </cell>
          <cell r="BI799">
            <v>7.208333333333333</v>
          </cell>
          <cell r="BJ799">
            <v>78</v>
          </cell>
          <cell r="BK799">
            <v>203</v>
          </cell>
          <cell r="BL799">
            <v>29</v>
          </cell>
          <cell r="BM799">
            <v>7</v>
          </cell>
          <cell r="BN799">
            <v>78</v>
          </cell>
          <cell r="BO799">
            <v>376</v>
          </cell>
          <cell r="BP799">
            <v>53</v>
          </cell>
          <cell r="BQ799">
            <v>7.0943396226415096</v>
          </cell>
          <cell r="BR799">
            <v>1098</v>
          </cell>
          <cell r="BS799">
            <v>156</v>
          </cell>
          <cell r="BT799">
            <v>7.0384615384615383</v>
          </cell>
          <cell r="BU799">
            <v>80.90023529411765</v>
          </cell>
          <cell r="BV799">
            <v>0</v>
          </cell>
        </row>
        <row r="800">
          <cell r="B800" t="str">
            <v>21-E&amp;TCA57-25</v>
          </cell>
          <cell r="C800" t="str">
            <v>E&amp;TC-A</v>
          </cell>
          <cell r="D800">
            <v>57</v>
          </cell>
          <cell r="E800" t="str">
            <v>MISHRA KUMKUM JAYSHANKAR  GEETA</v>
          </cell>
          <cell r="F800" t="str">
            <v>Female</v>
          </cell>
          <cell r="G800" t="str">
            <v>03/08/2003</v>
          </cell>
          <cell r="H800">
            <v>8108445586</v>
          </cell>
          <cell r="I800">
            <v>9320085586</v>
          </cell>
          <cell r="J800" t="str">
            <v>mishrakumkum85@gmail.com</v>
          </cell>
          <cell r="K800" t="str">
            <v>1032210249@tcetmumbai.in</v>
          </cell>
          <cell r="L800" t="str">
            <v>Shanti devi Tiwari chawl Shukla compound new link road behram baug jogeshwari west</v>
          </cell>
          <cell r="M800">
            <v>400102</v>
          </cell>
          <cell r="N800">
            <v>0</v>
          </cell>
          <cell r="O800" t="str">
            <v>Transport worker</v>
          </cell>
          <cell r="P800" t="str">
            <v>8,00,001 - 9,00,000</v>
          </cell>
          <cell r="Q800" t="str">
            <v>Normal</v>
          </cell>
          <cell r="R800" t="str">
            <v>Open</v>
          </cell>
          <cell r="S800">
            <v>2021</v>
          </cell>
          <cell r="T800" t="str">
            <v>FE</v>
          </cell>
          <cell r="U800" t="str">
            <v>MH-CET</v>
          </cell>
          <cell r="V800">
            <v>66</v>
          </cell>
          <cell r="W800">
            <v>75</v>
          </cell>
          <cell r="X800" t="str">
            <v>Minority</v>
          </cell>
          <cell r="Y800">
            <v>369</v>
          </cell>
          <cell r="Z800">
            <v>500</v>
          </cell>
          <cell r="AA800">
            <v>73.8</v>
          </cell>
          <cell r="AB800">
            <v>2019</v>
          </cell>
          <cell r="AC800" t="str">
            <v>Maharashtra</v>
          </cell>
          <cell r="AD800" t="str">
            <v>J.A. MEGHANI ENGLISH HIGH SCHOOL</v>
          </cell>
          <cell r="AE800">
            <v>458</v>
          </cell>
          <cell r="AF800">
            <v>600</v>
          </cell>
          <cell r="AG800">
            <v>76.3333333333333</v>
          </cell>
          <cell r="AH800">
            <v>2021</v>
          </cell>
          <cell r="AI800" t="str">
            <v>Maharashtra</v>
          </cell>
          <cell r="AJ800" t="str">
            <v>VALIA COLLEGE OF ARTS COMMERCE AND SCIENCE</v>
          </cell>
          <cell r="AK800">
            <v>151</v>
          </cell>
          <cell r="AL800">
            <v>22</v>
          </cell>
          <cell r="AM800">
            <v>6.8636363636363633</v>
          </cell>
          <cell r="AN800">
            <v>90</v>
          </cell>
          <cell r="AO800">
            <v>223</v>
          </cell>
          <cell r="AP800">
            <v>27</v>
          </cell>
          <cell r="AQ800">
            <v>8.2592592592592595</v>
          </cell>
          <cell r="AR800">
            <v>75</v>
          </cell>
          <cell r="AS800">
            <v>374</v>
          </cell>
          <cell r="AT800">
            <v>49</v>
          </cell>
          <cell r="AU800">
            <v>7.6326530612244898</v>
          </cell>
          <cell r="AV800">
            <v>194</v>
          </cell>
          <cell r="AW800">
            <v>25</v>
          </cell>
          <cell r="AX800">
            <v>7.76</v>
          </cell>
          <cell r="AY800">
            <v>82.5</v>
          </cell>
          <cell r="AZ800">
            <v>257</v>
          </cell>
          <cell r="BA800">
            <v>29</v>
          </cell>
          <cell r="BB800">
            <v>8.862068965517242</v>
          </cell>
          <cell r="BC800">
            <v>92</v>
          </cell>
          <cell r="BD800">
            <v>451</v>
          </cell>
          <cell r="BE800">
            <v>54</v>
          </cell>
          <cell r="BF800">
            <v>8.3518518518518512</v>
          </cell>
          <cell r="BG800">
            <v>199</v>
          </cell>
          <cell r="BH800">
            <v>24</v>
          </cell>
          <cell r="BI800">
            <v>8.2916666666666661</v>
          </cell>
          <cell r="BJ800">
            <v>85</v>
          </cell>
          <cell r="BK800">
            <v>242</v>
          </cell>
          <cell r="BL800">
            <v>29</v>
          </cell>
          <cell r="BM800">
            <v>8.3448275862068968</v>
          </cell>
          <cell r="BN800">
            <v>92</v>
          </cell>
          <cell r="BO800">
            <v>441</v>
          </cell>
          <cell r="BP800">
            <v>53</v>
          </cell>
          <cell r="BQ800">
            <v>8.3207547169811313</v>
          </cell>
          <cell r="BR800">
            <v>1266</v>
          </cell>
          <cell r="BS800">
            <v>156</v>
          </cell>
          <cell r="BT800">
            <v>8.115384615384615</v>
          </cell>
          <cell r="BU800">
            <v>83.5</v>
          </cell>
          <cell r="BV800">
            <v>0</v>
          </cell>
        </row>
        <row r="801">
          <cell r="B801" t="str">
            <v>21-E&amp;TCB57-25</v>
          </cell>
          <cell r="C801" t="str">
            <v>E&amp;TC-B</v>
          </cell>
          <cell r="D801">
            <v>57</v>
          </cell>
          <cell r="E801" t="str">
            <v>YADAV SACHIN JAGDHANI DULARIDEVI</v>
          </cell>
          <cell r="F801" t="str">
            <v>Male</v>
          </cell>
          <cell r="G801" t="str">
            <v>05/02/2003</v>
          </cell>
          <cell r="H801">
            <v>9892834514</v>
          </cell>
          <cell r="I801">
            <v>8879852314</v>
          </cell>
          <cell r="J801" t="str">
            <v>yadavsachin522003@gmail.com</v>
          </cell>
          <cell r="K801" t="str">
            <v>1032210312@tcetmumbai.in</v>
          </cell>
          <cell r="L801" t="str">
            <v xml:space="preserve">Room no-9, Nagvekar Compound, Trimbakeshwar Seva Sangh Society, Shiv Vallabh Cross Road, Near N.G Park, Rawalpada, Dahisar (East), Mumbai-400068.
</v>
          </cell>
          <cell r="M801">
            <v>400068</v>
          </cell>
          <cell r="N801">
            <v>0</v>
          </cell>
          <cell r="O801" t="str">
            <v>Driver</v>
          </cell>
          <cell r="P801" t="str">
            <v>15,001 - 50,000</v>
          </cell>
          <cell r="Q801" t="str">
            <v>Normal</v>
          </cell>
          <cell r="R801" t="str">
            <v>Open</v>
          </cell>
          <cell r="S801">
            <v>2021</v>
          </cell>
          <cell r="T801" t="str">
            <v>FE</v>
          </cell>
          <cell r="U801" t="str">
            <v>MH-CET</v>
          </cell>
          <cell r="V801">
            <v>29</v>
          </cell>
          <cell r="W801" t="str">
            <v>NA</v>
          </cell>
          <cell r="X801" t="str">
            <v>Minority</v>
          </cell>
          <cell r="Y801">
            <v>290</v>
          </cell>
          <cell r="Z801">
            <v>500</v>
          </cell>
          <cell r="AA801">
            <v>58</v>
          </cell>
          <cell r="AB801">
            <v>2019</v>
          </cell>
          <cell r="AC801" t="str">
            <v>Maharashtra</v>
          </cell>
          <cell r="AD801" t="str">
            <v>SHAKTI SEVA SANGH MADHYMIK VIDYALAYA</v>
          </cell>
          <cell r="AE801">
            <v>466</v>
          </cell>
          <cell r="AF801">
            <v>600</v>
          </cell>
          <cell r="AG801">
            <v>77.6666666666667</v>
          </cell>
          <cell r="AH801">
            <v>2021</v>
          </cell>
          <cell r="AI801" t="str">
            <v>Maharashtra</v>
          </cell>
          <cell r="AJ801" t="str">
            <v>MATRUCHHAYA COLLEGE OF SCIENCE AND COMMERCE</v>
          </cell>
          <cell r="AK801">
            <v>161.92000000000002</v>
          </cell>
          <cell r="AL801">
            <v>22</v>
          </cell>
          <cell r="AM801">
            <v>7.36</v>
          </cell>
          <cell r="AN801">
            <v>91</v>
          </cell>
          <cell r="AO801">
            <v>181</v>
          </cell>
          <cell r="AP801">
            <v>27</v>
          </cell>
          <cell r="AQ801">
            <v>6.7037037037037033</v>
          </cell>
          <cell r="AR801">
            <v>75</v>
          </cell>
          <cell r="AS801">
            <v>342.92</v>
          </cell>
          <cell r="AT801">
            <v>49</v>
          </cell>
          <cell r="AU801">
            <v>6.9983673469387755</v>
          </cell>
          <cell r="AV801">
            <v>160</v>
          </cell>
          <cell r="AW801">
            <v>25</v>
          </cell>
          <cell r="AX801">
            <v>6.4</v>
          </cell>
          <cell r="AY801">
            <v>83</v>
          </cell>
          <cell r="AZ801">
            <v>175</v>
          </cell>
          <cell r="BA801">
            <v>29</v>
          </cell>
          <cell r="BB801">
            <v>6.0344827586206895</v>
          </cell>
          <cell r="BC801">
            <v>78</v>
          </cell>
          <cell r="BD801">
            <v>335</v>
          </cell>
          <cell r="BE801">
            <v>54</v>
          </cell>
          <cell r="BF801">
            <v>6.2037037037037033</v>
          </cell>
          <cell r="BG801">
            <v>130</v>
          </cell>
          <cell r="BH801">
            <v>24</v>
          </cell>
          <cell r="BI801">
            <v>5.416666666666667</v>
          </cell>
          <cell r="BJ801">
            <v>81</v>
          </cell>
          <cell r="BK801">
            <v>145</v>
          </cell>
          <cell r="BL801">
            <v>29</v>
          </cell>
          <cell r="BM801">
            <v>5</v>
          </cell>
          <cell r="BN801">
            <v>81</v>
          </cell>
          <cell r="BO801">
            <v>275</v>
          </cell>
          <cell r="BP801">
            <v>53</v>
          </cell>
          <cell r="BQ801">
            <v>5.1886792452830193</v>
          </cell>
          <cell r="BR801">
            <v>952.92000000000007</v>
          </cell>
          <cell r="BS801">
            <v>156</v>
          </cell>
          <cell r="BT801">
            <v>6.1084615384615386</v>
          </cell>
          <cell r="BU801">
            <v>84.4</v>
          </cell>
          <cell r="BV801">
            <v>0</v>
          </cell>
        </row>
        <row r="802">
          <cell r="B802" t="str">
            <v>21-ITA57-25</v>
          </cell>
          <cell r="C802" t="str">
            <v>IT-A</v>
          </cell>
          <cell r="D802">
            <v>57</v>
          </cell>
          <cell r="E802" t="str">
            <v xml:space="preserve">MISHRA HARSH ASHOK BABY </v>
          </cell>
          <cell r="F802" t="str">
            <v>Male</v>
          </cell>
          <cell r="G802" t="str">
            <v>08/07/2003</v>
          </cell>
          <cell r="H802">
            <v>9834808524</v>
          </cell>
          <cell r="I802">
            <v>9960496761</v>
          </cell>
          <cell r="J802" t="str">
            <v>harshmishra19912019@gmail.com</v>
          </cell>
          <cell r="K802" t="str">
            <v>1032210631@tcetmumbai.in</v>
          </cell>
          <cell r="L802" t="str">
            <v>104 A 4 B wing Gokul Dham Phool Pada Road Virar East</v>
          </cell>
          <cell r="M802">
            <v>401305</v>
          </cell>
          <cell r="N802">
            <v>0</v>
          </cell>
          <cell r="O802" t="str">
            <v>Service</v>
          </cell>
          <cell r="P802" t="str">
            <v>&gt;= 15,00,001</v>
          </cell>
          <cell r="Q802" t="str">
            <v>Normal</v>
          </cell>
          <cell r="R802" t="str">
            <v>Open</v>
          </cell>
          <cell r="S802">
            <v>2021</v>
          </cell>
          <cell r="T802" t="str">
            <v>FE</v>
          </cell>
          <cell r="U802" t="str">
            <v>MH-CET</v>
          </cell>
          <cell r="V802">
            <v>88.75</v>
          </cell>
          <cell r="W802" t="str">
            <v>NA</v>
          </cell>
          <cell r="X802" t="str">
            <v>Minority</v>
          </cell>
          <cell r="Y802">
            <v>346</v>
          </cell>
          <cell r="Z802">
            <v>500</v>
          </cell>
          <cell r="AA802">
            <v>69.2</v>
          </cell>
          <cell r="AB802">
            <v>2019</v>
          </cell>
          <cell r="AC802" t="str">
            <v>Maharashtra</v>
          </cell>
          <cell r="AD802" t="str">
            <v>ST XAVIER'S HIGH SCHOOL</v>
          </cell>
          <cell r="AE802">
            <v>494</v>
          </cell>
          <cell r="AF802">
            <v>600</v>
          </cell>
          <cell r="AG802">
            <v>82.3333333333333</v>
          </cell>
          <cell r="AH802">
            <v>2021</v>
          </cell>
          <cell r="AI802" t="str">
            <v>Maharashtra</v>
          </cell>
          <cell r="AJ802" t="str">
            <v>UTKARSH MAHAVIDYALAYA</v>
          </cell>
          <cell r="AK802">
            <v>192</v>
          </cell>
          <cell r="AL802">
            <v>22</v>
          </cell>
          <cell r="AM802">
            <v>8.7272727272727266</v>
          </cell>
          <cell r="AN802">
            <v>79.260000000000005</v>
          </cell>
          <cell r="AO802">
            <v>245</v>
          </cell>
          <cell r="AP802">
            <v>27</v>
          </cell>
          <cell r="AQ802">
            <v>9.0740740740740744</v>
          </cell>
          <cell r="AR802">
            <v>79.260000000000005</v>
          </cell>
          <cell r="AS802">
            <v>437</v>
          </cell>
          <cell r="AT802">
            <v>49</v>
          </cell>
          <cell r="AU802">
            <v>8.9183673469387763</v>
          </cell>
          <cell r="AV802">
            <v>226</v>
          </cell>
          <cell r="AW802">
            <v>25</v>
          </cell>
          <cell r="AX802">
            <v>9.0399999999999991</v>
          </cell>
          <cell r="AY802">
            <v>79.260000000000005</v>
          </cell>
          <cell r="AZ802">
            <v>243</v>
          </cell>
          <cell r="BA802">
            <v>29</v>
          </cell>
          <cell r="BB802">
            <v>8.3793103448275854</v>
          </cell>
          <cell r="BC802">
            <v>74.528301886792406</v>
          </cell>
          <cell r="BD802">
            <v>469</v>
          </cell>
          <cell r="BE802">
            <v>54</v>
          </cell>
          <cell r="BF802">
            <v>8.6851851851851851</v>
          </cell>
          <cell r="BG802">
            <v>222</v>
          </cell>
          <cell r="BH802">
            <v>24</v>
          </cell>
          <cell r="BI802">
            <v>9.25</v>
          </cell>
          <cell r="BJ802">
            <v>80.912863070539402</v>
          </cell>
          <cell r="BK802">
            <v>279</v>
          </cell>
          <cell r="BL802">
            <v>29</v>
          </cell>
          <cell r="BM802">
            <v>9.6206896551724146</v>
          </cell>
          <cell r="BN802">
            <v>79.828326180257505</v>
          </cell>
          <cell r="BO802">
            <v>501</v>
          </cell>
          <cell r="BP802">
            <v>53</v>
          </cell>
          <cell r="BQ802">
            <v>9.4528301886792452</v>
          </cell>
          <cell r="BR802">
            <v>1407</v>
          </cell>
          <cell r="BS802">
            <v>156</v>
          </cell>
          <cell r="BT802">
            <v>9.0192307692307701</v>
          </cell>
          <cell r="BU802">
            <v>80.055021373209101</v>
          </cell>
          <cell r="BV802" t="str">
            <v>Capgemini</v>
          </cell>
        </row>
        <row r="803">
          <cell r="B803" t="str">
            <v>21-ITB57-25</v>
          </cell>
          <cell r="C803" t="str">
            <v>IT-B</v>
          </cell>
          <cell r="D803">
            <v>57</v>
          </cell>
          <cell r="E803" t="str">
            <v xml:space="preserve">VAISHNAV BHAJANDAS ASHUDAS  MULIDEVI </v>
          </cell>
          <cell r="F803" t="str">
            <v>Male</v>
          </cell>
          <cell r="G803" t="str">
            <v>25/12/2003</v>
          </cell>
          <cell r="H803">
            <v>8104867443</v>
          </cell>
          <cell r="I803">
            <v>9892842276</v>
          </cell>
          <cell r="J803" t="str">
            <v>bhajandas9892@gmail.com</v>
          </cell>
          <cell r="K803" t="str">
            <v>1032210696@tcetmumbai.in</v>
          </cell>
          <cell r="L803" t="str">
            <v>604, prathvi sadan B.P road Bhayander east, Thane</v>
          </cell>
          <cell r="M803">
            <v>401105</v>
          </cell>
          <cell r="N803">
            <v>0</v>
          </cell>
          <cell r="O803" t="str">
            <v>Service</v>
          </cell>
          <cell r="P803" t="str">
            <v>5,50,001 - 6,00,000</v>
          </cell>
          <cell r="Q803" t="str">
            <v>Normal</v>
          </cell>
          <cell r="R803" t="str">
            <v>Open</v>
          </cell>
          <cell r="S803">
            <v>2021</v>
          </cell>
          <cell r="T803" t="str">
            <v>FE</v>
          </cell>
          <cell r="U803" t="str">
            <v>MH-CET</v>
          </cell>
          <cell r="V803">
            <v>94.35</v>
          </cell>
          <cell r="W803">
            <v>62.62</v>
          </cell>
          <cell r="X803" t="str">
            <v>CAP</v>
          </cell>
          <cell r="Y803">
            <v>375</v>
          </cell>
          <cell r="Z803">
            <v>500</v>
          </cell>
          <cell r="AA803">
            <v>75</v>
          </cell>
          <cell r="AB803">
            <v>2019</v>
          </cell>
          <cell r="AC803" t="str">
            <v>Maharashtra</v>
          </cell>
          <cell r="AD803" t="str">
            <v>Blossom High School</v>
          </cell>
          <cell r="AE803">
            <v>450</v>
          </cell>
          <cell r="AF803">
            <v>600</v>
          </cell>
          <cell r="AG803">
            <v>75</v>
          </cell>
          <cell r="AH803">
            <v>2021</v>
          </cell>
          <cell r="AI803" t="str">
            <v>Maharashtra</v>
          </cell>
          <cell r="AJ803" t="str">
            <v>Sardar Valabhbhai Patel</v>
          </cell>
          <cell r="AK803">
            <v>178</v>
          </cell>
          <cell r="AL803">
            <v>22</v>
          </cell>
          <cell r="AM803">
            <v>8.0909090909090917</v>
          </cell>
          <cell r="AN803">
            <v>83</v>
          </cell>
          <cell r="AO803">
            <v>240</v>
          </cell>
          <cell r="AP803">
            <v>27</v>
          </cell>
          <cell r="AQ803">
            <v>8.8888888888888893</v>
          </cell>
          <cell r="AR803">
            <v>86.05</v>
          </cell>
          <cell r="AS803">
            <v>418</v>
          </cell>
          <cell r="AT803">
            <v>49</v>
          </cell>
          <cell r="AU803">
            <v>8.5306122448979593</v>
          </cell>
          <cell r="AV803">
            <v>197</v>
          </cell>
          <cell r="AW803">
            <v>25</v>
          </cell>
          <cell r="AX803">
            <v>7.88</v>
          </cell>
          <cell r="AY803">
            <v>84.525000000000006</v>
          </cell>
          <cell r="AZ803">
            <v>265</v>
          </cell>
          <cell r="BA803">
            <v>29</v>
          </cell>
          <cell r="BB803">
            <v>9.137931034482758</v>
          </cell>
          <cell r="BC803">
            <v>79.310344827586206</v>
          </cell>
          <cell r="BD803">
            <v>462</v>
          </cell>
          <cell r="BE803">
            <v>54</v>
          </cell>
          <cell r="BF803">
            <v>8.5555555555555554</v>
          </cell>
          <cell r="BG803">
            <v>204</v>
          </cell>
          <cell r="BH803">
            <v>24</v>
          </cell>
          <cell r="BI803">
            <v>8.5</v>
          </cell>
          <cell r="BJ803">
            <v>80.912863070539402</v>
          </cell>
          <cell r="BK803">
            <v>269</v>
          </cell>
          <cell r="BL803">
            <v>29</v>
          </cell>
          <cell r="BM803">
            <v>9.2758620689655178</v>
          </cell>
          <cell r="BN803">
            <v>75.847457627118601</v>
          </cell>
          <cell r="BO803">
            <v>473</v>
          </cell>
          <cell r="BP803">
            <v>53</v>
          </cell>
          <cell r="BQ803">
            <v>8.9245283018867916</v>
          </cell>
          <cell r="BR803">
            <v>1353</v>
          </cell>
          <cell r="BS803">
            <v>156</v>
          </cell>
          <cell r="BT803">
            <v>8.6730769230769234</v>
          </cell>
          <cell r="BU803">
            <v>84.170429961367859</v>
          </cell>
          <cell r="BV803">
            <v>0</v>
          </cell>
        </row>
        <row r="804">
          <cell r="B804" t="str">
            <v>22-M&amp;ME57-25</v>
          </cell>
          <cell r="C804" t="str">
            <v>M&amp;ME</v>
          </cell>
          <cell r="D804">
            <v>57</v>
          </cell>
          <cell r="E804" t="str">
            <v>AMBHORE KARTIK MADHUKAR SANGITA</v>
          </cell>
          <cell r="F804" t="str">
            <v>Male</v>
          </cell>
          <cell r="G804" t="str">
            <v>2004-01-01</v>
          </cell>
          <cell r="H804">
            <v>8600294007</v>
          </cell>
          <cell r="I804" t="str">
            <v>9422231451</v>
          </cell>
          <cell r="J804" t="str">
            <v>kartikambhore1234@gmail.com</v>
          </cell>
          <cell r="K804" t="str">
            <v>1032221263@tcetmumbai.in</v>
          </cell>
          <cell r="L804" t="str">
            <v>106,Shyam Narayan, Thakur Road,Kandivali ,Kalipada Hostel ,Mumbai ,400101</v>
          </cell>
          <cell r="M804">
            <v>0</v>
          </cell>
          <cell r="N804" t="str">
            <v>Maharashtra</v>
          </cell>
          <cell r="O804" t="str">
            <v>Farmer</v>
          </cell>
          <cell r="P804" t="str">
            <v>50,001 - 1,00,000</v>
          </cell>
          <cell r="Q804" t="str">
            <v>Normal</v>
          </cell>
          <cell r="R804" t="str">
            <v>Open</v>
          </cell>
          <cell r="S804">
            <v>2022</v>
          </cell>
          <cell r="T804" t="str">
            <v>DSE</v>
          </cell>
          <cell r="U804" t="str">
            <v>NA</v>
          </cell>
          <cell r="V804" t="str">
            <v>NA</v>
          </cell>
          <cell r="W804" t="str">
            <v>NA</v>
          </cell>
          <cell r="X804" t="str">
            <v>CAP</v>
          </cell>
          <cell r="Y804" t="str">
            <v>367.00</v>
          </cell>
          <cell r="Z804" t="str">
            <v>500.00</v>
          </cell>
          <cell r="AA804" t="str">
            <v>73.40</v>
          </cell>
          <cell r="AB804" t="str">
            <v>2019</v>
          </cell>
          <cell r="AC804" t="str">
            <v>MAHARASHTRA STATE BOARD OF SECONDARY AND HIGHER SECONDARY EDUCATION</v>
          </cell>
          <cell r="AD804" t="str">
            <v>SANSKAR PRABHODHINI</v>
          </cell>
          <cell r="AE804" t="str">
            <v>5086.00</v>
          </cell>
          <cell r="AF804" t="str">
            <v>6075.00</v>
          </cell>
          <cell r="AG804">
            <v>83.720164609053498</v>
          </cell>
          <cell r="AH804" t="str">
            <v>2022</v>
          </cell>
          <cell r="AI804" t="str">
            <v>-</v>
          </cell>
          <cell r="AJ804" t="str">
            <v>INDO GERMAN TOOL ROOM</v>
          </cell>
          <cell r="AK804">
            <v>0</v>
          </cell>
          <cell r="AL804">
            <v>0</v>
          </cell>
          <cell r="AM804" t="e">
            <v>#DIV/0!</v>
          </cell>
          <cell r="AN804">
            <v>0</v>
          </cell>
          <cell r="AO804">
            <v>0</v>
          </cell>
          <cell r="AP804">
            <v>0</v>
          </cell>
          <cell r="AQ804" t="e">
            <v>#DIV/0!</v>
          </cell>
          <cell r="AR804">
            <v>0</v>
          </cell>
          <cell r="AS804">
            <v>0</v>
          </cell>
          <cell r="AT804">
            <v>0</v>
          </cell>
          <cell r="AU804" t="e">
            <v>#DIV/0!</v>
          </cell>
          <cell r="AV804">
            <v>221</v>
          </cell>
          <cell r="AW804">
            <v>25</v>
          </cell>
          <cell r="AX804">
            <v>8.84</v>
          </cell>
          <cell r="AY804">
            <v>78</v>
          </cell>
          <cell r="AZ804">
            <v>265</v>
          </cell>
          <cell r="BA804">
            <v>29</v>
          </cell>
          <cell r="BB804">
            <v>9.137931034482758</v>
          </cell>
          <cell r="BC804">
            <v>83</v>
          </cell>
          <cell r="BD804">
            <v>486</v>
          </cell>
          <cell r="BE804">
            <v>54</v>
          </cell>
          <cell r="BF804">
            <v>9</v>
          </cell>
          <cell r="BG804">
            <v>203</v>
          </cell>
          <cell r="BH804">
            <v>24</v>
          </cell>
          <cell r="BI804">
            <v>8.4583333333333339</v>
          </cell>
          <cell r="BJ804">
            <v>93</v>
          </cell>
          <cell r="BK804">
            <v>233</v>
          </cell>
          <cell r="BL804">
            <v>29</v>
          </cell>
          <cell r="BM804">
            <v>8.0344827586206904</v>
          </cell>
          <cell r="BN804">
            <v>86</v>
          </cell>
          <cell r="BO804">
            <v>436</v>
          </cell>
          <cell r="BP804">
            <v>53</v>
          </cell>
          <cell r="BQ804">
            <v>8.2264150943396235</v>
          </cell>
          <cell r="BR804">
            <v>922</v>
          </cell>
          <cell r="BS804">
            <v>107</v>
          </cell>
          <cell r="BT804">
            <v>8.6168224299065415</v>
          </cell>
          <cell r="BU804">
            <v>80.333333333333329</v>
          </cell>
          <cell r="BV804">
            <v>0</v>
          </cell>
        </row>
        <row r="805">
          <cell r="B805" t="str">
            <v>22-MECH57-25</v>
          </cell>
          <cell r="C805" t="str">
            <v>MECH</v>
          </cell>
          <cell r="D805">
            <v>57</v>
          </cell>
          <cell r="E805" t="str">
            <v>HATHI TUHIN TARAK CHANDRA</v>
          </cell>
          <cell r="F805" t="str">
            <v>Male</v>
          </cell>
          <cell r="G805" t="str">
            <v>2002-11-29</v>
          </cell>
          <cell r="H805">
            <v>9867261930</v>
          </cell>
          <cell r="I805" t="str">
            <v>9769235009</v>
          </cell>
          <cell r="J805" t="str">
            <v>tuhin.hathi@gmail.com</v>
          </cell>
          <cell r="K805" t="str">
            <v>1032221327@tcetmumbai.in</v>
          </cell>
          <cell r="L805" t="str">
            <v>C51/Aanuraj/403,SECTOR NO.8/SHANTINAGAR,MIRA ROAD,NEAR GANESH MAIDAN,THANE,401107</v>
          </cell>
          <cell r="M805">
            <v>0</v>
          </cell>
          <cell r="N805" t="str">
            <v>Maharashtra</v>
          </cell>
          <cell r="O805" t="str">
            <v>Service</v>
          </cell>
          <cell r="P805" t="str">
            <v>10,00,001 - 15,00,000</v>
          </cell>
          <cell r="Q805" t="str">
            <v>Normal</v>
          </cell>
          <cell r="R805" t="str">
            <v>Open</v>
          </cell>
          <cell r="S805">
            <v>2022</v>
          </cell>
          <cell r="T805" t="str">
            <v>DSE</v>
          </cell>
          <cell r="U805" t="str">
            <v>NA</v>
          </cell>
          <cell r="V805" t="str">
            <v>NA</v>
          </cell>
          <cell r="W805" t="str">
            <v>NA</v>
          </cell>
          <cell r="X805" t="str">
            <v>CAP</v>
          </cell>
          <cell r="Y805" t="str">
            <v>361.00</v>
          </cell>
          <cell r="Z805" t="str">
            <v>500.00</v>
          </cell>
          <cell r="AA805" t="str">
            <v>72.20</v>
          </cell>
          <cell r="AB805" t="str">
            <v>2018</v>
          </cell>
          <cell r="AC805" t="str">
            <v>MAHARASHTRA STATE BOARD OF SECONDARY AND HIGHER SECONDARY EDUCATION</v>
          </cell>
          <cell r="AD805" t="str">
            <v>ST JOSEPH'S HIGH SCHOOL</v>
          </cell>
          <cell r="AE805" t="str">
            <v>1676.00</v>
          </cell>
          <cell r="AF805" t="str">
            <v>1950.00</v>
          </cell>
          <cell r="AG805">
            <v>85.948717948717942</v>
          </cell>
          <cell r="AH805" t="str">
            <v>2021</v>
          </cell>
          <cell r="AI805" t="str">
            <v>Maharashtra State Board of Technical Education</v>
          </cell>
          <cell r="AJ805" t="str">
            <v>THAKUR POLYTECHNIC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173</v>
          </cell>
          <cell r="AW805">
            <v>25</v>
          </cell>
          <cell r="AX805">
            <v>6.92</v>
          </cell>
          <cell r="AY805">
            <v>75</v>
          </cell>
          <cell r="AZ805">
            <v>213</v>
          </cell>
          <cell r="BA805">
            <v>29</v>
          </cell>
          <cell r="BB805">
            <v>7.3448275862068968</v>
          </cell>
          <cell r="BC805">
            <v>82</v>
          </cell>
          <cell r="BD805">
            <v>386</v>
          </cell>
          <cell r="BE805">
            <v>54</v>
          </cell>
          <cell r="BF805">
            <v>7.1481481481481479</v>
          </cell>
          <cell r="BG805">
            <v>149</v>
          </cell>
          <cell r="BH805">
            <v>24</v>
          </cell>
          <cell r="BI805">
            <v>6.208333333333333</v>
          </cell>
          <cell r="BJ805">
            <v>91.176470588235304</v>
          </cell>
          <cell r="BK805">
            <v>214</v>
          </cell>
          <cell r="BL805">
            <v>28</v>
          </cell>
          <cell r="BM805">
            <v>7.6428571428571432</v>
          </cell>
          <cell r="BN805">
            <v>76</v>
          </cell>
          <cell r="BO805">
            <v>363</v>
          </cell>
          <cell r="BP805">
            <v>52</v>
          </cell>
          <cell r="BQ805">
            <v>6.9807692307692308</v>
          </cell>
          <cell r="BR805">
            <v>749</v>
          </cell>
          <cell r="BS805">
            <v>106</v>
          </cell>
          <cell r="BT805">
            <v>7.0660377358490569</v>
          </cell>
          <cell r="BU805">
            <v>78</v>
          </cell>
          <cell r="BV805" t="str">
            <v>Nisiki India Pvt.Ltd.</v>
          </cell>
        </row>
        <row r="806">
          <cell r="B806" t="str">
            <v>21-AI&amp;DS58-25</v>
          </cell>
          <cell r="C806" t="str">
            <v>AI&amp;DS</v>
          </cell>
          <cell r="D806">
            <v>58</v>
          </cell>
          <cell r="E806" t="str">
            <v>WADERA OM PARESH BINA</v>
          </cell>
          <cell r="F806" t="str">
            <v>Male</v>
          </cell>
          <cell r="G806" t="str">
            <v>26/06/2003</v>
          </cell>
          <cell r="H806">
            <v>9987273647</v>
          </cell>
          <cell r="I806">
            <v>7738072249</v>
          </cell>
          <cell r="J806" t="str">
            <v>omwadera@gmail.com</v>
          </cell>
          <cell r="K806" t="str">
            <v>1032210187@tcetmumbai.in</v>
          </cell>
          <cell r="L806" t="str">
            <v>302, c-wing, Satish apartment, Siddhivinayak lane, Bhayandar west, Thane 401101.</v>
          </cell>
          <cell r="M806">
            <v>401101</v>
          </cell>
          <cell r="N806">
            <v>0</v>
          </cell>
          <cell r="O806" t="str">
            <v>Small business</v>
          </cell>
          <cell r="P806" t="str">
            <v>50,001 - 1,00,000</v>
          </cell>
          <cell r="Q806" t="str">
            <v>Normal</v>
          </cell>
          <cell r="R806" t="str">
            <v>Open</v>
          </cell>
          <cell r="S806">
            <v>2021</v>
          </cell>
          <cell r="T806" t="str">
            <v>FE</v>
          </cell>
          <cell r="U806" t="str">
            <v>MH-CET</v>
          </cell>
          <cell r="V806">
            <v>71.510000000000005</v>
          </cell>
          <cell r="W806">
            <v>88.04</v>
          </cell>
          <cell r="X806" t="str">
            <v>CAP</v>
          </cell>
          <cell r="Y806">
            <v>436</v>
          </cell>
          <cell r="Z806">
            <v>500</v>
          </cell>
          <cell r="AA806">
            <v>87.2</v>
          </cell>
          <cell r="AB806">
            <v>2019</v>
          </cell>
          <cell r="AC806" t="str">
            <v>Maharashtra</v>
          </cell>
          <cell r="AD806" t="str">
            <v>OUR LADY OF NAZARETH HIHG SCHOOL</v>
          </cell>
          <cell r="AE806">
            <v>508</v>
          </cell>
          <cell r="AF806">
            <v>600</v>
          </cell>
          <cell r="AG806">
            <v>84.6666666666667</v>
          </cell>
          <cell r="AH806">
            <v>2021</v>
          </cell>
          <cell r="AI806" t="str">
            <v>Maharashtra</v>
          </cell>
          <cell r="AJ806" t="str">
            <v>S.V.P. JUNIOUR COLLEGE OF SCIENCE AND COMMERCE</v>
          </cell>
          <cell r="AK806">
            <v>172</v>
          </cell>
          <cell r="AL806">
            <v>23</v>
          </cell>
          <cell r="AM806">
            <v>7.4782608695652177</v>
          </cell>
          <cell r="AN806">
            <v>75</v>
          </cell>
          <cell r="AO806">
            <v>209</v>
          </cell>
          <cell r="AP806">
            <v>26</v>
          </cell>
          <cell r="AQ806">
            <v>8.0384615384615383</v>
          </cell>
          <cell r="AR806">
            <v>94</v>
          </cell>
          <cell r="AS806">
            <v>381</v>
          </cell>
          <cell r="AT806">
            <v>49</v>
          </cell>
          <cell r="AU806">
            <v>7.7755102040816331</v>
          </cell>
          <cell r="AV806">
            <v>193</v>
          </cell>
          <cell r="AW806">
            <v>25</v>
          </cell>
          <cell r="AX806">
            <v>7.72</v>
          </cell>
          <cell r="AY806">
            <v>84.5</v>
          </cell>
          <cell r="AZ806">
            <v>237</v>
          </cell>
          <cell r="BA806">
            <v>29</v>
          </cell>
          <cell r="BB806">
            <v>8.1724137931034484</v>
          </cell>
          <cell r="BC806">
            <v>78</v>
          </cell>
          <cell r="BD806">
            <v>430</v>
          </cell>
          <cell r="BE806">
            <v>54</v>
          </cell>
          <cell r="BF806">
            <v>7.9629629629629628</v>
          </cell>
          <cell r="BG806">
            <v>205</v>
          </cell>
          <cell r="BH806">
            <v>24</v>
          </cell>
          <cell r="BI806">
            <v>8.5416666666666661</v>
          </cell>
          <cell r="BJ806">
            <v>60</v>
          </cell>
          <cell r="BK806">
            <v>267</v>
          </cell>
          <cell r="BL806">
            <v>29</v>
          </cell>
          <cell r="BM806">
            <v>9.2068965517241388</v>
          </cell>
          <cell r="BN806">
            <v>90</v>
          </cell>
          <cell r="BO806">
            <v>472</v>
          </cell>
          <cell r="BP806">
            <v>53</v>
          </cell>
          <cell r="BQ806">
            <v>8.9056603773584904</v>
          </cell>
          <cell r="BR806">
            <v>1283</v>
          </cell>
          <cell r="BS806">
            <v>156</v>
          </cell>
          <cell r="BT806">
            <v>8.2243589743589745</v>
          </cell>
          <cell r="BU806">
            <v>78.3</v>
          </cell>
          <cell r="BV806">
            <v>0</v>
          </cell>
        </row>
        <row r="807">
          <cell r="B807" t="str">
            <v>21-AI&amp;ML58-25</v>
          </cell>
          <cell r="C807" t="str">
            <v>AI&amp;ML</v>
          </cell>
          <cell r="D807">
            <v>58</v>
          </cell>
          <cell r="E807" t="str">
            <v>YADAV KRISHNAKUMAR RADHIKAPRASAD RAMAVATI</v>
          </cell>
          <cell r="F807" t="str">
            <v>Male</v>
          </cell>
          <cell r="G807" t="str">
            <v>25/12/2003</v>
          </cell>
          <cell r="H807">
            <v>7738240155</v>
          </cell>
          <cell r="I807">
            <v>9323476503</v>
          </cell>
          <cell r="J807" t="str">
            <v>krishna251203@gmail.com</v>
          </cell>
          <cell r="K807" t="str">
            <v>1032210983@tcetmumbai.in</v>
          </cell>
          <cell r="L807" t="str">
            <v xml:space="preserve">E/404 Chitrakut Rawalpada dahisar East Mumbai </v>
          </cell>
          <cell r="M807">
            <v>400068</v>
          </cell>
          <cell r="N807">
            <v>0</v>
          </cell>
          <cell r="O807" t="str">
            <v>Business</v>
          </cell>
          <cell r="P807" t="str">
            <v>4,50,001 - 5,00,000</v>
          </cell>
          <cell r="Q807" t="str">
            <v>Normal</v>
          </cell>
          <cell r="R807" t="str">
            <v>Open</v>
          </cell>
          <cell r="S807">
            <v>2021</v>
          </cell>
          <cell r="T807" t="str">
            <v>FE</v>
          </cell>
          <cell r="U807" t="str">
            <v>MH-CET</v>
          </cell>
          <cell r="V807">
            <v>85.06</v>
          </cell>
          <cell r="W807" t="str">
            <v>NA</v>
          </cell>
          <cell r="X807" t="str">
            <v>Minority</v>
          </cell>
          <cell r="Y807">
            <v>455</v>
          </cell>
          <cell r="Z807">
            <v>500</v>
          </cell>
          <cell r="AA807">
            <v>91</v>
          </cell>
          <cell r="AB807">
            <v>2019</v>
          </cell>
          <cell r="AC807" t="str">
            <v>Maharashtra</v>
          </cell>
          <cell r="AD807" t="str">
            <v>THAKUR VIDYA MANDIR HIGH SCHOOL</v>
          </cell>
          <cell r="AE807">
            <v>545</v>
          </cell>
          <cell r="AF807">
            <v>600</v>
          </cell>
          <cell r="AG807">
            <v>90.8333333333333</v>
          </cell>
          <cell r="AH807">
            <v>2021</v>
          </cell>
          <cell r="AI807" t="str">
            <v>Maharashtra</v>
          </cell>
          <cell r="AJ807" t="str">
            <v>THAKUR COLLEGE OF SCIENCE AND COMMERCE</v>
          </cell>
          <cell r="AK807">
            <v>207</v>
          </cell>
          <cell r="AL807">
            <v>22</v>
          </cell>
          <cell r="AM807">
            <v>9.4090909090909083</v>
          </cell>
          <cell r="AN807">
            <v>75</v>
          </cell>
          <cell r="AO807">
            <v>263</v>
          </cell>
          <cell r="AP807">
            <v>27</v>
          </cell>
          <cell r="AQ807">
            <v>9.7407407407407405</v>
          </cell>
          <cell r="AR807">
            <v>75</v>
          </cell>
          <cell r="AS807">
            <v>470</v>
          </cell>
          <cell r="AT807">
            <v>49</v>
          </cell>
          <cell r="AU807">
            <v>9.591836734693878</v>
          </cell>
          <cell r="AV807">
            <v>245</v>
          </cell>
          <cell r="AW807">
            <v>25</v>
          </cell>
          <cell r="AX807">
            <v>9.8000000000000007</v>
          </cell>
          <cell r="AY807">
            <v>75</v>
          </cell>
          <cell r="AZ807">
            <v>290</v>
          </cell>
          <cell r="BA807">
            <v>29</v>
          </cell>
          <cell r="BB807">
            <v>10</v>
          </cell>
          <cell r="BC807">
            <v>87</v>
          </cell>
          <cell r="BD807">
            <v>535</v>
          </cell>
          <cell r="BE807">
            <v>54</v>
          </cell>
          <cell r="BF807">
            <v>9.9074074074074066</v>
          </cell>
          <cell r="BG807">
            <v>225</v>
          </cell>
          <cell r="BH807">
            <v>24</v>
          </cell>
          <cell r="BI807">
            <v>9.375</v>
          </cell>
          <cell r="BJ807">
            <v>93</v>
          </cell>
          <cell r="BK807">
            <v>285</v>
          </cell>
          <cell r="BL807">
            <v>29</v>
          </cell>
          <cell r="BM807">
            <v>9.8275862068965516</v>
          </cell>
          <cell r="BN807">
            <v>84</v>
          </cell>
          <cell r="BO807">
            <v>510</v>
          </cell>
          <cell r="BP807">
            <v>53</v>
          </cell>
          <cell r="BQ807">
            <v>9.6226415094339615</v>
          </cell>
          <cell r="BR807">
            <v>1515</v>
          </cell>
          <cell r="BS807">
            <v>156</v>
          </cell>
          <cell r="BT807">
            <v>9.7115384615384617</v>
          </cell>
          <cell r="BU807">
            <v>81</v>
          </cell>
          <cell r="BV807" t="str">
            <v>Oracle</v>
          </cell>
        </row>
        <row r="808">
          <cell r="B808" t="str">
            <v>22-CIVIL58-25</v>
          </cell>
          <cell r="C808" t="str">
            <v>CIVIL</v>
          </cell>
          <cell r="D808">
            <v>58</v>
          </cell>
          <cell r="E808" t="str">
            <v>DESHPANDE ANUSHREE SAMEER PRITI</v>
          </cell>
          <cell r="F808" t="str">
            <v>Female</v>
          </cell>
          <cell r="G808" t="str">
            <v>2003-06-26</v>
          </cell>
          <cell r="H808">
            <v>7757901022</v>
          </cell>
          <cell r="I808" t="str">
            <v>7757901022</v>
          </cell>
          <cell r="J808" t="str">
            <v>anushreesd26@gmail.com</v>
          </cell>
          <cell r="K808" t="str">
            <v>1032221240@tcetmumbai.in</v>
          </cell>
          <cell r="L808" t="str">
            <v>SWAPNATEJ BUNGLOW,VARCHI ALI,GOKHIWARE ,VASAI (E),AMBEDKAR CHOWK,VASAI,401208</v>
          </cell>
          <cell r="M808">
            <v>0</v>
          </cell>
          <cell r="N808" t="str">
            <v>Maharashtra</v>
          </cell>
          <cell r="O808" t="str">
            <v>Service</v>
          </cell>
          <cell r="P808" t="str">
            <v>4,00,001 - 4,50,000</v>
          </cell>
          <cell r="Q808" t="str">
            <v>Normal</v>
          </cell>
          <cell r="R808" t="str">
            <v>Open</v>
          </cell>
          <cell r="S808">
            <v>2022</v>
          </cell>
          <cell r="T808" t="str">
            <v>DSE</v>
          </cell>
          <cell r="U808" t="str">
            <v>NA</v>
          </cell>
          <cell r="V808" t="str">
            <v>NA</v>
          </cell>
          <cell r="W808" t="str">
            <v>NA</v>
          </cell>
          <cell r="X808" t="str">
            <v>CAP</v>
          </cell>
          <cell r="Y808" t="str">
            <v>458.00</v>
          </cell>
          <cell r="Z808" t="str">
            <v>500.00</v>
          </cell>
          <cell r="AA808" t="str">
            <v>91.60</v>
          </cell>
          <cell r="AB808" t="str">
            <v>2019</v>
          </cell>
          <cell r="AC808" t="str">
            <v>MAHARASHTRA STATE BOARD OF SECONDARY AND HIGHER SECONDARY EDUCATION</v>
          </cell>
          <cell r="AD808" t="str">
            <v>VIDYA VIKASINI ENGLISH HIGH SCHOOL</v>
          </cell>
          <cell r="AE808" t="str">
            <v>1767.00</v>
          </cell>
          <cell r="AF808" t="str">
            <v>1900.00</v>
          </cell>
          <cell r="AG808" t="str">
            <v>93.00</v>
          </cell>
          <cell r="AH808" t="str">
            <v>2022</v>
          </cell>
          <cell r="AI808" t="str">
            <v>-</v>
          </cell>
          <cell r="AJ808" t="str">
            <v>VEERMATA JIJABAI TECHNOLOGICAL INSTITUTE</v>
          </cell>
          <cell r="AK808">
            <v>0</v>
          </cell>
          <cell r="AL808">
            <v>0</v>
          </cell>
          <cell r="AM808" t="e">
            <v>#DIV/0!</v>
          </cell>
          <cell r="AN808">
            <v>0</v>
          </cell>
          <cell r="AO808">
            <v>0</v>
          </cell>
          <cell r="AP808">
            <v>0</v>
          </cell>
          <cell r="AQ808" t="e">
            <v>#DIV/0!</v>
          </cell>
          <cell r="AR808">
            <v>0</v>
          </cell>
          <cell r="AS808">
            <v>0</v>
          </cell>
          <cell r="AT808">
            <v>0</v>
          </cell>
          <cell r="AU808" t="e">
            <v>#DIV/0!</v>
          </cell>
          <cell r="AV808">
            <v>241</v>
          </cell>
          <cell r="AW808">
            <v>25</v>
          </cell>
          <cell r="AX808">
            <v>9.64</v>
          </cell>
          <cell r="AY808">
            <v>87</v>
          </cell>
          <cell r="AZ808">
            <v>290</v>
          </cell>
          <cell r="BA808">
            <v>29</v>
          </cell>
          <cell r="BB808">
            <v>10</v>
          </cell>
          <cell r="BC808">
            <v>96</v>
          </cell>
          <cell r="BD808">
            <v>531</v>
          </cell>
          <cell r="BE808">
            <v>54</v>
          </cell>
          <cell r="BF808">
            <v>9.8333333333333339</v>
          </cell>
          <cell r="BG808">
            <v>240</v>
          </cell>
          <cell r="BH808">
            <v>24</v>
          </cell>
          <cell r="BI808">
            <v>10</v>
          </cell>
          <cell r="BJ808">
            <v>75</v>
          </cell>
          <cell r="BK808">
            <v>288</v>
          </cell>
          <cell r="BL808">
            <v>29</v>
          </cell>
          <cell r="BM808">
            <v>9.931034482758621</v>
          </cell>
          <cell r="BN808">
            <v>96</v>
          </cell>
          <cell r="BO808">
            <v>528</v>
          </cell>
          <cell r="BP808">
            <v>53</v>
          </cell>
          <cell r="BQ808">
            <v>9.9622641509433958</v>
          </cell>
          <cell r="BR808">
            <v>1059</v>
          </cell>
          <cell r="BS808">
            <v>107</v>
          </cell>
          <cell r="BT808">
            <v>9.8971962616822431</v>
          </cell>
          <cell r="BU808">
            <v>86</v>
          </cell>
          <cell r="BV808">
            <v>0</v>
          </cell>
        </row>
        <row r="809">
          <cell r="B809" t="str">
            <v>21-COMPA58-25</v>
          </cell>
          <cell r="C809" t="str">
            <v>COMP-A</v>
          </cell>
          <cell r="D809">
            <v>58</v>
          </cell>
          <cell r="E809" t="str">
            <v>JOSHI AMEYA UDAY PREETI</v>
          </cell>
          <cell r="F809" t="str">
            <v>Male</v>
          </cell>
          <cell r="G809" t="str">
            <v>19/03/2003</v>
          </cell>
          <cell r="H809">
            <v>8689846543</v>
          </cell>
          <cell r="I809">
            <v>9821725983</v>
          </cell>
          <cell r="J809" t="str">
            <v>ameyajsh20@gmail.com</v>
          </cell>
          <cell r="K809" t="str">
            <v>1032210440@tcetmumbai.in</v>
          </cell>
          <cell r="L809" t="str">
            <v>3A/206, Dheeraj Enclave, Siddhartha Nagar, Borivali (E), Mumbai-400066</v>
          </cell>
          <cell r="M809">
            <v>400066</v>
          </cell>
          <cell r="N809">
            <v>0</v>
          </cell>
          <cell r="O809" t="str">
            <v>Business</v>
          </cell>
          <cell r="P809" t="str">
            <v>4,00,001 - 4,50,000</v>
          </cell>
          <cell r="Q809" t="str">
            <v>Normal</v>
          </cell>
          <cell r="R809" t="str">
            <v>Open</v>
          </cell>
          <cell r="S809">
            <v>2021</v>
          </cell>
          <cell r="T809" t="str">
            <v>FE</v>
          </cell>
          <cell r="U809" t="str">
            <v>MH-CET</v>
          </cell>
          <cell r="V809">
            <v>86.01</v>
          </cell>
          <cell r="W809">
            <v>30.26</v>
          </cell>
          <cell r="X809" t="str">
            <v>Institute</v>
          </cell>
          <cell r="Y809">
            <v>534</v>
          </cell>
          <cell r="Z809">
            <v>600</v>
          </cell>
          <cell r="AA809">
            <v>89</v>
          </cell>
          <cell r="AB809">
            <v>2019</v>
          </cell>
          <cell r="AC809" t="str">
            <v>ICSE</v>
          </cell>
          <cell r="AD809" t="str">
            <v>UNIVERSAL HIGH SCHOOL  DAHISAR EAST</v>
          </cell>
          <cell r="AE809">
            <v>501</v>
          </cell>
          <cell r="AF809">
            <v>600</v>
          </cell>
          <cell r="AG809">
            <v>83.5</v>
          </cell>
          <cell r="AH809">
            <v>2021</v>
          </cell>
          <cell r="AI809" t="str">
            <v>Maharashtra</v>
          </cell>
          <cell r="AJ809" t="str">
            <v>THAKUR COLLEGE OF SCIENCE AND COMMERCE</v>
          </cell>
          <cell r="AK809">
            <v>178</v>
          </cell>
          <cell r="AL809">
            <v>23</v>
          </cell>
          <cell r="AM809">
            <v>7.7391304347826084</v>
          </cell>
          <cell r="AN809">
            <v>76</v>
          </cell>
          <cell r="AO809">
            <v>221</v>
          </cell>
          <cell r="AP809">
            <v>26</v>
          </cell>
          <cell r="AQ809">
            <v>8.5</v>
          </cell>
          <cell r="AR809">
            <v>88</v>
          </cell>
          <cell r="AS809">
            <v>399</v>
          </cell>
          <cell r="AT809">
            <v>49</v>
          </cell>
          <cell r="AU809">
            <v>8.1428571428571423</v>
          </cell>
          <cell r="AV809">
            <v>224</v>
          </cell>
          <cell r="AW809">
            <v>25</v>
          </cell>
          <cell r="AX809">
            <v>8.9600000000000009</v>
          </cell>
          <cell r="AY809">
            <v>82</v>
          </cell>
          <cell r="AZ809">
            <v>248</v>
          </cell>
          <cell r="BA809">
            <v>29</v>
          </cell>
          <cell r="BB809">
            <v>8.5517241379310338</v>
          </cell>
          <cell r="BC809">
            <v>75</v>
          </cell>
          <cell r="BD809">
            <v>472</v>
          </cell>
          <cell r="BE809">
            <v>54</v>
          </cell>
          <cell r="BF809">
            <v>8.7407407407407405</v>
          </cell>
          <cell r="BG809">
            <v>201</v>
          </cell>
          <cell r="BH809">
            <v>24</v>
          </cell>
          <cell r="BI809">
            <v>8.375</v>
          </cell>
          <cell r="BJ809">
            <v>87</v>
          </cell>
          <cell r="BK809">
            <v>271</v>
          </cell>
          <cell r="BL809">
            <v>29</v>
          </cell>
          <cell r="BM809">
            <v>9.3448275862068968</v>
          </cell>
          <cell r="BN809">
            <v>88</v>
          </cell>
          <cell r="BO809">
            <v>472</v>
          </cell>
          <cell r="BP809">
            <v>53</v>
          </cell>
          <cell r="BQ809">
            <v>8.9056603773584904</v>
          </cell>
          <cell r="BR809">
            <v>1343</v>
          </cell>
          <cell r="BS809">
            <v>156</v>
          </cell>
          <cell r="BT809">
            <v>8.6089743589743595</v>
          </cell>
          <cell r="BU809">
            <v>81.599999999999994</v>
          </cell>
          <cell r="BV809">
            <v>0</v>
          </cell>
        </row>
        <row r="810">
          <cell r="B810" t="str">
            <v>21-COMPB58-25</v>
          </cell>
          <cell r="C810" t="str">
            <v>COMP-B</v>
          </cell>
          <cell r="D810">
            <v>58</v>
          </cell>
          <cell r="E810" t="str">
            <v>SALIAN ADITYA MOHAN SALIAN ARPITA</v>
          </cell>
          <cell r="F810" t="str">
            <v>Male</v>
          </cell>
          <cell r="G810" t="str">
            <v>03/07/2003</v>
          </cell>
          <cell r="H810">
            <v>7304630892</v>
          </cell>
          <cell r="I810">
            <v>971551076330</v>
          </cell>
          <cell r="J810" t="str">
            <v>adityasalian3@gmail.com</v>
          </cell>
          <cell r="K810" t="str">
            <v>1032210504@tcetmumbai.in</v>
          </cell>
          <cell r="L810" t="str">
            <v>B-54, Seelam Srishti CHS LTD, Srishti Complex Sector-3, Mira Road(E)</v>
          </cell>
          <cell r="M810">
            <v>401107</v>
          </cell>
          <cell r="N810">
            <v>0</v>
          </cell>
          <cell r="O810" t="str">
            <v>Service</v>
          </cell>
          <cell r="P810" t="str">
            <v>5,00,001 - 5,50,000</v>
          </cell>
          <cell r="Q810" t="str">
            <v>Normal</v>
          </cell>
          <cell r="R810" t="str">
            <v>Open</v>
          </cell>
          <cell r="S810">
            <v>2021</v>
          </cell>
          <cell r="T810" t="str">
            <v>FE</v>
          </cell>
          <cell r="U810" t="str">
            <v>MH-CET</v>
          </cell>
          <cell r="V810">
            <v>96.49</v>
          </cell>
          <cell r="W810" t="str">
            <v>NA</v>
          </cell>
          <cell r="X810" t="str">
            <v>Institute</v>
          </cell>
          <cell r="Y810">
            <v>558</v>
          </cell>
          <cell r="Z810">
            <v>600</v>
          </cell>
          <cell r="AA810">
            <v>93</v>
          </cell>
          <cell r="AB810">
            <v>2019</v>
          </cell>
          <cell r="AC810" t="str">
            <v>ICSE</v>
          </cell>
          <cell r="AD810" t="str">
            <v>RBK SCHOOL</v>
          </cell>
          <cell r="AE810">
            <v>577</v>
          </cell>
          <cell r="AF810">
            <v>600</v>
          </cell>
          <cell r="AG810">
            <v>96.1666666666667</v>
          </cell>
          <cell r="AH810">
            <v>2021</v>
          </cell>
          <cell r="AI810" t="str">
            <v>Maharashtra</v>
          </cell>
          <cell r="AJ810" t="str">
            <v>ROYAL COLLEGE</v>
          </cell>
          <cell r="AK810">
            <v>199</v>
          </cell>
          <cell r="AL810">
            <v>23</v>
          </cell>
          <cell r="AM810">
            <v>8.6521739130434785</v>
          </cell>
          <cell r="AN810">
            <v>96</v>
          </cell>
          <cell r="AO810">
            <v>246</v>
          </cell>
          <cell r="AP810">
            <v>26</v>
          </cell>
          <cell r="AQ810">
            <v>9.4615384615384617</v>
          </cell>
          <cell r="AR810">
            <v>75</v>
          </cell>
          <cell r="AS810">
            <v>445</v>
          </cell>
          <cell r="AT810">
            <v>49</v>
          </cell>
          <cell r="AU810">
            <v>9.0816326530612237</v>
          </cell>
          <cell r="AV810">
            <v>246</v>
          </cell>
          <cell r="AW810">
            <v>25</v>
          </cell>
          <cell r="AX810">
            <v>9.84</v>
          </cell>
          <cell r="AY810">
            <v>85.5</v>
          </cell>
          <cell r="AZ810">
            <v>280</v>
          </cell>
          <cell r="BA810">
            <v>29</v>
          </cell>
          <cell r="BB810">
            <v>9.6551724137931032</v>
          </cell>
          <cell r="BC810">
            <v>85</v>
          </cell>
          <cell r="BD810">
            <v>526</v>
          </cell>
          <cell r="BE810">
            <v>54</v>
          </cell>
          <cell r="BF810">
            <v>9.7407407407407405</v>
          </cell>
          <cell r="BG810">
            <v>222</v>
          </cell>
          <cell r="BH810">
            <v>24</v>
          </cell>
          <cell r="BI810">
            <v>9.25</v>
          </cell>
          <cell r="BJ810">
            <v>75</v>
          </cell>
          <cell r="BK810">
            <v>275</v>
          </cell>
          <cell r="BL810">
            <v>29</v>
          </cell>
          <cell r="BM810">
            <v>9.4827586206896548</v>
          </cell>
          <cell r="BN810">
            <v>90</v>
          </cell>
          <cell r="BO810">
            <v>497</v>
          </cell>
          <cell r="BP810">
            <v>53</v>
          </cell>
          <cell r="BQ810">
            <v>9.3773584905660385</v>
          </cell>
          <cell r="BR810">
            <v>1468</v>
          </cell>
          <cell r="BS810">
            <v>156</v>
          </cell>
          <cell r="BT810">
            <v>9.4102564102564106</v>
          </cell>
          <cell r="BU810">
            <v>83.3</v>
          </cell>
          <cell r="BV810">
            <v>0</v>
          </cell>
        </row>
        <row r="811">
          <cell r="B811" t="str">
            <v>21-COMPC58-25</v>
          </cell>
          <cell r="C811" t="str">
            <v>COMP-C</v>
          </cell>
          <cell r="D811">
            <v>58</v>
          </cell>
          <cell r="E811" t="str">
            <v>YADAV SANDEEPKUMAR DALLURAM  REKHA</v>
          </cell>
          <cell r="F811" t="str">
            <v>Male</v>
          </cell>
          <cell r="G811" t="str">
            <v>09/05/2002</v>
          </cell>
          <cell r="H811">
            <v>9321252234</v>
          </cell>
          <cell r="I811">
            <v>9869460045</v>
          </cell>
          <cell r="J811" t="str">
            <v>sandeepdyadav0905@gmail.com</v>
          </cell>
          <cell r="K811" t="str">
            <v>1032210568@tcetmumbai.in</v>
          </cell>
          <cell r="L811" t="str">
            <v>B-315, RASHMI ENCLAVE, SHANTI PARK, MIRA ROAD (EAST), THANE - 401107.</v>
          </cell>
          <cell r="M811">
            <v>401107</v>
          </cell>
          <cell r="N811">
            <v>0</v>
          </cell>
          <cell r="O811" t="str">
            <v>RETIRED FROM SERVICE</v>
          </cell>
          <cell r="P811" t="str">
            <v>3,50,001 - 4,00,000</v>
          </cell>
          <cell r="Q811" t="str">
            <v>Normal</v>
          </cell>
          <cell r="R811" t="str">
            <v>Open</v>
          </cell>
          <cell r="S811">
            <v>2021</v>
          </cell>
          <cell r="T811" t="str">
            <v>FE</v>
          </cell>
          <cell r="U811" t="str">
            <v>MH-CET</v>
          </cell>
          <cell r="V811">
            <v>91.74</v>
          </cell>
          <cell r="W811">
            <v>82.796721199999993</v>
          </cell>
          <cell r="X811" t="str">
            <v>Minority</v>
          </cell>
          <cell r="Y811">
            <v>465</v>
          </cell>
          <cell r="Z811">
            <v>500</v>
          </cell>
          <cell r="AA811">
            <v>93</v>
          </cell>
          <cell r="AB811">
            <v>2018</v>
          </cell>
          <cell r="AC811" t="str">
            <v>Maharashtra</v>
          </cell>
          <cell r="AD811" t="str">
            <v>ST. XAVIERS HIGH SCHOOL</v>
          </cell>
          <cell r="AE811">
            <v>524</v>
          </cell>
          <cell r="AF811">
            <v>650</v>
          </cell>
          <cell r="AG811">
            <v>80.615384615384599</v>
          </cell>
          <cell r="AH811">
            <v>2020</v>
          </cell>
          <cell r="AI811" t="str">
            <v>Maharashtra</v>
          </cell>
          <cell r="AJ811" t="str">
            <v>PACE JUNIOR SCIENCE COLLEGE BORIVALI</v>
          </cell>
          <cell r="AK811">
            <v>224</v>
          </cell>
          <cell r="AL811">
            <v>23</v>
          </cell>
          <cell r="AM811">
            <v>9.7391304347826093</v>
          </cell>
          <cell r="AN811">
            <v>85</v>
          </cell>
          <cell r="AO811">
            <v>260</v>
          </cell>
          <cell r="AP811">
            <v>26</v>
          </cell>
          <cell r="AQ811">
            <v>10</v>
          </cell>
          <cell r="AR811">
            <v>96.3</v>
          </cell>
          <cell r="AS811">
            <v>484</v>
          </cell>
          <cell r="AT811">
            <v>49</v>
          </cell>
          <cell r="AU811">
            <v>9.8775510204081627</v>
          </cell>
          <cell r="AV811">
            <v>247</v>
          </cell>
          <cell r="AW811">
            <v>25</v>
          </cell>
          <cell r="AX811">
            <v>9.8800000000000008</v>
          </cell>
          <cell r="AY811">
            <v>90.65</v>
          </cell>
          <cell r="AZ811">
            <v>281</v>
          </cell>
          <cell r="BA811">
            <v>29</v>
          </cell>
          <cell r="BB811">
            <v>9.6896551724137936</v>
          </cell>
          <cell r="BC811">
            <v>97</v>
          </cell>
          <cell r="BD811">
            <v>528</v>
          </cell>
          <cell r="BE811">
            <v>54</v>
          </cell>
          <cell r="BF811">
            <v>9.7777777777777786</v>
          </cell>
          <cell r="BG811">
            <v>240</v>
          </cell>
          <cell r="BH811">
            <v>24</v>
          </cell>
          <cell r="BI811">
            <v>10</v>
          </cell>
          <cell r="BJ811">
            <v>75</v>
          </cell>
          <cell r="BK811">
            <v>281</v>
          </cell>
          <cell r="BL811">
            <v>29</v>
          </cell>
          <cell r="BM811">
            <v>9.6896551724137936</v>
          </cell>
          <cell r="BN811">
            <v>92</v>
          </cell>
          <cell r="BO811">
            <v>521</v>
          </cell>
          <cell r="BP811">
            <v>53</v>
          </cell>
          <cell r="BQ811">
            <v>9.8301886792452837</v>
          </cell>
          <cell r="BR811">
            <v>1533</v>
          </cell>
          <cell r="BS811">
            <v>156</v>
          </cell>
          <cell r="BT811">
            <v>9.8269230769230766</v>
          </cell>
          <cell r="BU811">
            <v>88.79</v>
          </cell>
          <cell r="BV811" t="str">
            <v>ICICI/Accenture/Capgemini</v>
          </cell>
        </row>
        <row r="812">
          <cell r="B812" t="str">
            <v>21-CS&amp;E58-25</v>
          </cell>
          <cell r="C812" t="str">
            <v>CS&amp;E</v>
          </cell>
          <cell r="D812">
            <v>58</v>
          </cell>
          <cell r="E812" t="str">
            <v xml:space="preserve">VERMA REENA RADHEYSHYAM  SANGEETA </v>
          </cell>
          <cell r="F812" t="str">
            <v>Female</v>
          </cell>
          <cell r="G812">
            <v>37955</v>
          </cell>
          <cell r="H812">
            <v>9004705329</v>
          </cell>
          <cell r="I812">
            <v>9321313123</v>
          </cell>
          <cell r="J812" t="str">
            <v>vermareena3011@gmail.com</v>
          </cell>
          <cell r="K812" t="str">
            <v>1032210920@tcetmumbai.in</v>
          </cell>
          <cell r="L812" t="str">
            <v xml:space="preserve">502, Pramira CHS LTD, SV Road, Poisar, Kandivali (West) </v>
          </cell>
          <cell r="M812">
            <v>400067</v>
          </cell>
          <cell r="N812">
            <v>0</v>
          </cell>
          <cell r="O812" t="str">
            <v xml:space="preserve">Business </v>
          </cell>
          <cell r="P812" t="str">
            <v>3,50,001 - 4,00,000</v>
          </cell>
          <cell r="Q812" t="str">
            <v>Normal</v>
          </cell>
          <cell r="R812" t="str">
            <v>Open</v>
          </cell>
          <cell r="S812">
            <v>2021</v>
          </cell>
          <cell r="T812" t="str">
            <v>FE</v>
          </cell>
          <cell r="U812" t="str">
            <v>MH-CET</v>
          </cell>
          <cell r="V812">
            <v>85.18</v>
          </cell>
          <cell r="W812" t="str">
            <v>NA</v>
          </cell>
          <cell r="X812" t="str">
            <v>Minority</v>
          </cell>
          <cell r="Y812">
            <v>382</v>
          </cell>
          <cell r="Z812">
            <v>500</v>
          </cell>
          <cell r="AA812">
            <v>76.400000000000006</v>
          </cell>
          <cell r="AB812">
            <v>2019</v>
          </cell>
          <cell r="AC812" t="str">
            <v>Maharashtra</v>
          </cell>
          <cell r="AD812" t="str">
            <v>HIMALAYA HIGH SCHOOL</v>
          </cell>
          <cell r="AE812">
            <v>541</v>
          </cell>
          <cell r="AF812">
            <v>600</v>
          </cell>
          <cell r="AG812">
            <v>90.1666666666667</v>
          </cell>
          <cell r="AH812">
            <v>2021</v>
          </cell>
          <cell r="AI812" t="str">
            <v>Maharashtra</v>
          </cell>
          <cell r="AJ812" t="str">
            <v>SWAMI VIVEKANAND INTERNATIONAL SCHOOL AND JUNIOR COLLEGE</v>
          </cell>
          <cell r="AK812">
            <v>227</v>
          </cell>
          <cell r="AL812">
            <v>23</v>
          </cell>
          <cell r="AM812">
            <v>9.8695652173913047</v>
          </cell>
          <cell r="AN812">
            <v>80</v>
          </cell>
          <cell r="AO812">
            <v>259</v>
          </cell>
          <cell r="AP812">
            <v>26</v>
          </cell>
          <cell r="AQ812">
            <v>9.9615384615384617</v>
          </cell>
          <cell r="AR812">
            <v>97</v>
          </cell>
          <cell r="AS812">
            <v>486</v>
          </cell>
          <cell r="AT812">
            <v>49</v>
          </cell>
          <cell r="AU812">
            <v>9.9183673469387763</v>
          </cell>
          <cell r="AV812">
            <v>249</v>
          </cell>
          <cell r="AW812">
            <v>25</v>
          </cell>
          <cell r="AX812">
            <v>9.9600000000000009</v>
          </cell>
          <cell r="AY812">
            <v>88.5</v>
          </cell>
          <cell r="AZ812">
            <v>290</v>
          </cell>
          <cell r="BA812">
            <v>29</v>
          </cell>
          <cell r="BB812">
            <v>10</v>
          </cell>
          <cell r="BC812">
            <v>84</v>
          </cell>
          <cell r="BD812">
            <v>539</v>
          </cell>
          <cell r="BE812">
            <v>54</v>
          </cell>
          <cell r="BF812">
            <v>9.981481481481481</v>
          </cell>
          <cell r="BG812">
            <v>234</v>
          </cell>
          <cell r="BH812">
            <v>24</v>
          </cell>
          <cell r="BI812">
            <v>9.75</v>
          </cell>
          <cell r="BJ812">
            <v>83</v>
          </cell>
          <cell r="BK812">
            <v>277</v>
          </cell>
          <cell r="BL812">
            <v>29</v>
          </cell>
          <cell r="BM812">
            <v>9.5517241379310338</v>
          </cell>
          <cell r="BN812">
            <v>85</v>
          </cell>
          <cell r="BO812">
            <v>511</v>
          </cell>
          <cell r="BP812">
            <v>53</v>
          </cell>
          <cell r="BQ812">
            <v>9.6415094339622645</v>
          </cell>
          <cell r="BR812">
            <v>1536</v>
          </cell>
          <cell r="BS812">
            <v>156</v>
          </cell>
          <cell r="BT812">
            <v>9.8461538461538467</v>
          </cell>
          <cell r="BU812">
            <v>88.3</v>
          </cell>
          <cell r="BV812" t="str">
            <v>ICICI/Accenture</v>
          </cell>
        </row>
        <row r="813">
          <cell r="B813" t="str">
            <v>21-E&amp;CS58-25</v>
          </cell>
          <cell r="C813" t="str">
            <v>E&amp;CS</v>
          </cell>
          <cell r="D813">
            <v>58</v>
          </cell>
          <cell r="E813" t="str">
            <v>TIWARI SHREEYA ARUN MANJU</v>
          </cell>
          <cell r="F813" t="str">
            <v>Female</v>
          </cell>
          <cell r="G813" t="str">
            <v>17/09/2003</v>
          </cell>
          <cell r="H813">
            <v>7900192469</v>
          </cell>
          <cell r="I813">
            <v>8451909501</v>
          </cell>
          <cell r="J813" t="str">
            <v>shreeyat17@gmail.com</v>
          </cell>
          <cell r="K813" t="str">
            <v>1032210376@tcetmumbai.in</v>
          </cell>
          <cell r="L813" t="str">
            <v>A/601, Om Shree Sai Darshan, Sodawala Lane, Govind Nagar, Near Sterling hospital, Borivali West</v>
          </cell>
          <cell r="M813">
            <v>400092</v>
          </cell>
          <cell r="N813">
            <v>0</v>
          </cell>
          <cell r="O813" t="str">
            <v>Job</v>
          </cell>
          <cell r="P813" t="str">
            <v>50,001 - 1,00,000</v>
          </cell>
          <cell r="Q813" t="str">
            <v>Normal</v>
          </cell>
          <cell r="R813" t="str">
            <v>Open</v>
          </cell>
          <cell r="S813">
            <v>2021</v>
          </cell>
          <cell r="T813" t="str">
            <v>FE</v>
          </cell>
          <cell r="U813" t="str">
            <v>MH-CET</v>
          </cell>
          <cell r="V813">
            <v>75.44</v>
          </cell>
          <cell r="W813">
            <v>3.2146151000000001</v>
          </cell>
          <cell r="X813" t="str">
            <v>Minority</v>
          </cell>
          <cell r="Y813">
            <v>351</v>
          </cell>
          <cell r="Z813">
            <v>500</v>
          </cell>
          <cell r="AA813">
            <v>70.2</v>
          </cell>
          <cell r="AB813">
            <v>2019</v>
          </cell>
          <cell r="AC813" t="str">
            <v>Maharashtra</v>
          </cell>
          <cell r="AD813" t="str">
            <v>OUR LADY OF VAILANKANNI HIGH SCHOOL</v>
          </cell>
          <cell r="AE813">
            <v>496</v>
          </cell>
          <cell r="AF813">
            <v>600</v>
          </cell>
          <cell r="AG813">
            <v>82.6666666666667</v>
          </cell>
          <cell r="AH813">
            <v>2021</v>
          </cell>
          <cell r="AI813" t="str">
            <v>Maharashtra</v>
          </cell>
          <cell r="AJ813" t="str">
            <v>SHRI TIMAKDAS PURUSHOTAM BHATIA COLLEGE OF SCIENCE</v>
          </cell>
          <cell r="AK813">
            <v>180</v>
          </cell>
          <cell r="AL813">
            <v>23</v>
          </cell>
          <cell r="AM813">
            <v>7.8260869565217392</v>
          </cell>
          <cell r="AN813">
            <v>94.01</v>
          </cell>
          <cell r="AO813">
            <v>192</v>
          </cell>
          <cell r="AP813">
            <v>26</v>
          </cell>
          <cell r="AQ813">
            <v>7.384615384615385</v>
          </cell>
          <cell r="AR813">
            <v>97</v>
          </cell>
          <cell r="AS813">
            <v>372</v>
          </cell>
          <cell r="AT813">
            <v>49</v>
          </cell>
          <cell r="AU813">
            <v>7.591836734693878</v>
          </cell>
          <cell r="AV813">
            <v>192</v>
          </cell>
          <cell r="AW813">
            <v>25</v>
          </cell>
          <cell r="AX813">
            <v>7.68</v>
          </cell>
          <cell r="AY813">
            <v>95.504999999999995</v>
          </cell>
          <cell r="AZ813">
            <v>240</v>
          </cell>
          <cell r="BA813">
            <v>29</v>
          </cell>
          <cell r="BB813">
            <v>8.2758620689655178</v>
          </cell>
          <cell r="BC813">
            <v>94.117647058823493</v>
          </cell>
          <cell r="BD813">
            <v>432</v>
          </cell>
          <cell r="BE813">
            <v>54</v>
          </cell>
          <cell r="BF813">
            <v>8</v>
          </cell>
          <cell r="BG813">
            <v>208</v>
          </cell>
          <cell r="BH813">
            <v>24</v>
          </cell>
          <cell r="BI813">
            <v>8.6666666666666661</v>
          </cell>
          <cell r="BJ813">
            <v>57</v>
          </cell>
          <cell r="BK813">
            <v>260</v>
          </cell>
          <cell r="BL813">
            <v>29</v>
          </cell>
          <cell r="BM813">
            <v>8.9655172413793096</v>
          </cell>
          <cell r="BN813">
            <v>81</v>
          </cell>
          <cell r="BO813">
            <v>468</v>
          </cell>
          <cell r="BP813">
            <v>53</v>
          </cell>
          <cell r="BQ813">
            <v>8.8301886792452837</v>
          </cell>
          <cell r="BR813">
            <v>1272</v>
          </cell>
          <cell r="BS813">
            <v>156</v>
          </cell>
          <cell r="BT813">
            <v>8.1538461538461533</v>
          </cell>
          <cell r="BU813">
            <v>90.726529411764687</v>
          </cell>
          <cell r="BV813">
            <v>0</v>
          </cell>
        </row>
        <row r="814">
          <cell r="B814" t="str">
            <v>21-E&amp;TCA58-25</v>
          </cell>
          <cell r="C814" t="str">
            <v>E&amp;TC-A</v>
          </cell>
          <cell r="D814">
            <v>58</v>
          </cell>
          <cell r="E814" t="str">
            <v xml:space="preserve">MISHRA NIRAJ SANTLAL LALITA </v>
          </cell>
          <cell r="F814" t="str">
            <v>Male</v>
          </cell>
          <cell r="G814" t="str">
            <v>23/08/2003</v>
          </cell>
          <cell r="H814">
            <v>9326088236</v>
          </cell>
          <cell r="I814">
            <v>9867617575</v>
          </cell>
          <cell r="J814" t="str">
            <v>mneeraj4881@gmail.com</v>
          </cell>
          <cell r="K814" t="str">
            <v>1032210250@tcetmumbai.in</v>
          </cell>
          <cell r="L814" t="str">
            <v>Maniram dube chawl room no 2 oppo tambe school ravalpada Dahisar East mumbai 68</v>
          </cell>
          <cell r="M814">
            <v>400068</v>
          </cell>
          <cell r="N814">
            <v>0</v>
          </cell>
          <cell r="O814" t="str">
            <v>Driver</v>
          </cell>
          <cell r="P814" t="str">
            <v>4,50,001 - 5,00,000</v>
          </cell>
          <cell r="Q814" t="str">
            <v>Normal</v>
          </cell>
          <cell r="R814" t="str">
            <v>Open</v>
          </cell>
          <cell r="S814">
            <v>2021</v>
          </cell>
          <cell r="T814" t="str">
            <v>FE</v>
          </cell>
          <cell r="U814" t="str">
            <v>MH-CET</v>
          </cell>
          <cell r="V814">
            <v>69.709999999999994</v>
          </cell>
          <cell r="W814">
            <v>27.64</v>
          </cell>
          <cell r="X814" t="str">
            <v>Minority</v>
          </cell>
          <cell r="Y814">
            <v>335</v>
          </cell>
          <cell r="Z814">
            <v>500</v>
          </cell>
          <cell r="AA814">
            <v>67</v>
          </cell>
          <cell r="AB814">
            <v>2019</v>
          </cell>
          <cell r="AC814" t="str">
            <v>Maharashtra</v>
          </cell>
          <cell r="AD814" t="str">
            <v>TAMBE EDUCATION SOCIETY</v>
          </cell>
          <cell r="AE814">
            <v>377</v>
          </cell>
          <cell r="AF814">
            <v>600</v>
          </cell>
          <cell r="AG814">
            <v>62.8333333333333</v>
          </cell>
          <cell r="AH814">
            <v>2021</v>
          </cell>
          <cell r="AI814" t="str">
            <v>Maharashtra</v>
          </cell>
          <cell r="AJ814" t="str">
            <v>YOJANA JUNIOR COLLEGE</v>
          </cell>
          <cell r="AK814">
            <v>173</v>
          </cell>
          <cell r="AL814">
            <v>22</v>
          </cell>
          <cell r="AM814">
            <v>7.8636363636363633</v>
          </cell>
          <cell r="AN814">
            <v>98</v>
          </cell>
          <cell r="AO814">
            <v>242</v>
          </cell>
          <cell r="AP814">
            <v>27</v>
          </cell>
          <cell r="AQ814">
            <v>8.9629629629629637</v>
          </cell>
          <cell r="AR814">
            <v>85</v>
          </cell>
          <cell r="AS814">
            <v>415</v>
          </cell>
          <cell r="AT814">
            <v>49</v>
          </cell>
          <cell r="AU814">
            <v>8.4693877551020407</v>
          </cell>
          <cell r="AV814">
            <v>183</v>
          </cell>
          <cell r="AW814">
            <v>25</v>
          </cell>
          <cell r="AX814">
            <v>7.32</v>
          </cell>
          <cell r="AY814">
            <v>91.5</v>
          </cell>
          <cell r="AZ814">
            <v>220</v>
          </cell>
          <cell r="BA814">
            <v>29</v>
          </cell>
          <cell r="BB814">
            <v>7.5862068965517242</v>
          </cell>
          <cell r="BC814">
            <v>79</v>
          </cell>
          <cell r="BD814">
            <v>403</v>
          </cell>
          <cell r="BE814">
            <v>54</v>
          </cell>
          <cell r="BF814">
            <v>7.4629629629629628</v>
          </cell>
          <cell r="BG814">
            <v>187</v>
          </cell>
          <cell r="BH814">
            <v>24</v>
          </cell>
          <cell r="BI814">
            <v>7.791666666666667</v>
          </cell>
          <cell r="BJ814">
            <v>81</v>
          </cell>
          <cell r="BK814">
            <v>233</v>
          </cell>
          <cell r="BL814">
            <v>29</v>
          </cell>
          <cell r="BM814">
            <v>8.0344827586206904</v>
          </cell>
          <cell r="BN814">
            <v>77</v>
          </cell>
          <cell r="BO814">
            <v>420</v>
          </cell>
          <cell r="BP814">
            <v>53</v>
          </cell>
          <cell r="BQ814">
            <v>7.9245283018867925</v>
          </cell>
          <cell r="BR814">
            <v>1238</v>
          </cell>
          <cell r="BS814">
            <v>156</v>
          </cell>
          <cell r="BT814">
            <v>7.9358974358974361</v>
          </cell>
          <cell r="BU814">
            <v>84.3</v>
          </cell>
          <cell r="BV814">
            <v>0</v>
          </cell>
        </row>
        <row r="815">
          <cell r="B815" t="str">
            <v>21-E&amp;TCB58-25</v>
          </cell>
          <cell r="C815" t="str">
            <v>E&amp;TC-B</v>
          </cell>
          <cell r="D815">
            <v>58</v>
          </cell>
          <cell r="E815" t="str">
            <v xml:space="preserve">YADAV SANSKAR CHHOTELAL MANJU </v>
          </cell>
          <cell r="F815" t="str">
            <v>Male</v>
          </cell>
          <cell r="G815" t="str">
            <v>12/10/2003</v>
          </cell>
          <cell r="H815">
            <v>9324579089</v>
          </cell>
          <cell r="I815">
            <v>9819993830</v>
          </cell>
          <cell r="J815" t="str">
            <v>yadavsanskar591@gmail.com</v>
          </cell>
          <cell r="K815" t="str">
            <v>1032210313@tcetmumbai.in</v>
          </cell>
          <cell r="L815" t="str">
            <v>R.No.215,2nd Floor,sairaj construction,Mumbradevi colony, Diva(East), Thane</v>
          </cell>
          <cell r="M815">
            <v>400612</v>
          </cell>
          <cell r="N815">
            <v>0</v>
          </cell>
          <cell r="O815" t="str">
            <v>job</v>
          </cell>
          <cell r="P815" t="str">
            <v>2,00,001 -2,50,000</v>
          </cell>
          <cell r="Q815" t="str">
            <v>Normal</v>
          </cell>
          <cell r="R815" t="str">
            <v>Open</v>
          </cell>
          <cell r="S815">
            <v>2021</v>
          </cell>
          <cell r="T815" t="str">
            <v>FE</v>
          </cell>
          <cell r="U815" t="str">
            <v>MH-CET</v>
          </cell>
          <cell r="V815">
            <v>30</v>
          </cell>
          <cell r="W815" t="str">
            <v>NA</v>
          </cell>
          <cell r="X815" t="str">
            <v>Minority</v>
          </cell>
          <cell r="Y815">
            <v>255</v>
          </cell>
          <cell r="Z815">
            <v>500</v>
          </cell>
          <cell r="AA815">
            <v>51</v>
          </cell>
          <cell r="AB815">
            <v>2019</v>
          </cell>
          <cell r="AC815" t="str">
            <v>Maharashtra</v>
          </cell>
          <cell r="AD815" t="str">
            <v>OXFORD ENGLISH SCHOOL</v>
          </cell>
          <cell r="AE815">
            <v>377</v>
          </cell>
          <cell r="AF815">
            <v>600</v>
          </cell>
          <cell r="AG815">
            <v>62.8333333333333</v>
          </cell>
          <cell r="AH815">
            <v>2021</v>
          </cell>
          <cell r="AI815" t="str">
            <v>Maharashtra</v>
          </cell>
          <cell r="AJ815" t="str">
            <v>LILAVATI ART SCI COM JUNIOR COLLEGE</v>
          </cell>
          <cell r="AK815">
            <v>160</v>
          </cell>
          <cell r="AL815">
            <v>22</v>
          </cell>
          <cell r="AM815">
            <v>7.2727272727272725</v>
          </cell>
          <cell r="AN815">
            <v>86</v>
          </cell>
          <cell r="AO815">
            <v>185</v>
          </cell>
          <cell r="AP815">
            <v>27</v>
          </cell>
          <cell r="AQ815">
            <v>6.8518518518518521</v>
          </cell>
          <cell r="AR815">
            <v>75</v>
          </cell>
          <cell r="AS815">
            <v>345</v>
          </cell>
          <cell r="AT815">
            <v>49</v>
          </cell>
          <cell r="AU815">
            <v>7.0408163265306118</v>
          </cell>
          <cell r="AV815">
            <v>150</v>
          </cell>
          <cell r="AW815">
            <v>25</v>
          </cell>
          <cell r="AX815">
            <v>6</v>
          </cell>
          <cell r="AY815">
            <v>80.5</v>
          </cell>
          <cell r="AZ815">
            <v>200.97</v>
          </cell>
          <cell r="BA815">
            <v>29</v>
          </cell>
          <cell r="BB815">
            <v>6.93</v>
          </cell>
          <cell r="BC815">
            <v>81</v>
          </cell>
          <cell r="BD815">
            <v>350.97</v>
          </cell>
          <cell r="BE815">
            <v>54</v>
          </cell>
          <cell r="BF815">
            <v>6.4994444444444452</v>
          </cell>
          <cell r="BG815">
            <v>175</v>
          </cell>
          <cell r="BH815">
            <v>24</v>
          </cell>
          <cell r="BI815">
            <v>7.291666666666667</v>
          </cell>
          <cell r="BJ815">
            <v>73</v>
          </cell>
          <cell r="BK815">
            <v>209</v>
          </cell>
          <cell r="BL815">
            <v>29</v>
          </cell>
          <cell r="BM815">
            <v>7.2068965517241379</v>
          </cell>
          <cell r="BN815">
            <v>76</v>
          </cell>
          <cell r="BO815">
            <v>384</v>
          </cell>
          <cell r="BP815">
            <v>53</v>
          </cell>
          <cell r="BQ815">
            <v>7.2452830188679247</v>
          </cell>
          <cell r="BR815">
            <v>1079.97</v>
          </cell>
          <cell r="BS815">
            <v>156</v>
          </cell>
          <cell r="BT815">
            <v>6.922884615384616</v>
          </cell>
          <cell r="BU815">
            <v>83.7</v>
          </cell>
          <cell r="BV815">
            <v>0</v>
          </cell>
        </row>
        <row r="816">
          <cell r="B816" t="str">
            <v>21-ITA58-25</v>
          </cell>
          <cell r="C816" t="str">
            <v>IT-A</v>
          </cell>
          <cell r="D816">
            <v>58</v>
          </cell>
          <cell r="E816" t="str">
            <v>MISHRA HARSH JAYPRAKASH  SUMAN</v>
          </cell>
          <cell r="F816" t="str">
            <v>Male</v>
          </cell>
          <cell r="G816" t="str">
            <v>05/10/2003</v>
          </cell>
          <cell r="H816">
            <v>8828066166</v>
          </cell>
          <cell r="I816">
            <v>8169024797</v>
          </cell>
          <cell r="J816" t="str">
            <v>mishra.harshh2003@gmail.com</v>
          </cell>
          <cell r="K816" t="str">
            <v>1032210632@tcetmumbai.in</v>
          </cell>
          <cell r="L816" t="str">
            <v>608,BLDG No.4, Vasudev Sky High, Beverly Park, Near PVR Cinemas, Mira Road (E)</v>
          </cell>
          <cell r="M816">
            <v>401107</v>
          </cell>
          <cell r="N816">
            <v>0</v>
          </cell>
          <cell r="O816" t="str">
            <v>Service</v>
          </cell>
          <cell r="P816" t="str">
            <v>50,001 - 1,00,000</v>
          </cell>
          <cell r="Q816" t="str">
            <v>Normal</v>
          </cell>
          <cell r="R816" t="str">
            <v>Open</v>
          </cell>
          <cell r="S816">
            <v>2021</v>
          </cell>
          <cell r="T816" t="str">
            <v>FE</v>
          </cell>
          <cell r="U816" t="str">
            <v>MH-CET</v>
          </cell>
          <cell r="V816">
            <v>87.94</v>
          </cell>
          <cell r="W816" t="str">
            <v>NA</v>
          </cell>
          <cell r="X816" t="str">
            <v>Minority</v>
          </cell>
          <cell r="Y816">
            <v>403</v>
          </cell>
          <cell r="Z816">
            <v>500</v>
          </cell>
          <cell r="AA816">
            <v>80.599999999999994</v>
          </cell>
          <cell r="AB816">
            <v>2019</v>
          </cell>
          <cell r="AC816" t="str">
            <v>Maharashtra</v>
          </cell>
          <cell r="AD816" t="str">
            <v>MOTHER MARY'S ENGLISH HIGH SCHOOL</v>
          </cell>
          <cell r="AE816">
            <v>506</v>
          </cell>
          <cell r="AF816">
            <v>600</v>
          </cell>
          <cell r="AG816">
            <v>84.3333333333333</v>
          </cell>
          <cell r="AH816">
            <v>2021</v>
          </cell>
          <cell r="AI816" t="str">
            <v>Maharashtra</v>
          </cell>
          <cell r="AJ816" t="str">
            <v>ROYAL COLLEGE OF ARTS SCIENCE AND COMMERCE</v>
          </cell>
          <cell r="AK816">
            <v>180</v>
          </cell>
          <cell r="AL816">
            <v>22</v>
          </cell>
          <cell r="AM816">
            <v>8.1818181818181817</v>
          </cell>
          <cell r="AN816">
            <v>86.05</v>
          </cell>
          <cell r="AO816">
            <v>244</v>
          </cell>
          <cell r="AP816">
            <v>27</v>
          </cell>
          <cell r="AQ816">
            <v>9.0370370370370363</v>
          </cell>
          <cell r="AR816">
            <v>86.05</v>
          </cell>
          <cell r="AS816">
            <v>424</v>
          </cell>
          <cell r="AT816">
            <v>49</v>
          </cell>
          <cell r="AU816">
            <v>8.6530612244897966</v>
          </cell>
          <cell r="AV816">
            <v>211</v>
          </cell>
          <cell r="AW816">
            <v>25</v>
          </cell>
          <cell r="AX816">
            <v>8.44</v>
          </cell>
          <cell r="AY816">
            <v>86.05</v>
          </cell>
          <cell r="AZ816">
            <v>225</v>
          </cell>
          <cell r="BA816">
            <v>29</v>
          </cell>
          <cell r="BB816">
            <v>7.7586206896551726</v>
          </cell>
          <cell r="BC816">
            <v>74.528301886792406</v>
          </cell>
          <cell r="BD816">
            <v>436</v>
          </cell>
          <cell r="BE816">
            <v>54</v>
          </cell>
          <cell r="BF816">
            <v>8.0740740740740744</v>
          </cell>
          <cell r="BG816">
            <v>220</v>
          </cell>
          <cell r="BH816">
            <v>24</v>
          </cell>
          <cell r="BI816">
            <v>9.1666666666666661</v>
          </cell>
          <cell r="BJ816">
            <v>80.497925311203304</v>
          </cell>
          <cell r="BK816">
            <v>274</v>
          </cell>
          <cell r="BL816">
            <v>29</v>
          </cell>
          <cell r="BM816">
            <v>9.4482758620689662</v>
          </cell>
          <cell r="BN816">
            <v>75.965665236051507</v>
          </cell>
          <cell r="BO816">
            <v>494</v>
          </cell>
          <cell r="BP816">
            <v>53</v>
          </cell>
          <cell r="BQ816">
            <v>9.3207547169811313</v>
          </cell>
          <cell r="BR816">
            <v>1354</v>
          </cell>
          <cell r="BS816">
            <v>156</v>
          </cell>
          <cell r="BT816">
            <v>8.6794871794871788</v>
          </cell>
          <cell r="BU816">
            <v>82.801220543333585</v>
          </cell>
          <cell r="BV816">
            <v>0</v>
          </cell>
        </row>
        <row r="817">
          <cell r="B817" t="str">
            <v>21-ITB58-25</v>
          </cell>
          <cell r="C817" t="str">
            <v>IT-B</v>
          </cell>
          <cell r="D817">
            <v>58</v>
          </cell>
          <cell r="E817" t="str">
            <v xml:space="preserve">VISHWAKARMA ADITYA RAVI PRAKASH  URMILA </v>
          </cell>
          <cell r="F817" t="str">
            <v>Male</v>
          </cell>
          <cell r="G817" t="str">
            <v>20/06/2003</v>
          </cell>
          <cell r="H817">
            <v>8657426116</v>
          </cell>
          <cell r="I817">
            <v>9324233929</v>
          </cell>
          <cell r="J817" t="str">
            <v>adityarvish@gmail.com</v>
          </cell>
          <cell r="K817" t="str">
            <v>1032210697@tcetmumbai.in</v>
          </cell>
          <cell r="L817" t="str">
            <v>85/504, Poonam Complex, Shanti park, Phase 3, Mira Road (East), Thane.</v>
          </cell>
          <cell r="M817">
            <v>401107</v>
          </cell>
          <cell r="N817">
            <v>0</v>
          </cell>
          <cell r="O817" t="str">
            <v xml:space="preserve">Proprietor </v>
          </cell>
          <cell r="P817" t="str">
            <v>6,00,001 - 7,00,000</v>
          </cell>
          <cell r="Q817" t="str">
            <v>Normal</v>
          </cell>
          <cell r="R817" t="str">
            <v>Open</v>
          </cell>
          <cell r="S817">
            <v>2021</v>
          </cell>
          <cell r="T817" t="str">
            <v>FE</v>
          </cell>
          <cell r="U817" t="str">
            <v>MH-CET</v>
          </cell>
          <cell r="V817">
            <v>82.02</v>
          </cell>
          <cell r="W817">
            <v>55.098496400000002</v>
          </cell>
          <cell r="X817" t="str">
            <v>ACAP</v>
          </cell>
          <cell r="Y817">
            <v>368</v>
          </cell>
          <cell r="Z817">
            <v>500</v>
          </cell>
          <cell r="AA817">
            <v>73.599999999999994</v>
          </cell>
          <cell r="AB817">
            <v>2019</v>
          </cell>
          <cell r="AC817" t="str">
            <v>Maharashtra</v>
          </cell>
          <cell r="AD817" t="str">
            <v>ST. XAVIER'S HIGH SCHOOL</v>
          </cell>
          <cell r="AE817">
            <v>516</v>
          </cell>
          <cell r="AF817">
            <v>600</v>
          </cell>
          <cell r="AG817">
            <v>86</v>
          </cell>
          <cell r="AH817">
            <v>2021</v>
          </cell>
          <cell r="AI817" t="str">
            <v>Maharashtra</v>
          </cell>
          <cell r="AJ817" t="str">
            <v>NIRMALA MEMORIAL FOUNDATION COLLEGE OF COMMERCE AND SCIENCE</v>
          </cell>
          <cell r="AK817">
            <v>184</v>
          </cell>
          <cell r="AL817">
            <v>22</v>
          </cell>
          <cell r="AM817">
            <v>8.3636363636363633</v>
          </cell>
          <cell r="AN817">
            <v>84</v>
          </cell>
          <cell r="AO817">
            <v>200</v>
          </cell>
          <cell r="AP817">
            <v>27</v>
          </cell>
          <cell r="AQ817">
            <v>7.4074074074074074</v>
          </cell>
          <cell r="AR817">
            <v>91.71</v>
          </cell>
          <cell r="AS817">
            <v>384</v>
          </cell>
          <cell r="AT817">
            <v>49</v>
          </cell>
          <cell r="AU817">
            <v>7.8367346938775508</v>
          </cell>
          <cell r="AV817">
            <v>195</v>
          </cell>
          <cell r="AW817">
            <v>25</v>
          </cell>
          <cell r="AX817">
            <v>7.8</v>
          </cell>
          <cell r="AY817">
            <v>87.855000000000004</v>
          </cell>
          <cell r="AZ817">
            <v>223</v>
          </cell>
          <cell r="BA817">
            <v>29</v>
          </cell>
          <cell r="BB817">
            <v>7.6896551724137927</v>
          </cell>
          <cell r="BC817">
            <v>79.310344827586206</v>
          </cell>
          <cell r="BD817">
            <v>418</v>
          </cell>
          <cell r="BE817">
            <v>54</v>
          </cell>
          <cell r="BF817">
            <v>7.7407407407407405</v>
          </cell>
          <cell r="BG817">
            <v>196</v>
          </cell>
          <cell r="BH817">
            <v>24</v>
          </cell>
          <cell r="BI817">
            <v>8.1666666666666661</v>
          </cell>
          <cell r="BJ817">
            <v>80.497925311203304</v>
          </cell>
          <cell r="BK817">
            <v>255</v>
          </cell>
          <cell r="BL817">
            <v>29</v>
          </cell>
          <cell r="BM817">
            <v>8.7931034482758612</v>
          </cell>
          <cell r="BN817">
            <v>75.423728813559293</v>
          </cell>
          <cell r="BO817">
            <v>451</v>
          </cell>
          <cell r="BP817">
            <v>53</v>
          </cell>
          <cell r="BQ817">
            <v>8.5094339622641506</v>
          </cell>
          <cell r="BR817">
            <v>1253</v>
          </cell>
          <cell r="BS817">
            <v>156</v>
          </cell>
          <cell r="BT817">
            <v>8.0320512820512828</v>
          </cell>
          <cell r="BU817">
            <v>84.840629131492349</v>
          </cell>
          <cell r="BV817">
            <v>0</v>
          </cell>
        </row>
        <row r="818">
          <cell r="B818" t="str">
            <v>22-M&amp;ME58-25</v>
          </cell>
          <cell r="C818" t="str">
            <v>M&amp;ME</v>
          </cell>
          <cell r="D818">
            <v>58</v>
          </cell>
          <cell r="E818" t="str">
            <v>BRID SIDDESH JAGESH SUSHMA</v>
          </cell>
          <cell r="F818" t="str">
            <v>Male</v>
          </cell>
          <cell r="G818" t="str">
            <v>2004-01-25</v>
          </cell>
          <cell r="H818">
            <v>9370886771</v>
          </cell>
          <cell r="I818" t="str">
            <v>7796131441</v>
          </cell>
          <cell r="J818" t="str">
            <v>siddeshbrid2004@gmail.com</v>
          </cell>
          <cell r="K818" t="str">
            <v>1032221437@tcetmumbai.in</v>
          </cell>
          <cell r="L818" t="str">
            <v>H/01 Shirdi Ngaar,Achole Road,Nalasopara ,Near Omkar Medical,Nalasopara ,401209</v>
          </cell>
          <cell r="M818">
            <v>0</v>
          </cell>
          <cell r="N818" t="str">
            <v>Maharashtra</v>
          </cell>
          <cell r="O818" t="str">
            <v>Business</v>
          </cell>
          <cell r="P818" t="str">
            <v>2,50,001 - 3,00,000</v>
          </cell>
          <cell r="Q818" t="str">
            <v>Normal</v>
          </cell>
          <cell r="R818" t="str">
            <v>Open</v>
          </cell>
          <cell r="S818">
            <v>2022</v>
          </cell>
          <cell r="T818" t="str">
            <v>DSE</v>
          </cell>
          <cell r="U818" t="str">
            <v>NA</v>
          </cell>
          <cell r="V818" t="str">
            <v>NA</v>
          </cell>
          <cell r="W818" t="str">
            <v>NA</v>
          </cell>
          <cell r="X818" t="str">
            <v>CAP</v>
          </cell>
          <cell r="Y818" t="str">
            <v>369.00</v>
          </cell>
          <cell r="Z818" t="str">
            <v>500.00</v>
          </cell>
          <cell r="AA818" t="str">
            <v>73.80</v>
          </cell>
          <cell r="AB818" t="str">
            <v>2019</v>
          </cell>
          <cell r="AC818" t="str">
            <v>MAHARASHTRA STATE BOARD OF SECONDARY AND HIGHER SECONDARY EDUCATION</v>
          </cell>
          <cell r="AD818" t="str">
            <v>ST.ALOYSIUS</v>
          </cell>
          <cell r="AE818" t="str">
            <v>1568.00</v>
          </cell>
          <cell r="AF818" t="str">
            <v>1950.00</v>
          </cell>
          <cell r="AG818">
            <v>80.410256410256409</v>
          </cell>
          <cell r="AH818" t="str">
            <v>2019</v>
          </cell>
          <cell r="AI818" t="str">
            <v>Maharashtra State Board of Technical Education</v>
          </cell>
          <cell r="AJ818" t="str">
            <v>BHAUSAHEB VARTAK POLYTECHNIC</v>
          </cell>
          <cell r="AK818">
            <v>0</v>
          </cell>
          <cell r="AL818">
            <v>0</v>
          </cell>
          <cell r="AM818" t="e">
            <v>#DIV/0!</v>
          </cell>
          <cell r="AN818">
            <v>0</v>
          </cell>
          <cell r="AO818">
            <v>0</v>
          </cell>
          <cell r="AP818">
            <v>0</v>
          </cell>
          <cell r="AQ818" t="e">
            <v>#DIV/0!</v>
          </cell>
          <cell r="AR818">
            <v>0</v>
          </cell>
          <cell r="AS818">
            <v>0</v>
          </cell>
          <cell r="AT818">
            <v>0</v>
          </cell>
          <cell r="AU818" t="e">
            <v>#DIV/0!</v>
          </cell>
          <cell r="AV818">
            <v>195</v>
          </cell>
          <cell r="AW818">
            <v>25</v>
          </cell>
          <cell r="AX818">
            <v>7.8</v>
          </cell>
          <cell r="AY818">
            <v>75</v>
          </cell>
          <cell r="AZ818">
            <v>212</v>
          </cell>
          <cell r="BA818">
            <v>29</v>
          </cell>
          <cell r="BB818">
            <v>7.3103448275862073</v>
          </cell>
          <cell r="BC818">
            <v>77</v>
          </cell>
          <cell r="BD818">
            <v>407</v>
          </cell>
          <cell r="BE818">
            <v>54</v>
          </cell>
          <cell r="BF818">
            <v>7.5370370370370372</v>
          </cell>
          <cell r="BG818">
            <v>188</v>
          </cell>
          <cell r="BH818">
            <v>24</v>
          </cell>
          <cell r="BI818">
            <v>7.833333333333333</v>
          </cell>
          <cell r="BJ818">
            <v>75</v>
          </cell>
          <cell r="BK818">
            <v>243</v>
          </cell>
          <cell r="BL818">
            <v>29</v>
          </cell>
          <cell r="BM818">
            <v>8.3793103448275854</v>
          </cell>
          <cell r="BN818">
            <v>82</v>
          </cell>
          <cell r="BO818">
            <v>431</v>
          </cell>
          <cell r="BP818">
            <v>53</v>
          </cell>
          <cell r="BQ818">
            <v>8.1320754716981138</v>
          </cell>
          <cell r="BR818">
            <v>838</v>
          </cell>
          <cell r="BS818">
            <v>107</v>
          </cell>
          <cell r="BT818">
            <v>7.8317757009345792</v>
          </cell>
          <cell r="BU818">
            <v>75.666666666666671</v>
          </cell>
          <cell r="BV818">
            <v>0</v>
          </cell>
        </row>
        <row r="819">
          <cell r="B819" t="str">
            <v>22-MECH58-25</v>
          </cell>
          <cell r="C819" t="str">
            <v>MECH</v>
          </cell>
          <cell r="D819">
            <v>58</v>
          </cell>
          <cell r="E819" t="str">
            <v>HELIYA BHAVISHA RAJESH  HANSA</v>
          </cell>
          <cell r="F819" t="str">
            <v>Female</v>
          </cell>
          <cell r="G819" t="str">
            <v>2001-02-19</v>
          </cell>
          <cell r="H819">
            <v>9930484419</v>
          </cell>
          <cell r="I819">
            <v>0</v>
          </cell>
          <cell r="J819" t="str">
            <v>bhavishaheliya19@gmail.com</v>
          </cell>
          <cell r="K819" t="str">
            <v>1032221329@tcetmumbai.in</v>
          </cell>
          <cell r="L819" t="str">
            <v>Room No 1 Opp Jiajamta Housing Society,Mahalaxmi Race Course Mumbai 400034,MUMBAI,400034</v>
          </cell>
          <cell r="M819">
            <v>0</v>
          </cell>
          <cell r="N819" t="str">
            <v>Maharashtra</v>
          </cell>
          <cell r="O819" t="str">
            <v>Service</v>
          </cell>
          <cell r="P819" t="str">
            <v>&gt;= 15,00,001</v>
          </cell>
          <cell r="Q819" t="str">
            <v>Normal</v>
          </cell>
          <cell r="R819" t="str">
            <v>Open</v>
          </cell>
          <cell r="S819">
            <v>2022</v>
          </cell>
          <cell r="T819" t="str">
            <v>DSE</v>
          </cell>
          <cell r="U819" t="str">
            <v>NA</v>
          </cell>
          <cell r="V819" t="str">
            <v>NA</v>
          </cell>
          <cell r="W819" t="str">
            <v>NA</v>
          </cell>
          <cell r="X819" t="str">
            <v>CAP</v>
          </cell>
          <cell r="Y819" t="str">
            <v>334.00</v>
          </cell>
          <cell r="Z819" t="str">
            <v>500.00</v>
          </cell>
          <cell r="AA819" t="str">
            <v>66.80</v>
          </cell>
          <cell r="AB819" t="str">
            <v>2017</v>
          </cell>
          <cell r="AC819" t="str">
            <v>MAHARASHTRA STATE BOARD OF SECONDARY AND HIGHER SECONDARY EDUCATION</v>
          </cell>
          <cell r="AD819" t="str">
            <v>GIRTON HIGH SCHOOL</v>
          </cell>
          <cell r="AE819" t="str">
            <v>792.00</v>
          </cell>
          <cell r="AF819" t="str">
            <v>1000.00</v>
          </cell>
          <cell r="AG819">
            <v>79.2</v>
          </cell>
          <cell r="AH819" t="str">
            <v>2022</v>
          </cell>
          <cell r="AI819" t="str">
            <v>-</v>
          </cell>
          <cell r="AJ819" t="str">
            <v>K.J. SOMAIYA POLYTECHNIC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162</v>
          </cell>
          <cell r="AW819">
            <v>25</v>
          </cell>
          <cell r="AX819">
            <v>6.48</v>
          </cell>
          <cell r="AY819">
            <v>76</v>
          </cell>
          <cell r="AZ819">
            <v>215</v>
          </cell>
          <cell r="BA819">
            <v>29</v>
          </cell>
          <cell r="BB819">
            <v>7.4137931034482758</v>
          </cell>
          <cell r="BC819">
            <v>79</v>
          </cell>
          <cell r="BD819">
            <v>377</v>
          </cell>
          <cell r="BE819">
            <v>54</v>
          </cell>
          <cell r="BF819">
            <v>6.9814814814814818</v>
          </cell>
          <cell r="BG819">
            <v>164</v>
          </cell>
          <cell r="BH819">
            <v>24</v>
          </cell>
          <cell r="BI819">
            <v>6.833333333333333</v>
          </cell>
          <cell r="BJ819">
            <v>77</v>
          </cell>
          <cell r="BK819">
            <v>243</v>
          </cell>
          <cell r="BL819">
            <v>28</v>
          </cell>
          <cell r="BM819">
            <v>8.6785714285714288</v>
          </cell>
          <cell r="BN819">
            <v>76</v>
          </cell>
          <cell r="BO819">
            <v>407</v>
          </cell>
          <cell r="BP819">
            <v>52</v>
          </cell>
          <cell r="BQ819">
            <v>7.8269230769230766</v>
          </cell>
          <cell r="BR819">
            <v>784</v>
          </cell>
          <cell r="BS819">
            <v>106</v>
          </cell>
          <cell r="BT819">
            <v>7.3962264150943398</v>
          </cell>
          <cell r="BU819">
            <v>79.70588235294116</v>
          </cell>
          <cell r="BV819">
            <v>0</v>
          </cell>
        </row>
        <row r="820">
          <cell r="B820" t="str">
            <v>21-AI&amp;DS59-25</v>
          </cell>
          <cell r="C820" t="str">
            <v>AI&amp;DS</v>
          </cell>
          <cell r="D820">
            <v>59</v>
          </cell>
          <cell r="E820" t="str">
            <v>YADAV ABHISHEK AJAYCHANDRA SUSHILA</v>
          </cell>
          <cell r="F820" t="str">
            <v>Male</v>
          </cell>
          <cell r="G820" t="str">
            <v>21/06/2003</v>
          </cell>
          <cell r="H820">
            <v>9321477496</v>
          </cell>
          <cell r="I820">
            <v>9004477597</v>
          </cell>
          <cell r="J820" t="str">
            <v>abhishektheyadav66@gmail.com</v>
          </cell>
          <cell r="K820" t="str">
            <v>1032210188@tcetmumbai.in</v>
          </cell>
          <cell r="L820" t="str">
            <v>C1-1213,omkar sra bldg,shantaram talav,kurar village,malad east ,mumbai-97</v>
          </cell>
          <cell r="M820">
            <v>400097</v>
          </cell>
          <cell r="N820">
            <v>0</v>
          </cell>
          <cell r="O820" t="str">
            <v>Railway protection force (RPF)</v>
          </cell>
          <cell r="P820" t="str">
            <v>8,00,001 - 9,00,000</v>
          </cell>
          <cell r="Q820" t="str">
            <v>Normal</v>
          </cell>
          <cell r="R820" t="str">
            <v>Open</v>
          </cell>
          <cell r="S820">
            <v>2021</v>
          </cell>
          <cell r="T820" t="str">
            <v>FE</v>
          </cell>
          <cell r="U820" t="str">
            <v>MH-CET</v>
          </cell>
          <cell r="V820">
            <v>84.05</v>
          </cell>
          <cell r="W820">
            <v>48.720243699999997</v>
          </cell>
          <cell r="X820" t="str">
            <v>Minority</v>
          </cell>
          <cell r="Y820">
            <v>420</v>
          </cell>
          <cell r="Z820">
            <v>500</v>
          </cell>
          <cell r="AA820">
            <v>84</v>
          </cell>
          <cell r="AB820">
            <v>2019</v>
          </cell>
          <cell r="AC820" t="str">
            <v>Maharashtra</v>
          </cell>
          <cell r="AD820" t="str">
            <v>ST.GEORGE HIGH SCHOOL</v>
          </cell>
          <cell r="AE820">
            <v>544</v>
          </cell>
          <cell r="AF820">
            <v>600</v>
          </cell>
          <cell r="AG820">
            <v>90.6666666666667</v>
          </cell>
          <cell r="AH820">
            <v>2021</v>
          </cell>
          <cell r="AI820" t="str">
            <v>Maharashtra</v>
          </cell>
          <cell r="AJ820" t="str">
            <v>NIRMALA MEMORIAL FOUNDATION COLLEGE OF COMMERCE AND SCIENCE</v>
          </cell>
          <cell r="AK820">
            <v>174</v>
          </cell>
          <cell r="AL820">
            <v>23</v>
          </cell>
          <cell r="AM820">
            <v>7.5652173913043477</v>
          </cell>
          <cell r="AN820">
            <v>95</v>
          </cell>
          <cell r="AO820">
            <v>206</v>
          </cell>
          <cell r="AP820">
            <v>26</v>
          </cell>
          <cell r="AQ820">
            <v>7.9230769230769234</v>
          </cell>
          <cell r="AR820">
            <v>81</v>
          </cell>
          <cell r="AS820">
            <v>380</v>
          </cell>
          <cell r="AT820">
            <v>49</v>
          </cell>
          <cell r="AU820">
            <v>7.7551020408163263</v>
          </cell>
          <cell r="AV820">
            <v>170</v>
          </cell>
          <cell r="AW820">
            <v>25</v>
          </cell>
          <cell r="AX820">
            <v>6.8</v>
          </cell>
          <cell r="AY820">
            <v>88</v>
          </cell>
          <cell r="AZ820">
            <v>263</v>
          </cell>
          <cell r="BA820">
            <v>29</v>
          </cell>
          <cell r="BB820">
            <v>9.068965517241379</v>
          </cell>
          <cell r="BC820">
            <v>77.647058823529406</v>
          </cell>
          <cell r="BD820">
            <v>433</v>
          </cell>
          <cell r="BE820">
            <v>54</v>
          </cell>
          <cell r="BF820">
            <v>8.018518518518519</v>
          </cell>
          <cell r="BG820">
            <v>195</v>
          </cell>
          <cell r="BH820">
            <v>24</v>
          </cell>
          <cell r="BI820">
            <v>8.125</v>
          </cell>
          <cell r="BJ820">
            <v>69</v>
          </cell>
          <cell r="BK820">
            <v>257</v>
          </cell>
          <cell r="BL820">
            <v>29</v>
          </cell>
          <cell r="BM820">
            <v>8.862068965517242</v>
          </cell>
          <cell r="BN820">
            <v>87</v>
          </cell>
          <cell r="BO820">
            <v>452</v>
          </cell>
          <cell r="BP820">
            <v>53</v>
          </cell>
          <cell r="BQ820">
            <v>8.5283018867924536</v>
          </cell>
          <cell r="BR820">
            <v>1265</v>
          </cell>
          <cell r="BS820">
            <v>156</v>
          </cell>
          <cell r="BT820">
            <v>8.1089743589743595</v>
          </cell>
          <cell r="BU820">
            <v>82.129411764705878</v>
          </cell>
          <cell r="BV820" t="str">
            <v>Digital Web Analytics &amp; Optimization (DWAO)</v>
          </cell>
        </row>
        <row r="821">
          <cell r="B821" t="str">
            <v>21-AI&amp;ML59-25</v>
          </cell>
          <cell r="C821" t="str">
            <v>AI&amp;ML</v>
          </cell>
          <cell r="D821">
            <v>59</v>
          </cell>
          <cell r="E821" t="str">
            <v>YADAV RAJESH RAMMURAT SHEELADEVI</v>
          </cell>
          <cell r="F821" t="str">
            <v>Male</v>
          </cell>
          <cell r="G821" t="str">
            <v>17/09/2003</v>
          </cell>
          <cell r="H821">
            <v>9967392202</v>
          </cell>
          <cell r="I821">
            <v>9892480645</v>
          </cell>
          <cell r="J821" t="str">
            <v>yrajesh1803@gmail.com</v>
          </cell>
          <cell r="K821" t="str">
            <v>1032210984@tcetmumbai.in</v>
          </cell>
          <cell r="L821" t="str">
            <v>R8 305 sai shakti mmrda colony poonam nagar andheri east mumbai</v>
          </cell>
          <cell r="M821">
            <v>400093</v>
          </cell>
          <cell r="N821">
            <v>0</v>
          </cell>
          <cell r="O821" t="str">
            <v>Driver</v>
          </cell>
          <cell r="P821" t="str">
            <v>3,50,001 - 4,00,000</v>
          </cell>
          <cell r="Q821" t="str">
            <v>Normal</v>
          </cell>
          <cell r="R821" t="str">
            <v>Open</v>
          </cell>
          <cell r="S821">
            <v>2021</v>
          </cell>
          <cell r="T821" t="str">
            <v>FE</v>
          </cell>
          <cell r="U821" t="str">
            <v>MH-CET</v>
          </cell>
          <cell r="V821">
            <v>83.69</v>
          </cell>
          <cell r="W821">
            <v>47.21</v>
          </cell>
          <cell r="X821" t="str">
            <v>Minority</v>
          </cell>
          <cell r="Y821">
            <v>412</v>
          </cell>
          <cell r="Z821">
            <v>500</v>
          </cell>
          <cell r="AA821">
            <v>82.4</v>
          </cell>
          <cell r="AB821">
            <v>2019</v>
          </cell>
          <cell r="AC821" t="str">
            <v>Maharashtra</v>
          </cell>
          <cell r="AD821" t="str">
            <v>ST ARNOLDS HIGH SCHOOL</v>
          </cell>
          <cell r="AE821">
            <v>477</v>
          </cell>
          <cell r="AF821">
            <v>600</v>
          </cell>
          <cell r="AG821">
            <v>79.5</v>
          </cell>
          <cell r="AH821">
            <v>2021</v>
          </cell>
          <cell r="AI821" t="str">
            <v>Maharashtra</v>
          </cell>
          <cell r="AJ821" t="str">
            <v>SATHAYE COLLEGE</v>
          </cell>
          <cell r="AK821">
            <v>142</v>
          </cell>
          <cell r="AL821">
            <v>22</v>
          </cell>
          <cell r="AM821">
            <v>6.4545454545454541</v>
          </cell>
          <cell r="AN821">
            <v>92.592592592592595</v>
          </cell>
          <cell r="AO821">
            <v>183</v>
          </cell>
          <cell r="AP821">
            <v>27</v>
          </cell>
          <cell r="AQ821">
            <v>6.7777777777777777</v>
          </cell>
          <cell r="AR821">
            <v>86</v>
          </cell>
          <cell r="AS821">
            <v>325</v>
          </cell>
          <cell r="AT821">
            <v>49</v>
          </cell>
          <cell r="AU821">
            <v>6.6326530612244898</v>
          </cell>
          <cell r="AV821">
            <v>159</v>
          </cell>
          <cell r="AW821">
            <v>25</v>
          </cell>
          <cell r="AX821">
            <v>6.36</v>
          </cell>
          <cell r="AY821">
            <v>89.296296296296305</v>
          </cell>
          <cell r="AZ821">
            <v>183</v>
          </cell>
          <cell r="BA821">
            <v>29</v>
          </cell>
          <cell r="BB821">
            <v>6.3103448275862073</v>
          </cell>
          <cell r="BC821">
            <v>75</v>
          </cell>
          <cell r="BD821">
            <v>342</v>
          </cell>
          <cell r="BE821">
            <v>54</v>
          </cell>
          <cell r="BF821">
            <v>6.333333333333333</v>
          </cell>
          <cell r="BG821">
            <v>161</v>
          </cell>
          <cell r="BH821">
            <v>24</v>
          </cell>
          <cell r="BI821">
            <v>6.708333333333333</v>
          </cell>
          <cell r="BJ821">
            <v>87</v>
          </cell>
          <cell r="BK821">
            <v>222</v>
          </cell>
          <cell r="BL821">
            <v>29</v>
          </cell>
          <cell r="BM821">
            <v>7.6551724137931032</v>
          </cell>
          <cell r="BN821">
            <v>75</v>
          </cell>
          <cell r="BO821">
            <v>383</v>
          </cell>
          <cell r="BP821">
            <v>53</v>
          </cell>
          <cell r="BQ821">
            <v>7.2264150943396226</v>
          </cell>
          <cell r="BR821">
            <v>1050</v>
          </cell>
          <cell r="BS821">
            <v>156</v>
          </cell>
          <cell r="BT821">
            <v>6.7307692307692308</v>
          </cell>
          <cell r="BU821">
            <v>85.977777777777789</v>
          </cell>
          <cell r="BV821">
            <v>0</v>
          </cell>
        </row>
        <row r="822">
          <cell r="B822" t="str">
            <v>22-CIVIL59-25</v>
          </cell>
          <cell r="C822" t="str">
            <v>CIVIL</v>
          </cell>
          <cell r="D822">
            <v>59</v>
          </cell>
          <cell r="E822" t="str">
            <v>BHAGVATI NEEL SAMIR JEMINI</v>
          </cell>
          <cell r="F822" t="str">
            <v>Male</v>
          </cell>
          <cell r="G822" t="str">
            <v>2003-05-17</v>
          </cell>
          <cell r="H822">
            <v>9833448422</v>
          </cell>
          <cell r="I822" t="str">
            <v>9821015796</v>
          </cell>
          <cell r="J822" t="str">
            <v>neel.bhagvati@gmail.com</v>
          </cell>
          <cell r="K822" t="str">
            <v>1032221245@tcetmumbai.in</v>
          </cell>
          <cell r="L822" t="str">
            <v>Flat No.101, Le Mirage Building,14Th Road, Khar West , Mumbai 400052,Mumbai,400052</v>
          </cell>
          <cell r="M822">
            <v>0</v>
          </cell>
          <cell r="N822" t="str">
            <v>Maharashtra</v>
          </cell>
          <cell r="O822" t="str">
            <v>Business</v>
          </cell>
          <cell r="P822" t="str">
            <v>4,00,001 - 4,50,000</v>
          </cell>
          <cell r="Q822" t="str">
            <v>Normal</v>
          </cell>
          <cell r="R822" t="str">
            <v>Open</v>
          </cell>
          <cell r="S822">
            <v>2022</v>
          </cell>
          <cell r="T822" t="str">
            <v>DSE</v>
          </cell>
          <cell r="U822" t="str">
            <v>NA</v>
          </cell>
          <cell r="V822" t="str">
            <v>NA</v>
          </cell>
          <cell r="W822" t="str">
            <v>NA</v>
          </cell>
          <cell r="X822" t="str">
            <v>CAP</v>
          </cell>
          <cell r="Y822" t="str">
            <v>524.00</v>
          </cell>
          <cell r="Z822" t="str">
            <v>600.00</v>
          </cell>
          <cell r="AA822" t="str">
            <v>87.33</v>
          </cell>
          <cell r="AB822" t="str">
            <v>2019</v>
          </cell>
          <cell r="AC822" t="str">
            <v>COUNCIL FOR THE INDIAN SCHOOL CERTIFICATE EXAMINATIONS</v>
          </cell>
          <cell r="AD822" t="str">
            <v>JASUDBEN M L SCHOOL</v>
          </cell>
          <cell r="AE822" t="str">
            <v>1454.00</v>
          </cell>
          <cell r="AF822" t="str">
            <v>1600.00</v>
          </cell>
          <cell r="AG822" t="str">
            <v>90.88</v>
          </cell>
          <cell r="AH822" t="str">
            <v>2022</v>
          </cell>
          <cell r="AI822" t="str">
            <v>-</v>
          </cell>
          <cell r="AJ822" t="str">
            <v>SHRI BHAGUBHAI MAFATLAL POLYTECHNIC</v>
          </cell>
          <cell r="AK822">
            <v>0</v>
          </cell>
          <cell r="AL822">
            <v>0</v>
          </cell>
          <cell r="AM822" t="e">
            <v>#DIV/0!</v>
          </cell>
          <cell r="AN822">
            <v>0</v>
          </cell>
          <cell r="AO822">
            <v>0</v>
          </cell>
          <cell r="AP822">
            <v>0</v>
          </cell>
          <cell r="AQ822" t="e">
            <v>#DIV/0!</v>
          </cell>
          <cell r="AR822">
            <v>0</v>
          </cell>
          <cell r="AS822">
            <v>0</v>
          </cell>
          <cell r="AT822">
            <v>0</v>
          </cell>
          <cell r="AU822" t="e">
            <v>#DIV/0!</v>
          </cell>
          <cell r="AV822">
            <v>237</v>
          </cell>
          <cell r="AW822">
            <v>25</v>
          </cell>
          <cell r="AX822">
            <v>9.48</v>
          </cell>
          <cell r="AY822">
            <v>86</v>
          </cell>
          <cell r="AZ822">
            <v>287</v>
          </cell>
          <cell r="BA822">
            <v>29</v>
          </cell>
          <cell r="BB822">
            <v>9.8965517241379306</v>
          </cell>
          <cell r="BC822">
            <v>96</v>
          </cell>
          <cell r="BD822">
            <v>524</v>
          </cell>
          <cell r="BE822">
            <v>54</v>
          </cell>
          <cell r="BF822">
            <v>9.7037037037037042</v>
          </cell>
          <cell r="BG822">
            <v>240</v>
          </cell>
          <cell r="BH822">
            <v>24</v>
          </cell>
          <cell r="BI822">
            <v>10</v>
          </cell>
          <cell r="BJ822">
            <v>75</v>
          </cell>
          <cell r="BK822">
            <v>290</v>
          </cell>
          <cell r="BL822">
            <v>29</v>
          </cell>
          <cell r="BM822">
            <v>10</v>
          </cell>
          <cell r="BN822">
            <v>95</v>
          </cell>
          <cell r="BO822">
            <v>530</v>
          </cell>
          <cell r="BP822">
            <v>53</v>
          </cell>
          <cell r="BQ822">
            <v>10</v>
          </cell>
          <cell r="BR822">
            <v>1054</v>
          </cell>
          <cell r="BS822">
            <v>107</v>
          </cell>
          <cell r="BT822">
            <v>9.8504672897196262</v>
          </cell>
          <cell r="BU822">
            <v>85.666666666666671</v>
          </cell>
          <cell r="BV822">
            <v>0</v>
          </cell>
        </row>
        <row r="823">
          <cell r="B823" t="str">
            <v>21-COMPA59-25</v>
          </cell>
          <cell r="C823" t="str">
            <v>COMP-A</v>
          </cell>
          <cell r="D823">
            <v>59</v>
          </cell>
          <cell r="E823" t="str">
            <v>KADAM SARVESH SUNIL  SONALI</v>
          </cell>
          <cell r="F823" t="str">
            <v>Male</v>
          </cell>
          <cell r="G823" t="str">
            <v>12/12/2003</v>
          </cell>
          <cell r="H823">
            <v>8850601633</v>
          </cell>
          <cell r="I823">
            <v>9969250198</v>
          </cell>
          <cell r="J823" t="str">
            <v>sarveshkadam01432@gmail.com</v>
          </cell>
          <cell r="K823" t="str">
            <v>1032210441@tcetmumbai.in</v>
          </cell>
          <cell r="L823" t="str">
            <v xml:space="preserve">B-403,VISHVAS CHS LTD , SANKALP COLONY, FILM CITY ROAD, MALAD (E),MUMBAI  </v>
          </cell>
          <cell r="M823">
            <v>400097</v>
          </cell>
          <cell r="N823">
            <v>0</v>
          </cell>
          <cell r="O823" t="str">
            <v xml:space="preserve">service </v>
          </cell>
          <cell r="P823" t="str">
            <v>4,00,001 - 4,50,000</v>
          </cell>
          <cell r="Q823" t="str">
            <v>Normal</v>
          </cell>
          <cell r="R823" t="str">
            <v>Open</v>
          </cell>
          <cell r="S823">
            <v>2021</v>
          </cell>
          <cell r="T823" t="str">
            <v>FE</v>
          </cell>
          <cell r="U823" t="str">
            <v>MH-CET</v>
          </cell>
          <cell r="V823">
            <v>4.6100000000000003</v>
          </cell>
          <cell r="W823" t="str">
            <v>NA</v>
          </cell>
          <cell r="X823" t="str">
            <v>Institute</v>
          </cell>
          <cell r="Y823">
            <v>321</v>
          </cell>
          <cell r="Z823">
            <v>500</v>
          </cell>
          <cell r="AA823">
            <v>64.2</v>
          </cell>
          <cell r="AB823">
            <v>2019</v>
          </cell>
          <cell r="AC823" t="str">
            <v>Maharashtra</v>
          </cell>
          <cell r="AD823" t="str">
            <v>YASHODHAM HIGH SCHOOL AND JUNIOR COLLEGE</v>
          </cell>
          <cell r="AE823">
            <v>502</v>
          </cell>
          <cell r="AF823">
            <v>600</v>
          </cell>
          <cell r="AG823">
            <v>83.6666666666667</v>
          </cell>
          <cell r="AH823">
            <v>2021</v>
          </cell>
          <cell r="AI823" t="str">
            <v>Maharashtra</v>
          </cell>
          <cell r="AJ823" t="str">
            <v>NIRMALA MEMORIAL FOUNDATION OF JUNIOR COLLEGE OF COMMERCE AND SCIENCE</v>
          </cell>
          <cell r="AK823">
            <v>165</v>
          </cell>
          <cell r="AL823">
            <v>23</v>
          </cell>
          <cell r="AM823">
            <v>7.1739130434782608</v>
          </cell>
          <cell r="AN823">
            <v>95</v>
          </cell>
          <cell r="AO823">
            <v>169</v>
          </cell>
          <cell r="AP823">
            <v>26</v>
          </cell>
          <cell r="AQ823">
            <v>6.5</v>
          </cell>
          <cell r="AR823">
            <v>87</v>
          </cell>
          <cell r="AS823">
            <v>334</v>
          </cell>
          <cell r="AT823">
            <v>49</v>
          </cell>
          <cell r="AU823">
            <v>6.8163265306122449</v>
          </cell>
          <cell r="AV823">
            <v>178</v>
          </cell>
          <cell r="AW823">
            <v>25</v>
          </cell>
          <cell r="AX823">
            <v>7.12</v>
          </cell>
          <cell r="AY823">
            <v>91</v>
          </cell>
          <cell r="AZ823">
            <v>145</v>
          </cell>
          <cell r="BA823">
            <v>29</v>
          </cell>
          <cell r="BB823">
            <v>5</v>
          </cell>
          <cell r="BC823">
            <v>75</v>
          </cell>
          <cell r="BD823">
            <v>323</v>
          </cell>
          <cell r="BE823">
            <v>54</v>
          </cell>
          <cell r="BF823">
            <v>5.9814814814814818</v>
          </cell>
          <cell r="BG823">
            <v>140</v>
          </cell>
          <cell r="BH823">
            <v>24</v>
          </cell>
          <cell r="BI823">
            <v>5.833333333333333</v>
          </cell>
          <cell r="BJ823">
            <v>75</v>
          </cell>
          <cell r="BK823">
            <v>166</v>
          </cell>
          <cell r="BL823">
            <v>29</v>
          </cell>
          <cell r="BM823">
            <v>5.7241379310344831</v>
          </cell>
          <cell r="BN823">
            <v>77</v>
          </cell>
          <cell r="BO823">
            <v>306</v>
          </cell>
          <cell r="BP823">
            <v>53</v>
          </cell>
          <cell r="BQ823">
            <v>5.7735849056603774</v>
          </cell>
          <cell r="BR823">
            <v>963</v>
          </cell>
          <cell r="BS823">
            <v>156</v>
          </cell>
          <cell r="BT823">
            <v>6.1730769230769234</v>
          </cell>
          <cell r="BU823">
            <v>84.6</v>
          </cell>
          <cell r="BV823">
            <v>0</v>
          </cell>
        </row>
        <row r="824">
          <cell r="B824" t="str">
            <v>21-COMPB59-25</v>
          </cell>
          <cell r="C824" t="str">
            <v>COMP-B</v>
          </cell>
          <cell r="D824">
            <v>59</v>
          </cell>
          <cell r="E824" t="str">
            <v>SANCHETI ATHARVA SURESHKUMAR  NILIMA</v>
          </cell>
          <cell r="F824" t="str">
            <v>Male</v>
          </cell>
          <cell r="G824" t="str">
            <v>16/07/2003</v>
          </cell>
          <cell r="H824">
            <v>8669221559</v>
          </cell>
          <cell r="I824">
            <v>9822724456</v>
          </cell>
          <cell r="J824" t="str">
            <v>sanchetiatharva37@gmail.com</v>
          </cell>
          <cell r="K824" t="str">
            <v>1032210505@tcetmumbai.in</v>
          </cell>
          <cell r="L824" t="str">
            <v>Biyani Nagar , Hingoli</v>
          </cell>
          <cell r="M824">
            <v>431513</v>
          </cell>
          <cell r="N824">
            <v>0</v>
          </cell>
          <cell r="O824" t="str">
            <v xml:space="preserve">Businessman </v>
          </cell>
          <cell r="P824" t="str">
            <v>3,50,001 - 4,00,000</v>
          </cell>
          <cell r="Q824" t="str">
            <v>Normal</v>
          </cell>
          <cell r="R824" t="str">
            <v>Open</v>
          </cell>
          <cell r="S824">
            <v>2021</v>
          </cell>
          <cell r="T824" t="str">
            <v>FE</v>
          </cell>
          <cell r="U824" t="str">
            <v>MH-CET</v>
          </cell>
          <cell r="V824">
            <v>93.66</v>
          </cell>
          <cell r="W824" t="str">
            <v>NA</v>
          </cell>
          <cell r="X824" t="str">
            <v>CAP</v>
          </cell>
          <cell r="Y824">
            <v>438</v>
          </cell>
          <cell r="Z824">
            <v>500</v>
          </cell>
          <cell r="AA824">
            <v>87.6</v>
          </cell>
          <cell r="AB824">
            <v>2019</v>
          </cell>
          <cell r="AC824" t="str">
            <v>Maharashtra</v>
          </cell>
          <cell r="AD824" t="str">
            <v>VIDYANIKETAN ENGLISH SCHOOL</v>
          </cell>
          <cell r="AE824">
            <v>550</v>
          </cell>
          <cell r="AF824">
            <v>600</v>
          </cell>
          <cell r="AG824">
            <v>91.6666666666667</v>
          </cell>
          <cell r="AH824">
            <v>2021</v>
          </cell>
          <cell r="AI824" t="str">
            <v>Maharashtra</v>
          </cell>
          <cell r="AJ824" t="str">
            <v>DR R P NATH JUNIOR COLLEGE</v>
          </cell>
          <cell r="AK824">
            <v>201</v>
          </cell>
          <cell r="AL824">
            <v>23</v>
          </cell>
          <cell r="AM824">
            <v>8.7391304347826093</v>
          </cell>
          <cell r="AN824">
            <v>95</v>
          </cell>
          <cell r="AO824">
            <v>247</v>
          </cell>
          <cell r="AP824">
            <v>26</v>
          </cell>
          <cell r="AQ824">
            <v>9.5</v>
          </cell>
          <cell r="AR824">
            <v>85</v>
          </cell>
          <cell r="AS824">
            <v>448</v>
          </cell>
          <cell r="AT824">
            <v>49</v>
          </cell>
          <cell r="AU824">
            <v>9.1428571428571423</v>
          </cell>
          <cell r="AV824">
            <v>243</v>
          </cell>
          <cell r="AW824">
            <v>25</v>
          </cell>
          <cell r="AX824">
            <v>9.7200000000000006</v>
          </cell>
          <cell r="AY824">
            <v>90</v>
          </cell>
          <cell r="AZ824">
            <v>277</v>
          </cell>
          <cell r="BA824">
            <v>29</v>
          </cell>
          <cell r="BB824">
            <v>9.5517241379310338</v>
          </cell>
          <cell r="BC824">
            <v>71</v>
          </cell>
          <cell r="BD824">
            <v>520</v>
          </cell>
          <cell r="BE824">
            <v>54</v>
          </cell>
          <cell r="BF824">
            <v>9.6296296296296298</v>
          </cell>
          <cell r="BG824">
            <v>214</v>
          </cell>
          <cell r="BH824">
            <v>24</v>
          </cell>
          <cell r="BI824">
            <v>8.9166666666666661</v>
          </cell>
          <cell r="BJ824">
            <v>75</v>
          </cell>
          <cell r="BK824">
            <v>262</v>
          </cell>
          <cell r="BL824">
            <v>29</v>
          </cell>
          <cell r="BM824">
            <v>9.0344827586206904</v>
          </cell>
          <cell r="BN824">
            <v>86</v>
          </cell>
          <cell r="BO824">
            <v>476</v>
          </cell>
          <cell r="BP824">
            <v>53</v>
          </cell>
          <cell r="BQ824">
            <v>8.9811320754716988</v>
          </cell>
          <cell r="BR824">
            <v>1444</v>
          </cell>
          <cell r="BS824">
            <v>156</v>
          </cell>
          <cell r="BT824">
            <v>9.2564102564102573</v>
          </cell>
          <cell r="BU824">
            <v>83.2</v>
          </cell>
          <cell r="BV824" t="str">
            <v xml:space="preserve">Tata Consultancy Services </v>
          </cell>
        </row>
        <row r="825">
          <cell r="B825" t="str">
            <v>21-COMPC59-25</v>
          </cell>
          <cell r="C825" t="str">
            <v>COMP-C</v>
          </cell>
          <cell r="D825">
            <v>59</v>
          </cell>
          <cell r="E825" t="str">
            <v>YADAV SHUBHAM SANJAYKUMAR  NISHA</v>
          </cell>
          <cell r="F825" t="str">
            <v>Male</v>
          </cell>
          <cell r="G825" t="str">
            <v>08/11/2003</v>
          </cell>
          <cell r="H825">
            <v>9867615296</v>
          </cell>
          <cell r="I825">
            <v>8693844098</v>
          </cell>
          <cell r="J825" t="str">
            <v>shubhamyadv8@gmail.com</v>
          </cell>
          <cell r="K825" t="str">
            <v>1032210569@tcetmumbai.in</v>
          </cell>
          <cell r="L825" t="str">
            <v>R.no.1, Faizulla chawl, farid nagar, J.N. Road, Bhandup (W), Mumbai-78</v>
          </cell>
          <cell r="M825">
            <v>400078</v>
          </cell>
          <cell r="N825">
            <v>0</v>
          </cell>
          <cell r="O825" t="str">
            <v>Business</v>
          </cell>
          <cell r="P825" t="str">
            <v>7,00,001 - 8,00,000</v>
          </cell>
          <cell r="Q825" t="str">
            <v>Normal</v>
          </cell>
          <cell r="R825" t="str">
            <v>Open</v>
          </cell>
          <cell r="S825">
            <v>2021</v>
          </cell>
          <cell r="T825" t="str">
            <v>FE</v>
          </cell>
          <cell r="U825" t="str">
            <v>MH-CET</v>
          </cell>
          <cell r="V825">
            <v>90.02</v>
          </cell>
          <cell r="W825">
            <v>77.239999999999995</v>
          </cell>
          <cell r="X825" t="str">
            <v>Minority</v>
          </cell>
          <cell r="Y825">
            <v>341</v>
          </cell>
          <cell r="Z825">
            <v>500</v>
          </cell>
          <cell r="AA825">
            <v>68.2</v>
          </cell>
          <cell r="AB825">
            <v>2019</v>
          </cell>
          <cell r="AC825" t="str">
            <v>Maharashtra</v>
          </cell>
          <cell r="AD825" t="str">
            <v>COSMOS ENGLISH HIGH SCHOOL AND JUNIOR COLLEGE</v>
          </cell>
          <cell r="AE825">
            <v>484</v>
          </cell>
          <cell r="AF825">
            <v>600</v>
          </cell>
          <cell r="AG825">
            <v>80.6666666666667</v>
          </cell>
          <cell r="AH825">
            <v>2021</v>
          </cell>
          <cell r="AI825" t="str">
            <v>Maharashtra</v>
          </cell>
          <cell r="AJ825" t="str">
            <v>ST. XAVIER'S HIGH SCHOOL AND JUNIOR COLLEGE</v>
          </cell>
          <cell r="AK825">
            <v>167</v>
          </cell>
          <cell r="AL825">
            <v>23</v>
          </cell>
          <cell r="AM825">
            <v>7.2608695652173916</v>
          </cell>
          <cell r="AN825">
            <v>98</v>
          </cell>
          <cell r="AO825">
            <v>205</v>
          </cell>
          <cell r="AP825">
            <v>26</v>
          </cell>
          <cell r="AQ825">
            <v>7.884615384615385</v>
          </cell>
          <cell r="AR825">
            <v>95.06</v>
          </cell>
          <cell r="AS825">
            <v>372</v>
          </cell>
          <cell r="AT825">
            <v>49</v>
          </cell>
          <cell r="AU825">
            <v>7.591836734693878</v>
          </cell>
          <cell r="AV825">
            <v>193</v>
          </cell>
          <cell r="AW825">
            <v>25</v>
          </cell>
          <cell r="AX825">
            <v>7.72</v>
          </cell>
          <cell r="AY825">
            <v>96.53</v>
          </cell>
          <cell r="AZ825">
            <v>251</v>
          </cell>
          <cell r="BA825">
            <v>29</v>
          </cell>
          <cell r="BB825">
            <v>8.6551724137931032</v>
          </cell>
          <cell r="BC825">
            <v>75</v>
          </cell>
          <cell r="BD825">
            <v>444</v>
          </cell>
          <cell r="BE825">
            <v>54</v>
          </cell>
          <cell r="BF825">
            <v>8.2222222222222214</v>
          </cell>
          <cell r="BG825">
            <v>166</v>
          </cell>
          <cell r="BH825">
            <v>24</v>
          </cell>
          <cell r="BI825">
            <v>6.916666666666667</v>
          </cell>
          <cell r="BJ825">
            <v>81</v>
          </cell>
          <cell r="BK825">
            <v>236</v>
          </cell>
          <cell r="BL825">
            <v>29</v>
          </cell>
          <cell r="BM825">
            <v>8.137931034482758</v>
          </cell>
          <cell r="BN825">
            <v>76</v>
          </cell>
          <cell r="BO825">
            <v>402</v>
          </cell>
          <cell r="BP825">
            <v>53</v>
          </cell>
          <cell r="BQ825">
            <v>7.5849056603773581</v>
          </cell>
          <cell r="BR825">
            <v>1218</v>
          </cell>
          <cell r="BS825">
            <v>156</v>
          </cell>
          <cell r="BT825">
            <v>7.8076923076923075</v>
          </cell>
          <cell r="BU825">
            <v>89.118000000000009</v>
          </cell>
          <cell r="BV825" t="str">
            <v>Capgemini</v>
          </cell>
        </row>
        <row r="826">
          <cell r="B826" t="str">
            <v>21-CS&amp;E59-25</v>
          </cell>
          <cell r="C826" t="str">
            <v>CS&amp;E</v>
          </cell>
          <cell r="D826">
            <v>59</v>
          </cell>
          <cell r="E826" t="str">
            <v>VISHWAKARMA MADHAV HARINARAYAN CHANDA</v>
          </cell>
          <cell r="F826" t="str">
            <v>Male</v>
          </cell>
          <cell r="G826">
            <v>37660</v>
          </cell>
          <cell r="H826">
            <v>8692092899</v>
          </cell>
          <cell r="I826">
            <v>8976971389</v>
          </cell>
          <cell r="J826" t="str">
            <v>vmadhav865@gmail.com</v>
          </cell>
          <cell r="K826" t="str">
            <v>1032210921@tcetmumbai.in</v>
          </cell>
          <cell r="L826" t="str">
            <v>shop 10, Hari OM hardware shop, jawahar nagar, new deepak wadi, ram raj sharma chawl, Khar east, Mumbai</v>
          </cell>
          <cell r="M826">
            <v>400051</v>
          </cell>
          <cell r="N826">
            <v>0</v>
          </cell>
          <cell r="O826" t="str">
            <v>Business</v>
          </cell>
          <cell r="P826" t="str">
            <v>2,00,001 -2,50,000</v>
          </cell>
          <cell r="Q826" t="str">
            <v>Normal</v>
          </cell>
          <cell r="R826" t="str">
            <v>Open</v>
          </cell>
          <cell r="S826">
            <v>2021</v>
          </cell>
          <cell r="T826" t="str">
            <v>FE</v>
          </cell>
          <cell r="U826" t="str">
            <v>MH-CET</v>
          </cell>
          <cell r="V826">
            <v>93</v>
          </cell>
          <cell r="W826" t="str">
            <v>NA</v>
          </cell>
          <cell r="X826" t="str">
            <v>CAP</v>
          </cell>
          <cell r="Y826">
            <v>392</v>
          </cell>
          <cell r="Z826">
            <v>500</v>
          </cell>
          <cell r="AA826">
            <v>78.400000000000006</v>
          </cell>
          <cell r="AB826">
            <v>2019</v>
          </cell>
          <cell r="AC826" t="str">
            <v>Maharashtra</v>
          </cell>
          <cell r="AD826" t="str">
            <v>ST. XAVIER'S HIGH SCHOOL MIRAROAD</v>
          </cell>
          <cell r="AE826">
            <v>449</v>
          </cell>
          <cell r="AF826">
            <v>600</v>
          </cell>
          <cell r="AG826">
            <v>74.8333333333333</v>
          </cell>
          <cell r="AH826">
            <v>2021</v>
          </cell>
          <cell r="AI826" t="str">
            <v>Maharashtra</v>
          </cell>
          <cell r="AJ826" t="str">
            <v>THAKUR COLLEGE OF SCIENCE AND COMMERCE</v>
          </cell>
          <cell r="AK826">
            <v>189</v>
          </cell>
          <cell r="AL826">
            <v>23</v>
          </cell>
          <cell r="AM826">
            <v>8.2173913043478262</v>
          </cell>
          <cell r="AN826">
            <v>79</v>
          </cell>
          <cell r="AO826">
            <v>247</v>
          </cell>
          <cell r="AP826">
            <v>26</v>
          </cell>
          <cell r="AQ826">
            <v>9.5</v>
          </cell>
          <cell r="AR826">
            <v>94</v>
          </cell>
          <cell r="AS826">
            <v>436</v>
          </cell>
          <cell r="AT826">
            <v>49</v>
          </cell>
          <cell r="AU826">
            <v>8.8979591836734695</v>
          </cell>
          <cell r="AV826">
            <v>230</v>
          </cell>
          <cell r="AW826">
            <v>25</v>
          </cell>
          <cell r="AX826">
            <v>9.1999999999999993</v>
          </cell>
          <cell r="AY826">
            <v>86.5</v>
          </cell>
          <cell r="AZ826">
            <v>270</v>
          </cell>
          <cell r="BA826">
            <v>29</v>
          </cell>
          <cell r="BB826">
            <v>9.3103448275862064</v>
          </cell>
          <cell r="BC826">
            <v>85</v>
          </cell>
          <cell r="BD826">
            <v>500</v>
          </cell>
          <cell r="BE826">
            <v>54</v>
          </cell>
          <cell r="BF826">
            <v>9.2592592592592595</v>
          </cell>
          <cell r="BG826">
            <v>230</v>
          </cell>
          <cell r="BH826">
            <v>24</v>
          </cell>
          <cell r="BI826">
            <v>9.5833333333333339</v>
          </cell>
          <cell r="BJ826">
            <v>83</v>
          </cell>
          <cell r="BK826">
            <v>274</v>
          </cell>
          <cell r="BL826">
            <v>29</v>
          </cell>
          <cell r="BM826">
            <v>9.4482758620689662</v>
          </cell>
          <cell r="BN826">
            <v>81</v>
          </cell>
          <cell r="BO826">
            <v>504</v>
          </cell>
          <cell r="BP826">
            <v>53</v>
          </cell>
          <cell r="BQ826">
            <v>9.5094339622641506</v>
          </cell>
          <cell r="BR826">
            <v>1440</v>
          </cell>
          <cell r="BS826">
            <v>156</v>
          </cell>
          <cell r="BT826">
            <v>9.2307692307692299</v>
          </cell>
          <cell r="BU826">
            <v>85.5</v>
          </cell>
          <cell r="BV826">
            <v>0</v>
          </cell>
        </row>
        <row r="827">
          <cell r="B827" t="str">
            <v>21-E&amp;CS59-25</v>
          </cell>
          <cell r="C827" t="str">
            <v>E&amp;CS</v>
          </cell>
          <cell r="D827">
            <v>59</v>
          </cell>
          <cell r="E827" t="str">
            <v xml:space="preserve">YADAV ABHISHEK HAKIM  RESHMA </v>
          </cell>
          <cell r="F827" t="str">
            <v>Male</v>
          </cell>
          <cell r="G827" t="str">
            <v>13/08/2002</v>
          </cell>
          <cell r="H827">
            <v>7208712709</v>
          </cell>
          <cell r="I827">
            <v>9819211574</v>
          </cell>
          <cell r="J827" t="str">
            <v>hrsapy2002@gmail.com</v>
          </cell>
          <cell r="K827" t="str">
            <v>1032210377@tcetmumbai.in</v>
          </cell>
          <cell r="L827" t="str">
            <v>01, Pandey Chawl, Yadav Nagar, Bandivali Hill Road, Jogeshwari (West), Mumbai 400102</v>
          </cell>
          <cell r="M827">
            <v>400102</v>
          </cell>
          <cell r="N827">
            <v>0</v>
          </cell>
          <cell r="O827" t="str">
            <v>Business</v>
          </cell>
          <cell r="P827" t="str">
            <v>2,50,001 - 3,00,000</v>
          </cell>
          <cell r="Q827" t="str">
            <v>Normal</v>
          </cell>
          <cell r="R827" t="str">
            <v>Open</v>
          </cell>
          <cell r="S827">
            <v>2021</v>
          </cell>
          <cell r="T827" t="str">
            <v>FE</v>
          </cell>
          <cell r="U827" t="str">
            <v>MH-CET</v>
          </cell>
          <cell r="V827">
            <v>92.57</v>
          </cell>
          <cell r="W827">
            <v>70.959999999999994</v>
          </cell>
          <cell r="X827" t="str">
            <v>ACAP</v>
          </cell>
          <cell r="Y827">
            <v>402</v>
          </cell>
          <cell r="Z827">
            <v>500</v>
          </cell>
          <cell r="AA827">
            <v>80.400000000000006</v>
          </cell>
          <cell r="AB827">
            <v>2018</v>
          </cell>
          <cell r="AC827" t="str">
            <v>Maharashtra</v>
          </cell>
          <cell r="AD827" t="str">
            <v>ISMAIL ABDULLA QURESHI ENGLISH HIGH SCHOOL</v>
          </cell>
          <cell r="AE827">
            <v>466</v>
          </cell>
          <cell r="AF827">
            <v>650</v>
          </cell>
          <cell r="AG827">
            <v>71.692307692307693</v>
          </cell>
          <cell r="AH827">
            <v>2020</v>
          </cell>
          <cell r="AI827" t="str">
            <v>Maharashtra</v>
          </cell>
          <cell r="AJ827" t="str">
            <v>BHAVAN'S JUNIOR COLLEGE</v>
          </cell>
          <cell r="AK827">
            <v>188</v>
          </cell>
          <cell r="AL827">
            <v>23</v>
          </cell>
          <cell r="AM827">
            <v>8.1739130434782616</v>
          </cell>
          <cell r="AN827">
            <v>75</v>
          </cell>
          <cell r="AO827">
            <v>235</v>
          </cell>
          <cell r="AP827">
            <v>26</v>
          </cell>
          <cell r="AQ827">
            <v>9.0384615384615383</v>
          </cell>
          <cell r="AR827">
            <v>88</v>
          </cell>
          <cell r="AS827">
            <v>423</v>
          </cell>
          <cell r="AT827">
            <v>49</v>
          </cell>
          <cell r="AU827">
            <v>8.6326530612244898</v>
          </cell>
          <cell r="AV827">
            <v>224</v>
          </cell>
          <cell r="AW827">
            <v>25</v>
          </cell>
          <cell r="AX827">
            <v>8.9600000000000009</v>
          </cell>
          <cell r="AY827">
            <v>81.5</v>
          </cell>
          <cell r="AZ827">
            <v>237</v>
          </cell>
          <cell r="BA827">
            <v>29</v>
          </cell>
          <cell r="BB827">
            <v>8.1724137931034484</v>
          </cell>
          <cell r="BC827">
            <v>82.352941176470594</v>
          </cell>
          <cell r="BD827">
            <v>461</v>
          </cell>
          <cell r="BE827">
            <v>54</v>
          </cell>
          <cell r="BF827">
            <v>8.5370370370370363</v>
          </cell>
          <cell r="BG827">
            <v>188</v>
          </cell>
          <cell r="BH827">
            <v>24</v>
          </cell>
          <cell r="BI827">
            <v>7.833333333333333</v>
          </cell>
          <cell r="BJ827">
            <v>67</v>
          </cell>
          <cell r="BK827">
            <v>225</v>
          </cell>
          <cell r="BL827">
            <v>29</v>
          </cell>
          <cell r="BM827">
            <v>7.7586206896551726</v>
          </cell>
          <cell r="BN827">
            <v>78</v>
          </cell>
          <cell r="BO827">
            <v>413</v>
          </cell>
          <cell r="BP827">
            <v>53</v>
          </cell>
          <cell r="BQ827">
            <v>7.7924528301886795</v>
          </cell>
          <cell r="BR827">
            <v>1297</v>
          </cell>
          <cell r="BS827">
            <v>156</v>
          </cell>
          <cell r="BT827">
            <v>8.3141025641025639</v>
          </cell>
          <cell r="BU827">
            <v>75.370588235294122</v>
          </cell>
          <cell r="BV827">
            <v>0</v>
          </cell>
        </row>
        <row r="828">
          <cell r="B828" t="str">
            <v>21-E&amp;TCA59-25</v>
          </cell>
          <cell r="C828" t="str">
            <v>E&amp;TC-A</v>
          </cell>
          <cell r="D828">
            <v>59</v>
          </cell>
          <cell r="E828" t="str">
            <v>MISHRA SWATI NAVIN  KIRAN</v>
          </cell>
          <cell r="F828" t="str">
            <v>Female</v>
          </cell>
          <cell r="G828" t="str">
            <v>08/02/2002</v>
          </cell>
          <cell r="H828">
            <v>9324304938</v>
          </cell>
          <cell r="I828">
            <v>9324311411</v>
          </cell>
          <cell r="J828" t="str">
            <v>swatimishra1078@gmail.com</v>
          </cell>
          <cell r="K828" t="str">
            <v>1032210251@tcetmumbai.in</v>
          </cell>
          <cell r="L828" t="str">
            <v xml:space="preserve">A 303 Gn Residency, vijay park, mira road (E) thane_401107 </v>
          </cell>
          <cell r="M828">
            <v>401107</v>
          </cell>
          <cell r="N828">
            <v>0</v>
          </cell>
          <cell r="O828" t="str">
            <v xml:space="preserve">Business </v>
          </cell>
          <cell r="P828" t="str">
            <v>1,50,001 - 2,00,000</v>
          </cell>
          <cell r="Q828" t="str">
            <v>Normal</v>
          </cell>
          <cell r="R828" t="str">
            <v>Open</v>
          </cell>
          <cell r="S828">
            <v>2021</v>
          </cell>
          <cell r="T828" t="str">
            <v>FE</v>
          </cell>
          <cell r="U828" t="str">
            <v>MH-CET</v>
          </cell>
          <cell r="V828">
            <v>50</v>
          </cell>
          <cell r="W828">
            <v>29</v>
          </cell>
          <cell r="X828" t="str">
            <v>Minority</v>
          </cell>
          <cell r="Y828">
            <v>391</v>
          </cell>
          <cell r="Z828">
            <v>500</v>
          </cell>
          <cell r="AA828">
            <v>78.2</v>
          </cell>
          <cell r="AB828">
            <v>2018</v>
          </cell>
          <cell r="AC828" t="str">
            <v>Maharashtra</v>
          </cell>
          <cell r="AD828" t="str">
            <v>ST XAVIERS  ENGLISH HIGH SCHOOL</v>
          </cell>
          <cell r="AE828">
            <v>356</v>
          </cell>
          <cell r="AF828">
            <v>650</v>
          </cell>
          <cell r="AG828">
            <v>54.769230769230802</v>
          </cell>
          <cell r="AH828">
            <v>2020</v>
          </cell>
          <cell r="AI828" t="str">
            <v>Maharashtra</v>
          </cell>
          <cell r="AJ828" t="str">
            <v>THAKUR COLLEGE OF SCIENCE AND COMMERCE.</v>
          </cell>
          <cell r="AK828">
            <v>175</v>
          </cell>
          <cell r="AL828">
            <v>22</v>
          </cell>
          <cell r="AM828">
            <v>7.9545454545454541</v>
          </cell>
          <cell r="AN828">
            <v>88</v>
          </cell>
          <cell r="AO828">
            <v>230</v>
          </cell>
          <cell r="AP828">
            <v>27</v>
          </cell>
          <cell r="AQ828">
            <v>8.518518518518519</v>
          </cell>
          <cell r="AR828">
            <v>89</v>
          </cell>
          <cell r="AS828">
            <v>405</v>
          </cell>
          <cell r="AT828">
            <v>49</v>
          </cell>
          <cell r="AU828">
            <v>8.2653061224489797</v>
          </cell>
          <cell r="AV828">
            <v>172</v>
          </cell>
          <cell r="AW828">
            <v>25</v>
          </cell>
          <cell r="AX828">
            <v>6.88</v>
          </cell>
          <cell r="AY828">
            <v>88.5</v>
          </cell>
          <cell r="AZ828">
            <v>203</v>
          </cell>
          <cell r="BA828">
            <v>29</v>
          </cell>
          <cell r="BB828">
            <v>7</v>
          </cell>
          <cell r="BC828">
            <v>75</v>
          </cell>
          <cell r="BD828">
            <v>375</v>
          </cell>
          <cell r="BE828">
            <v>54</v>
          </cell>
          <cell r="BF828">
            <v>6.9444444444444446</v>
          </cell>
          <cell r="BG828">
            <v>202</v>
          </cell>
          <cell r="BH828">
            <v>24</v>
          </cell>
          <cell r="BI828">
            <v>8.4166666666666661</v>
          </cell>
          <cell r="BJ828">
            <v>80</v>
          </cell>
          <cell r="BK828">
            <v>245</v>
          </cell>
          <cell r="BL828">
            <v>29</v>
          </cell>
          <cell r="BM828">
            <v>8.4482758620689662</v>
          </cell>
          <cell r="BN828">
            <v>86</v>
          </cell>
          <cell r="BO828">
            <v>447</v>
          </cell>
          <cell r="BP828">
            <v>53</v>
          </cell>
          <cell r="BQ828">
            <v>8.433962264150944</v>
          </cell>
          <cell r="BR828">
            <v>1227</v>
          </cell>
          <cell r="BS828">
            <v>156</v>
          </cell>
          <cell r="BT828">
            <v>7.865384615384615</v>
          </cell>
          <cell r="BU828">
            <v>79.900000000000006</v>
          </cell>
          <cell r="BV828">
            <v>0</v>
          </cell>
        </row>
        <row r="829">
          <cell r="B829" t="str">
            <v>21-E&amp;TCB59-25</v>
          </cell>
          <cell r="C829" t="str">
            <v>E&amp;TC-B</v>
          </cell>
          <cell r="D829">
            <v>59</v>
          </cell>
          <cell r="E829" t="str">
            <v xml:space="preserve">YADAV SHRISHTI CHANDRAPRAKASH JANYANTRI </v>
          </cell>
          <cell r="F829" t="str">
            <v>Female</v>
          </cell>
          <cell r="G829" t="str">
            <v>15/09/2002</v>
          </cell>
          <cell r="H829">
            <v>8291222634</v>
          </cell>
          <cell r="I829">
            <v>9594463957</v>
          </cell>
          <cell r="J829" t="str">
            <v>yshrishti8@gmail.com</v>
          </cell>
          <cell r="K829" t="str">
            <v>1032210314@tcetmumbai.in</v>
          </cell>
          <cell r="L829" t="str">
            <v>Jai Bharat sent seva society Sanjay nagar Durga Mata mandir Kandivali west Mumbai-67</v>
          </cell>
          <cell r="M829">
            <v>400067</v>
          </cell>
          <cell r="N829">
            <v>0</v>
          </cell>
          <cell r="O829" t="str">
            <v>Business man</v>
          </cell>
          <cell r="P829" t="str">
            <v>4,50,001 - 5,00,000</v>
          </cell>
          <cell r="Q829" t="str">
            <v>Normal</v>
          </cell>
          <cell r="R829" t="str">
            <v>Open</v>
          </cell>
          <cell r="S829">
            <v>2021</v>
          </cell>
          <cell r="T829" t="str">
            <v>FE</v>
          </cell>
          <cell r="U829" t="str">
            <v>MH-CET</v>
          </cell>
          <cell r="V829">
            <v>76.680000000000007</v>
          </cell>
          <cell r="W829" t="str">
            <v>NA</v>
          </cell>
          <cell r="X829" t="str">
            <v>Minority</v>
          </cell>
          <cell r="Y829">
            <v>309</v>
          </cell>
          <cell r="Z829">
            <v>500</v>
          </cell>
          <cell r="AA829">
            <v>61.8</v>
          </cell>
          <cell r="AB829">
            <v>2019</v>
          </cell>
          <cell r="AC829" t="str">
            <v>Maharashtra</v>
          </cell>
          <cell r="AD829" t="str">
            <v>SAI ACADEMY  ENGLISH  HIGH  SCHOOL</v>
          </cell>
          <cell r="AE829">
            <v>468</v>
          </cell>
          <cell r="AF829">
            <v>600</v>
          </cell>
          <cell r="AG829">
            <v>78</v>
          </cell>
          <cell r="AH829">
            <v>2021</v>
          </cell>
          <cell r="AI829" t="str">
            <v>Maharashtra</v>
          </cell>
          <cell r="AJ829" t="str">
            <v>SHRI TP BHATIA JR COLLEGE OF SCIENCE</v>
          </cell>
          <cell r="AK829">
            <v>158</v>
          </cell>
          <cell r="AL829">
            <v>22</v>
          </cell>
          <cell r="AM829">
            <v>7.1818181818181817</v>
          </cell>
          <cell r="AN829">
            <v>84</v>
          </cell>
          <cell r="AO829">
            <v>216</v>
          </cell>
          <cell r="AP829">
            <v>27</v>
          </cell>
          <cell r="AQ829">
            <v>8</v>
          </cell>
          <cell r="AR829">
            <v>75</v>
          </cell>
          <cell r="AS829">
            <v>374</v>
          </cell>
          <cell r="AT829">
            <v>49</v>
          </cell>
          <cell r="AU829">
            <v>7.6326530612244898</v>
          </cell>
          <cell r="AV829">
            <v>175</v>
          </cell>
          <cell r="AW829">
            <v>25</v>
          </cell>
          <cell r="AX829">
            <v>7</v>
          </cell>
          <cell r="AY829">
            <v>79.5</v>
          </cell>
          <cell r="AZ829">
            <v>231</v>
          </cell>
          <cell r="BA829">
            <v>29</v>
          </cell>
          <cell r="BB829">
            <v>7.9655172413793105</v>
          </cell>
          <cell r="BC829">
            <v>91</v>
          </cell>
          <cell r="BD829">
            <v>406</v>
          </cell>
          <cell r="BE829">
            <v>54</v>
          </cell>
          <cell r="BF829">
            <v>7.5185185185185182</v>
          </cell>
          <cell r="BG829">
            <v>170</v>
          </cell>
          <cell r="BH829">
            <v>24</v>
          </cell>
          <cell r="BI829">
            <v>7.083333333333333</v>
          </cell>
          <cell r="BJ829">
            <v>62</v>
          </cell>
          <cell r="BK829">
            <v>229</v>
          </cell>
          <cell r="BL829">
            <v>29</v>
          </cell>
          <cell r="BM829">
            <v>7.8965517241379306</v>
          </cell>
          <cell r="BN829">
            <v>81</v>
          </cell>
          <cell r="BO829">
            <v>399</v>
          </cell>
          <cell r="BP829">
            <v>53</v>
          </cell>
          <cell r="BQ829">
            <v>7.5283018867924527</v>
          </cell>
          <cell r="BR829">
            <v>1179</v>
          </cell>
          <cell r="BS829">
            <v>156</v>
          </cell>
          <cell r="BT829">
            <v>7.5576923076923075</v>
          </cell>
          <cell r="BU829">
            <v>83.327385892116183</v>
          </cell>
          <cell r="BV829">
            <v>0</v>
          </cell>
        </row>
        <row r="830">
          <cell r="B830" t="str">
            <v>21-ITA59-25</v>
          </cell>
          <cell r="C830" t="str">
            <v>IT-A</v>
          </cell>
          <cell r="D830">
            <v>59</v>
          </cell>
          <cell r="E830" t="str">
            <v>MISHRA KHUSHI DILIP  PUNITA</v>
          </cell>
          <cell r="F830" t="str">
            <v>Female</v>
          </cell>
          <cell r="G830" t="str">
            <v>24/02/2003</v>
          </cell>
          <cell r="H830">
            <v>8356873611</v>
          </cell>
          <cell r="I830">
            <v>9892314689</v>
          </cell>
          <cell r="J830" t="str">
            <v>khushimishra2403@gmail.com</v>
          </cell>
          <cell r="K830" t="str">
            <v>1032210633@tcetmumbai.in</v>
          </cell>
          <cell r="L830" t="str">
            <v xml:space="preserve">Room no.6 chitrakut Soc cross road no.2 thakur village Singh estate kandivali East Mumbai </v>
          </cell>
          <cell r="M830">
            <v>400101</v>
          </cell>
          <cell r="N830">
            <v>0</v>
          </cell>
          <cell r="O830" t="str">
            <v>Job</v>
          </cell>
          <cell r="P830" t="str">
            <v>1,50,001 - 2,00,000</v>
          </cell>
          <cell r="Q830" t="str">
            <v>Normal</v>
          </cell>
          <cell r="R830" t="str">
            <v>Open</v>
          </cell>
          <cell r="S830">
            <v>2021</v>
          </cell>
          <cell r="T830" t="str">
            <v>FE</v>
          </cell>
          <cell r="U830" t="str">
            <v>MH-CET</v>
          </cell>
          <cell r="V830">
            <v>87.07</v>
          </cell>
          <cell r="W830">
            <v>12.0714296</v>
          </cell>
          <cell r="X830" t="str">
            <v>Minority</v>
          </cell>
          <cell r="Y830">
            <v>321</v>
          </cell>
          <cell r="Z830">
            <v>500</v>
          </cell>
          <cell r="AA830">
            <v>64.2</v>
          </cell>
          <cell r="AB830">
            <v>2019</v>
          </cell>
          <cell r="AC830" t="str">
            <v>Maharashtra</v>
          </cell>
          <cell r="AD830" t="str">
            <v>SAMATA VIDYA MANDIR</v>
          </cell>
          <cell r="AE830">
            <v>454</v>
          </cell>
          <cell r="AF830">
            <v>600</v>
          </cell>
          <cell r="AG830">
            <v>75.6666666666667</v>
          </cell>
          <cell r="AH830">
            <v>2021</v>
          </cell>
          <cell r="AI830" t="str">
            <v>Maharashtra</v>
          </cell>
          <cell r="AJ830" t="str">
            <v>THAKUR COLLEGE OF SCIENCE AND COMMERCE</v>
          </cell>
          <cell r="AK830">
            <v>157</v>
          </cell>
          <cell r="AL830">
            <v>22</v>
          </cell>
          <cell r="AM830">
            <v>7.1363636363636367</v>
          </cell>
          <cell r="AN830">
            <v>91.71</v>
          </cell>
          <cell r="AO830">
            <v>212</v>
          </cell>
          <cell r="AP830">
            <v>27</v>
          </cell>
          <cell r="AQ830">
            <v>7.8518518518518521</v>
          </cell>
          <cell r="AR830">
            <v>91.71</v>
          </cell>
          <cell r="AS830">
            <v>369</v>
          </cell>
          <cell r="AT830">
            <v>49</v>
          </cell>
          <cell r="AU830">
            <v>7.5306122448979593</v>
          </cell>
          <cell r="AV830">
            <v>182</v>
          </cell>
          <cell r="AW830">
            <v>25</v>
          </cell>
          <cell r="AX830">
            <v>7.28</v>
          </cell>
          <cell r="AY830">
            <v>91.71</v>
          </cell>
          <cell r="AZ830">
            <v>236</v>
          </cell>
          <cell r="BA830">
            <v>29</v>
          </cell>
          <cell r="BB830">
            <v>8.137931034482758</v>
          </cell>
          <cell r="BC830">
            <v>74.528301886792406</v>
          </cell>
          <cell r="BD830">
            <v>418</v>
          </cell>
          <cell r="BE830">
            <v>54</v>
          </cell>
          <cell r="BF830">
            <v>7.7407407407407405</v>
          </cell>
          <cell r="BG830">
            <v>216</v>
          </cell>
          <cell r="BH830">
            <v>24</v>
          </cell>
          <cell r="BI830">
            <v>9</v>
          </cell>
          <cell r="BJ830">
            <v>80.082987551867205</v>
          </cell>
          <cell r="BK830">
            <v>267</v>
          </cell>
          <cell r="BL830">
            <v>29</v>
          </cell>
          <cell r="BM830">
            <v>9.2068965517241388</v>
          </cell>
          <cell r="BN830">
            <v>81.1158798283262</v>
          </cell>
          <cell r="BO830">
            <v>483</v>
          </cell>
          <cell r="BP830">
            <v>53</v>
          </cell>
          <cell r="BQ830">
            <v>9.1132075471698109</v>
          </cell>
          <cell r="BR830">
            <v>1270</v>
          </cell>
          <cell r="BS830">
            <v>156</v>
          </cell>
          <cell r="BT830">
            <v>8.1410256410256405</v>
          </cell>
          <cell r="BU830">
            <v>87.359046269474661</v>
          </cell>
          <cell r="BV830">
            <v>0</v>
          </cell>
        </row>
        <row r="831">
          <cell r="B831" t="str">
            <v>21-ITB59-25</v>
          </cell>
          <cell r="C831" t="str">
            <v>IT-B</v>
          </cell>
          <cell r="D831">
            <v>59</v>
          </cell>
          <cell r="E831" t="str">
            <v>VISHWAKARMA JAY RAJESH  ANITA</v>
          </cell>
          <cell r="F831" t="str">
            <v>Male</v>
          </cell>
          <cell r="G831" t="str">
            <v>12/06/2004</v>
          </cell>
          <cell r="H831">
            <v>9372454445</v>
          </cell>
          <cell r="I831">
            <v>9320824226</v>
          </cell>
          <cell r="J831" t="str">
            <v>vishwakarmajay292@gmail.com</v>
          </cell>
          <cell r="K831" t="str">
            <v>1032210698@tcetmumbai.in</v>
          </cell>
          <cell r="L831" t="str">
            <v>Room no 1 shri ram chawl shivaji nagar kurar village malad east mumbai</v>
          </cell>
          <cell r="M831">
            <v>400097</v>
          </cell>
          <cell r="N831">
            <v>0</v>
          </cell>
          <cell r="O831" t="str">
            <v>Business</v>
          </cell>
          <cell r="P831" t="str">
            <v>4,50,001 - 5,00,000</v>
          </cell>
          <cell r="Q831" t="str">
            <v>Normal</v>
          </cell>
          <cell r="R831" t="str">
            <v>Open</v>
          </cell>
          <cell r="S831">
            <v>2021</v>
          </cell>
          <cell r="T831" t="str">
            <v>FE</v>
          </cell>
          <cell r="U831" t="str">
            <v>MH-CET</v>
          </cell>
          <cell r="V831">
            <v>87.07</v>
          </cell>
          <cell r="W831">
            <v>29.84</v>
          </cell>
          <cell r="X831" t="str">
            <v>Minority</v>
          </cell>
          <cell r="Y831">
            <v>376</v>
          </cell>
          <cell r="Z831">
            <v>500</v>
          </cell>
          <cell r="AA831">
            <v>75.2</v>
          </cell>
          <cell r="AB831">
            <v>2019</v>
          </cell>
          <cell r="AC831" t="str">
            <v>Maharashtra</v>
          </cell>
          <cell r="AD831" t="str">
            <v>ST FRANCIS HIGH SCHOOL</v>
          </cell>
          <cell r="AE831">
            <v>432</v>
          </cell>
          <cell r="AF831">
            <v>600</v>
          </cell>
          <cell r="AG831">
            <v>72</v>
          </cell>
          <cell r="AH831">
            <v>2021</v>
          </cell>
          <cell r="AI831" t="str">
            <v>Maharashtra</v>
          </cell>
          <cell r="AJ831" t="str">
            <v>THAKUR COLLEGE OF SCIENCE AND COMMERCE</v>
          </cell>
          <cell r="AK831">
            <v>166</v>
          </cell>
          <cell r="AL831">
            <v>22</v>
          </cell>
          <cell r="AM831">
            <v>7.5454545454545459</v>
          </cell>
          <cell r="AN831">
            <v>90</v>
          </cell>
          <cell r="AO831">
            <v>246</v>
          </cell>
          <cell r="AP831">
            <v>27</v>
          </cell>
          <cell r="AQ831">
            <v>9.1111111111111107</v>
          </cell>
          <cell r="AR831">
            <v>95.39</v>
          </cell>
          <cell r="AS831">
            <v>412</v>
          </cell>
          <cell r="AT831">
            <v>49</v>
          </cell>
          <cell r="AU831">
            <v>8.408163265306122</v>
          </cell>
          <cell r="AV831">
            <v>224</v>
          </cell>
          <cell r="AW831">
            <v>25</v>
          </cell>
          <cell r="AX831">
            <v>8.9600000000000009</v>
          </cell>
          <cell r="AY831">
            <v>92.694999999999993</v>
          </cell>
          <cell r="AZ831">
            <v>270</v>
          </cell>
          <cell r="BA831">
            <v>29</v>
          </cell>
          <cell r="BB831">
            <v>9.3103448275862064</v>
          </cell>
          <cell r="BC831">
            <v>79.310344827586206</v>
          </cell>
          <cell r="BD831">
            <v>494</v>
          </cell>
          <cell r="BE831">
            <v>54</v>
          </cell>
          <cell r="BF831">
            <v>9.1481481481481488</v>
          </cell>
          <cell r="BG831">
            <v>212</v>
          </cell>
          <cell r="BH831">
            <v>24</v>
          </cell>
          <cell r="BI831">
            <v>8.8333333333333339</v>
          </cell>
          <cell r="BJ831">
            <v>80.082987551867205</v>
          </cell>
          <cell r="BK831">
            <v>271</v>
          </cell>
          <cell r="BL831">
            <v>29</v>
          </cell>
          <cell r="BM831">
            <v>9.3448275862068968</v>
          </cell>
          <cell r="BN831">
            <v>76.106194690265497</v>
          </cell>
          <cell r="BO831">
            <v>483</v>
          </cell>
          <cell r="BP831">
            <v>53</v>
          </cell>
          <cell r="BQ831">
            <v>9.1132075471698109</v>
          </cell>
          <cell r="BR831">
            <v>1389</v>
          </cell>
          <cell r="BS831">
            <v>156</v>
          </cell>
          <cell r="BT831">
            <v>8.9038461538461533</v>
          </cell>
          <cell r="BU831">
            <v>88.079068965517237</v>
          </cell>
          <cell r="BV831" t="str">
            <v>Blackcurrrant Apps</v>
          </cell>
        </row>
        <row r="832">
          <cell r="B832" t="str">
            <v>22-M&amp;ME59-25</v>
          </cell>
          <cell r="C832" t="str">
            <v>M&amp;ME</v>
          </cell>
          <cell r="D832">
            <v>59</v>
          </cell>
          <cell r="E832" t="str">
            <v>CHAFEKAR SHREYA SANJAY SMITA</v>
          </cell>
          <cell r="F832" t="str">
            <v>Female</v>
          </cell>
          <cell r="G832" t="str">
            <v>2004-05-05</v>
          </cell>
          <cell r="H832">
            <v>8355815206</v>
          </cell>
          <cell r="I832">
            <v>0</v>
          </cell>
          <cell r="J832" t="str">
            <v>shreyaaa055@gmail.com</v>
          </cell>
          <cell r="K832" t="str">
            <v>1032221267@tcetmumbai.in</v>
          </cell>
          <cell r="L832" t="str">
            <v>TOWER NO 6 , EBONY 403, 4TH FLOOR,MAKAWANA ROAD, MAROL ,MAROL,KEYS HOTEL,MUMBAI,400059</v>
          </cell>
          <cell r="M832">
            <v>0</v>
          </cell>
          <cell r="N832" t="str">
            <v>Maharashtra</v>
          </cell>
          <cell r="O832" t="str">
            <v>Business</v>
          </cell>
          <cell r="P832" t="str">
            <v>2,00,001 -2,50,000</v>
          </cell>
          <cell r="Q832" t="str">
            <v>Normal</v>
          </cell>
          <cell r="R832" t="str">
            <v>Open</v>
          </cell>
          <cell r="S832">
            <v>2022</v>
          </cell>
          <cell r="T832" t="str">
            <v>DSE</v>
          </cell>
          <cell r="U832" t="str">
            <v>NA</v>
          </cell>
          <cell r="V832" t="str">
            <v>NA</v>
          </cell>
          <cell r="W832" t="str">
            <v>NA</v>
          </cell>
          <cell r="X832" t="str">
            <v>CAP</v>
          </cell>
          <cell r="Y832" t="str">
            <v>317.00</v>
          </cell>
          <cell r="Z832" t="str">
            <v>500.00</v>
          </cell>
          <cell r="AA832" t="str">
            <v>63.40</v>
          </cell>
          <cell r="AB832" t="str">
            <v>2019</v>
          </cell>
          <cell r="AC832" t="str">
            <v>MAHARASHTRA STATE BOARD OF SECONDARY AND HIGHER SECONDARY EDUCATION</v>
          </cell>
          <cell r="AD832" t="str">
            <v>MAROL EDUCATION ACADEMYS HIGH SCHOOL</v>
          </cell>
          <cell r="AE832" t="str">
            <v>662.00</v>
          </cell>
          <cell r="AF832" t="str">
            <v>900.00</v>
          </cell>
          <cell r="AG832">
            <v>73.555555555555557</v>
          </cell>
          <cell r="AH832" t="str">
            <v>2022</v>
          </cell>
          <cell r="AI832" t="str">
            <v>Maharashtra State Board of Technical Education</v>
          </cell>
          <cell r="AJ832" t="str">
            <v>ZAGDU SINGH CHARITABLE TRUST THAKUR POLYTECHNIC</v>
          </cell>
          <cell r="AK832">
            <v>0</v>
          </cell>
          <cell r="AL832">
            <v>0</v>
          </cell>
          <cell r="AM832" t="e">
            <v>#DIV/0!</v>
          </cell>
          <cell r="AN832">
            <v>0</v>
          </cell>
          <cell r="AO832">
            <v>0</v>
          </cell>
          <cell r="AP832">
            <v>0</v>
          </cell>
          <cell r="AQ832" t="e">
            <v>#DIV/0!</v>
          </cell>
          <cell r="AR832">
            <v>0</v>
          </cell>
          <cell r="AS832">
            <v>0</v>
          </cell>
          <cell r="AT832">
            <v>0</v>
          </cell>
          <cell r="AU832" t="e">
            <v>#DIV/0!</v>
          </cell>
          <cell r="AV832">
            <v>204</v>
          </cell>
          <cell r="AW832">
            <v>25</v>
          </cell>
          <cell r="AX832">
            <v>8.16</v>
          </cell>
          <cell r="AY832">
            <v>75</v>
          </cell>
          <cell r="AZ832">
            <v>205</v>
          </cell>
          <cell r="BA832">
            <v>29</v>
          </cell>
          <cell r="BB832">
            <v>7.068965517241379</v>
          </cell>
          <cell r="BC832">
            <v>76</v>
          </cell>
          <cell r="BD832">
            <v>409</v>
          </cell>
          <cell r="BE832">
            <v>54</v>
          </cell>
          <cell r="BF832">
            <v>7.5740740740740744</v>
          </cell>
          <cell r="BG832">
            <v>171</v>
          </cell>
          <cell r="BH832">
            <v>24</v>
          </cell>
          <cell r="BI832">
            <v>7.125</v>
          </cell>
          <cell r="BJ832">
            <v>87</v>
          </cell>
          <cell r="BK832">
            <v>227</v>
          </cell>
          <cell r="BL832">
            <v>29</v>
          </cell>
          <cell r="BM832">
            <v>7.8275862068965516</v>
          </cell>
          <cell r="BN832">
            <v>84</v>
          </cell>
          <cell r="BO832">
            <v>398</v>
          </cell>
          <cell r="BP832">
            <v>53</v>
          </cell>
          <cell r="BQ832">
            <v>7.5094339622641506</v>
          </cell>
          <cell r="BR832">
            <v>807</v>
          </cell>
          <cell r="BS832">
            <v>107</v>
          </cell>
          <cell r="BT832">
            <v>7.5420560747663554</v>
          </cell>
          <cell r="BU832">
            <v>75.333333333333329</v>
          </cell>
          <cell r="BV832">
            <v>0</v>
          </cell>
        </row>
        <row r="833">
          <cell r="B833" t="str">
            <v>22-MECH59-25</v>
          </cell>
          <cell r="C833" t="str">
            <v>MECH</v>
          </cell>
          <cell r="D833">
            <v>59</v>
          </cell>
          <cell r="E833" t="str">
            <v>PARMAR VISHAL HEMRAJ SINGH SUNITA</v>
          </cell>
          <cell r="F833" t="str">
            <v>Male</v>
          </cell>
          <cell r="G833" t="str">
            <v>2001-03-08</v>
          </cell>
          <cell r="H833">
            <v>9867416216</v>
          </cell>
          <cell r="I833" t="str">
            <v>9769844623</v>
          </cell>
          <cell r="J833" t="str">
            <v>vishalsinghparmar2001@gmail.com</v>
          </cell>
          <cell r="K833" t="str">
            <v>1032221333@tcetmumbai.in</v>
          </cell>
          <cell r="L833" t="str">
            <v>B-302,BANSY TOWER,SHANTI PARK,MIRA ROAD EAST,OPP- BANK OF INDIA,MIRA ROAD EAST,401107</v>
          </cell>
          <cell r="M833">
            <v>0</v>
          </cell>
          <cell r="N833" t="str">
            <v>Maharashtra</v>
          </cell>
          <cell r="O833" t="str">
            <v>Business</v>
          </cell>
          <cell r="P833" t="str">
            <v>6,00,001 - 7,00,000</v>
          </cell>
          <cell r="Q833" t="str">
            <v>Normal</v>
          </cell>
          <cell r="R833" t="str">
            <v>Open</v>
          </cell>
          <cell r="S833">
            <v>2022</v>
          </cell>
          <cell r="T833" t="str">
            <v>DSE</v>
          </cell>
          <cell r="U833" t="str">
            <v>NA</v>
          </cell>
          <cell r="V833" t="str">
            <v>NA</v>
          </cell>
          <cell r="W833" t="str">
            <v>NA</v>
          </cell>
          <cell r="X833" t="str">
            <v>CAP</v>
          </cell>
          <cell r="Y833" t="str">
            <v>370.00</v>
          </cell>
          <cell r="Z833" t="str">
            <v>500.00</v>
          </cell>
          <cell r="AA833" t="str">
            <v>74.00</v>
          </cell>
          <cell r="AB833" t="str">
            <v>2017</v>
          </cell>
          <cell r="AC833" t="str">
            <v>MAHARASHTRA STATE BOARD OF SECONDARY AND HIGHER SECONDARY EDUCATION</v>
          </cell>
          <cell r="AD833" t="str">
            <v>ST.XAVIER'S HIGH SCHOOL</v>
          </cell>
          <cell r="AE833" t="str">
            <v>1622.00</v>
          </cell>
          <cell r="AF833" t="str">
            <v>1950.00</v>
          </cell>
          <cell r="AG833">
            <v>83.179487179487182</v>
          </cell>
          <cell r="AH833" t="str">
            <v>2020</v>
          </cell>
          <cell r="AI833" t="str">
            <v>Maharashtra State Board of Technical Education</v>
          </cell>
          <cell r="AJ833" t="str">
            <v>THAKUR POLYTECHNIC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161</v>
          </cell>
          <cell r="AW833">
            <v>25</v>
          </cell>
          <cell r="AX833">
            <v>6.44</v>
          </cell>
          <cell r="AY833">
            <v>78</v>
          </cell>
          <cell r="AZ833">
            <v>132</v>
          </cell>
          <cell r="BA833">
            <v>29</v>
          </cell>
          <cell r="BB833">
            <v>4.5517241379310347</v>
          </cell>
          <cell r="BC833">
            <v>83</v>
          </cell>
          <cell r="BD833">
            <v>293</v>
          </cell>
          <cell r="BE833">
            <v>54</v>
          </cell>
          <cell r="BF833">
            <v>5.4259259259259256</v>
          </cell>
          <cell r="BG833">
            <v>136</v>
          </cell>
          <cell r="BH833">
            <v>24</v>
          </cell>
          <cell r="BI833">
            <v>5.666666666666667</v>
          </cell>
          <cell r="BJ833">
            <v>75</v>
          </cell>
          <cell r="BK833">
            <v>166</v>
          </cell>
          <cell r="BL833">
            <v>28</v>
          </cell>
          <cell r="BM833">
            <v>5.9285714285714288</v>
          </cell>
          <cell r="BN833">
            <v>78</v>
          </cell>
          <cell r="BO833">
            <v>302</v>
          </cell>
          <cell r="BP833">
            <v>52</v>
          </cell>
          <cell r="BQ833">
            <v>5.8076923076923075</v>
          </cell>
          <cell r="BR833">
            <v>595</v>
          </cell>
          <cell r="BS833">
            <v>106</v>
          </cell>
          <cell r="BT833">
            <v>5.6132075471698117</v>
          </cell>
          <cell r="BU833">
            <v>79.333333333333329</v>
          </cell>
          <cell r="BV833">
            <v>0</v>
          </cell>
        </row>
        <row r="834">
          <cell r="B834" t="str">
            <v>21-AI&amp;DS60-25</v>
          </cell>
          <cell r="C834" t="str">
            <v>AI&amp;DS</v>
          </cell>
          <cell r="D834">
            <v>60</v>
          </cell>
          <cell r="E834" t="str">
            <v>YADAV ANKIT RAMJIT BHAGWANI</v>
          </cell>
          <cell r="F834" t="str">
            <v>Male</v>
          </cell>
          <cell r="G834" t="str">
            <v>04/08/2003</v>
          </cell>
          <cell r="H834">
            <v>7045959456</v>
          </cell>
          <cell r="I834">
            <v>9820468242</v>
          </cell>
          <cell r="J834" t="str">
            <v>ay9820jb@gmail.com</v>
          </cell>
          <cell r="K834" t="str">
            <v>1032210189@tcetmumbai.in</v>
          </cell>
          <cell r="L834" t="str">
            <v>1004/B, G.N Tower, behind reliance digital, S.V Road, Andheri west, Mumbai.</v>
          </cell>
          <cell r="M834">
            <v>400058</v>
          </cell>
          <cell r="N834">
            <v>0</v>
          </cell>
          <cell r="O834" t="str">
            <v>Business</v>
          </cell>
          <cell r="P834" t="str">
            <v>50,001 - 1,00,000</v>
          </cell>
          <cell r="Q834" t="str">
            <v>Normal</v>
          </cell>
          <cell r="R834" t="str">
            <v>Open</v>
          </cell>
          <cell r="S834">
            <v>2021</v>
          </cell>
          <cell r="T834" t="str">
            <v>FE</v>
          </cell>
          <cell r="U834" t="str">
            <v>MH-CET</v>
          </cell>
          <cell r="V834">
            <v>85.17</v>
          </cell>
          <cell r="W834">
            <v>53.12</v>
          </cell>
          <cell r="X834" t="str">
            <v>Minority</v>
          </cell>
          <cell r="Y834">
            <v>431</v>
          </cell>
          <cell r="Z834">
            <v>500</v>
          </cell>
          <cell r="AA834">
            <v>86.2</v>
          </cell>
          <cell r="AB834">
            <v>2019</v>
          </cell>
          <cell r="AC834" t="str">
            <v>Maharashtra</v>
          </cell>
          <cell r="AD834" t="str">
            <v>ST. XAVIER'S HIGH SCHOOL</v>
          </cell>
          <cell r="AE834">
            <v>500</v>
          </cell>
          <cell r="AF834">
            <v>600</v>
          </cell>
          <cell r="AG834">
            <v>83.3333333333333</v>
          </cell>
          <cell r="AH834">
            <v>2021</v>
          </cell>
          <cell r="AI834" t="str">
            <v>Maharashtra</v>
          </cell>
          <cell r="AJ834" t="str">
            <v>MITHIBAI COLLEGE</v>
          </cell>
          <cell r="AK834">
            <v>183</v>
          </cell>
          <cell r="AL834">
            <v>23</v>
          </cell>
          <cell r="AM834">
            <v>7.9565217391304346</v>
          </cell>
          <cell r="AN834">
            <v>76</v>
          </cell>
          <cell r="AO834">
            <v>223</v>
          </cell>
          <cell r="AP834">
            <v>26</v>
          </cell>
          <cell r="AQ834">
            <v>8.5769230769230766</v>
          </cell>
          <cell r="AR834">
            <v>75</v>
          </cell>
          <cell r="AS834">
            <v>406</v>
          </cell>
          <cell r="AT834">
            <v>49</v>
          </cell>
          <cell r="AU834">
            <v>8.2857142857142865</v>
          </cell>
          <cell r="AV834">
            <v>216</v>
          </cell>
          <cell r="AW834">
            <v>25</v>
          </cell>
          <cell r="AX834">
            <v>8.64</v>
          </cell>
          <cell r="AY834">
            <v>75.5</v>
          </cell>
          <cell r="AZ834">
            <v>268</v>
          </cell>
          <cell r="BA834">
            <v>29</v>
          </cell>
          <cell r="BB834">
            <v>9.2413793103448274</v>
          </cell>
          <cell r="BC834">
            <v>80.588235294117695</v>
          </cell>
          <cell r="BD834">
            <v>484</v>
          </cell>
          <cell r="BE834">
            <v>54</v>
          </cell>
          <cell r="BF834">
            <v>8.9629629629629637</v>
          </cell>
          <cell r="BG834">
            <v>210</v>
          </cell>
          <cell r="BH834">
            <v>24</v>
          </cell>
          <cell r="BI834">
            <v>8.75</v>
          </cell>
          <cell r="BJ834">
            <v>56</v>
          </cell>
          <cell r="BK834">
            <v>269</v>
          </cell>
          <cell r="BL834">
            <v>29</v>
          </cell>
          <cell r="BM834">
            <v>9.2758620689655178</v>
          </cell>
          <cell r="BN834">
            <v>89</v>
          </cell>
          <cell r="BO834">
            <v>479</v>
          </cell>
          <cell r="BP834">
            <v>53</v>
          </cell>
          <cell r="BQ834">
            <v>9.0377358490566042</v>
          </cell>
          <cell r="BR834">
            <v>1369</v>
          </cell>
          <cell r="BS834">
            <v>156</v>
          </cell>
          <cell r="BT834">
            <v>8.7756410256410255</v>
          </cell>
          <cell r="BU834">
            <v>72.617647058823536</v>
          </cell>
          <cell r="BV834">
            <v>0</v>
          </cell>
        </row>
        <row r="835">
          <cell r="B835" t="str">
            <v>21-AI&amp;ML60-25</v>
          </cell>
          <cell r="C835" t="str">
            <v>AI&amp;ML</v>
          </cell>
          <cell r="D835">
            <v>60</v>
          </cell>
          <cell r="E835" t="str">
            <v>YADAV RISHIKESH SHIVBHUSHAN SAVITA</v>
          </cell>
          <cell r="F835" t="str">
            <v>Male</v>
          </cell>
          <cell r="G835" t="str">
            <v>06/06/2002</v>
          </cell>
          <cell r="H835">
            <v>7400312978</v>
          </cell>
          <cell r="I835">
            <v>9833791549</v>
          </cell>
          <cell r="J835" t="str">
            <v>Yadav2rishikesh@gmail.con</v>
          </cell>
          <cell r="K835" t="str">
            <v>1032210985@tcetmumbai.in</v>
          </cell>
          <cell r="L835" t="str">
            <v xml:space="preserve">hanuman nagar teen dongri goregaon west mumbai </v>
          </cell>
          <cell r="M835">
            <v>4000104</v>
          </cell>
          <cell r="N835">
            <v>0</v>
          </cell>
          <cell r="O835" t="str">
            <v>Teacher</v>
          </cell>
          <cell r="P835" t="str">
            <v>9,00,001 - 10,00,000</v>
          </cell>
          <cell r="Q835" t="str">
            <v>Normal</v>
          </cell>
          <cell r="R835" t="str">
            <v>Open</v>
          </cell>
          <cell r="S835">
            <v>2021</v>
          </cell>
          <cell r="T835" t="str">
            <v>FE</v>
          </cell>
          <cell r="U835" t="str">
            <v>MH-CET</v>
          </cell>
          <cell r="V835">
            <v>93.97</v>
          </cell>
          <cell r="W835" t="str">
            <v>NA</v>
          </cell>
          <cell r="X835" t="str">
            <v>CAP</v>
          </cell>
          <cell r="Y835">
            <v>452</v>
          </cell>
          <cell r="Z835">
            <v>500</v>
          </cell>
          <cell r="AA835">
            <v>90.4</v>
          </cell>
          <cell r="AB835">
            <v>2018</v>
          </cell>
          <cell r="AC835" t="str">
            <v>Maharashtra</v>
          </cell>
          <cell r="AD835" t="str">
            <v>S.S. VIDYALAYA HIGH SCHOOL</v>
          </cell>
          <cell r="AE835">
            <v>473</v>
          </cell>
          <cell r="AF835">
            <v>650</v>
          </cell>
          <cell r="AG835">
            <v>72.769230769230802</v>
          </cell>
          <cell r="AH835">
            <v>2020</v>
          </cell>
          <cell r="AI835" t="str">
            <v>Maharashtra</v>
          </cell>
          <cell r="AJ835" t="str">
            <v>MITHIBAI COLLEGE</v>
          </cell>
          <cell r="AK835">
            <v>158</v>
          </cell>
          <cell r="AL835">
            <v>22</v>
          </cell>
          <cell r="AM835">
            <v>7.1818181818181817</v>
          </cell>
          <cell r="AN835">
            <v>96.296296296296305</v>
          </cell>
          <cell r="AO835">
            <v>182</v>
          </cell>
          <cell r="AP835">
            <v>27</v>
          </cell>
          <cell r="AQ835">
            <v>6.7407407407407405</v>
          </cell>
          <cell r="AR835">
            <v>86</v>
          </cell>
          <cell r="AS835">
            <v>340</v>
          </cell>
          <cell r="AT835">
            <v>49</v>
          </cell>
          <cell r="AU835">
            <v>6.9387755102040813</v>
          </cell>
          <cell r="AV835">
            <v>156</v>
          </cell>
          <cell r="AW835">
            <v>25</v>
          </cell>
          <cell r="AX835">
            <v>6.24</v>
          </cell>
          <cell r="AY835">
            <v>91.148148148148195</v>
          </cell>
          <cell r="AZ835">
            <v>191</v>
          </cell>
          <cell r="BA835">
            <v>29</v>
          </cell>
          <cell r="BB835">
            <v>6.5862068965517242</v>
          </cell>
          <cell r="BC835">
            <v>75</v>
          </cell>
          <cell r="BD835">
            <v>347</v>
          </cell>
          <cell r="BE835">
            <v>54</v>
          </cell>
          <cell r="BF835">
            <v>6.4259259259259256</v>
          </cell>
          <cell r="BG835">
            <v>197</v>
          </cell>
          <cell r="BH835">
            <v>24</v>
          </cell>
          <cell r="BI835">
            <v>8.2083333333333339</v>
          </cell>
          <cell r="BJ835">
            <v>83</v>
          </cell>
          <cell r="BK835">
            <v>238</v>
          </cell>
          <cell r="BL835">
            <v>29</v>
          </cell>
          <cell r="BM835">
            <v>8.2068965517241388</v>
          </cell>
          <cell r="BN835">
            <v>75</v>
          </cell>
          <cell r="BO835">
            <v>435</v>
          </cell>
          <cell r="BP835">
            <v>53</v>
          </cell>
          <cell r="BQ835">
            <v>8.2075471698113205</v>
          </cell>
          <cell r="BR835">
            <v>1122</v>
          </cell>
          <cell r="BS835">
            <v>156</v>
          </cell>
          <cell r="BT835">
            <v>7.1923076923076925</v>
          </cell>
          <cell r="BU835">
            <v>86.288888888888906</v>
          </cell>
          <cell r="BV835">
            <v>0</v>
          </cell>
        </row>
        <row r="836">
          <cell r="B836" t="str">
            <v>22-CIVIL60-25</v>
          </cell>
          <cell r="C836" t="str">
            <v>CIVIL</v>
          </cell>
          <cell r="D836">
            <v>60</v>
          </cell>
          <cell r="E836" t="str">
            <v>PARDESHI SHWETA PRAKASHSINGH VIDYA</v>
          </cell>
          <cell r="F836" t="str">
            <v>Female</v>
          </cell>
          <cell r="G836" t="str">
            <v>2001-10-02</v>
          </cell>
          <cell r="H836">
            <v>9665428745</v>
          </cell>
          <cell r="I836">
            <v>0</v>
          </cell>
          <cell r="J836" t="str">
            <v>shwetapardeshi5522@gmail.com</v>
          </cell>
          <cell r="K836" t="str">
            <v>1032221244@tcetmumbai.in</v>
          </cell>
          <cell r="L836" t="str">
            <v>ROOM NO 208 NO 5 RAJAN PADA ,UNITY COMPLEX P G ROAD  ,LINK PALACE MALAD WEST,MALAD WEST,MUMBAI MALAD WEST,400064</v>
          </cell>
          <cell r="M836">
            <v>0</v>
          </cell>
          <cell r="N836" t="str">
            <v>Maharashtra</v>
          </cell>
          <cell r="O836" t="str">
            <v>Service</v>
          </cell>
          <cell r="P836" t="str">
            <v>4,00,001 - 4,50,000</v>
          </cell>
          <cell r="Q836" t="str">
            <v>Normal</v>
          </cell>
          <cell r="R836" t="str">
            <v>Open</v>
          </cell>
          <cell r="S836">
            <v>2022</v>
          </cell>
          <cell r="T836" t="str">
            <v>DSE</v>
          </cell>
          <cell r="U836" t="str">
            <v>NA</v>
          </cell>
          <cell r="V836" t="str">
            <v>NA</v>
          </cell>
          <cell r="W836" t="str">
            <v>NA</v>
          </cell>
          <cell r="X836" t="str">
            <v>CAP</v>
          </cell>
          <cell r="Y836" t="str">
            <v>439.00</v>
          </cell>
          <cell r="Z836" t="str">
            <v>500.00</v>
          </cell>
          <cell r="AA836" t="str">
            <v>87.80</v>
          </cell>
          <cell r="AB836" t="str">
            <v>2017</v>
          </cell>
          <cell r="AC836" t="str">
            <v>MAHARASHTRA STATE BOARD OF SECONDARY AND HIGHER SECONDARY EDUCATION</v>
          </cell>
          <cell r="AD836" t="str">
            <v>CARMEL OF ST JOSEPH SCHOOL</v>
          </cell>
          <cell r="AE836" t="str">
            <v>1734.00</v>
          </cell>
          <cell r="AF836" t="str">
            <v>1900.00</v>
          </cell>
          <cell r="AG836" t="str">
            <v>91.26</v>
          </cell>
          <cell r="AH836" t="str">
            <v>2022</v>
          </cell>
          <cell r="AI836" t="str">
            <v>-</v>
          </cell>
          <cell r="AJ836" t="str">
            <v>S.M.D.R GOVERNMENT POLYTECHNIC DHULE</v>
          </cell>
          <cell r="AK836">
            <v>0</v>
          </cell>
          <cell r="AL836">
            <v>0</v>
          </cell>
          <cell r="AM836" t="e">
            <v>#DIV/0!</v>
          </cell>
          <cell r="AN836">
            <v>0</v>
          </cell>
          <cell r="AO836">
            <v>0</v>
          </cell>
          <cell r="AP836">
            <v>0</v>
          </cell>
          <cell r="AQ836" t="e">
            <v>#DIV/0!</v>
          </cell>
          <cell r="AR836">
            <v>0</v>
          </cell>
          <cell r="AS836">
            <v>0</v>
          </cell>
          <cell r="AT836">
            <v>0</v>
          </cell>
          <cell r="AU836" t="e">
            <v>#DIV/0!</v>
          </cell>
          <cell r="AV836">
            <v>237</v>
          </cell>
          <cell r="AW836">
            <v>25</v>
          </cell>
          <cell r="AX836">
            <v>9.48</v>
          </cell>
          <cell r="AY836">
            <v>84</v>
          </cell>
          <cell r="AZ836">
            <v>287</v>
          </cell>
          <cell r="BA836">
            <v>29</v>
          </cell>
          <cell r="BB836">
            <v>9.8965517241379306</v>
          </cell>
          <cell r="BC836">
            <v>95</v>
          </cell>
          <cell r="BD836">
            <v>524</v>
          </cell>
          <cell r="BE836">
            <v>54</v>
          </cell>
          <cell r="BF836">
            <v>9.7037037037037042</v>
          </cell>
          <cell r="BG836">
            <v>240</v>
          </cell>
          <cell r="BH836">
            <v>24</v>
          </cell>
          <cell r="BI836">
            <v>10</v>
          </cell>
          <cell r="BJ836">
            <v>78</v>
          </cell>
          <cell r="BK836">
            <v>290</v>
          </cell>
          <cell r="BL836">
            <v>29</v>
          </cell>
          <cell r="BM836">
            <v>10</v>
          </cell>
          <cell r="BN836">
            <v>94</v>
          </cell>
          <cell r="BO836">
            <v>530</v>
          </cell>
          <cell r="BP836">
            <v>53</v>
          </cell>
          <cell r="BQ836">
            <v>10</v>
          </cell>
          <cell r="BR836">
            <v>1054</v>
          </cell>
          <cell r="BS836">
            <v>107</v>
          </cell>
          <cell r="BT836">
            <v>9.8504672897196262</v>
          </cell>
          <cell r="BU836">
            <v>85.666666666666671</v>
          </cell>
          <cell r="BV836">
            <v>0</v>
          </cell>
        </row>
        <row r="837">
          <cell r="B837" t="str">
            <v>21-COMPA60-25</v>
          </cell>
          <cell r="C837" t="str">
            <v>COMP-A</v>
          </cell>
          <cell r="D837">
            <v>60</v>
          </cell>
          <cell r="E837" t="str">
            <v>KADHANE SWAYAM BHIMA NISHA</v>
          </cell>
          <cell r="F837" t="str">
            <v>Male</v>
          </cell>
          <cell r="G837" t="str">
            <v>24/01/2004</v>
          </cell>
          <cell r="H837">
            <v>8850001711</v>
          </cell>
          <cell r="I837">
            <v>9920170718</v>
          </cell>
          <cell r="J837" t="str">
            <v>swayamkadhane25@gmail.com</v>
          </cell>
          <cell r="K837" t="str">
            <v>1032210442@tcetmumbai.in</v>
          </cell>
          <cell r="L837" t="str">
            <v>6V33+6VC, Kandivali, Akurli Nagar, Kandivali West,</v>
          </cell>
          <cell r="M837">
            <v>400067</v>
          </cell>
          <cell r="N837">
            <v>0</v>
          </cell>
          <cell r="O837" t="str">
            <v xml:space="preserve">service </v>
          </cell>
          <cell r="P837" t="str">
            <v>4,00,001 - 4,50,000</v>
          </cell>
          <cell r="Q837" t="str">
            <v>Normal</v>
          </cell>
          <cell r="R837" t="str">
            <v>Open</v>
          </cell>
          <cell r="S837">
            <v>2021</v>
          </cell>
          <cell r="T837" t="str">
            <v>FE</v>
          </cell>
          <cell r="U837" t="str">
            <v>MH-CET</v>
          </cell>
          <cell r="V837">
            <v>20.41</v>
          </cell>
          <cell r="W837">
            <v>50.33</v>
          </cell>
          <cell r="X837" t="str">
            <v>Institute</v>
          </cell>
          <cell r="Y837">
            <v>328</v>
          </cell>
          <cell r="Z837">
            <v>500</v>
          </cell>
          <cell r="AA837">
            <v>65.599999999999994</v>
          </cell>
          <cell r="AB837">
            <v>2019</v>
          </cell>
          <cell r="AC837" t="str">
            <v>Maharashtra</v>
          </cell>
          <cell r="AD837" t="str">
            <v>OXFORD PUBLIC SCHOOL</v>
          </cell>
          <cell r="AE837">
            <v>505</v>
          </cell>
          <cell r="AF837">
            <v>600</v>
          </cell>
          <cell r="AG837">
            <v>84.1666666666667</v>
          </cell>
          <cell r="AH837">
            <v>2021</v>
          </cell>
          <cell r="AI837" t="str">
            <v>Maharashtra</v>
          </cell>
          <cell r="AJ837" t="str">
            <v>SRI CHAITANYA JUNIOR COLLEGE</v>
          </cell>
          <cell r="AK837">
            <v>165</v>
          </cell>
          <cell r="AL837">
            <v>23</v>
          </cell>
          <cell r="AM837">
            <v>7.1739130434782608</v>
          </cell>
          <cell r="AN837">
            <v>96</v>
          </cell>
          <cell r="AO837">
            <v>191</v>
          </cell>
          <cell r="AP837">
            <v>26</v>
          </cell>
          <cell r="AQ837">
            <v>7.3461538461538458</v>
          </cell>
          <cell r="AR837">
            <v>85</v>
          </cell>
          <cell r="AS837">
            <v>356</v>
          </cell>
          <cell r="AT837">
            <v>49</v>
          </cell>
          <cell r="AU837">
            <v>7.2653061224489797</v>
          </cell>
          <cell r="AV837">
            <v>176</v>
          </cell>
          <cell r="AW837">
            <v>25</v>
          </cell>
          <cell r="AX837">
            <v>7.04</v>
          </cell>
          <cell r="AY837">
            <v>90.5</v>
          </cell>
          <cell r="AZ837">
            <v>203</v>
          </cell>
          <cell r="BA837">
            <v>29</v>
          </cell>
          <cell r="BB837">
            <v>7</v>
          </cell>
          <cell r="BC837">
            <v>75</v>
          </cell>
          <cell r="BD837">
            <v>379</v>
          </cell>
          <cell r="BE837">
            <v>54</v>
          </cell>
          <cell r="BF837">
            <v>7.0185185185185182</v>
          </cell>
          <cell r="BG837">
            <v>159</v>
          </cell>
          <cell r="BH837">
            <v>24</v>
          </cell>
          <cell r="BI837">
            <v>6.625</v>
          </cell>
          <cell r="BJ837">
            <v>75</v>
          </cell>
          <cell r="BK837">
            <v>210</v>
          </cell>
          <cell r="BL837">
            <v>29</v>
          </cell>
          <cell r="BM837">
            <v>7.2413793103448274</v>
          </cell>
          <cell r="BN837">
            <v>80</v>
          </cell>
          <cell r="BO837">
            <v>369</v>
          </cell>
          <cell r="BP837">
            <v>53</v>
          </cell>
          <cell r="BQ837">
            <v>6.9622641509433958</v>
          </cell>
          <cell r="BR837">
            <v>1104</v>
          </cell>
          <cell r="BS837">
            <v>156</v>
          </cell>
          <cell r="BT837">
            <v>7.0769230769230766</v>
          </cell>
          <cell r="BU837">
            <v>84.3</v>
          </cell>
          <cell r="BV837">
            <v>0</v>
          </cell>
        </row>
        <row r="838">
          <cell r="B838" t="str">
            <v>21-COMPB60-25</v>
          </cell>
          <cell r="C838" t="str">
            <v>COMP-B</v>
          </cell>
          <cell r="D838">
            <v>60</v>
          </cell>
          <cell r="E838" t="str">
            <v>SARGAM SANJAYKUMAR JAGANNATH  HEMALATHA</v>
          </cell>
          <cell r="F838" t="str">
            <v>Male</v>
          </cell>
          <cell r="G838" t="str">
            <v>01/01/2003</v>
          </cell>
          <cell r="H838">
            <v>9370868033</v>
          </cell>
          <cell r="I838">
            <v>8806354577</v>
          </cell>
          <cell r="J838" t="str">
            <v>sargamsanjaykumar@gmail.com</v>
          </cell>
          <cell r="K838" t="str">
            <v>1032210506@tcetmumbai.in</v>
          </cell>
          <cell r="L838" t="str">
            <v>Ashirwad Nagar, Kamatghar , Bhiwandi , Thane</v>
          </cell>
          <cell r="M838">
            <v>421302</v>
          </cell>
          <cell r="N838">
            <v>0</v>
          </cell>
          <cell r="O838" t="str">
            <v>Loom Worker</v>
          </cell>
          <cell r="P838" t="str">
            <v>50,001 - 1,00,000</v>
          </cell>
          <cell r="Q838" t="str">
            <v>Normal</v>
          </cell>
          <cell r="R838" t="str">
            <v>SBC</v>
          </cell>
          <cell r="S838">
            <v>2021</v>
          </cell>
          <cell r="T838" t="str">
            <v>FE</v>
          </cell>
          <cell r="U838" t="str">
            <v>MH-CET</v>
          </cell>
          <cell r="V838">
            <v>95.29</v>
          </cell>
          <cell r="W838">
            <v>72.59</v>
          </cell>
          <cell r="X838" t="str">
            <v>CAP</v>
          </cell>
          <cell r="Y838">
            <v>392</v>
          </cell>
          <cell r="Z838">
            <v>500</v>
          </cell>
          <cell r="AA838">
            <v>78.400000000000006</v>
          </cell>
          <cell r="AB838">
            <v>2019</v>
          </cell>
          <cell r="AC838" t="str">
            <v>Maharashtra</v>
          </cell>
          <cell r="AD838" t="str">
            <v>P.E.M. HIGH SCHOOL</v>
          </cell>
          <cell r="AE838">
            <v>532</v>
          </cell>
          <cell r="AF838">
            <v>600</v>
          </cell>
          <cell r="AG838">
            <v>88.6666666666667</v>
          </cell>
          <cell r="AH838">
            <v>2021</v>
          </cell>
          <cell r="AI838" t="str">
            <v>Maharashtra</v>
          </cell>
          <cell r="AJ838" t="str">
            <v>B.N.N. COLLEGE BHIWANDI</v>
          </cell>
          <cell r="AK838">
            <v>212</v>
          </cell>
          <cell r="AL838">
            <v>23</v>
          </cell>
          <cell r="AM838">
            <v>9.2173913043478262</v>
          </cell>
          <cell r="AN838">
            <v>88</v>
          </cell>
          <cell r="AO838">
            <v>251</v>
          </cell>
          <cell r="AP838">
            <v>26</v>
          </cell>
          <cell r="AQ838">
            <v>9.6538461538461533</v>
          </cell>
          <cell r="AR838">
            <v>75</v>
          </cell>
          <cell r="AS838">
            <v>463</v>
          </cell>
          <cell r="AT838">
            <v>49</v>
          </cell>
          <cell r="AU838">
            <v>9.4489795918367339</v>
          </cell>
          <cell r="AV838">
            <v>238</v>
          </cell>
          <cell r="AW838">
            <v>25</v>
          </cell>
          <cell r="AX838">
            <v>9.52</v>
          </cell>
          <cell r="AY838">
            <v>81.5</v>
          </cell>
          <cell r="AZ838">
            <v>277</v>
          </cell>
          <cell r="BA838">
            <v>29</v>
          </cell>
          <cell r="BB838">
            <v>9.5517241379310338</v>
          </cell>
          <cell r="BC838">
            <v>87</v>
          </cell>
          <cell r="BD838">
            <v>515</v>
          </cell>
          <cell r="BE838">
            <v>54</v>
          </cell>
          <cell r="BF838">
            <v>9.5370370370370363</v>
          </cell>
          <cell r="BG838">
            <v>202</v>
          </cell>
          <cell r="BH838">
            <v>24</v>
          </cell>
          <cell r="BI838">
            <v>8.4166666666666661</v>
          </cell>
          <cell r="BJ838">
            <v>75</v>
          </cell>
          <cell r="BK838">
            <v>263</v>
          </cell>
          <cell r="BL838">
            <v>29</v>
          </cell>
          <cell r="BM838">
            <v>9.068965517241379</v>
          </cell>
          <cell r="BN838">
            <v>91</v>
          </cell>
          <cell r="BO838">
            <v>465</v>
          </cell>
          <cell r="BP838">
            <v>53</v>
          </cell>
          <cell r="BQ838">
            <v>8.7735849056603765</v>
          </cell>
          <cell r="BR838">
            <v>1443</v>
          </cell>
          <cell r="BS838">
            <v>156</v>
          </cell>
          <cell r="BT838">
            <v>9.25</v>
          </cell>
          <cell r="BU838">
            <v>81.3</v>
          </cell>
          <cell r="BV838" t="str">
            <v>Accenture</v>
          </cell>
        </row>
        <row r="839">
          <cell r="B839" t="str">
            <v>21-COMPC60-25</v>
          </cell>
          <cell r="C839" t="str">
            <v>COMP-C</v>
          </cell>
          <cell r="D839">
            <v>60</v>
          </cell>
          <cell r="E839" t="str">
            <v>YADAV SIMRAN JANGBAHADUR ANJANA</v>
          </cell>
          <cell r="F839" t="str">
            <v>Female</v>
          </cell>
          <cell r="G839" t="str">
            <v>23/08/2003</v>
          </cell>
          <cell r="H839">
            <v>8591629246</v>
          </cell>
          <cell r="I839">
            <v>9423992562</v>
          </cell>
          <cell r="J839" t="str">
            <v>ysimran1823@gmail.com</v>
          </cell>
          <cell r="K839" t="str">
            <v>1032210570@tcetmumbai.in</v>
          </cell>
          <cell r="L839" t="str">
            <v>A8/502,Happy Valley,Tikujiniwadi road,Manpada,Thane(W)</v>
          </cell>
          <cell r="M839">
            <v>400610</v>
          </cell>
          <cell r="N839">
            <v>0</v>
          </cell>
          <cell r="O839" t="str">
            <v>Service</v>
          </cell>
          <cell r="P839" t="str">
            <v>6,00,001 - 7,00,000</v>
          </cell>
          <cell r="Q839" t="str">
            <v>Normal</v>
          </cell>
          <cell r="R839" t="str">
            <v>Open</v>
          </cell>
          <cell r="S839">
            <v>2021</v>
          </cell>
          <cell r="T839" t="str">
            <v>FE</v>
          </cell>
          <cell r="U839" t="str">
            <v>MH-CET</v>
          </cell>
          <cell r="V839">
            <v>90.16</v>
          </cell>
          <cell r="W839">
            <v>19.699731</v>
          </cell>
          <cell r="X839" t="str">
            <v>Minority</v>
          </cell>
          <cell r="Y839">
            <v>467</v>
          </cell>
          <cell r="Z839">
            <v>500</v>
          </cell>
          <cell r="AA839">
            <v>93.4</v>
          </cell>
          <cell r="AB839">
            <v>2019</v>
          </cell>
          <cell r="AC839" t="str">
            <v>CBSE</v>
          </cell>
          <cell r="AD839" t="str">
            <v>LOK PURAM PUBLIC SCHOOL</v>
          </cell>
          <cell r="AE839">
            <v>581</v>
          </cell>
          <cell r="AF839">
            <v>600</v>
          </cell>
          <cell r="AG839">
            <v>96.8333333333333</v>
          </cell>
          <cell r="AH839">
            <v>2021</v>
          </cell>
          <cell r="AI839" t="str">
            <v>Maharashtra</v>
          </cell>
          <cell r="AJ839" t="str">
            <v>SHUBHAMRAJE JR. COLLEGE</v>
          </cell>
          <cell r="AK839">
            <v>222</v>
          </cell>
          <cell r="AL839">
            <v>23</v>
          </cell>
          <cell r="AM839">
            <v>9.6521739130434785</v>
          </cell>
          <cell r="AN839">
            <v>87</v>
          </cell>
          <cell r="AO839">
            <v>259</v>
          </cell>
          <cell r="AP839">
            <v>26</v>
          </cell>
          <cell r="AQ839">
            <v>9.9615384615384617</v>
          </cell>
          <cell r="AR839">
            <v>97.94</v>
          </cell>
          <cell r="AS839">
            <v>481</v>
          </cell>
          <cell r="AT839">
            <v>49</v>
          </cell>
          <cell r="AU839">
            <v>9.816326530612244</v>
          </cell>
          <cell r="AV839">
            <v>250</v>
          </cell>
          <cell r="AW839">
            <v>25</v>
          </cell>
          <cell r="AX839">
            <v>10</v>
          </cell>
          <cell r="AY839">
            <v>92.47</v>
          </cell>
          <cell r="AZ839">
            <v>290</v>
          </cell>
          <cell r="BA839">
            <v>29</v>
          </cell>
          <cell r="BB839">
            <v>10</v>
          </cell>
          <cell r="BC839">
            <v>97</v>
          </cell>
          <cell r="BD839">
            <v>540</v>
          </cell>
          <cell r="BE839">
            <v>54</v>
          </cell>
          <cell r="BF839">
            <v>10</v>
          </cell>
          <cell r="BG839">
            <v>234</v>
          </cell>
          <cell r="BH839">
            <v>24</v>
          </cell>
          <cell r="BI839">
            <v>9.75</v>
          </cell>
          <cell r="BJ839">
            <v>92</v>
          </cell>
          <cell r="BK839">
            <v>283</v>
          </cell>
          <cell r="BL839">
            <v>29</v>
          </cell>
          <cell r="BM839">
            <v>9.7586206896551726</v>
          </cell>
          <cell r="BN839">
            <v>93</v>
          </cell>
          <cell r="BO839">
            <v>517</v>
          </cell>
          <cell r="BP839">
            <v>53</v>
          </cell>
          <cell r="BQ839">
            <v>9.7547169811320753</v>
          </cell>
          <cell r="BR839">
            <v>1538</v>
          </cell>
          <cell r="BS839">
            <v>156</v>
          </cell>
          <cell r="BT839">
            <v>9.8589743589743595</v>
          </cell>
          <cell r="BU839">
            <v>93.281999999999996</v>
          </cell>
          <cell r="BV839" t="str">
            <v xml:space="preserve">Tata Consultancy Services </v>
          </cell>
        </row>
        <row r="840">
          <cell r="B840" t="str">
            <v>21-CS&amp;E60-25</v>
          </cell>
          <cell r="C840" t="str">
            <v>CS&amp;E</v>
          </cell>
          <cell r="D840">
            <v>60</v>
          </cell>
          <cell r="E840" t="str">
            <v>WAGH KARAN SANTOSH NILAM</v>
          </cell>
          <cell r="F840" t="str">
            <v>Male</v>
          </cell>
          <cell r="G840">
            <v>37776</v>
          </cell>
          <cell r="H840">
            <v>7972636790</v>
          </cell>
          <cell r="I840">
            <v>8459682980</v>
          </cell>
          <cell r="J840" t="str">
            <v>karanwagh7860@gmail.com</v>
          </cell>
          <cell r="K840" t="str">
            <v>1032210922@tcetmumbai.in</v>
          </cell>
          <cell r="L840" t="str">
            <v>Vinayak nagar, Kamatghar, Bhiwandi, Thane.</v>
          </cell>
          <cell r="M840">
            <v>421305</v>
          </cell>
          <cell r="N840">
            <v>0</v>
          </cell>
          <cell r="O840" t="str">
            <v>labour</v>
          </cell>
          <cell r="P840" t="str">
            <v>3,00,001 - 3,50,000</v>
          </cell>
          <cell r="Q840" t="str">
            <v>Normal</v>
          </cell>
          <cell r="R840" t="str">
            <v>Open</v>
          </cell>
          <cell r="S840">
            <v>2021</v>
          </cell>
          <cell r="T840" t="str">
            <v>FE</v>
          </cell>
          <cell r="U840" t="str">
            <v>MH-CET</v>
          </cell>
          <cell r="V840">
            <v>94.48</v>
          </cell>
          <cell r="W840">
            <v>74.911002999999994</v>
          </cell>
          <cell r="X840" t="str">
            <v>TFWS</v>
          </cell>
          <cell r="Y840">
            <v>394</v>
          </cell>
          <cell r="Z840">
            <v>500</v>
          </cell>
          <cell r="AA840">
            <v>78.8</v>
          </cell>
          <cell r="AB840">
            <v>2019</v>
          </cell>
          <cell r="AC840" t="str">
            <v>Maharashtra</v>
          </cell>
          <cell r="AD840" t="str">
            <v>R.V PAWAR HIGH SCHOOL CHANDANBAGH KAMATAGHAR BHIWANDI</v>
          </cell>
          <cell r="AE840">
            <v>542</v>
          </cell>
          <cell r="AF840">
            <v>600</v>
          </cell>
          <cell r="AG840">
            <v>90.3333333333333</v>
          </cell>
          <cell r="AH840">
            <v>2021</v>
          </cell>
          <cell r="AI840" t="str">
            <v>Maharashtra</v>
          </cell>
          <cell r="AJ840" t="str">
            <v>B.N.N COLLEGE BHIWANDI</v>
          </cell>
          <cell r="AK840">
            <v>225</v>
          </cell>
          <cell r="AL840">
            <v>23</v>
          </cell>
          <cell r="AM840">
            <v>9.7826086956521738</v>
          </cell>
          <cell r="AN840">
            <v>75</v>
          </cell>
          <cell r="AO840">
            <v>251</v>
          </cell>
          <cell r="AP840">
            <v>26</v>
          </cell>
          <cell r="AQ840">
            <v>9.6538461538461533</v>
          </cell>
          <cell r="AR840">
            <v>93</v>
          </cell>
          <cell r="AS840">
            <v>476</v>
          </cell>
          <cell r="AT840">
            <v>49</v>
          </cell>
          <cell r="AU840">
            <v>9.7142857142857135</v>
          </cell>
          <cell r="AV840">
            <v>243</v>
          </cell>
          <cell r="AW840">
            <v>25</v>
          </cell>
          <cell r="AX840">
            <v>9.7200000000000006</v>
          </cell>
          <cell r="AY840">
            <v>84</v>
          </cell>
          <cell r="AZ840">
            <v>285</v>
          </cell>
          <cell r="BA840">
            <v>29</v>
          </cell>
          <cell r="BB840">
            <v>9.8275862068965516</v>
          </cell>
          <cell r="BC840">
            <v>76</v>
          </cell>
          <cell r="BD840">
            <v>528</v>
          </cell>
          <cell r="BE840">
            <v>54</v>
          </cell>
          <cell r="BF840">
            <v>9.7777777777777786</v>
          </cell>
          <cell r="BG840">
            <v>225</v>
          </cell>
          <cell r="BH840">
            <v>24</v>
          </cell>
          <cell r="BI840">
            <v>9.375</v>
          </cell>
          <cell r="BJ840">
            <v>78</v>
          </cell>
          <cell r="BK840">
            <v>284</v>
          </cell>
          <cell r="BL840">
            <v>29</v>
          </cell>
          <cell r="BM840">
            <v>9.7931034482758612</v>
          </cell>
          <cell r="BN840">
            <v>84</v>
          </cell>
          <cell r="BO840">
            <v>509</v>
          </cell>
          <cell r="BP840">
            <v>53</v>
          </cell>
          <cell r="BQ840">
            <v>9.6037735849056602</v>
          </cell>
          <cell r="BR840">
            <v>1513</v>
          </cell>
          <cell r="BS840">
            <v>156</v>
          </cell>
          <cell r="BT840">
            <v>9.6987179487179489</v>
          </cell>
          <cell r="BU840">
            <v>78.2</v>
          </cell>
          <cell r="BV840" t="str">
            <v xml:space="preserve">Tata Consultancy Services </v>
          </cell>
        </row>
        <row r="841">
          <cell r="B841" t="str">
            <v>21-E&amp;CS60-25</v>
          </cell>
          <cell r="C841" t="str">
            <v>E&amp;CS</v>
          </cell>
          <cell r="D841">
            <v>60</v>
          </cell>
          <cell r="E841" t="str">
            <v>YADAV HARSH VIJAY SUMAN</v>
          </cell>
          <cell r="F841" t="str">
            <v>Male</v>
          </cell>
          <cell r="G841" t="str">
            <v>09/09/2003</v>
          </cell>
          <cell r="H841">
            <v>9321631615</v>
          </cell>
          <cell r="I841">
            <v>9892189531</v>
          </cell>
          <cell r="J841" t="str">
            <v>yharsh071@gmail.com</v>
          </cell>
          <cell r="K841" t="str">
            <v>1032210378@tcetmumbai.in</v>
          </cell>
          <cell r="L841" t="str">
            <v>203,Shiv Pushp Indralok Phase 3 Bhayandar East Near Pramod Mahajan Hall</v>
          </cell>
          <cell r="M841">
            <v>401105</v>
          </cell>
          <cell r="N841">
            <v>0</v>
          </cell>
          <cell r="O841" t="str">
            <v>Auto Spare Parts</v>
          </cell>
          <cell r="P841" t="str">
            <v>4,50,001 - 5,00,000</v>
          </cell>
          <cell r="Q841" t="str">
            <v>Normal</v>
          </cell>
          <cell r="R841" t="str">
            <v>Open</v>
          </cell>
          <cell r="S841">
            <v>2021</v>
          </cell>
          <cell r="T841" t="str">
            <v>FE</v>
          </cell>
          <cell r="U841" t="str">
            <v>MH-CET</v>
          </cell>
          <cell r="V841">
            <v>37.43</v>
          </cell>
          <cell r="W841">
            <v>50.145552899999998</v>
          </cell>
          <cell r="X841" t="str">
            <v>Minority</v>
          </cell>
          <cell r="Y841">
            <v>321</v>
          </cell>
          <cell r="Z841">
            <v>500</v>
          </cell>
          <cell r="AA841">
            <v>64.2</v>
          </cell>
          <cell r="AB841">
            <v>2019</v>
          </cell>
          <cell r="AC841" t="str">
            <v>Maharashtra</v>
          </cell>
          <cell r="AD841" t="str">
            <v>SARDAR VALLABHBHAI PATEL VIDYALAYA</v>
          </cell>
          <cell r="AE841">
            <v>466</v>
          </cell>
          <cell r="AF841">
            <v>600</v>
          </cell>
          <cell r="AG841">
            <v>77.6666666666667</v>
          </cell>
          <cell r="AH841">
            <v>2021</v>
          </cell>
          <cell r="AI841" t="str">
            <v>Maharashtra</v>
          </cell>
          <cell r="AJ841" t="str">
            <v>SARDAR VALLABHBHAI PATEL VIDYALAYA JUNIOR COLLEGE</v>
          </cell>
          <cell r="AK841">
            <v>178.02</v>
          </cell>
          <cell r="AL841">
            <v>23</v>
          </cell>
          <cell r="AM841">
            <v>7.74</v>
          </cell>
          <cell r="AN841">
            <v>87</v>
          </cell>
          <cell r="AO841">
            <v>186.94</v>
          </cell>
          <cell r="AP841">
            <v>26</v>
          </cell>
          <cell r="AQ841">
            <v>7.1899999999999995</v>
          </cell>
          <cell r="AR841">
            <v>97</v>
          </cell>
          <cell r="AS841">
            <v>364.96000000000004</v>
          </cell>
          <cell r="AT841">
            <v>49</v>
          </cell>
          <cell r="AU841">
            <v>7.4481632653061229</v>
          </cell>
          <cell r="AV841">
            <v>174</v>
          </cell>
          <cell r="AW841">
            <v>25</v>
          </cell>
          <cell r="AX841">
            <v>6.96</v>
          </cell>
          <cell r="AY841">
            <v>92</v>
          </cell>
          <cell r="AZ841">
            <v>205.03</v>
          </cell>
          <cell r="BA841">
            <v>29</v>
          </cell>
          <cell r="BB841">
            <v>7.07</v>
          </cell>
          <cell r="BC841">
            <v>94.117647058823493</v>
          </cell>
          <cell r="BD841">
            <v>379.03</v>
          </cell>
          <cell r="BE841">
            <v>54</v>
          </cell>
          <cell r="BF841">
            <v>7.0190740740740738</v>
          </cell>
          <cell r="BG841">
            <v>158</v>
          </cell>
          <cell r="BH841">
            <v>24</v>
          </cell>
          <cell r="BI841">
            <v>6.583333333333333</v>
          </cell>
          <cell r="BJ841">
            <v>84</v>
          </cell>
          <cell r="BK841">
            <v>240</v>
          </cell>
          <cell r="BL841">
            <v>29</v>
          </cell>
          <cell r="BM841">
            <v>8.2758620689655178</v>
          </cell>
          <cell r="BN841">
            <v>87</v>
          </cell>
          <cell r="BO841">
            <v>398</v>
          </cell>
          <cell r="BP841">
            <v>53</v>
          </cell>
          <cell r="BQ841">
            <v>7.5094339622641506</v>
          </cell>
          <cell r="BR841">
            <v>1141.99</v>
          </cell>
          <cell r="BS841">
            <v>156</v>
          </cell>
          <cell r="BT841">
            <v>7.3204487179487181</v>
          </cell>
          <cell r="BU841">
            <v>91.223529411764702</v>
          </cell>
          <cell r="BV841">
            <v>0</v>
          </cell>
        </row>
        <row r="842">
          <cell r="B842" t="str">
            <v>21-E&amp;TCA60-25</v>
          </cell>
          <cell r="C842" t="str">
            <v>E&amp;TC-A</v>
          </cell>
          <cell r="D842">
            <v>60</v>
          </cell>
          <cell r="E842" t="str">
            <v>PANCHAL SHUBHAM DWARKANATH  DIPTI</v>
          </cell>
          <cell r="F842" t="str">
            <v>Male</v>
          </cell>
          <cell r="G842" t="str">
            <v>20/03/2003</v>
          </cell>
          <cell r="H842">
            <v>8956634431</v>
          </cell>
          <cell r="I842">
            <v>9422631431</v>
          </cell>
          <cell r="J842" t="str">
            <v>shubhampanchal7704@gmail.com</v>
          </cell>
          <cell r="K842" t="str">
            <v>1032210252@tcetmumbai.in</v>
          </cell>
          <cell r="L842" t="str">
            <v>A-402 Yashodhan Apartment ,Nachne Road ,Ratnagiri</v>
          </cell>
          <cell r="M842">
            <v>415612</v>
          </cell>
          <cell r="N842">
            <v>0</v>
          </cell>
          <cell r="O842" t="str">
            <v>Business</v>
          </cell>
          <cell r="P842" t="str">
            <v>50,001 - 1,00,000</v>
          </cell>
          <cell r="Q842" t="str">
            <v>Normal</v>
          </cell>
          <cell r="R842" t="str">
            <v>OBC</v>
          </cell>
          <cell r="S842">
            <v>2021</v>
          </cell>
          <cell r="T842" t="str">
            <v>FE</v>
          </cell>
          <cell r="U842" t="str">
            <v>MH-CET</v>
          </cell>
          <cell r="V842">
            <v>71.239999999999995</v>
          </cell>
          <cell r="W842" t="str">
            <v>NA</v>
          </cell>
          <cell r="X842" t="str">
            <v>ACAP</v>
          </cell>
          <cell r="Y842">
            <v>414</v>
          </cell>
          <cell r="Z842">
            <v>500</v>
          </cell>
          <cell r="AA842">
            <v>82.8</v>
          </cell>
          <cell r="AB842">
            <v>2019</v>
          </cell>
          <cell r="AC842" t="str">
            <v>Maharashtra</v>
          </cell>
          <cell r="AD842" t="str">
            <v>SACRED HEART CONVENT HIGH SCHOOL</v>
          </cell>
          <cell r="AE842">
            <v>498</v>
          </cell>
          <cell r="AF842">
            <v>600</v>
          </cell>
          <cell r="AG842">
            <v>83</v>
          </cell>
          <cell r="AH842">
            <v>2021</v>
          </cell>
          <cell r="AI842" t="str">
            <v>Maharashtra</v>
          </cell>
          <cell r="AJ842" t="str">
            <v>R.B.KULKARNI JUNIOR COLLAGE OF SCIENCE</v>
          </cell>
          <cell r="AK842">
            <v>169</v>
          </cell>
          <cell r="AL842">
            <v>22</v>
          </cell>
          <cell r="AM842">
            <v>7.6818181818181817</v>
          </cell>
          <cell r="AN842">
            <v>92</v>
          </cell>
          <cell r="AO842">
            <v>218</v>
          </cell>
          <cell r="AP842">
            <v>27</v>
          </cell>
          <cell r="AQ842">
            <v>8.0740740740740744</v>
          </cell>
          <cell r="AR842">
            <v>87</v>
          </cell>
          <cell r="AS842">
            <v>387</v>
          </cell>
          <cell r="AT842">
            <v>49</v>
          </cell>
          <cell r="AU842">
            <v>7.8979591836734695</v>
          </cell>
          <cell r="AV842">
            <v>175</v>
          </cell>
          <cell r="AW842">
            <v>25</v>
          </cell>
          <cell r="AX842">
            <v>7</v>
          </cell>
          <cell r="AY842">
            <v>89.5</v>
          </cell>
          <cell r="AZ842">
            <v>247</v>
          </cell>
          <cell r="BA842">
            <v>29</v>
          </cell>
          <cell r="BB842">
            <v>8.5172413793103452</v>
          </cell>
          <cell r="BC842">
            <v>86</v>
          </cell>
          <cell r="BD842">
            <v>422</v>
          </cell>
          <cell r="BE842">
            <v>54</v>
          </cell>
          <cell r="BF842">
            <v>7.8148148148148149</v>
          </cell>
          <cell r="BG842">
            <v>208</v>
          </cell>
          <cell r="BH842">
            <v>24</v>
          </cell>
          <cell r="BI842">
            <v>8.6666666666666661</v>
          </cell>
          <cell r="BJ842">
            <v>78</v>
          </cell>
          <cell r="BK842">
            <v>267</v>
          </cell>
          <cell r="BL842">
            <v>29</v>
          </cell>
          <cell r="BM842">
            <v>9.2068965517241388</v>
          </cell>
          <cell r="BN842">
            <v>90</v>
          </cell>
          <cell r="BO842">
            <v>475</v>
          </cell>
          <cell r="BP842">
            <v>53</v>
          </cell>
          <cell r="BQ842">
            <v>8.9622641509433958</v>
          </cell>
          <cell r="BR842">
            <v>1284</v>
          </cell>
          <cell r="BS842">
            <v>156</v>
          </cell>
          <cell r="BT842">
            <v>8.2307692307692299</v>
          </cell>
          <cell r="BU842">
            <v>84.3</v>
          </cell>
          <cell r="BV842">
            <v>0</v>
          </cell>
        </row>
        <row r="843">
          <cell r="B843" t="str">
            <v>21-E&amp;TCB60-25</v>
          </cell>
          <cell r="C843" t="str">
            <v>E&amp;TC-B</v>
          </cell>
          <cell r="D843">
            <v>60</v>
          </cell>
          <cell r="E843" t="str">
            <v>YADAV SHRUTI PREMCHANDRA  SUMAN</v>
          </cell>
          <cell r="F843" t="str">
            <v>Female</v>
          </cell>
          <cell r="G843" t="str">
            <v>03/09/2003</v>
          </cell>
          <cell r="H843">
            <v>9082778138</v>
          </cell>
          <cell r="I843">
            <v>8655693009</v>
          </cell>
          <cell r="J843" t="str">
            <v>shrutiyadav0317@gmail.com</v>
          </cell>
          <cell r="K843" t="str">
            <v>1032210315@tcetmumbai.in</v>
          </cell>
          <cell r="L843" t="str">
            <v>Deep narayan chawl, behind raghvendra mandir, behram baug, jogeshwari west, Mumbai.</v>
          </cell>
          <cell r="M843">
            <v>400102</v>
          </cell>
          <cell r="N843">
            <v>0</v>
          </cell>
          <cell r="O843" t="str">
            <v>Driver</v>
          </cell>
          <cell r="P843" t="str">
            <v>3,00,001 - 3,50,000</v>
          </cell>
          <cell r="Q843" t="str">
            <v>Normal</v>
          </cell>
          <cell r="R843" t="str">
            <v>Open</v>
          </cell>
          <cell r="S843">
            <v>2021</v>
          </cell>
          <cell r="T843" t="str">
            <v>FE</v>
          </cell>
          <cell r="U843" t="str">
            <v>MH-CET</v>
          </cell>
          <cell r="V843">
            <v>44.36</v>
          </cell>
          <cell r="W843">
            <v>61.6</v>
          </cell>
          <cell r="X843" t="str">
            <v>Minority</v>
          </cell>
          <cell r="Y843">
            <v>354</v>
          </cell>
          <cell r="Z843">
            <v>500</v>
          </cell>
          <cell r="AA843">
            <v>70.8</v>
          </cell>
          <cell r="AB843">
            <v>2019</v>
          </cell>
          <cell r="AC843" t="str">
            <v>Maharashtra</v>
          </cell>
          <cell r="AD843" t="str">
            <v>SETH CHUNILAL DAMODARDAS BARFIVALA HIGH SCHOOL.</v>
          </cell>
          <cell r="AE843">
            <v>423</v>
          </cell>
          <cell r="AF843">
            <v>600</v>
          </cell>
          <cell r="AG843">
            <v>70.5</v>
          </cell>
          <cell r="AH843">
            <v>2021</v>
          </cell>
          <cell r="AI843" t="str">
            <v>Maharashtra</v>
          </cell>
          <cell r="AJ843" t="str">
            <v>VALIA COLLEGE OF SCIENCE</v>
          </cell>
          <cell r="AK843">
            <v>165</v>
          </cell>
          <cell r="AL843">
            <v>22</v>
          </cell>
          <cell r="AM843">
            <v>7.5</v>
          </cell>
          <cell r="AN843">
            <v>91</v>
          </cell>
          <cell r="AO843">
            <v>199</v>
          </cell>
          <cell r="AP843">
            <v>27</v>
          </cell>
          <cell r="AQ843">
            <v>7.3703703703703702</v>
          </cell>
          <cell r="AR843">
            <v>75</v>
          </cell>
          <cell r="AS843">
            <v>364</v>
          </cell>
          <cell r="AT843">
            <v>49</v>
          </cell>
          <cell r="AU843">
            <v>7.4285714285714288</v>
          </cell>
          <cell r="AV843">
            <v>175</v>
          </cell>
          <cell r="AW843">
            <v>25</v>
          </cell>
          <cell r="AX843">
            <v>7</v>
          </cell>
          <cell r="AY843">
            <v>83</v>
          </cell>
          <cell r="AZ843">
            <v>214</v>
          </cell>
          <cell r="BA843">
            <v>29</v>
          </cell>
          <cell r="BB843">
            <v>7.3793103448275863</v>
          </cell>
          <cell r="BC843">
            <v>91</v>
          </cell>
          <cell r="BD843">
            <v>389</v>
          </cell>
          <cell r="BE843">
            <v>54</v>
          </cell>
          <cell r="BF843">
            <v>7.2037037037037033</v>
          </cell>
          <cell r="BG843">
            <v>184</v>
          </cell>
          <cell r="BH843">
            <v>24</v>
          </cell>
          <cell r="BI843">
            <v>7.666666666666667</v>
          </cell>
          <cell r="BJ843">
            <v>73</v>
          </cell>
          <cell r="BK843">
            <v>241</v>
          </cell>
          <cell r="BL843">
            <v>29</v>
          </cell>
          <cell r="BM843">
            <v>8.3103448275862064</v>
          </cell>
          <cell r="BN843">
            <v>75</v>
          </cell>
          <cell r="BO843">
            <v>425</v>
          </cell>
          <cell r="BP843">
            <v>53</v>
          </cell>
          <cell r="BQ843">
            <v>8.0188679245283012</v>
          </cell>
          <cell r="BR843">
            <v>1178</v>
          </cell>
          <cell r="BS843">
            <v>156</v>
          </cell>
          <cell r="BT843">
            <v>7.5512820512820511</v>
          </cell>
          <cell r="BU843">
            <v>84.597510373443981</v>
          </cell>
          <cell r="BV843">
            <v>0</v>
          </cell>
        </row>
        <row r="844">
          <cell r="B844" t="str">
            <v>21-ITA60-25</v>
          </cell>
          <cell r="C844" t="str">
            <v>IT-A</v>
          </cell>
          <cell r="D844">
            <v>60</v>
          </cell>
          <cell r="E844" t="str">
            <v xml:space="preserve">MURKUTE TANMAY RAMDAS NEHA </v>
          </cell>
          <cell r="F844" t="str">
            <v>Male</v>
          </cell>
          <cell r="G844" t="str">
            <v>11/03/2004</v>
          </cell>
          <cell r="H844">
            <v>9324011550</v>
          </cell>
          <cell r="I844">
            <v>9594182772</v>
          </cell>
          <cell r="J844" t="str">
            <v>murkutetanmay@gmail.com</v>
          </cell>
          <cell r="K844" t="str">
            <v>1032210634@tcetmumbai.in</v>
          </cell>
          <cell r="L844" t="str">
            <v>1-B/501 , Om Shivai Hsc.Soc. , Devipada , Borivali(East) , Mumbai-66</v>
          </cell>
          <cell r="M844">
            <v>400066</v>
          </cell>
          <cell r="N844">
            <v>0</v>
          </cell>
          <cell r="O844" t="str">
            <v>Businessman</v>
          </cell>
          <cell r="P844" t="str">
            <v>15,001 - 50,000</v>
          </cell>
          <cell r="Q844" t="str">
            <v>Normal</v>
          </cell>
          <cell r="R844" t="str">
            <v>Open</v>
          </cell>
          <cell r="S844">
            <v>2021</v>
          </cell>
          <cell r="T844" t="str">
            <v>FE</v>
          </cell>
          <cell r="U844" t="str">
            <v>MH-CET</v>
          </cell>
          <cell r="V844">
            <v>14.5</v>
          </cell>
          <cell r="W844">
            <v>59.8</v>
          </cell>
          <cell r="X844" t="str">
            <v>Institute</v>
          </cell>
          <cell r="Y844">
            <v>423</v>
          </cell>
          <cell r="Z844">
            <v>500</v>
          </cell>
          <cell r="AA844">
            <v>84.6</v>
          </cell>
          <cell r="AB844">
            <v>2019</v>
          </cell>
          <cell r="AC844" t="str">
            <v>Maharashtra</v>
          </cell>
          <cell r="AD844" t="str">
            <v>ST . JOHN'S HIGH SCHOOL</v>
          </cell>
          <cell r="AE844">
            <v>539</v>
          </cell>
          <cell r="AF844">
            <v>600</v>
          </cell>
          <cell r="AG844">
            <v>89.8333333333333</v>
          </cell>
          <cell r="AH844">
            <v>2021</v>
          </cell>
          <cell r="AI844" t="str">
            <v>Maharashtra</v>
          </cell>
          <cell r="AJ844" t="str">
            <v>PATKAR VARDE COLLEGE</v>
          </cell>
          <cell r="AK844">
            <v>166</v>
          </cell>
          <cell r="AL844">
            <v>22</v>
          </cell>
          <cell r="AM844">
            <v>7.5454545454545459</v>
          </cell>
          <cell r="AN844">
            <v>95.39</v>
          </cell>
          <cell r="AO844">
            <v>237</v>
          </cell>
          <cell r="AP844">
            <v>27</v>
          </cell>
          <cell r="AQ844">
            <v>8.7777777777777786</v>
          </cell>
          <cell r="AR844">
            <v>95.39</v>
          </cell>
          <cell r="AS844">
            <v>403</v>
          </cell>
          <cell r="AT844">
            <v>49</v>
          </cell>
          <cell r="AU844">
            <v>8.2244897959183678</v>
          </cell>
          <cell r="AV844">
            <v>208</v>
          </cell>
          <cell r="AW844">
            <v>25</v>
          </cell>
          <cell r="AX844">
            <v>8.32</v>
          </cell>
          <cell r="AY844">
            <v>95.39</v>
          </cell>
          <cell r="AZ844">
            <v>247</v>
          </cell>
          <cell r="BA844">
            <v>29</v>
          </cell>
          <cell r="BB844">
            <v>8.5172413793103452</v>
          </cell>
          <cell r="BC844">
            <v>75.943396226415103</v>
          </cell>
          <cell r="BD844">
            <v>455</v>
          </cell>
          <cell r="BE844">
            <v>54</v>
          </cell>
          <cell r="BF844">
            <v>8.4259259259259256</v>
          </cell>
          <cell r="BG844">
            <v>217</v>
          </cell>
          <cell r="BH844">
            <v>24</v>
          </cell>
          <cell r="BI844">
            <v>9.0416666666666661</v>
          </cell>
          <cell r="BJ844">
            <v>78.838174273858897</v>
          </cell>
          <cell r="BK844">
            <v>263</v>
          </cell>
          <cell r="BL844">
            <v>29</v>
          </cell>
          <cell r="BM844">
            <v>9.068965517241379</v>
          </cell>
          <cell r="BN844">
            <v>77.682403433476395</v>
          </cell>
          <cell r="BO844">
            <v>480</v>
          </cell>
          <cell r="BP844">
            <v>53</v>
          </cell>
          <cell r="BQ844">
            <v>9.0566037735849054</v>
          </cell>
          <cell r="BR844">
            <v>1338</v>
          </cell>
          <cell r="BS844">
            <v>156</v>
          </cell>
          <cell r="BT844">
            <v>8.5769230769230766</v>
          </cell>
          <cell r="BU844">
            <v>89.020189618727017</v>
          </cell>
          <cell r="BV844">
            <v>0</v>
          </cell>
        </row>
        <row r="845">
          <cell r="B845" t="str">
            <v>21-ITB60-25</v>
          </cell>
          <cell r="C845" t="str">
            <v>IT-B</v>
          </cell>
          <cell r="D845">
            <v>60</v>
          </cell>
          <cell r="E845" t="str">
            <v xml:space="preserve">VYAS AISHWARYA DINESH  RUPA </v>
          </cell>
          <cell r="F845" t="str">
            <v>Female</v>
          </cell>
          <cell r="G845" t="str">
            <v>02/07/2003</v>
          </cell>
          <cell r="H845">
            <v>9619501546</v>
          </cell>
          <cell r="I845">
            <v>9892529975</v>
          </cell>
          <cell r="J845" t="str">
            <v>aishwaryavyas0703@gmail.com</v>
          </cell>
          <cell r="K845" t="str">
            <v>1032210699@tcetmumbai.in</v>
          </cell>
          <cell r="L845" t="str">
            <v>D-201, Panchvati-1, Raheja Township, Rani-Sati Marg, Malad East, Mumbai</v>
          </cell>
          <cell r="M845">
            <v>400097</v>
          </cell>
          <cell r="N845">
            <v>0</v>
          </cell>
          <cell r="O845" t="str">
            <v>Teacher</v>
          </cell>
          <cell r="P845" t="str">
            <v>15,001 - 50,000</v>
          </cell>
          <cell r="Q845" t="str">
            <v>Normal</v>
          </cell>
          <cell r="R845" t="str">
            <v>Open</v>
          </cell>
          <cell r="S845">
            <v>2021</v>
          </cell>
          <cell r="T845" t="str">
            <v>FE</v>
          </cell>
          <cell r="U845" t="str">
            <v>MH-CET</v>
          </cell>
          <cell r="V845">
            <v>95.38</v>
          </cell>
          <cell r="W845">
            <v>61.411054700000001</v>
          </cell>
          <cell r="X845" t="str">
            <v>Minority</v>
          </cell>
          <cell r="Y845">
            <v>563</v>
          </cell>
          <cell r="Z845">
            <v>600</v>
          </cell>
          <cell r="AA845">
            <v>93.8333333333333</v>
          </cell>
          <cell r="AB845">
            <v>2019</v>
          </cell>
          <cell r="AC845" t="str">
            <v>ICSE</v>
          </cell>
          <cell r="AD845" t="str">
            <v>CHILDREN'S ACADEMY</v>
          </cell>
          <cell r="AE845">
            <v>526</v>
          </cell>
          <cell r="AF845">
            <v>600</v>
          </cell>
          <cell r="AG845">
            <v>87.6666666666667</v>
          </cell>
          <cell r="AH845">
            <v>2021</v>
          </cell>
          <cell r="AI845" t="str">
            <v>Maharashtra</v>
          </cell>
          <cell r="AJ845" t="str">
            <v>S.V.P. JUNIOR COLLEGE OF SCIENCE AND COMMERCE</v>
          </cell>
          <cell r="AK845">
            <v>207</v>
          </cell>
          <cell r="AL845">
            <v>22</v>
          </cell>
          <cell r="AM845">
            <v>9.4090909090909083</v>
          </cell>
          <cell r="AN845">
            <v>85</v>
          </cell>
          <cell r="AO845">
            <v>268</v>
          </cell>
          <cell r="AP845">
            <v>27</v>
          </cell>
          <cell r="AQ845">
            <v>9.9259259259259256</v>
          </cell>
          <cell r="AR845">
            <v>94.47</v>
          </cell>
          <cell r="AS845">
            <v>475</v>
          </cell>
          <cell r="AT845">
            <v>49</v>
          </cell>
          <cell r="AU845">
            <v>9.6938775510204085</v>
          </cell>
          <cell r="AV845">
            <v>241</v>
          </cell>
          <cell r="AW845">
            <v>25</v>
          </cell>
          <cell r="AX845">
            <v>9.64</v>
          </cell>
          <cell r="AY845">
            <v>89.734999999999999</v>
          </cell>
          <cell r="AZ845">
            <v>280</v>
          </cell>
          <cell r="BA845">
            <v>29</v>
          </cell>
          <cell r="BB845">
            <v>9.6551724137931032</v>
          </cell>
          <cell r="BC845">
            <v>84.729064039408897</v>
          </cell>
          <cell r="BD845">
            <v>521</v>
          </cell>
          <cell r="BE845">
            <v>54</v>
          </cell>
          <cell r="BF845">
            <v>9.6481481481481488</v>
          </cell>
          <cell r="BG845">
            <v>226</v>
          </cell>
          <cell r="BH845">
            <v>24</v>
          </cell>
          <cell r="BI845">
            <v>9.4166666666666661</v>
          </cell>
          <cell r="BJ845">
            <v>78.838174273858897</v>
          </cell>
          <cell r="BK845">
            <v>290</v>
          </cell>
          <cell r="BL845">
            <v>29</v>
          </cell>
          <cell r="BM845">
            <v>10</v>
          </cell>
          <cell r="BN845">
            <v>80.530973451327398</v>
          </cell>
          <cell r="BO845">
            <v>516</v>
          </cell>
          <cell r="BP845">
            <v>53</v>
          </cell>
          <cell r="BQ845">
            <v>9.7358490566037741</v>
          </cell>
          <cell r="BR845">
            <v>1512</v>
          </cell>
          <cell r="BS845">
            <v>156</v>
          </cell>
          <cell r="BT845">
            <v>9.6923076923076916</v>
          </cell>
          <cell r="BU845">
            <v>88.986812807881776</v>
          </cell>
          <cell r="BV845" t="str">
            <v>Saint Gobain</v>
          </cell>
        </row>
        <row r="846">
          <cell r="B846" t="str">
            <v>22-M&amp;ME60-25</v>
          </cell>
          <cell r="C846" t="str">
            <v>M&amp;ME</v>
          </cell>
          <cell r="D846">
            <v>60</v>
          </cell>
          <cell r="E846" t="str">
            <v>GHOJARIA SAAD AHMED RASHID SYMA</v>
          </cell>
          <cell r="F846" t="str">
            <v>Male</v>
          </cell>
          <cell r="G846" t="str">
            <v>2003-09-02</v>
          </cell>
          <cell r="H846">
            <v>9004249226</v>
          </cell>
          <cell r="I846" t="str">
            <v>9967133278</v>
          </cell>
          <cell r="J846" t="str">
            <v>saadghojaria64@gmail.com</v>
          </cell>
          <cell r="K846" t="str">
            <v>1032221262@tcetmumbai.in</v>
          </cell>
          <cell r="L846" t="str">
            <v>702, C Wing, Al Akbar, Momin Nagar ,Patel Estate Road, Jogeshwari West,Mumbai ,Jogeshwari West Railway Station ,Mumbai ,400102</v>
          </cell>
          <cell r="M846">
            <v>0</v>
          </cell>
          <cell r="N846" t="str">
            <v>Maharashtra</v>
          </cell>
          <cell r="O846" t="str">
            <v>Business</v>
          </cell>
          <cell r="P846" t="str">
            <v>1,00,001 - 1,50,000</v>
          </cell>
          <cell r="Q846" t="str">
            <v>Normal</v>
          </cell>
          <cell r="R846" t="str">
            <v>Open</v>
          </cell>
          <cell r="S846">
            <v>2022</v>
          </cell>
          <cell r="T846" t="str">
            <v>DSE</v>
          </cell>
          <cell r="U846" t="str">
            <v>NA</v>
          </cell>
          <cell r="V846" t="str">
            <v>NA</v>
          </cell>
          <cell r="W846" t="str">
            <v>NA</v>
          </cell>
          <cell r="X846" t="str">
            <v>CAP</v>
          </cell>
          <cell r="Y846" t="str">
            <v>431.00</v>
          </cell>
          <cell r="Z846" t="str">
            <v>500.00</v>
          </cell>
          <cell r="AA846" t="str">
            <v>86.20</v>
          </cell>
          <cell r="AB846" t="str">
            <v>2019</v>
          </cell>
          <cell r="AC846" t="str">
            <v>MAHARASHTRA STATE BOARD OF SECONDARY AND HIGHER SECONDARY EDUCATION</v>
          </cell>
          <cell r="AD846" t="str">
            <v>M V M SWAMI MUKTANAND HIGH SCHOOL</v>
          </cell>
          <cell r="AE846" t="str">
            <v>1448.00</v>
          </cell>
          <cell r="AF846" t="str">
            <v>1600.00</v>
          </cell>
          <cell r="AG846">
            <v>90.5</v>
          </cell>
          <cell r="AH846" t="str">
            <v>2022</v>
          </cell>
          <cell r="AI846" t="str">
            <v>-</v>
          </cell>
          <cell r="AJ846" t="str">
            <v>SHRI BHAGUBHAI MAFATLAL POLYTECHNIC</v>
          </cell>
          <cell r="AK846">
            <v>0</v>
          </cell>
          <cell r="AL846">
            <v>0</v>
          </cell>
          <cell r="AM846" t="e">
            <v>#DIV/0!</v>
          </cell>
          <cell r="AN846">
            <v>0</v>
          </cell>
          <cell r="AO846">
            <v>0</v>
          </cell>
          <cell r="AP846">
            <v>0</v>
          </cell>
          <cell r="AQ846" t="e">
            <v>#DIV/0!</v>
          </cell>
          <cell r="AR846">
            <v>0</v>
          </cell>
          <cell r="AS846">
            <v>0</v>
          </cell>
          <cell r="AT846">
            <v>0</v>
          </cell>
          <cell r="AU846" t="e">
            <v>#DIV/0!</v>
          </cell>
          <cell r="AV846">
            <v>244</v>
          </cell>
          <cell r="AW846">
            <v>25</v>
          </cell>
          <cell r="AX846">
            <v>9.76</v>
          </cell>
          <cell r="AY846">
            <v>75</v>
          </cell>
          <cell r="AZ846">
            <v>290</v>
          </cell>
          <cell r="BA846">
            <v>29</v>
          </cell>
          <cell r="BB846">
            <v>10</v>
          </cell>
          <cell r="BC846">
            <v>87</v>
          </cell>
          <cell r="BD846">
            <v>534</v>
          </cell>
          <cell r="BE846">
            <v>54</v>
          </cell>
          <cell r="BF846">
            <v>9.8888888888888893</v>
          </cell>
          <cell r="BG846">
            <v>240</v>
          </cell>
          <cell r="BH846">
            <v>24</v>
          </cell>
          <cell r="BI846">
            <v>10</v>
          </cell>
          <cell r="BJ846">
            <v>80</v>
          </cell>
          <cell r="BK846">
            <v>279</v>
          </cell>
          <cell r="BL846">
            <v>29</v>
          </cell>
          <cell r="BM846">
            <v>9.6206896551724146</v>
          </cell>
          <cell r="BN846">
            <v>88</v>
          </cell>
          <cell r="BO846">
            <v>519</v>
          </cell>
          <cell r="BP846">
            <v>53</v>
          </cell>
          <cell r="BQ846">
            <v>9.7924528301886795</v>
          </cell>
          <cell r="BR846">
            <v>1053</v>
          </cell>
          <cell r="BS846">
            <v>107</v>
          </cell>
          <cell r="BT846">
            <v>9.8411214953271031</v>
          </cell>
          <cell r="BU846">
            <v>79.666666666666671</v>
          </cell>
          <cell r="BV846">
            <v>0</v>
          </cell>
        </row>
        <row r="847">
          <cell r="B847" t="str">
            <v>22-MECH60-25</v>
          </cell>
          <cell r="C847" t="str">
            <v>MECH</v>
          </cell>
          <cell r="D847">
            <v>60</v>
          </cell>
          <cell r="E847" t="str">
            <v>PRAJAPATI RITIK RAKESH DROPATI</v>
          </cell>
          <cell r="F847" t="str">
            <v>Male</v>
          </cell>
          <cell r="G847" t="str">
            <v>2003-09-23</v>
          </cell>
          <cell r="H847">
            <v>9930973520</v>
          </cell>
          <cell r="I847" t="str">
            <v>8369119469</v>
          </cell>
          <cell r="J847" t="str">
            <v>hritikprajapati770@gmail.com</v>
          </cell>
          <cell r="K847" t="str">
            <v>1032221338@tcetmumbai.in</v>
          </cell>
          <cell r="L847" t="str">
            <v>340 ,Varchi Aali,Dapoli,Paragon ,Panvel,410206</v>
          </cell>
          <cell r="M847">
            <v>0</v>
          </cell>
          <cell r="N847" t="str">
            <v>Maharashtra</v>
          </cell>
          <cell r="O847" t="str">
            <v>Service</v>
          </cell>
          <cell r="P847" t="str">
            <v>50,001 - 1,00,000</v>
          </cell>
          <cell r="Q847" t="str">
            <v>Normal</v>
          </cell>
          <cell r="R847" t="str">
            <v>Open</v>
          </cell>
          <cell r="S847">
            <v>2022</v>
          </cell>
          <cell r="T847" t="str">
            <v>DSE</v>
          </cell>
          <cell r="U847" t="str">
            <v>NA</v>
          </cell>
          <cell r="V847" t="str">
            <v>NA</v>
          </cell>
          <cell r="W847" t="str">
            <v>NA</v>
          </cell>
          <cell r="X847" t="str">
            <v>CAP</v>
          </cell>
          <cell r="Y847" t="str">
            <v>320.00</v>
          </cell>
          <cell r="Z847" t="str">
            <v>500.00</v>
          </cell>
          <cell r="AA847" t="str">
            <v>64.00</v>
          </cell>
          <cell r="AB847" t="str">
            <v>2019</v>
          </cell>
          <cell r="AC847" t="str">
            <v>MAHARASHTRA STATE BOARD OF SECONDARY AND HIGHER SECONDARY EDUCATION</v>
          </cell>
          <cell r="AD847" t="str">
            <v>ANANT PANDURAN BHOIR VIDYALAYA DAPOLI</v>
          </cell>
          <cell r="AE847" t="str">
            <v>590.00</v>
          </cell>
          <cell r="AF847" t="str">
            <v>900.00</v>
          </cell>
          <cell r="AG847">
            <v>65.555555555555557</v>
          </cell>
          <cell r="AH847" t="str">
            <v>2022</v>
          </cell>
          <cell r="AI847" t="str">
            <v>Maharashtra State Board of Technical Education</v>
          </cell>
          <cell r="AJ847" t="str">
            <v>NJBSPM'S SHANTINIKETAN POLYTECHNIC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161</v>
          </cell>
          <cell r="AW847">
            <v>25</v>
          </cell>
          <cell r="AX847">
            <v>6.44</v>
          </cell>
          <cell r="AY847">
            <v>79</v>
          </cell>
          <cell r="AZ847">
            <v>194.88</v>
          </cell>
          <cell r="BA847">
            <v>29</v>
          </cell>
          <cell r="BB847">
            <v>6.72</v>
          </cell>
          <cell r="BC847">
            <v>83</v>
          </cell>
          <cell r="BD847">
            <v>355.88</v>
          </cell>
          <cell r="BE847">
            <v>54</v>
          </cell>
          <cell r="BF847">
            <v>6.59037037037037</v>
          </cell>
          <cell r="BG847">
            <v>146</v>
          </cell>
          <cell r="BH847">
            <v>24</v>
          </cell>
          <cell r="BI847">
            <v>6.083333333333333</v>
          </cell>
          <cell r="BJ847">
            <v>77</v>
          </cell>
          <cell r="BK847">
            <v>171</v>
          </cell>
          <cell r="BL847">
            <v>28</v>
          </cell>
          <cell r="BM847">
            <v>6.1071428571428568</v>
          </cell>
          <cell r="BN847">
            <v>76</v>
          </cell>
          <cell r="BO847">
            <v>317</v>
          </cell>
          <cell r="BP847">
            <v>52</v>
          </cell>
          <cell r="BQ847">
            <v>6.0961538461538458</v>
          </cell>
          <cell r="BR847">
            <v>672.88</v>
          </cell>
          <cell r="BS847">
            <v>106</v>
          </cell>
          <cell r="BT847">
            <v>6.3479245283018866</v>
          </cell>
          <cell r="BU847">
            <v>74</v>
          </cell>
          <cell r="BV847">
            <v>0</v>
          </cell>
        </row>
        <row r="848">
          <cell r="B848" t="str">
            <v>21-AI&amp;DS61-25</v>
          </cell>
          <cell r="C848" t="str">
            <v>AI&amp;DS</v>
          </cell>
          <cell r="D848">
            <v>61</v>
          </cell>
          <cell r="E848" t="str">
            <v>YADAV BHAVESH VIKRAMJEET MANJU</v>
          </cell>
          <cell r="F848" t="str">
            <v>Male</v>
          </cell>
          <cell r="G848" t="str">
            <v>14/07/2003</v>
          </cell>
          <cell r="H848">
            <v>8928586525</v>
          </cell>
          <cell r="I848">
            <v>9594944592</v>
          </cell>
          <cell r="J848" t="str">
            <v>bhavesh.gnet@gmail.com</v>
          </cell>
          <cell r="K848" t="str">
            <v>1032210190@tcetmumbai.in</v>
          </cell>
          <cell r="L848" t="str">
            <v>3, Janseva Chawl committee, Ambewadi, Rk Singh Marg, Andheri-East, Mumbai Maharashtra</v>
          </cell>
          <cell r="M848">
            <v>400069</v>
          </cell>
          <cell r="N848">
            <v>0</v>
          </cell>
          <cell r="O848" t="str">
            <v>Service</v>
          </cell>
          <cell r="P848" t="str">
            <v>4,50,001 - 5,00,000</v>
          </cell>
          <cell r="Q848" t="str">
            <v>Normal</v>
          </cell>
          <cell r="R848" t="str">
            <v>Open</v>
          </cell>
          <cell r="S848">
            <v>2021</v>
          </cell>
          <cell r="T848" t="str">
            <v>FE</v>
          </cell>
          <cell r="U848" t="str">
            <v>MH-CET</v>
          </cell>
          <cell r="V848">
            <v>90.16</v>
          </cell>
          <cell r="W848" t="str">
            <v>NA</v>
          </cell>
          <cell r="X848" t="str">
            <v>Minority</v>
          </cell>
          <cell r="Y848">
            <v>407</v>
          </cell>
          <cell r="Z848">
            <v>500</v>
          </cell>
          <cell r="AA848">
            <v>81.400000000000006</v>
          </cell>
          <cell r="AB848">
            <v>2019</v>
          </cell>
          <cell r="AC848" t="str">
            <v>Maharashtra</v>
          </cell>
          <cell r="AD848" t="str">
            <v>SMT SURAJBA VIDYA MANDIR</v>
          </cell>
          <cell r="AE848">
            <v>533</v>
          </cell>
          <cell r="AF848">
            <v>600</v>
          </cell>
          <cell r="AG848">
            <v>88.8333333333333</v>
          </cell>
          <cell r="AH848">
            <v>2021</v>
          </cell>
          <cell r="AI848" t="str">
            <v>Maharashtra</v>
          </cell>
          <cell r="AJ848" t="str">
            <v>BHAVAN'S COLLEGE</v>
          </cell>
          <cell r="AK848">
            <v>176</v>
          </cell>
          <cell r="AL848">
            <v>23</v>
          </cell>
          <cell r="AM848">
            <v>7.6521739130434785</v>
          </cell>
          <cell r="AN848">
            <v>98</v>
          </cell>
          <cell r="AO848">
            <v>198</v>
          </cell>
          <cell r="AP848">
            <v>26</v>
          </cell>
          <cell r="AQ848">
            <v>7.615384615384615</v>
          </cell>
          <cell r="AR848">
            <v>79</v>
          </cell>
          <cell r="AS848">
            <v>374</v>
          </cell>
          <cell r="AT848">
            <v>49</v>
          </cell>
          <cell r="AU848">
            <v>7.6326530612244898</v>
          </cell>
          <cell r="AV848">
            <v>193</v>
          </cell>
          <cell r="AW848">
            <v>25</v>
          </cell>
          <cell r="AX848">
            <v>7.72</v>
          </cell>
          <cell r="AY848">
            <v>88.5</v>
          </cell>
          <cell r="AZ848">
            <v>249</v>
          </cell>
          <cell r="BA848">
            <v>29</v>
          </cell>
          <cell r="BB848">
            <v>8.5862068965517242</v>
          </cell>
          <cell r="BC848">
            <v>75</v>
          </cell>
          <cell r="BD848">
            <v>442</v>
          </cell>
          <cell r="BE848">
            <v>54</v>
          </cell>
          <cell r="BF848">
            <v>8.1851851851851851</v>
          </cell>
          <cell r="BG848">
            <v>180</v>
          </cell>
          <cell r="BH848">
            <v>24</v>
          </cell>
          <cell r="BI848">
            <v>7.5</v>
          </cell>
          <cell r="BJ848">
            <v>75</v>
          </cell>
          <cell r="BK848">
            <v>242</v>
          </cell>
          <cell r="BL848">
            <v>29</v>
          </cell>
          <cell r="BM848">
            <v>8.3448275862068968</v>
          </cell>
          <cell r="BN848">
            <v>92</v>
          </cell>
          <cell r="BO848">
            <v>422</v>
          </cell>
          <cell r="BP848">
            <v>53</v>
          </cell>
          <cell r="BQ848">
            <v>7.9622641509433958</v>
          </cell>
          <cell r="BR848">
            <v>1238</v>
          </cell>
          <cell r="BS848">
            <v>156</v>
          </cell>
          <cell r="BT848">
            <v>7.9358974358974361</v>
          </cell>
          <cell r="BU848">
            <v>83.1</v>
          </cell>
          <cell r="BV848">
            <v>0</v>
          </cell>
        </row>
        <row r="849">
          <cell r="B849" t="str">
            <v>21-AI&amp;ML61-25</v>
          </cell>
          <cell r="C849" t="str">
            <v>AI&amp;ML</v>
          </cell>
          <cell r="D849">
            <v>61</v>
          </cell>
          <cell r="E849" t="str">
            <v>YADAV SHIVAM HARISHANKAR USHA</v>
          </cell>
          <cell r="F849" t="str">
            <v>Male</v>
          </cell>
          <cell r="G849" t="str">
            <v>05/07/2003</v>
          </cell>
          <cell r="H849">
            <v>9324301202</v>
          </cell>
          <cell r="I849">
            <v>8850822619</v>
          </cell>
          <cell r="J849" t="str">
            <v>shivam318yd@gmail.com</v>
          </cell>
          <cell r="K849" t="str">
            <v>1032210986@tcetmumbai.in</v>
          </cell>
          <cell r="L849" t="str">
            <v>Shivbaran yadav chawl, ketkipada, Dahisar (e), Mumbai</v>
          </cell>
          <cell r="M849">
            <v>400068</v>
          </cell>
          <cell r="N849">
            <v>0</v>
          </cell>
          <cell r="O849" t="str">
            <v>Business</v>
          </cell>
          <cell r="P849" t="str">
            <v>2,50,001 - 3,00,000</v>
          </cell>
          <cell r="Q849" t="str">
            <v>Normal</v>
          </cell>
          <cell r="R849" t="str">
            <v>Open</v>
          </cell>
          <cell r="S849">
            <v>2021</v>
          </cell>
          <cell r="T849" t="str">
            <v>FE</v>
          </cell>
          <cell r="U849" t="str">
            <v>MH-CET</v>
          </cell>
          <cell r="V849">
            <v>94</v>
          </cell>
          <cell r="W849">
            <v>60.69</v>
          </cell>
          <cell r="X849" t="str">
            <v>TFWS</v>
          </cell>
          <cell r="Y849">
            <v>446</v>
          </cell>
          <cell r="Z849">
            <v>500</v>
          </cell>
          <cell r="AA849">
            <v>89.2</v>
          </cell>
          <cell r="AB849">
            <v>2018</v>
          </cell>
          <cell r="AC849" t="str">
            <v>Maharashtra</v>
          </cell>
          <cell r="AD849" t="str">
            <v>SMT PK GANGAR HINDI MEDIUM SCHOOL</v>
          </cell>
          <cell r="AE849">
            <v>433</v>
          </cell>
          <cell r="AF849">
            <v>650</v>
          </cell>
          <cell r="AG849">
            <v>66.615384615384599</v>
          </cell>
          <cell r="AH849">
            <v>2020</v>
          </cell>
          <cell r="AI849" t="str">
            <v>Maharashtra</v>
          </cell>
          <cell r="AJ849" t="str">
            <v>SARDAR VALLABHBHAI PATEL JUNIOR COLLEGE</v>
          </cell>
          <cell r="AK849">
            <v>169</v>
          </cell>
          <cell r="AL849">
            <v>22</v>
          </cell>
          <cell r="AM849">
            <v>7.6818181818181817</v>
          </cell>
          <cell r="AN849">
            <v>96.759259259259295</v>
          </cell>
          <cell r="AO849">
            <v>253</v>
          </cell>
          <cell r="AP849">
            <v>27</v>
          </cell>
          <cell r="AQ849">
            <v>9.3703703703703702</v>
          </cell>
          <cell r="AR849">
            <v>89</v>
          </cell>
          <cell r="AS849">
            <v>422</v>
          </cell>
          <cell r="AT849">
            <v>49</v>
          </cell>
          <cell r="AU849">
            <v>8.612244897959183</v>
          </cell>
          <cell r="AV849">
            <v>212</v>
          </cell>
          <cell r="AW849">
            <v>25</v>
          </cell>
          <cell r="AX849">
            <v>8.48</v>
          </cell>
          <cell r="AY849">
            <v>92.879629629629605</v>
          </cell>
          <cell r="AZ849">
            <v>268</v>
          </cell>
          <cell r="BA849">
            <v>29</v>
          </cell>
          <cell r="BB849">
            <v>9.2413793103448274</v>
          </cell>
          <cell r="BC849">
            <v>75</v>
          </cell>
          <cell r="BD849">
            <v>480</v>
          </cell>
          <cell r="BE849">
            <v>54</v>
          </cell>
          <cell r="BF849">
            <v>8.8888888888888893</v>
          </cell>
          <cell r="BG849">
            <v>217</v>
          </cell>
          <cell r="BH849">
            <v>24</v>
          </cell>
          <cell r="BI849">
            <v>9.0416666666666661</v>
          </cell>
          <cell r="BJ849">
            <v>79</v>
          </cell>
          <cell r="BK849">
            <v>270</v>
          </cell>
          <cell r="BL849">
            <v>29</v>
          </cell>
          <cell r="BM849">
            <v>9.3103448275862064</v>
          </cell>
          <cell r="BN849">
            <v>75</v>
          </cell>
          <cell r="BO849">
            <v>487</v>
          </cell>
          <cell r="BP849">
            <v>53</v>
          </cell>
          <cell r="BQ849">
            <v>9.1886792452830193</v>
          </cell>
          <cell r="BR849">
            <v>1389</v>
          </cell>
          <cell r="BS849">
            <v>156</v>
          </cell>
          <cell r="BT849">
            <v>8.9038461538461533</v>
          </cell>
          <cell r="BU849">
            <v>86.527777777777786</v>
          </cell>
          <cell r="BV849">
            <v>0</v>
          </cell>
        </row>
        <row r="850">
          <cell r="B850" t="str">
            <v>22-CIVIL61-25</v>
          </cell>
          <cell r="C850" t="str">
            <v>CIVIL</v>
          </cell>
          <cell r="D850">
            <v>61</v>
          </cell>
          <cell r="E850" t="str">
            <v>PATIL SHREYASH NITEEN LATA</v>
          </cell>
          <cell r="F850" t="str">
            <v>Male</v>
          </cell>
          <cell r="G850" t="str">
            <v>2004-01-24</v>
          </cell>
          <cell r="H850">
            <v>8879438976</v>
          </cell>
          <cell r="I850" t="str">
            <v>9892863956</v>
          </cell>
          <cell r="J850" t="str">
            <v>shreyashpatil03308@gmail.com</v>
          </cell>
          <cell r="K850" t="str">
            <v>1032221242@tcetmumbai.in</v>
          </cell>
          <cell r="L850" t="str">
            <v>210, Mavli Niwas,Chakki Gali, Khar Danda ,Danda,Datta Mandir ,Mumbai,400052</v>
          </cell>
          <cell r="M850">
            <v>0</v>
          </cell>
          <cell r="N850" t="str">
            <v>Maharashtra</v>
          </cell>
          <cell r="O850" t="str">
            <v>Service</v>
          </cell>
          <cell r="P850" t="str">
            <v>4,00,001 - 4,50,000</v>
          </cell>
          <cell r="Q850" t="str">
            <v>Normal</v>
          </cell>
          <cell r="R850" t="str">
            <v>Open</v>
          </cell>
          <cell r="S850">
            <v>2022</v>
          </cell>
          <cell r="T850" t="str">
            <v>DSE</v>
          </cell>
          <cell r="U850" t="str">
            <v>NA</v>
          </cell>
          <cell r="V850" t="str">
            <v>NA</v>
          </cell>
          <cell r="W850" t="str">
            <v>NA</v>
          </cell>
          <cell r="X850" t="str">
            <v>CAP</v>
          </cell>
          <cell r="Y850" t="str">
            <v>372.00</v>
          </cell>
          <cell r="Z850" t="str">
            <v>500.00</v>
          </cell>
          <cell r="AA850" t="str">
            <v>74.40</v>
          </cell>
          <cell r="AB850" t="str">
            <v>2019</v>
          </cell>
          <cell r="AC850" t="str">
            <v>MAHARASHTRA STATE BOARD OF SECONDARY AND HIGHER SECONDARY EDUCATION</v>
          </cell>
          <cell r="AD850" t="str">
            <v>ST. STANILAUS HIGH SCHOOL</v>
          </cell>
          <cell r="AE850" t="str">
            <v>922.00</v>
          </cell>
          <cell r="AF850" t="str">
            <v>1000.00</v>
          </cell>
          <cell r="AG850" t="str">
            <v>92.20</v>
          </cell>
          <cell r="AH850" t="str">
            <v>2022</v>
          </cell>
          <cell r="AI850" t="str">
            <v>-</v>
          </cell>
          <cell r="AJ850" t="str">
            <v>KJ SOMAIYA POLYTECHNIC</v>
          </cell>
          <cell r="AK850">
            <v>0</v>
          </cell>
          <cell r="AL850">
            <v>0</v>
          </cell>
          <cell r="AM850" t="e">
            <v>#DIV/0!</v>
          </cell>
          <cell r="AN850">
            <v>0</v>
          </cell>
          <cell r="AO850">
            <v>0</v>
          </cell>
          <cell r="AP850">
            <v>0</v>
          </cell>
          <cell r="AQ850" t="e">
            <v>#DIV/0!</v>
          </cell>
          <cell r="AR850">
            <v>0</v>
          </cell>
          <cell r="AS850">
            <v>0</v>
          </cell>
          <cell r="AT850">
            <v>0</v>
          </cell>
          <cell r="AU850" t="e">
            <v>#DIV/0!</v>
          </cell>
          <cell r="AV850">
            <v>205</v>
          </cell>
          <cell r="AW850">
            <v>25</v>
          </cell>
          <cell r="AX850">
            <v>8.1999999999999993</v>
          </cell>
          <cell r="AY850">
            <v>85</v>
          </cell>
          <cell r="AZ850">
            <v>270</v>
          </cell>
          <cell r="BA850">
            <v>29</v>
          </cell>
          <cell r="BB850">
            <v>9.3103448275862064</v>
          </cell>
          <cell r="BC850">
            <v>86</v>
          </cell>
          <cell r="BD850">
            <v>475</v>
          </cell>
          <cell r="BE850">
            <v>54</v>
          </cell>
          <cell r="BF850">
            <v>8.7962962962962958</v>
          </cell>
          <cell r="BG850">
            <v>234</v>
          </cell>
          <cell r="BH850">
            <v>24</v>
          </cell>
          <cell r="BI850">
            <v>9.75</v>
          </cell>
          <cell r="BJ850">
            <v>77.647058823529406</v>
          </cell>
          <cell r="BK850">
            <v>275</v>
          </cell>
          <cell r="BL850">
            <v>29</v>
          </cell>
          <cell r="BM850">
            <v>9.4827586206896548</v>
          </cell>
          <cell r="BN850">
            <v>94</v>
          </cell>
          <cell r="BO850">
            <v>509</v>
          </cell>
          <cell r="BP850">
            <v>53</v>
          </cell>
          <cell r="BQ850">
            <v>9.6037735849056602</v>
          </cell>
          <cell r="BR850">
            <v>984</v>
          </cell>
          <cell r="BS850">
            <v>107</v>
          </cell>
          <cell r="BT850">
            <v>9.1962616822429908</v>
          </cell>
          <cell r="BU850">
            <v>82.882352941176464</v>
          </cell>
          <cell r="BV850">
            <v>0</v>
          </cell>
        </row>
        <row r="851">
          <cell r="B851" t="str">
            <v>21-COMPA61-25</v>
          </cell>
          <cell r="C851" t="str">
            <v>COMP-A</v>
          </cell>
          <cell r="D851">
            <v>61</v>
          </cell>
          <cell r="E851" t="str">
            <v>KANSWAL DIVYANSHU LAXMIPRASAD ROSHNI</v>
          </cell>
          <cell r="F851" t="str">
            <v>Male</v>
          </cell>
          <cell r="G851" t="str">
            <v>20/04/2003</v>
          </cell>
          <cell r="H851">
            <v>8928234993</v>
          </cell>
          <cell r="I851">
            <v>9819848741</v>
          </cell>
          <cell r="J851" t="str">
            <v>kanswaldivyanshu@gmail.com</v>
          </cell>
          <cell r="K851" t="str">
            <v>1032210443@tcetmumbai.in</v>
          </cell>
          <cell r="L851" t="str">
            <v>SAINATH CHAWL, SEWAGIRI SOC, SANJAY GANDHI NAGAR, VIKHROLI PARKSITE WEST</v>
          </cell>
          <cell r="M851">
            <v>400079</v>
          </cell>
          <cell r="N851">
            <v>0</v>
          </cell>
          <cell r="O851" t="str">
            <v>Service</v>
          </cell>
          <cell r="P851" t="str">
            <v>4,00,001 - 4,50,000</v>
          </cell>
          <cell r="Q851" t="str">
            <v>Normal</v>
          </cell>
          <cell r="R851" t="str">
            <v>Open</v>
          </cell>
          <cell r="S851">
            <v>2021</v>
          </cell>
          <cell r="T851" t="str">
            <v>FE</v>
          </cell>
          <cell r="U851" t="str">
            <v>MH-CET</v>
          </cell>
          <cell r="V851">
            <v>90.49</v>
          </cell>
          <cell r="W851" t="str">
            <v>NA</v>
          </cell>
          <cell r="X851" t="str">
            <v>Minority</v>
          </cell>
          <cell r="Y851">
            <v>400</v>
          </cell>
          <cell r="Z851">
            <v>500</v>
          </cell>
          <cell r="AA851">
            <v>80</v>
          </cell>
          <cell r="AB851">
            <v>2018</v>
          </cell>
          <cell r="AC851" t="str">
            <v>Maharashtra</v>
          </cell>
          <cell r="AD851" t="str">
            <v>LITTLE FLOWER ENGLISH HIGH SCHOOL</v>
          </cell>
          <cell r="AE851">
            <v>522</v>
          </cell>
          <cell r="AF851">
            <v>650</v>
          </cell>
          <cell r="AG851">
            <v>80.307692307692307</v>
          </cell>
          <cell r="AH851">
            <v>2020</v>
          </cell>
          <cell r="AI851" t="str">
            <v>Maharashtra</v>
          </cell>
          <cell r="AJ851" t="str">
            <v>RAMNIRANJAN JHUNJHUNWALA COLLEGE</v>
          </cell>
          <cell r="AK851">
            <v>194</v>
          </cell>
          <cell r="AL851">
            <v>23</v>
          </cell>
          <cell r="AM851">
            <v>8.4347826086956523</v>
          </cell>
          <cell r="AN851">
            <v>74</v>
          </cell>
          <cell r="AO851">
            <v>226</v>
          </cell>
          <cell r="AP851">
            <v>26</v>
          </cell>
          <cell r="AQ851">
            <v>8.6923076923076916</v>
          </cell>
          <cell r="AR851">
            <v>85</v>
          </cell>
          <cell r="AS851">
            <v>420</v>
          </cell>
          <cell r="AT851">
            <v>49</v>
          </cell>
          <cell r="AU851">
            <v>8.5714285714285712</v>
          </cell>
          <cell r="AV851">
            <v>240</v>
          </cell>
          <cell r="AW851">
            <v>25</v>
          </cell>
          <cell r="AX851">
            <v>9.6</v>
          </cell>
          <cell r="AY851">
            <v>79.5</v>
          </cell>
          <cell r="AZ851">
            <v>247</v>
          </cell>
          <cell r="BA851">
            <v>29</v>
          </cell>
          <cell r="BB851">
            <v>8.5172413793103452</v>
          </cell>
          <cell r="BC851">
            <v>77</v>
          </cell>
          <cell r="BD851">
            <v>487</v>
          </cell>
          <cell r="BE851">
            <v>54</v>
          </cell>
          <cell r="BF851">
            <v>9.018518518518519</v>
          </cell>
          <cell r="BG851">
            <v>216</v>
          </cell>
          <cell r="BH851">
            <v>24</v>
          </cell>
          <cell r="BI851">
            <v>9</v>
          </cell>
          <cell r="BJ851">
            <v>75</v>
          </cell>
          <cell r="BK851">
            <v>269</v>
          </cell>
          <cell r="BL851">
            <v>29</v>
          </cell>
          <cell r="BM851">
            <v>9.2758620689655178</v>
          </cell>
          <cell r="BN851">
            <v>75</v>
          </cell>
          <cell r="BO851">
            <v>485</v>
          </cell>
          <cell r="BP851">
            <v>53</v>
          </cell>
          <cell r="BQ851">
            <v>9.1509433962264151</v>
          </cell>
          <cell r="BR851">
            <v>1392</v>
          </cell>
          <cell r="BS851">
            <v>156</v>
          </cell>
          <cell r="BT851">
            <v>8.9230769230769234</v>
          </cell>
          <cell r="BU851">
            <v>78.099999999999994</v>
          </cell>
          <cell r="BV851" t="str">
            <v>Arcon Techsolutions Pvt.Ltd.</v>
          </cell>
        </row>
        <row r="852">
          <cell r="B852" t="str">
            <v>21-COMPB61-25</v>
          </cell>
          <cell r="C852" t="str">
            <v>COMP-B</v>
          </cell>
          <cell r="D852">
            <v>61</v>
          </cell>
          <cell r="E852" t="str">
            <v>SAWANT MALWIN MANGESH NILAKSHI</v>
          </cell>
          <cell r="F852" t="str">
            <v>Male</v>
          </cell>
          <cell r="G852" t="str">
            <v>18/02/2003</v>
          </cell>
          <cell r="H852">
            <v>8828007515</v>
          </cell>
          <cell r="I852">
            <v>8879604568</v>
          </cell>
          <cell r="J852" t="str">
            <v>malwinsawant@gmail.com</v>
          </cell>
          <cell r="K852" t="str">
            <v>1032210507@tcetmumbai.in</v>
          </cell>
          <cell r="L852" t="str">
            <v xml:space="preserve">RH No. 2 Shreenath Tower, Shankar Lane, Kandivali West, Mumbai. </v>
          </cell>
          <cell r="M852">
            <v>400067</v>
          </cell>
          <cell r="N852">
            <v>0</v>
          </cell>
          <cell r="O852" t="str">
            <v>Service</v>
          </cell>
          <cell r="P852" t="str">
            <v>1,00,001 - 1,50,000</v>
          </cell>
          <cell r="Q852" t="str">
            <v>Normal</v>
          </cell>
          <cell r="R852" t="str">
            <v>Open</v>
          </cell>
          <cell r="S852">
            <v>2021</v>
          </cell>
          <cell r="T852" t="str">
            <v>FE</v>
          </cell>
          <cell r="U852" t="str">
            <v>MH-CET</v>
          </cell>
          <cell r="V852">
            <v>15.22</v>
          </cell>
          <cell r="W852">
            <v>49.996161800000003</v>
          </cell>
          <cell r="X852" t="str">
            <v>Minority</v>
          </cell>
          <cell r="Y852">
            <v>443</v>
          </cell>
          <cell r="Z852">
            <v>500</v>
          </cell>
          <cell r="AA852">
            <v>88.6</v>
          </cell>
          <cell r="AB852">
            <v>2019</v>
          </cell>
          <cell r="AC852" t="str">
            <v>Maharashtra</v>
          </cell>
          <cell r="AD852" t="str">
            <v>SWAMI VIVEKANAND INTERNATIONAL SCHOOL</v>
          </cell>
          <cell r="AE852">
            <v>560</v>
          </cell>
          <cell r="AF852">
            <v>600</v>
          </cell>
          <cell r="AG852">
            <v>93.3333333333333</v>
          </cell>
          <cell r="AH852">
            <v>2021</v>
          </cell>
          <cell r="AI852" t="str">
            <v>Maharashtra</v>
          </cell>
          <cell r="AJ852" t="str">
            <v>NIRMALA MEMORIAL FOUNDATION JUNIOR COLLEGE OF COMMERCE AND SCIENCE</v>
          </cell>
          <cell r="AK852">
            <v>166</v>
          </cell>
          <cell r="AL852">
            <v>23</v>
          </cell>
          <cell r="AM852">
            <v>7.2173913043478262</v>
          </cell>
          <cell r="AN852">
            <v>87</v>
          </cell>
          <cell r="AO852">
            <v>178</v>
          </cell>
          <cell r="AP852">
            <v>26</v>
          </cell>
          <cell r="AQ852">
            <v>6.8461538461538458</v>
          </cell>
          <cell r="AR852">
            <v>87.1</v>
          </cell>
          <cell r="AS852">
            <v>344</v>
          </cell>
          <cell r="AT852">
            <v>49</v>
          </cell>
          <cell r="AU852">
            <v>7.0204081632653059</v>
          </cell>
          <cell r="AV852">
            <v>178</v>
          </cell>
          <cell r="AW852">
            <v>25</v>
          </cell>
          <cell r="AX852">
            <v>7.12</v>
          </cell>
          <cell r="AY852">
            <v>87.05</v>
          </cell>
          <cell r="AZ852">
            <v>220</v>
          </cell>
          <cell r="BA852">
            <v>29</v>
          </cell>
          <cell r="BB852">
            <v>7.5862068965517242</v>
          </cell>
          <cell r="BC852">
            <v>93</v>
          </cell>
          <cell r="BD852">
            <v>398</v>
          </cell>
          <cell r="BE852">
            <v>54</v>
          </cell>
          <cell r="BF852">
            <v>7.3703703703703702</v>
          </cell>
          <cell r="BG852">
            <v>166</v>
          </cell>
          <cell r="BH852">
            <v>24</v>
          </cell>
          <cell r="BI852">
            <v>6.916666666666667</v>
          </cell>
          <cell r="BJ852">
            <v>75</v>
          </cell>
          <cell r="BK852">
            <v>213</v>
          </cell>
          <cell r="BL852">
            <v>29</v>
          </cell>
          <cell r="BM852">
            <v>7.3448275862068968</v>
          </cell>
          <cell r="BN852">
            <v>84</v>
          </cell>
          <cell r="BO852">
            <v>379</v>
          </cell>
          <cell r="BP852">
            <v>53</v>
          </cell>
          <cell r="BQ852">
            <v>7.1509433962264151</v>
          </cell>
          <cell r="BR852">
            <v>1121</v>
          </cell>
          <cell r="BS852">
            <v>156</v>
          </cell>
          <cell r="BT852">
            <v>7.1858974358974361</v>
          </cell>
          <cell r="BU852">
            <v>85.83</v>
          </cell>
          <cell r="BV852">
            <v>0</v>
          </cell>
        </row>
        <row r="853">
          <cell r="B853" t="str">
            <v>21-COMPC61-25</v>
          </cell>
          <cell r="C853" t="str">
            <v>COMP-C</v>
          </cell>
          <cell r="D853">
            <v>61</v>
          </cell>
          <cell r="E853" t="str">
            <v>YADAV VISHAL SURYANATH  SANGEETA</v>
          </cell>
          <cell r="F853" t="str">
            <v>Male</v>
          </cell>
          <cell r="G853" t="str">
            <v>26/09/2002</v>
          </cell>
          <cell r="H853">
            <v>7709517475</v>
          </cell>
          <cell r="I853">
            <v>9594499515</v>
          </cell>
          <cell r="J853" t="str">
            <v>vishalyadav26092002@gmail.com</v>
          </cell>
          <cell r="K853" t="str">
            <v>1032210571@tcetmumbai.in</v>
          </cell>
          <cell r="L853" t="str">
            <v>Vaishnav nagar ishwarpuri dhaniv baug Nallasopara east</v>
          </cell>
          <cell r="M853">
            <v>401209</v>
          </cell>
          <cell r="N853">
            <v>0</v>
          </cell>
          <cell r="O853" t="str">
            <v>Truck driver</v>
          </cell>
          <cell r="P853" t="str">
            <v>10,00,001 - 15,00,000</v>
          </cell>
          <cell r="Q853" t="str">
            <v>Normal</v>
          </cell>
          <cell r="R853" t="str">
            <v>Open</v>
          </cell>
          <cell r="S853">
            <v>2021</v>
          </cell>
          <cell r="T853" t="str">
            <v>FE</v>
          </cell>
          <cell r="U853" t="str">
            <v>MH-CET</v>
          </cell>
          <cell r="V853">
            <v>91.04</v>
          </cell>
          <cell r="W853" t="str">
            <v>NA</v>
          </cell>
          <cell r="X853" t="str">
            <v>Minority</v>
          </cell>
          <cell r="Y853">
            <v>412</v>
          </cell>
          <cell r="Z853">
            <v>500</v>
          </cell>
          <cell r="AA853">
            <v>82.4</v>
          </cell>
          <cell r="AB853">
            <v>2019</v>
          </cell>
          <cell r="AC853" t="str">
            <v>Maharashtra</v>
          </cell>
          <cell r="AD853" t="str">
            <v>SUNDARSHAN ENGLISH HIGH SCHOOL</v>
          </cell>
          <cell r="AE853">
            <v>546</v>
          </cell>
          <cell r="AF853">
            <v>600</v>
          </cell>
          <cell r="AG853">
            <v>91</v>
          </cell>
          <cell r="AH853">
            <v>2021</v>
          </cell>
          <cell r="AI853" t="str">
            <v>Maharashtra</v>
          </cell>
          <cell r="AJ853" t="str">
            <v>SUDARSHAN JUNIOR COLLEGE</v>
          </cell>
          <cell r="AK853">
            <v>203</v>
          </cell>
          <cell r="AL853">
            <v>23</v>
          </cell>
          <cell r="AM853">
            <v>8.8260869565217384</v>
          </cell>
          <cell r="AN853">
            <v>86</v>
          </cell>
          <cell r="AO853">
            <v>243</v>
          </cell>
          <cell r="AP853">
            <v>26</v>
          </cell>
          <cell r="AQ853">
            <v>9.3461538461538467</v>
          </cell>
          <cell r="AR853">
            <v>94.24</v>
          </cell>
          <cell r="AS853">
            <v>446</v>
          </cell>
          <cell r="AT853">
            <v>49</v>
          </cell>
          <cell r="AU853">
            <v>9.1020408163265305</v>
          </cell>
          <cell r="AV853">
            <v>239</v>
          </cell>
          <cell r="AW853">
            <v>25</v>
          </cell>
          <cell r="AX853">
            <v>9.56</v>
          </cell>
          <cell r="AY853">
            <v>90.12</v>
          </cell>
          <cell r="AZ853">
            <v>271</v>
          </cell>
          <cell r="BA853">
            <v>29</v>
          </cell>
          <cell r="BB853">
            <v>9.3448275862068968</v>
          </cell>
          <cell r="BC853">
            <v>98</v>
          </cell>
          <cell r="BD853">
            <v>510</v>
          </cell>
          <cell r="BE853">
            <v>54</v>
          </cell>
          <cell r="BF853">
            <v>9.4444444444444446</v>
          </cell>
          <cell r="BG853">
            <v>216</v>
          </cell>
          <cell r="BH853">
            <v>24</v>
          </cell>
          <cell r="BI853">
            <v>9</v>
          </cell>
          <cell r="BJ853">
            <v>89</v>
          </cell>
          <cell r="BK853">
            <v>271</v>
          </cell>
          <cell r="BL853">
            <v>29</v>
          </cell>
          <cell r="BM853">
            <v>9.3448275862068968</v>
          </cell>
          <cell r="BN853">
            <v>95</v>
          </cell>
          <cell r="BO853">
            <v>487</v>
          </cell>
          <cell r="BP853">
            <v>53</v>
          </cell>
          <cell r="BQ853">
            <v>9.1886792452830193</v>
          </cell>
          <cell r="BR853">
            <v>1443</v>
          </cell>
          <cell r="BS853">
            <v>156</v>
          </cell>
          <cell r="BT853">
            <v>9.25</v>
          </cell>
          <cell r="BU853">
            <v>91.472000000000008</v>
          </cell>
          <cell r="BV853">
            <v>0</v>
          </cell>
        </row>
        <row r="854">
          <cell r="B854" t="str">
            <v>21-CS&amp;E61-25</v>
          </cell>
          <cell r="C854" t="str">
            <v>CS&amp;E</v>
          </cell>
          <cell r="D854">
            <v>61</v>
          </cell>
          <cell r="E854" t="str">
            <v>WALUNJ VAIBHAV DASHRATH SHOBHA</v>
          </cell>
          <cell r="F854" t="str">
            <v>Male</v>
          </cell>
          <cell r="G854">
            <v>37908</v>
          </cell>
          <cell r="H854">
            <v>9022121405</v>
          </cell>
          <cell r="I854">
            <v>8689897919</v>
          </cell>
          <cell r="J854" t="str">
            <v>vaibhavwalunj03@gmail.com</v>
          </cell>
          <cell r="K854" t="str">
            <v>1032210923@tcetmumbai.in</v>
          </cell>
          <cell r="L854" t="str">
            <v>B/402, ShreeHariComplex, shreeprastha 2nd road, nallasopara west</v>
          </cell>
          <cell r="M854">
            <v>401203</v>
          </cell>
          <cell r="N854">
            <v>0</v>
          </cell>
          <cell r="O854" t="str">
            <v>Service</v>
          </cell>
          <cell r="P854" t="str">
            <v>50,001 - 1,00,000</v>
          </cell>
          <cell r="Q854" t="str">
            <v>Normal</v>
          </cell>
          <cell r="R854" t="str">
            <v>Open</v>
          </cell>
          <cell r="S854">
            <v>2021</v>
          </cell>
          <cell r="T854" t="str">
            <v>FE</v>
          </cell>
          <cell r="U854" t="str">
            <v>MH-CET</v>
          </cell>
          <cell r="V854">
            <v>94.2</v>
          </cell>
          <cell r="W854">
            <v>84.963922800000006</v>
          </cell>
          <cell r="X854" t="str">
            <v>TFWS</v>
          </cell>
          <cell r="Y854">
            <v>400</v>
          </cell>
          <cell r="Z854">
            <v>500</v>
          </cell>
          <cell r="AA854">
            <v>80</v>
          </cell>
          <cell r="AB854">
            <v>2019</v>
          </cell>
          <cell r="AC854" t="str">
            <v>Maharashtra</v>
          </cell>
          <cell r="AD854" t="str">
            <v>MOTHER MARY'S ENGLISH HIGH SCHOOL</v>
          </cell>
          <cell r="AE854">
            <v>543</v>
          </cell>
          <cell r="AF854">
            <v>600</v>
          </cell>
          <cell r="AG854">
            <v>90.5</v>
          </cell>
          <cell r="AH854">
            <v>2021</v>
          </cell>
          <cell r="AI854" t="str">
            <v>Maharashtra</v>
          </cell>
          <cell r="AJ854" t="str">
            <v>ADARSH EDUCATION SOCIETY</v>
          </cell>
          <cell r="AK854">
            <v>208</v>
          </cell>
          <cell r="AL854">
            <v>23</v>
          </cell>
          <cell r="AM854">
            <v>9.0434782608695645</v>
          </cell>
          <cell r="AN854">
            <v>75</v>
          </cell>
          <cell r="AO854">
            <v>256</v>
          </cell>
          <cell r="AP854">
            <v>26</v>
          </cell>
          <cell r="AQ854">
            <v>9.8461538461538467</v>
          </cell>
          <cell r="AR854">
            <v>82</v>
          </cell>
          <cell r="AS854">
            <v>464</v>
          </cell>
          <cell r="AT854">
            <v>49</v>
          </cell>
          <cell r="AU854">
            <v>9.4693877551020407</v>
          </cell>
          <cell r="AV854">
            <v>240</v>
          </cell>
          <cell r="AW854">
            <v>25</v>
          </cell>
          <cell r="AX854">
            <v>9.6</v>
          </cell>
          <cell r="AY854">
            <v>78.5</v>
          </cell>
          <cell r="AZ854">
            <v>283</v>
          </cell>
          <cell r="BA854">
            <v>29</v>
          </cell>
          <cell r="BB854">
            <v>9.7586206896551726</v>
          </cell>
          <cell r="BC854">
            <v>75</v>
          </cell>
          <cell r="BD854">
            <v>523</v>
          </cell>
          <cell r="BE854">
            <v>54</v>
          </cell>
          <cell r="BF854">
            <v>9.6851851851851851</v>
          </cell>
          <cell r="BG854">
            <v>240</v>
          </cell>
          <cell r="BH854">
            <v>24</v>
          </cell>
          <cell r="BI854">
            <v>10</v>
          </cell>
          <cell r="BJ854">
            <v>92</v>
          </cell>
          <cell r="BK854">
            <v>290</v>
          </cell>
          <cell r="BL854">
            <v>29</v>
          </cell>
          <cell r="BM854">
            <v>10</v>
          </cell>
          <cell r="BN854">
            <v>90</v>
          </cell>
          <cell r="BO854">
            <v>530</v>
          </cell>
          <cell r="BP854">
            <v>53</v>
          </cell>
          <cell r="BQ854">
            <v>10</v>
          </cell>
          <cell r="BR854">
            <v>1517</v>
          </cell>
          <cell r="BS854">
            <v>156</v>
          </cell>
          <cell r="BT854">
            <v>9.7243589743589745</v>
          </cell>
          <cell r="BU854">
            <v>71.7</v>
          </cell>
          <cell r="BV854" t="str">
            <v>Flipkart/Capgemini</v>
          </cell>
        </row>
        <row r="855">
          <cell r="B855" t="str">
            <v>21-E&amp;CS61-25</v>
          </cell>
          <cell r="C855" t="str">
            <v>E&amp;CS</v>
          </cell>
          <cell r="D855">
            <v>61</v>
          </cell>
          <cell r="E855" t="str">
            <v>YADAV ROHIT VINOD SHASHIKALA</v>
          </cell>
          <cell r="F855" t="str">
            <v>Male</v>
          </cell>
          <cell r="G855" t="str">
            <v>09/06/2003</v>
          </cell>
          <cell r="H855">
            <v>9619348251</v>
          </cell>
          <cell r="I855">
            <v>9833081196</v>
          </cell>
          <cell r="J855" t="str">
            <v>rohityadavt72@gmail.com</v>
          </cell>
          <cell r="K855" t="str">
            <v>1032210379@tcetmumbai.in</v>
          </cell>
          <cell r="L855" t="str">
            <v>Deepchand Yadav Chawl Tunga Village Saki Vihar Road Powai Mumbai</v>
          </cell>
          <cell r="M855">
            <v>400072</v>
          </cell>
          <cell r="N855">
            <v>0</v>
          </cell>
          <cell r="O855" t="str">
            <v>Business</v>
          </cell>
          <cell r="P855" t="str">
            <v>4,00,001 - 4,50,000</v>
          </cell>
          <cell r="Q855" t="str">
            <v>Normal</v>
          </cell>
          <cell r="R855" t="str">
            <v>Open</v>
          </cell>
          <cell r="S855">
            <v>2021</v>
          </cell>
          <cell r="T855" t="str">
            <v>FE</v>
          </cell>
          <cell r="U855" t="str">
            <v>MH-CET</v>
          </cell>
          <cell r="V855">
            <v>79</v>
          </cell>
          <cell r="W855">
            <v>22.2325193</v>
          </cell>
          <cell r="X855" t="str">
            <v>Minority</v>
          </cell>
          <cell r="Y855">
            <v>300</v>
          </cell>
          <cell r="Z855">
            <v>500</v>
          </cell>
          <cell r="AA855">
            <v>60</v>
          </cell>
          <cell r="AB855">
            <v>2019</v>
          </cell>
          <cell r="AC855" t="str">
            <v>Maharashtra</v>
          </cell>
          <cell r="AD855" t="str">
            <v>THERESA HIGH SCHOOL</v>
          </cell>
          <cell r="AE855">
            <v>461</v>
          </cell>
          <cell r="AF855">
            <v>600</v>
          </cell>
          <cell r="AG855">
            <v>76.8333333333333</v>
          </cell>
          <cell r="AH855">
            <v>2021</v>
          </cell>
          <cell r="AI855" t="str">
            <v>Maharashtra</v>
          </cell>
          <cell r="AJ855" t="str">
            <v>CHANDRABHAN SHARMA COLLEGE</v>
          </cell>
          <cell r="AK855">
            <v>175</v>
          </cell>
          <cell r="AL855">
            <v>23</v>
          </cell>
          <cell r="AM855">
            <v>7.6086956521739131</v>
          </cell>
          <cell r="AN855">
            <v>91.24</v>
          </cell>
          <cell r="AO855">
            <v>187</v>
          </cell>
          <cell r="AP855">
            <v>26</v>
          </cell>
          <cell r="AQ855">
            <v>7.1923076923076925</v>
          </cell>
          <cell r="AR855">
            <v>88</v>
          </cell>
          <cell r="AS855">
            <v>362</v>
          </cell>
          <cell r="AT855">
            <v>49</v>
          </cell>
          <cell r="AU855">
            <v>7.3877551020408161</v>
          </cell>
          <cell r="AV855">
            <v>191</v>
          </cell>
          <cell r="AW855">
            <v>25</v>
          </cell>
          <cell r="AX855">
            <v>7.64</v>
          </cell>
          <cell r="AY855">
            <v>89.62</v>
          </cell>
          <cell r="AZ855">
            <v>246</v>
          </cell>
          <cell r="BA855">
            <v>29</v>
          </cell>
          <cell r="BB855">
            <v>8.4827586206896548</v>
          </cell>
          <cell r="BC855">
            <v>94.117647058823493</v>
          </cell>
          <cell r="BD855">
            <v>437</v>
          </cell>
          <cell r="BE855">
            <v>54</v>
          </cell>
          <cell r="BF855">
            <v>8.0925925925925934</v>
          </cell>
          <cell r="BG855">
            <v>200</v>
          </cell>
          <cell r="BH855">
            <v>24</v>
          </cell>
          <cell r="BI855">
            <v>8.3333333333333339</v>
          </cell>
          <cell r="BJ855">
            <v>82</v>
          </cell>
          <cell r="BK855">
            <v>239</v>
          </cell>
          <cell r="BL855">
            <v>29</v>
          </cell>
          <cell r="BM855">
            <v>8.2413793103448274</v>
          </cell>
          <cell r="BN855">
            <v>93</v>
          </cell>
          <cell r="BO855">
            <v>439</v>
          </cell>
          <cell r="BP855">
            <v>53</v>
          </cell>
          <cell r="BQ855">
            <v>8.2830188679245289</v>
          </cell>
          <cell r="BR855">
            <v>1238</v>
          </cell>
          <cell r="BS855">
            <v>156</v>
          </cell>
          <cell r="BT855">
            <v>7.9358974358974361</v>
          </cell>
          <cell r="BU855">
            <v>89.395529411764699</v>
          </cell>
          <cell r="BV855">
            <v>0</v>
          </cell>
        </row>
        <row r="856">
          <cell r="B856" t="str">
            <v>21-E&amp;TCA61-25</v>
          </cell>
          <cell r="C856" t="str">
            <v>E&amp;TC-A</v>
          </cell>
          <cell r="D856">
            <v>61</v>
          </cell>
          <cell r="E856" t="str">
            <v>PANDEY SHIVANSHU AJAY ANITA</v>
          </cell>
          <cell r="F856" t="str">
            <v>Male</v>
          </cell>
          <cell r="G856" t="str">
            <v>11/06/2005</v>
          </cell>
          <cell r="H856">
            <v>8451926376</v>
          </cell>
          <cell r="I856">
            <v>9022823276</v>
          </cell>
          <cell r="J856" t="str">
            <v>pshivanshu292@gmail.com</v>
          </cell>
          <cell r="K856" t="str">
            <v>1032210253@tcetmumbai.in</v>
          </cell>
          <cell r="L856" t="str">
            <v>9/689 mhb colony maga thane tata power borivali east mumbai.</v>
          </cell>
          <cell r="M856">
            <v>400066</v>
          </cell>
          <cell r="N856">
            <v>0</v>
          </cell>
          <cell r="O856" t="str">
            <v>Auto driver</v>
          </cell>
          <cell r="P856" t="str">
            <v>5,50,001 - 6,00,000</v>
          </cell>
          <cell r="Q856" t="str">
            <v>Normal</v>
          </cell>
          <cell r="R856" t="str">
            <v>Open</v>
          </cell>
          <cell r="S856">
            <v>2021</v>
          </cell>
          <cell r="T856" t="str">
            <v>FE</v>
          </cell>
          <cell r="U856" t="str">
            <v>MH-CET</v>
          </cell>
          <cell r="V856">
            <v>71.25</v>
          </cell>
          <cell r="W856">
            <v>22.01</v>
          </cell>
          <cell r="X856" t="str">
            <v>Minority</v>
          </cell>
          <cell r="Y856">
            <v>415</v>
          </cell>
          <cell r="Z856">
            <v>500</v>
          </cell>
          <cell r="AA856">
            <v>83</v>
          </cell>
          <cell r="AB856">
            <v>2019</v>
          </cell>
          <cell r="AC856" t="str">
            <v>Maharashtra</v>
          </cell>
          <cell r="AD856" t="str">
            <v>THAKUR SHYAMNARAYAN HIGH SCHOOL</v>
          </cell>
          <cell r="AE856">
            <v>498</v>
          </cell>
          <cell r="AF856">
            <v>600</v>
          </cell>
          <cell r="AG856">
            <v>83</v>
          </cell>
          <cell r="AH856">
            <v>2021</v>
          </cell>
          <cell r="AI856" t="str">
            <v>Maharashtra</v>
          </cell>
          <cell r="AJ856" t="str">
            <v>THAKUR COLLEGE OF SCIENCE AND COMMERCE</v>
          </cell>
          <cell r="AK856">
            <v>188</v>
          </cell>
          <cell r="AL856">
            <v>22</v>
          </cell>
          <cell r="AM856">
            <v>8.545454545454545</v>
          </cell>
          <cell r="AN856">
            <v>87</v>
          </cell>
          <cell r="AO856">
            <v>227</v>
          </cell>
          <cell r="AP856">
            <v>27</v>
          </cell>
          <cell r="AQ856">
            <v>8.4074074074074066</v>
          </cell>
          <cell r="AR856">
            <v>98</v>
          </cell>
          <cell r="AS856">
            <v>415</v>
          </cell>
          <cell r="AT856">
            <v>49</v>
          </cell>
          <cell r="AU856">
            <v>8.4693877551020407</v>
          </cell>
          <cell r="AV856">
            <v>194</v>
          </cell>
          <cell r="AW856">
            <v>25</v>
          </cell>
          <cell r="AX856">
            <v>7.76</v>
          </cell>
          <cell r="AY856">
            <v>92.5</v>
          </cell>
          <cell r="AZ856">
            <v>251</v>
          </cell>
          <cell r="BA856">
            <v>29</v>
          </cell>
          <cell r="BB856">
            <v>8.6551724137931032</v>
          </cell>
          <cell r="BC856">
            <v>91</v>
          </cell>
          <cell r="BD856">
            <v>445</v>
          </cell>
          <cell r="BE856">
            <v>54</v>
          </cell>
          <cell r="BF856">
            <v>8.2407407407407405</v>
          </cell>
          <cell r="BG856">
            <v>206</v>
          </cell>
          <cell r="BH856">
            <v>24</v>
          </cell>
          <cell r="BI856">
            <v>8.5833333333333339</v>
          </cell>
          <cell r="BJ856">
            <v>95</v>
          </cell>
          <cell r="BK856">
            <v>234</v>
          </cell>
          <cell r="BL856">
            <v>29</v>
          </cell>
          <cell r="BM856">
            <v>8.068965517241379</v>
          </cell>
          <cell r="BN856">
            <v>91</v>
          </cell>
          <cell r="BO856">
            <v>440</v>
          </cell>
          <cell r="BP856">
            <v>53</v>
          </cell>
          <cell r="BQ856">
            <v>8.3018867924528301</v>
          </cell>
          <cell r="BR856">
            <v>1300</v>
          </cell>
          <cell r="BS856">
            <v>156</v>
          </cell>
          <cell r="BT856">
            <v>8.3333333333333339</v>
          </cell>
          <cell r="BU856">
            <v>83.1</v>
          </cell>
          <cell r="BV856">
            <v>0</v>
          </cell>
        </row>
        <row r="857">
          <cell r="B857" t="str">
            <v>21-E&amp;TCB61-25</v>
          </cell>
          <cell r="C857" t="str">
            <v>E&amp;TC-B</v>
          </cell>
          <cell r="D857">
            <v>61</v>
          </cell>
          <cell r="E857" t="str">
            <v xml:space="preserve">YADAV SONAL SAMPAT  SUNITA </v>
          </cell>
          <cell r="F857" t="str">
            <v>Female</v>
          </cell>
          <cell r="G857" t="str">
            <v>21/07/2003</v>
          </cell>
          <cell r="H857">
            <v>7506300644</v>
          </cell>
          <cell r="I857">
            <v>9819107407</v>
          </cell>
          <cell r="J857" t="str">
            <v>ysonal2107@gmail.com</v>
          </cell>
          <cell r="K857" t="str">
            <v>1032210316@tcetmumbai.in</v>
          </cell>
          <cell r="L857" t="str">
            <v>Bldg no.E20/3, New Airport Colony, Sahar Road, Vile Parle(East), Mumbai-400099.</v>
          </cell>
          <cell r="M857">
            <v>400099</v>
          </cell>
          <cell r="N857">
            <v>0</v>
          </cell>
          <cell r="O857" t="str">
            <v>Service</v>
          </cell>
          <cell r="P857" t="str">
            <v>2,00,001 -2,50,000</v>
          </cell>
          <cell r="Q857" t="str">
            <v>Normal</v>
          </cell>
          <cell r="R857" t="str">
            <v>Open</v>
          </cell>
          <cell r="S857">
            <v>2021</v>
          </cell>
          <cell r="T857" t="str">
            <v>FE</v>
          </cell>
          <cell r="U857" t="str">
            <v>MH-CET</v>
          </cell>
          <cell r="V857">
            <v>17.59</v>
          </cell>
          <cell r="W857">
            <v>5.12</v>
          </cell>
          <cell r="X857" t="str">
            <v>Minority</v>
          </cell>
          <cell r="Y857">
            <v>410</v>
          </cell>
          <cell r="Z857">
            <v>500</v>
          </cell>
          <cell r="AA857">
            <v>82</v>
          </cell>
          <cell r="AB857">
            <v>2019</v>
          </cell>
          <cell r="AC857" t="str">
            <v>Maharashtra</v>
          </cell>
          <cell r="AD857" t="str">
            <v>AIRPORT HIGH SCHOOL</v>
          </cell>
          <cell r="AE857">
            <v>545</v>
          </cell>
          <cell r="AF857">
            <v>600</v>
          </cell>
          <cell r="AG857">
            <v>90.8333333333333</v>
          </cell>
          <cell r="AH857">
            <v>2021</v>
          </cell>
          <cell r="AI857" t="str">
            <v>Maharashtra</v>
          </cell>
          <cell r="AJ857" t="str">
            <v>BHAVANS COLLEGE</v>
          </cell>
          <cell r="AK857">
            <v>176</v>
          </cell>
          <cell r="AL857">
            <v>22</v>
          </cell>
          <cell r="AM857">
            <v>8</v>
          </cell>
          <cell r="AN857">
            <v>89</v>
          </cell>
          <cell r="AO857">
            <v>239</v>
          </cell>
          <cell r="AP857">
            <v>27</v>
          </cell>
          <cell r="AQ857">
            <v>8.8518518518518512</v>
          </cell>
          <cell r="AR857">
            <v>75</v>
          </cell>
          <cell r="AS857">
            <v>415</v>
          </cell>
          <cell r="AT857">
            <v>49</v>
          </cell>
          <cell r="AU857">
            <v>8.4693877551020407</v>
          </cell>
          <cell r="AV857">
            <v>216</v>
          </cell>
          <cell r="AW857">
            <v>25</v>
          </cell>
          <cell r="AX857">
            <v>8.64</v>
          </cell>
          <cell r="AY857">
            <v>82</v>
          </cell>
          <cell r="AZ857">
            <v>271</v>
          </cell>
          <cell r="BA857">
            <v>29</v>
          </cell>
          <cell r="BB857">
            <v>9.3448275862068968</v>
          </cell>
          <cell r="BC857">
            <v>97</v>
          </cell>
          <cell r="BD857">
            <v>487</v>
          </cell>
          <cell r="BE857">
            <v>54</v>
          </cell>
          <cell r="BF857">
            <v>9.018518518518519</v>
          </cell>
          <cell r="BG857">
            <v>221</v>
          </cell>
          <cell r="BH857">
            <v>24</v>
          </cell>
          <cell r="BI857">
            <v>9.2083333333333339</v>
          </cell>
          <cell r="BJ857">
            <v>75</v>
          </cell>
          <cell r="BK857">
            <v>275</v>
          </cell>
          <cell r="BL857">
            <v>29</v>
          </cell>
          <cell r="BM857">
            <v>9.4827586206896548</v>
          </cell>
          <cell r="BN857">
            <v>96</v>
          </cell>
          <cell r="BO857">
            <v>496</v>
          </cell>
          <cell r="BP857">
            <v>53</v>
          </cell>
          <cell r="BQ857">
            <v>9.3584905660377355</v>
          </cell>
          <cell r="BR857">
            <v>1398</v>
          </cell>
          <cell r="BS857">
            <v>156</v>
          </cell>
          <cell r="BT857">
            <v>8.9615384615384617</v>
          </cell>
          <cell r="BU857">
            <v>86.193360995850611</v>
          </cell>
          <cell r="BV857" t="str">
            <v>Accenture</v>
          </cell>
        </row>
        <row r="858">
          <cell r="B858" t="str">
            <v>21-ITA61-25</v>
          </cell>
          <cell r="C858" t="str">
            <v>IT-A</v>
          </cell>
          <cell r="D858">
            <v>61</v>
          </cell>
          <cell r="E858" t="str">
            <v>NAIK ATHRVA DILIP VIDYA</v>
          </cell>
          <cell r="F858" t="str">
            <v>Male</v>
          </cell>
          <cell r="G858" t="str">
            <v>12/10/2003</v>
          </cell>
          <cell r="H858">
            <v>7666967661</v>
          </cell>
          <cell r="I858">
            <v>9869988018</v>
          </cell>
          <cell r="J858" t="str">
            <v>athrvanaik227@gmail.com</v>
          </cell>
          <cell r="K858" t="str">
            <v>1032210635@tcetmumbai.in</v>
          </cell>
          <cell r="L858" t="str">
            <v>Navale(near Vitthal Mandir), Nirmal, Nallasopra west, Palghar</v>
          </cell>
          <cell r="M858">
            <v>401304</v>
          </cell>
          <cell r="N858">
            <v>0</v>
          </cell>
          <cell r="O858" t="str">
            <v>Service</v>
          </cell>
          <cell r="P858" t="str">
            <v>1,00,001 - 1,50,000</v>
          </cell>
          <cell r="Q858" t="str">
            <v>Normal</v>
          </cell>
          <cell r="R858" t="str">
            <v>Open</v>
          </cell>
          <cell r="S858">
            <v>2021</v>
          </cell>
          <cell r="T858" t="str">
            <v>FE</v>
          </cell>
          <cell r="U858" t="str">
            <v>MH-CET</v>
          </cell>
          <cell r="V858">
            <v>93.23</v>
          </cell>
          <cell r="W858" t="str">
            <v>NA</v>
          </cell>
          <cell r="X858" t="str">
            <v>CAP</v>
          </cell>
          <cell r="Y858">
            <v>427</v>
          </cell>
          <cell r="Z858">
            <v>500</v>
          </cell>
          <cell r="AA858">
            <v>85.4</v>
          </cell>
          <cell r="AB858">
            <v>2019</v>
          </cell>
          <cell r="AC858" t="str">
            <v>Maharashtra</v>
          </cell>
          <cell r="AD858" t="str">
            <v>E. S. ANDRADES COLLEGE OF SCIENCE</v>
          </cell>
          <cell r="AE858">
            <v>574</v>
          </cell>
          <cell r="AF858">
            <v>600</v>
          </cell>
          <cell r="AG858">
            <v>95.6666666666667</v>
          </cell>
          <cell r="AH858">
            <v>2021</v>
          </cell>
          <cell r="AI858" t="str">
            <v>Maharashtra</v>
          </cell>
          <cell r="AJ858" t="str">
            <v>E. S. ANDRADES COLLEGE OF SCIENCE</v>
          </cell>
          <cell r="AK858">
            <v>197</v>
          </cell>
          <cell r="AL858">
            <v>22</v>
          </cell>
          <cell r="AM858">
            <v>8.954545454545455</v>
          </cell>
          <cell r="AN858">
            <v>94.47</v>
          </cell>
          <cell r="AO858">
            <v>252</v>
          </cell>
          <cell r="AP858">
            <v>27</v>
          </cell>
          <cell r="AQ858">
            <v>9.3333333333333339</v>
          </cell>
          <cell r="AR858">
            <v>94.47</v>
          </cell>
          <cell r="AS858">
            <v>449</v>
          </cell>
          <cell r="AT858">
            <v>49</v>
          </cell>
          <cell r="AU858">
            <v>9.1632653061224492</v>
          </cell>
          <cell r="AV858">
            <v>230</v>
          </cell>
          <cell r="AW858">
            <v>25</v>
          </cell>
          <cell r="AX858">
            <v>9.1999999999999993</v>
          </cell>
          <cell r="AY858">
            <v>94.47</v>
          </cell>
          <cell r="AZ858">
            <v>264</v>
          </cell>
          <cell r="BA858">
            <v>29</v>
          </cell>
          <cell r="BB858">
            <v>9.1034482758620694</v>
          </cell>
          <cell r="BC858">
            <v>77.830188679245296</v>
          </cell>
          <cell r="BD858">
            <v>494</v>
          </cell>
          <cell r="BE858">
            <v>54</v>
          </cell>
          <cell r="BF858">
            <v>9.1481481481481488</v>
          </cell>
          <cell r="BG858">
            <v>208</v>
          </cell>
          <cell r="BH858">
            <v>24</v>
          </cell>
          <cell r="BI858">
            <v>8.6666666666666661</v>
          </cell>
          <cell r="BJ858">
            <v>80.912863070539402</v>
          </cell>
          <cell r="BK858">
            <v>265</v>
          </cell>
          <cell r="BL858">
            <v>29</v>
          </cell>
          <cell r="BM858">
            <v>9.137931034482758</v>
          </cell>
          <cell r="BN858">
            <v>75.965665236051507</v>
          </cell>
          <cell r="BO858">
            <v>473</v>
          </cell>
          <cell r="BP858">
            <v>53</v>
          </cell>
          <cell r="BQ858">
            <v>8.9245283018867916</v>
          </cell>
          <cell r="BR858">
            <v>1416</v>
          </cell>
          <cell r="BS858">
            <v>156</v>
          </cell>
          <cell r="BT858">
            <v>9.0769230769230766</v>
          </cell>
          <cell r="BU858">
            <v>89.84139873169967</v>
          </cell>
          <cell r="BV858" t="str">
            <v>Infosys</v>
          </cell>
        </row>
        <row r="859">
          <cell r="B859" t="str">
            <v>21-ITB61-25</v>
          </cell>
          <cell r="C859" t="str">
            <v>IT-B</v>
          </cell>
          <cell r="D859">
            <v>61</v>
          </cell>
          <cell r="E859" t="str">
            <v>YADAV ABHISHEK DHANESH SHEELA DEVI</v>
          </cell>
          <cell r="F859" t="str">
            <v>Male</v>
          </cell>
          <cell r="G859" t="str">
            <v>15/08/2003</v>
          </cell>
          <cell r="H859">
            <v>9324239105</v>
          </cell>
          <cell r="I859">
            <v>9322176604</v>
          </cell>
          <cell r="J859" t="str">
            <v>dhabhishekyadav41@gmail.com</v>
          </cell>
          <cell r="K859" t="str">
            <v>1032210700@tcetmumbai.in</v>
          </cell>
          <cell r="L859" t="str">
            <v>3/6 Hari Om Seva SoC. Shree Krishna Nagar Sakinaka 90ft Road Mumbai</v>
          </cell>
          <cell r="M859">
            <v>400072</v>
          </cell>
          <cell r="N859">
            <v>0</v>
          </cell>
          <cell r="O859" t="str">
            <v>Buisness</v>
          </cell>
          <cell r="P859" t="str">
            <v>10,00,001 - 15,00,000</v>
          </cell>
          <cell r="Q859" t="str">
            <v>Normal</v>
          </cell>
          <cell r="R859" t="str">
            <v>Open</v>
          </cell>
          <cell r="S859">
            <v>2021</v>
          </cell>
          <cell r="T859" t="str">
            <v>FE</v>
          </cell>
          <cell r="U859" t="str">
            <v>MH-CET</v>
          </cell>
          <cell r="V859">
            <v>88.56</v>
          </cell>
          <cell r="W859">
            <v>48</v>
          </cell>
          <cell r="X859" t="str">
            <v>Minority</v>
          </cell>
          <cell r="Y859">
            <v>412</v>
          </cell>
          <cell r="Z859">
            <v>500</v>
          </cell>
          <cell r="AA859">
            <v>82.4</v>
          </cell>
          <cell r="AB859">
            <v>2018</v>
          </cell>
          <cell r="AC859" t="str">
            <v>Maharashtra</v>
          </cell>
          <cell r="AD859" t="str">
            <v>YOGIRAJ SHREE KRISHNA VIDYALAYA</v>
          </cell>
          <cell r="AE859">
            <v>454</v>
          </cell>
          <cell r="AF859">
            <v>650</v>
          </cell>
          <cell r="AG859">
            <v>69.846153846153797</v>
          </cell>
          <cell r="AH859">
            <v>2020</v>
          </cell>
          <cell r="AI859" t="str">
            <v>Maharashtra</v>
          </cell>
          <cell r="AJ859" t="str">
            <v>BHAVAN'S COLLEGE</v>
          </cell>
          <cell r="AK859">
            <v>170</v>
          </cell>
          <cell r="AL859">
            <v>22</v>
          </cell>
          <cell r="AM859">
            <v>7.7272727272727275</v>
          </cell>
          <cell r="AN859">
            <v>88</v>
          </cell>
          <cell r="AO859">
            <v>260</v>
          </cell>
          <cell r="AP859">
            <v>27</v>
          </cell>
          <cell r="AQ859">
            <v>9.6296296296296298</v>
          </cell>
          <cell r="AR859">
            <v>76.959999999999994</v>
          </cell>
          <cell r="AS859">
            <v>430</v>
          </cell>
          <cell r="AT859">
            <v>49</v>
          </cell>
          <cell r="AU859">
            <v>8.7755102040816322</v>
          </cell>
          <cell r="AV859">
            <v>246</v>
          </cell>
          <cell r="AW859">
            <v>25</v>
          </cell>
          <cell r="AX859">
            <v>9.84</v>
          </cell>
          <cell r="AY859">
            <v>82.48</v>
          </cell>
          <cell r="AZ859">
            <v>275</v>
          </cell>
          <cell r="BA859">
            <v>29</v>
          </cell>
          <cell r="BB859">
            <v>9.4827586206896548</v>
          </cell>
          <cell r="BC859">
            <v>86.2068965517241</v>
          </cell>
          <cell r="BD859">
            <v>521</v>
          </cell>
          <cell r="BE859">
            <v>54</v>
          </cell>
          <cell r="BF859">
            <v>9.6481481481481488</v>
          </cell>
          <cell r="BG859">
            <v>219</v>
          </cell>
          <cell r="BH859">
            <v>24</v>
          </cell>
          <cell r="BI859">
            <v>9.125</v>
          </cell>
          <cell r="BJ859">
            <v>80.912863070539402</v>
          </cell>
          <cell r="BK859">
            <v>272</v>
          </cell>
          <cell r="BL859">
            <v>29</v>
          </cell>
          <cell r="BM859">
            <v>9.3793103448275854</v>
          </cell>
          <cell r="BN859">
            <v>88.559322033898297</v>
          </cell>
          <cell r="BO859">
            <v>491</v>
          </cell>
          <cell r="BP859">
            <v>53</v>
          </cell>
          <cell r="BQ859">
            <v>9.2641509433962259</v>
          </cell>
          <cell r="BR859">
            <v>1442</v>
          </cell>
          <cell r="BS859">
            <v>156</v>
          </cell>
          <cell r="BT859">
            <v>9.2435897435897427</v>
          </cell>
          <cell r="BU859">
            <v>85.329379310344819</v>
          </cell>
          <cell r="BV859">
            <v>0</v>
          </cell>
        </row>
        <row r="860">
          <cell r="B860" t="str">
            <v>22-M&amp;ME61-25</v>
          </cell>
          <cell r="C860" t="str">
            <v>M&amp;ME</v>
          </cell>
          <cell r="D860">
            <v>61</v>
          </cell>
          <cell r="E860" t="str">
            <v>GUPTA MUKESH KUMAR GOPALCHANDRA</v>
          </cell>
          <cell r="F860" t="str">
            <v>Male</v>
          </cell>
          <cell r="G860" t="str">
            <v>2000-08-01</v>
          </cell>
          <cell r="H860">
            <v>9653125048</v>
          </cell>
          <cell r="I860" t="str">
            <v>9653125048</v>
          </cell>
          <cell r="J860" t="str">
            <v>mukeshk2000m@gmail.com</v>
          </cell>
          <cell r="K860" t="str">
            <v>1032221269@tcetmumbai.in</v>
          </cell>
          <cell r="L860" t="str">
            <v>New Bharat Nagar Hp Colony ,Vasi Naka Chembur Mumbai,Mumbai,400074</v>
          </cell>
          <cell r="M860">
            <v>0</v>
          </cell>
          <cell r="N860" t="str">
            <v>Maharashtra</v>
          </cell>
          <cell r="O860" t="str">
            <v>Business</v>
          </cell>
          <cell r="P860" t="str">
            <v>1,00,001 - 1,50,000</v>
          </cell>
          <cell r="Q860" t="str">
            <v>Normal</v>
          </cell>
          <cell r="R860" t="str">
            <v>Open</v>
          </cell>
          <cell r="S860">
            <v>2022</v>
          </cell>
          <cell r="T860" t="str">
            <v>DSE</v>
          </cell>
          <cell r="U860" t="str">
            <v>NA</v>
          </cell>
          <cell r="V860" t="str">
            <v>NA</v>
          </cell>
          <cell r="W860" t="str">
            <v>NA</v>
          </cell>
          <cell r="X860" t="str">
            <v>CAP</v>
          </cell>
          <cell r="Y860" t="str">
            <v>247.00</v>
          </cell>
          <cell r="Z860" t="str">
            <v>500.00</v>
          </cell>
          <cell r="AA860" t="str">
            <v>49.40</v>
          </cell>
          <cell r="AB860" t="str">
            <v>2016</v>
          </cell>
          <cell r="AC860" t="str">
            <v>MAHARASHTRA STATE BOARD OF SECONDARY AND HIGHER SECONDARY EDUCATION</v>
          </cell>
          <cell r="AD860" t="str">
            <v>VINAY HIGH SCHOOL</v>
          </cell>
          <cell r="AE860" t="str">
            <v>1616.00</v>
          </cell>
          <cell r="AF860" t="str">
            <v>1950.00</v>
          </cell>
          <cell r="AG860">
            <v>82.871794871794862</v>
          </cell>
          <cell r="AH860" t="str">
            <v>2022</v>
          </cell>
          <cell r="AI860" t="str">
            <v>Maharashtra State Board of Technical Education</v>
          </cell>
          <cell r="AJ860" t="str">
            <v>THAKUR POLYTECHNIC</v>
          </cell>
          <cell r="AK860">
            <v>0</v>
          </cell>
          <cell r="AL860">
            <v>0</v>
          </cell>
          <cell r="AM860" t="e">
            <v>#DIV/0!</v>
          </cell>
          <cell r="AN860">
            <v>0</v>
          </cell>
          <cell r="AO860">
            <v>0</v>
          </cell>
          <cell r="AP860">
            <v>0</v>
          </cell>
          <cell r="AQ860" t="e">
            <v>#DIV/0!</v>
          </cell>
          <cell r="AR860">
            <v>0</v>
          </cell>
          <cell r="AS860">
            <v>0</v>
          </cell>
          <cell r="AT860">
            <v>0</v>
          </cell>
          <cell r="AU860" t="e">
            <v>#DIV/0!</v>
          </cell>
          <cell r="AV860">
            <v>209</v>
          </cell>
          <cell r="AW860">
            <v>25</v>
          </cell>
          <cell r="AX860">
            <v>8.36</v>
          </cell>
          <cell r="AY860">
            <v>78</v>
          </cell>
          <cell r="AZ860">
            <v>262</v>
          </cell>
          <cell r="BA860">
            <v>29</v>
          </cell>
          <cell r="BB860">
            <v>9.0344827586206904</v>
          </cell>
          <cell r="BC860">
            <v>85</v>
          </cell>
          <cell r="BD860">
            <v>471</v>
          </cell>
          <cell r="BE860">
            <v>54</v>
          </cell>
          <cell r="BF860">
            <v>8.7222222222222214</v>
          </cell>
          <cell r="BG860">
            <v>204</v>
          </cell>
          <cell r="BH860">
            <v>24</v>
          </cell>
          <cell r="BI860">
            <v>8.5</v>
          </cell>
          <cell r="BJ860">
            <v>85</v>
          </cell>
          <cell r="BK860">
            <v>232</v>
          </cell>
          <cell r="BL860">
            <v>29</v>
          </cell>
          <cell r="BM860">
            <v>8</v>
          </cell>
          <cell r="BN860">
            <v>86</v>
          </cell>
          <cell r="BO860">
            <v>436</v>
          </cell>
          <cell r="BP860">
            <v>53</v>
          </cell>
          <cell r="BQ860">
            <v>8.2264150943396235</v>
          </cell>
          <cell r="BR860">
            <v>907</v>
          </cell>
          <cell r="BS860">
            <v>107</v>
          </cell>
          <cell r="BT860">
            <v>8.4766355140186924</v>
          </cell>
          <cell r="BU860">
            <v>80</v>
          </cell>
          <cell r="BV860">
            <v>0</v>
          </cell>
        </row>
        <row r="861">
          <cell r="B861" t="str">
            <v>22-MECH61-25</v>
          </cell>
          <cell r="C861" t="str">
            <v>MECH</v>
          </cell>
          <cell r="D861">
            <v>61</v>
          </cell>
          <cell r="E861" t="str">
            <v>SAWANT NIDHI SANTOSH SAMPADA</v>
          </cell>
          <cell r="F861" t="str">
            <v>Female</v>
          </cell>
          <cell r="G861" t="str">
            <v>2002-09-26</v>
          </cell>
          <cell r="H861">
            <v>8779932628</v>
          </cell>
          <cell r="I861">
            <v>0</v>
          </cell>
          <cell r="J861" t="str">
            <v>nidhisawant2617@gmail.com</v>
          </cell>
          <cell r="K861" t="str">
            <v>1032221328@tcetmumbai.in</v>
          </cell>
          <cell r="L861" t="str">
            <v>L7/20, Jal Ratan Deep Society ,Bangur Nagar ,Goregaon West ,Mumbai,400104</v>
          </cell>
          <cell r="M861">
            <v>0</v>
          </cell>
          <cell r="N861" t="str">
            <v>Maharashtra</v>
          </cell>
          <cell r="O861" t="str">
            <v>Service</v>
          </cell>
          <cell r="P861" t="str">
            <v>1,00,001 - 1,50,000</v>
          </cell>
          <cell r="Q861" t="str">
            <v>Normal</v>
          </cell>
          <cell r="R861" t="str">
            <v>Open</v>
          </cell>
          <cell r="S861">
            <v>2022</v>
          </cell>
          <cell r="T861" t="str">
            <v>DSE</v>
          </cell>
          <cell r="U861" t="str">
            <v>NA</v>
          </cell>
          <cell r="V861" t="str">
            <v>NA</v>
          </cell>
          <cell r="W861" t="str">
            <v>NA</v>
          </cell>
          <cell r="X861" t="str">
            <v>CAP</v>
          </cell>
          <cell r="Y861" t="str">
            <v>444.00</v>
          </cell>
          <cell r="Z861" t="str">
            <v>500.00</v>
          </cell>
          <cell r="AA861" t="str">
            <v>88.80</v>
          </cell>
          <cell r="AB861" t="str">
            <v>2018</v>
          </cell>
          <cell r="AC861" t="str">
            <v>MAHARASHTRA STATE BOARD OF SECONDARY AND HIGHER SECONDARY EDUCATION</v>
          </cell>
          <cell r="AD861" t="str">
            <v>DSRV MALAD</v>
          </cell>
          <cell r="AE861" t="str">
            <v>1069.00</v>
          </cell>
          <cell r="AF861" t="str">
            <v>1250.00</v>
          </cell>
          <cell r="AG861">
            <v>85.52</v>
          </cell>
          <cell r="AH861" t="str">
            <v>2021</v>
          </cell>
          <cell r="AI861" t="str">
            <v>-</v>
          </cell>
          <cell r="AJ861" t="str">
            <v>GOVERNMENT POLYTECHNIC MUMBAI</v>
          </cell>
          <cell r="AK861">
            <v>0</v>
          </cell>
          <cell r="AL861">
            <v>0</v>
          </cell>
          <cell r="AM861" t="e">
            <v>#DIV/0!</v>
          </cell>
          <cell r="AN861">
            <v>0</v>
          </cell>
          <cell r="AO861">
            <v>0</v>
          </cell>
          <cell r="AP861">
            <v>0</v>
          </cell>
          <cell r="AQ861" t="e">
            <v>#DIV/0!</v>
          </cell>
          <cell r="AR861">
            <v>0</v>
          </cell>
          <cell r="AS861">
            <v>0</v>
          </cell>
          <cell r="AT861">
            <v>0</v>
          </cell>
          <cell r="AU861" t="e">
            <v>#DIV/0!</v>
          </cell>
          <cell r="AV861">
            <v>233</v>
          </cell>
          <cell r="AW861">
            <v>25</v>
          </cell>
          <cell r="AX861">
            <v>9.32</v>
          </cell>
          <cell r="AY861">
            <v>76</v>
          </cell>
          <cell r="AZ861">
            <v>284</v>
          </cell>
          <cell r="BA861">
            <v>29</v>
          </cell>
          <cell r="BB861">
            <v>9.7931034482758612</v>
          </cell>
          <cell r="BC861">
            <v>84</v>
          </cell>
          <cell r="BD861">
            <v>517</v>
          </cell>
          <cell r="BE861">
            <v>54</v>
          </cell>
          <cell r="BF861">
            <v>9.5740740740740744</v>
          </cell>
          <cell r="BG861">
            <v>233</v>
          </cell>
          <cell r="BH861">
            <v>24</v>
          </cell>
          <cell r="BI861">
            <v>9.7083333333333339</v>
          </cell>
          <cell r="BJ861">
            <v>83.529411764705898</v>
          </cell>
          <cell r="BK861">
            <v>269</v>
          </cell>
          <cell r="BL861">
            <v>28</v>
          </cell>
          <cell r="BM861">
            <v>9.6071428571428577</v>
          </cell>
          <cell r="BN861">
            <v>79</v>
          </cell>
          <cell r="BO861">
            <v>502</v>
          </cell>
          <cell r="BP861">
            <v>52</v>
          </cell>
          <cell r="BQ861">
            <v>9.6538461538461533</v>
          </cell>
          <cell r="BR861">
            <v>1019</v>
          </cell>
          <cell r="BS861">
            <v>106</v>
          </cell>
          <cell r="BT861">
            <v>9.6132075471698109</v>
          </cell>
          <cell r="BU861">
            <v>84.666666666666671</v>
          </cell>
          <cell r="BV861">
            <v>0</v>
          </cell>
        </row>
        <row r="862">
          <cell r="B862" t="str">
            <v>21-AI&amp;DS62-25</v>
          </cell>
          <cell r="C862" t="str">
            <v>AI&amp;DS</v>
          </cell>
          <cell r="D862">
            <v>62</v>
          </cell>
          <cell r="E862" t="str">
            <v>YADAV DHRUV PRAMOD LAXMI</v>
          </cell>
          <cell r="F862" t="str">
            <v>Male</v>
          </cell>
          <cell r="G862" t="str">
            <v>20/10/2003</v>
          </cell>
          <cell r="H862">
            <v>9930138781</v>
          </cell>
          <cell r="I862">
            <v>9619386187</v>
          </cell>
          <cell r="J862" t="str">
            <v>dhruvpy@gmail.com</v>
          </cell>
          <cell r="K862" t="str">
            <v>1032210191@tcetmumbai.in</v>
          </cell>
          <cell r="L862" t="str">
            <v>B-201, Vasant Bhagirathi CHS, Mathuradas EXTN. Road, Kandivali West, Mumbai-400067</v>
          </cell>
          <cell r="M862">
            <v>400067</v>
          </cell>
          <cell r="N862">
            <v>0</v>
          </cell>
          <cell r="O862" t="str">
            <v>Father -Service | Mother - Teacher</v>
          </cell>
          <cell r="P862" t="str">
            <v>10,00,001 - 15,00,000</v>
          </cell>
          <cell r="Q862" t="str">
            <v>Normal</v>
          </cell>
          <cell r="R862" t="str">
            <v>Open</v>
          </cell>
          <cell r="S862">
            <v>2021</v>
          </cell>
          <cell r="T862" t="str">
            <v>FE</v>
          </cell>
          <cell r="U862" t="str">
            <v>MH-CET</v>
          </cell>
          <cell r="V862">
            <v>47.9</v>
          </cell>
          <cell r="W862" t="str">
            <v>NA</v>
          </cell>
          <cell r="X862" t="str">
            <v>ACAP</v>
          </cell>
          <cell r="Y862">
            <v>466</v>
          </cell>
          <cell r="Z862">
            <v>600</v>
          </cell>
          <cell r="AA862">
            <v>77.6666666666667</v>
          </cell>
          <cell r="AB862">
            <v>2019</v>
          </cell>
          <cell r="AC862" t="str">
            <v>ICSE</v>
          </cell>
          <cell r="AD862" t="str">
            <v>CHILDRENS ACADEMY GROUP OF SCHOOLS</v>
          </cell>
          <cell r="AE862">
            <v>503</v>
          </cell>
          <cell r="AF862">
            <v>600</v>
          </cell>
          <cell r="AG862">
            <v>83.8333333333333</v>
          </cell>
          <cell r="AH862">
            <v>2021</v>
          </cell>
          <cell r="AI862" t="str">
            <v>Maharashtra</v>
          </cell>
          <cell r="AJ862" t="str">
            <v>SHRI TP BHATIA COLLEGE OF SCIENCE</v>
          </cell>
          <cell r="AK862">
            <v>173</v>
          </cell>
          <cell r="AL862">
            <v>23</v>
          </cell>
          <cell r="AM862">
            <v>7.5217391304347823</v>
          </cell>
          <cell r="AN862">
            <v>97</v>
          </cell>
          <cell r="AO862">
            <v>184</v>
          </cell>
          <cell r="AP862">
            <v>26</v>
          </cell>
          <cell r="AQ862">
            <v>7.0769230769230766</v>
          </cell>
          <cell r="AR862">
            <v>77</v>
          </cell>
          <cell r="AS862">
            <v>357</v>
          </cell>
          <cell r="AT862">
            <v>49</v>
          </cell>
          <cell r="AU862">
            <v>7.2857142857142856</v>
          </cell>
          <cell r="AV862">
            <v>153</v>
          </cell>
          <cell r="AW862">
            <v>25</v>
          </cell>
          <cell r="AX862">
            <v>6.12</v>
          </cell>
          <cell r="AY862">
            <v>87</v>
          </cell>
          <cell r="AZ862">
            <v>215</v>
          </cell>
          <cell r="BA862">
            <v>29</v>
          </cell>
          <cell r="BB862">
            <v>7.4137931034482758</v>
          </cell>
          <cell r="BC862">
            <v>77</v>
          </cell>
          <cell r="BD862">
            <v>368</v>
          </cell>
          <cell r="BE862">
            <v>54</v>
          </cell>
          <cell r="BF862">
            <v>6.8148148148148149</v>
          </cell>
          <cell r="BG862">
            <v>182</v>
          </cell>
          <cell r="BH862">
            <v>24</v>
          </cell>
          <cell r="BI862">
            <v>7.583333333333333</v>
          </cell>
          <cell r="BJ862">
            <v>52</v>
          </cell>
          <cell r="BK862">
            <v>227</v>
          </cell>
          <cell r="BL862">
            <v>29</v>
          </cell>
          <cell r="BM862">
            <v>7.8275862068965516</v>
          </cell>
          <cell r="BN862">
            <v>90</v>
          </cell>
          <cell r="BO862">
            <v>409</v>
          </cell>
          <cell r="BP862">
            <v>53</v>
          </cell>
          <cell r="BQ862">
            <v>7.716981132075472</v>
          </cell>
          <cell r="BR862">
            <v>1134</v>
          </cell>
          <cell r="BS862">
            <v>156</v>
          </cell>
          <cell r="BT862">
            <v>7.2692307692307692</v>
          </cell>
          <cell r="BU862">
            <v>78</v>
          </cell>
          <cell r="BV862">
            <v>0</v>
          </cell>
        </row>
        <row r="863">
          <cell r="B863" t="str">
            <v>21-AI&amp;ML62-25</v>
          </cell>
          <cell r="C863" t="str">
            <v>AI&amp;ML</v>
          </cell>
          <cell r="D863">
            <v>62</v>
          </cell>
          <cell r="E863" t="str">
            <v>GEHLOT YOGESH SURESH KAMLA</v>
          </cell>
          <cell r="F863" t="str">
            <v>Male</v>
          </cell>
          <cell r="G863" t="str">
            <v>13/07/2003</v>
          </cell>
          <cell r="H863">
            <v>9867522478</v>
          </cell>
          <cell r="I863">
            <v>9867522478</v>
          </cell>
          <cell r="J863" t="str">
            <v>mankushsuthar@gmail.com</v>
          </cell>
          <cell r="K863" t="str">
            <v>1032210987@tcetmumbai.in</v>
          </cell>
          <cell r="L863" t="str">
            <v>Rustomjee Regency</v>
          </cell>
          <cell r="M863">
            <v>400068</v>
          </cell>
          <cell r="N863">
            <v>0</v>
          </cell>
          <cell r="O863" t="str">
            <v>Carpenter</v>
          </cell>
          <cell r="P863" t="str">
            <v>2,50,001 - 3,00,000</v>
          </cell>
          <cell r="Q863" t="str">
            <v>Normal</v>
          </cell>
          <cell r="R863" t="str">
            <v>Open</v>
          </cell>
          <cell r="S863">
            <v>2021</v>
          </cell>
          <cell r="T863" t="str">
            <v>FE</v>
          </cell>
          <cell r="U863" t="str">
            <v>MH-CET</v>
          </cell>
          <cell r="V863">
            <v>83.41</v>
          </cell>
          <cell r="W863">
            <v>53.21</v>
          </cell>
          <cell r="X863" t="str">
            <v>Minority</v>
          </cell>
          <cell r="Y863">
            <v>396</v>
          </cell>
          <cell r="Z863">
            <v>500</v>
          </cell>
          <cell r="AA863">
            <v>79.2</v>
          </cell>
          <cell r="AB863">
            <v>2019</v>
          </cell>
          <cell r="AC863" t="str">
            <v>Maharashtra</v>
          </cell>
          <cell r="AD863" t="str">
            <v>S.E.INTERNATIONAL SCHOOL</v>
          </cell>
          <cell r="AE863">
            <v>551</v>
          </cell>
          <cell r="AF863">
            <v>600</v>
          </cell>
          <cell r="AG863">
            <v>91.8333333333333</v>
          </cell>
          <cell r="AH863">
            <v>2021</v>
          </cell>
          <cell r="AI863" t="str">
            <v>Maharashtra</v>
          </cell>
          <cell r="AJ863" t="str">
            <v>NIRMALA  MEMORIAL FOUNDATION JUNIOR COLLEGE OF COMMERCE AND SCIENCE</v>
          </cell>
          <cell r="AK863">
            <v>163</v>
          </cell>
          <cell r="AL863">
            <v>22</v>
          </cell>
          <cell r="AM863">
            <v>7.4090909090909092</v>
          </cell>
          <cell r="AN863">
            <v>88.8888888888889</v>
          </cell>
          <cell r="AO863">
            <v>213</v>
          </cell>
          <cell r="AP863">
            <v>27</v>
          </cell>
          <cell r="AQ863">
            <v>7.8888888888888893</v>
          </cell>
          <cell r="AR863">
            <v>77</v>
          </cell>
          <cell r="AS863">
            <v>376</v>
          </cell>
          <cell r="AT863">
            <v>49</v>
          </cell>
          <cell r="AU863">
            <v>7.6734693877551017</v>
          </cell>
          <cell r="AV863">
            <v>204</v>
          </cell>
          <cell r="AW863">
            <v>25</v>
          </cell>
          <cell r="AX863">
            <v>8.16</v>
          </cell>
          <cell r="AY863">
            <v>82.9444444444444</v>
          </cell>
          <cell r="AZ863">
            <v>248</v>
          </cell>
          <cell r="BA863">
            <v>29</v>
          </cell>
          <cell r="BB863">
            <v>8.5517241379310338</v>
          </cell>
          <cell r="BC863">
            <v>84</v>
          </cell>
          <cell r="BD863">
            <v>452</v>
          </cell>
          <cell r="BE863">
            <v>54</v>
          </cell>
          <cell r="BF863">
            <v>8.3703703703703702</v>
          </cell>
          <cell r="BG863">
            <v>191</v>
          </cell>
          <cell r="BH863">
            <v>24</v>
          </cell>
          <cell r="BI863">
            <v>7.958333333333333</v>
          </cell>
          <cell r="BJ863">
            <v>87</v>
          </cell>
          <cell r="BK863">
            <v>264</v>
          </cell>
          <cell r="BL863">
            <v>29</v>
          </cell>
          <cell r="BM863">
            <v>9.1034482758620694</v>
          </cell>
          <cell r="BN863">
            <v>82</v>
          </cell>
          <cell r="BO863">
            <v>455</v>
          </cell>
          <cell r="BP863">
            <v>53</v>
          </cell>
          <cell r="BQ863">
            <v>8.584905660377359</v>
          </cell>
          <cell r="BR863">
            <v>1283</v>
          </cell>
          <cell r="BS863">
            <v>156</v>
          </cell>
          <cell r="BT863">
            <v>8.2243589743589745</v>
          </cell>
          <cell r="BU863">
            <v>83.966666666666669</v>
          </cell>
          <cell r="BV863">
            <v>0</v>
          </cell>
        </row>
        <row r="864">
          <cell r="B864" t="str">
            <v>22-CIVIL62-25</v>
          </cell>
          <cell r="C864" t="str">
            <v>CIVIL</v>
          </cell>
          <cell r="D864">
            <v>62</v>
          </cell>
          <cell r="E864" t="str">
            <v>SAMANT VISHWAJEET KIRAN VARSHA</v>
          </cell>
          <cell r="F864" t="str">
            <v>Male</v>
          </cell>
          <cell r="G864" t="str">
            <v>2004-01-01</v>
          </cell>
          <cell r="H864">
            <v>9422429048</v>
          </cell>
          <cell r="I864">
            <v>0</v>
          </cell>
          <cell r="J864" t="str">
            <v>vksamant999@gmail.com</v>
          </cell>
          <cell r="K864" t="str">
            <v>1032221243@tcetmumbai.in</v>
          </cell>
          <cell r="L864" t="str">
            <v>Shanti Sadan House No.366,Devtale,Bajar Peth,Pali,Ratnagiri,415803</v>
          </cell>
          <cell r="M864">
            <v>0</v>
          </cell>
          <cell r="N864" t="str">
            <v>Maharashtra</v>
          </cell>
          <cell r="O864" t="str">
            <v>Business</v>
          </cell>
          <cell r="P864" t="str">
            <v>4,00,001 - 4,50,000</v>
          </cell>
          <cell r="Q864" t="str">
            <v>Normal</v>
          </cell>
          <cell r="R864" t="str">
            <v>Open</v>
          </cell>
          <cell r="S864">
            <v>2022</v>
          </cell>
          <cell r="T864" t="str">
            <v>DSE</v>
          </cell>
          <cell r="U864" t="str">
            <v>NA</v>
          </cell>
          <cell r="V864" t="str">
            <v>NA</v>
          </cell>
          <cell r="W864" t="str">
            <v>NA</v>
          </cell>
          <cell r="X864" t="str">
            <v>CAP</v>
          </cell>
          <cell r="Y864" t="str">
            <v>495.00</v>
          </cell>
          <cell r="Z864" t="str">
            <v>500.00</v>
          </cell>
          <cell r="AA864" t="str">
            <v>99.00</v>
          </cell>
          <cell r="AB864" t="str">
            <v>2019</v>
          </cell>
          <cell r="AC864" t="str">
            <v>MAHARASHTRA STATE BOARD OF SECONDARY AND HIGHER SECONDARY EDUCATION</v>
          </cell>
          <cell r="AD864" t="str">
            <v>SACRED HEART CONVENT HIGH SCHOOL</v>
          </cell>
          <cell r="AE864" t="str">
            <v>835.00</v>
          </cell>
          <cell r="AF864" t="str">
            <v>900.00</v>
          </cell>
          <cell r="AG864" t="str">
            <v>92.78</v>
          </cell>
          <cell r="AH864" t="str">
            <v>2022</v>
          </cell>
          <cell r="AI864" t="str">
            <v>Maharashtra State Board of Technical Education</v>
          </cell>
          <cell r="AJ864" t="str">
            <v>GOVERNMENT POLYTECHNIC RATNAGIRI</v>
          </cell>
          <cell r="AK864">
            <v>0</v>
          </cell>
          <cell r="AL864">
            <v>0</v>
          </cell>
          <cell r="AM864" t="e">
            <v>#DIV/0!</v>
          </cell>
          <cell r="AN864">
            <v>0</v>
          </cell>
          <cell r="AO864">
            <v>0</v>
          </cell>
          <cell r="AP864">
            <v>0</v>
          </cell>
          <cell r="AQ864" t="e">
            <v>#DIV/0!</v>
          </cell>
          <cell r="AR864">
            <v>0</v>
          </cell>
          <cell r="AS864">
            <v>0</v>
          </cell>
          <cell r="AT864">
            <v>0</v>
          </cell>
          <cell r="AU864" t="e">
            <v>#DIV/0!</v>
          </cell>
          <cell r="AV864">
            <v>238</v>
          </cell>
          <cell r="AW864">
            <v>25</v>
          </cell>
          <cell r="AX864">
            <v>9.52</v>
          </cell>
          <cell r="AY864">
            <v>86</v>
          </cell>
          <cell r="AZ864">
            <v>289</v>
          </cell>
          <cell r="BA864">
            <v>29</v>
          </cell>
          <cell r="BB864">
            <v>9.9655172413793096</v>
          </cell>
          <cell r="BC864">
            <v>75</v>
          </cell>
          <cell r="BD864">
            <v>527</v>
          </cell>
          <cell r="BE864">
            <v>54</v>
          </cell>
          <cell r="BF864">
            <v>9.7592592592592595</v>
          </cell>
          <cell r="BG864">
            <v>237</v>
          </cell>
          <cell r="BH864">
            <v>24</v>
          </cell>
          <cell r="BI864">
            <v>9.875</v>
          </cell>
          <cell r="BJ864">
            <v>80.588235294117695</v>
          </cell>
          <cell r="BK864">
            <v>290</v>
          </cell>
          <cell r="BL864">
            <v>29</v>
          </cell>
          <cell r="BM864">
            <v>10</v>
          </cell>
          <cell r="BN864">
            <v>91</v>
          </cell>
          <cell r="BO864">
            <v>527</v>
          </cell>
          <cell r="BP864">
            <v>53</v>
          </cell>
          <cell r="BQ864">
            <v>9.9433962264150946</v>
          </cell>
          <cell r="BR864">
            <v>1054</v>
          </cell>
          <cell r="BS864">
            <v>107</v>
          </cell>
          <cell r="BT864">
            <v>9.8504672897196262</v>
          </cell>
          <cell r="BU864">
            <v>80.529411764705898</v>
          </cell>
          <cell r="BV864">
            <v>0</v>
          </cell>
        </row>
        <row r="865">
          <cell r="B865" t="str">
            <v>21-COMPA62-25</v>
          </cell>
          <cell r="C865" t="str">
            <v>COMP-A</v>
          </cell>
          <cell r="D865">
            <v>62</v>
          </cell>
          <cell r="E865" t="str">
            <v>KARANGUTKAR MANASI JAYRAM ANJALI</v>
          </cell>
          <cell r="F865" t="str">
            <v>Female</v>
          </cell>
          <cell r="G865" t="str">
            <v>06/03/2004</v>
          </cell>
          <cell r="H865">
            <v>8828611749</v>
          </cell>
          <cell r="I865">
            <v>9819611271</v>
          </cell>
          <cell r="J865" t="str">
            <v>manasikarangutkar2004@gmail.com</v>
          </cell>
          <cell r="K865" t="str">
            <v>1032210444@tcetmumbai.in</v>
          </cell>
          <cell r="L865" t="str">
            <v xml:space="preserve">D-111, Rajnandan CHS, Rajendra Nagar, Dattapada Road, Near Ekta Bhoomi Garden Building, Borivali East, Mumbai </v>
          </cell>
          <cell r="M865">
            <v>400066</v>
          </cell>
          <cell r="N865">
            <v>0</v>
          </cell>
          <cell r="O865" t="str">
            <v xml:space="preserve">Self-employed </v>
          </cell>
          <cell r="P865" t="str">
            <v>4,00,001 - 4,50,000</v>
          </cell>
          <cell r="Q865" t="str">
            <v>Normal</v>
          </cell>
          <cell r="R865" t="str">
            <v>Open</v>
          </cell>
          <cell r="S865">
            <v>2021</v>
          </cell>
          <cell r="T865" t="str">
            <v>FE</v>
          </cell>
          <cell r="U865" t="str">
            <v>MH-CET</v>
          </cell>
          <cell r="V865">
            <v>36.43</v>
          </cell>
          <cell r="W865">
            <v>50.974819599999996</v>
          </cell>
          <cell r="X865" t="str">
            <v>Minority</v>
          </cell>
          <cell r="Y865">
            <v>423</v>
          </cell>
          <cell r="Z865">
            <v>500</v>
          </cell>
          <cell r="AA865">
            <v>84.6</v>
          </cell>
          <cell r="AB865">
            <v>2019</v>
          </cell>
          <cell r="AC865" t="str">
            <v>Maharashtra</v>
          </cell>
          <cell r="AD865" t="str">
            <v>SWAMI VIVEKANAND INTERNATIONAL SCHOOL AND JUNIOR COLLEGE</v>
          </cell>
          <cell r="AE865">
            <v>543</v>
          </cell>
          <cell r="AF865">
            <v>600</v>
          </cell>
          <cell r="AG865">
            <v>90.5</v>
          </cell>
          <cell r="AH865">
            <v>2021</v>
          </cell>
          <cell r="AI865" t="str">
            <v>Maharashtra</v>
          </cell>
          <cell r="AJ865" t="str">
            <v>NIRMALA MEMORIAL FOUNDATION JUNIOR COLLEGE OF COMMERCE AND SCIENCE</v>
          </cell>
          <cell r="AK865">
            <v>189</v>
          </cell>
          <cell r="AL865">
            <v>23</v>
          </cell>
          <cell r="AM865">
            <v>8.2173913043478262</v>
          </cell>
          <cell r="AN865">
            <v>76</v>
          </cell>
          <cell r="AO865">
            <v>235</v>
          </cell>
          <cell r="AP865">
            <v>26</v>
          </cell>
          <cell r="AQ865">
            <v>9.0384615384615383</v>
          </cell>
          <cell r="AR865">
            <v>84</v>
          </cell>
          <cell r="AS865">
            <v>424</v>
          </cell>
          <cell r="AT865">
            <v>49</v>
          </cell>
          <cell r="AU865">
            <v>8.6530612244897966</v>
          </cell>
          <cell r="AV865">
            <v>225</v>
          </cell>
          <cell r="AW865">
            <v>25</v>
          </cell>
          <cell r="AX865">
            <v>9</v>
          </cell>
          <cell r="AY865">
            <v>80</v>
          </cell>
          <cell r="AZ865">
            <v>246</v>
          </cell>
          <cell r="BA865">
            <v>29</v>
          </cell>
          <cell r="BB865">
            <v>8.4827586206896548</v>
          </cell>
          <cell r="BC865">
            <v>79</v>
          </cell>
          <cell r="BD865">
            <v>471</v>
          </cell>
          <cell r="BE865">
            <v>54</v>
          </cell>
          <cell r="BF865">
            <v>8.7222222222222214</v>
          </cell>
          <cell r="BG865">
            <v>224</v>
          </cell>
          <cell r="BH865">
            <v>24</v>
          </cell>
          <cell r="BI865">
            <v>9.3333333333333339</v>
          </cell>
          <cell r="BJ865">
            <v>84</v>
          </cell>
          <cell r="BK865">
            <v>280</v>
          </cell>
          <cell r="BL865">
            <v>29</v>
          </cell>
          <cell r="BM865">
            <v>9.6551724137931032</v>
          </cell>
          <cell r="BN865">
            <v>77</v>
          </cell>
          <cell r="BO865">
            <v>504</v>
          </cell>
          <cell r="BP865">
            <v>53</v>
          </cell>
          <cell r="BQ865">
            <v>9.5094339622641506</v>
          </cell>
          <cell r="BR865">
            <v>1399</v>
          </cell>
          <cell r="BS865">
            <v>156</v>
          </cell>
          <cell r="BT865">
            <v>8.9679487179487172</v>
          </cell>
          <cell r="BU865">
            <v>80.599999999999994</v>
          </cell>
          <cell r="BV865">
            <v>0</v>
          </cell>
        </row>
        <row r="866">
          <cell r="B866" t="str">
            <v>21-COMPB62-25</v>
          </cell>
          <cell r="C866" t="str">
            <v>COMP-B</v>
          </cell>
          <cell r="D866">
            <v>62</v>
          </cell>
          <cell r="E866" t="str">
            <v>SUSAN JULIA SCHARIA  ROCILY</v>
          </cell>
          <cell r="F866" t="str">
            <v>Female</v>
          </cell>
          <cell r="G866" t="str">
            <v>16/08/2003</v>
          </cell>
          <cell r="H866">
            <v>9136195966</v>
          </cell>
          <cell r="I866">
            <v>9833224440</v>
          </cell>
          <cell r="J866" t="str">
            <v>susanjulia7@gmail.com</v>
          </cell>
          <cell r="K866" t="str">
            <v>1032210508@tcetmumbai.in</v>
          </cell>
          <cell r="L866" t="str">
            <v>Gilead plot no. 284, Zero no. road singh estate kandivali east</v>
          </cell>
          <cell r="M866">
            <v>400101</v>
          </cell>
          <cell r="N866">
            <v>0</v>
          </cell>
          <cell r="O866" t="str">
            <v xml:space="preserve">Graphic designer </v>
          </cell>
          <cell r="P866" t="str">
            <v>4,00,001 - 4,50,000</v>
          </cell>
          <cell r="Q866" t="str">
            <v>Normal</v>
          </cell>
          <cell r="R866" t="str">
            <v>Open</v>
          </cell>
          <cell r="S866">
            <v>2021</v>
          </cell>
          <cell r="T866" t="str">
            <v>FE</v>
          </cell>
          <cell r="U866" t="str">
            <v>MH-CET</v>
          </cell>
          <cell r="V866">
            <v>56</v>
          </cell>
          <cell r="W866" t="str">
            <v>NA</v>
          </cell>
          <cell r="X866" t="str">
            <v>Institute</v>
          </cell>
          <cell r="Y866">
            <v>316</v>
          </cell>
          <cell r="Z866">
            <v>500</v>
          </cell>
          <cell r="AA866">
            <v>63.2</v>
          </cell>
          <cell r="AB866">
            <v>2019</v>
          </cell>
          <cell r="AC866" t="str">
            <v>CBSE</v>
          </cell>
          <cell r="AD866" t="str">
            <v>RYAN INTERNATIONAL SCHOOL KANDIVALI EAST</v>
          </cell>
          <cell r="AE866">
            <v>448</v>
          </cell>
          <cell r="AF866">
            <v>600</v>
          </cell>
          <cell r="AG866">
            <v>74.6666666666667</v>
          </cell>
          <cell r="AH866">
            <v>2021</v>
          </cell>
          <cell r="AI866" t="str">
            <v>Maharashtra</v>
          </cell>
          <cell r="AJ866" t="str">
            <v>THAKUR COLLEGE OF SCIENCE AND COMMERCE</v>
          </cell>
          <cell r="AK866">
            <v>171</v>
          </cell>
          <cell r="AL866">
            <v>23</v>
          </cell>
          <cell r="AM866">
            <v>7.4347826086956523</v>
          </cell>
          <cell r="AN866">
            <v>96</v>
          </cell>
          <cell r="AO866">
            <v>189</v>
          </cell>
          <cell r="AP866">
            <v>26</v>
          </cell>
          <cell r="AQ866">
            <v>7.2692307692307692</v>
          </cell>
          <cell r="AR866">
            <v>84</v>
          </cell>
          <cell r="AS866">
            <v>360</v>
          </cell>
          <cell r="AT866">
            <v>49</v>
          </cell>
          <cell r="AU866">
            <v>7.3469387755102042</v>
          </cell>
          <cell r="AV866">
            <v>183</v>
          </cell>
          <cell r="AW866">
            <v>25</v>
          </cell>
          <cell r="AX866">
            <v>7.32</v>
          </cell>
          <cell r="AY866">
            <v>90</v>
          </cell>
          <cell r="AZ866">
            <v>209</v>
          </cell>
          <cell r="BA866">
            <v>29</v>
          </cell>
          <cell r="BB866">
            <v>7.2068965517241379</v>
          </cell>
          <cell r="BC866">
            <v>92</v>
          </cell>
          <cell r="BD866">
            <v>392</v>
          </cell>
          <cell r="BE866">
            <v>54</v>
          </cell>
          <cell r="BF866">
            <v>7.2592592592592595</v>
          </cell>
          <cell r="BG866">
            <v>159</v>
          </cell>
          <cell r="BH866">
            <v>24</v>
          </cell>
          <cell r="BI866">
            <v>6.625</v>
          </cell>
          <cell r="BJ866">
            <v>75</v>
          </cell>
          <cell r="BK866">
            <v>139</v>
          </cell>
          <cell r="BL866">
            <v>29</v>
          </cell>
          <cell r="BM866">
            <v>4.7931034482758621</v>
          </cell>
          <cell r="BN866">
            <v>84</v>
          </cell>
          <cell r="BO866">
            <v>298</v>
          </cell>
          <cell r="BP866">
            <v>53</v>
          </cell>
          <cell r="BQ866">
            <v>5.6226415094339623</v>
          </cell>
          <cell r="BR866">
            <v>1050</v>
          </cell>
          <cell r="BS866">
            <v>156</v>
          </cell>
          <cell r="BT866">
            <v>6.7307692307692308</v>
          </cell>
          <cell r="BU866">
            <v>87.4</v>
          </cell>
          <cell r="BV866">
            <v>0</v>
          </cell>
        </row>
        <row r="867">
          <cell r="B867" t="str">
            <v>21-COMPC62-25</v>
          </cell>
          <cell r="C867" t="str">
            <v>COMP-C</v>
          </cell>
          <cell r="D867">
            <v>62</v>
          </cell>
          <cell r="E867" t="str">
            <v>YADAV VIVEK KUMAR KAMLESH KUMAR MANJU</v>
          </cell>
          <cell r="F867" t="str">
            <v>Male</v>
          </cell>
          <cell r="G867" t="str">
            <v>08/06/2002</v>
          </cell>
          <cell r="H867">
            <v>9004041885</v>
          </cell>
          <cell r="I867">
            <v>9833328851</v>
          </cell>
          <cell r="J867" t="str">
            <v>yadav7738vivek@gmail.com</v>
          </cell>
          <cell r="K867" t="str">
            <v>1032210572@tcetmumbai.in</v>
          </cell>
          <cell r="L867" t="str">
            <v>Room no.308,R4B,Sharma Ind. Estate, goregaon east, mumbai.</v>
          </cell>
          <cell r="M867">
            <v>400063</v>
          </cell>
          <cell r="N867">
            <v>0</v>
          </cell>
          <cell r="O867" t="str">
            <v>Supervisor</v>
          </cell>
          <cell r="P867" t="str">
            <v>5,50,001 - 6,00,000</v>
          </cell>
          <cell r="Q867" t="str">
            <v>Normal</v>
          </cell>
          <cell r="R867" t="str">
            <v>Open</v>
          </cell>
          <cell r="S867">
            <v>2021</v>
          </cell>
          <cell r="T867" t="str">
            <v>FE</v>
          </cell>
          <cell r="U867" t="str">
            <v>MH-CET</v>
          </cell>
          <cell r="V867">
            <v>91.07</v>
          </cell>
          <cell r="W867">
            <v>62.5</v>
          </cell>
          <cell r="X867" t="str">
            <v>Minority</v>
          </cell>
          <cell r="Y867">
            <v>413</v>
          </cell>
          <cell r="Z867">
            <v>500</v>
          </cell>
          <cell r="AA867">
            <v>82.6</v>
          </cell>
          <cell r="AB867">
            <v>2019</v>
          </cell>
          <cell r="AC867" t="str">
            <v>Maharashtra</v>
          </cell>
          <cell r="AD867" t="str">
            <v>JAWAHAR VIDYALAYA</v>
          </cell>
          <cell r="AE867">
            <v>525</v>
          </cell>
          <cell r="AF867">
            <v>600</v>
          </cell>
          <cell r="AG867">
            <v>87.5</v>
          </cell>
          <cell r="AH867">
            <v>2021</v>
          </cell>
          <cell r="AI867" t="str">
            <v>Maharashtra</v>
          </cell>
          <cell r="AJ867" t="str">
            <v>MITHIBAI COLLEGE</v>
          </cell>
          <cell r="AK867">
            <v>178</v>
          </cell>
          <cell r="AL867">
            <v>23</v>
          </cell>
          <cell r="AM867">
            <v>7.7391304347826084</v>
          </cell>
          <cell r="AN867">
            <v>98</v>
          </cell>
          <cell r="AO867">
            <v>198</v>
          </cell>
          <cell r="AP867">
            <v>26</v>
          </cell>
          <cell r="AQ867">
            <v>7.615384615384615</v>
          </cell>
          <cell r="AR867">
            <v>95.47</v>
          </cell>
          <cell r="AS867">
            <v>376</v>
          </cell>
          <cell r="AT867">
            <v>49</v>
          </cell>
          <cell r="AU867">
            <v>7.6734693877551017</v>
          </cell>
          <cell r="AV867">
            <v>230</v>
          </cell>
          <cell r="AW867">
            <v>25</v>
          </cell>
          <cell r="AX867">
            <v>9.1999999999999993</v>
          </cell>
          <cell r="AY867">
            <v>96.734999999999999</v>
          </cell>
          <cell r="AZ867">
            <v>278</v>
          </cell>
          <cell r="BA867">
            <v>29</v>
          </cell>
          <cell r="BB867">
            <v>9.5862068965517242</v>
          </cell>
          <cell r="BC867">
            <v>94</v>
          </cell>
          <cell r="BD867">
            <v>508</v>
          </cell>
          <cell r="BE867">
            <v>54</v>
          </cell>
          <cell r="BF867">
            <v>9.4074074074074066</v>
          </cell>
          <cell r="BG867">
            <v>219</v>
          </cell>
          <cell r="BH867">
            <v>24</v>
          </cell>
          <cell r="BI867">
            <v>9.125</v>
          </cell>
          <cell r="BJ867">
            <v>75</v>
          </cell>
          <cell r="BK867">
            <v>259</v>
          </cell>
          <cell r="BL867">
            <v>29</v>
          </cell>
          <cell r="BM867">
            <v>8.931034482758621</v>
          </cell>
          <cell r="BN867">
            <v>86</v>
          </cell>
          <cell r="BO867">
            <v>478</v>
          </cell>
          <cell r="BP867">
            <v>53</v>
          </cell>
          <cell r="BQ867">
            <v>9.0188679245283012</v>
          </cell>
          <cell r="BR867">
            <v>1362</v>
          </cell>
          <cell r="BS867">
            <v>156</v>
          </cell>
          <cell r="BT867">
            <v>8.7307692307692299</v>
          </cell>
          <cell r="BU867">
            <v>91.840999999999994</v>
          </cell>
          <cell r="BV867">
            <v>0</v>
          </cell>
        </row>
        <row r="868">
          <cell r="B868" t="str">
            <v>21-CS&amp;E62-25</v>
          </cell>
          <cell r="C868" t="str">
            <v>CS&amp;E</v>
          </cell>
          <cell r="D868">
            <v>62</v>
          </cell>
          <cell r="E868" t="str">
            <v xml:space="preserve">YADAV ADARSHKUMAR RAJESH  </v>
          </cell>
          <cell r="F868" t="str">
            <v>Male</v>
          </cell>
          <cell r="G868">
            <v>37832</v>
          </cell>
          <cell r="H868">
            <v>7977206354</v>
          </cell>
          <cell r="I868">
            <v>9819480861</v>
          </cell>
          <cell r="J868" t="str">
            <v>adarshyadav3007@gmail.com</v>
          </cell>
          <cell r="K868" t="str">
            <v>1032210924@tcetmumbai.in</v>
          </cell>
          <cell r="L868" t="str">
            <v>C-67/402,Sunandan, Sector-10, Shanti Nagar,Mira Road (East),Thane</v>
          </cell>
          <cell r="M868">
            <v>401107</v>
          </cell>
          <cell r="N868">
            <v>0</v>
          </cell>
          <cell r="O868" t="str">
            <v>Business</v>
          </cell>
          <cell r="P868" t="str">
            <v>1,50,001 - 2,00,000</v>
          </cell>
          <cell r="Q868" t="str">
            <v>Normal</v>
          </cell>
          <cell r="R868" t="str">
            <v>Open</v>
          </cell>
          <cell r="S868">
            <v>2021</v>
          </cell>
          <cell r="T868" t="str">
            <v>FE</v>
          </cell>
          <cell r="U868" t="str">
            <v>MH-CET</v>
          </cell>
          <cell r="V868">
            <v>74.53</v>
          </cell>
          <cell r="W868">
            <v>69.741427700000003</v>
          </cell>
          <cell r="X868" t="str">
            <v>Minority</v>
          </cell>
          <cell r="Y868">
            <v>352</v>
          </cell>
          <cell r="Z868">
            <v>500</v>
          </cell>
          <cell r="AA868">
            <v>70.400000000000006</v>
          </cell>
          <cell r="AB868">
            <v>2019</v>
          </cell>
          <cell r="AC868" t="str">
            <v>Maharashtra</v>
          </cell>
          <cell r="AD868" t="str">
            <v>PRAVINKUMAR G. VORA HIGH SCHOOL</v>
          </cell>
          <cell r="AE868">
            <v>491</v>
          </cell>
          <cell r="AF868">
            <v>600</v>
          </cell>
          <cell r="AG868">
            <v>81.8333333333333</v>
          </cell>
          <cell r="AH868">
            <v>2021</v>
          </cell>
          <cell r="AI868" t="str">
            <v>Maharashtra</v>
          </cell>
          <cell r="AJ868" t="str">
            <v>SARDAR VALLABHBHAI PATEL JUNIOR COLLEGE OF SCIENCE AND COMMERCE</v>
          </cell>
          <cell r="AK868">
            <v>179</v>
          </cell>
          <cell r="AL868">
            <v>23</v>
          </cell>
          <cell r="AM868">
            <v>7.7826086956521738</v>
          </cell>
          <cell r="AN868">
            <v>87</v>
          </cell>
          <cell r="AO868">
            <v>195</v>
          </cell>
          <cell r="AP868">
            <v>26</v>
          </cell>
          <cell r="AQ868">
            <v>7.5</v>
          </cell>
          <cell r="AR868">
            <v>75</v>
          </cell>
          <cell r="AS868">
            <v>374</v>
          </cell>
          <cell r="AT868">
            <v>49</v>
          </cell>
          <cell r="AU868">
            <v>7.6326530612244898</v>
          </cell>
          <cell r="AV868">
            <v>195</v>
          </cell>
          <cell r="AW868">
            <v>25</v>
          </cell>
          <cell r="AX868">
            <v>7.8</v>
          </cell>
          <cell r="AY868">
            <v>81</v>
          </cell>
          <cell r="AZ868">
            <v>218</v>
          </cell>
          <cell r="BA868">
            <v>29</v>
          </cell>
          <cell r="BB868">
            <v>7.5172413793103452</v>
          </cell>
          <cell r="BC868">
            <v>76</v>
          </cell>
          <cell r="BD868">
            <v>413</v>
          </cell>
          <cell r="BE868">
            <v>54</v>
          </cell>
          <cell r="BF868">
            <v>7.6481481481481479</v>
          </cell>
          <cell r="BG868">
            <v>181</v>
          </cell>
          <cell r="BH868">
            <v>24</v>
          </cell>
          <cell r="BI868">
            <v>7.541666666666667</v>
          </cell>
          <cell r="BJ868">
            <v>89</v>
          </cell>
          <cell r="BK868">
            <v>242</v>
          </cell>
          <cell r="BL868">
            <v>29</v>
          </cell>
          <cell r="BM868">
            <v>8.3448275862068968</v>
          </cell>
          <cell r="BN868">
            <v>78</v>
          </cell>
          <cell r="BO868">
            <v>423</v>
          </cell>
          <cell r="BP868">
            <v>53</v>
          </cell>
          <cell r="BQ868">
            <v>7.9811320754716979</v>
          </cell>
          <cell r="BR868">
            <v>1210</v>
          </cell>
          <cell r="BS868">
            <v>156</v>
          </cell>
          <cell r="BT868">
            <v>7.7564102564102564</v>
          </cell>
          <cell r="BU868">
            <v>77.8</v>
          </cell>
          <cell r="BV868">
            <v>0</v>
          </cell>
        </row>
        <row r="869">
          <cell r="B869" t="str">
            <v>21-E&amp;CS62-25</v>
          </cell>
          <cell r="C869" t="str">
            <v>E&amp;CS</v>
          </cell>
          <cell r="D869">
            <v>62</v>
          </cell>
          <cell r="E869" t="str">
            <v xml:space="preserve">YADAV VISHAL CHINTAMANI  SAROJADEVI </v>
          </cell>
          <cell r="F869" t="str">
            <v>Male</v>
          </cell>
          <cell r="G869" t="str">
            <v>20/02/2003</v>
          </cell>
          <cell r="H869">
            <v>7303912082</v>
          </cell>
          <cell r="I869">
            <v>9821011033</v>
          </cell>
          <cell r="J869" t="str">
            <v>vis1435s@gmail.com</v>
          </cell>
          <cell r="K869" t="str">
            <v>1032210380@tcetmumbai.in</v>
          </cell>
          <cell r="L869" t="str">
            <v>411, bldg. no.3, new mahakali nagar, marve x rd., malad west, near tata power house</v>
          </cell>
          <cell r="M869">
            <v>400095</v>
          </cell>
          <cell r="N869">
            <v>0</v>
          </cell>
          <cell r="O869" t="str">
            <v>Service</v>
          </cell>
          <cell r="P869" t="str">
            <v>6,00,001 - 7,00,000</v>
          </cell>
          <cell r="Q869" t="str">
            <v>Normal</v>
          </cell>
          <cell r="R869" t="str">
            <v>Open</v>
          </cell>
          <cell r="S869">
            <v>2021</v>
          </cell>
          <cell r="T869" t="str">
            <v>FE</v>
          </cell>
          <cell r="U869" t="str">
            <v>MH-CET</v>
          </cell>
          <cell r="V869">
            <v>76.150000000000006</v>
          </cell>
          <cell r="W869">
            <v>42.47</v>
          </cell>
          <cell r="X869" t="str">
            <v>Minority</v>
          </cell>
          <cell r="Y869">
            <v>354</v>
          </cell>
          <cell r="Z869">
            <v>500</v>
          </cell>
          <cell r="AA869">
            <v>70.8</v>
          </cell>
          <cell r="AB869">
            <v>2019</v>
          </cell>
          <cell r="AC869" t="str">
            <v>Maharashtra</v>
          </cell>
          <cell r="AD869" t="str">
            <v>SIR JP HIGH SCHOOL</v>
          </cell>
          <cell r="AE869">
            <v>527</v>
          </cell>
          <cell r="AF869">
            <v>600</v>
          </cell>
          <cell r="AG869">
            <v>87.8333333333333</v>
          </cell>
          <cell r="AH869">
            <v>2021</v>
          </cell>
          <cell r="AI869" t="str">
            <v>Maharashtra</v>
          </cell>
          <cell r="AJ869" t="str">
            <v>NIRMALA MEMORIAL FOUNDATIO OF SCIENCE AND COMMERCE</v>
          </cell>
          <cell r="AK869">
            <v>185</v>
          </cell>
          <cell r="AL869">
            <v>23</v>
          </cell>
          <cell r="AM869">
            <v>8.0434782608695645</v>
          </cell>
          <cell r="AN869">
            <v>82.49</v>
          </cell>
          <cell r="AO869">
            <v>214</v>
          </cell>
          <cell r="AP869">
            <v>26</v>
          </cell>
          <cell r="AQ869">
            <v>8.2307692307692299</v>
          </cell>
          <cell r="AR869">
            <v>98</v>
          </cell>
          <cell r="AS869">
            <v>399</v>
          </cell>
          <cell r="AT869">
            <v>49</v>
          </cell>
          <cell r="AU869">
            <v>8.1428571428571423</v>
          </cell>
          <cell r="AV869">
            <v>207</v>
          </cell>
          <cell r="AW869">
            <v>25</v>
          </cell>
          <cell r="AX869">
            <v>8.2799999999999994</v>
          </cell>
          <cell r="AY869">
            <v>90.245000000000005</v>
          </cell>
          <cell r="AZ869">
            <v>257</v>
          </cell>
          <cell r="BA869">
            <v>29</v>
          </cell>
          <cell r="BB869">
            <v>8.862068965517242</v>
          </cell>
          <cell r="BC869">
            <v>67.647058823529406</v>
          </cell>
          <cell r="BD869">
            <v>464</v>
          </cell>
          <cell r="BE869">
            <v>54</v>
          </cell>
          <cell r="BF869">
            <v>8.5925925925925934</v>
          </cell>
          <cell r="BG869">
            <v>222</v>
          </cell>
          <cell r="BH869">
            <v>24</v>
          </cell>
          <cell r="BI869">
            <v>9.25</v>
          </cell>
          <cell r="BJ869">
            <v>78</v>
          </cell>
          <cell r="BK869">
            <v>278</v>
          </cell>
          <cell r="BL869">
            <v>29</v>
          </cell>
          <cell r="BM869">
            <v>9.5862068965517242</v>
          </cell>
          <cell r="BN869">
            <v>78</v>
          </cell>
          <cell r="BO869">
            <v>500</v>
          </cell>
          <cell r="BP869">
            <v>53</v>
          </cell>
          <cell r="BQ869">
            <v>9.433962264150944</v>
          </cell>
          <cell r="BR869">
            <v>1363</v>
          </cell>
          <cell r="BS869">
            <v>156</v>
          </cell>
          <cell r="BT869">
            <v>8.7371794871794872</v>
          </cell>
          <cell r="BU869">
            <v>87.276411764705884</v>
          </cell>
          <cell r="BV869" t="str">
            <v>Magnamious Systems Pvt.Ltd.</v>
          </cell>
        </row>
        <row r="870">
          <cell r="B870" t="str">
            <v>21-E&amp;TCB62-25</v>
          </cell>
          <cell r="C870" t="str">
            <v>E&amp;TC-B</v>
          </cell>
          <cell r="D870">
            <v>62</v>
          </cell>
          <cell r="E870" t="str">
            <v xml:space="preserve">YADAV VISHAL RAJKUMAR  DHARMAVATI </v>
          </cell>
          <cell r="F870" t="str">
            <v>Male</v>
          </cell>
          <cell r="G870" t="str">
            <v>19/09/2003</v>
          </cell>
          <cell r="H870">
            <v>7506452369</v>
          </cell>
          <cell r="I870">
            <v>9323376168</v>
          </cell>
          <cell r="J870" t="str">
            <v>vishalyadv47@gmail.com</v>
          </cell>
          <cell r="K870" t="str">
            <v>1032210317@tcetmumbai.in</v>
          </cell>
          <cell r="L870" t="str">
            <v>Room no.8, Shivaji Nagar, L.M. Road, Borivali West, Mumbai - 400103</v>
          </cell>
          <cell r="M870">
            <v>400103</v>
          </cell>
          <cell r="N870">
            <v>0</v>
          </cell>
          <cell r="O870" t="str">
            <v xml:space="preserve">Private Construction Sector </v>
          </cell>
          <cell r="P870" t="str">
            <v>5,50,001 - 6,00,000</v>
          </cell>
          <cell r="Q870" t="str">
            <v>Normal</v>
          </cell>
          <cell r="R870" t="str">
            <v>Open</v>
          </cell>
          <cell r="S870">
            <v>2021</v>
          </cell>
          <cell r="T870" t="str">
            <v>FE</v>
          </cell>
          <cell r="U870" t="str">
            <v>MH-CET</v>
          </cell>
          <cell r="V870">
            <v>40.25</v>
          </cell>
          <cell r="W870" t="str">
            <v>NA</v>
          </cell>
          <cell r="X870" t="str">
            <v>Minority</v>
          </cell>
          <cell r="Y870">
            <v>466</v>
          </cell>
          <cell r="Z870">
            <v>500</v>
          </cell>
          <cell r="AA870">
            <v>93.2</v>
          </cell>
          <cell r="AB870">
            <v>2018</v>
          </cell>
          <cell r="AC870" t="str">
            <v>Maharashtra</v>
          </cell>
          <cell r="AD870" t="str">
            <v>SMT. P.K. GANGAR HINDI SECONDARY SCHOOL</v>
          </cell>
          <cell r="AE870">
            <v>465</v>
          </cell>
          <cell r="AF870">
            <v>650</v>
          </cell>
          <cell r="AG870">
            <v>71.538461538461505</v>
          </cell>
          <cell r="AH870">
            <v>2020</v>
          </cell>
          <cell r="AI870" t="str">
            <v>Maharashtra</v>
          </cell>
          <cell r="AJ870" t="str">
            <v>MITHIBAI COLLEGE</v>
          </cell>
          <cell r="AK870">
            <v>184</v>
          </cell>
          <cell r="AL870">
            <v>22</v>
          </cell>
          <cell r="AM870">
            <v>8.3636363636363633</v>
          </cell>
          <cell r="AN870">
            <v>92</v>
          </cell>
          <cell r="AO870">
            <v>251</v>
          </cell>
          <cell r="AP870">
            <v>27</v>
          </cell>
          <cell r="AQ870">
            <v>9.2962962962962958</v>
          </cell>
          <cell r="AR870">
            <v>75</v>
          </cell>
          <cell r="AS870">
            <v>435</v>
          </cell>
          <cell r="AT870">
            <v>49</v>
          </cell>
          <cell r="AU870">
            <v>8.8775510204081627</v>
          </cell>
          <cell r="AV870">
            <v>215</v>
          </cell>
          <cell r="AW870">
            <v>25</v>
          </cell>
          <cell r="AX870">
            <v>8.6</v>
          </cell>
          <cell r="AY870">
            <v>83.5</v>
          </cell>
          <cell r="AZ870">
            <v>276</v>
          </cell>
          <cell r="BA870">
            <v>29</v>
          </cell>
          <cell r="BB870">
            <v>9.5172413793103452</v>
          </cell>
          <cell r="BC870">
            <v>98</v>
          </cell>
          <cell r="BD870">
            <v>491</v>
          </cell>
          <cell r="BE870">
            <v>54</v>
          </cell>
          <cell r="BF870">
            <v>9.0925925925925934</v>
          </cell>
          <cell r="BG870">
            <v>230</v>
          </cell>
          <cell r="BH870">
            <v>24</v>
          </cell>
          <cell r="BI870">
            <v>9.5833333333333339</v>
          </cell>
          <cell r="BJ870">
            <v>95</v>
          </cell>
          <cell r="BK870">
            <v>287</v>
          </cell>
          <cell r="BL870">
            <v>29</v>
          </cell>
          <cell r="BM870">
            <v>9.8965517241379306</v>
          </cell>
          <cell r="BN870">
            <v>98</v>
          </cell>
          <cell r="BO870">
            <v>517</v>
          </cell>
          <cell r="BP870">
            <v>53</v>
          </cell>
          <cell r="BQ870">
            <v>9.7547169811320753</v>
          </cell>
          <cell r="BR870">
            <v>1443</v>
          </cell>
          <cell r="BS870">
            <v>156</v>
          </cell>
          <cell r="BT870">
            <v>9.25</v>
          </cell>
          <cell r="BU870">
            <v>86.297510373443984</v>
          </cell>
          <cell r="BV870" t="str">
            <v>Ague Instruments</v>
          </cell>
        </row>
        <row r="871">
          <cell r="B871" t="str">
            <v>21-ITA62-25</v>
          </cell>
          <cell r="C871" t="str">
            <v>IT-A</v>
          </cell>
          <cell r="D871">
            <v>62</v>
          </cell>
          <cell r="E871" t="str">
            <v xml:space="preserve">NALAWADE SEJAL SHIVAJI  PRITI </v>
          </cell>
          <cell r="F871" t="str">
            <v>Female</v>
          </cell>
          <cell r="G871" t="str">
            <v>25/12/2003</v>
          </cell>
          <cell r="H871">
            <v>7039554518</v>
          </cell>
          <cell r="I871">
            <v>9224179772</v>
          </cell>
          <cell r="J871" t="str">
            <v>sejalnalawade2503@gmail.com</v>
          </cell>
          <cell r="K871" t="str">
            <v>1032210636@tcetmumbai.in</v>
          </cell>
          <cell r="L871" t="str">
            <v>47-1,Nalawade Ali, Ganeshwadi , Satara , Maharashtra-415519</v>
          </cell>
          <cell r="M871">
            <v>415519</v>
          </cell>
          <cell r="N871">
            <v>0</v>
          </cell>
          <cell r="O871" t="str">
            <v>Service</v>
          </cell>
          <cell r="P871" t="str">
            <v>10,00,001 - 15,00,000</v>
          </cell>
          <cell r="Q871" t="str">
            <v>Normal</v>
          </cell>
          <cell r="R871" t="str">
            <v>Open</v>
          </cell>
          <cell r="S871">
            <v>2021</v>
          </cell>
          <cell r="T871" t="str">
            <v>FE</v>
          </cell>
          <cell r="U871" t="str">
            <v>MH-CET</v>
          </cell>
          <cell r="V871">
            <v>97.43</v>
          </cell>
          <cell r="W871">
            <v>66.303100000000001</v>
          </cell>
          <cell r="X871" t="str">
            <v>TFWS</v>
          </cell>
          <cell r="Y871">
            <v>488</v>
          </cell>
          <cell r="Z871">
            <v>500</v>
          </cell>
          <cell r="AA871">
            <v>97.6</v>
          </cell>
          <cell r="AB871">
            <v>2019</v>
          </cell>
          <cell r="AC871" t="str">
            <v>Maharashtra</v>
          </cell>
          <cell r="AD871" t="str">
            <v>SHREE EKVEERA VIDYALAYA</v>
          </cell>
          <cell r="AE871">
            <v>554</v>
          </cell>
          <cell r="AF871">
            <v>600</v>
          </cell>
          <cell r="AG871">
            <v>92.3333333333333</v>
          </cell>
          <cell r="AH871">
            <v>2021</v>
          </cell>
          <cell r="AI871" t="str">
            <v>Maharashtra</v>
          </cell>
          <cell r="AJ871" t="str">
            <v>S.V.P JR.COLLEGE OF COMMERCE AND SCIENCE</v>
          </cell>
          <cell r="AK871">
            <v>209</v>
          </cell>
          <cell r="AL871">
            <v>22</v>
          </cell>
          <cell r="AM871">
            <v>9.5</v>
          </cell>
          <cell r="AN871">
            <v>76.959999999999994</v>
          </cell>
          <cell r="AO871">
            <v>270</v>
          </cell>
          <cell r="AP871">
            <v>27</v>
          </cell>
          <cell r="AQ871">
            <v>10</v>
          </cell>
          <cell r="AR871">
            <v>76.959999999999994</v>
          </cell>
          <cell r="AS871">
            <v>479</v>
          </cell>
          <cell r="AT871">
            <v>49</v>
          </cell>
          <cell r="AU871">
            <v>9.7755102040816322</v>
          </cell>
          <cell r="AV871">
            <v>248</v>
          </cell>
          <cell r="AW871">
            <v>25</v>
          </cell>
          <cell r="AX871">
            <v>9.92</v>
          </cell>
          <cell r="AY871">
            <v>76.959999999999994</v>
          </cell>
          <cell r="AZ871">
            <v>280</v>
          </cell>
          <cell r="BA871">
            <v>29</v>
          </cell>
          <cell r="BB871">
            <v>9.6551724137931032</v>
          </cell>
          <cell r="BC871">
            <v>90.094339622641499</v>
          </cell>
          <cell r="BD871">
            <v>528</v>
          </cell>
          <cell r="BE871">
            <v>54</v>
          </cell>
          <cell r="BF871">
            <v>9.7777777777777786</v>
          </cell>
          <cell r="BG871">
            <v>237</v>
          </cell>
          <cell r="BH871">
            <v>24</v>
          </cell>
          <cell r="BI871">
            <v>9.875</v>
          </cell>
          <cell r="BJ871">
            <v>87.966804979253098</v>
          </cell>
          <cell r="BK871">
            <v>283</v>
          </cell>
          <cell r="BL871">
            <v>29</v>
          </cell>
          <cell r="BM871">
            <v>9.7586206896551726</v>
          </cell>
          <cell r="BN871">
            <v>83.690987124463504</v>
          </cell>
          <cell r="BO871">
            <v>520</v>
          </cell>
          <cell r="BP871">
            <v>53</v>
          </cell>
          <cell r="BQ871">
            <v>9.8113207547169807</v>
          </cell>
          <cell r="BR871">
            <v>1527</v>
          </cell>
          <cell r="BS871">
            <v>156</v>
          </cell>
          <cell r="BT871">
            <v>9.7884615384615383</v>
          </cell>
          <cell r="BU871">
            <v>82.037191575980586</v>
          </cell>
          <cell r="BV871" t="str">
            <v>Wisdmlabs/Capgemini</v>
          </cell>
        </row>
        <row r="872">
          <cell r="B872" t="str">
            <v>21-ITB62-25</v>
          </cell>
          <cell r="C872" t="str">
            <v>IT-B</v>
          </cell>
          <cell r="D872">
            <v>62</v>
          </cell>
          <cell r="E872" t="str">
            <v>YADAV NANDINI MAHENDRA NIRMALA</v>
          </cell>
          <cell r="F872" t="str">
            <v>Female</v>
          </cell>
          <cell r="G872" t="str">
            <v>20/09/2003</v>
          </cell>
          <cell r="H872">
            <v>9172859753</v>
          </cell>
          <cell r="I872">
            <v>9823326248</v>
          </cell>
          <cell r="J872" t="str">
            <v>nandiniy044@gmail.com</v>
          </cell>
          <cell r="K872" t="str">
            <v>1032210701@tcetmumbai.in</v>
          </cell>
          <cell r="L872" t="str">
            <v>104, LAXMI NIVAS, LOKMANYA NAGAR, KACHERI ROAD, PALGHAR</v>
          </cell>
          <cell r="M872">
            <v>401404</v>
          </cell>
          <cell r="N872">
            <v>0</v>
          </cell>
          <cell r="O872" t="str">
            <v>LABOUR</v>
          </cell>
          <cell r="P872" t="str">
            <v>50,001 - 1,00,000</v>
          </cell>
          <cell r="Q872" t="str">
            <v>Normal</v>
          </cell>
          <cell r="R872" t="str">
            <v>Open</v>
          </cell>
          <cell r="S872">
            <v>2021</v>
          </cell>
          <cell r="T872" t="str">
            <v>FE</v>
          </cell>
          <cell r="U872" t="str">
            <v>MH-CET</v>
          </cell>
          <cell r="V872">
            <v>92.34</v>
          </cell>
          <cell r="W872">
            <v>31.571043499999998</v>
          </cell>
          <cell r="X872" t="str">
            <v>CAP</v>
          </cell>
          <cell r="Y872">
            <v>447</v>
          </cell>
          <cell r="Z872">
            <v>500</v>
          </cell>
          <cell r="AA872">
            <v>89.4</v>
          </cell>
          <cell r="AB872">
            <v>2019</v>
          </cell>
          <cell r="AC872" t="str">
            <v>Maharashtra</v>
          </cell>
          <cell r="AD872" t="str">
            <v>BHAVANI VIDYA NIKETAK HINDI HIGH SCHOOL</v>
          </cell>
          <cell r="AE872">
            <v>569</v>
          </cell>
          <cell r="AF872">
            <v>600</v>
          </cell>
          <cell r="AG872">
            <v>94.8333333333333</v>
          </cell>
          <cell r="AH872">
            <v>2021</v>
          </cell>
          <cell r="AI872" t="str">
            <v>Maharashtra</v>
          </cell>
          <cell r="AJ872" t="str">
            <v>SONOPANT DANDEKAR SHIKSHAN MANDALI</v>
          </cell>
          <cell r="AK872">
            <v>201</v>
          </cell>
          <cell r="AL872">
            <v>22</v>
          </cell>
          <cell r="AM872">
            <v>9.1363636363636367</v>
          </cell>
          <cell r="AN872">
            <v>81</v>
          </cell>
          <cell r="AO872">
            <v>260</v>
          </cell>
          <cell r="AP872">
            <v>27</v>
          </cell>
          <cell r="AQ872">
            <v>9.6296296296296298</v>
          </cell>
          <cell r="AR872">
            <v>97.67</v>
          </cell>
          <cell r="AS872">
            <v>461</v>
          </cell>
          <cell r="AT872">
            <v>49</v>
          </cell>
          <cell r="AU872">
            <v>9.408163265306122</v>
          </cell>
          <cell r="AV872">
            <v>241</v>
          </cell>
          <cell r="AW872">
            <v>25</v>
          </cell>
          <cell r="AX872">
            <v>9.64</v>
          </cell>
          <cell r="AY872">
            <v>89.334999999999994</v>
          </cell>
          <cell r="AZ872">
            <v>286</v>
          </cell>
          <cell r="BA872">
            <v>29</v>
          </cell>
          <cell r="BB872">
            <v>9.862068965517242</v>
          </cell>
          <cell r="BC872">
            <v>91.625615763546804</v>
          </cell>
          <cell r="BD872">
            <v>527</v>
          </cell>
          <cell r="BE872">
            <v>54</v>
          </cell>
          <cell r="BF872">
            <v>9.7592592592592595</v>
          </cell>
          <cell r="BG872">
            <v>224</v>
          </cell>
          <cell r="BH872">
            <v>24</v>
          </cell>
          <cell r="BI872">
            <v>9.3333333333333339</v>
          </cell>
          <cell r="BJ872">
            <v>87.966804979253098</v>
          </cell>
          <cell r="BK872">
            <v>286</v>
          </cell>
          <cell r="BL872">
            <v>29</v>
          </cell>
          <cell r="BM872">
            <v>9.862068965517242</v>
          </cell>
          <cell r="BN872">
            <v>90.254237288135599</v>
          </cell>
          <cell r="BO872">
            <v>510</v>
          </cell>
          <cell r="BP872">
            <v>53</v>
          </cell>
          <cell r="BQ872">
            <v>9.6226415094339615</v>
          </cell>
          <cell r="BR872">
            <v>1498</v>
          </cell>
          <cell r="BS872">
            <v>156</v>
          </cell>
          <cell r="BT872">
            <v>9.6025641025641022</v>
          </cell>
          <cell r="BU872">
            <v>86.926123152709366</v>
          </cell>
          <cell r="BV872" t="str">
            <v>Oracle</v>
          </cell>
        </row>
        <row r="873">
          <cell r="B873" t="str">
            <v>22-M&amp;ME62-25</v>
          </cell>
          <cell r="C873" t="str">
            <v>M&amp;ME</v>
          </cell>
          <cell r="D873">
            <v>62</v>
          </cell>
          <cell r="E873" t="str">
            <v>JAIN HARSHIL MUKESH MEENA</v>
          </cell>
          <cell r="F873" t="str">
            <v>Male</v>
          </cell>
          <cell r="G873" t="str">
            <v>2003-04-11</v>
          </cell>
          <cell r="H873">
            <v>9004876988</v>
          </cell>
          <cell r="I873" t="str">
            <v>9820828064</v>
          </cell>
          <cell r="J873" t="str">
            <v>harshiljain0000@gmail.com</v>
          </cell>
          <cell r="K873" t="str">
            <v>1032221265@tcetmumbai.in</v>
          </cell>
          <cell r="L873" t="str">
            <v>A-1303/1304,Shanti Seven, Sector 7, Shanti Nagar ,Near Adani Bill Office ,Mira Road,401107</v>
          </cell>
          <cell r="M873">
            <v>0</v>
          </cell>
          <cell r="N873" t="str">
            <v>Maharashtra</v>
          </cell>
          <cell r="O873" t="str">
            <v>Business</v>
          </cell>
          <cell r="P873" t="str">
            <v>7,00,001 - 8,00,000</v>
          </cell>
          <cell r="Q873" t="str">
            <v>Normal</v>
          </cell>
          <cell r="R873" t="str">
            <v>Open</v>
          </cell>
          <cell r="S873">
            <v>2022</v>
          </cell>
          <cell r="T873" t="str">
            <v>DSE</v>
          </cell>
          <cell r="U873" t="str">
            <v>NA</v>
          </cell>
          <cell r="V873" t="str">
            <v>NA</v>
          </cell>
          <cell r="W873" t="str">
            <v>NA</v>
          </cell>
          <cell r="X873" t="str">
            <v>CAP</v>
          </cell>
          <cell r="Y873" t="str">
            <v>537.00</v>
          </cell>
          <cell r="Z873" t="str">
            <v>600.00</v>
          </cell>
          <cell r="AA873" t="str">
            <v>89.50</v>
          </cell>
          <cell r="AB873" t="str">
            <v>2019</v>
          </cell>
          <cell r="AC873" t="str">
            <v>COUNCIL FOR THE INDIAN SCHOOL CERTIFICATE EXAMINATIONS</v>
          </cell>
          <cell r="AD873" t="str">
            <v>N L DALMIA HIGH SCHOOL</v>
          </cell>
          <cell r="AE873" t="str">
            <v>1316.00</v>
          </cell>
          <cell r="AF873" t="str">
            <v>1600.00</v>
          </cell>
          <cell r="AG873">
            <v>82.25</v>
          </cell>
          <cell r="AH873" t="str">
            <v>2022</v>
          </cell>
          <cell r="AI873" t="str">
            <v>-</v>
          </cell>
          <cell r="AJ873" t="str">
            <v>SHRI BHAGUBHAI MAFATLAL POLYTECHNIC</v>
          </cell>
          <cell r="AK873">
            <v>0</v>
          </cell>
          <cell r="AL873">
            <v>0</v>
          </cell>
          <cell r="AM873" t="e">
            <v>#DIV/0!</v>
          </cell>
          <cell r="AN873">
            <v>0</v>
          </cell>
          <cell r="AO873">
            <v>0</v>
          </cell>
          <cell r="AP873">
            <v>0</v>
          </cell>
          <cell r="AQ873" t="e">
            <v>#DIV/0!</v>
          </cell>
          <cell r="AR873">
            <v>0</v>
          </cell>
          <cell r="AS873">
            <v>0</v>
          </cell>
          <cell r="AT873">
            <v>0</v>
          </cell>
          <cell r="AU873" t="e">
            <v>#DIV/0!</v>
          </cell>
          <cell r="AV873">
            <v>213</v>
          </cell>
          <cell r="AW873">
            <v>25</v>
          </cell>
          <cell r="AX873">
            <v>8.52</v>
          </cell>
          <cell r="AY873">
            <v>80</v>
          </cell>
          <cell r="AZ873">
            <v>267</v>
          </cell>
          <cell r="BA873">
            <v>29</v>
          </cell>
          <cell r="BB873">
            <v>9.2068965517241388</v>
          </cell>
          <cell r="BC873">
            <v>78</v>
          </cell>
          <cell r="BD873">
            <v>480</v>
          </cell>
          <cell r="BE873">
            <v>54</v>
          </cell>
          <cell r="BF873">
            <v>8.8888888888888893</v>
          </cell>
          <cell r="BG873">
            <v>198</v>
          </cell>
          <cell r="BH873">
            <v>24</v>
          </cell>
          <cell r="BI873">
            <v>8.25</v>
          </cell>
          <cell r="BJ873">
            <v>80</v>
          </cell>
          <cell r="BK873">
            <v>251</v>
          </cell>
          <cell r="BL873">
            <v>29</v>
          </cell>
          <cell r="BM873">
            <v>8.6551724137931032</v>
          </cell>
          <cell r="BN873">
            <v>86</v>
          </cell>
          <cell r="BO873">
            <v>449</v>
          </cell>
          <cell r="BP873">
            <v>53</v>
          </cell>
          <cell r="BQ873">
            <v>8.4716981132075464</v>
          </cell>
          <cell r="BR873">
            <v>929</v>
          </cell>
          <cell r="BS873">
            <v>107</v>
          </cell>
          <cell r="BT873">
            <v>8.6822429906542062</v>
          </cell>
          <cell r="BU873">
            <v>78.745098039215705</v>
          </cell>
          <cell r="BV873">
            <v>0</v>
          </cell>
        </row>
        <row r="874">
          <cell r="B874" t="str">
            <v>22-MECH62-25</v>
          </cell>
          <cell r="C874" t="str">
            <v>MECH</v>
          </cell>
          <cell r="D874">
            <v>62</v>
          </cell>
          <cell r="E874" t="str">
            <v>SAWANT YASHRAJ VIDYADHAR VAISHALI</v>
          </cell>
          <cell r="F874" t="str">
            <v>Male</v>
          </cell>
          <cell r="G874" t="str">
            <v>2003-12-22</v>
          </cell>
          <cell r="H874">
            <v>8850923150</v>
          </cell>
          <cell r="I874" t="str">
            <v>9167133520</v>
          </cell>
          <cell r="J874" t="str">
            <v>yashrajsawant0002@gmail.com</v>
          </cell>
          <cell r="K874" t="str">
            <v>1032221325@tcetmumbai.in</v>
          </cell>
          <cell r="L874" t="str">
            <v>C-6 , New Dahisar Apt,Vidyamandir Road,Dahisar,Opposite BMC Hospital,Mumbai,400068</v>
          </cell>
          <cell r="M874">
            <v>0</v>
          </cell>
          <cell r="N874" t="str">
            <v>Maharashtra</v>
          </cell>
          <cell r="O874" t="str">
            <v>Business</v>
          </cell>
          <cell r="P874" t="str">
            <v>15,001 - 50,000</v>
          </cell>
          <cell r="Q874" t="str">
            <v>Normal</v>
          </cell>
          <cell r="R874" t="str">
            <v>Open</v>
          </cell>
          <cell r="S874">
            <v>2022</v>
          </cell>
          <cell r="T874" t="str">
            <v>DSE</v>
          </cell>
          <cell r="U874" t="str">
            <v>NA</v>
          </cell>
          <cell r="V874" t="str">
            <v>NA</v>
          </cell>
          <cell r="W874" t="str">
            <v>NA</v>
          </cell>
          <cell r="X874" t="str">
            <v>CAP</v>
          </cell>
          <cell r="Y874" t="str">
            <v>376.00</v>
          </cell>
          <cell r="Z874" t="str">
            <v>500.00</v>
          </cell>
          <cell r="AA874" t="str">
            <v>75.20</v>
          </cell>
          <cell r="AB874" t="str">
            <v>2019</v>
          </cell>
          <cell r="AC874" t="str">
            <v>MAHARASHTRA STATE BOARD OF SECONDARY AND HIGHER SECONDARY EDUCATION</v>
          </cell>
          <cell r="AD874" t="str">
            <v>POORNA PRAJNA</v>
          </cell>
          <cell r="AE874" t="str">
            <v>1690.00</v>
          </cell>
          <cell r="AF874" t="str">
            <v>1950.00</v>
          </cell>
          <cell r="AG874">
            <v>86.666666666666671</v>
          </cell>
          <cell r="AH874" t="str">
            <v>2022</v>
          </cell>
          <cell r="AI874" t="str">
            <v>Maharashtra State Board of Technical Education</v>
          </cell>
          <cell r="AJ874" t="str">
            <v>ZADGU SINGH THAKUR POLYTECHNIC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193</v>
          </cell>
          <cell r="AW874">
            <v>25</v>
          </cell>
          <cell r="AX874">
            <v>7.72</v>
          </cell>
          <cell r="AY874">
            <v>78</v>
          </cell>
          <cell r="AZ874">
            <v>283.90999999999997</v>
          </cell>
          <cell r="BA874">
            <v>29</v>
          </cell>
          <cell r="BB874">
            <v>9.7899999999999991</v>
          </cell>
          <cell r="BC874">
            <v>83</v>
          </cell>
          <cell r="BD874">
            <v>476.90999999999997</v>
          </cell>
          <cell r="BE874">
            <v>54</v>
          </cell>
          <cell r="BF874">
            <v>8.8316666666666652</v>
          </cell>
          <cell r="BG874">
            <v>194</v>
          </cell>
          <cell r="BH874">
            <v>24</v>
          </cell>
          <cell r="BI874">
            <v>8.0833333333333339</v>
          </cell>
          <cell r="BJ874">
            <v>77</v>
          </cell>
          <cell r="BK874">
            <v>254</v>
          </cell>
          <cell r="BL874">
            <v>28</v>
          </cell>
          <cell r="BM874">
            <v>9.0714285714285712</v>
          </cell>
          <cell r="BN874">
            <v>80</v>
          </cell>
          <cell r="BO874">
            <v>448</v>
          </cell>
          <cell r="BP874">
            <v>52</v>
          </cell>
          <cell r="BQ874">
            <v>8.615384615384615</v>
          </cell>
          <cell r="BR874">
            <v>924.91</v>
          </cell>
          <cell r="BS874">
            <v>106</v>
          </cell>
          <cell r="BT874">
            <v>8.7255660377358488</v>
          </cell>
          <cell r="BU874">
            <v>81.333333333333329</v>
          </cell>
          <cell r="BV874">
            <v>0</v>
          </cell>
        </row>
        <row r="875">
          <cell r="B875" t="str">
            <v>21-AI&amp;DS63-25</v>
          </cell>
          <cell r="C875" t="str">
            <v>AI&amp;DS</v>
          </cell>
          <cell r="D875">
            <v>63</v>
          </cell>
          <cell r="E875" t="str">
            <v>YADAV SUNNY VASUDEV SARITA</v>
          </cell>
          <cell r="F875" t="str">
            <v>Male</v>
          </cell>
          <cell r="G875" t="str">
            <v>03/12/2001</v>
          </cell>
          <cell r="H875">
            <v>7900009292</v>
          </cell>
          <cell r="I875">
            <v>9819980392</v>
          </cell>
          <cell r="J875" t="str">
            <v>yadavsunny0312@gmail.com</v>
          </cell>
          <cell r="K875" t="str">
            <v>1032210192@tcetmumbai.in</v>
          </cell>
          <cell r="L875" t="str">
            <v>gokul dairy farm,subhash nagar,pokharan road no.2 thane west</v>
          </cell>
          <cell r="M875">
            <v>400610</v>
          </cell>
          <cell r="N875">
            <v>0</v>
          </cell>
          <cell r="O875" t="str">
            <v>business</v>
          </cell>
          <cell r="P875" t="str">
            <v>3,50,001 - 4,00,000</v>
          </cell>
          <cell r="Q875" t="str">
            <v>Normal</v>
          </cell>
          <cell r="R875" t="str">
            <v>Open</v>
          </cell>
          <cell r="S875">
            <v>2021</v>
          </cell>
          <cell r="T875" t="str">
            <v>FE</v>
          </cell>
          <cell r="U875" t="str">
            <v>MH-CET</v>
          </cell>
          <cell r="V875">
            <v>93.3</v>
          </cell>
          <cell r="W875">
            <v>80.989999999999995</v>
          </cell>
          <cell r="X875" t="str">
            <v>Minority</v>
          </cell>
          <cell r="Y875">
            <v>420</v>
          </cell>
          <cell r="Z875">
            <v>500</v>
          </cell>
          <cell r="AA875">
            <v>84</v>
          </cell>
          <cell r="AB875">
            <v>2017</v>
          </cell>
          <cell r="AC875" t="str">
            <v>Maharashtra</v>
          </cell>
          <cell r="AD875" t="str">
            <v>HOME OF FAITH ENGLISH HIGH SCHOOL</v>
          </cell>
          <cell r="AE875">
            <v>498</v>
          </cell>
          <cell r="AF875">
            <v>650</v>
          </cell>
          <cell r="AG875">
            <v>76.615384615384599</v>
          </cell>
          <cell r="AH875">
            <v>2019</v>
          </cell>
          <cell r="AI875" t="str">
            <v>Maharashtra</v>
          </cell>
          <cell r="AJ875" t="str">
            <v>DNYAN GANGA EDUCATION TRUST'S JUNIOR COLLEGE OF SCIENCE AND COMMERCE</v>
          </cell>
          <cell r="AK875">
            <v>187</v>
          </cell>
          <cell r="AL875">
            <v>23</v>
          </cell>
          <cell r="AM875">
            <v>8.1304347826086953</v>
          </cell>
          <cell r="AN875">
            <v>98</v>
          </cell>
          <cell r="AO875">
            <v>221</v>
          </cell>
          <cell r="AP875">
            <v>26</v>
          </cell>
          <cell r="AQ875">
            <v>8.5</v>
          </cell>
          <cell r="AR875">
            <v>79</v>
          </cell>
          <cell r="AS875">
            <v>408</v>
          </cell>
          <cell r="AT875">
            <v>49</v>
          </cell>
          <cell r="AU875">
            <v>8.3265306122448983</v>
          </cell>
          <cell r="AV875">
            <v>194</v>
          </cell>
          <cell r="AW875">
            <v>25</v>
          </cell>
          <cell r="AX875">
            <v>7.76</v>
          </cell>
          <cell r="AY875">
            <v>88.5</v>
          </cell>
          <cell r="AZ875">
            <v>263</v>
          </cell>
          <cell r="BA875">
            <v>29</v>
          </cell>
          <cell r="BB875">
            <v>9.068965517241379</v>
          </cell>
          <cell r="BC875">
            <v>82.941176470588204</v>
          </cell>
          <cell r="BD875">
            <v>457</v>
          </cell>
          <cell r="BE875">
            <v>54</v>
          </cell>
          <cell r="BF875">
            <v>8.4629629629629637</v>
          </cell>
          <cell r="BG875">
            <v>207</v>
          </cell>
          <cell r="BH875">
            <v>24</v>
          </cell>
          <cell r="BI875">
            <v>8.625</v>
          </cell>
          <cell r="BJ875">
            <v>69</v>
          </cell>
          <cell r="BK875">
            <v>264</v>
          </cell>
          <cell r="BL875">
            <v>29</v>
          </cell>
          <cell r="BM875">
            <v>9.1034482758620694</v>
          </cell>
          <cell r="BN875">
            <v>90</v>
          </cell>
          <cell r="BO875">
            <v>471</v>
          </cell>
          <cell r="BP875">
            <v>53</v>
          </cell>
          <cell r="BQ875">
            <v>8.8867924528301891</v>
          </cell>
          <cell r="BR875">
            <v>1336</v>
          </cell>
          <cell r="BS875">
            <v>156</v>
          </cell>
          <cell r="BT875">
            <v>8.5641025641025639</v>
          </cell>
          <cell r="BU875">
            <v>83.488235294117629</v>
          </cell>
          <cell r="BV875">
            <v>0</v>
          </cell>
        </row>
        <row r="876">
          <cell r="B876" t="str">
            <v>21-AI&amp;ML63-25</v>
          </cell>
          <cell r="C876" t="str">
            <v>AI&amp;ML</v>
          </cell>
          <cell r="D876">
            <v>63</v>
          </cell>
          <cell r="E876" t="str">
            <v>KHAN ZAHEER KHALID SHABNAM</v>
          </cell>
          <cell r="F876" t="str">
            <v>Male</v>
          </cell>
          <cell r="G876" t="str">
            <v>11/02/2004</v>
          </cell>
          <cell r="H876">
            <v>9137971585</v>
          </cell>
          <cell r="I876">
            <v>8454812274</v>
          </cell>
          <cell r="J876" t="str">
            <v>zaheerkhan.khalid@gmail.com</v>
          </cell>
          <cell r="K876" t="str">
            <v>1032210988@tcetmumbai.in</v>
          </cell>
          <cell r="L876" t="str">
            <v>a/101, sikar mahal bldg, Kasturba Cross Road No.4, Opposite jain mandir, borivali (East)</v>
          </cell>
          <cell r="M876">
            <v>400066</v>
          </cell>
          <cell r="N876">
            <v>0</v>
          </cell>
          <cell r="O876" t="str">
            <v>Civil Engineer</v>
          </cell>
          <cell r="P876" t="str">
            <v>&gt;= 15,00,001</v>
          </cell>
          <cell r="Q876" t="str">
            <v>Normal</v>
          </cell>
          <cell r="R876" t="str">
            <v>Open</v>
          </cell>
          <cell r="S876">
            <v>2021</v>
          </cell>
          <cell r="T876" t="str">
            <v>FE</v>
          </cell>
          <cell r="U876" t="str">
            <v>MH-CET</v>
          </cell>
          <cell r="V876">
            <v>81.290000000000006</v>
          </cell>
          <cell r="W876">
            <v>49.6</v>
          </cell>
          <cell r="X876" t="str">
            <v>Minority</v>
          </cell>
          <cell r="Y876">
            <v>322</v>
          </cell>
          <cell r="Z876">
            <v>500</v>
          </cell>
          <cell r="AA876">
            <v>64.400000000000006</v>
          </cell>
          <cell r="AB876">
            <v>2019</v>
          </cell>
          <cell r="AC876" t="str">
            <v>CBSE</v>
          </cell>
          <cell r="AD876" t="str">
            <v>RYAN INTERNATIONAL SCHOOL KANDIVALI EAST</v>
          </cell>
          <cell r="AE876">
            <v>433</v>
          </cell>
          <cell r="AF876">
            <v>600</v>
          </cell>
          <cell r="AG876">
            <v>72.1666666666667</v>
          </cell>
          <cell r="AH876">
            <v>2021</v>
          </cell>
          <cell r="AI876" t="str">
            <v>Maharashtra</v>
          </cell>
          <cell r="AJ876" t="str">
            <v>PACE JUNIOR SCIENCE COLLEGE BORIVALI WEST</v>
          </cell>
          <cell r="AK876">
            <v>156</v>
          </cell>
          <cell r="AL876">
            <v>22</v>
          </cell>
          <cell r="AM876">
            <v>7.0909090909090908</v>
          </cell>
          <cell r="AN876">
            <v>88.425925925925895</v>
          </cell>
          <cell r="AO876">
            <v>187</v>
          </cell>
          <cell r="AP876">
            <v>27</v>
          </cell>
          <cell r="AQ876">
            <v>6.9259259259259256</v>
          </cell>
          <cell r="AR876">
            <v>77</v>
          </cell>
          <cell r="AS876">
            <v>343</v>
          </cell>
          <cell r="AT876">
            <v>49</v>
          </cell>
          <cell r="AU876">
            <v>7</v>
          </cell>
          <cell r="AV876">
            <v>204</v>
          </cell>
          <cell r="AW876">
            <v>25</v>
          </cell>
          <cell r="AX876">
            <v>8.16</v>
          </cell>
          <cell r="AY876">
            <v>82.712962962963005</v>
          </cell>
          <cell r="AZ876">
            <v>259</v>
          </cell>
          <cell r="BA876">
            <v>29</v>
          </cell>
          <cell r="BB876">
            <v>8.931034482758621</v>
          </cell>
          <cell r="BC876">
            <v>75</v>
          </cell>
          <cell r="BD876">
            <v>463</v>
          </cell>
          <cell r="BE876">
            <v>54</v>
          </cell>
          <cell r="BF876">
            <v>8.5740740740740744</v>
          </cell>
          <cell r="BG876">
            <v>218</v>
          </cell>
          <cell r="BH876">
            <v>24</v>
          </cell>
          <cell r="BI876">
            <v>9.0833333333333339</v>
          </cell>
          <cell r="BJ876">
            <v>83</v>
          </cell>
          <cell r="BK876">
            <v>265</v>
          </cell>
          <cell r="BL876">
            <v>29</v>
          </cell>
          <cell r="BM876">
            <v>9.137931034482758</v>
          </cell>
          <cell r="BN876">
            <v>75</v>
          </cell>
          <cell r="BO876">
            <v>483</v>
          </cell>
          <cell r="BP876">
            <v>53</v>
          </cell>
          <cell r="BQ876">
            <v>9.1132075471698109</v>
          </cell>
          <cell r="BR876">
            <v>1289</v>
          </cell>
          <cell r="BS876">
            <v>156</v>
          </cell>
          <cell r="BT876">
            <v>8.2628205128205128</v>
          </cell>
          <cell r="BU876">
            <v>81.227777777777789</v>
          </cell>
          <cell r="BV876" t="str">
            <v>Capgemini</v>
          </cell>
        </row>
        <row r="877">
          <cell r="B877" t="str">
            <v>22-CIVIL63-25</v>
          </cell>
          <cell r="C877" t="str">
            <v>CIVIL</v>
          </cell>
          <cell r="D877">
            <v>63</v>
          </cell>
          <cell r="E877" t="str">
            <v>SANKHE MEET RAVINDRA TEJAL</v>
          </cell>
          <cell r="F877" t="str">
            <v>Male</v>
          </cell>
          <cell r="G877" t="str">
            <v>2003-08-28</v>
          </cell>
          <cell r="H877">
            <v>7972464917</v>
          </cell>
          <cell r="I877">
            <v>0</v>
          </cell>
          <cell r="J877" t="str">
            <v>meetsankhe110@gmail.com</v>
          </cell>
          <cell r="K877" t="str">
            <v>1032221434@tcetmumbai.in</v>
          </cell>
          <cell r="L877" t="str">
            <v>B 301,Madhu Ganesh Appt., MAHIM ROAD,Palghar,State Bank Of India,PALGHAR,401404</v>
          </cell>
          <cell r="M877">
            <v>0</v>
          </cell>
          <cell r="N877" t="str">
            <v>Maharashtra</v>
          </cell>
          <cell r="O877" t="str">
            <v>Farmer</v>
          </cell>
          <cell r="P877" t="str">
            <v>4,00,001 - 4,50,000</v>
          </cell>
          <cell r="Q877" t="str">
            <v>Normal</v>
          </cell>
          <cell r="R877" t="str">
            <v>Open</v>
          </cell>
          <cell r="S877">
            <v>2022</v>
          </cell>
          <cell r="T877" t="str">
            <v>DSE</v>
          </cell>
          <cell r="U877" t="str">
            <v>NA</v>
          </cell>
          <cell r="V877" t="str">
            <v>NA</v>
          </cell>
          <cell r="W877" t="str">
            <v>NA</v>
          </cell>
          <cell r="X877" t="str">
            <v>CAP</v>
          </cell>
          <cell r="Y877" t="str">
            <v>387.00</v>
          </cell>
          <cell r="Z877" t="str">
            <v>500.00</v>
          </cell>
          <cell r="AA877" t="str">
            <v>77.40</v>
          </cell>
          <cell r="AB877" t="str">
            <v>2019</v>
          </cell>
          <cell r="AC877" t="str">
            <v>MAHARASHTRA STATE BOARD OF SECONDARY AND HIGHER SECONDARY EDUCATION</v>
          </cell>
          <cell r="AD877" t="str">
            <v>ANAND ASHRAM ENGLISH HIGH SCHOOL PALGHAR</v>
          </cell>
          <cell r="AE877" t="str">
            <v>1743.00</v>
          </cell>
          <cell r="AF877" t="str">
            <v>1900.00</v>
          </cell>
          <cell r="AG877" t="str">
            <v>91.74</v>
          </cell>
          <cell r="AH877" t="str">
            <v>2022</v>
          </cell>
          <cell r="AI877" t="str">
            <v>Maharashtra State Board of Technical Education</v>
          </cell>
          <cell r="AJ877" t="str">
            <v>ST. JOHN COLLEGE OF ENINEERING AND MANAGEMENT</v>
          </cell>
          <cell r="AK877">
            <v>0</v>
          </cell>
          <cell r="AL877">
            <v>0</v>
          </cell>
          <cell r="AM877" t="e">
            <v>#DIV/0!</v>
          </cell>
          <cell r="AN877">
            <v>0</v>
          </cell>
          <cell r="AO877">
            <v>0</v>
          </cell>
          <cell r="AP877">
            <v>0</v>
          </cell>
          <cell r="AQ877" t="e">
            <v>#DIV/0!</v>
          </cell>
          <cell r="AR877">
            <v>0</v>
          </cell>
          <cell r="AS877">
            <v>0</v>
          </cell>
          <cell r="AT877">
            <v>0</v>
          </cell>
          <cell r="AU877" t="e">
            <v>#DIV/0!</v>
          </cell>
          <cell r="AV877">
            <v>227</v>
          </cell>
          <cell r="AW877">
            <v>25</v>
          </cell>
          <cell r="AX877">
            <v>9.08</v>
          </cell>
          <cell r="AY877">
            <v>87</v>
          </cell>
          <cell r="AZ877">
            <v>282</v>
          </cell>
          <cell r="BA877">
            <v>29</v>
          </cell>
          <cell r="BB877">
            <v>9.7241379310344822</v>
          </cell>
          <cell r="BC877">
            <v>81</v>
          </cell>
          <cell r="BD877">
            <v>509</v>
          </cell>
          <cell r="BE877">
            <v>54</v>
          </cell>
          <cell r="BF877">
            <v>9.4259259259259256</v>
          </cell>
          <cell r="BG877">
            <v>235</v>
          </cell>
          <cell r="BH877">
            <v>24</v>
          </cell>
          <cell r="BI877">
            <v>9.7916666666666661</v>
          </cell>
          <cell r="BJ877">
            <v>75</v>
          </cell>
          <cell r="BK877">
            <v>275</v>
          </cell>
          <cell r="BL877">
            <v>29</v>
          </cell>
          <cell r="BM877">
            <v>9.4827586206896548</v>
          </cell>
          <cell r="BN877">
            <v>93</v>
          </cell>
          <cell r="BO877">
            <v>510</v>
          </cell>
          <cell r="BP877">
            <v>53</v>
          </cell>
          <cell r="BQ877">
            <v>9.6226415094339615</v>
          </cell>
          <cell r="BR877">
            <v>1019</v>
          </cell>
          <cell r="BS877">
            <v>107</v>
          </cell>
          <cell r="BT877">
            <v>9.5233644859813076</v>
          </cell>
          <cell r="BU877">
            <v>81</v>
          </cell>
          <cell r="BV877">
            <v>0</v>
          </cell>
        </row>
        <row r="878">
          <cell r="B878" t="str">
            <v>21-COMPA63-25</v>
          </cell>
          <cell r="C878" t="str">
            <v>COMP-A</v>
          </cell>
          <cell r="D878">
            <v>63</v>
          </cell>
          <cell r="E878" t="str">
            <v xml:space="preserve">KESARWANI DEEPESH RAKESH  MADHURI </v>
          </cell>
          <cell r="F878" t="str">
            <v>Male</v>
          </cell>
          <cell r="G878" t="str">
            <v>27/12/2003</v>
          </cell>
          <cell r="H878">
            <v>7045516024</v>
          </cell>
          <cell r="I878">
            <v>7977834261</v>
          </cell>
          <cell r="J878" t="str">
            <v>deepeshkesarwani123@gmail.com</v>
          </cell>
          <cell r="K878" t="str">
            <v>1032210445@tcetmumbai.in</v>
          </cell>
          <cell r="L878" t="str">
            <v>A/204, VAISHNAV SADAN, S.B. PAWAR MARG, CURREY ROAD, MUMBAI-400013.</v>
          </cell>
          <cell r="M878">
            <v>400013</v>
          </cell>
          <cell r="N878">
            <v>0</v>
          </cell>
          <cell r="O878" t="str">
            <v>HAWKERS- SELF EMPLOYED</v>
          </cell>
          <cell r="P878" t="str">
            <v>4,00,001 - 4,50,000</v>
          </cell>
          <cell r="Q878" t="str">
            <v>Normal</v>
          </cell>
          <cell r="R878" t="str">
            <v>Open</v>
          </cell>
          <cell r="S878">
            <v>2021</v>
          </cell>
          <cell r="T878" t="str">
            <v>FE</v>
          </cell>
          <cell r="U878" t="str">
            <v>MH-CET</v>
          </cell>
          <cell r="V878">
            <v>90.09</v>
          </cell>
          <cell r="W878">
            <v>72.465760500000002</v>
          </cell>
          <cell r="X878" t="str">
            <v>Minority</v>
          </cell>
          <cell r="Y878">
            <v>428</v>
          </cell>
          <cell r="Z878">
            <v>500</v>
          </cell>
          <cell r="AA878">
            <v>85.6</v>
          </cell>
          <cell r="AB878">
            <v>2019</v>
          </cell>
          <cell r="AC878" t="str">
            <v>Maharashtra</v>
          </cell>
          <cell r="AD878" t="str">
            <v>HOLY CROSS HIGH SCHOOL</v>
          </cell>
          <cell r="AE878">
            <v>530</v>
          </cell>
          <cell r="AF878">
            <v>600</v>
          </cell>
          <cell r="AG878">
            <v>88.3333333333333</v>
          </cell>
          <cell r="AH878">
            <v>2021</v>
          </cell>
          <cell r="AI878" t="str">
            <v>Maharashtra</v>
          </cell>
          <cell r="AJ878" t="str">
            <v>JAI HIND COLLEGE</v>
          </cell>
          <cell r="AK878">
            <v>175</v>
          </cell>
          <cell r="AL878">
            <v>23</v>
          </cell>
          <cell r="AM878">
            <v>7.6086956521739131</v>
          </cell>
          <cell r="AN878">
            <v>94</v>
          </cell>
          <cell r="AO878">
            <v>250</v>
          </cell>
          <cell r="AP878">
            <v>26</v>
          </cell>
          <cell r="AQ878">
            <v>9.615384615384615</v>
          </cell>
          <cell r="AR878">
            <v>83</v>
          </cell>
          <cell r="AS878">
            <v>425</v>
          </cell>
          <cell r="AT878">
            <v>49</v>
          </cell>
          <cell r="AU878">
            <v>8.6734693877551017</v>
          </cell>
          <cell r="AV878">
            <v>208</v>
          </cell>
          <cell r="AW878">
            <v>25</v>
          </cell>
          <cell r="AX878">
            <v>8.32</v>
          </cell>
          <cell r="AY878">
            <v>88.5</v>
          </cell>
          <cell r="AZ878">
            <v>255</v>
          </cell>
          <cell r="BA878">
            <v>29</v>
          </cell>
          <cell r="BB878">
            <v>8.7931034482758612</v>
          </cell>
          <cell r="BC878">
            <v>95</v>
          </cell>
          <cell r="BD878">
            <v>463</v>
          </cell>
          <cell r="BE878">
            <v>54</v>
          </cell>
          <cell r="BF878">
            <v>8.5740740740740744</v>
          </cell>
          <cell r="BG878">
            <v>206</v>
          </cell>
          <cell r="BH878">
            <v>24</v>
          </cell>
          <cell r="BI878">
            <v>8.5833333333333339</v>
          </cell>
          <cell r="BJ878">
            <v>75</v>
          </cell>
          <cell r="BK878">
            <v>236</v>
          </cell>
          <cell r="BL878">
            <v>29</v>
          </cell>
          <cell r="BM878">
            <v>8.137931034482758</v>
          </cell>
          <cell r="BN878">
            <v>75</v>
          </cell>
          <cell r="BO878">
            <v>442</v>
          </cell>
          <cell r="BP878">
            <v>53</v>
          </cell>
          <cell r="BQ878">
            <v>8.3396226415094343</v>
          </cell>
          <cell r="BR878">
            <v>1330</v>
          </cell>
          <cell r="BS878">
            <v>156</v>
          </cell>
          <cell r="BT878">
            <v>8.5256410256410255</v>
          </cell>
          <cell r="BU878">
            <v>87.1</v>
          </cell>
          <cell r="BV878" t="str">
            <v>Infosys-Digital Specialist Engineer</v>
          </cell>
        </row>
        <row r="879">
          <cell r="B879" t="str">
            <v>21-COMPB63-25</v>
          </cell>
          <cell r="C879" t="str">
            <v>COMP-B</v>
          </cell>
          <cell r="D879">
            <v>63</v>
          </cell>
          <cell r="E879" t="str">
            <v xml:space="preserve">SHAH JENIL RUPESH PRATIKSHA </v>
          </cell>
          <cell r="F879" t="str">
            <v>Male</v>
          </cell>
          <cell r="G879" t="str">
            <v>12/08/2003</v>
          </cell>
          <cell r="H879">
            <v>7977265749</v>
          </cell>
          <cell r="I879">
            <v>8767550047</v>
          </cell>
          <cell r="J879" t="str">
            <v>jenilshah003@gmail.com</v>
          </cell>
          <cell r="K879" t="str">
            <v>1032210509@tcetmumbai.in</v>
          </cell>
          <cell r="L879" t="str">
            <v>B-1203 Gokul Heights,
Mathuradas Road,
Kandivali (West)
Mumbai 400067</v>
          </cell>
          <cell r="M879">
            <v>400067</v>
          </cell>
          <cell r="N879">
            <v>0</v>
          </cell>
          <cell r="O879" t="str">
            <v xml:space="preserve">Self-Employed </v>
          </cell>
          <cell r="P879" t="str">
            <v>7,00,001 - 8,00,000</v>
          </cell>
          <cell r="Q879" t="str">
            <v>Normal</v>
          </cell>
          <cell r="R879" t="str">
            <v>Open</v>
          </cell>
          <cell r="S879">
            <v>2021</v>
          </cell>
          <cell r="T879" t="str">
            <v>FE</v>
          </cell>
          <cell r="U879" t="str">
            <v>MH-CET</v>
          </cell>
          <cell r="V879">
            <v>72.13</v>
          </cell>
          <cell r="W879" t="str">
            <v>NA</v>
          </cell>
          <cell r="X879" t="str">
            <v>Institute</v>
          </cell>
          <cell r="Y879">
            <v>475</v>
          </cell>
          <cell r="Z879">
            <v>600</v>
          </cell>
          <cell r="AA879">
            <v>79.1666666666667</v>
          </cell>
          <cell r="AB879">
            <v>2019</v>
          </cell>
          <cell r="AC879" t="str">
            <v>ICSE</v>
          </cell>
          <cell r="AD879" t="str">
            <v>KAPOL VIDYANIDHI INTERNATIONAL SCHOOL</v>
          </cell>
          <cell r="AE879">
            <v>520</v>
          </cell>
          <cell r="AF879">
            <v>600</v>
          </cell>
          <cell r="AG879">
            <v>86.6666666666667</v>
          </cell>
          <cell r="AH879">
            <v>2021</v>
          </cell>
          <cell r="AI879" t="str">
            <v>Maharashtra</v>
          </cell>
          <cell r="AJ879" t="str">
            <v>PACE JUNIOR SCIENCE COLLEGE</v>
          </cell>
          <cell r="AK879">
            <v>161</v>
          </cell>
          <cell r="AL879">
            <v>23</v>
          </cell>
          <cell r="AM879">
            <v>7</v>
          </cell>
          <cell r="AN879">
            <v>76</v>
          </cell>
          <cell r="AO879">
            <v>213</v>
          </cell>
          <cell r="AP879">
            <v>26</v>
          </cell>
          <cell r="AQ879">
            <v>8.1923076923076916</v>
          </cell>
          <cell r="AR879">
            <v>91.24</v>
          </cell>
          <cell r="AS879">
            <v>374</v>
          </cell>
          <cell r="AT879">
            <v>49</v>
          </cell>
          <cell r="AU879">
            <v>7.6326530612244898</v>
          </cell>
          <cell r="AV879">
            <v>214</v>
          </cell>
          <cell r="AW879">
            <v>25</v>
          </cell>
          <cell r="AX879">
            <v>8.56</v>
          </cell>
          <cell r="AY879">
            <v>83.62</v>
          </cell>
          <cell r="AZ879">
            <v>260</v>
          </cell>
          <cell r="BA879">
            <v>29</v>
          </cell>
          <cell r="BB879">
            <v>8.9655172413793096</v>
          </cell>
          <cell r="BC879">
            <v>77</v>
          </cell>
          <cell r="BD879">
            <v>474</v>
          </cell>
          <cell r="BE879">
            <v>54</v>
          </cell>
          <cell r="BF879">
            <v>8.7777777777777786</v>
          </cell>
          <cell r="BG879">
            <v>203</v>
          </cell>
          <cell r="BH879">
            <v>24</v>
          </cell>
          <cell r="BI879">
            <v>8.4583333333333339</v>
          </cell>
          <cell r="BJ879">
            <v>78</v>
          </cell>
          <cell r="BK879">
            <v>246</v>
          </cell>
          <cell r="BL879">
            <v>29</v>
          </cell>
          <cell r="BM879">
            <v>8.4827586206896548</v>
          </cell>
          <cell r="BN879">
            <v>88</v>
          </cell>
          <cell r="BO879">
            <v>449</v>
          </cell>
          <cell r="BP879">
            <v>53</v>
          </cell>
          <cell r="BQ879">
            <v>8.4716981132075464</v>
          </cell>
          <cell r="BR879">
            <v>1297</v>
          </cell>
          <cell r="BS879">
            <v>156</v>
          </cell>
          <cell r="BT879">
            <v>8.3141025641025639</v>
          </cell>
          <cell r="BU879">
            <v>81.171999999999997</v>
          </cell>
          <cell r="BV879">
            <v>0</v>
          </cell>
        </row>
        <row r="880">
          <cell r="B880" t="str">
            <v>21-COMPC63-25</v>
          </cell>
          <cell r="C880" t="str">
            <v>COMP-C</v>
          </cell>
          <cell r="D880">
            <v>63</v>
          </cell>
          <cell r="E880" t="str">
            <v xml:space="preserve">YADAV YOGESH AWADHESH  NEELAM </v>
          </cell>
          <cell r="F880" t="str">
            <v>Male</v>
          </cell>
          <cell r="G880" t="str">
            <v>19/06/2003</v>
          </cell>
          <cell r="H880">
            <v>9820454730</v>
          </cell>
          <cell r="I880">
            <v>9820192878</v>
          </cell>
          <cell r="J880" t="str">
            <v>yadyog19@gmail.com</v>
          </cell>
          <cell r="K880" t="str">
            <v>1032210573@tcetmumbai.in</v>
          </cell>
          <cell r="L880" t="str">
            <v>510 ADARSH JANSEVA CHS , SHREE VASTU ENCLAVE, MANISH PARK, JIJAMATA ROAD, PUMP HOUSE, ANDHERI (EAST), MUMBAI 400093</v>
          </cell>
          <cell r="M880">
            <v>400093</v>
          </cell>
          <cell r="N880">
            <v>0</v>
          </cell>
          <cell r="O880" t="str">
            <v>Service</v>
          </cell>
          <cell r="P880" t="str">
            <v>2,00,001 -2,50,000</v>
          </cell>
          <cell r="Q880" t="str">
            <v>Normal</v>
          </cell>
          <cell r="R880" t="str">
            <v>Open</v>
          </cell>
          <cell r="S880">
            <v>2021</v>
          </cell>
          <cell r="T880" t="str">
            <v>FE</v>
          </cell>
          <cell r="U880" t="str">
            <v>MH-CET</v>
          </cell>
          <cell r="V880">
            <v>90.4</v>
          </cell>
          <cell r="W880">
            <v>47</v>
          </cell>
          <cell r="X880" t="str">
            <v>Minority</v>
          </cell>
          <cell r="Y880">
            <v>423</v>
          </cell>
          <cell r="Z880">
            <v>500</v>
          </cell>
          <cell r="AA880">
            <v>84.6</v>
          </cell>
          <cell r="AB880">
            <v>2019</v>
          </cell>
          <cell r="AC880" t="str">
            <v>Maharashtra</v>
          </cell>
          <cell r="AD880" t="str">
            <v>ST. ARNOLD HIGH SCHOOL</v>
          </cell>
          <cell r="AE880">
            <v>522</v>
          </cell>
          <cell r="AF880">
            <v>600</v>
          </cell>
          <cell r="AG880">
            <v>87</v>
          </cell>
          <cell r="AH880">
            <v>2020</v>
          </cell>
          <cell r="AI880" t="str">
            <v>Maharashtra</v>
          </cell>
          <cell r="AJ880" t="str">
            <v>SATHAYE COLLEGE</v>
          </cell>
          <cell r="AK880">
            <v>204</v>
          </cell>
          <cell r="AL880">
            <v>23</v>
          </cell>
          <cell r="AM880">
            <v>8.8695652173913047</v>
          </cell>
          <cell r="AN880">
            <v>98</v>
          </cell>
          <cell r="AO880">
            <v>215</v>
          </cell>
          <cell r="AP880">
            <v>26</v>
          </cell>
          <cell r="AQ880">
            <v>8.2692307692307701</v>
          </cell>
          <cell r="AR880">
            <v>99.18</v>
          </cell>
          <cell r="AS880">
            <v>419</v>
          </cell>
          <cell r="AT880">
            <v>49</v>
          </cell>
          <cell r="AU880">
            <v>8.5510204081632661</v>
          </cell>
          <cell r="AV880">
            <v>225</v>
          </cell>
          <cell r="AW880">
            <v>25</v>
          </cell>
          <cell r="AX880">
            <v>9</v>
          </cell>
          <cell r="AY880">
            <v>98.59</v>
          </cell>
          <cell r="AZ880">
            <v>245</v>
          </cell>
          <cell r="BA880">
            <v>29</v>
          </cell>
          <cell r="BB880">
            <v>8.4482758620689662</v>
          </cell>
          <cell r="BC880">
            <v>82</v>
          </cell>
          <cell r="BD880">
            <v>470</v>
          </cell>
          <cell r="BE880">
            <v>54</v>
          </cell>
          <cell r="BF880">
            <v>8.7037037037037042</v>
          </cell>
          <cell r="BG880">
            <v>185</v>
          </cell>
          <cell r="BH880">
            <v>24</v>
          </cell>
          <cell r="BI880">
            <v>7.708333333333333</v>
          </cell>
          <cell r="BJ880">
            <v>75</v>
          </cell>
          <cell r="BK880">
            <v>228</v>
          </cell>
          <cell r="BL880">
            <v>29</v>
          </cell>
          <cell r="BM880">
            <v>7.8620689655172411</v>
          </cell>
          <cell r="BN880">
            <v>80</v>
          </cell>
          <cell r="BO880">
            <v>413</v>
          </cell>
          <cell r="BP880">
            <v>53</v>
          </cell>
          <cell r="BQ880">
            <v>7.7924528301886795</v>
          </cell>
          <cell r="BR880">
            <v>1302</v>
          </cell>
          <cell r="BS880">
            <v>156</v>
          </cell>
          <cell r="BT880">
            <v>8.3461538461538467</v>
          </cell>
          <cell r="BU880">
            <v>90.554000000000002</v>
          </cell>
          <cell r="BV880" t="str">
            <v xml:space="preserve">Tata Consultancy Services </v>
          </cell>
        </row>
        <row r="881">
          <cell r="B881" t="str">
            <v>21-CS&amp;E63-25</v>
          </cell>
          <cell r="C881" t="str">
            <v>CS&amp;E</v>
          </cell>
          <cell r="D881">
            <v>63</v>
          </cell>
          <cell r="E881" t="str">
            <v xml:space="preserve">YADAV PRATIK SANJAY SHIVSHANKAR  SUNITA </v>
          </cell>
          <cell r="F881" t="str">
            <v>Male</v>
          </cell>
          <cell r="G881">
            <v>37307</v>
          </cell>
          <cell r="H881">
            <v>8097396353</v>
          </cell>
          <cell r="I881">
            <v>9323356359</v>
          </cell>
          <cell r="J881" t="str">
            <v>ypratik817@gmail.com</v>
          </cell>
          <cell r="K881" t="str">
            <v>1032210925@tcetmumbai.in</v>
          </cell>
          <cell r="L881" t="str">
            <v>Room no 4 sahkar chawl 1 tembhipada road Bhandup West Mumbai</v>
          </cell>
          <cell r="M881">
            <v>400078</v>
          </cell>
          <cell r="N881">
            <v>0</v>
          </cell>
          <cell r="O881" t="str">
            <v>Business</v>
          </cell>
          <cell r="P881" t="str">
            <v>1,00,001 - 1,50,000</v>
          </cell>
          <cell r="Q881" t="str">
            <v>Normal</v>
          </cell>
          <cell r="R881" t="str">
            <v>Open</v>
          </cell>
          <cell r="S881">
            <v>2021</v>
          </cell>
          <cell r="T881" t="str">
            <v>FE</v>
          </cell>
          <cell r="U881" t="str">
            <v>MH-CET</v>
          </cell>
          <cell r="V881">
            <v>30</v>
          </cell>
          <cell r="W881">
            <v>88.542690699999994</v>
          </cell>
          <cell r="X881" t="str">
            <v>CAP</v>
          </cell>
          <cell r="Y881">
            <v>466</v>
          </cell>
          <cell r="Z881">
            <v>500</v>
          </cell>
          <cell r="AA881">
            <v>93.2</v>
          </cell>
          <cell r="AB881">
            <v>2018</v>
          </cell>
          <cell r="AC881" t="str">
            <v>Maharashtra</v>
          </cell>
          <cell r="AD881" t="str">
            <v>N.E.S. HIGH SCHOOL AND JR COLLEGE BHANDUP WEST</v>
          </cell>
          <cell r="AE881">
            <v>508</v>
          </cell>
          <cell r="AF881">
            <v>650</v>
          </cell>
          <cell r="AG881">
            <v>78.153846153846104</v>
          </cell>
          <cell r="AH881">
            <v>2020</v>
          </cell>
          <cell r="AI881" t="str">
            <v>Maharashtra</v>
          </cell>
          <cell r="AJ881" t="str">
            <v>K.J. SOMAIYA COLLEGE OF SCIENCE AND COMMERCE VIDYA VIHAR EAST</v>
          </cell>
          <cell r="AK881">
            <v>204</v>
          </cell>
          <cell r="AL881">
            <v>23</v>
          </cell>
          <cell r="AM881">
            <v>8.8695652173913047</v>
          </cell>
          <cell r="AN881">
            <v>89</v>
          </cell>
          <cell r="AO881">
            <v>248</v>
          </cell>
          <cell r="AP881">
            <v>26</v>
          </cell>
          <cell r="AQ881">
            <v>9.5384615384615383</v>
          </cell>
          <cell r="AR881">
            <v>89</v>
          </cell>
          <cell r="AS881">
            <v>452</v>
          </cell>
          <cell r="AT881">
            <v>49</v>
          </cell>
          <cell r="AU881">
            <v>9.2244897959183678</v>
          </cell>
          <cell r="AV881">
            <v>237</v>
          </cell>
          <cell r="AW881">
            <v>25</v>
          </cell>
          <cell r="AX881">
            <v>9.48</v>
          </cell>
          <cell r="AY881">
            <v>89</v>
          </cell>
          <cell r="AZ881">
            <v>284</v>
          </cell>
          <cell r="BA881">
            <v>29</v>
          </cell>
          <cell r="BB881">
            <v>9.7931034482758612</v>
          </cell>
          <cell r="BC881">
            <v>76</v>
          </cell>
          <cell r="BD881">
            <v>521</v>
          </cell>
          <cell r="BE881">
            <v>54</v>
          </cell>
          <cell r="BF881">
            <v>9.6481481481481488</v>
          </cell>
          <cell r="BG881">
            <v>234</v>
          </cell>
          <cell r="BH881">
            <v>24</v>
          </cell>
          <cell r="BI881">
            <v>9.75</v>
          </cell>
          <cell r="BJ881">
            <v>92</v>
          </cell>
          <cell r="BK881">
            <v>273</v>
          </cell>
          <cell r="BL881">
            <v>29</v>
          </cell>
          <cell r="BM881">
            <v>9.4137931034482758</v>
          </cell>
          <cell r="BN881">
            <v>75</v>
          </cell>
          <cell r="BO881">
            <v>507</v>
          </cell>
          <cell r="BP881">
            <v>53</v>
          </cell>
          <cell r="BQ881">
            <v>9.566037735849056</v>
          </cell>
          <cell r="BR881">
            <v>1480</v>
          </cell>
          <cell r="BS881">
            <v>156</v>
          </cell>
          <cell r="BT881">
            <v>9.4871794871794872</v>
          </cell>
          <cell r="BU881">
            <v>84</v>
          </cell>
          <cell r="BV881" t="str">
            <v>Zues Learning/Capgemini</v>
          </cell>
        </row>
        <row r="882">
          <cell r="B882" t="str">
            <v>21-E&amp;CS63-25</v>
          </cell>
          <cell r="C882" t="str">
            <v>E&amp;CS</v>
          </cell>
          <cell r="D882">
            <v>63</v>
          </cell>
          <cell r="E882" t="str">
            <v xml:space="preserve">YADAV VISHAL UMASHANKAR RITA </v>
          </cell>
          <cell r="F882" t="str">
            <v>Male</v>
          </cell>
          <cell r="G882" t="str">
            <v>28/10/2003</v>
          </cell>
          <cell r="H882">
            <v>7045171341</v>
          </cell>
          <cell r="I882">
            <v>9930002569</v>
          </cell>
          <cell r="J882" t="str">
            <v>ervishalyadav321@gmail.com</v>
          </cell>
          <cell r="K882" t="str">
            <v>1032210381@tcetmumbai.in</v>
          </cell>
          <cell r="L882" t="str">
            <v>E29 adarsh janseva chawl gokul nagar Lokhandwala near vinay tower kandivali east mumbai 400101</v>
          </cell>
          <cell r="M882">
            <v>400101</v>
          </cell>
          <cell r="N882">
            <v>0</v>
          </cell>
          <cell r="O882" t="str">
            <v>Carpenter</v>
          </cell>
          <cell r="P882" t="str">
            <v>1,50,001 - 2,00,000</v>
          </cell>
          <cell r="Q882" t="str">
            <v>Normal</v>
          </cell>
          <cell r="R882" t="str">
            <v>Open</v>
          </cell>
          <cell r="S882">
            <v>2021</v>
          </cell>
          <cell r="T882" t="str">
            <v>FE</v>
          </cell>
          <cell r="U882" t="str">
            <v>MH-CET</v>
          </cell>
          <cell r="V882">
            <v>79.63</v>
          </cell>
          <cell r="W882" t="str">
            <v>NA</v>
          </cell>
          <cell r="X882" t="str">
            <v>Minority</v>
          </cell>
          <cell r="Y882">
            <v>400</v>
          </cell>
          <cell r="Z882">
            <v>500</v>
          </cell>
          <cell r="AA882">
            <v>80</v>
          </cell>
          <cell r="AB882">
            <v>2019</v>
          </cell>
          <cell r="AC882" t="str">
            <v>Maharashtra</v>
          </cell>
          <cell r="AD882" t="str">
            <v>SHRI RAGHUBIR ENGLISH HIGH SCHOOL</v>
          </cell>
          <cell r="AE882">
            <v>509</v>
          </cell>
          <cell r="AF882">
            <v>600</v>
          </cell>
          <cell r="AG882">
            <v>84.8333333333333</v>
          </cell>
          <cell r="AH882">
            <v>2021</v>
          </cell>
          <cell r="AI882" t="str">
            <v>Maharashtra</v>
          </cell>
          <cell r="AJ882" t="str">
            <v>SHRI TP BHATIA COLLEGE OF SCIENCE</v>
          </cell>
          <cell r="AK882">
            <v>180</v>
          </cell>
          <cell r="AL882">
            <v>23</v>
          </cell>
          <cell r="AM882">
            <v>7.8260869565217392</v>
          </cell>
          <cell r="AN882">
            <v>91.24</v>
          </cell>
          <cell r="AO882">
            <v>224</v>
          </cell>
          <cell r="AP882">
            <v>26</v>
          </cell>
          <cell r="AQ882">
            <v>8.615384615384615</v>
          </cell>
          <cell r="AR882">
            <v>90</v>
          </cell>
          <cell r="AS882">
            <v>404</v>
          </cell>
          <cell r="AT882">
            <v>49</v>
          </cell>
          <cell r="AU882">
            <v>8.2448979591836729</v>
          </cell>
          <cell r="AV882">
            <v>202</v>
          </cell>
          <cell r="AW882">
            <v>25</v>
          </cell>
          <cell r="AX882">
            <v>8.08</v>
          </cell>
          <cell r="AY882">
            <v>90.62</v>
          </cell>
          <cell r="AZ882">
            <v>268</v>
          </cell>
          <cell r="BA882">
            <v>29</v>
          </cell>
          <cell r="BB882">
            <v>9.2413793103448274</v>
          </cell>
          <cell r="BC882">
            <v>85.294117647058798</v>
          </cell>
          <cell r="BD882">
            <v>470</v>
          </cell>
          <cell r="BE882">
            <v>54</v>
          </cell>
          <cell r="BF882">
            <v>8.7037037037037042</v>
          </cell>
          <cell r="BG882">
            <v>226</v>
          </cell>
          <cell r="BH882">
            <v>24</v>
          </cell>
          <cell r="BI882">
            <v>9.4166666666666661</v>
          </cell>
          <cell r="BJ882">
            <v>73</v>
          </cell>
          <cell r="BK882">
            <v>270</v>
          </cell>
          <cell r="BL882">
            <v>29</v>
          </cell>
          <cell r="BM882">
            <v>9.3103448275862064</v>
          </cell>
          <cell r="BN882">
            <v>82</v>
          </cell>
          <cell r="BO882">
            <v>496</v>
          </cell>
          <cell r="BP882">
            <v>53</v>
          </cell>
          <cell r="BQ882">
            <v>9.3584905660377355</v>
          </cell>
          <cell r="BR882">
            <v>1370</v>
          </cell>
          <cell r="BS882">
            <v>156</v>
          </cell>
          <cell r="BT882">
            <v>8.7820512820512828</v>
          </cell>
          <cell r="BU882">
            <v>89.630823529411757</v>
          </cell>
          <cell r="BV882">
            <v>0</v>
          </cell>
        </row>
        <row r="883">
          <cell r="B883" t="str">
            <v>21-E&amp;TCA63-25</v>
          </cell>
          <cell r="C883" t="str">
            <v>E&amp;TC-A</v>
          </cell>
          <cell r="D883">
            <v>63</v>
          </cell>
          <cell r="E883" t="str">
            <v xml:space="preserve">PATGAR DARSHAN NARAYAN  USHA </v>
          </cell>
          <cell r="F883" t="str">
            <v>Male</v>
          </cell>
          <cell r="G883" t="str">
            <v>09/08/2003</v>
          </cell>
          <cell r="H883">
            <v>9619398877</v>
          </cell>
          <cell r="I883">
            <v>9619618877</v>
          </cell>
          <cell r="J883" t="str">
            <v>darshanpatgar328@gmail.com</v>
          </cell>
          <cell r="K883" t="str">
            <v>1032210255@tcetmumbai.in</v>
          </cell>
          <cell r="L883" t="str">
            <v>36-301/sanskruti, thakur complex, kandivali East Mumbai</v>
          </cell>
          <cell r="M883">
            <v>400101</v>
          </cell>
          <cell r="N883">
            <v>0</v>
          </cell>
          <cell r="O883" t="str">
            <v>Business man</v>
          </cell>
          <cell r="P883" t="str">
            <v>1,00,001 - 1,50,000</v>
          </cell>
          <cell r="Q883" t="str">
            <v>Normal</v>
          </cell>
          <cell r="R883" t="str">
            <v>Open</v>
          </cell>
          <cell r="S883">
            <v>2021</v>
          </cell>
          <cell r="T883" t="str">
            <v>FE</v>
          </cell>
          <cell r="U883" t="str">
            <v>MH-CET</v>
          </cell>
          <cell r="V883">
            <v>77.5</v>
          </cell>
          <cell r="W883" t="str">
            <v>NA</v>
          </cell>
          <cell r="X883" t="str">
            <v>Institute</v>
          </cell>
          <cell r="Y883">
            <v>524</v>
          </cell>
          <cell r="Z883">
            <v>600</v>
          </cell>
          <cell r="AA883">
            <v>87.3333333333333</v>
          </cell>
          <cell r="AB883">
            <v>2019</v>
          </cell>
          <cell r="AC883" t="str">
            <v>ICSE</v>
          </cell>
          <cell r="AD883" t="str">
            <v>CHILDREN'S ACADEMY</v>
          </cell>
          <cell r="AE883">
            <v>487</v>
          </cell>
          <cell r="AF883">
            <v>600</v>
          </cell>
          <cell r="AG883">
            <v>81.1666666666667</v>
          </cell>
          <cell r="AH883">
            <v>2021</v>
          </cell>
          <cell r="AI883" t="str">
            <v>Maharashtra</v>
          </cell>
          <cell r="AJ883" t="str">
            <v>THAKUR COLLEGE OF SCIENCE AND COMMERCE</v>
          </cell>
          <cell r="AK883">
            <v>178</v>
          </cell>
          <cell r="AL883">
            <v>22</v>
          </cell>
          <cell r="AM883">
            <v>8.0909090909090917</v>
          </cell>
          <cell r="AN883">
            <v>94</v>
          </cell>
          <cell r="AO883">
            <v>209</v>
          </cell>
          <cell r="AP883">
            <v>27</v>
          </cell>
          <cell r="AQ883">
            <v>7.7407407407407405</v>
          </cell>
          <cell r="AR883">
            <v>86</v>
          </cell>
          <cell r="AS883">
            <v>387</v>
          </cell>
          <cell r="AT883">
            <v>49</v>
          </cell>
          <cell r="AU883">
            <v>7.8979591836734695</v>
          </cell>
          <cell r="AV883">
            <v>136</v>
          </cell>
          <cell r="AW883">
            <v>25</v>
          </cell>
          <cell r="AX883">
            <v>5.44</v>
          </cell>
          <cell r="AY883">
            <v>90</v>
          </cell>
          <cell r="AZ883">
            <v>176.89999999999998</v>
          </cell>
          <cell r="BA883">
            <v>29</v>
          </cell>
          <cell r="BB883">
            <v>6.1</v>
          </cell>
          <cell r="BC883">
            <v>75</v>
          </cell>
          <cell r="BD883">
            <v>312.89999999999998</v>
          </cell>
          <cell r="BE883">
            <v>54</v>
          </cell>
          <cell r="BF883">
            <v>5.7944444444444443</v>
          </cell>
          <cell r="BG883">
            <v>184</v>
          </cell>
          <cell r="BH883">
            <v>24</v>
          </cell>
          <cell r="BI883">
            <v>7.666666666666667</v>
          </cell>
          <cell r="BJ883">
            <v>68</v>
          </cell>
          <cell r="BK883">
            <v>168</v>
          </cell>
          <cell r="BL883">
            <v>29</v>
          </cell>
          <cell r="BM883">
            <v>5.7931034482758621</v>
          </cell>
          <cell r="BN883">
            <v>75</v>
          </cell>
          <cell r="BO883">
            <v>352</v>
          </cell>
          <cell r="BP883">
            <v>53</v>
          </cell>
          <cell r="BQ883">
            <v>6.6415094339622645</v>
          </cell>
          <cell r="BR883">
            <v>1051.9000000000001</v>
          </cell>
          <cell r="BS883">
            <v>156</v>
          </cell>
          <cell r="BT883">
            <v>6.7429487179487184</v>
          </cell>
          <cell r="BU883">
            <v>85</v>
          </cell>
          <cell r="BV883">
            <v>0</v>
          </cell>
        </row>
        <row r="884">
          <cell r="B884" t="str">
            <v>21-E&amp;TCB63-25</v>
          </cell>
          <cell r="C884" t="str">
            <v>E&amp;TC-B</v>
          </cell>
          <cell r="D884">
            <v>63</v>
          </cell>
          <cell r="E884" t="str">
            <v xml:space="preserve">PATIL TEJAS SANJAY JYOTI </v>
          </cell>
          <cell r="F884" t="str">
            <v>Male</v>
          </cell>
          <cell r="G884" t="str">
            <v>08/04/2003</v>
          </cell>
          <cell r="H884">
            <v>9324296099</v>
          </cell>
          <cell r="I884">
            <v>8850091884</v>
          </cell>
          <cell r="J884" t="str">
            <v>tejasp482003@gmail.com</v>
          </cell>
          <cell r="K884" t="str">
            <v>1032210318@tcetmumbai.in</v>
          </cell>
          <cell r="L884" t="str">
            <v>B15, kshitij CHS LTD., PLOT no.132, nr.saraswat bank, sector no.4, charkop, kandiwali west, Mumbai-67</v>
          </cell>
          <cell r="M884">
            <v>400067</v>
          </cell>
          <cell r="N884">
            <v>0</v>
          </cell>
          <cell r="O884" t="str">
            <v>Teacher</v>
          </cell>
          <cell r="P884" t="str">
            <v>2,50,001 - 3,00,000</v>
          </cell>
          <cell r="Q884" t="str">
            <v>Normal</v>
          </cell>
          <cell r="R884" t="str">
            <v>Open</v>
          </cell>
          <cell r="S884">
            <v>2021</v>
          </cell>
          <cell r="T884" t="str">
            <v>FE</v>
          </cell>
          <cell r="U884" t="str">
            <v>MH-CET</v>
          </cell>
          <cell r="V884">
            <v>69.67</v>
          </cell>
          <cell r="W884" t="str">
            <v>NA</v>
          </cell>
          <cell r="X884" t="str">
            <v>Institute</v>
          </cell>
          <cell r="Y884">
            <v>424</v>
          </cell>
          <cell r="Z884">
            <v>500</v>
          </cell>
          <cell r="AA884">
            <v>84.8</v>
          </cell>
          <cell r="AB884">
            <v>2019</v>
          </cell>
          <cell r="AC884" t="str">
            <v>Maharashtra</v>
          </cell>
          <cell r="AD884" t="str">
            <v>ST.FRANCIS D'ASSISI HIGH SCHOOL</v>
          </cell>
          <cell r="AE884">
            <v>525</v>
          </cell>
          <cell r="AF884">
            <v>600</v>
          </cell>
          <cell r="AG884">
            <v>87.5</v>
          </cell>
          <cell r="AH884">
            <v>2021</v>
          </cell>
          <cell r="AI884" t="str">
            <v>Maharashtra</v>
          </cell>
          <cell r="AJ884" t="str">
            <v>SHRI T.P.BHATIA COLLEGE OF SCIENCE</v>
          </cell>
          <cell r="AK884">
            <v>177</v>
          </cell>
          <cell r="AL884">
            <v>22</v>
          </cell>
          <cell r="AM884">
            <v>8.045454545454545</v>
          </cell>
          <cell r="AN884">
            <v>93</v>
          </cell>
          <cell r="AO884">
            <v>233</v>
          </cell>
          <cell r="AP884">
            <v>27</v>
          </cell>
          <cell r="AQ884">
            <v>8.6296296296296298</v>
          </cell>
          <cell r="AR884">
            <v>85</v>
          </cell>
          <cell r="AS884">
            <v>410</v>
          </cell>
          <cell r="AT884">
            <v>49</v>
          </cell>
          <cell r="AU884">
            <v>8.3673469387755102</v>
          </cell>
          <cell r="AV884">
            <v>202</v>
          </cell>
          <cell r="AW884">
            <v>25</v>
          </cell>
          <cell r="AX884">
            <v>8.08</v>
          </cell>
          <cell r="AY884">
            <v>89</v>
          </cell>
          <cell r="AZ884">
            <v>244</v>
          </cell>
          <cell r="BA884">
            <v>29</v>
          </cell>
          <cell r="BB884">
            <v>8.4137931034482758</v>
          </cell>
          <cell r="BC884">
            <v>99</v>
          </cell>
          <cell r="BD884">
            <v>446</v>
          </cell>
          <cell r="BE884">
            <v>54</v>
          </cell>
          <cell r="BF884">
            <v>8.2592592592592595</v>
          </cell>
          <cell r="BG884">
            <v>200</v>
          </cell>
          <cell r="BH884">
            <v>24</v>
          </cell>
          <cell r="BI884">
            <v>8.3333333333333339</v>
          </cell>
          <cell r="BJ884">
            <v>96</v>
          </cell>
          <cell r="BK884">
            <v>259</v>
          </cell>
          <cell r="BL884">
            <v>29</v>
          </cell>
          <cell r="BM884">
            <v>8.931034482758621</v>
          </cell>
          <cell r="BN884">
            <v>98</v>
          </cell>
          <cell r="BO884">
            <v>459</v>
          </cell>
          <cell r="BP884">
            <v>53</v>
          </cell>
          <cell r="BQ884">
            <v>8.6603773584905657</v>
          </cell>
          <cell r="BR884">
            <v>1315</v>
          </cell>
          <cell r="BS884">
            <v>156</v>
          </cell>
          <cell r="BT884">
            <v>8.4294871794871788</v>
          </cell>
          <cell r="BU884">
            <v>88.2</v>
          </cell>
          <cell r="BV884">
            <v>0</v>
          </cell>
        </row>
        <row r="885">
          <cell r="B885" t="str">
            <v>21-ITA63-25</v>
          </cell>
          <cell r="C885" t="str">
            <v>IT-A</v>
          </cell>
          <cell r="D885">
            <v>63</v>
          </cell>
          <cell r="E885" t="str">
            <v xml:space="preserve">NEGI ISHA VIJAY RAJNI </v>
          </cell>
          <cell r="F885" t="str">
            <v>Female</v>
          </cell>
          <cell r="G885" t="str">
            <v>26/12/2003</v>
          </cell>
          <cell r="H885">
            <v>9324880168</v>
          </cell>
          <cell r="I885">
            <v>9833075169</v>
          </cell>
          <cell r="J885" t="str">
            <v>ishanegi2612@gmail.com</v>
          </cell>
          <cell r="K885" t="str">
            <v>1032210637@tcetmumbai.in</v>
          </cell>
          <cell r="L885" t="str">
            <v>2B/73 ASHTVINAYAK CO.OP. HSG SOCIETY, MMRDA COLONY, OPP - DURGA NAGAR, J V LINK ROAD, JOGESHWARI EAST, MUMBAI ( SUB URBAN), 400060</v>
          </cell>
          <cell r="M885">
            <v>400060</v>
          </cell>
          <cell r="N885">
            <v>0</v>
          </cell>
          <cell r="O885" t="str">
            <v>SERVICE</v>
          </cell>
          <cell r="P885" t="str">
            <v>3,50,001 - 4,00,000</v>
          </cell>
          <cell r="Q885" t="str">
            <v>Normal</v>
          </cell>
          <cell r="R885" t="str">
            <v>Open</v>
          </cell>
          <cell r="S885">
            <v>2021</v>
          </cell>
          <cell r="T885" t="str">
            <v>FE</v>
          </cell>
          <cell r="U885" t="str">
            <v>MH-CET</v>
          </cell>
          <cell r="V885">
            <v>87.79</v>
          </cell>
          <cell r="W885">
            <v>78.8007937</v>
          </cell>
          <cell r="X885" t="str">
            <v>Minority</v>
          </cell>
          <cell r="Y885">
            <v>445</v>
          </cell>
          <cell r="Z885">
            <v>500</v>
          </cell>
          <cell r="AA885">
            <v>89</v>
          </cell>
          <cell r="AB885">
            <v>2019</v>
          </cell>
          <cell r="AC885" t="str">
            <v>Maharashtra</v>
          </cell>
          <cell r="AD885" t="str">
            <v>St.Xavier Highe School</v>
          </cell>
          <cell r="AE885">
            <v>530</v>
          </cell>
          <cell r="AF885">
            <v>600</v>
          </cell>
          <cell r="AG885">
            <v>88.3333333333333</v>
          </cell>
          <cell r="AH885">
            <v>2021</v>
          </cell>
          <cell r="AI885" t="str">
            <v>Maharashtra</v>
          </cell>
          <cell r="AJ885" t="str">
            <v>Thakur College of Engineering &amp;Technology</v>
          </cell>
          <cell r="AK885">
            <v>184</v>
          </cell>
          <cell r="AL885">
            <v>22</v>
          </cell>
          <cell r="AM885">
            <v>8.3636363636363633</v>
          </cell>
          <cell r="AN885">
            <v>97.67</v>
          </cell>
          <cell r="AO885">
            <v>268</v>
          </cell>
          <cell r="AP885">
            <v>27</v>
          </cell>
          <cell r="AQ885">
            <v>9.9259259259259256</v>
          </cell>
          <cell r="AR885">
            <v>87</v>
          </cell>
          <cell r="AS885">
            <v>452</v>
          </cell>
          <cell r="AT885">
            <v>49</v>
          </cell>
          <cell r="AU885">
            <v>9.2244897959183678</v>
          </cell>
          <cell r="AV885">
            <v>223</v>
          </cell>
          <cell r="AW885">
            <v>25</v>
          </cell>
          <cell r="AX885">
            <v>8.92</v>
          </cell>
          <cell r="AY885">
            <v>92.334999999999994</v>
          </cell>
          <cell r="AZ885">
            <v>256</v>
          </cell>
          <cell r="BA885">
            <v>29</v>
          </cell>
          <cell r="BB885">
            <v>8.8275862068965516</v>
          </cell>
          <cell r="BC885">
            <v>74.528301886792406</v>
          </cell>
          <cell r="BD885">
            <v>479</v>
          </cell>
          <cell r="BE885">
            <v>54</v>
          </cell>
          <cell r="BF885">
            <v>8.8703703703703702</v>
          </cell>
          <cell r="BG885">
            <v>205</v>
          </cell>
          <cell r="BH885">
            <v>24</v>
          </cell>
          <cell r="BI885">
            <v>8.5416666666666661</v>
          </cell>
          <cell r="BJ885">
            <v>81.3278008298755</v>
          </cell>
          <cell r="BK885">
            <v>276</v>
          </cell>
          <cell r="BL885">
            <v>29</v>
          </cell>
          <cell r="BM885">
            <v>9.5172413793103452</v>
          </cell>
          <cell r="BN885">
            <v>78</v>
          </cell>
          <cell r="BO885">
            <v>481</v>
          </cell>
          <cell r="BP885">
            <v>53</v>
          </cell>
          <cell r="BQ885">
            <v>9.0754716981132084</v>
          </cell>
          <cell r="BR885">
            <v>1412</v>
          </cell>
          <cell r="BS885">
            <v>156</v>
          </cell>
          <cell r="BT885">
            <v>9.0512820512820511</v>
          </cell>
          <cell r="BU885">
            <v>87.706660377358475</v>
          </cell>
          <cell r="BV885" t="str">
            <v>Infosys</v>
          </cell>
        </row>
        <row r="886">
          <cell r="B886" t="str">
            <v>21-ITB63-25</v>
          </cell>
          <cell r="C886" t="str">
            <v>IT-B</v>
          </cell>
          <cell r="D886">
            <v>63</v>
          </cell>
          <cell r="E886" t="str">
            <v>YADAV RAHUL RAVINDRA SHAMA</v>
          </cell>
          <cell r="F886" t="str">
            <v>Male</v>
          </cell>
          <cell r="G886" t="str">
            <v>02/11/2002</v>
          </cell>
          <cell r="H886">
            <v>9167913238</v>
          </cell>
          <cell r="I886">
            <v>9594930443</v>
          </cell>
          <cell r="J886" t="str">
            <v>rahulyadavtwin@gmail.com</v>
          </cell>
          <cell r="K886" t="str">
            <v>1032210702@tcetmumbai.in</v>
          </cell>
          <cell r="L886" t="str">
            <v>101, Ekvira apartment sainath nagar Narangi bypass road near Meghana apartment Virar East</v>
          </cell>
          <cell r="M886">
            <v>401305</v>
          </cell>
          <cell r="N886">
            <v>0</v>
          </cell>
          <cell r="O886" t="str">
            <v>Job</v>
          </cell>
          <cell r="P886" t="str">
            <v>6,00,001 - 7,00,000</v>
          </cell>
          <cell r="Q886" t="str">
            <v>Normal</v>
          </cell>
          <cell r="R886" t="str">
            <v>Open</v>
          </cell>
          <cell r="S886">
            <v>2021</v>
          </cell>
          <cell r="T886" t="str">
            <v>FE</v>
          </cell>
          <cell r="U886" t="str">
            <v>MH-CET</v>
          </cell>
          <cell r="V886">
            <v>85.89</v>
          </cell>
          <cell r="W886">
            <v>70.02</v>
          </cell>
          <cell r="X886" t="str">
            <v>Minority</v>
          </cell>
          <cell r="Y886">
            <v>403</v>
          </cell>
          <cell r="Z886">
            <v>500</v>
          </cell>
          <cell r="AA886">
            <v>80.599999999999994</v>
          </cell>
          <cell r="AB886">
            <v>2019</v>
          </cell>
          <cell r="AC886" t="str">
            <v>Maharashtra</v>
          </cell>
          <cell r="AD886" t="str">
            <v>EXPERT INTERNATIONAL HIGH SCHOOL AND JUNIOR COLLEGE VIRAR</v>
          </cell>
          <cell r="AE886">
            <v>540</v>
          </cell>
          <cell r="AF886">
            <v>600</v>
          </cell>
          <cell r="AG886">
            <v>90</v>
          </cell>
          <cell r="AH886">
            <v>2021</v>
          </cell>
          <cell r="AI886" t="str">
            <v>Maharashtra</v>
          </cell>
          <cell r="AJ886" t="str">
            <v>N G vartak Jr College</v>
          </cell>
          <cell r="AK886">
            <v>193</v>
          </cell>
          <cell r="AL886">
            <v>22</v>
          </cell>
          <cell r="AM886">
            <v>8.7727272727272734</v>
          </cell>
          <cell r="AN886">
            <v>86</v>
          </cell>
          <cell r="AO886">
            <v>263</v>
          </cell>
          <cell r="AP886">
            <v>27</v>
          </cell>
          <cell r="AQ886">
            <v>9.7407407407407405</v>
          </cell>
          <cell r="AR886">
            <v>91.71</v>
          </cell>
          <cell r="AS886">
            <v>456</v>
          </cell>
          <cell r="AT886">
            <v>49</v>
          </cell>
          <cell r="AU886">
            <v>9.3061224489795915</v>
          </cell>
          <cell r="AV886">
            <v>244</v>
          </cell>
          <cell r="AW886">
            <v>25</v>
          </cell>
          <cell r="AX886">
            <v>9.76</v>
          </cell>
          <cell r="AY886">
            <v>88.855000000000004</v>
          </cell>
          <cell r="AZ886">
            <v>286</v>
          </cell>
          <cell r="BA886">
            <v>29</v>
          </cell>
          <cell r="BB886">
            <v>9.862068965517242</v>
          </cell>
          <cell r="BC886">
            <v>84.729064039408897</v>
          </cell>
          <cell r="BD886">
            <v>530</v>
          </cell>
          <cell r="BE886">
            <v>54</v>
          </cell>
          <cell r="BF886">
            <v>9.8148148148148149</v>
          </cell>
          <cell r="BG886">
            <v>224</v>
          </cell>
          <cell r="BH886">
            <v>24</v>
          </cell>
          <cell r="BI886">
            <v>9.3333333333333339</v>
          </cell>
          <cell r="BJ886">
            <v>81.3278008298755</v>
          </cell>
          <cell r="BK886">
            <v>289</v>
          </cell>
          <cell r="BL886">
            <v>29</v>
          </cell>
          <cell r="BM886">
            <v>9.9655172413793096</v>
          </cell>
          <cell r="BN886">
            <v>85.169491525423695</v>
          </cell>
          <cell r="BO886">
            <v>513</v>
          </cell>
          <cell r="BP886">
            <v>53</v>
          </cell>
          <cell r="BQ886">
            <v>9.6792452830188687</v>
          </cell>
          <cell r="BR886">
            <v>1499</v>
          </cell>
          <cell r="BS886">
            <v>156</v>
          </cell>
          <cell r="BT886">
            <v>9.6089743589743595</v>
          </cell>
          <cell r="BU886">
            <v>85.435283396117086</v>
          </cell>
          <cell r="BV886" t="str">
            <v>Tata Consultancy Services (stetig Consulting Pvt.ltd)</v>
          </cell>
        </row>
        <row r="887">
          <cell r="B887" t="str">
            <v>22-M&amp;ME63-25</v>
          </cell>
          <cell r="C887" t="str">
            <v>M&amp;ME</v>
          </cell>
          <cell r="D887">
            <v>63</v>
          </cell>
          <cell r="E887" t="str">
            <v>JADEJA VIRAJ KETANSINH YOGITA</v>
          </cell>
          <cell r="F887" t="str">
            <v>Male</v>
          </cell>
          <cell r="G887" t="str">
            <v>2002-05-13</v>
          </cell>
          <cell r="H887">
            <v>9004401873</v>
          </cell>
          <cell r="I887" t="str">
            <v>8692812494</v>
          </cell>
          <cell r="J887" t="str">
            <v>virajjadeja24@gmail.com</v>
          </cell>
          <cell r="K887" t="str">
            <v>1032221443@tcetmumbai.in</v>
          </cell>
          <cell r="L887" t="str">
            <v>F/4 Mininagar Chs,SN Dubey Road , Rawalpada , Dahisar East,Mumbai ,400068</v>
          </cell>
          <cell r="M887">
            <v>0</v>
          </cell>
          <cell r="N887" t="str">
            <v>Maharashtra</v>
          </cell>
          <cell r="O887" t="str">
            <v>Service</v>
          </cell>
          <cell r="P887" t="str">
            <v>1,00,001 - 1,50,000</v>
          </cell>
          <cell r="Q887" t="str">
            <v>Normal</v>
          </cell>
          <cell r="R887" t="str">
            <v>Open</v>
          </cell>
          <cell r="S887">
            <v>2022</v>
          </cell>
          <cell r="T887" t="str">
            <v>DSE</v>
          </cell>
          <cell r="U887" t="str">
            <v>NA</v>
          </cell>
          <cell r="V887" t="str">
            <v>NA</v>
          </cell>
          <cell r="W887" t="str">
            <v>NA</v>
          </cell>
          <cell r="X887" t="str">
            <v>CAP</v>
          </cell>
          <cell r="Y887" t="str">
            <v>355.00</v>
          </cell>
          <cell r="Z887" t="str">
            <v>500.00</v>
          </cell>
          <cell r="AA887" t="str">
            <v>71.00</v>
          </cell>
          <cell r="AB887" t="str">
            <v>2018</v>
          </cell>
          <cell r="AC887" t="str">
            <v>MAHARASHTRA STATE BOARD OF SECONDARY AND HIGHER SECONDARY EDUCATION</v>
          </cell>
          <cell r="AD887" t="str">
            <v>LEXICON GLOBAL SCHOOL</v>
          </cell>
          <cell r="AE887" t="str">
            <v>1488.00</v>
          </cell>
          <cell r="AF887" t="str">
            <v>1950.00</v>
          </cell>
          <cell r="AG887">
            <v>76.307692307692307</v>
          </cell>
          <cell r="AH887" t="str">
            <v>2022</v>
          </cell>
          <cell r="AI887" t="str">
            <v>Maharashtra State Board of Technical Education</v>
          </cell>
          <cell r="AJ887" t="str">
            <v>THAKUR POLYTECHNIC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188</v>
          </cell>
          <cell r="AW887">
            <v>25</v>
          </cell>
          <cell r="AX887">
            <v>7.52</v>
          </cell>
          <cell r="AY887">
            <v>81</v>
          </cell>
          <cell r="AZ887">
            <v>208</v>
          </cell>
          <cell r="BA887">
            <v>29</v>
          </cell>
          <cell r="BB887">
            <v>7.1724137931034484</v>
          </cell>
          <cell r="BC887">
            <v>77</v>
          </cell>
          <cell r="BD887">
            <v>396</v>
          </cell>
          <cell r="BE887">
            <v>54</v>
          </cell>
          <cell r="BF887">
            <v>7.333333333333333</v>
          </cell>
          <cell r="BG887">
            <v>171</v>
          </cell>
          <cell r="BH887">
            <v>24</v>
          </cell>
          <cell r="BI887">
            <v>7.125</v>
          </cell>
          <cell r="BJ887">
            <v>75</v>
          </cell>
          <cell r="BK887">
            <v>228</v>
          </cell>
          <cell r="BL887">
            <v>29</v>
          </cell>
          <cell r="BM887">
            <v>7.8620689655172411</v>
          </cell>
          <cell r="BN887">
            <v>86</v>
          </cell>
          <cell r="BO887">
            <v>399</v>
          </cell>
          <cell r="BP887">
            <v>53</v>
          </cell>
          <cell r="BQ887">
            <v>7.5283018867924527</v>
          </cell>
          <cell r="BR887">
            <v>795</v>
          </cell>
          <cell r="BS887">
            <v>107</v>
          </cell>
          <cell r="BT887">
            <v>7.4299065420560746</v>
          </cell>
          <cell r="BU887">
            <v>77</v>
          </cell>
          <cell r="BV887">
            <v>0</v>
          </cell>
        </row>
        <row r="888">
          <cell r="B888" t="str">
            <v>22-MECH63-25</v>
          </cell>
          <cell r="C888" t="str">
            <v>MECH</v>
          </cell>
          <cell r="D888">
            <v>63</v>
          </cell>
          <cell r="E888" t="str">
            <v>VOHRA SIDDESH SANJEEV JATINDER</v>
          </cell>
          <cell r="F888" t="str">
            <v>Male</v>
          </cell>
          <cell r="G888" t="str">
            <v>2003-05-13</v>
          </cell>
          <cell r="H888">
            <v>9930345172</v>
          </cell>
          <cell r="I888" t="str">
            <v>9136695588</v>
          </cell>
          <cell r="J888" t="str">
            <v>vohrahimanshi29@gmail.com</v>
          </cell>
          <cell r="K888" t="str">
            <v>1032221323@tcetmumbai.in</v>
          </cell>
          <cell r="L888" t="str">
            <v>Flat No 14 7A D Wing Dattani Park ,Dattani Park Sai Green Vatika,Mumbai ,Opp Sai Dham Temple,Mumbai,400101</v>
          </cell>
          <cell r="M888">
            <v>0</v>
          </cell>
          <cell r="N888" t="str">
            <v>Maharashtra</v>
          </cell>
          <cell r="O888" t="str">
            <v>Professional</v>
          </cell>
          <cell r="P888" t="str">
            <v>6,00,001 - 7,00,000</v>
          </cell>
          <cell r="Q888" t="str">
            <v>Normal</v>
          </cell>
          <cell r="R888" t="str">
            <v>Open</v>
          </cell>
          <cell r="S888">
            <v>2022</v>
          </cell>
          <cell r="T888" t="str">
            <v>DSE</v>
          </cell>
          <cell r="U888" t="str">
            <v>NA</v>
          </cell>
          <cell r="V888" t="str">
            <v>NA</v>
          </cell>
          <cell r="W888" t="str">
            <v>NA</v>
          </cell>
          <cell r="X888" t="str">
            <v>CAP</v>
          </cell>
          <cell r="Y888" t="str">
            <v>497.00</v>
          </cell>
          <cell r="Z888" t="str">
            <v>600.00</v>
          </cell>
          <cell r="AA888" t="str">
            <v>82.83</v>
          </cell>
          <cell r="AB888" t="str">
            <v>2019</v>
          </cell>
          <cell r="AC888" t="str">
            <v>COUNCIL FOR THE INDIAN SCHOOL CERTIFICATE EXAMINATIONS</v>
          </cell>
          <cell r="AD888" t="str">
            <v>CHILDREN ACADEMY</v>
          </cell>
          <cell r="AE888" t="str">
            <v>1718.00</v>
          </cell>
          <cell r="AF888" t="str">
            <v>1950.00</v>
          </cell>
          <cell r="AG888">
            <v>88.102564102564102</v>
          </cell>
          <cell r="AH888" t="str">
            <v>2022</v>
          </cell>
          <cell r="AI888" t="str">
            <v>-</v>
          </cell>
          <cell r="AJ888" t="str">
            <v>THAKUR POLYTECHNIC</v>
          </cell>
          <cell r="AK888">
            <v>0</v>
          </cell>
          <cell r="AL888">
            <v>0</v>
          </cell>
          <cell r="AM888" t="e">
            <v>#DIV/0!</v>
          </cell>
          <cell r="AN888">
            <v>0</v>
          </cell>
          <cell r="AO888">
            <v>0</v>
          </cell>
          <cell r="AP888">
            <v>0</v>
          </cell>
          <cell r="AQ888" t="e">
            <v>#DIV/0!</v>
          </cell>
          <cell r="AR888">
            <v>0</v>
          </cell>
          <cell r="AS888">
            <v>0</v>
          </cell>
          <cell r="AT888">
            <v>0</v>
          </cell>
          <cell r="AU888" t="e">
            <v>#DIV/0!</v>
          </cell>
          <cell r="AV888">
            <v>208</v>
          </cell>
          <cell r="AW888">
            <v>25</v>
          </cell>
          <cell r="AX888">
            <v>8.32</v>
          </cell>
          <cell r="AY888">
            <v>80</v>
          </cell>
          <cell r="AZ888">
            <v>265</v>
          </cell>
          <cell r="BA888">
            <v>29</v>
          </cell>
          <cell r="BB888">
            <v>9.137931034482758</v>
          </cell>
          <cell r="BC888">
            <v>87</v>
          </cell>
          <cell r="BD888">
            <v>473</v>
          </cell>
          <cell r="BE888">
            <v>54</v>
          </cell>
          <cell r="BF888">
            <v>8.7592592592592595</v>
          </cell>
          <cell r="BG888">
            <v>216</v>
          </cell>
          <cell r="BH888">
            <v>24</v>
          </cell>
          <cell r="BI888">
            <v>9</v>
          </cell>
          <cell r="BJ888">
            <v>84.117647058823493</v>
          </cell>
          <cell r="BK888">
            <v>280</v>
          </cell>
          <cell r="BL888">
            <v>28</v>
          </cell>
          <cell r="BM888">
            <v>10</v>
          </cell>
          <cell r="BN888">
            <v>91</v>
          </cell>
          <cell r="BO888">
            <v>496</v>
          </cell>
          <cell r="BP888">
            <v>52</v>
          </cell>
          <cell r="BQ888">
            <v>9.5384615384615383</v>
          </cell>
          <cell r="BR888">
            <v>969</v>
          </cell>
          <cell r="BS888">
            <v>106</v>
          </cell>
          <cell r="BT888">
            <v>9.1415094339622645</v>
          </cell>
          <cell r="BU888">
            <v>84.333333333333329</v>
          </cell>
          <cell r="BV888">
            <v>0</v>
          </cell>
        </row>
        <row r="889">
          <cell r="B889" t="str">
            <v>22-AI&amp;DS64-25</v>
          </cell>
          <cell r="C889" t="str">
            <v>AI&amp;DS</v>
          </cell>
          <cell r="D889">
            <v>64</v>
          </cell>
          <cell r="E889" t="str">
            <v xml:space="preserve">BHAVSAR KHUSHI DIPA </v>
          </cell>
          <cell r="F889" t="str">
            <v>Female</v>
          </cell>
          <cell r="G889" t="str">
            <v>2003-12-26</v>
          </cell>
          <cell r="H889">
            <v>9769738558</v>
          </cell>
          <cell r="I889">
            <v>0</v>
          </cell>
          <cell r="J889" t="str">
            <v>khushibhavsar742@gmail.com</v>
          </cell>
          <cell r="K889" t="str">
            <v>-</v>
          </cell>
          <cell r="L889" t="str">
            <v>2207 Bharat Mill Co-Op Hsg SOC Ltd.,G K Marg ,Worli Mumbai,Opp Ravi Raj Restaurant ,Mumbai City,400018</v>
          </cell>
          <cell r="M889">
            <v>400018</v>
          </cell>
          <cell r="N889" t="str">
            <v>Maharashtra</v>
          </cell>
          <cell r="O889" t="str">
            <v>Professional</v>
          </cell>
          <cell r="P889" t="str">
            <v>3,50,001 - 4,00,000</v>
          </cell>
          <cell r="Q889" t="str">
            <v>Normal</v>
          </cell>
          <cell r="R889">
            <v>0</v>
          </cell>
          <cell r="S889">
            <v>2022</v>
          </cell>
          <cell r="T889" t="str">
            <v>DSE</v>
          </cell>
          <cell r="U889" t="str">
            <v>NA</v>
          </cell>
          <cell r="V889" t="str">
            <v>NA</v>
          </cell>
          <cell r="W889" t="str">
            <v>NA</v>
          </cell>
          <cell r="X889" t="str">
            <v>CAP</v>
          </cell>
          <cell r="Y889" t="str">
            <v>411.00</v>
          </cell>
          <cell r="Z889" t="str">
            <v>500.00</v>
          </cell>
          <cell r="AA889" t="str">
            <v>82.20</v>
          </cell>
          <cell r="AB889" t="str">
            <v>2019</v>
          </cell>
          <cell r="AC889" t="str">
            <v>MAHARASHTRA STATE BOARD OF SECONDARY AND HIGHER SECONDARY EDUCATION</v>
          </cell>
          <cell r="AD889" t="str">
            <v>BALMOHAN VIDYAMANDIR</v>
          </cell>
          <cell r="AE889" t="str">
            <v>1084.00</v>
          </cell>
          <cell r="AF889" t="str">
            <v>1200.00</v>
          </cell>
          <cell r="AG889" t="str">
            <v>90.33</v>
          </cell>
          <cell r="AH889" t="str">
            <v>2022</v>
          </cell>
          <cell r="AI889" t="str">
            <v>-</v>
          </cell>
          <cell r="AJ889" t="str">
            <v>GOVERNMENT POLYTECHNIC MUMBAI</v>
          </cell>
          <cell r="AK889">
            <v>0</v>
          </cell>
          <cell r="AL889">
            <v>0</v>
          </cell>
          <cell r="AM889" t="e">
            <v>#DIV/0!</v>
          </cell>
          <cell r="AN889">
            <v>0</v>
          </cell>
          <cell r="AO889">
            <v>0</v>
          </cell>
          <cell r="AP889">
            <v>0</v>
          </cell>
          <cell r="AQ889" t="e">
            <v>#DIV/0!</v>
          </cell>
          <cell r="AR889">
            <v>0</v>
          </cell>
          <cell r="AS889">
            <v>0</v>
          </cell>
          <cell r="AT889">
            <v>0</v>
          </cell>
          <cell r="AU889" t="e">
            <v>#DIV/0!</v>
          </cell>
          <cell r="AV889">
            <v>228</v>
          </cell>
          <cell r="AW889">
            <v>25</v>
          </cell>
          <cell r="AX889">
            <v>9.1199999999999992</v>
          </cell>
          <cell r="AY889">
            <v>87</v>
          </cell>
          <cell r="AZ889">
            <v>278</v>
          </cell>
          <cell r="BA889">
            <v>29</v>
          </cell>
          <cell r="BB889">
            <v>9.5862068965517242</v>
          </cell>
          <cell r="BC889">
            <v>93.529411764705898</v>
          </cell>
          <cell r="BD889">
            <v>506</v>
          </cell>
          <cell r="BE889">
            <v>54</v>
          </cell>
          <cell r="BF889">
            <v>9.3703703703703702</v>
          </cell>
          <cell r="BG889">
            <v>215</v>
          </cell>
          <cell r="BH889">
            <v>24</v>
          </cell>
          <cell r="BI889">
            <v>8.9583333333333339</v>
          </cell>
          <cell r="BJ889">
            <v>75</v>
          </cell>
          <cell r="BK889">
            <v>276</v>
          </cell>
          <cell r="BL889">
            <v>29</v>
          </cell>
          <cell r="BM889">
            <v>9.5172413793103452</v>
          </cell>
          <cell r="BN889">
            <v>87</v>
          </cell>
          <cell r="BO889">
            <v>491</v>
          </cell>
          <cell r="BP889">
            <v>53</v>
          </cell>
          <cell r="BQ889">
            <v>9.2641509433962259</v>
          </cell>
          <cell r="BR889">
            <v>997</v>
          </cell>
          <cell r="BS889">
            <v>107</v>
          </cell>
          <cell r="BT889">
            <v>9.3177570093457938</v>
          </cell>
          <cell r="BU889">
            <v>85.176470588235304</v>
          </cell>
          <cell r="BV889">
            <v>0</v>
          </cell>
        </row>
        <row r="890">
          <cell r="B890" t="str">
            <v>22-AI&amp;ML64-25</v>
          </cell>
          <cell r="C890" t="str">
            <v>AI&amp;ML</v>
          </cell>
          <cell r="D890">
            <v>64</v>
          </cell>
          <cell r="E890" t="str">
            <v>MISHRA ANKIT GIREESH SUMAN</v>
          </cell>
          <cell r="F890" t="str">
            <v>Male</v>
          </cell>
          <cell r="G890" t="str">
            <v>2001-05-21</v>
          </cell>
          <cell r="H890">
            <v>8779693725</v>
          </cell>
          <cell r="I890" t="str">
            <v>9930443629</v>
          </cell>
          <cell r="J890" t="str">
            <v>ankitmishra.letter@gmail.com</v>
          </cell>
          <cell r="K890" t="str">
            <v>1032221294@tcetmumbai.in</v>
          </cell>
          <cell r="L890" t="str">
            <v>602,Maxima A ,Casa Bella Gold, Lodha, Palava City ,Nilje Gaon,Dombivli (East),Dombivli,421204</v>
          </cell>
          <cell r="M890">
            <v>421204</v>
          </cell>
          <cell r="N890" t="str">
            <v>Maharashtra</v>
          </cell>
          <cell r="O890" t="str">
            <v>Service</v>
          </cell>
          <cell r="P890" t="str">
            <v>9,00,001 - 10,00,000</v>
          </cell>
          <cell r="Q890" t="str">
            <v>Normal</v>
          </cell>
          <cell r="R890" t="str">
            <v>Open</v>
          </cell>
          <cell r="S890">
            <v>2022</v>
          </cell>
          <cell r="T890" t="str">
            <v>DSE</v>
          </cell>
          <cell r="U890" t="str">
            <v>NA</v>
          </cell>
          <cell r="V890" t="str">
            <v>NA</v>
          </cell>
          <cell r="W890" t="str">
            <v>NA</v>
          </cell>
          <cell r="X890" t="str">
            <v>CAP</v>
          </cell>
          <cell r="Y890" t="str">
            <v>336.00</v>
          </cell>
          <cell r="Z890" t="str">
            <v>500.00</v>
          </cell>
          <cell r="AA890" t="str">
            <v>67.20</v>
          </cell>
          <cell r="AB890" t="str">
            <v>2017</v>
          </cell>
          <cell r="AC890" t="str">
            <v>MAHARASHTRA STATE BOARD OF SECONDARY AND HIGHER SECONDARY EDUCATION</v>
          </cell>
          <cell r="AD890" t="str">
            <v>OMKAR ENGLISH MEDIUM SCHOOL</v>
          </cell>
          <cell r="AE890" t="str">
            <v>1522.00</v>
          </cell>
          <cell r="AF890" t="str">
            <v>1750.00</v>
          </cell>
          <cell r="AG890" t="str">
            <v>86.97</v>
          </cell>
          <cell r="AH890" t="str">
            <v>2022</v>
          </cell>
          <cell r="AI890" t="str">
            <v>Maharashtra State Board of Technical Education</v>
          </cell>
          <cell r="AJ890" t="str">
            <v>S.H JONDHALE POLYTECHNIC</v>
          </cell>
          <cell r="AK890">
            <v>0</v>
          </cell>
          <cell r="AL890">
            <v>0</v>
          </cell>
          <cell r="AM890" t="e">
            <v>#DIV/0!</v>
          </cell>
          <cell r="AN890">
            <v>0</v>
          </cell>
          <cell r="AO890">
            <v>0</v>
          </cell>
          <cell r="AP890">
            <v>0</v>
          </cell>
          <cell r="AQ890" t="e">
            <v>#DIV/0!</v>
          </cell>
          <cell r="AR890">
            <v>0</v>
          </cell>
          <cell r="AS890">
            <v>0</v>
          </cell>
          <cell r="AT890">
            <v>0</v>
          </cell>
          <cell r="AU890" t="e">
            <v>#DIV/0!</v>
          </cell>
          <cell r="AV890">
            <v>218</v>
          </cell>
          <cell r="AW890">
            <v>25</v>
          </cell>
          <cell r="AX890">
            <v>8.7200000000000006</v>
          </cell>
          <cell r="AY890">
            <v>84</v>
          </cell>
          <cell r="AZ890">
            <v>280</v>
          </cell>
          <cell r="BA890">
            <v>29</v>
          </cell>
          <cell r="BB890">
            <v>9.6551724137931032</v>
          </cell>
          <cell r="BC890">
            <v>75</v>
          </cell>
          <cell r="BD890">
            <v>498</v>
          </cell>
          <cell r="BE890">
            <v>54</v>
          </cell>
          <cell r="BF890">
            <v>9.2222222222222214</v>
          </cell>
          <cell r="BG890">
            <v>193</v>
          </cell>
          <cell r="BH890">
            <v>24</v>
          </cell>
          <cell r="BI890">
            <v>8.0416666666666661</v>
          </cell>
          <cell r="BJ890">
            <v>97</v>
          </cell>
          <cell r="BK890">
            <v>236</v>
          </cell>
          <cell r="BL890">
            <v>29</v>
          </cell>
          <cell r="BM890">
            <v>8.137931034482758</v>
          </cell>
          <cell r="BN890">
            <v>75</v>
          </cell>
          <cell r="BO890">
            <v>429</v>
          </cell>
          <cell r="BP890">
            <v>53</v>
          </cell>
          <cell r="BQ890">
            <v>8.0943396226415096</v>
          </cell>
          <cell r="BR890">
            <v>927</v>
          </cell>
          <cell r="BS890">
            <v>107</v>
          </cell>
          <cell r="BT890">
            <v>8.6635514018691584</v>
          </cell>
          <cell r="BU890">
            <v>85.333333333333329</v>
          </cell>
          <cell r="BV890">
            <v>0</v>
          </cell>
        </row>
        <row r="891">
          <cell r="B891" t="str">
            <v>22-CIVIL64-25</v>
          </cell>
          <cell r="C891" t="str">
            <v>CIVIL</v>
          </cell>
          <cell r="D891">
            <v>64</v>
          </cell>
          <cell r="E891" t="str">
            <v>SHARMA YOGESH AJAY KUMAR GEETA</v>
          </cell>
          <cell r="F891" t="str">
            <v>Male</v>
          </cell>
          <cell r="G891" t="str">
            <v>2001-10-21</v>
          </cell>
          <cell r="H891">
            <v>8433984283</v>
          </cell>
          <cell r="I891">
            <v>0</v>
          </cell>
          <cell r="J891" t="str">
            <v>info.yogessharma21@gmail.com</v>
          </cell>
          <cell r="K891" t="str">
            <v>1032221251@tcetmumbai.in</v>
          </cell>
          <cell r="L891" t="str">
            <v>742/14, Ankur Chs Bd,Charkop, Sector No.7, Kandivali West,Mumbai,400067</v>
          </cell>
          <cell r="M891">
            <v>0</v>
          </cell>
          <cell r="N891" t="str">
            <v>Maharashtra</v>
          </cell>
          <cell r="O891" t="str">
            <v>Business</v>
          </cell>
          <cell r="P891" t="str">
            <v>4,00,001 - 4,50,000</v>
          </cell>
          <cell r="Q891" t="str">
            <v>Normal</v>
          </cell>
          <cell r="R891" t="str">
            <v>Open</v>
          </cell>
          <cell r="S891">
            <v>2022</v>
          </cell>
          <cell r="T891" t="str">
            <v>DSE</v>
          </cell>
          <cell r="U891" t="str">
            <v>NA</v>
          </cell>
          <cell r="V891" t="str">
            <v>NA</v>
          </cell>
          <cell r="W891" t="str">
            <v>NA</v>
          </cell>
          <cell r="X891" t="str">
            <v>CAP</v>
          </cell>
          <cell r="Y891" t="str">
            <v>340.00</v>
          </cell>
          <cell r="Z891" t="str">
            <v>500.00</v>
          </cell>
          <cell r="AA891" t="str">
            <v>68.00</v>
          </cell>
          <cell r="AB891" t="str">
            <v>2019</v>
          </cell>
          <cell r="AC891" t="str">
            <v>MAHARASHTRA STATE BOARD OF SECONDARY AND HIGHER SECONDARY EDUCATION</v>
          </cell>
          <cell r="AD891" t="str">
            <v>HOLY ANGEL HIGH SCHOOL</v>
          </cell>
          <cell r="AE891" t="str">
            <v>1563.00</v>
          </cell>
          <cell r="AF891" t="str">
            <v>1900.00</v>
          </cell>
          <cell r="AG891" t="str">
            <v>82.26</v>
          </cell>
          <cell r="AH891" t="str">
            <v>2022</v>
          </cell>
          <cell r="AI891" t="str">
            <v>Maharashtra State Board of Technical Education</v>
          </cell>
          <cell r="AJ891" t="str">
            <v>THAKUR POLYTECHNIC</v>
          </cell>
          <cell r="AK891">
            <v>0</v>
          </cell>
          <cell r="AL891">
            <v>0</v>
          </cell>
          <cell r="AM891" t="e">
            <v>#DIV/0!</v>
          </cell>
          <cell r="AN891">
            <v>0</v>
          </cell>
          <cell r="AO891">
            <v>0</v>
          </cell>
          <cell r="AP891">
            <v>0</v>
          </cell>
          <cell r="AQ891" t="e">
            <v>#DIV/0!</v>
          </cell>
          <cell r="AR891">
            <v>0</v>
          </cell>
          <cell r="AS891">
            <v>0</v>
          </cell>
          <cell r="AT891">
            <v>0</v>
          </cell>
          <cell r="AU891" t="e">
            <v>#DIV/0!</v>
          </cell>
          <cell r="AV891">
            <v>212</v>
          </cell>
          <cell r="AW891">
            <v>25</v>
          </cell>
          <cell r="AX891">
            <v>8.48</v>
          </cell>
          <cell r="AY891">
            <v>84</v>
          </cell>
          <cell r="AZ891">
            <v>261</v>
          </cell>
          <cell r="BA891">
            <v>29</v>
          </cell>
          <cell r="BB891">
            <v>9</v>
          </cell>
          <cell r="BC891">
            <v>93</v>
          </cell>
          <cell r="BD891">
            <v>473</v>
          </cell>
          <cell r="BE891">
            <v>54</v>
          </cell>
          <cell r="BF891">
            <v>8.7592592592592595</v>
          </cell>
          <cell r="BG891">
            <v>228</v>
          </cell>
          <cell r="BH891">
            <v>24</v>
          </cell>
          <cell r="BI891">
            <v>9.5</v>
          </cell>
          <cell r="BJ891">
            <v>77</v>
          </cell>
          <cell r="BK891">
            <v>281</v>
          </cell>
          <cell r="BL891">
            <v>29</v>
          </cell>
          <cell r="BM891">
            <v>9.6896551724137936</v>
          </cell>
          <cell r="BN891">
            <v>95</v>
          </cell>
          <cell r="BO891">
            <v>509</v>
          </cell>
          <cell r="BP891">
            <v>53</v>
          </cell>
          <cell r="BQ891">
            <v>9.6037735849056602</v>
          </cell>
          <cell r="BR891">
            <v>982</v>
          </cell>
          <cell r="BS891">
            <v>107</v>
          </cell>
          <cell r="BT891">
            <v>9.1775700934579447</v>
          </cell>
          <cell r="BU891">
            <v>84.666666666666671</v>
          </cell>
          <cell r="BV891" t="str">
            <v>XS-CAD</v>
          </cell>
        </row>
        <row r="892">
          <cell r="B892" t="str">
            <v>21-COMPA64-25</v>
          </cell>
          <cell r="C892" t="str">
            <v>COMP-A</v>
          </cell>
          <cell r="D892">
            <v>64</v>
          </cell>
          <cell r="E892" t="str">
            <v>KHADKE ANUSHRI BHARAT NILIMA</v>
          </cell>
          <cell r="F892" t="str">
            <v>Female</v>
          </cell>
          <cell r="G892" t="str">
            <v>26/09/2003</v>
          </cell>
          <cell r="H892">
            <v>9022036213</v>
          </cell>
          <cell r="I892">
            <v>9423187213</v>
          </cell>
          <cell r="J892" t="str">
            <v>anushrikhadke@gmail.com</v>
          </cell>
          <cell r="K892" t="str">
            <v>1032210446@tcetmumbai.in</v>
          </cell>
          <cell r="L892" t="str">
            <v>200 rampeth june jalgaon</v>
          </cell>
          <cell r="M892">
            <v>425001</v>
          </cell>
          <cell r="N892">
            <v>0</v>
          </cell>
          <cell r="O892" t="str">
            <v>Business</v>
          </cell>
          <cell r="P892" t="str">
            <v>4,00,001 - 4,50,000</v>
          </cell>
          <cell r="Q892" t="str">
            <v>Normal</v>
          </cell>
          <cell r="R892" t="str">
            <v>Open</v>
          </cell>
          <cell r="S892">
            <v>2021</v>
          </cell>
          <cell r="T892" t="str">
            <v>FE</v>
          </cell>
          <cell r="U892" t="str">
            <v>MH-CET</v>
          </cell>
          <cell r="V892">
            <v>47.44</v>
          </cell>
          <cell r="W892">
            <v>53.543999999999997</v>
          </cell>
          <cell r="X892" t="str">
            <v>Institute</v>
          </cell>
          <cell r="Y892">
            <v>441</v>
          </cell>
          <cell r="Z892">
            <v>500</v>
          </cell>
          <cell r="AA892">
            <v>88.2</v>
          </cell>
          <cell r="AB892">
            <v>2019</v>
          </cell>
          <cell r="AC892" t="str">
            <v>Maharashtra</v>
          </cell>
          <cell r="AD892" t="str">
            <v>RAVASAHEB RUPCHAND VIDYALAYA JALGAON</v>
          </cell>
          <cell r="AE892">
            <v>566</v>
          </cell>
          <cell r="AF892">
            <v>600</v>
          </cell>
          <cell r="AG892">
            <v>94.3333333333333</v>
          </cell>
          <cell r="AH892">
            <v>2021</v>
          </cell>
          <cell r="AI892" t="str">
            <v>Maharashtra</v>
          </cell>
          <cell r="AJ892" t="str">
            <v>MOOLJI JAITHA COLLEGE JALGAON</v>
          </cell>
          <cell r="AK892">
            <v>185</v>
          </cell>
          <cell r="AL892">
            <v>23</v>
          </cell>
          <cell r="AM892">
            <v>8.0434782608695645</v>
          </cell>
          <cell r="AN892">
            <v>95</v>
          </cell>
          <cell r="AO892">
            <v>232</v>
          </cell>
          <cell r="AP892">
            <v>26</v>
          </cell>
          <cell r="AQ892">
            <v>8.9230769230769234</v>
          </cell>
          <cell r="AR892">
            <v>84</v>
          </cell>
          <cell r="AS892">
            <v>417</v>
          </cell>
          <cell r="AT892">
            <v>49</v>
          </cell>
          <cell r="AU892">
            <v>8.5102040816326525</v>
          </cell>
          <cell r="AV892">
            <v>246</v>
          </cell>
          <cell r="AW892">
            <v>25</v>
          </cell>
          <cell r="AX892">
            <v>9.84</v>
          </cell>
          <cell r="AY892">
            <v>89.5</v>
          </cell>
          <cell r="AZ892">
            <v>276</v>
          </cell>
          <cell r="BA892">
            <v>29</v>
          </cell>
          <cell r="BB892">
            <v>9.5172413793103452</v>
          </cell>
          <cell r="BC892">
            <v>96</v>
          </cell>
          <cell r="BD892">
            <v>522</v>
          </cell>
          <cell r="BE892">
            <v>54</v>
          </cell>
          <cell r="BF892">
            <v>9.6666666666666661</v>
          </cell>
          <cell r="BG892">
            <v>231</v>
          </cell>
          <cell r="BH892">
            <v>24</v>
          </cell>
          <cell r="BI892">
            <v>9.625</v>
          </cell>
          <cell r="BJ892">
            <v>75</v>
          </cell>
          <cell r="BK892">
            <v>268</v>
          </cell>
          <cell r="BL892">
            <v>29</v>
          </cell>
          <cell r="BM892">
            <v>9.2413793103448274</v>
          </cell>
          <cell r="BN892">
            <v>78</v>
          </cell>
          <cell r="BO892">
            <v>499</v>
          </cell>
          <cell r="BP892">
            <v>53</v>
          </cell>
          <cell r="BQ892">
            <v>9.415094339622641</v>
          </cell>
          <cell r="BR892">
            <v>1438</v>
          </cell>
          <cell r="BS892">
            <v>156</v>
          </cell>
          <cell r="BT892">
            <v>9.2179487179487172</v>
          </cell>
          <cell r="BU892">
            <v>87.9</v>
          </cell>
          <cell r="BV892">
            <v>0</v>
          </cell>
        </row>
        <row r="893">
          <cell r="B893" t="str">
            <v>21-COMPB64-25</v>
          </cell>
          <cell r="C893" t="str">
            <v>COMP-B</v>
          </cell>
          <cell r="D893">
            <v>64</v>
          </cell>
          <cell r="E893" t="str">
            <v xml:space="preserve">SHAH KIRTAN UPENDRAKUMAR KAMINI </v>
          </cell>
          <cell r="F893" t="str">
            <v>Male</v>
          </cell>
          <cell r="G893" t="str">
            <v>13/11/2003</v>
          </cell>
          <cell r="H893">
            <v>8850796665</v>
          </cell>
          <cell r="I893">
            <v>9819201177</v>
          </cell>
          <cell r="J893" t="str">
            <v>kirtanshah001@gmail.com</v>
          </cell>
          <cell r="K893" t="str">
            <v>1032210510@tcetmumbai.in</v>
          </cell>
          <cell r="L893" t="str">
            <v>Room no. 3, Shankar Bhavan Chawl, Sunder Nagar, Malad(West), Mumbai</v>
          </cell>
          <cell r="M893">
            <v>400064</v>
          </cell>
          <cell r="N893">
            <v>0</v>
          </cell>
          <cell r="O893" t="str">
            <v>Retailer</v>
          </cell>
          <cell r="P893" t="str">
            <v>4,00,001 - 4,50,000</v>
          </cell>
          <cell r="Q893" t="str">
            <v>Normal</v>
          </cell>
          <cell r="R893" t="str">
            <v>Open</v>
          </cell>
          <cell r="S893">
            <v>2021</v>
          </cell>
          <cell r="T893" t="str">
            <v>FE</v>
          </cell>
          <cell r="U893" t="str">
            <v>MH-CET</v>
          </cell>
          <cell r="V893">
            <v>96.63</v>
          </cell>
          <cell r="W893" t="str">
            <v>NA</v>
          </cell>
          <cell r="X893" t="str">
            <v>CAP</v>
          </cell>
          <cell r="Y893">
            <v>392</v>
          </cell>
          <cell r="Z893">
            <v>500</v>
          </cell>
          <cell r="AA893">
            <v>78.400000000000006</v>
          </cell>
          <cell r="AB893">
            <v>2019</v>
          </cell>
          <cell r="AC893" t="str">
            <v>Maharashtra</v>
          </cell>
          <cell r="AD893" t="str">
            <v>ASPEE NUTAN VIDYA MANDIR HIGH SCHOOL</v>
          </cell>
          <cell r="AE893">
            <v>515</v>
          </cell>
          <cell r="AF893">
            <v>600</v>
          </cell>
          <cell r="AG893">
            <v>85.8333333333333</v>
          </cell>
          <cell r="AH893">
            <v>2021</v>
          </cell>
          <cell r="AI893" t="str">
            <v>Maharashtra</v>
          </cell>
          <cell r="AJ893" t="str">
            <v>JITEN MODY JUNIOR COLLEGE</v>
          </cell>
          <cell r="AK893">
            <v>195</v>
          </cell>
          <cell r="AL893">
            <v>23</v>
          </cell>
          <cell r="AM893">
            <v>8.4782608695652169</v>
          </cell>
          <cell r="AN893">
            <v>94</v>
          </cell>
          <cell r="AO893">
            <v>222</v>
          </cell>
          <cell r="AP893">
            <v>26</v>
          </cell>
          <cell r="AQ893">
            <v>8.5384615384615383</v>
          </cell>
          <cell r="AR893">
            <v>82.49</v>
          </cell>
          <cell r="AS893">
            <v>417</v>
          </cell>
          <cell r="AT893">
            <v>49</v>
          </cell>
          <cell r="AU893">
            <v>8.5102040816326525</v>
          </cell>
          <cell r="AV893">
            <v>205</v>
          </cell>
          <cell r="AW893">
            <v>25</v>
          </cell>
          <cell r="AX893">
            <v>8.1999999999999993</v>
          </cell>
          <cell r="AY893">
            <v>88.245000000000005</v>
          </cell>
          <cell r="AZ893">
            <v>258</v>
          </cell>
          <cell r="BA893">
            <v>29</v>
          </cell>
          <cell r="BB893">
            <v>8.8965517241379306</v>
          </cell>
          <cell r="BC893">
            <v>71</v>
          </cell>
          <cell r="BD893">
            <v>463</v>
          </cell>
          <cell r="BE893">
            <v>54</v>
          </cell>
          <cell r="BF893">
            <v>8.5740740740740744</v>
          </cell>
          <cell r="BG893">
            <v>207</v>
          </cell>
          <cell r="BH893">
            <v>24</v>
          </cell>
          <cell r="BI893">
            <v>8.625</v>
          </cell>
          <cell r="BJ893">
            <v>81</v>
          </cell>
          <cell r="BK893">
            <v>229</v>
          </cell>
          <cell r="BL893">
            <v>29</v>
          </cell>
          <cell r="BM893">
            <v>7.8965517241379306</v>
          </cell>
          <cell r="BN893">
            <v>85</v>
          </cell>
          <cell r="BO893">
            <v>436</v>
          </cell>
          <cell r="BP893">
            <v>53</v>
          </cell>
          <cell r="BQ893">
            <v>8.2264150943396235</v>
          </cell>
          <cell r="BR893">
            <v>1316</v>
          </cell>
          <cell r="BS893">
            <v>156</v>
          </cell>
          <cell r="BT893">
            <v>8.4358974358974361</v>
          </cell>
          <cell r="BU893">
            <v>83.347000000000008</v>
          </cell>
          <cell r="BV893">
            <v>0</v>
          </cell>
        </row>
        <row r="894">
          <cell r="B894" t="str">
            <v>21-COMPC64-25</v>
          </cell>
          <cell r="C894" t="str">
            <v>COMP-C</v>
          </cell>
          <cell r="D894">
            <v>64</v>
          </cell>
          <cell r="E894" t="str">
            <v>CHITALIA ZENA BHAVIN MEETA</v>
          </cell>
          <cell r="F894" t="str">
            <v>Female</v>
          </cell>
          <cell r="G894" t="str">
            <v>28/04/2003</v>
          </cell>
          <cell r="H894">
            <v>9867562259</v>
          </cell>
          <cell r="I894">
            <v>9892733633</v>
          </cell>
          <cell r="J894" t="str">
            <v>zenachitalia45633@gmail.com</v>
          </cell>
          <cell r="K894" t="str">
            <v>1032210574@tcetmumbai.in</v>
          </cell>
          <cell r="L894" t="str">
            <v>A1/503,Shanti apartment, Mathuradas road, kandivali west, mumbai 400067</v>
          </cell>
          <cell r="M894">
            <v>400067</v>
          </cell>
          <cell r="N894">
            <v>0</v>
          </cell>
          <cell r="O894" t="str">
            <v xml:space="preserve">Business </v>
          </cell>
          <cell r="P894" t="str">
            <v>9,00,001 - 10,00,000</v>
          </cell>
          <cell r="Q894" t="str">
            <v>Normal</v>
          </cell>
          <cell r="R894" t="str">
            <v>Open</v>
          </cell>
          <cell r="S894">
            <v>2021</v>
          </cell>
          <cell r="T894" t="str">
            <v>FE</v>
          </cell>
          <cell r="U894" t="str">
            <v>MH-CET</v>
          </cell>
          <cell r="V894">
            <v>91.24</v>
          </cell>
          <cell r="W894">
            <v>31</v>
          </cell>
          <cell r="X894" t="str">
            <v>Institute</v>
          </cell>
          <cell r="Y894">
            <v>649</v>
          </cell>
          <cell r="Z894">
            <v>700</v>
          </cell>
          <cell r="AA894">
            <v>92.714285714285694</v>
          </cell>
          <cell r="AB894">
            <v>2019</v>
          </cell>
          <cell r="AC894" t="str">
            <v>ICSE</v>
          </cell>
          <cell r="AD894" t="str">
            <v>RYAN INTERNATIONAL SCHOOL</v>
          </cell>
          <cell r="AE894">
            <v>563</v>
          </cell>
          <cell r="AF894">
            <v>600</v>
          </cell>
          <cell r="AG894">
            <v>93.8333333333333</v>
          </cell>
          <cell r="AH894">
            <v>2021</v>
          </cell>
          <cell r="AI894" t="str">
            <v>Maharashtra</v>
          </cell>
          <cell r="AJ894" t="str">
            <v>PRAKASH COLLEGE</v>
          </cell>
          <cell r="AK894">
            <v>192</v>
          </cell>
          <cell r="AL894">
            <v>23</v>
          </cell>
          <cell r="AM894">
            <v>8.3478260869565215</v>
          </cell>
          <cell r="AN894">
            <v>95</v>
          </cell>
          <cell r="AO894">
            <v>226</v>
          </cell>
          <cell r="AP894">
            <v>26</v>
          </cell>
          <cell r="AQ894">
            <v>8.6923076923076916</v>
          </cell>
          <cell r="AR894">
            <v>96.71</v>
          </cell>
          <cell r="AS894">
            <v>418</v>
          </cell>
          <cell r="AT894">
            <v>49</v>
          </cell>
          <cell r="AU894">
            <v>8.5306122448979593</v>
          </cell>
          <cell r="AV894">
            <v>238</v>
          </cell>
          <cell r="AW894">
            <v>25</v>
          </cell>
          <cell r="AX894">
            <v>9.52</v>
          </cell>
          <cell r="AY894">
            <v>95.855000000000004</v>
          </cell>
          <cell r="AZ894">
            <v>267</v>
          </cell>
          <cell r="BA894">
            <v>29</v>
          </cell>
          <cell r="BB894">
            <v>9.2068965517241388</v>
          </cell>
          <cell r="BC894">
            <v>88</v>
          </cell>
          <cell r="BD894">
            <v>505</v>
          </cell>
          <cell r="BE894">
            <v>54</v>
          </cell>
          <cell r="BF894">
            <v>9.3518518518518512</v>
          </cell>
          <cell r="BG894">
            <v>215</v>
          </cell>
          <cell r="BH894">
            <v>24</v>
          </cell>
          <cell r="BI894">
            <v>8.9583333333333339</v>
          </cell>
          <cell r="BJ894">
            <v>78</v>
          </cell>
          <cell r="BK894">
            <v>266</v>
          </cell>
          <cell r="BL894">
            <v>29</v>
          </cell>
          <cell r="BM894">
            <v>9.1724137931034484</v>
          </cell>
          <cell r="BN894">
            <v>86</v>
          </cell>
          <cell r="BO894">
            <v>481</v>
          </cell>
          <cell r="BP894">
            <v>53</v>
          </cell>
          <cell r="BQ894">
            <v>9.0754716981132084</v>
          </cell>
          <cell r="BR894">
            <v>1404</v>
          </cell>
          <cell r="BS894">
            <v>156</v>
          </cell>
          <cell r="BT894">
            <v>9</v>
          </cell>
          <cell r="BU894">
            <v>90.712999999999994</v>
          </cell>
          <cell r="BV894">
            <v>0</v>
          </cell>
        </row>
        <row r="895">
          <cell r="B895" t="str">
            <v>22-CSE&amp;CS64-25</v>
          </cell>
          <cell r="C895" t="str">
            <v>CS&amp;E</v>
          </cell>
          <cell r="D895">
            <v>64</v>
          </cell>
          <cell r="E895" t="str">
            <v>GUPTA PRANJAL VINOD DEEPSHIKHA</v>
          </cell>
          <cell r="F895" t="str">
            <v>Female</v>
          </cell>
          <cell r="G895">
            <v>38454</v>
          </cell>
          <cell r="H895">
            <v>8779360621</v>
          </cell>
          <cell r="I895" t="str">
            <v>8779360621</v>
          </cell>
          <cell r="J895" t="str">
            <v>dg200158@gmail.com</v>
          </cell>
          <cell r="K895" t="str">
            <v>1032221257@tcetmumbai.in</v>
          </cell>
          <cell r="L895" t="str">
            <v>Shram Safalya Society ,Arun Kumar Vaidya Marg,Near Film City Road,Goregaon ,Mumbai ,400065</v>
          </cell>
          <cell r="M895">
            <v>0</v>
          </cell>
          <cell r="N895" t="str">
            <v>Maharashtra</v>
          </cell>
          <cell r="O895" t="str">
            <v>Business</v>
          </cell>
          <cell r="P895" t="str">
            <v>1,00,001 - 1,50,000</v>
          </cell>
          <cell r="Q895" t="str">
            <v>Normal</v>
          </cell>
          <cell r="R895" t="str">
            <v>Open</v>
          </cell>
          <cell r="S895">
            <v>2022</v>
          </cell>
          <cell r="T895" t="str">
            <v>DSE</v>
          </cell>
          <cell r="U895" t="str">
            <v>NA</v>
          </cell>
          <cell r="V895" t="str">
            <v>NA</v>
          </cell>
          <cell r="W895" t="str">
            <v>NA</v>
          </cell>
          <cell r="X895" t="str">
            <v>CAP</v>
          </cell>
          <cell r="Y895" t="str">
            <v>305.00</v>
          </cell>
          <cell r="Z895" t="str">
            <v>500.00</v>
          </cell>
          <cell r="AA895" t="str">
            <v>61.00</v>
          </cell>
          <cell r="AB895" t="str">
            <v>2019</v>
          </cell>
          <cell r="AC895" t="str">
            <v>MAHARASHTRA STATE BOARD OF SECONDARY AND HIGHER SECONDARY EDUCATION</v>
          </cell>
          <cell r="AD895" t="str">
            <v>FATHER JOSEPH ENGLISH HIGH SCHOOL</v>
          </cell>
          <cell r="AE895" t="str">
            <v>1561.00</v>
          </cell>
          <cell r="AF895" t="str">
            <v>1750.00</v>
          </cell>
          <cell r="AG895" t="str">
            <v>89.20</v>
          </cell>
          <cell r="AH895" t="str">
            <v>2022</v>
          </cell>
          <cell r="AI895" t="str">
            <v>Maharashtra State Board of Technical Education</v>
          </cell>
          <cell r="AJ895" t="str">
            <v>PRAVIN PATIL POLYTECHNIC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234</v>
          </cell>
          <cell r="AW895">
            <v>25</v>
          </cell>
          <cell r="AX895">
            <v>9.36</v>
          </cell>
          <cell r="AY895">
            <v>89</v>
          </cell>
          <cell r="AZ895">
            <v>287</v>
          </cell>
          <cell r="BA895">
            <v>29</v>
          </cell>
          <cell r="BB895">
            <v>9.8965517241379306</v>
          </cell>
          <cell r="BC895">
            <v>80</v>
          </cell>
          <cell r="BD895">
            <v>521</v>
          </cell>
          <cell r="BE895">
            <v>54</v>
          </cell>
          <cell r="BF895">
            <v>9.6481481481481488</v>
          </cell>
          <cell r="BG895">
            <v>234</v>
          </cell>
          <cell r="BH895">
            <v>24</v>
          </cell>
          <cell r="BI895">
            <v>9.75</v>
          </cell>
          <cell r="BJ895">
            <v>83</v>
          </cell>
          <cell r="BK895">
            <v>280</v>
          </cell>
          <cell r="BL895">
            <v>29</v>
          </cell>
          <cell r="BM895">
            <v>9.6551724137931032</v>
          </cell>
          <cell r="BN895">
            <v>78</v>
          </cell>
          <cell r="BO895">
            <v>514</v>
          </cell>
          <cell r="BP895">
            <v>53</v>
          </cell>
          <cell r="BQ895">
            <v>9.6981132075471699</v>
          </cell>
          <cell r="BR895">
            <v>1035</v>
          </cell>
          <cell r="BS895">
            <v>107</v>
          </cell>
          <cell r="BT895">
            <v>9.6728971962616814</v>
          </cell>
          <cell r="BU895">
            <v>86.333333333333329</v>
          </cell>
          <cell r="BV895" t="str">
            <v>ICICI/Accenture/Capgemini</v>
          </cell>
        </row>
        <row r="896">
          <cell r="B896" t="str">
            <v>21-E&amp;CS64-25</v>
          </cell>
          <cell r="C896" t="str">
            <v>E&amp;CS</v>
          </cell>
          <cell r="D896">
            <v>64</v>
          </cell>
          <cell r="E896" t="str">
            <v xml:space="preserve">ZOPE ADITYA SHRIKRUSHNA VAISHALI </v>
          </cell>
          <cell r="F896" t="str">
            <v>Male</v>
          </cell>
          <cell r="G896" t="str">
            <v>18/01/2004</v>
          </cell>
          <cell r="H896">
            <v>8693043910</v>
          </cell>
          <cell r="I896">
            <v>9619380064</v>
          </cell>
          <cell r="J896" t="str">
            <v>adityazope18@gmail.com</v>
          </cell>
          <cell r="K896" t="str">
            <v>1032210382@tcetmumbai.in</v>
          </cell>
          <cell r="L896" t="str">
            <v>3 C 401 Sai Kunj CHS New Mhada Colony New Dindoshi Near IT Park Malad(E)</v>
          </cell>
          <cell r="M896">
            <v>400097</v>
          </cell>
          <cell r="N896">
            <v>0</v>
          </cell>
          <cell r="O896" t="str">
            <v>Service</v>
          </cell>
          <cell r="P896" t="str">
            <v>15,001 - 50,000</v>
          </cell>
          <cell r="Q896" t="str">
            <v>Normal</v>
          </cell>
          <cell r="R896" t="str">
            <v>Open</v>
          </cell>
          <cell r="S896">
            <v>2021</v>
          </cell>
          <cell r="T896" t="str">
            <v>FE</v>
          </cell>
          <cell r="U896" t="str">
            <v>MH-CET</v>
          </cell>
          <cell r="V896">
            <v>91.7</v>
          </cell>
          <cell r="W896">
            <v>71.25</v>
          </cell>
          <cell r="X896" t="str">
            <v>CAP</v>
          </cell>
          <cell r="Y896">
            <v>417</v>
          </cell>
          <cell r="Z896">
            <v>500</v>
          </cell>
          <cell r="AA896">
            <v>83.4</v>
          </cell>
          <cell r="AB896">
            <v>2019</v>
          </cell>
          <cell r="AC896" t="str">
            <v>Maharashtra</v>
          </cell>
          <cell r="AD896" t="str">
            <v>YASHODHAM HIGH SCHOOL AND JR. COLLEG</v>
          </cell>
          <cell r="AE896">
            <v>531</v>
          </cell>
          <cell r="AF896">
            <v>600</v>
          </cell>
          <cell r="AG896">
            <v>88.5</v>
          </cell>
          <cell r="AH896">
            <v>2021</v>
          </cell>
          <cell r="AI896" t="str">
            <v>Maharashtra</v>
          </cell>
          <cell r="AJ896" t="str">
            <v>PATKAR COLLEGE</v>
          </cell>
          <cell r="AK896">
            <v>189.06</v>
          </cell>
          <cell r="AL896">
            <v>23</v>
          </cell>
          <cell r="AM896">
            <v>8.2200000000000006</v>
          </cell>
          <cell r="AN896">
            <v>97.24</v>
          </cell>
          <cell r="AO896">
            <v>225</v>
          </cell>
          <cell r="AP896">
            <v>26</v>
          </cell>
          <cell r="AQ896">
            <v>8.6538461538461533</v>
          </cell>
          <cell r="AR896">
            <v>75</v>
          </cell>
          <cell r="AS896">
            <v>414.06</v>
          </cell>
          <cell r="AT896">
            <v>49</v>
          </cell>
          <cell r="AU896">
            <v>8.4502040816326538</v>
          </cell>
          <cell r="AV896">
            <v>188</v>
          </cell>
          <cell r="AW896">
            <v>25</v>
          </cell>
          <cell r="AX896">
            <v>7.52</v>
          </cell>
          <cell r="AY896">
            <v>86.12</v>
          </cell>
          <cell r="AZ896">
            <v>214.89000000000001</v>
          </cell>
          <cell r="BA896">
            <v>29</v>
          </cell>
          <cell r="BB896">
            <v>7.41</v>
          </cell>
          <cell r="BC896">
            <v>67.647058823529406</v>
          </cell>
          <cell r="BD896">
            <v>402.89</v>
          </cell>
          <cell r="BE896">
            <v>54</v>
          </cell>
          <cell r="BF896">
            <v>7.4609259259259257</v>
          </cell>
          <cell r="BG896">
            <v>181</v>
          </cell>
          <cell r="BH896">
            <v>24</v>
          </cell>
          <cell r="BI896">
            <v>7.541666666666667</v>
          </cell>
          <cell r="BJ896">
            <v>50</v>
          </cell>
          <cell r="BK896">
            <v>240</v>
          </cell>
          <cell r="BL896">
            <v>29</v>
          </cell>
          <cell r="BM896">
            <v>8.2758620689655178</v>
          </cell>
          <cell r="BN896">
            <v>78</v>
          </cell>
          <cell r="BO896">
            <v>421</v>
          </cell>
          <cell r="BP896">
            <v>53</v>
          </cell>
          <cell r="BQ896">
            <v>7.9433962264150946</v>
          </cell>
          <cell r="BR896">
            <v>1237.95</v>
          </cell>
          <cell r="BS896">
            <v>156</v>
          </cell>
          <cell r="BT896">
            <v>7.9355769230769235</v>
          </cell>
          <cell r="BU896">
            <v>83.043735416158171</v>
          </cell>
          <cell r="BV896">
            <v>0</v>
          </cell>
        </row>
        <row r="897">
          <cell r="B897" t="str">
            <v>22-E&amp;TCA64-25</v>
          </cell>
          <cell r="C897" t="str">
            <v>E&amp;TC-A</v>
          </cell>
          <cell r="D897">
            <v>64</v>
          </cell>
          <cell r="E897" t="str">
            <v>AGARWAL VIDHI PARIKSHIT MONA</v>
          </cell>
          <cell r="F897" t="str">
            <v>Female</v>
          </cell>
          <cell r="G897" t="str">
            <v>2003-05-31</v>
          </cell>
          <cell r="H897">
            <v>7045456691</v>
          </cell>
          <cell r="I897" t="str">
            <v>8850998848</v>
          </cell>
          <cell r="J897" t="str">
            <v>agarwalvidhi31@gmail.com</v>
          </cell>
          <cell r="K897" t="str">
            <v>1032221279@tcetmumbai.in</v>
          </cell>
          <cell r="L897" t="str">
            <v>C-11 Ramesh Apartment,Nursing Lane,Mumbai,Mumbai,400064</v>
          </cell>
          <cell r="M897">
            <v>0</v>
          </cell>
          <cell r="N897" t="str">
            <v>Maharashtra</v>
          </cell>
          <cell r="O897" t="str">
            <v>Business</v>
          </cell>
          <cell r="P897" t="str">
            <v>8,00,001 - 9,00,000</v>
          </cell>
          <cell r="Q897" t="str">
            <v>Normal</v>
          </cell>
          <cell r="R897" t="str">
            <v>Open</v>
          </cell>
          <cell r="S897">
            <v>2022</v>
          </cell>
          <cell r="T897" t="str">
            <v>DSE</v>
          </cell>
          <cell r="U897" t="str">
            <v>NA</v>
          </cell>
          <cell r="V897" t="str">
            <v>NA</v>
          </cell>
          <cell r="W897" t="str">
            <v>NA</v>
          </cell>
          <cell r="X897" t="str">
            <v>CAP</v>
          </cell>
          <cell r="Y897" t="str">
            <v>410.00</v>
          </cell>
          <cell r="Z897" t="str">
            <v>500.00</v>
          </cell>
          <cell r="AA897" t="str">
            <v>82.00</v>
          </cell>
          <cell r="AB897" t="str">
            <v>2019</v>
          </cell>
          <cell r="AC897" t="str">
            <v>MAHARASHTRA STATE BOARD OF SECONDARY AND HIGHER SECONDARY EDUCATION</v>
          </cell>
          <cell r="AD897" t="str">
            <v>SWAMI VIVEKANAND INTERNATIONAL SCHOOL</v>
          </cell>
          <cell r="AE897" t="str">
            <v>1281.00</v>
          </cell>
          <cell r="AF897" t="str">
            <v>1600.00</v>
          </cell>
          <cell r="AG897" t="str">
            <v>80.06</v>
          </cell>
          <cell r="AH897" t="str">
            <v>2022</v>
          </cell>
          <cell r="AI897" t="str">
            <v>Maharashtra State Board of Technical Education</v>
          </cell>
          <cell r="AJ897" t="str">
            <v>THAKUR POLYTECHNIC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154</v>
          </cell>
          <cell r="AW897">
            <v>25</v>
          </cell>
          <cell r="AX897">
            <v>6.16</v>
          </cell>
          <cell r="AY897">
            <v>84</v>
          </cell>
          <cell r="AZ897">
            <v>174</v>
          </cell>
          <cell r="BA897">
            <v>29</v>
          </cell>
          <cell r="BB897">
            <v>6</v>
          </cell>
          <cell r="BC897">
            <v>75</v>
          </cell>
          <cell r="BD897">
            <v>328</v>
          </cell>
          <cell r="BE897">
            <v>54</v>
          </cell>
          <cell r="BF897">
            <v>6.0740740740740744</v>
          </cell>
          <cell r="BG897">
            <v>154</v>
          </cell>
          <cell r="BH897">
            <v>24</v>
          </cell>
          <cell r="BI897">
            <v>6.416666666666667</v>
          </cell>
          <cell r="BJ897">
            <v>59</v>
          </cell>
          <cell r="BK897">
            <v>196</v>
          </cell>
          <cell r="BL897">
            <v>29</v>
          </cell>
          <cell r="BM897">
            <v>6.7586206896551726</v>
          </cell>
          <cell r="BN897">
            <v>78</v>
          </cell>
          <cell r="BO897">
            <v>350</v>
          </cell>
          <cell r="BP897">
            <v>53</v>
          </cell>
          <cell r="BQ897">
            <v>6.6037735849056602</v>
          </cell>
          <cell r="BR897">
            <v>678</v>
          </cell>
          <cell r="BS897">
            <v>107</v>
          </cell>
          <cell r="BT897">
            <v>6.3364485981308407</v>
          </cell>
          <cell r="BU897">
            <v>80.662517289073307</v>
          </cell>
          <cell r="BV897">
            <v>0</v>
          </cell>
        </row>
        <row r="898">
          <cell r="B898" t="str">
            <v>21-ITA64-25</v>
          </cell>
          <cell r="C898" t="str">
            <v>IT-A</v>
          </cell>
          <cell r="D898">
            <v>64</v>
          </cell>
          <cell r="E898" t="str">
            <v xml:space="preserve">PAL HIMANSHU SHYAMLAL GUDDIDEVI </v>
          </cell>
          <cell r="F898" t="str">
            <v>Male</v>
          </cell>
          <cell r="G898" t="str">
            <v>20/06/2001</v>
          </cell>
          <cell r="H898">
            <v>9067883186</v>
          </cell>
          <cell r="I898">
            <v>7709599859</v>
          </cell>
          <cell r="J898" t="str">
            <v>hmanshupal3024@gmail.com</v>
          </cell>
          <cell r="K898" t="str">
            <v>1032210638@tcetmumbai.in</v>
          </cell>
          <cell r="L898" t="str">
            <v>9/A,Om Sai Sankeshwar Niwas, Sankeshwar Nagar, Achole Road, Nalasopara East.</v>
          </cell>
          <cell r="M898">
            <v>401209</v>
          </cell>
          <cell r="N898">
            <v>0</v>
          </cell>
          <cell r="O898" t="str">
            <v>Service</v>
          </cell>
          <cell r="P898" t="str">
            <v>3,50,001 - 4,00,000</v>
          </cell>
          <cell r="Q898" t="str">
            <v>Normal</v>
          </cell>
          <cell r="R898" t="str">
            <v>Open</v>
          </cell>
          <cell r="S898">
            <v>2021</v>
          </cell>
          <cell r="T898" t="str">
            <v>FE</v>
          </cell>
          <cell r="U898" t="str">
            <v>MH-CET</v>
          </cell>
          <cell r="V898">
            <v>89.39</v>
          </cell>
          <cell r="W898" t="str">
            <v>NA</v>
          </cell>
          <cell r="X898" t="str">
            <v>Minority</v>
          </cell>
          <cell r="Y898">
            <v>322</v>
          </cell>
          <cell r="Z898">
            <v>500</v>
          </cell>
          <cell r="AA898">
            <v>64.400000000000006</v>
          </cell>
          <cell r="AB898">
            <v>2017</v>
          </cell>
          <cell r="AC898" t="str">
            <v>Maharashtra</v>
          </cell>
          <cell r="AD898" t="str">
            <v>MOTHER VELANKANI ENGLISH SCHOOL</v>
          </cell>
          <cell r="AE898">
            <v>432</v>
          </cell>
          <cell r="AF898">
            <v>650</v>
          </cell>
          <cell r="AG898">
            <v>66.461538461538495</v>
          </cell>
          <cell r="AH898">
            <v>2019</v>
          </cell>
          <cell r="AI898" t="str">
            <v>Maharashtra</v>
          </cell>
          <cell r="AJ898" t="str">
            <v>ST STANISLAUS</v>
          </cell>
          <cell r="AK898">
            <v>192</v>
          </cell>
          <cell r="AL898">
            <v>22</v>
          </cell>
          <cell r="AM898">
            <v>8.7272727272727266</v>
          </cell>
          <cell r="AN898">
            <v>91.71</v>
          </cell>
          <cell r="AO898">
            <v>266</v>
          </cell>
          <cell r="AP898">
            <v>27</v>
          </cell>
          <cell r="AQ898">
            <v>9.8518518518518512</v>
          </cell>
          <cell r="AR898">
            <v>88</v>
          </cell>
          <cell r="AS898">
            <v>458</v>
          </cell>
          <cell r="AT898">
            <v>49</v>
          </cell>
          <cell r="AU898">
            <v>9.3469387755102034</v>
          </cell>
          <cell r="AV898">
            <v>226</v>
          </cell>
          <cell r="AW898">
            <v>25</v>
          </cell>
          <cell r="AX898">
            <v>9.0399999999999991</v>
          </cell>
          <cell r="AY898">
            <v>89.855000000000004</v>
          </cell>
          <cell r="AZ898">
            <v>253</v>
          </cell>
          <cell r="BA898">
            <v>29</v>
          </cell>
          <cell r="BB898">
            <v>8.7241379310344822</v>
          </cell>
          <cell r="BC898">
            <v>84.433962264150907</v>
          </cell>
          <cell r="BD898">
            <v>479</v>
          </cell>
          <cell r="BE898">
            <v>54</v>
          </cell>
          <cell r="BF898">
            <v>8.8703703703703702</v>
          </cell>
          <cell r="BG898">
            <v>212</v>
          </cell>
          <cell r="BH898">
            <v>24</v>
          </cell>
          <cell r="BI898">
            <v>8.8333333333333339</v>
          </cell>
          <cell r="BJ898">
            <v>87.136929460580902</v>
          </cell>
          <cell r="BK898">
            <v>265</v>
          </cell>
          <cell r="BL898">
            <v>29</v>
          </cell>
          <cell r="BM898">
            <v>9.137931034482758</v>
          </cell>
          <cell r="BN898">
            <v>78.540772532188797</v>
          </cell>
          <cell r="BO898">
            <v>477</v>
          </cell>
          <cell r="BP898">
            <v>53</v>
          </cell>
          <cell r="BQ898">
            <v>9</v>
          </cell>
          <cell r="BR898">
            <v>1414</v>
          </cell>
          <cell r="BS898">
            <v>156</v>
          </cell>
          <cell r="BT898">
            <v>9.0641025641025639</v>
          </cell>
          <cell r="BU898">
            <v>86.799792452830189</v>
          </cell>
          <cell r="BV898" t="str">
            <v xml:space="preserve">Tata Consultancy Services </v>
          </cell>
        </row>
        <row r="899">
          <cell r="B899" t="str">
            <v>21-ITB64-25</v>
          </cell>
          <cell r="C899" t="str">
            <v>IT-B</v>
          </cell>
          <cell r="D899">
            <v>64</v>
          </cell>
          <cell r="E899" t="str">
            <v xml:space="preserve">YADAV SHIVAM SHAMBHOONATH  MANJU </v>
          </cell>
          <cell r="F899" t="str">
            <v>Male</v>
          </cell>
          <cell r="G899" t="str">
            <v>22/04/2003</v>
          </cell>
          <cell r="H899">
            <v>7039946609</v>
          </cell>
          <cell r="I899">
            <v>7303133569</v>
          </cell>
          <cell r="J899" t="str">
            <v>yadavshivam6033@gmail.com</v>
          </cell>
          <cell r="K899" t="str">
            <v>1032210703@tcetmumbai.in</v>
          </cell>
          <cell r="L899" t="str">
            <v>Santosh Rambachan Pasi Chawl, Goandevi road, Poisar, Kandivali East</v>
          </cell>
          <cell r="M899">
            <v>400101</v>
          </cell>
          <cell r="N899">
            <v>0</v>
          </cell>
          <cell r="O899" t="str">
            <v>Electrician</v>
          </cell>
          <cell r="P899" t="str">
            <v>2,50,001 - 3,00,000</v>
          </cell>
          <cell r="Q899" t="str">
            <v>Normal</v>
          </cell>
          <cell r="R899" t="str">
            <v>Open</v>
          </cell>
          <cell r="S899">
            <v>2021</v>
          </cell>
          <cell r="T899" t="str">
            <v>FE</v>
          </cell>
          <cell r="U899" t="str">
            <v>MH-CET</v>
          </cell>
          <cell r="V899">
            <v>89.17</v>
          </cell>
          <cell r="W899">
            <v>72.435611300000005</v>
          </cell>
          <cell r="X899" t="str">
            <v>Minority</v>
          </cell>
          <cell r="Y899">
            <v>414</v>
          </cell>
          <cell r="Z899">
            <v>500</v>
          </cell>
          <cell r="AA899">
            <v>82.8</v>
          </cell>
          <cell r="AB899">
            <v>2019</v>
          </cell>
          <cell r="AC899" t="str">
            <v>Maharashtra</v>
          </cell>
          <cell r="AD899" t="str">
            <v>ST. LAWRENCE HIGH SCHOOL</v>
          </cell>
          <cell r="AE899">
            <v>533</v>
          </cell>
          <cell r="AF899">
            <v>600</v>
          </cell>
          <cell r="AG899">
            <v>88.8333333333333</v>
          </cell>
          <cell r="AH899">
            <v>2021</v>
          </cell>
          <cell r="AI899" t="str">
            <v>Maharashtra</v>
          </cell>
          <cell r="AJ899" t="str">
            <v>THE NEW SARVAJANIK EDUCATION SOCIETY'S JUNIOR COLLEGE OF SCIENCE</v>
          </cell>
          <cell r="AK899">
            <v>184</v>
          </cell>
          <cell r="AL899">
            <v>22</v>
          </cell>
          <cell r="AM899">
            <v>8.3636363636363633</v>
          </cell>
          <cell r="AN899">
            <v>95</v>
          </cell>
          <cell r="AO899">
            <v>249</v>
          </cell>
          <cell r="AP899">
            <v>27</v>
          </cell>
          <cell r="AQ899">
            <v>9.2222222222222214</v>
          </cell>
          <cell r="AR899">
            <v>90.23</v>
          </cell>
          <cell r="AS899">
            <v>433</v>
          </cell>
          <cell r="AT899">
            <v>49</v>
          </cell>
          <cell r="AU899">
            <v>8.8367346938775508</v>
          </cell>
          <cell r="AV899">
            <v>214</v>
          </cell>
          <cell r="AW899">
            <v>25</v>
          </cell>
          <cell r="AX899">
            <v>8.56</v>
          </cell>
          <cell r="AY899">
            <v>92.614999999999995</v>
          </cell>
          <cell r="AZ899">
            <v>270</v>
          </cell>
          <cell r="BA899">
            <v>29</v>
          </cell>
          <cell r="BB899">
            <v>9.3103448275862064</v>
          </cell>
          <cell r="BC899">
            <v>83.743842364532</v>
          </cell>
          <cell r="BD899">
            <v>484</v>
          </cell>
          <cell r="BE899">
            <v>54</v>
          </cell>
          <cell r="BF899">
            <v>8.9629629629629637</v>
          </cell>
          <cell r="BG899">
            <v>224</v>
          </cell>
          <cell r="BH899">
            <v>24</v>
          </cell>
          <cell r="BI899">
            <v>9.3333333333333339</v>
          </cell>
          <cell r="BJ899">
            <v>87.136929460580902</v>
          </cell>
          <cell r="BK899">
            <v>279</v>
          </cell>
          <cell r="BL899">
            <v>29</v>
          </cell>
          <cell r="BM899">
            <v>9.6206896551724146</v>
          </cell>
          <cell r="BN899">
            <v>86.016949152542395</v>
          </cell>
          <cell r="BO899">
            <v>503</v>
          </cell>
          <cell r="BP899">
            <v>53</v>
          </cell>
          <cell r="BQ899">
            <v>9.4905660377358494</v>
          </cell>
          <cell r="BR899">
            <v>1420</v>
          </cell>
          <cell r="BS899">
            <v>156</v>
          </cell>
          <cell r="BT899">
            <v>9.1025641025641022</v>
          </cell>
          <cell r="BU899">
            <v>89.376592002318162</v>
          </cell>
          <cell r="BV899">
            <v>0</v>
          </cell>
        </row>
        <row r="900">
          <cell r="B900" t="str">
            <v>22-M&amp;ME64-25</v>
          </cell>
          <cell r="C900" t="str">
            <v>M&amp;ME</v>
          </cell>
          <cell r="D900">
            <v>64</v>
          </cell>
          <cell r="E900" t="str">
            <v>MAKWANA JAY JAGDISH CHHAYA</v>
          </cell>
          <cell r="F900" t="str">
            <v>Male</v>
          </cell>
          <cell r="G900" t="str">
            <v>2003-10-05</v>
          </cell>
          <cell r="H900">
            <v>9987209176</v>
          </cell>
          <cell r="I900" t="str">
            <v>9987209176</v>
          </cell>
          <cell r="J900" t="str">
            <v>jaymakwana2003@gmail.com</v>
          </cell>
          <cell r="K900" t="str">
            <v>1032221441@tcetmumbai.in</v>
          </cell>
          <cell r="L900" t="str">
            <v>A-902, Goldstar Decent Homes,Hatkesh Udyog Nagar, Mira Road,Varodra,Opposite To Bmc Garden ,Mira Road,401107</v>
          </cell>
          <cell r="M900">
            <v>0</v>
          </cell>
          <cell r="N900" t="str">
            <v>Maharashtra</v>
          </cell>
          <cell r="O900" t="str">
            <v>Business</v>
          </cell>
          <cell r="P900" t="str">
            <v>6,00,001 - 7,00,000</v>
          </cell>
          <cell r="Q900" t="str">
            <v>Normal</v>
          </cell>
          <cell r="R900" t="str">
            <v>Open</v>
          </cell>
          <cell r="S900">
            <v>2022</v>
          </cell>
          <cell r="T900" t="str">
            <v>DSE</v>
          </cell>
          <cell r="U900" t="str">
            <v>NA</v>
          </cell>
          <cell r="V900" t="str">
            <v>NA</v>
          </cell>
          <cell r="W900" t="str">
            <v>NA</v>
          </cell>
          <cell r="X900" t="str">
            <v>CAP</v>
          </cell>
          <cell r="Y900" t="str">
            <v>389.00</v>
          </cell>
          <cell r="Z900" t="str">
            <v>500.00</v>
          </cell>
          <cell r="AA900" t="str">
            <v>77.80</v>
          </cell>
          <cell r="AB900" t="str">
            <v>2019</v>
          </cell>
          <cell r="AC900" t="str">
            <v>CENTRAL BOARD OF SECONDARY EDUCATION</v>
          </cell>
          <cell r="AD900" t="str">
            <v>RUSTOMJEE INTERNATIONAL SCHOOL</v>
          </cell>
          <cell r="AE900" t="str">
            <v>1312.00</v>
          </cell>
          <cell r="AF900" t="str">
            <v>1700.00</v>
          </cell>
          <cell r="AG900">
            <v>77.17647058823529</v>
          </cell>
          <cell r="AH900" t="str">
            <v>2022</v>
          </cell>
          <cell r="AI900" t="str">
            <v>Directorate of Art Maharashtra State</v>
          </cell>
          <cell r="AJ900" t="str">
            <v>THAKUR POLYTECHNIC</v>
          </cell>
          <cell r="AK900">
            <v>0</v>
          </cell>
          <cell r="AL900">
            <v>0</v>
          </cell>
          <cell r="AM900" t="e">
            <v>#DIV/0!</v>
          </cell>
          <cell r="AN900">
            <v>0</v>
          </cell>
          <cell r="AO900">
            <v>0</v>
          </cell>
          <cell r="AP900">
            <v>0</v>
          </cell>
          <cell r="AQ900" t="e">
            <v>#DIV/0!</v>
          </cell>
          <cell r="AR900">
            <v>0</v>
          </cell>
          <cell r="AS900">
            <v>0</v>
          </cell>
          <cell r="AT900">
            <v>0</v>
          </cell>
          <cell r="AU900" t="e">
            <v>#DIV/0!</v>
          </cell>
          <cell r="AV900">
            <v>191</v>
          </cell>
          <cell r="AW900">
            <v>25</v>
          </cell>
          <cell r="AX900">
            <v>7.64</v>
          </cell>
          <cell r="AY900">
            <v>85</v>
          </cell>
          <cell r="AZ900">
            <v>218</v>
          </cell>
          <cell r="BA900">
            <v>29</v>
          </cell>
          <cell r="BB900">
            <v>7.5172413793103452</v>
          </cell>
          <cell r="BC900">
            <v>79</v>
          </cell>
          <cell r="BD900">
            <v>409</v>
          </cell>
          <cell r="BE900">
            <v>54</v>
          </cell>
          <cell r="BF900">
            <v>7.5740740740740744</v>
          </cell>
          <cell r="BG900">
            <v>164</v>
          </cell>
          <cell r="BH900">
            <v>24</v>
          </cell>
          <cell r="BI900">
            <v>6.833333333333333</v>
          </cell>
          <cell r="BJ900">
            <v>83</v>
          </cell>
          <cell r="BK900">
            <v>215</v>
          </cell>
          <cell r="BL900">
            <v>29</v>
          </cell>
          <cell r="BM900">
            <v>7.4137931034482758</v>
          </cell>
          <cell r="BN900">
            <v>87</v>
          </cell>
          <cell r="BO900">
            <v>379</v>
          </cell>
          <cell r="BP900">
            <v>53</v>
          </cell>
          <cell r="BQ900">
            <v>7.1509433962264151</v>
          </cell>
          <cell r="BR900">
            <v>788</v>
          </cell>
          <cell r="BS900">
            <v>107</v>
          </cell>
          <cell r="BT900">
            <v>7.3644859813084116</v>
          </cell>
          <cell r="BU900">
            <v>85.254901960784295</v>
          </cell>
          <cell r="BV900">
            <v>0</v>
          </cell>
        </row>
        <row r="901">
          <cell r="B901" t="str">
            <v>22-MECH64-25</v>
          </cell>
          <cell r="C901" t="str">
            <v>MECH</v>
          </cell>
          <cell r="D901">
            <v>64</v>
          </cell>
          <cell r="E901" t="str">
            <v>SINGH VATSAL RAKESH RITA</v>
          </cell>
          <cell r="F901" t="str">
            <v>Male</v>
          </cell>
          <cell r="G901" t="str">
            <v>2002-11-22</v>
          </cell>
          <cell r="H901">
            <v>9082910509</v>
          </cell>
          <cell r="I901">
            <v>0</v>
          </cell>
          <cell r="J901" t="str">
            <v>vatsal.rita22@gmail.com</v>
          </cell>
          <cell r="K901" t="str">
            <v>1032221337@tcetmumbai.in</v>
          </cell>
          <cell r="L901" t="str">
            <v>1A,501,N.G.SUNCITY, PHASE 2,THAKUR VILLAGE,MUMBAI,400101</v>
          </cell>
          <cell r="M901">
            <v>0</v>
          </cell>
          <cell r="N901" t="str">
            <v>Maharashtra</v>
          </cell>
          <cell r="O901" t="str">
            <v>Service</v>
          </cell>
          <cell r="P901" t="str">
            <v>50,001 - 1,00,000</v>
          </cell>
          <cell r="Q901" t="str">
            <v>Normal</v>
          </cell>
          <cell r="R901" t="str">
            <v>Open</v>
          </cell>
          <cell r="S901">
            <v>2022</v>
          </cell>
          <cell r="T901" t="str">
            <v>DSE</v>
          </cell>
          <cell r="U901" t="str">
            <v>NA</v>
          </cell>
          <cell r="V901" t="str">
            <v>NA</v>
          </cell>
          <cell r="W901" t="str">
            <v>NA</v>
          </cell>
          <cell r="X901" t="str">
            <v>CAP</v>
          </cell>
          <cell r="Y901" t="str">
            <v>187.00</v>
          </cell>
          <cell r="Z901" t="str">
            <v>500.00</v>
          </cell>
          <cell r="AA901" t="str">
            <v>37.40</v>
          </cell>
          <cell r="AB901" t="str">
            <v>2019</v>
          </cell>
          <cell r="AC901" t="str">
            <v>MAHARASHTRA STATE BOARD OF SECONDARY AND HIGHER SECONDARY EDUCATION</v>
          </cell>
          <cell r="AD901" t="str">
            <v>SARDAR VALLABHBHAI PATEL VIDYALAYA</v>
          </cell>
          <cell r="AE901" t="str">
            <v>1432.00</v>
          </cell>
          <cell r="AF901" t="str">
            <v>1950.00</v>
          </cell>
          <cell r="AG901">
            <v>73.435897435897431</v>
          </cell>
          <cell r="AH901" t="str">
            <v>2022</v>
          </cell>
          <cell r="AI901" t="str">
            <v>Maharashtra State Board of Technical Education</v>
          </cell>
          <cell r="AJ901" t="str">
            <v>ZAGDU SINGH CHARITABLE TRUST THAKUR POLYTECHNIC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165</v>
          </cell>
          <cell r="AW901">
            <v>25</v>
          </cell>
          <cell r="AX901">
            <v>6.6</v>
          </cell>
          <cell r="AY901">
            <v>81</v>
          </cell>
          <cell r="AZ901">
            <v>169.94</v>
          </cell>
          <cell r="BA901">
            <v>29</v>
          </cell>
          <cell r="BB901">
            <v>5.86</v>
          </cell>
          <cell r="BC901">
            <v>83</v>
          </cell>
          <cell r="BD901">
            <v>334.94</v>
          </cell>
          <cell r="BE901">
            <v>54</v>
          </cell>
          <cell r="BF901">
            <v>6.2025925925925929</v>
          </cell>
          <cell r="BG901">
            <v>146</v>
          </cell>
          <cell r="BH901">
            <v>24</v>
          </cell>
          <cell r="BI901">
            <v>6.083333333333333</v>
          </cell>
          <cell r="BJ901">
            <v>75</v>
          </cell>
          <cell r="BK901">
            <v>140</v>
          </cell>
          <cell r="BL901">
            <v>28</v>
          </cell>
          <cell r="BM901">
            <v>5</v>
          </cell>
          <cell r="BN901">
            <v>79</v>
          </cell>
          <cell r="BO901">
            <v>286</v>
          </cell>
          <cell r="BP901">
            <v>52</v>
          </cell>
          <cell r="BQ901">
            <v>5.5</v>
          </cell>
          <cell r="BR901">
            <v>620.94000000000005</v>
          </cell>
          <cell r="BS901">
            <v>106</v>
          </cell>
          <cell r="BT901">
            <v>5.8579245283018873</v>
          </cell>
          <cell r="BU901">
            <v>79.666666666666671</v>
          </cell>
          <cell r="BV901">
            <v>0</v>
          </cell>
        </row>
        <row r="902">
          <cell r="B902" t="str">
            <v>22-AI&amp;DS65-25</v>
          </cell>
          <cell r="C902" t="str">
            <v>AI&amp;DS</v>
          </cell>
          <cell r="D902">
            <v>65</v>
          </cell>
          <cell r="E902" t="str">
            <v>DEVESHA KRIPALKUMAR ATTAVAR SUNITHA</v>
          </cell>
          <cell r="F902" t="str">
            <v>Male</v>
          </cell>
          <cell r="G902">
            <v>37929</v>
          </cell>
          <cell r="H902">
            <v>9820547389</v>
          </cell>
          <cell r="I902">
            <v>0</v>
          </cell>
          <cell r="J902" t="str">
            <v>buzzdevesha@gmail.com</v>
          </cell>
          <cell r="K902" t="str">
            <v>1032221286@tcetmumbai.in</v>
          </cell>
          <cell r="L902" t="str">
            <v>F/501,Building No.A-16,Siddharath Nagar,Khatav Mills Compound,Mumbai,400066</v>
          </cell>
          <cell r="M902">
            <v>400066</v>
          </cell>
          <cell r="N902" t="str">
            <v>Maharashtra</v>
          </cell>
          <cell r="O902" t="str">
            <v>Service</v>
          </cell>
          <cell r="P902" t="str">
            <v>4,00,001 - 4,50,000</v>
          </cell>
          <cell r="Q902" t="str">
            <v>Normal</v>
          </cell>
          <cell r="R902" t="str">
            <v>Open</v>
          </cell>
          <cell r="S902">
            <v>2022</v>
          </cell>
          <cell r="T902" t="str">
            <v>DSE</v>
          </cell>
          <cell r="U902" t="str">
            <v>NA</v>
          </cell>
          <cell r="V902" t="str">
            <v>NA</v>
          </cell>
          <cell r="W902" t="str">
            <v>NA</v>
          </cell>
          <cell r="X902" t="str">
            <v>CAP</v>
          </cell>
          <cell r="Y902" t="str">
            <v>535.00</v>
          </cell>
          <cell r="Z902" t="str">
            <v>600.00</v>
          </cell>
          <cell r="AA902" t="str">
            <v>89.17</v>
          </cell>
          <cell r="AB902" t="str">
            <v>2019</v>
          </cell>
          <cell r="AC902" t="str">
            <v>COUNCIL FOR THE INDIAN SCHOOL CERTIFICATE EXAMINATIONS</v>
          </cell>
          <cell r="AD902" t="str">
            <v>CHILDREN'S ACADEMY</v>
          </cell>
          <cell r="AE902" t="str">
            <v>1768.00</v>
          </cell>
          <cell r="AF902" t="str">
            <v>1950.00</v>
          </cell>
          <cell r="AG902" t="str">
            <v>90.67</v>
          </cell>
          <cell r="AH902" t="str">
            <v>2022</v>
          </cell>
          <cell r="AI902" t="str">
            <v>Maharashtra State Board of Technical Education</v>
          </cell>
          <cell r="AJ902" t="str">
            <v>THAKUR POLYTECHNIC</v>
          </cell>
          <cell r="AK902">
            <v>0</v>
          </cell>
          <cell r="AL902">
            <v>0</v>
          </cell>
          <cell r="AM902" t="e">
            <v>#DIV/0!</v>
          </cell>
          <cell r="AN902">
            <v>0</v>
          </cell>
          <cell r="AO902">
            <v>0</v>
          </cell>
          <cell r="AP902">
            <v>0</v>
          </cell>
          <cell r="AQ902" t="e">
            <v>#DIV/0!</v>
          </cell>
          <cell r="AR902">
            <v>0</v>
          </cell>
          <cell r="AS902">
            <v>0</v>
          </cell>
          <cell r="AT902">
            <v>0</v>
          </cell>
          <cell r="AU902" t="e">
            <v>#DIV/0!</v>
          </cell>
          <cell r="AV902">
            <v>221</v>
          </cell>
          <cell r="AW902">
            <v>25</v>
          </cell>
          <cell r="AX902">
            <v>8.84</v>
          </cell>
          <cell r="AY902">
            <v>89</v>
          </cell>
          <cell r="AZ902">
            <v>275</v>
          </cell>
          <cell r="BA902">
            <v>29</v>
          </cell>
          <cell r="BB902">
            <v>9.4827586206896548</v>
          </cell>
          <cell r="BC902">
            <v>84.117647058823493</v>
          </cell>
          <cell r="BD902">
            <v>496</v>
          </cell>
          <cell r="BE902">
            <v>54</v>
          </cell>
          <cell r="BF902">
            <v>9.1851851851851851</v>
          </cell>
          <cell r="BG902">
            <v>224</v>
          </cell>
          <cell r="BH902">
            <v>24</v>
          </cell>
          <cell r="BI902">
            <v>9.3333333333333339</v>
          </cell>
          <cell r="BJ902">
            <v>77</v>
          </cell>
          <cell r="BK902">
            <v>268</v>
          </cell>
          <cell r="BL902">
            <v>29</v>
          </cell>
          <cell r="BM902">
            <v>9.2413793103448274</v>
          </cell>
          <cell r="BN902">
            <v>95</v>
          </cell>
          <cell r="BO902">
            <v>492</v>
          </cell>
          <cell r="BP902">
            <v>53</v>
          </cell>
          <cell r="BQ902">
            <v>9.2830188679245289</v>
          </cell>
          <cell r="BR902">
            <v>988</v>
          </cell>
          <cell r="BS902">
            <v>107</v>
          </cell>
          <cell r="BT902">
            <v>9.2336448598130847</v>
          </cell>
          <cell r="BU902">
            <v>83.372549019607831</v>
          </cell>
          <cell r="BV902">
            <v>0</v>
          </cell>
        </row>
        <row r="903">
          <cell r="B903" t="str">
            <v>22-AI&amp;ML65-25</v>
          </cell>
          <cell r="C903" t="str">
            <v>AI&amp;ML</v>
          </cell>
          <cell r="D903">
            <v>65</v>
          </cell>
          <cell r="E903" t="str">
            <v>PANCHAL DRASHTI MANISH NITA</v>
          </cell>
          <cell r="F903" t="str">
            <v>Female</v>
          </cell>
          <cell r="G903" t="str">
            <v>2003-12-31</v>
          </cell>
          <cell r="H903">
            <v>9324345954</v>
          </cell>
          <cell r="I903">
            <v>0</v>
          </cell>
          <cell r="J903" t="str">
            <v>drashtipanchal112@gmail.com</v>
          </cell>
          <cell r="K903" t="str">
            <v>1032221293@tcetmumbai.in</v>
          </cell>
          <cell r="L903" t="str">
            <v>404 C-16 Sec-5,Shanti NAGAR,Mumbai,401107</v>
          </cell>
          <cell r="M903">
            <v>401107</v>
          </cell>
          <cell r="N903" t="str">
            <v>Maharashtra</v>
          </cell>
          <cell r="O903" t="str">
            <v>Business</v>
          </cell>
          <cell r="P903" t="str">
            <v>3,50,001 - 4,00,000</v>
          </cell>
          <cell r="Q903" t="str">
            <v>Normal</v>
          </cell>
          <cell r="R903" t="str">
            <v>Open</v>
          </cell>
          <cell r="S903">
            <v>2022</v>
          </cell>
          <cell r="T903" t="str">
            <v>DSE</v>
          </cell>
          <cell r="U903" t="str">
            <v>NA</v>
          </cell>
          <cell r="V903" t="str">
            <v>NA</v>
          </cell>
          <cell r="W903" t="str">
            <v>NA</v>
          </cell>
          <cell r="X903" t="str">
            <v>CAP</v>
          </cell>
          <cell r="Y903" t="str">
            <v>371.00</v>
          </cell>
          <cell r="Z903" t="str">
            <v>500.00</v>
          </cell>
          <cell r="AA903" t="str">
            <v>74.20</v>
          </cell>
          <cell r="AB903" t="str">
            <v>2019</v>
          </cell>
          <cell r="AC903" t="str">
            <v>MAHARASHTRA STATE BOARD OF SECONDARY AND HIGHER SECONDARY EDUCATION</v>
          </cell>
          <cell r="AD903" t="str">
            <v>COSMOPOLITAN HIGH SCHOOL</v>
          </cell>
          <cell r="AE903" t="str">
            <v>759.00</v>
          </cell>
          <cell r="AF903" t="str">
            <v>850.00</v>
          </cell>
          <cell r="AG903" t="str">
            <v>89.29</v>
          </cell>
          <cell r="AH903" t="str">
            <v>2022</v>
          </cell>
          <cell r="AI903" t="str">
            <v>Maharashtra State Board of Technical Education</v>
          </cell>
          <cell r="AJ903" t="str">
            <v>THAKUR POLYTECHNIC</v>
          </cell>
          <cell r="AK903">
            <v>0</v>
          </cell>
          <cell r="AL903">
            <v>0</v>
          </cell>
          <cell r="AM903" t="e">
            <v>#DIV/0!</v>
          </cell>
          <cell r="AN903">
            <v>0</v>
          </cell>
          <cell r="AO903">
            <v>0</v>
          </cell>
          <cell r="AP903">
            <v>0</v>
          </cell>
          <cell r="AQ903" t="e">
            <v>#DIV/0!</v>
          </cell>
          <cell r="AR903">
            <v>0</v>
          </cell>
          <cell r="AS903">
            <v>0</v>
          </cell>
          <cell r="AT903">
            <v>0</v>
          </cell>
          <cell r="AU903" t="e">
            <v>#DIV/0!</v>
          </cell>
          <cell r="AV903">
            <v>244</v>
          </cell>
          <cell r="AW903">
            <v>25</v>
          </cell>
          <cell r="AX903">
            <v>9.76</v>
          </cell>
          <cell r="AY903">
            <v>86</v>
          </cell>
          <cell r="AZ903">
            <v>290</v>
          </cell>
          <cell r="BA903">
            <v>29</v>
          </cell>
          <cell r="BB903">
            <v>10</v>
          </cell>
          <cell r="BC903">
            <v>89</v>
          </cell>
          <cell r="BD903">
            <v>534</v>
          </cell>
          <cell r="BE903">
            <v>54</v>
          </cell>
          <cell r="BF903">
            <v>9.8888888888888893</v>
          </cell>
          <cell r="BG903">
            <v>240</v>
          </cell>
          <cell r="BH903">
            <v>24</v>
          </cell>
          <cell r="BI903">
            <v>10</v>
          </cell>
          <cell r="BJ903">
            <v>78</v>
          </cell>
          <cell r="BK903">
            <v>284</v>
          </cell>
          <cell r="BL903">
            <v>29</v>
          </cell>
          <cell r="BM903">
            <v>9.7931034482758612</v>
          </cell>
          <cell r="BN903">
            <v>88</v>
          </cell>
          <cell r="BO903">
            <v>524</v>
          </cell>
          <cell r="BP903">
            <v>53</v>
          </cell>
          <cell r="BQ903">
            <v>9.8867924528301891</v>
          </cell>
          <cell r="BR903">
            <v>1058</v>
          </cell>
          <cell r="BS903">
            <v>107</v>
          </cell>
          <cell r="BT903">
            <v>9.8878504672897201</v>
          </cell>
          <cell r="BU903">
            <v>84.333333333333329</v>
          </cell>
          <cell r="BV903" t="str">
            <v>Capgemini</v>
          </cell>
        </row>
        <row r="904">
          <cell r="B904" t="str">
            <v>22-CIVIL65-25</v>
          </cell>
          <cell r="C904" t="str">
            <v>CIVIL</v>
          </cell>
          <cell r="D904">
            <v>65</v>
          </cell>
          <cell r="E904" t="str">
            <v>SINGH SUDHANSHU KUMAR SANJIV KUMAR RINKU</v>
          </cell>
          <cell r="F904" t="str">
            <v>Male</v>
          </cell>
          <cell r="G904" t="str">
            <v>2004-03-07</v>
          </cell>
          <cell r="H904">
            <v>6201140623</v>
          </cell>
          <cell r="I904" t="str">
            <v>9076371677</v>
          </cell>
          <cell r="J904" t="str">
            <v>singhsudhanshu2018@gmail.com</v>
          </cell>
          <cell r="K904" t="str">
            <v>1032221250@tcetmumbai.in</v>
          </cell>
          <cell r="L904" t="str">
            <v>Room No.3/4,Raju Niwas Chawl Ganesh Nagar Behram Bau,Jogeshwari West ,Near Ambika Medical ,Mumbai ,400102</v>
          </cell>
          <cell r="M904">
            <v>0</v>
          </cell>
          <cell r="N904" t="str">
            <v>Maharashtra</v>
          </cell>
          <cell r="O904" t="str">
            <v>Laborer</v>
          </cell>
          <cell r="P904" t="str">
            <v>4,00,001 - 4,50,000</v>
          </cell>
          <cell r="Q904" t="str">
            <v>Normal</v>
          </cell>
          <cell r="R904" t="str">
            <v>Open</v>
          </cell>
          <cell r="S904">
            <v>2022</v>
          </cell>
          <cell r="T904" t="str">
            <v>DSE</v>
          </cell>
          <cell r="U904" t="str">
            <v>NA</v>
          </cell>
          <cell r="V904" t="str">
            <v>NA</v>
          </cell>
          <cell r="W904" t="str">
            <v>NA</v>
          </cell>
          <cell r="X904" t="str">
            <v>CAP</v>
          </cell>
          <cell r="Y904" t="str">
            <v>381.00</v>
          </cell>
          <cell r="Z904" t="str">
            <v>500.00</v>
          </cell>
          <cell r="AA904" t="str">
            <v>76.20</v>
          </cell>
          <cell r="AB904" t="str">
            <v>2019</v>
          </cell>
          <cell r="AC904" t="str">
            <v>MAHARASHTRA STATE BOARD OF SECONDARY AND HIGHER SECONDARY EDUCATION</v>
          </cell>
          <cell r="AD904" t="str">
            <v>J A MEGHANI ENGLISH HIGH SCHOOL</v>
          </cell>
          <cell r="AE904" t="str">
            <v>946.00</v>
          </cell>
          <cell r="AF904" t="str">
            <v>1150.00</v>
          </cell>
          <cell r="AG904" t="str">
            <v>82.26</v>
          </cell>
          <cell r="AH904" t="str">
            <v>2022</v>
          </cell>
          <cell r="AI904" t="str">
            <v>-</v>
          </cell>
          <cell r="AJ904" t="str">
            <v>GOVERNMENT POLYTECHNIC MUMBAI</v>
          </cell>
          <cell r="AK904">
            <v>0</v>
          </cell>
          <cell r="AL904">
            <v>0</v>
          </cell>
          <cell r="AM904" t="e">
            <v>#DIV/0!</v>
          </cell>
          <cell r="AN904">
            <v>0</v>
          </cell>
          <cell r="AO904">
            <v>0</v>
          </cell>
          <cell r="AP904">
            <v>0</v>
          </cell>
          <cell r="AQ904" t="e">
            <v>#DIV/0!</v>
          </cell>
          <cell r="AR904">
            <v>0</v>
          </cell>
          <cell r="AS904">
            <v>0</v>
          </cell>
          <cell r="AT904">
            <v>0</v>
          </cell>
          <cell r="AU904" t="e">
            <v>#DIV/0!</v>
          </cell>
          <cell r="AV904">
            <v>209</v>
          </cell>
          <cell r="AW904">
            <v>25</v>
          </cell>
          <cell r="AX904">
            <v>8.36</v>
          </cell>
          <cell r="AY904">
            <v>85</v>
          </cell>
          <cell r="AZ904">
            <v>253</v>
          </cell>
          <cell r="BA904">
            <v>29</v>
          </cell>
          <cell r="BB904">
            <v>8.7241379310344822</v>
          </cell>
          <cell r="BC904">
            <v>93</v>
          </cell>
          <cell r="BD904">
            <v>462</v>
          </cell>
          <cell r="BE904">
            <v>54</v>
          </cell>
          <cell r="BF904">
            <v>8.5555555555555554</v>
          </cell>
          <cell r="BG904">
            <v>225</v>
          </cell>
          <cell r="BH904">
            <v>24</v>
          </cell>
          <cell r="BI904">
            <v>9.375</v>
          </cell>
          <cell r="BJ904">
            <v>82.941176470588204</v>
          </cell>
          <cell r="BK904">
            <v>272</v>
          </cell>
          <cell r="BL904">
            <v>29</v>
          </cell>
          <cell r="BM904">
            <v>9.3793103448275854</v>
          </cell>
          <cell r="BN904">
            <v>95</v>
          </cell>
          <cell r="BO904">
            <v>497</v>
          </cell>
          <cell r="BP904">
            <v>53</v>
          </cell>
          <cell r="BQ904">
            <v>9.3773584905660385</v>
          </cell>
          <cell r="BR904">
            <v>959</v>
          </cell>
          <cell r="BS904">
            <v>107</v>
          </cell>
          <cell r="BT904">
            <v>8.9626168224299061</v>
          </cell>
          <cell r="BU904">
            <v>86.98039215686272</v>
          </cell>
          <cell r="BV904" t="str">
            <v>Floodprecast</v>
          </cell>
        </row>
        <row r="905">
          <cell r="B905" t="str">
            <v>22-COMPA65-25</v>
          </cell>
          <cell r="C905" t="str">
            <v>COMP-A</v>
          </cell>
          <cell r="D905">
            <v>65</v>
          </cell>
          <cell r="E905" t="str">
            <v>BHUVAD SAHIL RAMESH MANISHA</v>
          </cell>
          <cell r="F905" t="str">
            <v>Male</v>
          </cell>
          <cell r="G905" t="str">
            <v>2003-07-17</v>
          </cell>
          <cell r="H905">
            <v>9960668062</v>
          </cell>
          <cell r="I905" t="str">
            <v>9890627857</v>
          </cell>
          <cell r="J905" t="str">
            <v>sahilbhuvad01926@gmail.com</v>
          </cell>
          <cell r="K905" t="str">
            <v>1032221309@tcetmumbai.in</v>
          </cell>
          <cell r="L905" t="str">
            <v>201, 2 ND FLOOR TAPOVAN CO .OPP.HSG.SOC,MANVELPADA ROAD,VIRAR,OPPOSITE MANALI HOTEL,VIRAR,401305</v>
          </cell>
          <cell r="M905">
            <v>0</v>
          </cell>
          <cell r="N905" t="str">
            <v>Maharashtra</v>
          </cell>
          <cell r="O905" t="str">
            <v>Service</v>
          </cell>
          <cell r="P905" t="str">
            <v>4,00,001 - 4,50,000</v>
          </cell>
          <cell r="Q905" t="str">
            <v>Normal</v>
          </cell>
          <cell r="R905">
            <v>0</v>
          </cell>
          <cell r="S905">
            <v>2022</v>
          </cell>
          <cell r="T905" t="str">
            <v>DSE</v>
          </cell>
          <cell r="U905" t="str">
            <v>NA</v>
          </cell>
          <cell r="V905" t="str">
            <v>NA</v>
          </cell>
          <cell r="W905" t="str">
            <v>NA</v>
          </cell>
          <cell r="X905" t="str">
            <v>CAP</v>
          </cell>
          <cell r="Y905" t="str">
            <v>361.00</v>
          </cell>
          <cell r="Z905" t="str">
            <v>500.00</v>
          </cell>
          <cell r="AA905" t="str">
            <v>72.20</v>
          </cell>
          <cell r="AB905" t="str">
            <v>2019</v>
          </cell>
          <cell r="AC905" t="str">
            <v>MAHARASHTRA STATE BOARD OF SECONDARY AND HIGHER SECONDARY EDUCATION</v>
          </cell>
          <cell r="AD905" t="str">
            <v>NATIONAL ENGLISH HIGH SCHOOL</v>
          </cell>
          <cell r="AE905" t="str">
            <v>1604.00</v>
          </cell>
          <cell r="AF905" t="str">
            <v>1750.00</v>
          </cell>
          <cell r="AG905" t="str">
            <v>91.66</v>
          </cell>
          <cell r="AH905" t="str">
            <v>2022</v>
          </cell>
          <cell r="AI905" t="str">
            <v>Maharashtra State Board of Technical Education</v>
          </cell>
          <cell r="AJ905" t="str">
            <v>PRAVIN PATIL COLLEGE OF DIPLOMA ENGINEERING AND TECHNOLOGY</v>
          </cell>
          <cell r="AK905">
            <v>0</v>
          </cell>
          <cell r="AL905">
            <v>0</v>
          </cell>
          <cell r="AM905" t="e">
            <v>#DIV/0!</v>
          </cell>
          <cell r="AN905">
            <v>0</v>
          </cell>
          <cell r="AO905">
            <v>0</v>
          </cell>
          <cell r="AP905">
            <v>0</v>
          </cell>
          <cell r="AQ905" t="e">
            <v>#DIV/0!</v>
          </cell>
          <cell r="AR905">
            <v>0</v>
          </cell>
          <cell r="AS905">
            <v>0</v>
          </cell>
          <cell r="AT905">
            <v>0</v>
          </cell>
          <cell r="AU905" t="e">
            <v>#DIV/0!</v>
          </cell>
          <cell r="AV905">
            <v>240</v>
          </cell>
          <cell r="AW905">
            <v>25</v>
          </cell>
          <cell r="AX905">
            <v>9.6</v>
          </cell>
          <cell r="AY905">
            <v>85</v>
          </cell>
          <cell r="AZ905">
            <v>256</v>
          </cell>
          <cell r="BA905">
            <v>29</v>
          </cell>
          <cell r="BB905">
            <v>8.8275862068965516</v>
          </cell>
          <cell r="BC905">
            <v>93</v>
          </cell>
          <cell r="BD905">
            <v>496</v>
          </cell>
          <cell r="BE905">
            <v>54</v>
          </cell>
          <cell r="BF905">
            <v>9.1851851851851851</v>
          </cell>
          <cell r="BG905">
            <v>205</v>
          </cell>
          <cell r="BH905">
            <v>24</v>
          </cell>
          <cell r="BI905">
            <v>8.5416666666666661</v>
          </cell>
          <cell r="BJ905">
            <v>89</v>
          </cell>
          <cell r="BK905">
            <v>264</v>
          </cell>
          <cell r="BL905">
            <v>29</v>
          </cell>
          <cell r="BM905">
            <v>9.1034482758620694</v>
          </cell>
          <cell r="BN905">
            <v>75</v>
          </cell>
          <cell r="BO905">
            <v>469</v>
          </cell>
          <cell r="BP905">
            <v>53</v>
          </cell>
          <cell r="BQ905">
            <v>8.8490566037735849</v>
          </cell>
          <cell r="BR905">
            <v>965</v>
          </cell>
          <cell r="BS905">
            <v>107</v>
          </cell>
          <cell r="BT905">
            <v>9.0186915887850461</v>
          </cell>
          <cell r="BU905">
            <v>89</v>
          </cell>
          <cell r="BV905" t="str">
            <v>Capgemini</v>
          </cell>
        </row>
        <row r="906">
          <cell r="B906" t="str">
            <v>22-COMPB65-25</v>
          </cell>
          <cell r="C906" t="str">
            <v>COMP-B</v>
          </cell>
          <cell r="D906">
            <v>65</v>
          </cell>
          <cell r="E906" t="str">
            <v>PANDEY ADITYA RATNESH ANITA</v>
          </cell>
          <cell r="F906" t="str">
            <v>Male</v>
          </cell>
          <cell r="G906" t="str">
            <v>2003-06-24</v>
          </cell>
          <cell r="H906">
            <v>9004873431</v>
          </cell>
          <cell r="I906">
            <v>0</v>
          </cell>
          <cell r="J906" t="str">
            <v>ap7302758@gmail.com</v>
          </cell>
          <cell r="K906" t="str">
            <v>1032221317@tcetmumbai.in</v>
          </cell>
          <cell r="L906" t="str">
            <v>Anand Chawl Commitee ,Akurli Road,Kandivali East,Near Anudatt Vidyalaya School,Mumbai,400101</v>
          </cell>
          <cell r="M906">
            <v>0</v>
          </cell>
          <cell r="N906" t="str">
            <v>Maharashtra</v>
          </cell>
          <cell r="O906" t="str">
            <v>Service</v>
          </cell>
          <cell r="P906" t="str">
            <v>8,00,001 - 9,00,000</v>
          </cell>
          <cell r="Q906" t="str">
            <v>Normal</v>
          </cell>
          <cell r="R906">
            <v>0</v>
          </cell>
          <cell r="S906">
            <v>2022</v>
          </cell>
          <cell r="T906" t="str">
            <v>DSE</v>
          </cell>
          <cell r="U906" t="str">
            <v>NA</v>
          </cell>
          <cell r="V906" t="str">
            <v>NA</v>
          </cell>
          <cell r="W906" t="str">
            <v>NA</v>
          </cell>
          <cell r="X906" t="str">
            <v>CAP</v>
          </cell>
          <cell r="Y906" t="str">
            <v>376.00</v>
          </cell>
          <cell r="Z906" t="str">
            <v>500.00</v>
          </cell>
          <cell r="AA906" t="str">
            <v>75.20</v>
          </cell>
          <cell r="AB906" t="str">
            <v>2019</v>
          </cell>
          <cell r="AC906" t="str">
            <v>MAHARASHTRA STATE BOARD OF SECONDARY AND HIGHER SECONDARY EDUCATION</v>
          </cell>
          <cell r="AD906" t="str">
            <v>ANUDATT VIDYALAYA SCHOOL</v>
          </cell>
          <cell r="AE906" t="str">
            <v>1561.00</v>
          </cell>
          <cell r="AF906" t="str">
            <v>1750.00</v>
          </cell>
          <cell r="AG906" t="str">
            <v>89.20</v>
          </cell>
          <cell r="AH906" t="str">
            <v>2022</v>
          </cell>
          <cell r="AI906" t="str">
            <v>Maharashtra State Board of Technical Education</v>
          </cell>
          <cell r="AJ906" t="str">
            <v>THAKUR POLYTECHNIC</v>
          </cell>
          <cell r="AK906">
            <v>0</v>
          </cell>
          <cell r="AL906">
            <v>0</v>
          </cell>
          <cell r="AM906" t="e">
            <v>#DIV/0!</v>
          </cell>
          <cell r="AN906">
            <v>0</v>
          </cell>
          <cell r="AO906">
            <v>0</v>
          </cell>
          <cell r="AP906">
            <v>0</v>
          </cell>
          <cell r="AQ906" t="e">
            <v>#DIV/0!</v>
          </cell>
          <cell r="AR906">
            <v>0</v>
          </cell>
          <cell r="AS906">
            <v>0</v>
          </cell>
          <cell r="AT906">
            <v>0</v>
          </cell>
          <cell r="AU906" t="e">
            <v>#DIV/0!</v>
          </cell>
          <cell r="AV906">
            <v>247</v>
          </cell>
          <cell r="AW906">
            <v>25</v>
          </cell>
          <cell r="AX906">
            <v>9.8800000000000008</v>
          </cell>
          <cell r="AY906">
            <v>85</v>
          </cell>
          <cell r="AZ906">
            <v>260</v>
          </cell>
          <cell r="BA906">
            <v>29</v>
          </cell>
          <cell r="BB906">
            <v>8.9655172413793096</v>
          </cell>
          <cell r="BC906">
            <v>49</v>
          </cell>
          <cell r="BD906">
            <v>507</v>
          </cell>
          <cell r="BE906">
            <v>54</v>
          </cell>
          <cell r="BF906">
            <v>9.3888888888888893</v>
          </cell>
          <cell r="BG906">
            <v>232</v>
          </cell>
          <cell r="BH906">
            <v>24</v>
          </cell>
          <cell r="BI906">
            <v>9.6666666666666661</v>
          </cell>
          <cell r="BJ906">
            <v>94</v>
          </cell>
          <cell r="BK906">
            <v>277</v>
          </cell>
          <cell r="BL906">
            <v>29</v>
          </cell>
          <cell r="BM906">
            <v>9.5517241379310338</v>
          </cell>
          <cell r="BN906">
            <v>97</v>
          </cell>
          <cell r="BO906">
            <v>509</v>
          </cell>
          <cell r="BP906">
            <v>53</v>
          </cell>
          <cell r="BQ906">
            <v>9.6037735849056602</v>
          </cell>
          <cell r="BR906">
            <v>1016</v>
          </cell>
          <cell r="BS906">
            <v>107</v>
          </cell>
          <cell r="BT906">
            <v>9.4953271028037385</v>
          </cell>
          <cell r="BU906">
            <v>76</v>
          </cell>
          <cell r="BV906" t="str">
            <v>ICICI</v>
          </cell>
        </row>
        <row r="907">
          <cell r="B907" t="str">
            <v>22-COMPC65-25</v>
          </cell>
          <cell r="C907" t="str">
            <v>COMP-C</v>
          </cell>
          <cell r="D907">
            <v>65</v>
          </cell>
          <cell r="E907" t="str">
            <v>SIDDIQUI MAROOF REHAN FARHAT</v>
          </cell>
          <cell r="F907" t="str">
            <v>Male</v>
          </cell>
          <cell r="G907" t="str">
            <v>2004-03-19</v>
          </cell>
          <cell r="H907">
            <v>8655805780</v>
          </cell>
          <cell r="I907" t="str">
            <v>9082966933</v>
          </cell>
          <cell r="J907" t="str">
            <v>maroof.siddiqui55@gmail.com</v>
          </cell>
          <cell r="K907" t="str">
            <v>1032221453@tcetmumbai.in</v>
          </cell>
          <cell r="L907" t="str">
            <v>202, H-Wing,,RAJ NAGAR C.H.S LTD, 173, S.V. ROAD,JOGESHWARI WEST,OPPOSITE MTNL,MUMBAI,400102</v>
          </cell>
          <cell r="M907">
            <v>0</v>
          </cell>
          <cell r="N907" t="str">
            <v>Maharashtra</v>
          </cell>
          <cell r="O907" t="str">
            <v>Retired</v>
          </cell>
          <cell r="P907" t="str">
            <v>10,00,001 - 15,00,000</v>
          </cell>
          <cell r="Q907" t="str">
            <v>Normal</v>
          </cell>
          <cell r="R907" t="str">
            <v>Open</v>
          </cell>
          <cell r="S907">
            <v>2022</v>
          </cell>
          <cell r="T907" t="str">
            <v>DSE</v>
          </cell>
          <cell r="U907" t="str">
            <v>NA</v>
          </cell>
          <cell r="V907" t="str">
            <v>NA</v>
          </cell>
          <cell r="W907" t="str">
            <v>NA</v>
          </cell>
          <cell r="X907" t="str">
            <v>CAP</v>
          </cell>
          <cell r="Y907" t="str">
            <v>398.00</v>
          </cell>
          <cell r="Z907" t="str">
            <v>500.00</v>
          </cell>
          <cell r="AA907" t="str">
            <v>79.60</v>
          </cell>
          <cell r="AB907" t="str">
            <v>2019</v>
          </cell>
          <cell r="AC907" t="str">
            <v>MAHARASHTRA STATE BOARD OF SECONDARY AND HIGHER SECONDARY EDUCATION</v>
          </cell>
          <cell r="AD907" t="str">
            <v>ST XAVIER'S HIGH SCHOOL</v>
          </cell>
          <cell r="AE907" t="str">
            <v>1060.00</v>
          </cell>
          <cell r="AF907" t="str">
            <v>1200.00</v>
          </cell>
          <cell r="AG907" t="str">
            <v>88.33</v>
          </cell>
          <cell r="AH907" t="str">
            <v>2022</v>
          </cell>
          <cell r="AI907" t="str">
            <v>-</v>
          </cell>
          <cell r="AJ907" t="str">
            <v>GOVERNMENT POLYTECHNIC MUMBAI</v>
          </cell>
          <cell r="AK907">
            <v>0</v>
          </cell>
          <cell r="AL907">
            <v>0</v>
          </cell>
          <cell r="AM907" t="e">
            <v>#DIV/0!</v>
          </cell>
          <cell r="AN907">
            <v>0</v>
          </cell>
          <cell r="AO907">
            <v>0</v>
          </cell>
          <cell r="AP907">
            <v>0</v>
          </cell>
          <cell r="AQ907" t="e">
            <v>#DIV/0!</v>
          </cell>
          <cell r="AR907">
            <v>0</v>
          </cell>
          <cell r="AS907">
            <v>0</v>
          </cell>
          <cell r="AT907">
            <v>0</v>
          </cell>
          <cell r="AU907" t="e">
            <v>#DIV/0!</v>
          </cell>
          <cell r="AV907">
            <v>230</v>
          </cell>
          <cell r="AW907">
            <v>25</v>
          </cell>
          <cell r="AX907">
            <v>9.1999999999999993</v>
          </cell>
          <cell r="AY907">
            <v>84</v>
          </cell>
          <cell r="AZ907">
            <v>261</v>
          </cell>
          <cell r="BA907">
            <v>29</v>
          </cell>
          <cell r="BB907">
            <v>9</v>
          </cell>
          <cell r="BC907">
            <v>92</v>
          </cell>
          <cell r="BD907">
            <v>490</v>
          </cell>
          <cell r="BE907">
            <v>54</v>
          </cell>
          <cell r="BF907">
            <v>9.0740740740740744</v>
          </cell>
          <cell r="BG907">
            <v>231</v>
          </cell>
          <cell r="BH907">
            <v>24</v>
          </cell>
          <cell r="BI907">
            <v>9.625</v>
          </cell>
          <cell r="BJ907">
            <v>79</v>
          </cell>
          <cell r="BK907">
            <v>252</v>
          </cell>
          <cell r="BL907">
            <v>29</v>
          </cell>
          <cell r="BM907">
            <v>8.6896551724137936</v>
          </cell>
          <cell r="BN907">
            <v>91</v>
          </cell>
          <cell r="BO907">
            <v>483</v>
          </cell>
          <cell r="BP907">
            <v>53</v>
          </cell>
          <cell r="BQ907">
            <v>9.1132075471698109</v>
          </cell>
          <cell r="BR907">
            <v>973</v>
          </cell>
          <cell r="BS907">
            <v>107</v>
          </cell>
          <cell r="BT907">
            <v>9.0934579439252339</v>
          </cell>
          <cell r="BU907">
            <v>85</v>
          </cell>
          <cell r="BV907" t="str">
            <v>Capgemini</v>
          </cell>
        </row>
        <row r="908">
          <cell r="B908" t="str">
            <v>22-CSE&amp;CS65-25</v>
          </cell>
          <cell r="C908" t="str">
            <v>CS&amp;E</v>
          </cell>
          <cell r="D908">
            <v>65</v>
          </cell>
          <cell r="E908" t="str">
            <v>GURAV OMKAR MILIND MRUNAL</v>
          </cell>
          <cell r="F908" t="str">
            <v>Male</v>
          </cell>
          <cell r="G908">
            <v>37692</v>
          </cell>
          <cell r="H908">
            <v>9326739654</v>
          </cell>
          <cell r="I908" t="str">
            <v>8104172961</v>
          </cell>
          <cell r="J908" t="str">
            <v>omkargurav166@gmail.com</v>
          </cell>
          <cell r="K908" t="str">
            <v>1032221436@tcetmumbai.in</v>
          </cell>
          <cell r="L908" t="str">
            <v>D-303, Rajpalace,Samarth Nagar,Jogeshwari,Saraswat Bank,MUMBAI,400060</v>
          </cell>
          <cell r="M908">
            <v>0</v>
          </cell>
          <cell r="N908" t="str">
            <v>Maharashtra</v>
          </cell>
          <cell r="O908" t="str">
            <v>Service</v>
          </cell>
          <cell r="P908" t="str">
            <v>1,50,001 - 2,00,000</v>
          </cell>
          <cell r="Q908" t="str">
            <v>Normal</v>
          </cell>
          <cell r="R908" t="str">
            <v>Open</v>
          </cell>
          <cell r="S908">
            <v>2022</v>
          </cell>
          <cell r="T908" t="str">
            <v>DSE</v>
          </cell>
          <cell r="U908" t="str">
            <v>NA</v>
          </cell>
          <cell r="V908" t="str">
            <v>NA</v>
          </cell>
          <cell r="W908" t="str">
            <v>NA</v>
          </cell>
          <cell r="X908" t="str">
            <v>CAP</v>
          </cell>
          <cell r="Y908" t="str">
            <v>400.00</v>
          </cell>
          <cell r="Z908" t="str">
            <v>500.00</v>
          </cell>
          <cell r="AA908" t="str">
            <v>80.00</v>
          </cell>
          <cell r="AB908" t="str">
            <v>2019</v>
          </cell>
          <cell r="AC908" t="str">
            <v>MAHARASHTRA STATE BOARD OF SECONDARY AND HIGHER SECONDARY EDUCATION</v>
          </cell>
          <cell r="AD908" t="str">
            <v>ST.XAVIERS HIGH SCHOOL</v>
          </cell>
          <cell r="AE908" t="str">
            <v>1589.00</v>
          </cell>
          <cell r="AF908" t="str">
            <v>1750.00</v>
          </cell>
          <cell r="AG908" t="str">
            <v>90.80</v>
          </cell>
          <cell r="AH908" t="str">
            <v>2022</v>
          </cell>
          <cell r="AI908" t="str">
            <v>Maharashtra State Board of Technical Education</v>
          </cell>
          <cell r="AJ908" t="str">
            <v>PRAVIN PATIL COLLEGE OF DIPLOMA ENGINEERING AND TECHNOLOGY BHAYANDER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0</v>
          </cell>
          <cell r="AR908">
            <v>0</v>
          </cell>
          <cell r="AS908">
            <v>0</v>
          </cell>
          <cell r="AT908">
            <v>0</v>
          </cell>
          <cell r="AU908">
            <v>0</v>
          </cell>
          <cell r="AV908">
            <v>234</v>
          </cell>
          <cell r="AW908">
            <v>25</v>
          </cell>
          <cell r="AX908">
            <v>9.36</v>
          </cell>
          <cell r="AY908">
            <v>85</v>
          </cell>
          <cell r="AZ908">
            <v>275</v>
          </cell>
          <cell r="BA908">
            <v>29</v>
          </cell>
          <cell r="BB908">
            <v>9.4827586206896548</v>
          </cell>
          <cell r="BC908">
            <v>83</v>
          </cell>
          <cell r="BD908">
            <v>509</v>
          </cell>
          <cell r="BE908">
            <v>54</v>
          </cell>
          <cell r="BF908">
            <v>9.4259259259259256</v>
          </cell>
          <cell r="BG908">
            <v>224</v>
          </cell>
          <cell r="BH908">
            <v>24</v>
          </cell>
          <cell r="BI908">
            <v>9.3333333333333339</v>
          </cell>
          <cell r="BJ908">
            <v>79</v>
          </cell>
          <cell r="BK908">
            <v>277</v>
          </cell>
          <cell r="BL908">
            <v>29</v>
          </cell>
          <cell r="BM908">
            <v>9.5517241379310338</v>
          </cell>
          <cell r="BN908">
            <v>75</v>
          </cell>
          <cell r="BO908">
            <v>501</v>
          </cell>
          <cell r="BP908">
            <v>53</v>
          </cell>
          <cell r="BQ908">
            <v>9.4528301886792452</v>
          </cell>
          <cell r="BR908">
            <v>1010</v>
          </cell>
          <cell r="BS908">
            <v>107</v>
          </cell>
          <cell r="BT908">
            <v>9.4392523364485985</v>
          </cell>
          <cell r="BU908">
            <v>84.039215686274488</v>
          </cell>
          <cell r="BV908">
            <v>0</v>
          </cell>
        </row>
        <row r="909">
          <cell r="B909" t="str">
            <v>22-E&amp;CS65-25</v>
          </cell>
          <cell r="C909" t="str">
            <v>E&amp;CS</v>
          </cell>
          <cell r="D909">
            <v>65</v>
          </cell>
          <cell r="E909" t="str">
            <v>JAISWAL ABHISHEK SANJAY ANITA</v>
          </cell>
          <cell r="F909" t="str">
            <v>Male</v>
          </cell>
          <cell r="G909" t="str">
            <v>2002-01-17</v>
          </cell>
          <cell r="H909">
            <v>9076402682</v>
          </cell>
          <cell r="I909" t="str">
            <v>9076402682</v>
          </cell>
          <cell r="J909" t="str">
            <v>abhishekjaiswal68774@gmail.com</v>
          </cell>
          <cell r="K909" t="str">
            <v>1032221224@tcetmumbai.in</v>
          </cell>
          <cell r="L909" t="str">
            <v>06, NEW DHWARKA APARTMENT,Opp. Police Station ,Ram Mandir Road, ,Bhayandar [W] ,Police Station,BHAYANDAR,401101</v>
          </cell>
          <cell r="M909">
            <v>0</v>
          </cell>
          <cell r="N909" t="str">
            <v>Maharashtra</v>
          </cell>
          <cell r="O909" t="str">
            <v>Business</v>
          </cell>
          <cell r="P909" t="str">
            <v>Above 15,00,000</v>
          </cell>
          <cell r="Q909" t="str">
            <v>Normal</v>
          </cell>
          <cell r="R909" t="str">
            <v>Open</v>
          </cell>
          <cell r="S909">
            <v>2022</v>
          </cell>
          <cell r="T909" t="str">
            <v>DSE</v>
          </cell>
          <cell r="U909" t="str">
            <v>NA</v>
          </cell>
          <cell r="V909" t="str">
            <v>NA</v>
          </cell>
          <cell r="W909" t="str">
            <v>NA</v>
          </cell>
          <cell r="X909" t="str">
            <v>CAP</v>
          </cell>
          <cell r="Y909" t="str">
            <v>397.00</v>
          </cell>
          <cell r="Z909" t="str">
            <v>500.00</v>
          </cell>
          <cell r="AA909" t="str">
            <v>79.40</v>
          </cell>
          <cell r="AB909" t="str">
            <v>2018</v>
          </cell>
          <cell r="AC909" t="str">
            <v>MAHARASHTRA STATE BOARD OF SECONDARY AND HIGHER SECONDARY EDUCATION</v>
          </cell>
          <cell r="AD909" t="str">
            <v>MYRTLES HIGH SCHOOL</v>
          </cell>
          <cell r="AE909" t="str">
            <v>1317.00</v>
          </cell>
          <cell r="AF909" t="str">
            <v>1600.00</v>
          </cell>
          <cell r="AG909" t="str">
            <v>82.31</v>
          </cell>
          <cell r="AH909" t="str">
            <v>2022</v>
          </cell>
          <cell r="AI909" t="str">
            <v>Maharashtra State Board of Technical Education</v>
          </cell>
          <cell r="AJ909" t="str">
            <v>PRAVIN PATIL COLLEGE OF DIPLOMA ENGINEERING AND TECHNOLOGY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0</v>
          </cell>
          <cell r="AR909">
            <v>0</v>
          </cell>
          <cell r="AS909">
            <v>0</v>
          </cell>
          <cell r="AT909">
            <v>0</v>
          </cell>
          <cell r="AU909">
            <v>0</v>
          </cell>
          <cell r="AV909">
            <v>192</v>
          </cell>
          <cell r="AW909">
            <v>25</v>
          </cell>
          <cell r="AX909">
            <v>7.68</v>
          </cell>
          <cell r="AY909">
            <v>86</v>
          </cell>
          <cell r="AZ909">
            <v>243.89000000000001</v>
          </cell>
          <cell r="BA909">
            <v>29</v>
          </cell>
          <cell r="BB909">
            <v>8.41</v>
          </cell>
          <cell r="BC909">
            <v>91.176470588235304</v>
          </cell>
          <cell r="BD909">
            <v>435.89</v>
          </cell>
          <cell r="BE909">
            <v>54</v>
          </cell>
          <cell r="BF909">
            <v>8.0720370370370365</v>
          </cell>
          <cell r="BG909">
            <v>204</v>
          </cell>
          <cell r="BH909">
            <v>24</v>
          </cell>
          <cell r="BI909">
            <v>8.5</v>
          </cell>
          <cell r="BJ909">
            <v>63</v>
          </cell>
          <cell r="BK909">
            <v>234</v>
          </cell>
          <cell r="BL909">
            <v>29</v>
          </cell>
          <cell r="BM909">
            <v>8.068965517241379</v>
          </cell>
          <cell r="BN909">
            <v>78</v>
          </cell>
          <cell r="BO909">
            <v>438</v>
          </cell>
          <cell r="BP909">
            <v>53</v>
          </cell>
          <cell r="BQ909">
            <v>8.2641509433962259</v>
          </cell>
          <cell r="BR909">
            <v>873.89</v>
          </cell>
          <cell r="BS909">
            <v>107</v>
          </cell>
          <cell r="BT909">
            <v>8.1671962616822427</v>
          </cell>
          <cell r="BU909">
            <v>84.058823529411768</v>
          </cell>
          <cell r="BV909">
            <v>0</v>
          </cell>
        </row>
        <row r="910">
          <cell r="B910" t="str">
            <v>22-E&amp;TCA65-25</v>
          </cell>
          <cell r="C910" t="str">
            <v>E&amp;TC-A</v>
          </cell>
          <cell r="D910">
            <v>65</v>
          </cell>
          <cell r="E910" t="str">
            <v>BHABAL EKTA VISHAL AKSHATA</v>
          </cell>
          <cell r="F910" t="str">
            <v>Female</v>
          </cell>
          <cell r="G910" t="str">
            <v>2003-03-10</v>
          </cell>
          <cell r="H910">
            <v>8591413338</v>
          </cell>
          <cell r="I910">
            <v>0</v>
          </cell>
          <cell r="J910" t="str">
            <v>ektabhabal@gmail.com</v>
          </cell>
          <cell r="K910" t="str">
            <v>1032221275@tcetmumbai.in</v>
          </cell>
          <cell r="L910" t="str">
            <v>201 Ashok Darshan ,Koliwada, Ram Mandir Road,Bhayander West,Near Shankar Mandir,Mumbai,401101</v>
          </cell>
          <cell r="M910">
            <v>0</v>
          </cell>
          <cell r="N910" t="str">
            <v>Maharashtra</v>
          </cell>
          <cell r="O910" t="str">
            <v>Service</v>
          </cell>
          <cell r="P910" t="str">
            <v>5,00,001 - 5,50,000</v>
          </cell>
          <cell r="Q910" t="str">
            <v>Normal</v>
          </cell>
          <cell r="R910" t="str">
            <v>Open</v>
          </cell>
          <cell r="S910">
            <v>2022</v>
          </cell>
          <cell r="T910" t="str">
            <v>DSE</v>
          </cell>
          <cell r="U910" t="str">
            <v>NA</v>
          </cell>
          <cell r="V910" t="str">
            <v>NA</v>
          </cell>
          <cell r="W910" t="str">
            <v>NA</v>
          </cell>
          <cell r="X910" t="str">
            <v>CAP</v>
          </cell>
          <cell r="Y910" t="str">
            <v>364.00</v>
          </cell>
          <cell r="Z910" t="str">
            <v>500.00</v>
          </cell>
          <cell r="AA910" t="str">
            <v>72.80</v>
          </cell>
          <cell r="AB910" t="str">
            <v>2019</v>
          </cell>
          <cell r="AC910" t="str">
            <v>MAHARASHTRA STATE BOARD OF SECONDARY AND HIGHER SECONDARY EDUCATION</v>
          </cell>
          <cell r="AD910" t="str">
            <v>OUR LADY OF NAZARETH HIGH SCHOOL</v>
          </cell>
          <cell r="AE910" t="str">
            <v>596.00</v>
          </cell>
          <cell r="AF910" t="str">
            <v>750.00</v>
          </cell>
          <cell r="AG910" t="str">
            <v>79.47</v>
          </cell>
          <cell r="AH910" t="str">
            <v>2022</v>
          </cell>
          <cell r="AI910" t="str">
            <v>Maharashtra State Board of Technical Education</v>
          </cell>
          <cell r="AJ910" t="str">
            <v>PRAVIN PATIL COLLEGE OF DIPLOMA ENGINEERING AND TECHNOLOGY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167</v>
          </cell>
          <cell r="AW910">
            <v>25</v>
          </cell>
          <cell r="AX910">
            <v>6.68</v>
          </cell>
          <cell r="AY910">
            <v>85</v>
          </cell>
          <cell r="AZ910">
            <v>188</v>
          </cell>
          <cell r="BA910">
            <v>29</v>
          </cell>
          <cell r="BB910">
            <v>6.4827586206896548</v>
          </cell>
          <cell r="BC910">
            <v>75</v>
          </cell>
          <cell r="BD910">
            <v>355</v>
          </cell>
          <cell r="BE910">
            <v>54</v>
          </cell>
          <cell r="BF910">
            <v>6.5740740740740744</v>
          </cell>
          <cell r="BG910">
            <v>157</v>
          </cell>
          <cell r="BH910">
            <v>24</v>
          </cell>
          <cell r="BI910">
            <v>6.541666666666667</v>
          </cell>
          <cell r="BJ910">
            <v>86</v>
          </cell>
          <cell r="BK910">
            <v>205</v>
          </cell>
          <cell r="BL910">
            <v>29</v>
          </cell>
          <cell r="BM910">
            <v>7.068965517241379</v>
          </cell>
          <cell r="BN910">
            <v>80</v>
          </cell>
          <cell r="BO910">
            <v>362</v>
          </cell>
          <cell r="BP910">
            <v>53</v>
          </cell>
          <cell r="BQ910">
            <v>6.8301886792452828</v>
          </cell>
          <cell r="BR910">
            <v>717</v>
          </cell>
          <cell r="BS910">
            <v>107</v>
          </cell>
          <cell r="BT910">
            <v>6.7009345794392523</v>
          </cell>
          <cell r="BU910">
            <v>78.333333333333329</v>
          </cell>
          <cell r="BV910">
            <v>0</v>
          </cell>
        </row>
        <row r="911">
          <cell r="B911" t="str">
            <v>22-E&amp;TCB65-25</v>
          </cell>
          <cell r="C911" t="str">
            <v>E&amp;TC-B</v>
          </cell>
          <cell r="D911">
            <v>65</v>
          </cell>
          <cell r="E911" t="str">
            <v>SAMANI MOHAMMED AZARUDDIN AKBARALI RABIYA</v>
          </cell>
          <cell r="F911" t="str">
            <v>Male</v>
          </cell>
          <cell r="G911" t="str">
            <v>2002-10-29</v>
          </cell>
          <cell r="H911">
            <v>7400211918</v>
          </cell>
          <cell r="I911" t="str">
            <v>7400211918</v>
          </cell>
          <cell r="J911" t="str">
            <v>azrusays786@gmail.com</v>
          </cell>
          <cell r="K911" t="str">
            <v>1032221281@tcetmumbai.in</v>
          </cell>
          <cell r="L911" t="str">
            <v>Shivshakti Chawl, Azad Nagar,Rani Sati Marg , Pimpri Pada,Malad East,Mumbai,400097</v>
          </cell>
          <cell r="M911">
            <v>0</v>
          </cell>
          <cell r="N911" t="str">
            <v>Maharashtra</v>
          </cell>
          <cell r="O911" t="str">
            <v>Business</v>
          </cell>
          <cell r="P911" t="str">
            <v>3,50,001 - 4,00,000</v>
          </cell>
          <cell r="Q911" t="str">
            <v>Normal</v>
          </cell>
          <cell r="R911" t="str">
            <v>Open</v>
          </cell>
          <cell r="S911">
            <v>2022</v>
          </cell>
          <cell r="T911" t="str">
            <v>DSE</v>
          </cell>
          <cell r="U911" t="str">
            <v>NA</v>
          </cell>
          <cell r="V911" t="str">
            <v>NA</v>
          </cell>
          <cell r="W911" t="str">
            <v>NA</v>
          </cell>
          <cell r="X911" t="str">
            <v>CAP</v>
          </cell>
          <cell r="Y911" t="str">
            <v>363.00</v>
          </cell>
          <cell r="Z911" t="str">
            <v>500.00</v>
          </cell>
          <cell r="AA911" t="str">
            <v>72.60</v>
          </cell>
          <cell r="AB911" t="str">
            <v>2019</v>
          </cell>
          <cell r="AC911" t="str">
            <v>MAHARASHTRA STATE BOARD OF SECONDARY AND HIGHER SECONDARY EDUCATION</v>
          </cell>
          <cell r="AD911" t="str">
            <v>QUEEN MARY HIGH SCHOOL</v>
          </cell>
          <cell r="AE911" t="str">
            <v>520.00</v>
          </cell>
          <cell r="AF911" t="str">
            <v>750.00</v>
          </cell>
          <cell r="AG911" t="str">
            <v>69.33</v>
          </cell>
          <cell r="AH911" t="str">
            <v>2022</v>
          </cell>
          <cell r="AI911" t="str">
            <v>Maharashtra State Board of Technical Education</v>
          </cell>
          <cell r="AJ911" t="str">
            <v>THAKUR POLYTECHNIC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160</v>
          </cell>
          <cell r="AW911">
            <v>25</v>
          </cell>
          <cell r="AX911">
            <v>6.4</v>
          </cell>
          <cell r="AY911">
            <v>85</v>
          </cell>
          <cell r="AZ911">
            <v>165</v>
          </cell>
          <cell r="BA911">
            <v>29</v>
          </cell>
          <cell r="BB911">
            <v>5.6896551724137927</v>
          </cell>
          <cell r="BC911">
            <v>75</v>
          </cell>
          <cell r="BD911">
            <v>325</v>
          </cell>
          <cell r="BE911">
            <v>54</v>
          </cell>
          <cell r="BF911">
            <v>6.0185185185185182</v>
          </cell>
          <cell r="BG911">
            <v>153</v>
          </cell>
          <cell r="BH911">
            <v>24</v>
          </cell>
          <cell r="BI911">
            <v>6.375</v>
          </cell>
          <cell r="BJ911">
            <v>67</v>
          </cell>
          <cell r="BK911">
            <v>190</v>
          </cell>
          <cell r="BL911">
            <v>29</v>
          </cell>
          <cell r="BM911">
            <v>6.5517241379310347</v>
          </cell>
          <cell r="BN911">
            <v>78</v>
          </cell>
          <cell r="BO911">
            <v>343</v>
          </cell>
          <cell r="BP911">
            <v>53</v>
          </cell>
          <cell r="BQ911">
            <v>6.4716981132075473</v>
          </cell>
          <cell r="BR911">
            <v>668</v>
          </cell>
          <cell r="BS911">
            <v>107</v>
          </cell>
          <cell r="BT911">
            <v>6.2429906542056077</v>
          </cell>
          <cell r="BU911">
            <v>78.333333333333329</v>
          </cell>
          <cell r="BV911">
            <v>0</v>
          </cell>
        </row>
        <row r="912">
          <cell r="B912" t="str">
            <v>21-ITA65-25</v>
          </cell>
          <cell r="C912" t="str">
            <v>IT-A</v>
          </cell>
          <cell r="D912">
            <v>65</v>
          </cell>
          <cell r="E912" t="str">
            <v>PAL MANGESH SHIVSHANKAR  BAIJANTI</v>
          </cell>
          <cell r="F912" t="str">
            <v>Male</v>
          </cell>
          <cell r="G912" t="str">
            <v>19/03/2004</v>
          </cell>
          <cell r="H912">
            <v>8657846806</v>
          </cell>
          <cell r="I912">
            <v>9769572422</v>
          </cell>
          <cell r="J912" t="str">
            <v>palmangesh8657@gmail.com</v>
          </cell>
          <cell r="K912" t="str">
            <v>1032210639@tcetmumbai.in</v>
          </cell>
          <cell r="L912" t="str">
            <v>Room 22,om Sai Ganesh Seva society Hanuman galli,Hanuman Mandir Kanjurmarg East, mumbai</v>
          </cell>
          <cell r="M912">
            <v>400042</v>
          </cell>
          <cell r="N912">
            <v>0</v>
          </cell>
          <cell r="O912" t="str">
            <v>Driver</v>
          </cell>
          <cell r="P912" t="str">
            <v>4,00,001 - 4,50,000</v>
          </cell>
          <cell r="Q912" t="str">
            <v>Normal</v>
          </cell>
          <cell r="R912" t="str">
            <v>Open</v>
          </cell>
          <cell r="S912">
            <v>2021</v>
          </cell>
          <cell r="T912" t="str">
            <v>FE</v>
          </cell>
          <cell r="U912" t="str">
            <v>MH-CET</v>
          </cell>
          <cell r="V912">
            <v>89.41</v>
          </cell>
          <cell r="W912">
            <v>40.099536800000003</v>
          </cell>
          <cell r="X912" t="str">
            <v>Minority</v>
          </cell>
          <cell r="Y912">
            <v>394</v>
          </cell>
          <cell r="Z912">
            <v>500</v>
          </cell>
          <cell r="AA912">
            <v>78.8</v>
          </cell>
          <cell r="AB912">
            <v>2019</v>
          </cell>
          <cell r="AC912" t="str">
            <v>Maharashtra</v>
          </cell>
          <cell r="AD912" t="str">
            <v>R.A.U.B.S ENGLISH HIGH SCHOOL</v>
          </cell>
          <cell r="AE912">
            <v>474</v>
          </cell>
          <cell r="AF912">
            <v>600</v>
          </cell>
          <cell r="AG912">
            <v>79</v>
          </cell>
          <cell r="AH912">
            <v>2021</v>
          </cell>
          <cell r="AI912" t="str">
            <v>Maharashtra</v>
          </cell>
          <cell r="AJ912" t="str">
            <v>RAMNIRANJAN JHUNJHUNWALA COLLEGE.</v>
          </cell>
          <cell r="AK912">
            <v>166</v>
          </cell>
          <cell r="AL912">
            <v>22</v>
          </cell>
          <cell r="AM912">
            <v>7.5454545454545459</v>
          </cell>
          <cell r="AN912">
            <v>90.23</v>
          </cell>
          <cell r="AO912">
            <v>247</v>
          </cell>
          <cell r="AP912">
            <v>27</v>
          </cell>
          <cell r="AQ912">
            <v>9.1481481481481488</v>
          </cell>
          <cell r="AR912">
            <v>84</v>
          </cell>
          <cell r="AS912">
            <v>413</v>
          </cell>
          <cell r="AT912">
            <v>49</v>
          </cell>
          <cell r="AU912">
            <v>8.4285714285714288</v>
          </cell>
          <cell r="AV912">
            <v>195</v>
          </cell>
          <cell r="AW912">
            <v>25</v>
          </cell>
          <cell r="AX912">
            <v>7.8</v>
          </cell>
          <cell r="AY912">
            <v>87.114999999999995</v>
          </cell>
          <cell r="AZ912">
            <v>248</v>
          </cell>
          <cell r="BA912">
            <v>29</v>
          </cell>
          <cell r="BB912">
            <v>8.5517241379310338</v>
          </cell>
          <cell r="BC912">
            <v>76.415094339622598</v>
          </cell>
          <cell r="BD912">
            <v>443</v>
          </cell>
          <cell r="BE912">
            <v>54</v>
          </cell>
          <cell r="BF912">
            <v>8.2037037037037042</v>
          </cell>
          <cell r="BG912">
            <v>198</v>
          </cell>
          <cell r="BH912">
            <v>24</v>
          </cell>
          <cell r="BI912">
            <v>8.25</v>
          </cell>
          <cell r="BJ912">
            <v>82.987551867219906</v>
          </cell>
          <cell r="BK912">
            <v>255</v>
          </cell>
          <cell r="BL912">
            <v>29</v>
          </cell>
          <cell r="BM912">
            <v>8.7931034482758612</v>
          </cell>
          <cell r="BN912">
            <v>75.107296137339105</v>
          </cell>
          <cell r="BO912">
            <v>453</v>
          </cell>
          <cell r="BP912">
            <v>53</v>
          </cell>
          <cell r="BQ912">
            <v>8.5471698113207548</v>
          </cell>
          <cell r="BR912">
            <v>1309</v>
          </cell>
          <cell r="BS912">
            <v>156</v>
          </cell>
          <cell r="BT912">
            <v>8.3910256410256405</v>
          </cell>
          <cell r="BU912">
            <v>83.552018867924531</v>
          </cell>
          <cell r="BV912">
            <v>0</v>
          </cell>
        </row>
        <row r="913">
          <cell r="B913" t="str">
            <v>22-ITB65-25</v>
          </cell>
          <cell r="C913" t="str">
            <v>IT-B</v>
          </cell>
          <cell r="D913">
            <v>65</v>
          </cell>
          <cell r="E913" t="str">
            <v>KHAN SHIFA SIRAJ FARZANA</v>
          </cell>
          <cell r="F913" t="str">
            <v>Female</v>
          </cell>
          <cell r="G913" t="str">
            <v>2003-04-27</v>
          </cell>
          <cell r="H913">
            <v>9987283442</v>
          </cell>
          <cell r="I913" t="str">
            <v>9619081505</v>
          </cell>
          <cell r="J913" t="str">
            <v>shifakhan.work@gmail.com</v>
          </cell>
          <cell r="K913" t="str">
            <v>1032221226@tcetmumbai.in</v>
          </cell>
          <cell r="L913" t="str">
            <v>A-09, MOHAMMADI APARTMENT,RANI SATI MARG,BESIDES SAI KRUPA HOSPITAL,MUMBAI,400097</v>
          </cell>
          <cell r="M913">
            <v>0</v>
          </cell>
          <cell r="N913" t="str">
            <v>Maharashtra</v>
          </cell>
          <cell r="O913" t="str">
            <v>Business</v>
          </cell>
          <cell r="P913" t="str">
            <v>4,50,001 - 5,00,000</v>
          </cell>
          <cell r="Q913" t="str">
            <v>Normal</v>
          </cell>
          <cell r="R913" t="str">
            <v>Open</v>
          </cell>
          <cell r="S913">
            <v>2022</v>
          </cell>
          <cell r="T913" t="str">
            <v>DSE</v>
          </cell>
          <cell r="U913" t="str">
            <v>NA</v>
          </cell>
          <cell r="V913" t="str">
            <v>NA</v>
          </cell>
          <cell r="W913" t="str">
            <v>NA</v>
          </cell>
          <cell r="X913" t="str">
            <v>CAP</v>
          </cell>
          <cell r="Y913" t="str">
            <v>450.00</v>
          </cell>
          <cell r="Z913" t="str">
            <v>500.00</v>
          </cell>
          <cell r="AA913" t="str">
            <v>90.00</v>
          </cell>
          <cell r="AB913" t="str">
            <v>2019</v>
          </cell>
          <cell r="AC913" t="str">
            <v>MAHARASHTRA STATE BOARD OF SECONDARY AND HIGHER SECONDARY EDUCATION</v>
          </cell>
          <cell r="AD913" t="str">
            <v>CARMEL OF ST JOSEPH</v>
          </cell>
          <cell r="AE913" t="str">
            <v>1480.00</v>
          </cell>
          <cell r="AF913" t="str">
            <v>1600.00</v>
          </cell>
          <cell r="AG913" t="str">
            <v>92.50</v>
          </cell>
          <cell r="AH913" t="str">
            <v>2022</v>
          </cell>
          <cell r="AI913" t="str">
            <v>Maharashtra State Board of Technical Education</v>
          </cell>
          <cell r="AJ913" t="str">
            <v>THAKUR POLYTECHNIC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 t="e">
            <v>#DIV/0!</v>
          </cell>
          <cell r="AV913">
            <v>239</v>
          </cell>
          <cell r="AW913">
            <v>25</v>
          </cell>
          <cell r="AX913">
            <v>9.56</v>
          </cell>
          <cell r="AY913">
            <v>81</v>
          </cell>
          <cell r="AZ913">
            <v>284</v>
          </cell>
          <cell r="BA913">
            <v>29</v>
          </cell>
          <cell r="BB913">
            <v>9.7931034482758612</v>
          </cell>
          <cell r="BC913">
            <v>79.310344827586206</v>
          </cell>
          <cell r="BD913">
            <v>523</v>
          </cell>
          <cell r="BE913">
            <v>54</v>
          </cell>
          <cell r="BF913">
            <v>9.6851851851851851</v>
          </cell>
          <cell r="BG913">
            <v>229</v>
          </cell>
          <cell r="BH913">
            <v>24</v>
          </cell>
          <cell r="BI913">
            <v>9.5416666666666661</v>
          </cell>
          <cell r="BJ913">
            <v>82.987551867219906</v>
          </cell>
          <cell r="BK913">
            <v>279</v>
          </cell>
          <cell r="BL913">
            <v>29</v>
          </cell>
          <cell r="BM913">
            <v>9.6206896551724146</v>
          </cell>
          <cell r="BN913">
            <v>75.847457627118601</v>
          </cell>
          <cell r="BO913">
            <v>508</v>
          </cell>
          <cell r="BP913">
            <v>53</v>
          </cell>
          <cell r="BQ913">
            <v>9.584905660377359</v>
          </cell>
          <cell r="BR913">
            <v>1031</v>
          </cell>
          <cell r="BS913">
            <v>107</v>
          </cell>
          <cell r="BT913">
            <v>9.6355140186915893</v>
          </cell>
          <cell r="BU913">
            <v>78.936781609195407</v>
          </cell>
          <cell r="BV913" t="str">
            <v>Capgemini/Quintiphi</v>
          </cell>
        </row>
        <row r="914">
          <cell r="B914" t="str">
            <v>22-M&amp;ME65-25</v>
          </cell>
          <cell r="C914" t="str">
            <v>M&amp;ME</v>
          </cell>
          <cell r="D914">
            <v>65</v>
          </cell>
          <cell r="E914" t="str">
            <v>MISTRY YASH DHARMESH JYOTHI</v>
          </cell>
          <cell r="F914" t="str">
            <v>Male</v>
          </cell>
          <cell r="G914" t="str">
            <v>2003-09-04</v>
          </cell>
          <cell r="H914">
            <v>8857045587</v>
          </cell>
          <cell r="I914">
            <v>0</v>
          </cell>
          <cell r="J914" t="str">
            <v>yashmistry0409@gmail.com</v>
          </cell>
          <cell r="K914" t="str">
            <v>1032221778@tcetmumbai.in</v>
          </cell>
          <cell r="L914" t="str">
            <v>E-103 , Yashwant Park CHS. ,Nallasopara Link Road,Mumbai,401209</v>
          </cell>
          <cell r="M914">
            <v>0</v>
          </cell>
          <cell r="N914" t="str">
            <v>Maharashtra</v>
          </cell>
          <cell r="O914" t="str">
            <v>Business</v>
          </cell>
          <cell r="P914" t="str">
            <v>3,00,001 - 3,50,000</v>
          </cell>
          <cell r="Q914" t="str">
            <v>Normal</v>
          </cell>
          <cell r="R914" t="str">
            <v>Open</v>
          </cell>
          <cell r="S914">
            <v>2022</v>
          </cell>
          <cell r="T914" t="str">
            <v>DSE</v>
          </cell>
          <cell r="U914" t="str">
            <v>NA</v>
          </cell>
          <cell r="V914" t="str">
            <v>NA</v>
          </cell>
          <cell r="W914" t="str">
            <v>NA</v>
          </cell>
          <cell r="X914" t="str">
            <v>CAP</v>
          </cell>
          <cell r="Y914" t="str">
            <v>327.00</v>
          </cell>
          <cell r="Z914" t="str">
            <v>500.00</v>
          </cell>
          <cell r="AA914" t="str">
            <v>65.40</v>
          </cell>
          <cell r="AB914" t="str">
            <v>2019</v>
          </cell>
          <cell r="AC914" t="str">
            <v>MAHARASHTRA STATE BOARD OF SECONDARY AND HIGHER SECONDARY EDUCATION</v>
          </cell>
          <cell r="AD914" t="str">
            <v>ST. PAUL'S HIGH SCHOOL</v>
          </cell>
          <cell r="AE914" t="str">
            <v>1462.00</v>
          </cell>
          <cell r="AF914" t="str">
            <v>1950.00</v>
          </cell>
          <cell r="AG914">
            <v>74.974358974358978</v>
          </cell>
          <cell r="AH914" t="str">
            <v>2022</v>
          </cell>
          <cell r="AI914" t="str">
            <v>Maharashtra State Board of Technical Education</v>
          </cell>
          <cell r="AJ914" t="str">
            <v>BHAUSAHEB VARTAK POLYTECHNIC</v>
          </cell>
          <cell r="AK914">
            <v>0</v>
          </cell>
          <cell r="AL914">
            <v>0</v>
          </cell>
          <cell r="AM914" t="e">
            <v>#DIV/0!</v>
          </cell>
          <cell r="AN914">
            <v>0</v>
          </cell>
          <cell r="AO914">
            <v>0</v>
          </cell>
          <cell r="AP914">
            <v>0</v>
          </cell>
          <cell r="AQ914" t="e">
            <v>#DIV/0!</v>
          </cell>
          <cell r="AR914">
            <v>0</v>
          </cell>
          <cell r="AS914">
            <v>0</v>
          </cell>
          <cell r="AT914">
            <v>0</v>
          </cell>
          <cell r="AU914" t="e">
            <v>#DIV/0!</v>
          </cell>
          <cell r="AV914">
            <v>152</v>
          </cell>
          <cell r="AW914">
            <v>25</v>
          </cell>
          <cell r="AX914">
            <v>6.08</v>
          </cell>
          <cell r="AY914">
            <v>84</v>
          </cell>
          <cell r="AZ914">
            <v>227</v>
          </cell>
          <cell r="BA914">
            <v>29</v>
          </cell>
          <cell r="BB914">
            <v>7.8275862068965516</v>
          </cell>
          <cell r="BC914">
            <v>77</v>
          </cell>
          <cell r="BD914">
            <v>379</v>
          </cell>
          <cell r="BE914">
            <v>54</v>
          </cell>
          <cell r="BF914">
            <v>7.0185185185185182</v>
          </cell>
          <cell r="BG914">
            <v>179</v>
          </cell>
          <cell r="BH914">
            <v>24</v>
          </cell>
          <cell r="BI914">
            <v>7.458333333333333</v>
          </cell>
          <cell r="BJ914">
            <v>91</v>
          </cell>
          <cell r="BK914">
            <v>229</v>
          </cell>
          <cell r="BL914">
            <v>29</v>
          </cell>
          <cell r="BM914">
            <v>7.8965517241379306</v>
          </cell>
          <cell r="BN914">
            <v>87</v>
          </cell>
          <cell r="BO914">
            <v>408</v>
          </cell>
          <cell r="BP914">
            <v>53</v>
          </cell>
          <cell r="BQ914">
            <v>7.6981132075471699</v>
          </cell>
          <cell r="BR914">
            <v>787</v>
          </cell>
          <cell r="BS914">
            <v>107</v>
          </cell>
          <cell r="BT914">
            <v>7.3551401869158877</v>
          </cell>
          <cell r="BU914">
            <v>78.666666666666671</v>
          </cell>
          <cell r="BV914">
            <v>0</v>
          </cell>
        </row>
        <row r="915">
          <cell r="B915" t="str">
            <v>22-MECH65-25</v>
          </cell>
          <cell r="C915" t="str">
            <v>MECH</v>
          </cell>
          <cell r="D915">
            <v>65</v>
          </cell>
          <cell r="E915" t="str">
            <v>YADAV ABHISHEK VIJAY SHARMILA</v>
          </cell>
          <cell r="F915" t="str">
            <v>Male</v>
          </cell>
          <cell r="G915" t="str">
            <v>2001-09-30</v>
          </cell>
          <cell r="H915">
            <v>8484873532</v>
          </cell>
          <cell r="I915">
            <v>0</v>
          </cell>
          <cell r="J915" t="str">
            <v>abhishekyadav848487@gmail.com</v>
          </cell>
          <cell r="K915" t="str">
            <v>1032221336@tcetmumbai.in</v>
          </cell>
          <cell r="L915" t="str">
            <v>03, Shree Ganesh Apt.,Valai Pada Road ,Santosh Bhuvan,Nallasopara,401209</v>
          </cell>
          <cell r="M915">
            <v>0</v>
          </cell>
          <cell r="N915" t="str">
            <v>Maharashtra</v>
          </cell>
          <cell r="O915" t="str">
            <v>Service</v>
          </cell>
          <cell r="P915" t="str">
            <v>2,00,001 -2,50,000</v>
          </cell>
          <cell r="Q915" t="str">
            <v>Normal</v>
          </cell>
          <cell r="R915" t="str">
            <v>Open</v>
          </cell>
          <cell r="S915">
            <v>2022</v>
          </cell>
          <cell r="T915" t="str">
            <v>DSE</v>
          </cell>
          <cell r="U915" t="str">
            <v>NA</v>
          </cell>
          <cell r="V915" t="str">
            <v>NA</v>
          </cell>
          <cell r="W915" t="str">
            <v>NA</v>
          </cell>
          <cell r="X915" t="str">
            <v>CAP</v>
          </cell>
          <cell r="Y915" t="str">
            <v>391.00</v>
          </cell>
          <cell r="Z915" t="str">
            <v>500.00</v>
          </cell>
          <cell r="AA915" t="str">
            <v>78.20</v>
          </cell>
          <cell r="AB915" t="str">
            <v>2017</v>
          </cell>
          <cell r="AC915" t="str">
            <v>MAHARASHTRA STATE BOARD OF SECONDARY AND HIGHER SECONDARY EDUCATION</v>
          </cell>
          <cell r="AD915" t="str">
            <v>SMT. INDIRA GANDHI VIDYALAYA</v>
          </cell>
          <cell r="AE915" t="str">
            <v>496.00</v>
          </cell>
          <cell r="AF915" t="str">
            <v>650.00</v>
          </cell>
          <cell r="AG915">
            <v>76.307692307692307</v>
          </cell>
          <cell r="AH915" t="str">
            <v>2019</v>
          </cell>
          <cell r="AI915" t="str">
            <v>MAHARASHTRA STATE BOARD OF SECONDARY AND HIGHER SECONDARY EDUCATION</v>
          </cell>
          <cell r="AJ915" t="str">
            <v>LOKMANYA HIGH SCHOOL AND JUNIOR COLLEGE</v>
          </cell>
          <cell r="AK915">
            <v>0</v>
          </cell>
          <cell r="AL915">
            <v>0</v>
          </cell>
          <cell r="AM915" t="e">
            <v>#DIV/0!</v>
          </cell>
          <cell r="AN915">
            <v>0</v>
          </cell>
          <cell r="AO915">
            <v>0</v>
          </cell>
          <cell r="AP915">
            <v>0</v>
          </cell>
          <cell r="AQ915" t="e">
            <v>#DIV/0!</v>
          </cell>
          <cell r="AR915">
            <v>0</v>
          </cell>
          <cell r="AS915">
            <v>0</v>
          </cell>
          <cell r="AT915">
            <v>0</v>
          </cell>
          <cell r="AU915" t="e">
            <v>#DIV/0!</v>
          </cell>
          <cell r="AV915">
            <v>194</v>
          </cell>
          <cell r="AW915">
            <v>25</v>
          </cell>
          <cell r="AX915">
            <v>7.76</v>
          </cell>
          <cell r="AY915">
            <v>82</v>
          </cell>
          <cell r="AZ915">
            <v>260</v>
          </cell>
          <cell r="BA915">
            <v>29</v>
          </cell>
          <cell r="BB915">
            <v>8.9655172413793096</v>
          </cell>
          <cell r="BC915">
            <v>80</v>
          </cell>
          <cell r="BD915">
            <v>454</v>
          </cell>
          <cell r="BE915">
            <v>54</v>
          </cell>
          <cell r="BF915">
            <v>8.4074074074074066</v>
          </cell>
          <cell r="BG915">
            <v>225</v>
          </cell>
          <cell r="BH915">
            <v>24</v>
          </cell>
          <cell r="BI915">
            <v>9.375</v>
          </cell>
          <cell r="BJ915">
            <v>77</v>
          </cell>
          <cell r="BK915">
            <v>275</v>
          </cell>
          <cell r="BL915">
            <v>28</v>
          </cell>
          <cell r="BM915">
            <v>9.8214285714285712</v>
          </cell>
          <cell r="BN915">
            <v>94</v>
          </cell>
          <cell r="BO915">
            <v>500</v>
          </cell>
          <cell r="BP915">
            <v>52</v>
          </cell>
          <cell r="BQ915">
            <v>9.615384615384615</v>
          </cell>
          <cell r="BR915">
            <v>954</v>
          </cell>
          <cell r="BS915">
            <v>106</v>
          </cell>
          <cell r="BT915">
            <v>9</v>
          </cell>
          <cell r="BU915">
            <v>82.333333333333329</v>
          </cell>
          <cell r="BV915">
            <v>0</v>
          </cell>
        </row>
        <row r="916">
          <cell r="B916" t="str">
            <v>22-AI&amp;DS66-25</v>
          </cell>
          <cell r="C916" t="str">
            <v>AI&amp;DS</v>
          </cell>
          <cell r="D916">
            <v>66</v>
          </cell>
          <cell r="E916" t="str">
            <v>MISHRA SHIVSAGAR PREMCHANDRA GAURI</v>
          </cell>
          <cell r="F916" t="str">
            <v>Male</v>
          </cell>
          <cell r="G916" t="str">
            <v>2004-07-05</v>
          </cell>
          <cell r="H916">
            <v>8657055145</v>
          </cell>
          <cell r="I916" t="str">
            <v>8080478980</v>
          </cell>
          <cell r="J916" t="str">
            <v>shivsagar.mishra.1103@gmail.com</v>
          </cell>
          <cell r="K916" t="str">
            <v>1032221289@tcetmumbai.in</v>
          </cell>
          <cell r="L916" t="str">
            <v>Room No. 17, Kundan Hari Chawl,Gaondevi Road,Poisar,Near Poisar Bridge,Kandivali East,400101</v>
          </cell>
          <cell r="M916">
            <v>400101</v>
          </cell>
          <cell r="N916" t="str">
            <v>Maharashtra</v>
          </cell>
          <cell r="O916" t="str">
            <v>-</v>
          </cell>
          <cell r="P916" t="str">
            <v>4,00,001 - 4,50,000</v>
          </cell>
          <cell r="Q916" t="str">
            <v>Normal</v>
          </cell>
          <cell r="R916" t="str">
            <v>Open</v>
          </cell>
          <cell r="S916">
            <v>2022</v>
          </cell>
          <cell r="T916" t="str">
            <v>DSE</v>
          </cell>
          <cell r="U916" t="str">
            <v>NA</v>
          </cell>
          <cell r="V916" t="str">
            <v>NA</v>
          </cell>
          <cell r="W916" t="str">
            <v>NA</v>
          </cell>
          <cell r="X916" t="str">
            <v>CAP</v>
          </cell>
          <cell r="Y916" t="str">
            <v>416.00</v>
          </cell>
          <cell r="Z916" t="str">
            <v>500.00</v>
          </cell>
          <cell r="AA916" t="str">
            <v>83.20</v>
          </cell>
          <cell r="AB916" t="str">
            <v>2019</v>
          </cell>
          <cell r="AC916" t="str">
            <v>MAHARASHTRA STATE BOARD OF SECONDARY AND HIGHER SECONDARY EDUCATION</v>
          </cell>
          <cell r="AD916" t="str">
            <v>SHETH NAHALCHAND LALOOCHAND HIGH SCHOOL</v>
          </cell>
          <cell r="AE916" t="str">
            <v>1509.00</v>
          </cell>
          <cell r="AF916" t="str">
            <v>1750.00</v>
          </cell>
          <cell r="AG916" t="str">
            <v>86.23</v>
          </cell>
          <cell r="AH916" t="str">
            <v>2022</v>
          </cell>
          <cell r="AI916" t="str">
            <v>-</v>
          </cell>
          <cell r="AJ916" t="str">
            <v>ZAGDU SINGH CHARITABLE TRUST'S THAKUR POLYTECHNIC</v>
          </cell>
          <cell r="AK916">
            <v>0</v>
          </cell>
          <cell r="AL916">
            <v>0</v>
          </cell>
          <cell r="AM916" t="e">
            <v>#DIV/0!</v>
          </cell>
          <cell r="AN916">
            <v>0</v>
          </cell>
          <cell r="AO916">
            <v>0</v>
          </cell>
          <cell r="AP916">
            <v>0</v>
          </cell>
          <cell r="AQ916" t="e">
            <v>#DIV/0!</v>
          </cell>
          <cell r="AR916">
            <v>0</v>
          </cell>
          <cell r="AS916">
            <v>0</v>
          </cell>
          <cell r="AT916">
            <v>0</v>
          </cell>
          <cell r="AU916" t="e">
            <v>#DIV/0!</v>
          </cell>
          <cell r="AV916">
            <v>203</v>
          </cell>
          <cell r="AW916">
            <v>25</v>
          </cell>
          <cell r="AX916">
            <v>8.1199999999999992</v>
          </cell>
          <cell r="AY916">
            <v>84</v>
          </cell>
          <cell r="AZ916">
            <v>262</v>
          </cell>
          <cell r="BA916">
            <v>29</v>
          </cell>
          <cell r="BB916">
            <v>9.0344827586206904</v>
          </cell>
          <cell r="BC916">
            <v>95.882352941176507</v>
          </cell>
          <cell r="BD916">
            <v>465</v>
          </cell>
          <cell r="BE916">
            <v>54</v>
          </cell>
          <cell r="BF916">
            <v>8.6111111111111107</v>
          </cell>
          <cell r="BG916">
            <v>228</v>
          </cell>
          <cell r="BH916">
            <v>24</v>
          </cell>
          <cell r="BI916">
            <v>9.5</v>
          </cell>
          <cell r="BJ916">
            <v>60</v>
          </cell>
          <cell r="BK916">
            <v>290</v>
          </cell>
          <cell r="BL916">
            <v>29</v>
          </cell>
          <cell r="BM916">
            <v>10</v>
          </cell>
          <cell r="BN916">
            <v>93</v>
          </cell>
          <cell r="BO916">
            <v>518</v>
          </cell>
          <cell r="BP916">
            <v>53</v>
          </cell>
          <cell r="BQ916">
            <v>9.7735849056603765</v>
          </cell>
          <cell r="BR916">
            <v>983</v>
          </cell>
          <cell r="BS916">
            <v>107</v>
          </cell>
          <cell r="BT916">
            <v>9.1869158878504678</v>
          </cell>
          <cell r="BU916">
            <v>79.960784313725512</v>
          </cell>
          <cell r="BV916">
            <v>0</v>
          </cell>
        </row>
        <row r="917">
          <cell r="B917" t="str">
            <v>22-AI&amp;ML66-25</v>
          </cell>
          <cell r="C917" t="str">
            <v>AI&amp;ML</v>
          </cell>
          <cell r="D917">
            <v>66</v>
          </cell>
          <cell r="E917" t="str">
            <v>SHAIKH DANISH MASOOD KHALID SABERA</v>
          </cell>
          <cell r="F917" t="str">
            <v>Male</v>
          </cell>
          <cell r="G917" t="str">
            <v>2002-01-21</v>
          </cell>
          <cell r="H917">
            <v>7045543311</v>
          </cell>
          <cell r="I917" t="str">
            <v>9819305461</v>
          </cell>
          <cell r="J917" t="str">
            <v>danishmasoodshk3@gmail.com</v>
          </cell>
          <cell r="K917" t="str">
            <v>1032221295@tcetmumbai.in</v>
          </cell>
          <cell r="L917" t="str">
            <v>Room 04 , RAKAM ALI CHAWL,,Pathanwadi, Malad East,Malad East,Noorani MUSJID,Mumbai,400097</v>
          </cell>
          <cell r="M917">
            <v>400097</v>
          </cell>
          <cell r="N917" t="str">
            <v>Maharashtra</v>
          </cell>
          <cell r="O917" t="str">
            <v>Business</v>
          </cell>
          <cell r="P917" t="str">
            <v>4,00,001 - 4,50,000</v>
          </cell>
          <cell r="Q917" t="str">
            <v>Normal</v>
          </cell>
          <cell r="R917" t="str">
            <v>Open</v>
          </cell>
          <cell r="S917">
            <v>2022</v>
          </cell>
          <cell r="T917" t="str">
            <v>DSE</v>
          </cell>
          <cell r="U917" t="str">
            <v>NA</v>
          </cell>
          <cell r="V917" t="str">
            <v>NA</v>
          </cell>
          <cell r="W917" t="str">
            <v>NA</v>
          </cell>
          <cell r="X917" t="str">
            <v>CAP</v>
          </cell>
          <cell r="Y917" t="str">
            <v>387.00</v>
          </cell>
          <cell r="Z917" t="str">
            <v>500.00</v>
          </cell>
          <cell r="AA917" t="str">
            <v>77.40</v>
          </cell>
          <cell r="AB917" t="str">
            <v>2017</v>
          </cell>
          <cell r="AC917" t="str">
            <v>MAHARASHTRA STATE BOARD OF SECONDARY AND HIGHER SECONDARY EDUCATION</v>
          </cell>
          <cell r="AD917" t="str">
            <v>ST. XAVIER'S HIGH SCHOOL</v>
          </cell>
          <cell r="AE917" t="str">
            <v>1362.00</v>
          </cell>
          <cell r="AF917" t="str">
            <v>1600.00</v>
          </cell>
          <cell r="AG917" t="str">
            <v>85.13</v>
          </cell>
          <cell r="AH917" t="str">
            <v>2022</v>
          </cell>
          <cell r="AI917" t="str">
            <v>Maharashtra State Board of Technical Education</v>
          </cell>
          <cell r="AJ917" t="str">
            <v>ZAGDU SINGH CHARITABLE TRUST'S THAKUR POLYTECHNIC</v>
          </cell>
          <cell r="AK917">
            <v>0</v>
          </cell>
          <cell r="AL917">
            <v>0</v>
          </cell>
          <cell r="AM917" t="e">
            <v>#DIV/0!</v>
          </cell>
          <cell r="AN917">
            <v>0</v>
          </cell>
          <cell r="AO917">
            <v>0</v>
          </cell>
          <cell r="AP917">
            <v>0</v>
          </cell>
          <cell r="AQ917" t="e">
            <v>#DIV/0!</v>
          </cell>
          <cell r="AR917">
            <v>0</v>
          </cell>
          <cell r="AS917">
            <v>0</v>
          </cell>
          <cell r="AT917">
            <v>0</v>
          </cell>
          <cell r="AU917" t="e">
            <v>#DIV/0!</v>
          </cell>
          <cell r="AV917">
            <v>218</v>
          </cell>
          <cell r="AW917">
            <v>25</v>
          </cell>
          <cell r="AX917">
            <v>8.7200000000000006</v>
          </cell>
          <cell r="AY917">
            <v>84</v>
          </cell>
          <cell r="AZ917">
            <v>287</v>
          </cell>
          <cell r="BA917">
            <v>29</v>
          </cell>
          <cell r="BB917">
            <v>9.8965517241379306</v>
          </cell>
          <cell r="BC917">
            <v>75</v>
          </cell>
          <cell r="BD917">
            <v>505</v>
          </cell>
          <cell r="BE917">
            <v>54</v>
          </cell>
          <cell r="BF917">
            <v>9.3518518518518512</v>
          </cell>
          <cell r="BG917">
            <v>220</v>
          </cell>
          <cell r="BH917">
            <v>24</v>
          </cell>
          <cell r="BI917">
            <v>9.1666666666666661</v>
          </cell>
          <cell r="BJ917">
            <v>84</v>
          </cell>
          <cell r="BK917">
            <v>277</v>
          </cell>
          <cell r="BL917">
            <v>29</v>
          </cell>
          <cell r="BM917">
            <v>9.5517241379310338</v>
          </cell>
          <cell r="BN917">
            <v>88</v>
          </cell>
          <cell r="BO917">
            <v>497</v>
          </cell>
          <cell r="BP917">
            <v>53</v>
          </cell>
          <cell r="BQ917">
            <v>9.3773584905660385</v>
          </cell>
          <cell r="BR917">
            <v>1002</v>
          </cell>
          <cell r="BS917">
            <v>107</v>
          </cell>
          <cell r="BT917">
            <v>9.3644859813084107</v>
          </cell>
          <cell r="BU917">
            <v>81</v>
          </cell>
          <cell r="BV917" t="str">
            <v>Blackcurrrant Apps</v>
          </cell>
        </row>
        <row r="918">
          <cell r="B918" t="str">
            <v>22-CIVIL66-25</v>
          </cell>
          <cell r="C918" t="str">
            <v>CIVIL</v>
          </cell>
          <cell r="D918">
            <v>66</v>
          </cell>
          <cell r="E918" t="str">
            <v>THAKUR ABHIRAJ SATYAJEET SUNITA</v>
          </cell>
          <cell r="F918" t="str">
            <v>Male</v>
          </cell>
          <cell r="G918" t="str">
            <v>2002-02-16</v>
          </cell>
          <cell r="H918">
            <v>7028506653</v>
          </cell>
          <cell r="I918">
            <v>0</v>
          </cell>
          <cell r="J918" t="str">
            <v>abhirajthakur162@gmail.com</v>
          </cell>
          <cell r="K918" t="str">
            <v>1032221247@tcetmumbai.in</v>
          </cell>
          <cell r="L918" t="str">
            <v>Room No 23 Chawl No 1B Chandar Govari ,Chawl Janakpurdham Phoolpada Road,Virar East,Virar,401305</v>
          </cell>
          <cell r="M918">
            <v>0</v>
          </cell>
          <cell r="N918" t="str">
            <v>Maharashtra</v>
          </cell>
          <cell r="O918" t="str">
            <v>Service</v>
          </cell>
          <cell r="P918" t="str">
            <v>4,00,001 - 4,50,000</v>
          </cell>
          <cell r="Q918" t="str">
            <v>Normal</v>
          </cell>
          <cell r="R918" t="str">
            <v>Open</v>
          </cell>
          <cell r="S918">
            <v>2022</v>
          </cell>
          <cell r="T918" t="str">
            <v>DSE</v>
          </cell>
          <cell r="U918" t="str">
            <v>NA</v>
          </cell>
          <cell r="V918" t="str">
            <v>NA</v>
          </cell>
          <cell r="W918" t="str">
            <v>NA</v>
          </cell>
          <cell r="X918" t="str">
            <v>CAP</v>
          </cell>
          <cell r="Y918" t="str">
            <v>373.00</v>
          </cell>
          <cell r="Z918" t="str">
            <v>500.00</v>
          </cell>
          <cell r="AA918" t="str">
            <v>74.60</v>
          </cell>
          <cell r="AB918" t="str">
            <v>2019</v>
          </cell>
          <cell r="AC918" t="str">
            <v>MAHARASHTRA STATE BOARD OF SECONDARY AND HIGHER SECONDARY EDUCATION</v>
          </cell>
          <cell r="AD918" t="str">
            <v>MOUNT MARY ENGLISH HIGH SCHOOL</v>
          </cell>
          <cell r="AE918" t="str">
            <v>1608.00</v>
          </cell>
          <cell r="AF918" t="str">
            <v>1900.00</v>
          </cell>
          <cell r="AG918" t="str">
            <v>84.63</v>
          </cell>
          <cell r="AH918" t="str">
            <v>2022</v>
          </cell>
          <cell r="AI918" t="str">
            <v>Maharashtra State Board of Technical Education</v>
          </cell>
          <cell r="AJ918" t="str">
            <v>ZAGDU SINGH CHARITABLE TRUST THAKUR POLYTECHNIC</v>
          </cell>
          <cell r="AK918">
            <v>0</v>
          </cell>
          <cell r="AL918">
            <v>0</v>
          </cell>
          <cell r="AM918" t="e">
            <v>#DIV/0!</v>
          </cell>
          <cell r="AN918">
            <v>0</v>
          </cell>
          <cell r="AO918">
            <v>0</v>
          </cell>
          <cell r="AP918">
            <v>0</v>
          </cell>
          <cell r="AQ918" t="e">
            <v>#DIV/0!</v>
          </cell>
          <cell r="AR918">
            <v>0</v>
          </cell>
          <cell r="AS918">
            <v>0</v>
          </cell>
          <cell r="AT918">
            <v>0</v>
          </cell>
          <cell r="AU918" t="e">
            <v>#DIV/0!</v>
          </cell>
          <cell r="AV918">
            <v>218</v>
          </cell>
          <cell r="AW918">
            <v>25</v>
          </cell>
          <cell r="AX918">
            <v>8.7200000000000006</v>
          </cell>
          <cell r="AY918">
            <v>86</v>
          </cell>
          <cell r="AZ918">
            <v>269</v>
          </cell>
          <cell r="BA918">
            <v>29</v>
          </cell>
          <cell r="BB918">
            <v>9.2758620689655178</v>
          </cell>
          <cell r="BC918">
            <v>83</v>
          </cell>
          <cell r="BD918">
            <v>487</v>
          </cell>
          <cell r="BE918">
            <v>54</v>
          </cell>
          <cell r="BF918">
            <v>9.018518518518519</v>
          </cell>
          <cell r="BG918">
            <v>228</v>
          </cell>
          <cell r="BH918">
            <v>24</v>
          </cell>
          <cell r="BI918">
            <v>9.5</v>
          </cell>
          <cell r="BJ918">
            <v>93.529411764705898</v>
          </cell>
          <cell r="BK918">
            <v>274</v>
          </cell>
          <cell r="BL918">
            <v>29</v>
          </cell>
          <cell r="BM918">
            <v>9.4482758620689662</v>
          </cell>
          <cell r="BN918">
            <v>93</v>
          </cell>
          <cell r="BO918">
            <v>502</v>
          </cell>
          <cell r="BP918">
            <v>53</v>
          </cell>
          <cell r="BQ918">
            <v>9.4716981132075464</v>
          </cell>
          <cell r="BR918">
            <v>989</v>
          </cell>
          <cell r="BS918">
            <v>107</v>
          </cell>
          <cell r="BT918">
            <v>9.2429906542056077</v>
          </cell>
          <cell r="BU918">
            <v>87.509803921568633</v>
          </cell>
          <cell r="BV918" t="str">
            <v>XS-CAD</v>
          </cell>
        </row>
        <row r="919">
          <cell r="B919" t="str">
            <v>22-COMPA66-25</v>
          </cell>
          <cell r="C919" t="str">
            <v>COMP-A</v>
          </cell>
          <cell r="D919">
            <v>66</v>
          </cell>
          <cell r="E919" t="str">
            <v xml:space="preserve">CHOUDHARY ADITYA NARASINGH </v>
          </cell>
          <cell r="F919" t="str">
            <v>Male</v>
          </cell>
          <cell r="G919" t="str">
            <v>2004-05-03</v>
          </cell>
          <cell r="H919">
            <v>8169036110</v>
          </cell>
          <cell r="I919">
            <v>0</v>
          </cell>
          <cell r="J919" t="str">
            <v>choudharyaditya951@gmail.com</v>
          </cell>
          <cell r="K919" t="str">
            <v>1032221303@tcetmumbai.in</v>
          </cell>
          <cell r="L919" t="str">
            <v>605 BUILDING NO 2,MIDC,MUMBAI,OPP SUKHSAGAR CHS,MUMBAI,400059</v>
          </cell>
          <cell r="M919">
            <v>0</v>
          </cell>
          <cell r="N919" t="str">
            <v>Maharashtra</v>
          </cell>
          <cell r="O919" t="str">
            <v>Service</v>
          </cell>
          <cell r="P919" t="str">
            <v>4,00,001 - 4,50,000</v>
          </cell>
          <cell r="Q919" t="str">
            <v>Normal</v>
          </cell>
          <cell r="R919">
            <v>0</v>
          </cell>
          <cell r="S919">
            <v>2022</v>
          </cell>
          <cell r="T919" t="str">
            <v>DSE</v>
          </cell>
          <cell r="U919" t="str">
            <v>NA</v>
          </cell>
          <cell r="V919" t="str">
            <v>NA</v>
          </cell>
          <cell r="W919" t="str">
            <v>NA</v>
          </cell>
          <cell r="X919" t="str">
            <v>CAP</v>
          </cell>
          <cell r="Y919" t="str">
            <v>448.00</v>
          </cell>
          <cell r="Z919" t="str">
            <v>500.00</v>
          </cell>
          <cell r="AA919" t="str">
            <v>89.60</v>
          </cell>
          <cell r="AB919" t="str">
            <v>2019</v>
          </cell>
          <cell r="AC919" t="str">
            <v>MAHARASHTRA STATE BOARD OF SECONDARY AND HIGHER SECONDARY EDUCATION</v>
          </cell>
          <cell r="AD919" t="str">
            <v>SRI KALGIDHAR MISSION HIGH SCHOOL</v>
          </cell>
          <cell r="AE919" t="str">
            <v>1628.00</v>
          </cell>
          <cell r="AF919" t="str">
            <v>1750.00</v>
          </cell>
          <cell r="AG919" t="str">
            <v>93.03</v>
          </cell>
          <cell r="AH919" t="str">
            <v>2022</v>
          </cell>
          <cell r="AI919" t="str">
            <v>Maharashtra State Board of Technical Education</v>
          </cell>
          <cell r="AJ919" t="str">
            <v>M.H SABOO SIDDIK POLYTECHNIC</v>
          </cell>
          <cell r="AK919">
            <v>0</v>
          </cell>
          <cell r="AL919">
            <v>0</v>
          </cell>
          <cell r="AM919" t="e">
            <v>#DIV/0!</v>
          </cell>
          <cell r="AN919">
            <v>0</v>
          </cell>
          <cell r="AO919">
            <v>0</v>
          </cell>
          <cell r="AP919">
            <v>0</v>
          </cell>
          <cell r="AQ919" t="e">
            <v>#DIV/0!</v>
          </cell>
          <cell r="AR919">
            <v>0</v>
          </cell>
          <cell r="AS919">
            <v>0</v>
          </cell>
          <cell r="AT919">
            <v>0</v>
          </cell>
          <cell r="AU919" t="e">
            <v>#DIV/0!</v>
          </cell>
          <cell r="AV919">
            <v>247</v>
          </cell>
          <cell r="AW919">
            <v>25</v>
          </cell>
          <cell r="AX919">
            <v>9.8800000000000008</v>
          </cell>
          <cell r="AY919">
            <v>86</v>
          </cell>
          <cell r="AZ919">
            <v>289</v>
          </cell>
          <cell r="BA919">
            <v>29</v>
          </cell>
          <cell r="BB919">
            <v>9.9655172413793096</v>
          </cell>
          <cell r="BC919">
            <v>89</v>
          </cell>
          <cell r="BD919">
            <v>536</v>
          </cell>
          <cell r="BE919">
            <v>54</v>
          </cell>
          <cell r="BF919">
            <v>9.9259259259259256</v>
          </cell>
          <cell r="BG919">
            <v>239</v>
          </cell>
          <cell r="BH919">
            <v>24</v>
          </cell>
          <cell r="BI919">
            <v>9.9583333333333339</v>
          </cell>
          <cell r="BJ919">
            <v>75</v>
          </cell>
          <cell r="BK919">
            <v>287</v>
          </cell>
          <cell r="BL919">
            <v>29</v>
          </cell>
          <cell r="BM919">
            <v>9.8965517241379306</v>
          </cell>
          <cell r="BN919">
            <v>78</v>
          </cell>
          <cell r="BO919">
            <v>526</v>
          </cell>
          <cell r="BP919">
            <v>53</v>
          </cell>
          <cell r="BQ919">
            <v>9.9245283018867916</v>
          </cell>
          <cell r="BR919">
            <v>1062</v>
          </cell>
          <cell r="BS919">
            <v>107</v>
          </cell>
          <cell r="BT919">
            <v>9.925233644859814</v>
          </cell>
          <cell r="BU919">
            <v>83.333333333333329</v>
          </cell>
          <cell r="BV919">
            <v>0</v>
          </cell>
        </row>
        <row r="920">
          <cell r="B920" t="str">
            <v>22-COMPB66-25</v>
          </cell>
          <cell r="C920" t="str">
            <v>COMP-B</v>
          </cell>
          <cell r="D920">
            <v>66</v>
          </cell>
          <cell r="E920" t="str">
            <v>PATEL YASHODHAR SANJAY SEEMA</v>
          </cell>
          <cell r="F920" t="str">
            <v>Male</v>
          </cell>
          <cell r="G920" t="str">
            <v>2003-07-12</v>
          </cell>
          <cell r="H920">
            <v>7499207035</v>
          </cell>
          <cell r="I920">
            <v>0</v>
          </cell>
          <cell r="J920" t="str">
            <v>patelyashodhar012@gmail.com</v>
          </cell>
          <cell r="K920" t="str">
            <v>1032221452@tcetmumbai.in</v>
          </cell>
          <cell r="L920" t="str">
            <v>CTS No. 137/B, Near Growel 101 Mall,Adjacent To Silver Leaf CHS,Kandivali(E),Mumbai,Mumbai,400101</v>
          </cell>
          <cell r="M920">
            <v>0</v>
          </cell>
          <cell r="N920" t="str">
            <v>Maharashtra</v>
          </cell>
          <cell r="O920" t="str">
            <v>Service</v>
          </cell>
          <cell r="P920" t="str">
            <v>4,50,001 - 5,00,000</v>
          </cell>
          <cell r="Q920" t="str">
            <v>Normal</v>
          </cell>
          <cell r="R920">
            <v>0</v>
          </cell>
          <cell r="S920">
            <v>2022</v>
          </cell>
          <cell r="T920" t="str">
            <v>DSE</v>
          </cell>
          <cell r="U920" t="str">
            <v>NA</v>
          </cell>
          <cell r="V920" t="str">
            <v>NA</v>
          </cell>
          <cell r="W920" t="str">
            <v>NA</v>
          </cell>
          <cell r="X920" t="str">
            <v>CAP</v>
          </cell>
          <cell r="Y920" t="str">
            <v>450.00</v>
          </cell>
          <cell r="Z920" t="str">
            <v>500.00</v>
          </cell>
          <cell r="AA920" t="str">
            <v>90.00</v>
          </cell>
          <cell r="AB920" t="str">
            <v>2019</v>
          </cell>
          <cell r="AC920" t="str">
            <v>MAHARASHTRA STATE BOARD OF SECONDARY AND HIGHER SECONDARY EDUCATION</v>
          </cell>
          <cell r="AD920" t="str">
            <v>SHETH. V. K SHAH VIDYAMANDIR</v>
          </cell>
          <cell r="AE920" t="str">
            <v>1125.00</v>
          </cell>
          <cell r="AF920" t="str">
            <v>1200.00</v>
          </cell>
          <cell r="AG920" t="str">
            <v>93.75</v>
          </cell>
          <cell r="AH920" t="str">
            <v>2022</v>
          </cell>
          <cell r="AI920" t="str">
            <v>-</v>
          </cell>
          <cell r="AJ920" t="str">
            <v>GOVERNMENT POLYTECHNIC MUMBAI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 t="e">
            <v>#DIV/0!</v>
          </cell>
          <cell r="AV920">
            <v>250</v>
          </cell>
          <cell r="AW920">
            <v>25</v>
          </cell>
          <cell r="AX920">
            <v>10</v>
          </cell>
          <cell r="AY920">
            <v>86</v>
          </cell>
          <cell r="AZ920">
            <v>266</v>
          </cell>
          <cell r="BA920">
            <v>29</v>
          </cell>
          <cell r="BB920">
            <v>9.1724137931034484</v>
          </cell>
          <cell r="BC920">
            <v>89</v>
          </cell>
          <cell r="BD920">
            <v>516</v>
          </cell>
          <cell r="BE920">
            <v>54</v>
          </cell>
          <cell r="BF920">
            <v>9.5555555555555554</v>
          </cell>
          <cell r="BG920">
            <v>211</v>
          </cell>
          <cell r="BH920">
            <v>24</v>
          </cell>
          <cell r="BI920">
            <v>8.7916666666666661</v>
          </cell>
          <cell r="BJ920">
            <v>79</v>
          </cell>
          <cell r="BK920">
            <v>266</v>
          </cell>
          <cell r="BL920">
            <v>29</v>
          </cell>
          <cell r="BM920">
            <v>9.1724137931034484</v>
          </cell>
          <cell r="BN920">
            <v>85</v>
          </cell>
          <cell r="BO920">
            <v>477</v>
          </cell>
          <cell r="BP920">
            <v>53</v>
          </cell>
          <cell r="BQ920">
            <v>9</v>
          </cell>
          <cell r="BR920">
            <v>993</v>
          </cell>
          <cell r="BS920">
            <v>107</v>
          </cell>
          <cell r="BT920">
            <v>9.2803738317757016</v>
          </cell>
          <cell r="BU920">
            <v>84.666666666666671</v>
          </cell>
          <cell r="BV920" t="str">
            <v>Oracle/Accenture</v>
          </cell>
        </row>
        <row r="921">
          <cell r="B921" t="str">
            <v>22-COMPC66-25</v>
          </cell>
          <cell r="C921" t="str">
            <v>COMP-C</v>
          </cell>
          <cell r="D921">
            <v>66</v>
          </cell>
          <cell r="E921" t="str">
            <v>SINGH ANANT MANISH  SUMAN</v>
          </cell>
          <cell r="F921" t="str">
            <v>Male</v>
          </cell>
          <cell r="G921" t="str">
            <v>2003-02-13</v>
          </cell>
          <cell r="H921">
            <v>8850496186</v>
          </cell>
          <cell r="I921" t="str">
            <v>8850496186</v>
          </cell>
          <cell r="J921" t="str">
            <v>anantsingh1302@gmail.com</v>
          </cell>
          <cell r="K921" t="str">
            <v>1032221313@tcetmumbai.in</v>
          </cell>
          <cell r="L921" t="str">
            <v>1301, Agrawal Infinity Heights,Orlem, Marve Road, Malad West,Mumbai ,400064</v>
          </cell>
          <cell r="M921">
            <v>0</v>
          </cell>
          <cell r="N921" t="str">
            <v>Maharashtra</v>
          </cell>
          <cell r="O921" t="str">
            <v>Service</v>
          </cell>
          <cell r="P921" t="str">
            <v>50,001 - 1,00,000</v>
          </cell>
          <cell r="Q921" t="str">
            <v>Normal</v>
          </cell>
          <cell r="R921" t="str">
            <v>Open</v>
          </cell>
          <cell r="S921">
            <v>2022</v>
          </cell>
          <cell r="T921" t="str">
            <v>DSE</v>
          </cell>
          <cell r="U921" t="str">
            <v>NA</v>
          </cell>
          <cell r="V921" t="str">
            <v>NA</v>
          </cell>
          <cell r="W921" t="str">
            <v>NA</v>
          </cell>
          <cell r="X921" t="str">
            <v>CAP</v>
          </cell>
          <cell r="Y921" t="str">
            <v>388.00</v>
          </cell>
          <cell r="Z921" t="str">
            <v>500.00</v>
          </cell>
          <cell r="AA921" t="str">
            <v>77.60</v>
          </cell>
          <cell r="AB921" t="str">
            <v>2019</v>
          </cell>
          <cell r="AC921" t="str">
            <v>MAHARASHTRA STATE BOARD OF SECONDARY AND HIGHER SECONDARY EDUCATION</v>
          </cell>
          <cell r="AD921" t="str">
            <v>ST. JOSEPH SCHOOL</v>
          </cell>
          <cell r="AE921" t="str">
            <v>1590.00</v>
          </cell>
          <cell r="AF921" t="str">
            <v>1750.00</v>
          </cell>
          <cell r="AG921" t="str">
            <v>90.86</v>
          </cell>
          <cell r="AH921" t="str">
            <v>2022</v>
          </cell>
          <cell r="AI921" t="str">
            <v>Maharashtra State Board of Technical Education</v>
          </cell>
          <cell r="AJ921" t="str">
            <v>THAKUR POLYTECHNIC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 t="e">
            <v>#DIV/0!</v>
          </cell>
          <cell r="AV921">
            <v>227</v>
          </cell>
          <cell r="AW921">
            <v>25</v>
          </cell>
          <cell r="AX921">
            <v>9.08</v>
          </cell>
          <cell r="AY921">
            <v>85</v>
          </cell>
          <cell r="AZ921">
            <v>257</v>
          </cell>
          <cell r="BA921">
            <v>29</v>
          </cell>
          <cell r="BB921">
            <v>8.862068965517242</v>
          </cell>
          <cell r="BC921">
            <v>90</v>
          </cell>
          <cell r="BD921">
            <v>484</v>
          </cell>
          <cell r="BE921">
            <v>54</v>
          </cell>
          <cell r="BF921">
            <v>8.9629629629629637</v>
          </cell>
          <cell r="BG921">
            <v>212</v>
          </cell>
          <cell r="BH921">
            <v>24</v>
          </cell>
          <cell r="BI921">
            <v>8.8333333333333339</v>
          </cell>
          <cell r="BJ921">
            <v>81</v>
          </cell>
          <cell r="BK921">
            <v>240</v>
          </cell>
          <cell r="BL921">
            <v>29</v>
          </cell>
          <cell r="BM921">
            <v>8.2758620689655178</v>
          </cell>
          <cell r="BN921">
            <v>76</v>
          </cell>
          <cell r="BO921">
            <v>452</v>
          </cell>
          <cell r="BP921">
            <v>53</v>
          </cell>
          <cell r="BQ921">
            <v>8.5283018867924536</v>
          </cell>
          <cell r="BR921">
            <v>936</v>
          </cell>
          <cell r="BS921">
            <v>107</v>
          </cell>
          <cell r="BT921">
            <v>8.7476635514018692</v>
          </cell>
          <cell r="BU921">
            <v>85.333333333333329</v>
          </cell>
          <cell r="BV921" t="str">
            <v>oracle</v>
          </cell>
        </row>
        <row r="922">
          <cell r="B922" t="str">
            <v>22-CSE&amp;CS66-25</v>
          </cell>
          <cell r="C922" t="str">
            <v>CS&amp;E</v>
          </cell>
          <cell r="D922">
            <v>66</v>
          </cell>
          <cell r="E922" t="str">
            <v>MEHTA KINJAL NATWAR DIMPLE</v>
          </cell>
          <cell r="F922" t="str">
            <v>Female</v>
          </cell>
          <cell r="G922">
            <v>36941</v>
          </cell>
          <cell r="H922">
            <v>7738248555</v>
          </cell>
          <cell r="I922" t="str">
            <v>8369556312</v>
          </cell>
          <cell r="J922" t="str">
            <v>mehtakinjal1902@gmail.com</v>
          </cell>
          <cell r="K922" t="str">
            <v>1032221260@tcetmumbai.in</v>
          </cell>
          <cell r="L922" t="str">
            <v>104,UPKRAM CHS, PLOT NO 45,GORAI 2, BORIVALI WEST,NEAR PEPSI GARDEN,Mumbai,400091</v>
          </cell>
          <cell r="M922">
            <v>0</v>
          </cell>
          <cell r="N922" t="str">
            <v>Maharashtra</v>
          </cell>
          <cell r="O922" t="str">
            <v>Business</v>
          </cell>
          <cell r="P922" t="str">
            <v>9,00,001 - 10,00,000</v>
          </cell>
          <cell r="Q922" t="str">
            <v>Normal</v>
          </cell>
          <cell r="R922" t="str">
            <v>Open</v>
          </cell>
          <cell r="S922">
            <v>2022</v>
          </cell>
          <cell r="T922" t="str">
            <v>DSE</v>
          </cell>
          <cell r="U922" t="str">
            <v>NA</v>
          </cell>
          <cell r="V922" t="str">
            <v>NA</v>
          </cell>
          <cell r="W922" t="str">
            <v>NA</v>
          </cell>
          <cell r="X922" t="str">
            <v>CAP</v>
          </cell>
          <cell r="Y922" t="str">
            <v>386.00</v>
          </cell>
          <cell r="Z922" t="str">
            <v>500.00</v>
          </cell>
          <cell r="AA922" t="str">
            <v>77.20</v>
          </cell>
          <cell r="AB922" t="str">
            <v>2017</v>
          </cell>
          <cell r="AC922" t="str">
            <v>MAHARASHTRA STATE BOARD OF SECONDARY AND HIGHER SECONDARY EDUCATION</v>
          </cell>
          <cell r="AD922" t="str">
            <v>ST. LAWRENCE HIGH SCHOOL</v>
          </cell>
          <cell r="AE922" t="str">
            <v>1325.00</v>
          </cell>
          <cell r="AF922" t="str">
            <v>1600.00</v>
          </cell>
          <cell r="AG922" t="str">
            <v>82.81</v>
          </cell>
          <cell r="AH922" t="str">
            <v>2022</v>
          </cell>
          <cell r="AI922" t="str">
            <v>Maharashtra State Board of Technical Education</v>
          </cell>
          <cell r="AJ922" t="str">
            <v>ZAGDUSINGH CHARITABLE TRUSTS THAKUR POLYTECHNIC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</v>
          </cell>
          <cell r="AQ922">
            <v>0</v>
          </cell>
          <cell r="AR922">
            <v>0</v>
          </cell>
          <cell r="AS922">
            <v>0</v>
          </cell>
          <cell r="AT922">
            <v>0</v>
          </cell>
          <cell r="AU922">
            <v>0</v>
          </cell>
          <cell r="AV922">
            <v>200</v>
          </cell>
          <cell r="AW922">
            <v>25</v>
          </cell>
          <cell r="AX922">
            <v>8</v>
          </cell>
          <cell r="AY922">
            <v>86</v>
          </cell>
          <cell r="AZ922">
            <v>250</v>
          </cell>
          <cell r="BA922">
            <v>29</v>
          </cell>
          <cell r="BB922">
            <v>8.6206896551724146</v>
          </cell>
          <cell r="BC922">
            <v>87</v>
          </cell>
          <cell r="BD922">
            <v>450</v>
          </cell>
          <cell r="BE922">
            <v>54</v>
          </cell>
          <cell r="BF922">
            <v>8.3333333333333339</v>
          </cell>
          <cell r="BG922">
            <v>213</v>
          </cell>
          <cell r="BH922">
            <v>24</v>
          </cell>
          <cell r="BI922">
            <v>8.875</v>
          </cell>
          <cell r="BJ922">
            <v>93</v>
          </cell>
          <cell r="BK922">
            <v>236</v>
          </cell>
          <cell r="BL922">
            <v>29</v>
          </cell>
          <cell r="BM922">
            <v>8.137931034482758</v>
          </cell>
          <cell r="BN922">
            <v>78</v>
          </cell>
          <cell r="BO922">
            <v>449</v>
          </cell>
          <cell r="BP922">
            <v>53</v>
          </cell>
          <cell r="BQ922">
            <v>8.4716981132075464</v>
          </cell>
          <cell r="BR922">
            <v>899</v>
          </cell>
          <cell r="BS922">
            <v>107</v>
          </cell>
          <cell r="BT922">
            <v>8.4018691588785046</v>
          </cell>
          <cell r="BU922">
            <v>87.470588235294144</v>
          </cell>
          <cell r="BV922">
            <v>0</v>
          </cell>
        </row>
        <row r="923">
          <cell r="B923" t="str">
            <v>22-E&amp;CS66-25</v>
          </cell>
          <cell r="C923" t="str">
            <v>E&amp;CS</v>
          </cell>
          <cell r="D923">
            <v>66</v>
          </cell>
          <cell r="E923" t="str">
            <v>SHAH JEET VIKESH ANJANA</v>
          </cell>
          <cell r="F923" t="str">
            <v>Male</v>
          </cell>
          <cell r="G923" t="str">
            <v>2003-07-14</v>
          </cell>
          <cell r="H923">
            <v>7977418129</v>
          </cell>
          <cell r="I923" t="str">
            <v>7506819673</v>
          </cell>
          <cell r="J923" t="str">
            <v>jeetvshah1407@gmail.com</v>
          </cell>
          <cell r="K923" t="str">
            <v>1032221220@tcetmumbai.in</v>
          </cell>
          <cell r="L923" t="str">
            <v>102 Sankalp Co-Op Housing Society,Rokadiya Cross Lane,Opp S.E.International School,Mumbai,400092</v>
          </cell>
          <cell r="M923">
            <v>0</v>
          </cell>
          <cell r="N923" t="str">
            <v>Maharashtra</v>
          </cell>
          <cell r="O923" t="str">
            <v>Business</v>
          </cell>
          <cell r="P923" t="str">
            <v>Above 15,00,000</v>
          </cell>
          <cell r="Q923" t="str">
            <v>Normal</v>
          </cell>
          <cell r="R923" t="str">
            <v>Open</v>
          </cell>
          <cell r="S923">
            <v>2022</v>
          </cell>
          <cell r="T923" t="str">
            <v>DSE</v>
          </cell>
          <cell r="U923" t="str">
            <v>NA</v>
          </cell>
          <cell r="V923" t="str">
            <v>NA</v>
          </cell>
          <cell r="W923" t="str">
            <v>NA</v>
          </cell>
          <cell r="X923" t="str">
            <v>CAP</v>
          </cell>
          <cell r="Y923" t="str">
            <v>543.00</v>
          </cell>
          <cell r="Z923" t="str">
            <v>600.00</v>
          </cell>
          <cell r="AA923" t="str">
            <v>90.50</v>
          </cell>
          <cell r="AB923" t="str">
            <v>2019</v>
          </cell>
          <cell r="AC923" t="str">
            <v>COUNCIL FOR THE INDIAN SCHOOL CERTIFICATE EXAMINATIONS</v>
          </cell>
          <cell r="AD923" t="str">
            <v>ST. JOHN'S HIGH SCHOOL</v>
          </cell>
          <cell r="AE923" t="str">
            <v>1527.00</v>
          </cell>
          <cell r="AF923" t="str">
            <v>1750.00</v>
          </cell>
          <cell r="AG923" t="str">
            <v>87.26</v>
          </cell>
          <cell r="AH923" t="str">
            <v>2022</v>
          </cell>
          <cell r="AI923" t="str">
            <v>Maharashtra State Board of Technical Education</v>
          </cell>
          <cell r="AJ923" t="str">
            <v>THAKUR POLYTECHNIC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225</v>
          </cell>
          <cell r="AW923">
            <v>25</v>
          </cell>
          <cell r="AX923">
            <v>9</v>
          </cell>
          <cell r="AY923">
            <v>87</v>
          </cell>
          <cell r="AZ923">
            <v>276</v>
          </cell>
          <cell r="BA923">
            <v>29</v>
          </cell>
          <cell r="BB923">
            <v>9.5172413793103452</v>
          </cell>
          <cell r="BC923">
            <v>97.058823529411796</v>
          </cell>
          <cell r="BD923">
            <v>501</v>
          </cell>
          <cell r="BE923">
            <v>54</v>
          </cell>
          <cell r="BF923">
            <v>9.2777777777777786</v>
          </cell>
          <cell r="BG923">
            <v>227</v>
          </cell>
          <cell r="BH923">
            <v>24</v>
          </cell>
          <cell r="BI923">
            <v>9.4583333333333339</v>
          </cell>
          <cell r="BJ923">
            <v>48</v>
          </cell>
          <cell r="BK923">
            <v>262</v>
          </cell>
          <cell r="BL923">
            <v>29</v>
          </cell>
          <cell r="BM923">
            <v>9.0344827586206904</v>
          </cell>
          <cell r="BN923">
            <v>78</v>
          </cell>
          <cell r="BO923">
            <v>489</v>
          </cell>
          <cell r="BP923">
            <v>53</v>
          </cell>
          <cell r="BQ923">
            <v>9.2264150943396235</v>
          </cell>
          <cell r="BR923">
            <v>990</v>
          </cell>
          <cell r="BS923">
            <v>107</v>
          </cell>
          <cell r="BT923">
            <v>9.2523364485981308</v>
          </cell>
          <cell r="BU923">
            <v>91.686274509803937</v>
          </cell>
          <cell r="BV923">
            <v>0</v>
          </cell>
        </row>
        <row r="924">
          <cell r="B924" t="str">
            <v>22-E&amp;TCA66-25</v>
          </cell>
          <cell r="C924" t="str">
            <v>E&amp;TC-A</v>
          </cell>
          <cell r="D924">
            <v>66</v>
          </cell>
          <cell r="E924" t="str">
            <v>EYYAPPADI ARJUN UMESH  BINDU</v>
          </cell>
          <cell r="F924" t="str">
            <v>Male</v>
          </cell>
          <cell r="G924" t="str">
            <v>2003-03-27</v>
          </cell>
          <cell r="H924">
            <v>9892381989</v>
          </cell>
          <cell r="I924">
            <v>0</v>
          </cell>
          <cell r="J924" t="str">
            <v>arjun.u.e@gmail.com</v>
          </cell>
          <cell r="K924" t="str">
            <v>1032221274@tcetmumbai.in</v>
          </cell>
          <cell r="L924" t="str">
            <v>502, Suswagatham CHS,Triveni Nagar,Kurar,Behind Jyoti Hotel,Mumbai,400097</v>
          </cell>
          <cell r="M924">
            <v>0</v>
          </cell>
          <cell r="N924" t="str">
            <v>Maharashtra</v>
          </cell>
          <cell r="O924" t="str">
            <v>Service</v>
          </cell>
          <cell r="P924" t="str">
            <v>4,00,001 - 4,50,000</v>
          </cell>
          <cell r="Q924" t="str">
            <v>Normal</v>
          </cell>
          <cell r="R924" t="str">
            <v>Open</v>
          </cell>
          <cell r="S924">
            <v>2022</v>
          </cell>
          <cell r="T924" t="str">
            <v>DSE</v>
          </cell>
          <cell r="U924" t="str">
            <v>NA</v>
          </cell>
          <cell r="V924" t="str">
            <v>NA</v>
          </cell>
          <cell r="W924" t="str">
            <v>NA</v>
          </cell>
          <cell r="X924" t="str">
            <v>CAP</v>
          </cell>
          <cell r="Y924" t="str">
            <v>389.00</v>
          </cell>
          <cell r="Z924" t="str">
            <v>500.00</v>
          </cell>
          <cell r="AA924" t="str">
            <v>77.80</v>
          </cell>
          <cell r="AB924" t="str">
            <v>2019</v>
          </cell>
          <cell r="AC924" t="str">
            <v>MAHARASHTRA STATE BOARD OF SECONDARY AND HIGHER SECONDARY EDUCATION</v>
          </cell>
          <cell r="AD924" t="str">
            <v>ST GEORGE HIGH SCHOOL</v>
          </cell>
          <cell r="AE924" t="str">
            <v>615.00</v>
          </cell>
          <cell r="AF924" t="str">
            <v>750.00</v>
          </cell>
          <cell r="AG924" t="str">
            <v>82.00</v>
          </cell>
          <cell r="AH924" t="str">
            <v>2022</v>
          </cell>
          <cell r="AI924" t="str">
            <v>Maharashtra State Board of Technical Education</v>
          </cell>
          <cell r="AJ924" t="str">
            <v>THAKUR POLYTECHNIC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 t="e">
            <v>#DIV/0!</v>
          </cell>
          <cell r="AV924">
            <v>169</v>
          </cell>
          <cell r="AW924">
            <v>25</v>
          </cell>
          <cell r="AX924">
            <v>6.76</v>
          </cell>
          <cell r="AY924">
            <v>85</v>
          </cell>
          <cell r="AZ924">
            <v>183</v>
          </cell>
          <cell r="BA924">
            <v>29</v>
          </cell>
          <cell r="BB924">
            <v>6.3103448275862073</v>
          </cell>
          <cell r="BC924">
            <v>75</v>
          </cell>
          <cell r="BD924">
            <v>352</v>
          </cell>
          <cell r="BE924">
            <v>54</v>
          </cell>
          <cell r="BF924">
            <v>6.5185185185185182</v>
          </cell>
          <cell r="BG924">
            <v>174</v>
          </cell>
          <cell r="BH924">
            <v>24</v>
          </cell>
          <cell r="BI924">
            <v>7.25</v>
          </cell>
          <cell r="BJ924">
            <v>84</v>
          </cell>
          <cell r="BK924">
            <v>229</v>
          </cell>
          <cell r="BL924">
            <v>29</v>
          </cell>
          <cell r="BM924">
            <v>7.8965517241379306</v>
          </cell>
          <cell r="BN924">
            <v>84</v>
          </cell>
          <cell r="BO924">
            <v>403</v>
          </cell>
          <cell r="BP924">
            <v>53</v>
          </cell>
          <cell r="BQ924">
            <v>7.6037735849056602</v>
          </cell>
          <cell r="BR924">
            <v>755</v>
          </cell>
          <cell r="BS924">
            <v>107</v>
          </cell>
          <cell r="BT924">
            <v>7.05607476635514</v>
          </cell>
          <cell r="BU924">
            <v>78.333333333333329</v>
          </cell>
          <cell r="BV924">
            <v>0</v>
          </cell>
        </row>
        <row r="925">
          <cell r="B925" t="str">
            <v>22-E&amp;TCB66-25</v>
          </cell>
          <cell r="C925" t="str">
            <v>E&amp;TC-B</v>
          </cell>
          <cell r="D925">
            <v>66</v>
          </cell>
          <cell r="E925" t="str">
            <v>SINGH ASHWINKUMAR RAKESH KIRAN</v>
          </cell>
          <cell r="F925" t="str">
            <v>Male</v>
          </cell>
          <cell r="G925" t="str">
            <v>2002-08-22</v>
          </cell>
          <cell r="H925">
            <v>7700055909</v>
          </cell>
          <cell r="I925" t="str">
            <v>7700055909</v>
          </cell>
          <cell r="J925" t="str">
            <v>singhashwin817@gmail.com</v>
          </cell>
          <cell r="K925" t="str">
            <v>1032221285@tcetmumbai.in</v>
          </cell>
          <cell r="L925" t="str">
            <v>Room No 2,Ramchandra Pilena Chawl,Tanaji Nagar,Malad-East,Near Dr B M Mewada,Malad East,400097</v>
          </cell>
          <cell r="M925">
            <v>0</v>
          </cell>
          <cell r="N925" t="str">
            <v>Maharashtra</v>
          </cell>
          <cell r="O925" t="str">
            <v>Service</v>
          </cell>
          <cell r="P925" t="str">
            <v>4,00,001 - 4,50,000</v>
          </cell>
          <cell r="Q925" t="str">
            <v>Normal</v>
          </cell>
          <cell r="R925" t="str">
            <v>Open</v>
          </cell>
          <cell r="S925">
            <v>2022</v>
          </cell>
          <cell r="T925" t="str">
            <v>DSE</v>
          </cell>
          <cell r="U925" t="str">
            <v>NA</v>
          </cell>
          <cell r="V925" t="str">
            <v>NA</v>
          </cell>
          <cell r="W925" t="str">
            <v>NA</v>
          </cell>
          <cell r="X925" t="str">
            <v>CAP</v>
          </cell>
          <cell r="Y925" t="str">
            <v>234.00</v>
          </cell>
          <cell r="Z925" t="str">
            <v>500.00</v>
          </cell>
          <cell r="AA925" t="str">
            <v>46.80</v>
          </cell>
          <cell r="AB925" t="str">
            <v>2019</v>
          </cell>
          <cell r="AC925" t="str">
            <v>MAHARASHTRA STATE BOARD OF SECONDARY AND HIGHER SECONDARY EDUCATION</v>
          </cell>
          <cell r="AD925" t="str">
            <v>ST. SEBASTIAN'S ENGLISH SCHOOL</v>
          </cell>
          <cell r="AE925" t="str">
            <v>1125.00</v>
          </cell>
          <cell r="AF925" t="str">
            <v>1700.00</v>
          </cell>
          <cell r="AG925" t="str">
            <v>66.18</v>
          </cell>
          <cell r="AH925" t="str">
            <v>2022</v>
          </cell>
          <cell r="AI925" t="str">
            <v>Maharashtra State Board of Technical Education</v>
          </cell>
          <cell r="AJ925" t="str">
            <v>THAKUR POLYTECHNIC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148</v>
          </cell>
          <cell r="AW925">
            <v>25</v>
          </cell>
          <cell r="AX925">
            <v>5.92</v>
          </cell>
          <cell r="AY925">
            <v>84</v>
          </cell>
          <cell r="AZ925">
            <v>165</v>
          </cell>
          <cell r="BA925">
            <v>29</v>
          </cell>
          <cell r="BB925">
            <v>5.6896551724137927</v>
          </cell>
          <cell r="BC925">
            <v>75</v>
          </cell>
          <cell r="BD925">
            <v>313</v>
          </cell>
          <cell r="BE925">
            <v>54</v>
          </cell>
          <cell r="BF925">
            <v>5.7962962962962967</v>
          </cell>
          <cell r="BG925">
            <v>130</v>
          </cell>
          <cell r="BH925">
            <v>24</v>
          </cell>
          <cell r="BI925">
            <v>5.416666666666667</v>
          </cell>
          <cell r="BJ925">
            <v>47</v>
          </cell>
          <cell r="BK925">
            <v>134</v>
          </cell>
          <cell r="BL925">
            <v>29</v>
          </cell>
          <cell r="BM925">
            <v>4.6206896551724137</v>
          </cell>
          <cell r="BN925">
            <v>78</v>
          </cell>
          <cell r="BO925">
            <v>264</v>
          </cell>
          <cell r="BP925">
            <v>53</v>
          </cell>
          <cell r="BQ925">
            <v>4.9811320754716979</v>
          </cell>
          <cell r="BR925">
            <v>577</v>
          </cell>
          <cell r="BS925">
            <v>107</v>
          </cell>
          <cell r="BT925">
            <v>5.3925233644859816</v>
          </cell>
          <cell r="BU925">
            <v>78</v>
          </cell>
          <cell r="BV925">
            <v>0</v>
          </cell>
        </row>
        <row r="926">
          <cell r="B926" t="str">
            <v>22-ITA66-25</v>
          </cell>
          <cell r="C926" t="str">
            <v>IT-A</v>
          </cell>
          <cell r="D926">
            <v>66</v>
          </cell>
          <cell r="E926" t="str">
            <v>AMIN TANISHA VASANTHA NAGAVENI</v>
          </cell>
          <cell r="F926" t="str">
            <v>Female</v>
          </cell>
          <cell r="G926" t="str">
            <v>2003-12-17</v>
          </cell>
          <cell r="H926">
            <v>7264070717</v>
          </cell>
          <cell r="I926">
            <v>0</v>
          </cell>
          <cell r="J926" t="str">
            <v>amintanisha29@gmail.com</v>
          </cell>
          <cell r="K926" t="str">
            <v>1032221227@tcetmumbai.in</v>
          </cell>
          <cell r="L926" t="str">
            <v>B-12, Dewan Gardens,Ambadi Road,Mumbai,401202</v>
          </cell>
          <cell r="M926">
            <v>0</v>
          </cell>
          <cell r="N926" t="str">
            <v>Maharashtra</v>
          </cell>
          <cell r="O926" t="str">
            <v>Service</v>
          </cell>
          <cell r="P926" t="str">
            <v>5,00,001 - 5,50,000</v>
          </cell>
          <cell r="Q926" t="str">
            <v>Normal</v>
          </cell>
          <cell r="R926" t="str">
            <v>Open</v>
          </cell>
          <cell r="S926">
            <v>2022</v>
          </cell>
          <cell r="T926" t="str">
            <v>DSE</v>
          </cell>
          <cell r="U926" t="str">
            <v>NA</v>
          </cell>
          <cell r="V926" t="str">
            <v>NA</v>
          </cell>
          <cell r="W926" t="str">
            <v>NA</v>
          </cell>
          <cell r="X926" t="str">
            <v>CAP</v>
          </cell>
          <cell r="Y926" t="str">
            <v>429.00</v>
          </cell>
          <cell r="Z926" t="str">
            <v>500.00</v>
          </cell>
          <cell r="AA926" t="str">
            <v>85.80</v>
          </cell>
          <cell r="AB926" t="str">
            <v>2019</v>
          </cell>
          <cell r="AC926" t="str">
            <v>MAHARASHTRA STATE BOARD OF SECONDARY AND HIGHER SECONDARY EDUCATION</v>
          </cell>
          <cell r="AD926" t="str">
            <v>CARMELITE CONVENT ENGLISH HIGH SCHOOL</v>
          </cell>
          <cell r="AE926" t="str">
            <v>1468.00</v>
          </cell>
          <cell r="AF926" t="str">
            <v>1600.00</v>
          </cell>
          <cell r="AG926" t="str">
            <v>91.75</v>
          </cell>
          <cell r="AH926" t="str">
            <v>2022</v>
          </cell>
          <cell r="AI926" t="str">
            <v>Maharashtra State Board of Technical Education</v>
          </cell>
          <cell r="AJ926" t="str">
            <v>ZAGDU SINGH CHARITABLE TRUST THAKUR POLYTECHNIC</v>
          </cell>
          <cell r="AK926">
            <v>0</v>
          </cell>
          <cell r="AL926">
            <v>0</v>
          </cell>
          <cell r="AM926" t="e">
            <v>#DIV/0!</v>
          </cell>
          <cell r="AN926">
            <v>0</v>
          </cell>
          <cell r="AO926">
            <v>0</v>
          </cell>
          <cell r="AP926">
            <v>0</v>
          </cell>
          <cell r="AQ926" t="e">
            <v>#DIV/0!</v>
          </cell>
          <cell r="AR926">
            <v>0</v>
          </cell>
          <cell r="AS926">
            <v>0</v>
          </cell>
          <cell r="AT926">
            <v>0</v>
          </cell>
          <cell r="AU926" t="e">
            <v>#DIV/0!</v>
          </cell>
          <cell r="AV926">
            <v>243</v>
          </cell>
          <cell r="AW926">
            <v>25</v>
          </cell>
          <cell r="AX926">
            <v>9.7200000000000006</v>
          </cell>
          <cell r="AY926">
            <v>86</v>
          </cell>
          <cell r="AZ926">
            <v>284</v>
          </cell>
          <cell r="BA926">
            <v>29</v>
          </cell>
          <cell r="BB926">
            <v>9.7931034482758612</v>
          </cell>
          <cell r="BC926">
            <v>88.207547169811306</v>
          </cell>
          <cell r="BD926">
            <v>527</v>
          </cell>
          <cell r="BE926">
            <v>54</v>
          </cell>
          <cell r="BF926">
            <v>9.7592592592592595</v>
          </cell>
          <cell r="BG926">
            <v>234</v>
          </cell>
          <cell r="BH926">
            <v>24</v>
          </cell>
          <cell r="BI926">
            <v>9.75</v>
          </cell>
          <cell r="BJ926">
            <v>87.966804979253098</v>
          </cell>
          <cell r="BK926">
            <v>289</v>
          </cell>
          <cell r="BL926">
            <v>29</v>
          </cell>
          <cell r="BM926">
            <v>9.9655172413793096</v>
          </cell>
          <cell r="BN926">
            <v>78.070175438596493</v>
          </cell>
          <cell r="BO926">
            <v>523</v>
          </cell>
          <cell r="BP926">
            <v>53</v>
          </cell>
          <cell r="BQ926">
            <v>9.8679245283018862</v>
          </cell>
          <cell r="BR926">
            <v>1050</v>
          </cell>
          <cell r="BS926">
            <v>107</v>
          </cell>
          <cell r="BT926">
            <v>9.8130841121495322</v>
          </cell>
          <cell r="BU926">
            <v>83.069182389937097</v>
          </cell>
          <cell r="BV926" t="str">
            <v>Oracle</v>
          </cell>
        </row>
        <row r="927">
          <cell r="B927" t="str">
            <v>22-ITB66-25</v>
          </cell>
          <cell r="C927" t="str">
            <v>IT-B</v>
          </cell>
          <cell r="D927">
            <v>66</v>
          </cell>
          <cell r="E927" t="str">
            <v>KUMHAR MANISH GANESH LAL SHANTI BAI</v>
          </cell>
          <cell r="F927" t="str">
            <v>Male</v>
          </cell>
          <cell r="G927" t="str">
            <v>2003-09-23</v>
          </cell>
          <cell r="H927">
            <v>7709930061</v>
          </cell>
          <cell r="I927">
            <v>0</v>
          </cell>
          <cell r="J927" t="str">
            <v>manishkumhar38@gmail.com</v>
          </cell>
          <cell r="K927" t="str">
            <v>1032221235@tcetmumbai.in</v>
          </cell>
          <cell r="L927" t="str">
            <v>305/C Wing, Sahyog Apartment,Laxmi Nagar, Virar Road,Nallasopar East,Vasai Virar,401209</v>
          </cell>
          <cell r="M927">
            <v>0</v>
          </cell>
          <cell r="N927" t="str">
            <v>Maharashtra</v>
          </cell>
          <cell r="O927" t="str">
            <v>Business</v>
          </cell>
          <cell r="P927" t="str">
            <v>50,001 - 1,00,000</v>
          </cell>
          <cell r="Q927" t="str">
            <v>Normal</v>
          </cell>
          <cell r="R927" t="str">
            <v>Open</v>
          </cell>
          <cell r="S927">
            <v>2022</v>
          </cell>
          <cell r="T927" t="str">
            <v>DSE</v>
          </cell>
          <cell r="U927" t="str">
            <v>NA</v>
          </cell>
          <cell r="V927" t="str">
            <v>NA</v>
          </cell>
          <cell r="W927" t="str">
            <v>NA</v>
          </cell>
          <cell r="X927" t="str">
            <v>CAP</v>
          </cell>
          <cell r="Y927" t="str">
            <v>377.00</v>
          </cell>
          <cell r="Z927" t="str">
            <v>500.00</v>
          </cell>
          <cell r="AA927" t="str">
            <v>75.40</v>
          </cell>
          <cell r="AB927" t="str">
            <v>2019</v>
          </cell>
          <cell r="AC927" t="str">
            <v>MAHARASHTRA STATE BOARD OF SECONDARY AND HIGHER SECONDARY EDUCATION</v>
          </cell>
          <cell r="AD927" t="str">
            <v>U.S. OSTWAL ENGLISH ACADEMY HIGH SCHOOL</v>
          </cell>
          <cell r="AE927" t="str">
            <v>1542.00</v>
          </cell>
          <cell r="AF927" t="str">
            <v>1750.00</v>
          </cell>
          <cell r="AG927" t="str">
            <v>88.11</v>
          </cell>
          <cell r="AH927" t="str">
            <v>2022</v>
          </cell>
          <cell r="AI927" t="str">
            <v>Maharashtra State Board of Technical Education</v>
          </cell>
          <cell r="AJ927" t="str">
            <v>THAKUR POLYTECHNIC</v>
          </cell>
          <cell r="AK927">
            <v>0</v>
          </cell>
          <cell r="AL927">
            <v>0</v>
          </cell>
          <cell r="AM927" t="e">
            <v>#DIV/0!</v>
          </cell>
          <cell r="AN927">
            <v>0</v>
          </cell>
          <cell r="AO927">
            <v>0</v>
          </cell>
          <cell r="AP927">
            <v>0</v>
          </cell>
          <cell r="AQ927" t="e">
            <v>#DIV/0!</v>
          </cell>
          <cell r="AR927">
            <v>0</v>
          </cell>
          <cell r="AS927">
            <v>0</v>
          </cell>
          <cell r="AT927">
            <v>0</v>
          </cell>
          <cell r="AU927" t="e">
            <v>#DIV/0!</v>
          </cell>
          <cell r="AV927">
            <v>196</v>
          </cell>
          <cell r="AW927">
            <v>25</v>
          </cell>
          <cell r="AX927">
            <v>7.84</v>
          </cell>
          <cell r="AY927">
            <v>80</v>
          </cell>
          <cell r="AZ927">
            <v>267</v>
          </cell>
          <cell r="BA927">
            <v>29</v>
          </cell>
          <cell r="BB927">
            <v>9.2068965517241388</v>
          </cell>
          <cell r="BC927">
            <v>79.802955665024598</v>
          </cell>
          <cell r="BD927">
            <v>463</v>
          </cell>
          <cell r="BE927">
            <v>54</v>
          </cell>
          <cell r="BF927">
            <v>8.5740740740740744</v>
          </cell>
          <cell r="BG927">
            <v>200</v>
          </cell>
          <cell r="BH927">
            <v>24</v>
          </cell>
          <cell r="BI927">
            <v>8.3333333333333339</v>
          </cell>
          <cell r="BJ927">
            <v>87.966804979253098</v>
          </cell>
          <cell r="BK927">
            <v>263</v>
          </cell>
          <cell r="BL927">
            <v>29</v>
          </cell>
          <cell r="BM927">
            <v>9.068965517241379</v>
          </cell>
          <cell r="BN927">
            <v>80.932203389830505</v>
          </cell>
          <cell r="BO927">
            <v>463</v>
          </cell>
          <cell r="BP927">
            <v>53</v>
          </cell>
          <cell r="BQ927">
            <v>8.7358490566037741</v>
          </cell>
          <cell r="BR927">
            <v>926</v>
          </cell>
          <cell r="BS927">
            <v>107</v>
          </cell>
          <cell r="BT927">
            <v>8.6542056074766354</v>
          </cell>
          <cell r="BU927">
            <v>68.934318555008204</v>
          </cell>
          <cell r="BV927" t="str">
            <v>Capgemini</v>
          </cell>
        </row>
        <row r="928">
          <cell r="B928" t="str">
            <v>22-M&amp;ME66-25</v>
          </cell>
          <cell r="C928" t="str">
            <v>M&amp;ME</v>
          </cell>
          <cell r="D928">
            <v>66</v>
          </cell>
          <cell r="E928" t="str">
            <v>MODI KUNJ MANAKCHAND  JYOTI</v>
          </cell>
          <cell r="F928" t="str">
            <v>Male</v>
          </cell>
          <cell r="G928" t="str">
            <v>2002-11-22</v>
          </cell>
          <cell r="H928">
            <v>9004038041</v>
          </cell>
          <cell r="I928" t="str">
            <v>9004625026</v>
          </cell>
          <cell r="J928" t="str">
            <v>kunjmodi2211@gmail.com</v>
          </cell>
          <cell r="K928" t="str">
            <v>1032221266@tcetmumbai.in</v>
          </cell>
          <cell r="L928" t="str">
            <v>1102/Annapurna Aquarius, Bhayandar West ,Near Maheshwari Bhawan,Thane,401101</v>
          </cell>
          <cell r="M928">
            <v>0</v>
          </cell>
          <cell r="N928" t="str">
            <v>Maharashtra</v>
          </cell>
          <cell r="O928" t="str">
            <v>Business</v>
          </cell>
          <cell r="P928" t="str">
            <v>10,00,001 - 15,00,000</v>
          </cell>
          <cell r="Q928" t="str">
            <v>Normal</v>
          </cell>
          <cell r="R928" t="str">
            <v>Open</v>
          </cell>
          <cell r="S928">
            <v>2022</v>
          </cell>
          <cell r="T928" t="str">
            <v>DSE</v>
          </cell>
          <cell r="U928" t="str">
            <v>NA</v>
          </cell>
          <cell r="V928" t="str">
            <v>NA</v>
          </cell>
          <cell r="W928" t="str">
            <v>NA</v>
          </cell>
          <cell r="X928" t="str">
            <v>CAP</v>
          </cell>
          <cell r="Y928" t="str">
            <v>410.00</v>
          </cell>
          <cell r="Z928" t="str">
            <v>500.00</v>
          </cell>
          <cell r="AA928" t="str">
            <v>82.00</v>
          </cell>
          <cell r="AB928" t="str">
            <v>2018</v>
          </cell>
          <cell r="AC928" t="str">
            <v>MAHARASHTRA STATE BOARD OF SECONDARY AND HIGHER SECONDARY EDUCATION</v>
          </cell>
          <cell r="AD928" t="str">
            <v>OUR LADY OF NAZARETH HIGH SCHOOL</v>
          </cell>
          <cell r="AE928" t="str">
            <v>704.00</v>
          </cell>
          <cell r="AF928" t="str">
            <v>900.00</v>
          </cell>
          <cell r="AG928">
            <v>78.222222222222229</v>
          </cell>
          <cell r="AH928" t="str">
            <v>2022</v>
          </cell>
          <cell r="AI928" t="str">
            <v>-</v>
          </cell>
          <cell r="AJ928" t="str">
            <v>THAKUR POLYTECHNIC</v>
          </cell>
          <cell r="AK928">
            <v>0</v>
          </cell>
          <cell r="AL928">
            <v>0</v>
          </cell>
          <cell r="AM928" t="e">
            <v>#DIV/0!</v>
          </cell>
          <cell r="AN928">
            <v>0</v>
          </cell>
          <cell r="AO928">
            <v>0</v>
          </cell>
          <cell r="AP928">
            <v>0</v>
          </cell>
          <cell r="AQ928" t="e">
            <v>#DIV/0!</v>
          </cell>
          <cell r="AR928">
            <v>0</v>
          </cell>
          <cell r="AS928">
            <v>0</v>
          </cell>
          <cell r="AT928">
            <v>0</v>
          </cell>
          <cell r="AU928" t="e">
            <v>#DIV/0!</v>
          </cell>
          <cell r="AV928">
            <v>213</v>
          </cell>
          <cell r="AW928">
            <v>25</v>
          </cell>
          <cell r="AX928">
            <v>8.52</v>
          </cell>
          <cell r="AY928">
            <v>85</v>
          </cell>
          <cell r="AZ928">
            <v>230</v>
          </cell>
          <cell r="BA928">
            <v>29</v>
          </cell>
          <cell r="BB928">
            <v>7.931034482758621</v>
          </cell>
          <cell r="BC928">
            <v>79</v>
          </cell>
          <cell r="BD928">
            <v>443</v>
          </cell>
          <cell r="BE928">
            <v>54</v>
          </cell>
          <cell r="BF928">
            <v>8.2037037037037042</v>
          </cell>
          <cell r="BG928">
            <v>177</v>
          </cell>
          <cell r="BH928">
            <v>24</v>
          </cell>
          <cell r="BI928">
            <v>7.375</v>
          </cell>
          <cell r="BJ928">
            <v>93</v>
          </cell>
          <cell r="BK928">
            <v>245</v>
          </cell>
          <cell r="BL928">
            <v>29</v>
          </cell>
          <cell r="BM928">
            <v>8.4482758620689662</v>
          </cell>
          <cell r="BN928">
            <v>86</v>
          </cell>
          <cell r="BO928">
            <v>422</v>
          </cell>
          <cell r="BP928">
            <v>53</v>
          </cell>
          <cell r="BQ928">
            <v>7.9622641509433958</v>
          </cell>
          <cell r="BR928">
            <v>865</v>
          </cell>
          <cell r="BS928">
            <v>107</v>
          </cell>
          <cell r="BT928">
            <v>8.0841121495327108</v>
          </cell>
          <cell r="BU928">
            <v>85</v>
          </cell>
          <cell r="BV928" t="str">
            <v>H &amp; K Rolling</v>
          </cell>
        </row>
        <row r="929">
          <cell r="B929" t="str">
            <v>22-MECH66-25</v>
          </cell>
          <cell r="C929" t="str">
            <v>MECH</v>
          </cell>
          <cell r="D929">
            <v>66</v>
          </cell>
          <cell r="E929" t="str">
            <v>YADAV AKASH RAMASHANKAR ASHA</v>
          </cell>
          <cell r="F929" t="str">
            <v>Male</v>
          </cell>
          <cell r="G929" t="str">
            <v>2004-03-25</v>
          </cell>
          <cell r="H929">
            <v>8655510118</v>
          </cell>
          <cell r="I929" t="str">
            <v>9920810747</v>
          </cell>
          <cell r="J929" t="str">
            <v>ay261517@gmail.com</v>
          </cell>
          <cell r="K929" t="str">
            <v>1032221335@tcetmumbai.in</v>
          </cell>
          <cell r="L929" t="str">
            <v>2C 303 Great Eastern Link Society ,Ram Mandir Station ,Goregaon ,Near Ram Mandir Station ,Mumbai,400104</v>
          </cell>
          <cell r="M929">
            <v>0</v>
          </cell>
          <cell r="N929" t="str">
            <v>Maharashtra</v>
          </cell>
          <cell r="O929" t="str">
            <v>Service</v>
          </cell>
          <cell r="P929" t="str">
            <v>10,00,001 - 15,00,000</v>
          </cell>
          <cell r="Q929" t="str">
            <v>Normal</v>
          </cell>
          <cell r="R929" t="str">
            <v>Open</v>
          </cell>
          <cell r="S929">
            <v>2022</v>
          </cell>
          <cell r="T929" t="str">
            <v>DSE</v>
          </cell>
          <cell r="U929" t="str">
            <v>NA</v>
          </cell>
          <cell r="V929" t="str">
            <v>NA</v>
          </cell>
          <cell r="W929" t="str">
            <v>NA</v>
          </cell>
          <cell r="X929" t="str">
            <v>CAP</v>
          </cell>
          <cell r="Y929" t="str">
            <v>346.00</v>
          </cell>
          <cell r="Z929" t="str">
            <v>500.00</v>
          </cell>
          <cell r="AA929" t="str">
            <v>69.20</v>
          </cell>
          <cell r="AB929" t="str">
            <v>2019</v>
          </cell>
          <cell r="AC929" t="str">
            <v>MAHARASHTRA STATE BOARD OF SECONDARY AND HIGHER SECONDARY EDUCATION</v>
          </cell>
          <cell r="AD929" t="str">
            <v>R.C MARUTI HIGH SCHOOL</v>
          </cell>
          <cell r="AE929" t="str">
            <v>1532.00</v>
          </cell>
          <cell r="AF929" t="str">
            <v>1950.00</v>
          </cell>
          <cell r="AG929">
            <v>78.564102564102569</v>
          </cell>
          <cell r="AH929" t="str">
            <v>2022</v>
          </cell>
          <cell r="AI929" t="str">
            <v>Maharashtra State Board of Technical Education</v>
          </cell>
          <cell r="AJ929" t="str">
            <v>ZAGDU SINGH CHARITABLE TRUST THAKUR POLYTECHNIC</v>
          </cell>
          <cell r="AK929">
            <v>0</v>
          </cell>
          <cell r="AL929">
            <v>0</v>
          </cell>
          <cell r="AM929" t="e">
            <v>#DIV/0!</v>
          </cell>
          <cell r="AN929">
            <v>0</v>
          </cell>
          <cell r="AO929">
            <v>0</v>
          </cell>
          <cell r="AP929">
            <v>0</v>
          </cell>
          <cell r="AQ929" t="e">
            <v>#DIV/0!</v>
          </cell>
          <cell r="AR929">
            <v>0</v>
          </cell>
          <cell r="AS929">
            <v>0</v>
          </cell>
          <cell r="AT929">
            <v>0</v>
          </cell>
          <cell r="AU929" t="e">
            <v>#DIV/0!</v>
          </cell>
          <cell r="AV929">
            <v>175</v>
          </cell>
          <cell r="AW929">
            <v>25</v>
          </cell>
          <cell r="AX929">
            <v>7</v>
          </cell>
          <cell r="AY929">
            <v>83</v>
          </cell>
          <cell r="AZ929">
            <v>229</v>
          </cell>
          <cell r="BA929">
            <v>29</v>
          </cell>
          <cell r="BB929">
            <v>7.8965517241379306</v>
          </cell>
          <cell r="BC929">
            <v>80</v>
          </cell>
          <cell r="BD929">
            <v>404</v>
          </cell>
          <cell r="BE929">
            <v>54</v>
          </cell>
          <cell r="BF929">
            <v>7.4814814814814818</v>
          </cell>
          <cell r="BG929">
            <v>195</v>
          </cell>
          <cell r="BH929">
            <v>24</v>
          </cell>
          <cell r="BI929">
            <v>8.125</v>
          </cell>
          <cell r="BJ929">
            <v>77</v>
          </cell>
          <cell r="BK929">
            <v>261</v>
          </cell>
          <cell r="BL929">
            <v>28</v>
          </cell>
          <cell r="BM929">
            <v>9.3214285714285712</v>
          </cell>
          <cell r="BN929">
            <v>86</v>
          </cell>
          <cell r="BO929">
            <v>456</v>
          </cell>
          <cell r="BP929">
            <v>52</v>
          </cell>
          <cell r="BQ929">
            <v>8.7692307692307701</v>
          </cell>
          <cell r="BR929">
            <v>860</v>
          </cell>
          <cell r="BS929">
            <v>106</v>
          </cell>
          <cell r="BT929">
            <v>8.1132075471698109</v>
          </cell>
          <cell r="BU929">
            <v>79.333333333333329</v>
          </cell>
          <cell r="BV929" t="str">
            <v>Prasanna Packaging  Machinery Pvt.Ltd.</v>
          </cell>
        </row>
        <row r="930">
          <cell r="B930" t="str">
            <v>22-AI&amp;DS67-25</v>
          </cell>
          <cell r="C930" t="str">
            <v>AI&amp;DS</v>
          </cell>
          <cell r="D930">
            <v>67</v>
          </cell>
          <cell r="E930" t="str">
            <v>SINGH AYUSH AKHILESH ANITA</v>
          </cell>
          <cell r="F930" t="str">
            <v>Male</v>
          </cell>
          <cell r="G930" t="str">
            <v>2003-10-18</v>
          </cell>
          <cell r="H930">
            <v>9324748406</v>
          </cell>
          <cell r="I930" t="str">
            <v>8879949732</v>
          </cell>
          <cell r="J930" t="str">
            <v>1810ayushsingh@gmail.com</v>
          </cell>
          <cell r="K930" t="str">
            <v>1032221288@tcetmumbai.in</v>
          </cell>
          <cell r="L930" t="str">
            <v>2E-504, NG SUNCITY PHASE 2 CHS LTD,THAKUR VILLAGE, KANDIVALI EAST,MUMBAI,400101</v>
          </cell>
          <cell r="M930">
            <v>400101</v>
          </cell>
          <cell r="N930" t="str">
            <v>Maharashtra</v>
          </cell>
          <cell r="O930" t="str">
            <v>Service</v>
          </cell>
          <cell r="P930" t="str">
            <v>4,00,001 - 4,50,000</v>
          </cell>
          <cell r="Q930" t="str">
            <v>Normal</v>
          </cell>
          <cell r="R930" t="str">
            <v>Open</v>
          </cell>
          <cell r="S930">
            <v>2022</v>
          </cell>
          <cell r="T930" t="str">
            <v>DSE</v>
          </cell>
          <cell r="U930" t="str">
            <v>NA</v>
          </cell>
          <cell r="V930" t="str">
            <v>NA</v>
          </cell>
          <cell r="W930" t="str">
            <v>NA</v>
          </cell>
          <cell r="X930" t="str">
            <v>CAP</v>
          </cell>
          <cell r="Y930" t="str">
            <v>397.00</v>
          </cell>
          <cell r="Z930" t="str">
            <v>500.00</v>
          </cell>
          <cell r="AA930" t="str">
            <v>79.40</v>
          </cell>
          <cell r="AB930" t="str">
            <v>2019</v>
          </cell>
          <cell r="AC930" t="str">
            <v>MAHARASHTRA STATE BOARD OF SECONDARY AND HIGHER SECONDARY EDUCATION</v>
          </cell>
          <cell r="AD930" t="str">
            <v>THAKUR VIDYA MANDIR HIGH SCHOOL</v>
          </cell>
          <cell r="AE930" t="str">
            <v>1521.00</v>
          </cell>
          <cell r="AF930" t="str">
            <v>1750.00</v>
          </cell>
          <cell r="AG930" t="str">
            <v>86.91</v>
          </cell>
          <cell r="AH930" t="str">
            <v>2022</v>
          </cell>
          <cell r="AI930" t="str">
            <v>Maharashtra State Board of Technical Education</v>
          </cell>
          <cell r="AJ930" t="str">
            <v>THAKUR POLYTECHNIC</v>
          </cell>
          <cell r="AK930">
            <v>0</v>
          </cell>
          <cell r="AL930">
            <v>0</v>
          </cell>
          <cell r="AM930" t="e">
            <v>#DIV/0!</v>
          </cell>
          <cell r="AN930">
            <v>0</v>
          </cell>
          <cell r="AO930">
            <v>0</v>
          </cell>
          <cell r="AP930">
            <v>0</v>
          </cell>
          <cell r="AQ930" t="e">
            <v>#DIV/0!</v>
          </cell>
          <cell r="AR930">
            <v>0</v>
          </cell>
          <cell r="AS930">
            <v>0</v>
          </cell>
          <cell r="AT930">
            <v>0</v>
          </cell>
          <cell r="AU930" t="e">
            <v>#DIV/0!</v>
          </cell>
          <cell r="AV930">
            <v>191</v>
          </cell>
          <cell r="AW930">
            <v>25</v>
          </cell>
          <cell r="AX930">
            <v>7.64</v>
          </cell>
          <cell r="AY930">
            <v>85</v>
          </cell>
          <cell r="AZ930">
            <v>262</v>
          </cell>
          <cell r="BA930">
            <v>29</v>
          </cell>
          <cell r="BB930">
            <v>9.0344827586206904</v>
          </cell>
          <cell r="BC930">
            <v>86.470588235294102</v>
          </cell>
          <cell r="BD930">
            <v>453</v>
          </cell>
          <cell r="BE930">
            <v>54</v>
          </cell>
          <cell r="BF930">
            <v>8.3888888888888893</v>
          </cell>
          <cell r="BG930">
            <v>196</v>
          </cell>
          <cell r="BH930">
            <v>24</v>
          </cell>
          <cell r="BI930">
            <v>8.1666666666666661</v>
          </cell>
          <cell r="BJ930">
            <v>94</v>
          </cell>
          <cell r="BK930">
            <v>253</v>
          </cell>
          <cell r="BL930">
            <v>29</v>
          </cell>
          <cell r="BM930">
            <v>8.7241379310344822</v>
          </cell>
          <cell r="BN930">
            <v>94</v>
          </cell>
          <cell r="BO930">
            <v>449</v>
          </cell>
          <cell r="BP930">
            <v>53</v>
          </cell>
          <cell r="BQ930">
            <v>8.4716981132075464</v>
          </cell>
          <cell r="BR930">
            <v>902</v>
          </cell>
          <cell r="BS930">
            <v>107</v>
          </cell>
          <cell r="BT930">
            <v>8.4299065420560755</v>
          </cell>
          <cell r="BU930">
            <v>88.490196078431367</v>
          </cell>
          <cell r="BV930">
            <v>0</v>
          </cell>
        </row>
        <row r="931">
          <cell r="B931" t="str">
            <v>22-AI&amp;ML67-25</v>
          </cell>
          <cell r="C931" t="str">
            <v>AI&amp;ML</v>
          </cell>
          <cell r="D931">
            <v>67</v>
          </cell>
          <cell r="E931" t="str">
            <v>PARMAR TEJ MEHUL BHAVISHA</v>
          </cell>
          <cell r="F931" t="str">
            <v>Male</v>
          </cell>
          <cell r="G931" t="str">
            <v>2003-08-08</v>
          </cell>
          <cell r="H931">
            <v>8879009413</v>
          </cell>
          <cell r="I931" t="str">
            <v>8879009413</v>
          </cell>
          <cell r="J931" t="str">
            <v>tejparmar100@gmail.com</v>
          </cell>
          <cell r="K931" t="str">
            <v>1032221449@tcetmumbai.in</v>
          </cell>
          <cell r="L931" t="str">
            <v>C-402 Panchsheel Gardens Mahavir Nagar ,Mahavir Nagar,Opp Greater Bank,Mumbai,400067</v>
          </cell>
          <cell r="M931">
            <v>400067</v>
          </cell>
          <cell r="N931" t="str">
            <v>Maharashtra</v>
          </cell>
          <cell r="O931" t="str">
            <v>Service</v>
          </cell>
          <cell r="P931" t="str">
            <v>4,00,001 - 4,50,000</v>
          </cell>
          <cell r="Q931" t="str">
            <v>Normal</v>
          </cell>
          <cell r="R931" t="str">
            <v>Open</v>
          </cell>
          <cell r="S931">
            <v>2022</v>
          </cell>
          <cell r="T931" t="str">
            <v>DSE</v>
          </cell>
          <cell r="U931" t="str">
            <v>NA</v>
          </cell>
          <cell r="V931" t="str">
            <v>NA</v>
          </cell>
          <cell r="W931" t="str">
            <v>NA</v>
          </cell>
          <cell r="X931" t="str">
            <v>CAP</v>
          </cell>
          <cell r="Y931" t="str">
            <v>576.00</v>
          </cell>
          <cell r="Z931" t="str">
            <v>600.00</v>
          </cell>
          <cell r="AA931">
            <v>96</v>
          </cell>
          <cell r="AB931" t="str">
            <v>2019</v>
          </cell>
          <cell r="AC931" t="str">
            <v>COUNCIL FOR THE INDIAN SCHOOL CERTIFICATE EXAMINATIONS</v>
          </cell>
          <cell r="AD931" t="str">
            <v>THAKUR INTERNA SCHOOL</v>
          </cell>
          <cell r="AE931" t="str">
            <v>1355.00</v>
          </cell>
          <cell r="AF931" t="str">
            <v>1500.00</v>
          </cell>
          <cell r="AG931" t="str">
            <v>90.33</v>
          </cell>
          <cell r="AH931" t="str">
            <v>2022</v>
          </cell>
          <cell r="AI931" t="str">
            <v>-</v>
          </cell>
          <cell r="AJ931" t="str">
            <v>SHRI BHAGHU MAFATLAL POLYTECHNIC COLLEGE</v>
          </cell>
          <cell r="AK931">
            <v>0</v>
          </cell>
          <cell r="AL931">
            <v>0</v>
          </cell>
          <cell r="AM931" t="e">
            <v>#DIV/0!</v>
          </cell>
          <cell r="AN931">
            <v>0</v>
          </cell>
          <cell r="AO931">
            <v>0</v>
          </cell>
          <cell r="AP931">
            <v>0</v>
          </cell>
          <cell r="AQ931" t="e">
            <v>#DIV/0!</v>
          </cell>
          <cell r="AR931">
            <v>0</v>
          </cell>
          <cell r="AS931">
            <v>0</v>
          </cell>
          <cell r="AT931">
            <v>0</v>
          </cell>
          <cell r="AU931" t="e">
            <v>#DIV/0!</v>
          </cell>
          <cell r="AV931">
            <v>220</v>
          </cell>
          <cell r="AW931">
            <v>25</v>
          </cell>
          <cell r="AX931">
            <v>8.8000000000000007</v>
          </cell>
          <cell r="AY931">
            <v>85</v>
          </cell>
          <cell r="AZ931">
            <v>281</v>
          </cell>
          <cell r="BA931">
            <v>29</v>
          </cell>
          <cell r="BB931">
            <v>9.6896551724137936</v>
          </cell>
          <cell r="BC931">
            <v>75</v>
          </cell>
          <cell r="BD931">
            <v>501</v>
          </cell>
          <cell r="BE931">
            <v>54</v>
          </cell>
          <cell r="BF931">
            <v>9.2777777777777786</v>
          </cell>
          <cell r="BG931">
            <v>200</v>
          </cell>
          <cell r="BH931">
            <v>24</v>
          </cell>
          <cell r="BI931">
            <v>8.3333333333333339</v>
          </cell>
          <cell r="BJ931">
            <v>87</v>
          </cell>
          <cell r="BK931">
            <v>260</v>
          </cell>
          <cell r="BL931">
            <v>29</v>
          </cell>
          <cell r="BM931">
            <v>8.9655172413793096</v>
          </cell>
          <cell r="BN931">
            <v>75</v>
          </cell>
          <cell r="BO931">
            <v>460</v>
          </cell>
          <cell r="BP931">
            <v>53</v>
          </cell>
          <cell r="BQ931">
            <v>8.6792452830188687</v>
          </cell>
          <cell r="BR931">
            <v>961</v>
          </cell>
          <cell r="BS931">
            <v>107</v>
          </cell>
          <cell r="BT931">
            <v>8.9813084112149539</v>
          </cell>
          <cell r="BU931">
            <v>82.333333333333329</v>
          </cell>
          <cell r="BV931">
            <v>0</v>
          </cell>
        </row>
        <row r="932">
          <cell r="B932" t="str">
            <v>22-CIVIL67-25</v>
          </cell>
          <cell r="C932" t="str">
            <v>CIVIL</v>
          </cell>
          <cell r="D932">
            <v>67</v>
          </cell>
          <cell r="E932" t="str">
            <v>TRIPATHI AYUSH YOGESH VIJAYLAXMI</v>
          </cell>
          <cell r="F932" t="str">
            <v>Male</v>
          </cell>
          <cell r="G932" t="str">
            <v>2003-10-08</v>
          </cell>
          <cell r="H932">
            <v>9167010097</v>
          </cell>
          <cell r="I932" t="str">
            <v>9167010097</v>
          </cell>
          <cell r="J932" t="str">
            <v>ayushtripathi705@gmail.com</v>
          </cell>
          <cell r="K932" t="str">
            <v>1032221252@tcetmumbai.in</v>
          </cell>
          <cell r="L932" t="str">
            <v>A/501, Solitaire Heights,New Golden Nest, Phase 12, Bhayander Eas,Near Jain's Bungalow,Mumbai,401105</v>
          </cell>
          <cell r="M932">
            <v>0</v>
          </cell>
          <cell r="N932" t="str">
            <v>Maharashtra</v>
          </cell>
          <cell r="O932" t="str">
            <v>Business</v>
          </cell>
          <cell r="P932" t="str">
            <v>4,00,001 - 4,50,000</v>
          </cell>
          <cell r="Q932" t="str">
            <v>Normal</v>
          </cell>
          <cell r="R932" t="str">
            <v>Open</v>
          </cell>
          <cell r="S932">
            <v>2022</v>
          </cell>
          <cell r="T932" t="str">
            <v>DSE</v>
          </cell>
          <cell r="U932" t="str">
            <v>NA</v>
          </cell>
          <cell r="V932" t="str">
            <v>NA</v>
          </cell>
          <cell r="W932" t="str">
            <v>NA</v>
          </cell>
          <cell r="X932" t="str">
            <v>CAP</v>
          </cell>
          <cell r="Y932" t="str">
            <v>345.00</v>
          </cell>
          <cell r="Z932" t="str">
            <v>500.00</v>
          </cell>
          <cell r="AA932" t="str">
            <v>69.00</v>
          </cell>
          <cell r="AB932" t="str">
            <v>2019</v>
          </cell>
          <cell r="AC932" t="str">
            <v>MAHARASHTRA STATE BOARD OF SECONDARY AND HIGHER SECONDARY EDUCATION</v>
          </cell>
          <cell r="AD932" t="str">
            <v>ST.FRANCIS HIGH SCHOOL</v>
          </cell>
          <cell r="AE932" t="str">
            <v>1536.00</v>
          </cell>
          <cell r="AF932" t="str">
            <v>1900.00</v>
          </cell>
          <cell r="AG932" t="str">
            <v>80.84</v>
          </cell>
          <cell r="AH932" t="str">
            <v>2022</v>
          </cell>
          <cell r="AI932" t="str">
            <v>Maharashtra State Board of Technical Education</v>
          </cell>
          <cell r="AJ932" t="str">
            <v>THAKUR POLYTECHNIC</v>
          </cell>
          <cell r="AK932">
            <v>0</v>
          </cell>
          <cell r="AL932">
            <v>0</v>
          </cell>
          <cell r="AM932" t="e">
            <v>#DIV/0!</v>
          </cell>
          <cell r="AN932">
            <v>0</v>
          </cell>
          <cell r="AO932">
            <v>0</v>
          </cell>
          <cell r="AP932">
            <v>0</v>
          </cell>
          <cell r="AQ932" t="e">
            <v>#DIV/0!</v>
          </cell>
          <cell r="AR932">
            <v>0</v>
          </cell>
          <cell r="AS932">
            <v>0</v>
          </cell>
          <cell r="AT932">
            <v>0</v>
          </cell>
          <cell r="AU932" t="e">
            <v>#DIV/0!</v>
          </cell>
          <cell r="AV932">
            <v>216</v>
          </cell>
          <cell r="AW932">
            <v>25</v>
          </cell>
          <cell r="AX932">
            <v>8.64</v>
          </cell>
          <cell r="AY932">
            <v>85</v>
          </cell>
          <cell r="AZ932">
            <v>231</v>
          </cell>
          <cell r="BA932">
            <v>29</v>
          </cell>
          <cell r="BB932">
            <v>7.9655172413793105</v>
          </cell>
          <cell r="BC932">
            <v>92</v>
          </cell>
          <cell r="BD932">
            <v>447</v>
          </cell>
          <cell r="BE932">
            <v>54</v>
          </cell>
          <cell r="BF932">
            <v>8.2777777777777786</v>
          </cell>
          <cell r="BG932">
            <v>209</v>
          </cell>
          <cell r="BH932">
            <v>24</v>
          </cell>
          <cell r="BI932">
            <v>8.7083333333333339</v>
          </cell>
          <cell r="BJ932">
            <v>84.117647058823493</v>
          </cell>
          <cell r="BK932">
            <v>266</v>
          </cell>
          <cell r="BL932">
            <v>29</v>
          </cell>
          <cell r="BM932">
            <v>9.1724137931034484</v>
          </cell>
          <cell r="BN932">
            <v>94</v>
          </cell>
          <cell r="BO932">
            <v>475</v>
          </cell>
          <cell r="BP932">
            <v>53</v>
          </cell>
          <cell r="BQ932">
            <v>8.9622641509433958</v>
          </cell>
          <cell r="BR932">
            <v>922</v>
          </cell>
          <cell r="BS932">
            <v>107</v>
          </cell>
          <cell r="BT932">
            <v>8.6168224299065415</v>
          </cell>
          <cell r="BU932">
            <v>87.039215686274488</v>
          </cell>
          <cell r="BV932" t="str">
            <v>Rustomjee</v>
          </cell>
        </row>
        <row r="933">
          <cell r="B933" t="str">
            <v>22-COMPA67-25</v>
          </cell>
          <cell r="C933" t="str">
            <v>COMP-A</v>
          </cell>
          <cell r="D933">
            <v>67</v>
          </cell>
          <cell r="E933" t="str">
            <v>DAHANUKAR DISHA SATYAM SHRADDHA</v>
          </cell>
          <cell r="F933" t="str">
            <v>Female</v>
          </cell>
          <cell r="G933" t="str">
            <v>2003-12-04</v>
          </cell>
          <cell r="H933">
            <v>9112998962</v>
          </cell>
          <cell r="I933">
            <v>0</v>
          </cell>
          <cell r="J933" t="str">
            <v>dishadahanukar@gmail.com</v>
          </cell>
          <cell r="K933" t="str">
            <v>1032221302@tcetmumbai.in</v>
          </cell>
          <cell r="L933" t="str">
            <v>SADHANA SADAN BUNGLOW,RAMWADI,DAHANU ROAD,BEHIND 2ND PETROL PUMP,DAHANU,401602</v>
          </cell>
          <cell r="M933">
            <v>0</v>
          </cell>
          <cell r="N933" t="str">
            <v>Maharashtra</v>
          </cell>
          <cell r="O933" t="str">
            <v>Business</v>
          </cell>
          <cell r="P933" t="str">
            <v>Above 15,00,000</v>
          </cell>
          <cell r="Q933" t="str">
            <v>Normal</v>
          </cell>
          <cell r="R933">
            <v>0</v>
          </cell>
          <cell r="S933">
            <v>2022</v>
          </cell>
          <cell r="T933" t="str">
            <v>DSE</v>
          </cell>
          <cell r="U933" t="str">
            <v>NA</v>
          </cell>
          <cell r="V933" t="str">
            <v>NA</v>
          </cell>
          <cell r="W933" t="str">
            <v>NA</v>
          </cell>
          <cell r="X933" t="str">
            <v>CAP</v>
          </cell>
          <cell r="Y933" t="str">
            <v>478.00</v>
          </cell>
          <cell r="Z933" t="str">
            <v>500.00</v>
          </cell>
          <cell r="AA933" t="str">
            <v>95.60</v>
          </cell>
          <cell r="AB933" t="str">
            <v>2019</v>
          </cell>
          <cell r="AC933" t="str">
            <v>MAHARASHTRA STATE BOARD OF SECONDARY AND HIGHER SECONDARY EDUCATION</v>
          </cell>
          <cell r="AD933" t="str">
            <v>SHIRIN DINYAR IRANI LEARNER'S ACADEMY</v>
          </cell>
          <cell r="AE933" t="str">
            <v>1402.00</v>
          </cell>
          <cell r="AF933" t="str">
            <v>1500.00</v>
          </cell>
          <cell r="AG933" t="str">
            <v>93.47</v>
          </cell>
          <cell r="AH933" t="str">
            <v>2022</v>
          </cell>
          <cell r="AI933" t="str">
            <v>-</v>
          </cell>
          <cell r="AJ933" t="str">
            <v>SHRI BHAGUBHAI MAFATLAL POLYTECHNIC</v>
          </cell>
          <cell r="AK933">
            <v>0</v>
          </cell>
          <cell r="AL933">
            <v>0</v>
          </cell>
          <cell r="AM933" t="e">
            <v>#DIV/0!</v>
          </cell>
          <cell r="AN933">
            <v>0</v>
          </cell>
          <cell r="AO933">
            <v>0</v>
          </cell>
          <cell r="AP933">
            <v>0</v>
          </cell>
          <cell r="AQ933" t="e">
            <v>#DIV/0!</v>
          </cell>
          <cell r="AR933">
            <v>0</v>
          </cell>
          <cell r="AS933">
            <v>0</v>
          </cell>
          <cell r="AT933">
            <v>0</v>
          </cell>
          <cell r="AU933" t="e">
            <v>#DIV/0!</v>
          </cell>
          <cell r="AV933">
            <v>247</v>
          </cell>
          <cell r="AW933">
            <v>25</v>
          </cell>
          <cell r="AX933">
            <v>9.8800000000000008</v>
          </cell>
          <cell r="AY933">
            <v>84</v>
          </cell>
          <cell r="AZ933">
            <v>289</v>
          </cell>
          <cell r="BA933">
            <v>29</v>
          </cell>
          <cell r="BB933">
            <v>9.9655172413793096</v>
          </cell>
          <cell r="BC933">
            <v>91</v>
          </cell>
          <cell r="BD933">
            <v>536</v>
          </cell>
          <cell r="BE933">
            <v>54</v>
          </cell>
          <cell r="BF933">
            <v>9.9259259259259256</v>
          </cell>
          <cell r="BG933">
            <v>239</v>
          </cell>
          <cell r="BH933">
            <v>24</v>
          </cell>
          <cell r="BI933">
            <v>9.9583333333333339</v>
          </cell>
          <cell r="BJ933">
            <v>75</v>
          </cell>
          <cell r="BK933">
            <v>286</v>
          </cell>
          <cell r="BL933">
            <v>29</v>
          </cell>
          <cell r="BM933">
            <v>9.862068965517242</v>
          </cell>
          <cell r="BN933">
            <v>88</v>
          </cell>
          <cell r="BO933">
            <v>525</v>
          </cell>
          <cell r="BP933">
            <v>53</v>
          </cell>
          <cell r="BQ933">
            <v>9.9056603773584904</v>
          </cell>
          <cell r="BR933">
            <v>1061</v>
          </cell>
          <cell r="BS933">
            <v>107</v>
          </cell>
          <cell r="BT933">
            <v>9.9158878504672892</v>
          </cell>
          <cell r="BU933">
            <v>83.333333333333329</v>
          </cell>
          <cell r="BV933">
            <v>0</v>
          </cell>
        </row>
        <row r="934">
          <cell r="B934" t="str">
            <v>22-COMPB67-25</v>
          </cell>
          <cell r="C934" t="str">
            <v>COMP-B</v>
          </cell>
          <cell r="D934">
            <v>67</v>
          </cell>
          <cell r="E934" t="str">
            <v>PRATHIK SHANKAR POOJARI JYOTHI</v>
          </cell>
          <cell r="F934" t="str">
            <v>Male</v>
          </cell>
          <cell r="G934" t="str">
            <v>2003-08-05</v>
          </cell>
          <cell r="H934">
            <v>7304052075</v>
          </cell>
          <cell r="I934" t="str">
            <v>7304052075</v>
          </cell>
          <cell r="J934" t="str">
            <v>poojariprathik44@gmail.com</v>
          </cell>
          <cell r="K934" t="str">
            <v>1032221241@tcetmumbai.in</v>
          </cell>
          <cell r="L934" t="str">
            <v>6, Hira Sheth Chawl, Waras Lane,Waras Lane,Worli Village,Near Coast Guard,Mumbai,400030</v>
          </cell>
          <cell r="M934">
            <v>0</v>
          </cell>
          <cell r="N934" t="str">
            <v>Maharashtra</v>
          </cell>
          <cell r="O934" t="str">
            <v>Business</v>
          </cell>
          <cell r="P934" t="str">
            <v>50,001 - 1,00,000</v>
          </cell>
          <cell r="Q934" t="str">
            <v>Normal</v>
          </cell>
          <cell r="R934">
            <v>0</v>
          </cell>
          <cell r="S934">
            <v>2022</v>
          </cell>
          <cell r="T934" t="str">
            <v>DSE</v>
          </cell>
          <cell r="U934" t="str">
            <v>NA</v>
          </cell>
          <cell r="V934" t="str">
            <v>NA</v>
          </cell>
          <cell r="W934" t="str">
            <v>NA</v>
          </cell>
          <cell r="X934" t="str">
            <v>CAP</v>
          </cell>
          <cell r="Y934" t="str">
            <v>413.00</v>
          </cell>
          <cell r="Z934" t="str">
            <v>500.00</v>
          </cell>
          <cell r="AA934" t="str">
            <v>82.60</v>
          </cell>
          <cell r="AB934" t="str">
            <v>2019</v>
          </cell>
          <cell r="AC934" t="str">
            <v>MAHARASHTRA STATE BOARD OF SECONDARY AND HIGHER SECONDARY EDUCATION</v>
          </cell>
          <cell r="AD934" t="str">
            <v>ADARSH ENGLISH HIGH SCHOOL</v>
          </cell>
          <cell r="AE934" t="str">
            <v>927.00</v>
          </cell>
          <cell r="AF934" t="str">
            <v>1000.00</v>
          </cell>
          <cell r="AG934" t="str">
            <v>92.70</v>
          </cell>
          <cell r="AH934" t="str">
            <v>2022</v>
          </cell>
          <cell r="AI934" t="str">
            <v>-</v>
          </cell>
          <cell r="AJ934" t="str">
            <v>K.J. SOMAIYA POLYTECHNIC</v>
          </cell>
          <cell r="AK934">
            <v>0</v>
          </cell>
          <cell r="AL934">
            <v>0</v>
          </cell>
          <cell r="AM934" t="e">
            <v>#DIV/0!</v>
          </cell>
          <cell r="AN934">
            <v>0</v>
          </cell>
          <cell r="AO934">
            <v>0</v>
          </cell>
          <cell r="AP934">
            <v>0</v>
          </cell>
          <cell r="AQ934" t="e">
            <v>#DIV/0!</v>
          </cell>
          <cell r="AR934">
            <v>0</v>
          </cell>
          <cell r="AS934">
            <v>0</v>
          </cell>
          <cell r="AT934">
            <v>0</v>
          </cell>
          <cell r="AU934" t="e">
            <v>#DIV/0!</v>
          </cell>
          <cell r="AV934">
            <v>236</v>
          </cell>
          <cell r="AW934">
            <v>25</v>
          </cell>
          <cell r="AX934">
            <v>9.44</v>
          </cell>
          <cell r="AY934">
            <v>87</v>
          </cell>
          <cell r="AZ934">
            <v>250</v>
          </cell>
          <cell r="BA934">
            <v>29</v>
          </cell>
          <cell r="BB934">
            <v>8.6206896551724146</v>
          </cell>
          <cell r="BC934">
            <v>88</v>
          </cell>
          <cell r="BD934">
            <v>486</v>
          </cell>
          <cell r="BE934">
            <v>54</v>
          </cell>
          <cell r="BF934">
            <v>9</v>
          </cell>
          <cell r="BG934">
            <v>217</v>
          </cell>
          <cell r="BH934">
            <v>24</v>
          </cell>
          <cell r="BI934">
            <v>9.0416666666666661</v>
          </cell>
          <cell r="BJ934">
            <v>76</v>
          </cell>
          <cell r="BK934">
            <v>250</v>
          </cell>
          <cell r="BL934">
            <v>29</v>
          </cell>
          <cell r="BM934">
            <v>8.6206896551724146</v>
          </cell>
          <cell r="BN934">
            <v>86</v>
          </cell>
          <cell r="BO934">
            <v>467</v>
          </cell>
          <cell r="BP934">
            <v>53</v>
          </cell>
          <cell r="BQ934">
            <v>8.8113207547169807</v>
          </cell>
          <cell r="BR934">
            <v>953</v>
          </cell>
          <cell r="BS934">
            <v>107</v>
          </cell>
          <cell r="BT934">
            <v>8.9065420560747661</v>
          </cell>
          <cell r="BU934">
            <v>83.666666666666671</v>
          </cell>
          <cell r="BV934" t="str">
            <v xml:space="preserve">Tata Consultancy Services </v>
          </cell>
        </row>
        <row r="935">
          <cell r="B935" t="str">
            <v>22-COMPC67-25</v>
          </cell>
          <cell r="C935" t="str">
            <v>COMP-C</v>
          </cell>
          <cell r="D935">
            <v>67</v>
          </cell>
          <cell r="E935" t="str">
            <v>SINGH DIVYANSHU BRIJENDRA  BHAATI</v>
          </cell>
          <cell r="F935" t="str">
            <v>Male</v>
          </cell>
          <cell r="G935" t="str">
            <v>2003-04-10</v>
          </cell>
          <cell r="H935">
            <v>7738296424</v>
          </cell>
          <cell r="I935">
            <v>0</v>
          </cell>
          <cell r="J935" t="str">
            <v>singhdivyanshu7869@gmail.com</v>
          </cell>
          <cell r="K935" t="str">
            <v>1032221315@tcetmumbai.in</v>
          </cell>
          <cell r="L935" t="str">
            <v>D/21, Nand Dham, Bhausaheb Parab Road.,Kanderpada, Dahisar-West, Mumbai-68.,Mumbai,400068</v>
          </cell>
          <cell r="M935">
            <v>0</v>
          </cell>
          <cell r="N935" t="str">
            <v>Maharashtra</v>
          </cell>
          <cell r="O935" t="str">
            <v>Laborer</v>
          </cell>
          <cell r="P935" t="str">
            <v>4,00,001 - 4,50,000</v>
          </cell>
          <cell r="Q935" t="str">
            <v>Normal</v>
          </cell>
          <cell r="R935" t="str">
            <v>Open</v>
          </cell>
          <cell r="S935">
            <v>2022</v>
          </cell>
          <cell r="T935" t="str">
            <v>DSE</v>
          </cell>
          <cell r="U935" t="str">
            <v>NA</v>
          </cell>
          <cell r="V935" t="str">
            <v>NA</v>
          </cell>
          <cell r="W935" t="str">
            <v>NA</v>
          </cell>
          <cell r="X935" t="str">
            <v>CAP</v>
          </cell>
          <cell r="Y935" t="str">
            <v>385.00</v>
          </cell>
          <cell r="Z935" t="str">
            <v>500.00</v>
          </cell>
          <cell r="AA935" t="str">
            <v>77.00</v>
          </cell>
          <cell r="AB935" t="str">
            <v>2019</v>
          </cell>
          <cell r="AC935" t="str">
            <v>MAHARASHTRA STATE BOARD OF SECONDARY AND HIGHER SECONDARY EDUCATION</v>
          </cell>
          <cell r="AD935" t="str">
            <v>ST. LOUIS HIGH SCHOOL</v>
          </cell>
          <cell r="AE935" t="str">
            <v>1571.00</v>
          </cell>
          <cell r="AF935" t="str">
            <v>1750.00</v>
          </cell>
          <cell r="AG935" t="str">
            <v>89.77</v>
          </cell>
          <cell r="AH935" t="str">
            <v>2022</v>
          </cell>
          <cell r="AI935" t="str">
            <v>Maharashtra State Board of Technical Education</v>
          </cell>
          <cell r="AJ935" t="str">
            <v>THAKUR POLYTECHNIC</v>
          </cell>
          <cell r="AK935">
            <v>0</v>
          </cell>
          <cell r="AL935">
            <v>0</v>
          </cell>
          <cell r="AM935" t="e">
            <v>#DIV/0!</v>
          </cell>
          <cell r="AN935">
            <v>0</v>
          </cell>
          <cell r="AO935">
            <v>0</v>
          </cell>
          <cell r="AP935">
            <v>0</v>
          </cell>
          <cell r="AQ935" t="e">
            <v>#DIV/0!</v>
          </cell>
          <cell r="AR935">
            <v>0</v>
          </cell>
          <cell r="AS935">
            <v>0</v>
          </cell>
          <cell r="AT935">
            <v>0</v>
          </cell>
          <cell r="AU935" t="e">
            <v>#DIV/0!</v>
          </cell>
          <cell r="AV935">
            <v>230</v>
          </cell>
          <cell r="AW935">
            <v>25</v>
          </cell>
          <cell r="AX935">
            <v>9.1999999999999993</v>
          </cell>
          <cell r="AY935">
            <v>86</v>
          </cell>
          <cell r="AZ935">
            <v>274</v>
          </cell>
          <cell r="BA935">
            <v>29</v>
          </cell>
          <cell r="BB935">
            <v>9.4482758620689662</v>
          </cell>
          <cell r="BC935">
            <v>89</v>
          </cell>
          <cell r="BD935">
            <v>504</v>
          </cell>
          <cell r="BE935">
            <v>54</v>
          </cell>
          <cell r="BF935">
            <v>9.3333333333333339</v>
          </cell>
          <cell r="BG935">
            <v>212</v>
          </cell>
          <cell r="BH935">
            <v>24</v>
          </cell>
          <cell r="BI935">
            <v>8.8333333333333339</v>
          </cell>
          <cell r="BJ935">
            <v>84</v>
          </cell>
          <cell r="BK935">
            <v>240</v>
          </cell>
          <cell r="BL935">
            <v>29</v>
          </cell>
          <cell r="BM935">
            <v>8.2758620689655178</v>
          </cell>
          <cell r="BN935">
            <v>84</v>
          </cell>
          <cell r="BO935">
            <v>452</v>
          </cell>
          <cell r="BP935">
            <v>53</v>
          </cell>
          <cell r="BQ935">
            <v>8.5283018867924536</v>
          </cell>
          <cell r="BR935">
            <v>956</v>
          </cell>
          <cell r="BS935">
            <v>107</v>
          </cell>
          <cell r="BT935">
            <v>8.934579439252337</v>
          </cell>
          <cell r="BU935">
            <v>86.333333333333329</v>
          </cell>
          <cell r="BV935">
            <v>0</v>
          </cell>
        </row>
        <row r="936">
          <cell r="B936" t="str">
            <v>22-CSE&amp;CS67-25</v>
          </cell>
          <cell r="C936" t="str">
            <v>CS&amp;E</v>
          </cell>
          <cell r="D936">
            <v>67</v>
          </cell>
          <cell r="E936" t="str">
            <v>PANDEY HARSHIT VINOD RANJANA</v>
          </cell>
          <cell r="F936" t="str">
            <v>Male</v>
          </cell>
          <cell r="G936">
            <v>37182</v>
          </cell>
          <cell r="H936">
            <v>8779394561</v>
          </cell>
          <cell r="I936" t="str">
            <v>9819303696</v>
          </cell>
          <cell r="J936" t="str">
            <v>harshitvpandey@gmail.com</v>
          </cell>
          <cell r="K936" t="str">
            <v>1032221258@tcetmumbai.in</v>
          </cell>
          <cell r="L936" t="str">
            <v>Room 13, Ramjeet Yadav Chawl, Road No. 4,Kandivali West , Mumbai - 400067,Kandivali West ,Mumbai,400067</v>
          </cell>
          <cell r="M936">
            <v>0</v>
          </cell>
          <cell r="N936" t="str">
            <v>Maharashtra</v>
          </cell>
          <cell r="O936" t="str">
            <v>Service</v>
          </cell>
          <cell r="P936" t="str">
            <v>3,00,001 - 3,50,000</v>
          </cell>
          <cell r="Q936" t="str">
            <v>Normal</v>
          </cell>
          <cell r="R936" t="str">
            <v>Open</v>
          </cell>
          <cell r="S936">
            <v>2022</v>
          </cell>
          <cell r="T936" t="str">
            <v>DSE</v>
          </cell>
          <cell r="U936" t="str">
            <v>NA</v>
          </cell>
          <cell r="V936" t="str">
            <v>NA</v>
          </cell>
          <cell r="W936" t="str">
            <v>NA</v>
          </cell>
          <cell r="X936" t="str">
            <v>CAP</v>
          </cell>
          <cell r="Y936" t="str">
            <v>378.00</v>
          </cell>
          <cell r="Z936" t="str">
            <v>500.00</v>
          </cell>
          <cell r="AA936" t="str">
            <v>75.60</v>
          </cell>
          <cell r="AB936" t="str">
            <v>2017</v>
          </cell>
          <cell r="AC936" t="str">
            <v>MAHARASHTRA STATE BOARD OF SECONDARY AND HIGHER SECONDARY EDUCATION</v>
          </cell>
          <cell r="AD936" t="str">
            <v>SARDAR VALLABHBHAI PATEL VIVIDHLAKSHI VIDYALAYA</v>
          </cell>
          <cell r="AE936" t="str">
            <v>1260.00</v>
          </cell>
          <cell r="AF936" t="str">
            <v>1400.00</v>
          </cell>
          <cell r="AG936" t="str">
            <v>90.00</v>
          </cell>
          <cell r="AH936" t="str">
            <v>2020</v>
          </cell>
          <cell r="AI936" t="str">
            <v>-</v>
          </cell>
          <cell r="AJ936" t="str">
            <v>GOVERNMENT POLYTECHNIC MUMBAI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214</v>
          </cell>
          <cell r="AW936">
            <v>25</v>
          </cell>
          <cell r="AX936">
            <v>8.56</v>
          </cell>
          <cell r="AY936">
            <v>87</v>
          </cell>
          <cell r="AZ936">
            <v>260</v>
          </cell>
          <cell r="BA936">
            <v>29</v>
          </cell>
          <cell r="BB936">
            <v>8.9655172413793096</v>
          </cell>
          <cell r="BC936">
            <v>85</v>
          </cell>
          <cell r="BD936">
            <v>474</v>
          </cell>
          <cell r="BE936">
            <v>54</v>
          </cell>
          <cell r="BF936">
            <v>8.7777777777777786</v>
          </cell>
          <cell r="BG936">
            <v>213</v>
          </cell>
          <cell r="BH936">
            <v>24</v>
          </cell>
          <cell r="BI936">
            <v>8.875</v>
          </cell>
          <cell r="BJ936">
            <v>75</v>
          </cell>
          <cell r="BK936">
            <v>255</v>
          </cell>
          <cell r="BL936">
            <v>29</v>
          </cell>
          <cell r="BM936">
            <v>8.7931034482758612</v>
          </cell>
          <cell r="BN936">
            <v>75</v>
          </cell>
          <cell r="BO936">
            <v>468</v>
          </cell>
          <cell r="BP936">
            <v>53</v>
          </cell>
          <cell r="BQ936">
            <v>8.8301886792452837</v>
          </cell>
          <cell r="BR936">
            <v>942</v>
          </cell>
          <cell r="BS936">
            <v>107</v>
          </cell>
          <cell r="BT936">
            <v>8.8037383177570092</v>
          </cell>
          <cell r="BU936">
            <v>86</v>
          </cell>
          <cell r="BV936">
            <v>0</v>
          </cell>
        </row>
        <row r="937">
          <cell r="B937" t="str">
            <v>22-E&amp;CS67-25</v>
          </cell>
          <cell r="C937" t="str">
            <v>E&amp;CS</v>
          </cell>
          <cell r="D937">
            <v>67</v>
          </cell>
          <cell r="E937" t="str">
            <v>MISHRA ABHAY VINOD MAMTA</v>
          </cell>
          <cell r="F937" t="str">
            <v>Male</v>
          </cell>
          <cell r="G937" t="str">
            <v>1999-11-12</v>
          </cell>
          <cell r="H937">
            <v>7715088519</v>
          </cell>
          <cell r="I937">
            <v>0</v>
          </cell>
          <cell r="J937" t="str">
            <v>abhaymishra3678@gmail.com</v>
          </cell>
          <cell r="K937" t="str">
            <v>1032221223@tcetmumbai.in</v>
          </cell>
          <cell r="L937" t="str">
            <v>Room  No. 5,Golibar Naka Santacruz (East),Santacruz,Gulshan Hotel,Mumbai,400055</v>
          </cell>
          <cell r="M937">
            <v>0</v>
          </cell>
          <cell r="N937" t="str">
            <v>Maharashtra</v>
          </cell>
          <cell r="O937" t="str">
            <v>Laborer</v>
          </cell>
          <cell r="P937" t="str">
            <v>4,00,001 - 4,50,000</v>
          </cell>
          <cell r="Q937" t="str">
            <v>Normal</v>
          </cell>
          <cell r="R937" t="str">
            <v>Open</v>
          </cell>
          <cell r="S937">
            <v>2022</v>
          </cell>
          <cell r="T937" t="str">
            <v>DSE</v>
          </cell>
          <cell r="U937" t="str">
            <v>NA</v>
          </cell>
          <cell r="V937" t="str">
            <v>NA</v>
          </cell>
          <cell r="W937" t="str">
            <v>NA</v>
          </cell>
          <cell r="X937" t="str">
            <v>CAP</v>
          </cell>
          <cell r="Y937">
            <v>300</v>
          </cell>
          <cell r="Z937">
            <v>500</v>
          </cell>
          <cell r="AA937">
            <v>60</v>
          </cell>
          <cell r="AB937">
            <v>1017</v>
          </cell>
          <cell r="AC937" t="str">
            <v>MAHARASHTRA STATE BOARD OF SECONDARY AND HIGHER SECONDARY EDUCATION</v>
          </cell>
          <cell r="AD937" t="str">
            <v>KAMLA HIGH SCHOOL</v>
          </cell>
          <cell r="AE937" t="str">
            <v>562.00</v>
          </cell>
          <cell r="AF937" t="str">
            <v>750.00</v>
          </cell>
          <cell r="AG937" t="str">
            <v>74.93</v>
          </cell>
          <cell r="AH937" t="str">
            <v>2022</v>
          </cell>
          <cell r="AI937" t="str">
            <v>Maharashtra State Board of Technical Education</v>
          </cell>
          <cell r="AJ937" t="str">
            <v>ZAGDU SINGH CHARITABLE TRUST'S THAKUR POLYTECHNIC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  <cell r="AQ937">
            <v>0</v>
          </cell>
          <cell r="AR937">
            <v>0</v>
          </cell>
          <cell r="AS937">
            <v>0</v>
          </cell>
          <cell r="AT937">
            <v>0</v>
          </cell>
          <cell r="AU937">
            <v>0</v>
          </cell>
          <cell r="AV937">
            <v>189</v>
          </cell>
          <cell r="AW937">
            <v>25</v>
          </cell>
          <cell r="AX937">
            <v>7.56</v>
          </cell>
          <cell r="AY937">
            <v>85</v>
          </cell>
          <cell r="AZ937">
            <v>225</v>
          </cell>
          <cell r="BA937">
            <v>29</v>
          </cell>
          <cell r="BB937">
            <v>7.7586206896551726</v>
          </cell>
          <cell r="BC937">
            <v>97.058823529411796</v>
          </cell>
          <cell r="BD937">
            <v>414</v>
          </cell>
          <cell r="BE937">
            <v>54</v>
          </cell>
          <cell r="BF937">
            <v>7.666666666666667</v>
          </cell>
          <cell r="BG937">
            <v>175</v>
          </cell>
          <cell r="BH937">
            <v>24</v>
          </cell>
          <cell r="BI937">
            <v>7.291666666666667</v>
          </cell>
          <cell r="BJ937">
            <v>70</v>
          </cell>
          <cell r="BK937">
            <v>225</v>
          </cell>
          <cell r="BL937">
            <v>29</v>
          </cell>
          <cell r="BM937">
            <v>7.7586206896551726</v>
          </cell>
          <cell r="BN937">
            <v>83</v>
          </cell>
          <cell r="BO937">
            <v>400</v>
          </cell>
          <cell r="BP937">
            <v>53</v>
          </cell>
          <cell r="BQ937">
            <v>7.5471698113207548</v>
          </cell>
          <cell r="BR937">
            <v>814</v>
          </cell>
          <cell r="BS937">
            <v>107</v>
          </cell>
          <cell r="BT937">
            <v>7.6074766355140184</v>
          </cell>
          <cell r="BU937">
            <v>91.029411764705898</v>
          </cell>
          <cell r="BV937">
            <v>0</v>
          </cell>
        </row>
        <row r="938">
          <cell r="B938" t="str">
            <v>22-E&amp;TCB67-25</v>
          </cell>
          <cell r="C938" t="str">
            <v>E&amp;TC-B</v>
          </cell>
          <cell r="D938">
            <v>67</v>
          </cell>
          <cell r="E938" t="str">
            <v>TEJAM ANKIT ANIL ANITA</v>
          </cell>
          <cell r="F938" t="str">
            <v>Male</v>
          </cell>
          <cell r="G938" t="str">
            <v>2004-02-13</v>
          </cell>
          <cell r="H938">
            <v>9324115367</v>
          </cell>
          <cell r="I938" t="str">
            <v>9892585155</v>
          </cell>
          <cell r="J938" t="str">
            <v>tejamankit13@gmail.com</v>
          </cell>
          <cell r="K938" t="str">
            <v>1032221444@tcetmumbai.in</v>
          </cell>
          <cell r="L938" t="str">
            <v>Room No-2 Indraprasth CHS,,Dahanukarwadi, Datta Mandir Cross RD, ,Renuka Nagar.,Kandivali,400067</v>
          </cell>
          <cell r="M938">
            <v>0</v>
          </cell>
          <cell r="N938" t="str">
            <v>Maharashtra</v>
          </cell>
          <cell r="O938" t="str">
            <v>Service</v>
          </cell>
          <cell r="P938" t="str">
            <v>4,00,001 - 4,50,000</v>
          </cell>
          <cell r="Q938" t="str">
            <v>Normal</v>
          </cell>
          <cell r="R938" t="str">
            <v>Open</v>
          </cell>
          <cell r="S938">
            <v>2022</v>
          </cell>
          <cell r="T938" t="str">
            <v>DSE</v>
          </cell>
          <cell r="U938" t="str">
            <v>NA</v>
          </cell>
          <cell r="V938" t="str">
            <v>NA</v>
          </cell>
          <cell r="W938" t="str">
            <v>NA</v>
          </cell>
          <cell r="X938" t="str">
            <v>CAP</v>
          </cell>
          <cell r="Y938" t="str">
            <v>374.00</v>
          </cell>
          <cell r="Z938" t="str">
            <v>500.00</v>
          </cell>
          <cell r="AA938" t="str">
            <v>74.80</v>
          </cell>
          <cell r="AB938" t="str">
            <v>2019</v>
          </cell>
          <cell r="AC938" t="str">
            <v>MAHARASHTRA STATE BOARD OF SECONDARY AND HIGHER SECONDARY EDUCATION</v>
          </cell>
          <cell r="AD938" t="str">
            <v>ATMODAY VIDYAMANDIR</v>
          </cell>
          <cell r="AE938" t="str">
            <v>1485.00</v>
          </cell>
          <cell r="AF938" t="str">
            <v>1700.00</v>
          </cell>
          <cell r="AG938" t="str">
            <v>87.35</v>
          </cell>
          <cell r="AH938" t="str">
            <v>2022</v>
          </cell>
          <cell r="AI938" t="str">
            <v>Maharashtra State Board of Technical Education</v>
          </cell>
          <cell r="AJ938" t="str">
            <v>ZAGDU SINGH CHARITABLE TRUST'S THAKUR POLYTECHNIC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</v>
          </cell>
          <cell r="AQ938">
            <v>0</v>
          </cell>
          <cell r="AR938">
            <v>0</v>
          </cell>
          <cell r="AS938">
            <v>0</v>
          </cell>
          <cell r="AT938">
            <v>0</v>
          </cell>
          <cell r="AU938">
            <v>0</v>
          </cell>
          <cell r="AV938">
            <v>179</v>
          </cell>
          <cell r="AW938">
            <v>25</v>
          </cell>
          <cell r="AX938">
            <v>7.16</v>
          </cell>
          <cell r="AY938">
            <v>87</v>
          </cell>
          <cell r="AZ938">
            <v>209</v>
          </cell>
          <cell r="BA938">
            <v>29</v>
          </cell>
          <cell r="BB938">
            <v>7.2068965517241379</v>
          </cell>
          <cell r="BC938">
            <v>97</v>
          </cell>
          <cell r="BD938">
            <v>388</v>
          </cell>
          <cell r="BE938">
            <v>54</v>
          </cell>
          <cell r="BF938">
            <v>7.1851851851851851</v>
          </cell>
          <cell r="BG938">
            <v>172</v>
          </cell>
          <cell r="BH938">
            <v>24</v>
          </cell>
          <cell r="BI938">
            <v>7.166666666666667</v>
          </cell>
          <cell r="BJ938">
            <v>98</v>
          </cell>
          <cell r="BK938">
            <v>228</v>
          </cell>
          <cell r="BL938">
            <v>29</v>
          </cell>
          <cell r="BM938">
            <v>7.8620689655172411</v>
          </cell>
          <cell r="BN938">
            <v>98</v>
          </cell>
          <cell r="BO938">
            <v>400</v>
          </cell>
          <cell r="BP938">
            <v>53</v>
          </cell>
          <cell r="BQ938">
            <v>7.5471698113207548</v>
          </cell>
          <cell r="BR938">
            <v>788</v>
          </cell>
          <cell r="BS938">
            <v>107</v>
          </cell>
          <cell r="BT938">
            <v>7.3644859813084116</v>
          </cell>
          <cell r="BU938">
            <v>74.333333333333329</v>
          </cell>
          <cell r="BV938">
            <v>0</v>
          </cell>
        </row>
        <row r="939">
          <cell r="B939" t="str">
            <v>22-ITA67-25</v>
          </cell>
          <cell r="C939" t="str">
            <v>IT-A</v>
          </cell>
          <cell r="D939">
            <v>67</v>
          </cell>
          <cell r="E939" t="str">
            <v>CHAURASIYA SHIVANGI CHATURBHUJ PRAMILA</v>
          </cell>
          <cell r="F939" t="str">
            <v>Female</v>
          </cell>
          <cell r="G939" t="str">
            <v>2003-06-07</v>
          </cell>
          <cell r="H939">
            <v>9326259449</v>
          </cell>
          <cell r="I939">
            <v>0</v>
          </cell>
          <cell r="J939" t="str">
            <v>chaurasiyashivangi7@gmail.com</v>
          </cell>
          <cell r="K939" t="str">
            <v>1032221233@tcetmumbai.in</v>
          </cell>
          <cell r="L939" t="str">
            <v>Room No.2,Ramchandra Pawaskar Rd,,Mumbai,400068</v>
          </cell>
          <cell r="M939">
            <v>0</v>
          </cell>
          <cell r="N939" t="str">
            <v>Maharashtra</v>
          </cell>
          <cell r="O939" t="str">
            <v>Business</v>
          </cell>
          <cell r="P939" t="str">
            <v>50,001 - 1,00,000</v>
          </cell>
          <cell r="Q939" t="str">
            <v>Normal</v>
          </cell>
          <cell r="R939" t="str">
            <v>Open</v>
          </cell>
          <cell r="S939">
            <v>2022</v>
          </cell>
          <cell r="T939" t="str">
            <v>DSE</v>
          </cell>
          <cell r="U939" t="str">
            <v>NA</v>
          </cell>
          <cell r="V939" t="str">
            <v>NA</v>
          </cell>
          <cell r="W939" t="str">
            <v>NA</v>
          </cell>
          <cell r="X939" t="str">
            <v>CAP</v>
          </cell>
          <cell r="Y939" t="str">
            <v>454.00</v>
          </cell>
          <cell r="Z939" t="str">
            <v>500.00</v>
          </cell>
          <cell r="AA939" t="str">
            <v>90.80</v>
          </cell>
          <cell r="AB939" t="str">
            <v>2019</v>
          </cell>
          <cell r="AC939" t="str">
            <v>MAHARASHTRA STATE BOARD OF SECONDARY AND HIGHER SECONDARY EDUCATION</v>
          </cell>
          <cell r="AD939" t="str">
            <v>SWAMI VIVEKANAND EDUCATION CENTER DAHISAR</v>
          </cell>
          <cell r="AE939" t="str">
            <v>1425.00</v>
          </cell>
          <cell r="AF939" t="str">
            <v>1600.00</v>
          </cell>
          <cell r="AG939" t="str">
            <v>89.06</v>
          </cell>
          <cell r="AH939" t="str">
            <v>2022</v>
          </cell>
          <cell r="AI939" t="str">
            <v>Maharashtra State Board of Technical Education</v>
          </cell>
          <cell r="AJ939" t="str">
            <v>ZAGDU SINGH CHARITABLE TRUSTS THAKUR POLYTECHNIC</v>
          </cell>
          <cell r="AK939">
            <v>0</v>
          </cell>
          <cell r="AL939">
            <v>0</v>
          </cell>
          <cell r="AM939" t="e">
            <v>#DIV/0!</v>
          </cell>
          <cell r="AN939">
            <v>0</v>
          </cell>
          <cell r="AO939">
            <v>0</v>
          </cell>
          <cell r="AP939">
            <v>0</v>
          </cell>
          <cell r="AQ939" t="e">
            <v>#DIV/0!</v>
          </cell>
          <cell r="AR939">
            <v>0</v>
          </cell>
          <cell r="AS939">
            <v>0</v>
          </cell>
          <cell r="AT939">
            <v>0</v>
          </cell>
          <cell r="AU939" t="e">
            <v>#DIV/0!</v>
          </cell>
          <cell r="AV939">
            <v>236</v>
          </cell>
          <cell r="AW939">
            <v>25</v>
          </cell>
          <cell r="AX939">
            <v>9.44</v>
          </cell>
          <cell r="AY939">
            <v>84</v>
          </cell>
          <cell r="AZ939">
            <v>281</v>
          </cell>
          <cell r="BA939">
            <v>29</v>
          </cell>
          <cell r="BB939">
            <v>9.6896551724137936</v>
          </cell>
          <cell r="BC939">
            <v>89.622641509434004</v>
          </cell>
          <cell r="BD939">
            <v>517</v>
          </cell>
          <cell r="BE939">
            <v>54</v>
          </cell>
          <cell r="BF939">
            <v>9.5740740740740744</v>
          </cell>
          <cell r="BG939">
            <v>237</v>
          </cell>
          <cell r="BH939">
            <v>24</v>
          </cell>
          <cell r="BI939">
            <v>9.875</v>
          </cell>
          <cell r="BJ939">
            <v>82.987551867219906</v>
          </cell>
          <cell r="BK939">
            <v>280</v>
          </cell>
          <cell r="BL939">
            <v>29</v>
          </cell>
          <cell r="BM939">
            <v>9.6551724137931032</v>
          </cell>
          <cell r="BN939">
            <v>79.399141630901298</v>
          </cell>
          <cell r="BO939">
            <v>517</v>
          </cell>
          <cell r="BP939">
            <v>53</v>
          </cell>
          <cell r="BQ939">
            <v>9.7547169811320753</v>
          </cell>
          <cell r="BR939">
            <v>1034</v>
          </cell>
          <cell r="BS939">
            <v>107</v>
          </cell>
          <cell r="BT939">
            <v>9.6635514018691584</v>
          </cell>
          <cell r="BU939">
            <v>86.811320754717002</v>
          </cell>
          <cell r="BV939" t="str">
            <v>Saint Gobain</v>
          </cell>
        </row>
        <row r="940">
          <cell r="B940" t="str">
            <v>22-ITB67-25</v>
          </cell>
          <cell r="C940" t="str">
            <v>IT-B</v>
          </cell>
          <cell r="D940">
            <v>67</v>
          </cell>
          <cell r="E940" t="str">
            <v>MANJREKAR SUNNY SANJAY SNEHA</v>
          </cell>
          <cell r="F940" t="str">
            <v>Male</v>
          </cell>
          <cell r="G940" t="str">
            <v>2001-07-30</v>
          </cell>
          <cell r="H940">
            <v>7738356360</v>
          </cell>
          <cell r="I940">
            <v>0</v>
          </cell>
          <cell r="J940" t="str">
            <v>sunnymanjrekar88@gmail.com</v>
          </cell>
          <cell r="K940" t="str">
            <v>1032221256@tcetmumbai.in</v>
          </cell>
          <cell r="L940" t="str">
            <v>FLAT NO 17, 1ST FLOOR, SAI MANGAL A-WING,SAI SIDDHI SANKUL,AJGAONKAR PLOT,JOG(E),MAJAS,NEAR ASMITA SCHOOL,Mumbai,400060</v>
          </cell>
          <cell r="M940">
            <v>0</v>
          </cell>
          <cell r="N940" t="str">
            <v>Maharashtra</v>
          </cell>
          <cell r="O940" t="str">
            <v>Business</v>
          </cell>
          <cell r="P940" t="str">
            <v>6,00,001 - 7,00,000</v>
          </cell>
          <cell r="Q940" t="str">
            <v>Normal</v>
          </cell>
          <cell r="R940" t="str">
            <v>Open</v>
          </cell>
          <cell r="S940">
            <v>2022</v>
          </cell>
          <cell r="T940" t="str">
            <v>DSE</v>
          </cell>
          <cell r="U940" t="str">
            <v>NA</v>
          </cell>
          <cell r="V940" t="str">
            <v>NA</v>
          </cell>
          <cell r="W940" t="str">
            <v>NA</v>
          </cell>
          <cell r="X940" t="str">
            <v>CAP</v>
          </cell>
          <cell r="Y940" t="str">
            <v>371.00</v>
          </cell>
          <cell r="Z940" t="str">
            <v>500.00</v>
          </cell>
          <cell r="AA940" t="str">
            <v>74.20</v>
          </cell>
          <cell r="AB940" t="str">
            <v>2017</v>
          </cell>
          <cell r="AC940" t="str">
            <v>MAHARASHTRA STATE BOARD OF SECONDARY AND HIGHER SECONDARY EDUCATION</v>
          </cell>
          <cell r="AD940" t="str">
            <v>ST. XAVEIR'S HIGH SCHOOL</v>
          </cell>
          <cell r="AE940" t="str">
            <v>1595.00</v>
          </cell>
          <cell r="AF940" t="str">
            <v>1750.00</v>
          </cell>
          <cell r="AG940" t="str">
            <v>91.14</v>
          </cell>
          <cell r="AH940" t="str">
            <v>2022</v>
          </cell>
          <cell r="AI940" t="str">
            <v>Maharashtra State Board of Technical Education</v>
          </cell>
          <cell r="AJ940" t="str">
            <v>THAKUR POLYTECHNIC</v>
          </cell>
          <cell r="AK940">
            <v>0</v>
          </cell>
          <cell r="AL940">
            <v>0</v>
          </cell>
          <cell r="AM940" t="e">
            <v>#DIV/0!</v>
          </cell>
          <cell r="AN940">
            <v>0</v>
          </cell>
          <cell r="AO940">
            <v>0</v>
          </cell>
          <cell r="AP940">
            <v>0</v>
          </cell>
          <cell r="AQ940" t="e">
            <v>#DIV/0!</v>
          </cell>
          <cell r="AR940">
            <v>0</v>
          </cell>
          <cell r="AS940">
            <v>0</v>
          </cell>
          <cell r="AT940">
            <v>0</v>
          </cell>
          <cell r="AU940" t="e">
            <v>#DIV/0!</v>
          </cell>
          <cell r="AV940">
            <v>216</v>
          </cell>
          <cell r="AW940">
            <v>25</v>
          </cell>
          <cell r="AX940">
            <v>8.64</v>
          </cell>
          <cell r="AY940">
            <v>80</v>
          </cell>
          <cell r="AZ940">
            <v>280</v>
          </cell>
          <cell r="BA940">
            <v>29</v>
          </cell>
          <cell r="BB940">
            <v>9.6551724137931032</v>
          </cell>
          <cell r="BC940">
            <v>82.266009852216797</v>
          </cell>
          <cell r="BD940">
            <v>496</v>
          </cell>
          <cell r="BE940">
            <v>54</v>
          </cell>
          <cell r="BF940">
            <v>9.1851851851851851</v>
          </cell>
          <cell r="BG940">
            <v>221</v>
          </cell>
          <cell r="BH940">
            <v>24</v>
          </cell>
          <cell r="BI940">
            <v>9.2083333333333339</v>
          </cell>
          <cell r="BJ940">
            <v>89.211618257261406</v>
          </cell>
          <cell r="BK940">
            <v>283</v>
          </cell>
          <cell r="BL940">
            <v>29</v>
          </cell>
          <cell r="BM940">
            <v>9.7586206896551726</v>
          </cell>
          <cell r="BN940">
            <v>92.796610169491501</v>
          </cell>
          <cell r="BO940">
            <v>504</v>
          </cell>
          <cell r="BP940">
            <v>53</v>
          </cell>
          <cell r="BQ940">
            <v>9.5094339622641506</v>
          </cell>
          <cell r="BR940">
            <v>1000</v>
          </cell>
          <cell r="BS940">
            <v>107</v>
          </cell>
          <cell r="BT940">
            <v>9.3457943925233646</v>
          </cell>
          <cell r="BU940">
            <v>82.304437585593703</v>
          </cell>
          <cell r="BV940">
            <v>0</v>
          </cell>
        </row>
        <row r="941">
          <cell r="B941" t="str">
            <v>22-M&amp;ME67-25</v>
          </cell>
          <cell r="C941" t="str">
            <v>M&amp;ME</v>
          </cell>
          <cell r="D941">
            <v>67</v>
          </cell>
          <cell r="E941" t="str">
            <v>SHAH KRISHANK TUSHAR ARCHANA</v>
          </cell>
          <cell r="F941" t="str">
            <v>Male</v>
          </cell>
          <cell r="G941" t="str">
            <v>2004-02-29</v>
          </cell>
          <cell r="H941">
            <v>8850622122</v>
          </cell>
          <cell r="I941">
            <v>0</v>
          </cell>
          <cell r="J941" t="str">
            <v>krishankshh54@gmail.com</v>
          </cell>
          <cell r="K941" t="str">
            <v>1032221779@tcetmumbai.in</v>
          </cell>
          <cell r="L941" t="str">
            <v>A 1403, Madhupuri Apartments,Gokhale Road, MAHAVIR NAGAR,MUMBAI,BEHIND ST. JOSEPH SCHOOL,Mumbai,400067</v>
          </cell>
          <cell r="M941">
            <v>0</v>
          </cell>
          <cell r="N941" t="str">
            <v>Maharashtra</v>
          </cell>
          <cell r="O941" t="str">
            <v>Professional</v>
          </cell>
          <cell r="P941" t="str">
            <v>50,001 - 1,00,000</v>
          </cell>
          <cell r="Q941" t="str">
            <v>Normal</v>
          </cell>
          <cell r="R941" t="str">
            <v>Open</v>
          </cell>
          <cell r="S941">
            <v>2022</v>
          </cell>
          <cell r="T941" t="str">
            <v>DSE</v>
          </cell>
          <cell r="U941" t="str">
            <v>NA</v>
          </cell>
          <cell r="V941" t="str">
            <v>NA</v>
          </cell>
          <cell r="W941" t="str">
            <v>NA</v>
          </cell>
          <cell r="X941" t="str">
            <v>CAP</v>
          </cell>
          <cell r="Y941" t="str">
            <v>322.00</v>
          </cell>
          <cell r="Z941" t="str">
            <v>500.00</v>
          </cell>
          <cell r="AA941" t="str">
            <v>64.40</v>
          </cell>
          <cell r="AB941" t="str">
            <v>2019</v>
          </cell>
          <cell r="AC941" t="str">
            <v>MAHARASHTRA STATE BOARD OF SECONDARY AND HIGHER SECONDARY EDUCATION</v>
          </cell>
          <cell r="AD941" t="str">
            <v>SWAMI VIVEKANAND INTERNATIONAL SCHOOL</v>
          </cell>
          <cell r="AE941" t="str">
            <v>1160.00</v>
          </cell>
          <cell r="AF941" t="str">
            <v>1500.00</v>
          </cell>
          <cell r="AG941">
            <v>77.333333333333329</v>
          </cell>
          <cell r="AH941" t="str">
            <v>2022</v>
          </cell>
          <cell r="AI941" t="str">
            <v>-</v>
          </cell>
          <cell r="AJ941" t="str">
            <v>SHRI BHAGUBHAI MAFATLAL POLYTECHNIC</v>
          </cell>
          <cell r="AK941">
            <v>0</v>
          </cell>
          <cell r="AL941">
            <v>0</v>
          </cell>
          <cell r="AM941" t="e">
            <v>#DIV/0!</v>
          </cell>
          <cell r="AN941">
            <v>0</v>
          </cell>
          <cell r="AO941">
            <v>0</v>
          </cell>
          <cell r="AP941">
            <v>0</v>
          </cell>
          <cell r="AQ941" t="e">
            <v>#DIV/0!</v>
          </cell>
          <cell r="AR941">
            <v>0</v>
          </cell>
          <cell r="AS941">
            <v>0</v>
          </cell>
          <cell r="AT941">
            <v>0</v>
          </cell>
          <cell r="AU941" t="e">
            <v>#DIV/0!</v>
          </cell>
          <cell r="AV941">
            <v>184</v>
          </cell>
          <cell r="AW941">
            <v>25</v>
          </cell>
          <cell r="AX941">
            <v>7.36</v>
          </cell>
          <cell r="AY941">
            <v>85</v>
          </cell>
          <cell r="AZ941">
            <v>197</v>
          </cell>
          <cell r="BA941">
            <v>29</v>
          </cell>
          <cell r="BB941">
            <v>6.7931034482758621</v>
          </cell>
          <cell r="BC941">
            <v>76</v>
          </cell>
          <cell r="BD941">
            <v>381</v>
          </cell>
          <cell r="BE941">
            <v>54</v>
          </cell>
          <cell r="BF941">
            <v>7.0555555555555554</v>
          </cell>
          <cell r="BG941">
            <v>162</v>
          </cell>
          <cell r="BH941">
            <v>24</v>
          </cell>
          <cell r="BI941">
            <v>6.75</v>
          </cell>
          <cell r="BJ941">
            <v>75</v>
          </cell>
          <cell r="BK941">
            <v>200</v>
          </cell>
          <cell r="BL941">
            <v>29</v>
          </cell>
          <cell r="BM941">
            <v>6.8965517241379306</v>
          </cell>
          <cell r="BN941">
            <v>82</v>
          </cell>
          <cell r="BO941">
            <v>362</v>
          </cell>
          <cell r="BP941">
            <v>53</v>
          </cell>
          <cell r="BQ941">
            <v>6.8301886792452828</v>
          </cell>
          <cell r="BR941">
            <v>743</v>
          </cell>
          <cell r="BS941">
            <v>107</v>
          </cell>
          <cell r="BT941">
            <v>6.94392523364486</v>
          </cell>
          <cell r="BU941">
            <v>80.5</v>
          </cell>
          <cell r="BV941">
            <v>0</v>
          </cell>
        </row>
        <row r="942">
          <cell r="B942" t="str">
            <v>22-MECH67-25</v>
          </cell>
          <cell r="C942" t="str">
            <v>MECH</v>
          </cell>
          <cell r="D942">
            <v>67</v>
          </cell>
          <cell r="E942" t="str">
            <v>YADAV DIGAMBAR JAYPRAKASH PRAMILA</v>
          </cell>
          <cell r="F942" t="str">
            <v>Male</v>
          </cell>
          <cell r="G942" t="str">
            <v>2004-12-30</v>
          </cell>
          <cell r="H942">
            <v>9967113906</v>
          </cell>
          <cell r="I942" t="str">
            <v>9763356947</v>
          </cell>
          <cell r="J942" t="str">
            <v>digambaryadav2000@gmail.com</v>
          </cell>
          <cell r="K942" t="str">
            <v>1032221339@tcetmumbai.in</v>
          </cell>
          <cell r="L942" t="str">
            <v>A-104 NIRAJ APARTMENT,PHOOLPADA ROAD ,VIRAR,NEAR MAMTA GARDEN,MUMBAI,401305</v>
          </cell>
          <cell r="M942">
            <v>0</v>
          </cell>
          <cell r="N942" t="str">
            <v>Maharashtra</v>
          </cell>
          <cell r="O942" t="str">
            <v>Service</v>
          </cell>
          <cell r="P942" t="str">
            <v>50,001 - 1,00,000</v>
          </cell>
          <cell r="Q942" t="str">
            <v>Normal</v>
          </cell>
          <cell r="R942" t="str">
            <v>Open</v>
          </cell>
          <cell r="S942">
            <v>2022</v>
          </cell>
          <cell r="T942" t="str">
            <v>DSE</v>
          </cell>
          <cell r="U942" t="str">
            <v>NA</v>
          </cell>
          <cell r="V942" t="str">
            <v>NA</v>
          </cell>
          <cell r="W942" t="str">
            <v>NA</v>
          </cell>
          <cell r="X942" t="str">
            <v>CAP</v>
          </cell>
          <cell r="Y942" t="str">
            <v>360.00</v>
          </cell>
          <cell r="Z942" t="str">
            <v>500.00</v>
          </cell>
          <cell r="AA942" t="str">
            <v>72.00</v>
          </cell>
          <cell r="AB942" t="str">
            <v>2019</v>
          </cell>
          <cell r="AC942" t="str">
            <v>MAHARASHTRA STATE BOARD OF SECONDARY AND HIGHER SECONDARY EDUCATION</v>
          </cell>
          <cell r="AD942" t="str">
            <v>MOUNT MARY ENGLISH HIGH SCHOOL</v>
          </cell>
          <cell r="AE942" t="str">
            <v>1421.00</v>
          </cell>
          <cell r="AF942" t="str">
            <v>1950.00</v>
          </cell>
          <cell r="AG942">
            <v>72.871794871794876</v>
          </cell>
          <cell r="AH942" t="str">
            <v>2022</v>
          </cell>
          <cell r="AI942" t="str">
            <v>Maharashtra State Board of Technical Education</v>
          </cell>
          <cell r="AJ942" t="str">
            <v>VIDYAVARDHINI BHAUSAHEB VARTAK POLYTECHNIC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167</v>
          </cell>
          <cell r="AW942">
            <v>25</v>
          </cell>
          <cell r="AX942">
            <v>6.68</v>
          </cell>
          <cell r="AY942">
            <v>84</v>
          </cell>
          <cell r="AZ942">
            <v>222</v>
          </cell>
          <cell r="BA942">
            <v>29</v>
          </cell>
          <cell r="BB942">
            <v>7.6551724137931032</v>
          </cell>
          <cell r="BC942">
            <v>85</v>
          </cell>
          <cell r="BD942">
            <v>389</v>
          </cell>
          <cell r="BE942">
            <v>54</v>
          </cell>
          <cell r="BF942">
            <v>7.2037037037037033</v>
          </cell>
          <cell r="BG942">
            <v>181</v>
          </cell>
          <cell r="BH942">
            <v>24</v>
          </cell>
          <cell r="BI942">
            <v>7.541666666666667</v>
          </cell>
          <cell r="BJ942">
            <v>78.235294117647101</v>
          </cell>
          <cell r="BK942">
            <v>223</v>
          </cell>
          <cell r="BL942">
            <v>28</v>
          </cell>
          <cell r="BM942">
            <v>7.9642857142857144</v>
          </cell>
          <cell r="BN942">
            <v>88</v>
          </cell>
          <cell r="BO942">
            <v>404</v>
          </cell>
          <cell r="BP942">
            <v>52</v>
          </cell>
          <cell r="BQ942">
            <v>7.7692307692307692</v>
          </cell>
          <cell r="BR942">
            <v>793</v>
          </cell>
          <cell r="BS942">
            <v>106</v>
          </cell>
          <cell r="BT942">
            <v>7.4811320754716979</v>
          </cell>
          <cell r="BU942">
            <v>84.5</v>
          </cell>
          <cell r="BV942">
            <v>0</v>
          </cell>
        </row>
        <row r="943">
          <cell r="B943" t="str">
            <v>22-AI&amp;DS68-25</v>
          </cell>
          <cell r="C943" t="str">
            <v>AI&amp;DS</v>
          </cell>
          <cell r="D943">
            <v>68</v>
          </cell>
          <cell r="E943" t="str">
            <v>VISHWAKARMA PIYUSH DHARMENDRA  CHANDA</v>
          </cell>
          <cell r="F943" t="str">
            <v>Male</v>
          </cell>
          <cell r="G943" t="str">
            <v>2003-10-27</v>
          </cell>
          <cell r="H943">
            <v>9529725532</v>
          </cell>
          <cell r="I943" t="str">
            <v>9834361715</v>
          </cell>
          <cell r="J943" t="str">
            <v>piyushvcd@gmail.com</v>
          </cell>
          <cell r="K943" t="str">
            <v>1032221290@tcetmumbai.in</v>
          </cell>
          <cell r="L943" t="str">
            <v>A/403, Laxmi Chayya,,Achole Road , Nallasopara (E),Shirdi Nagar ,Krist Raj High School ,Nallasopara ,401209</v>
          </cell>
          <cell r="M943">
            <v>401209</v>
          </cell>
          <cell r="N943" t="str">
            <v>Maharashtra</v>
          </cell>
          <cell r="O943" t="str">
            <v>Business</v>
          </cell>
          <cell r="P943" t="str">
            <v>4,00,001 - 4,50,000</v>
          </cell>
          <cell r="Q943" t="str">
            <v>Normal</v>
          </cell>
          <cell r="R943" t="str">
            <v>Open</v>
          </cell>
          <cell r="S943">
            <v>2022</v>
          </cell>
          <cell r="T943" t="str">
            <v>DSE</v>
          </cell>
          <cell r="U943" t="str">
            <v>NA</v>
          </cell>
          <cell r="V943" t="str">
            <v>NA</v>
          </cell>
          <cell r="W943" t="str">
            <v>NA</v>
          </cell>
          <cell r="X943" t="str">
            <v>CAP</v>
          </cell>
          <cell r="Y943" t="str">
            <v>379.00</v>
          </cell>
          <cell r="Z943" t="str">
            <v>500.00</v>
          </cell>
          <cell r="AA943" t="str">
            <v>75.80</v>
          </cell>
          <cell r="AB943" t="str">
            <v>2019</v>
          </cell>
          <cell r="AC943" t="str">
            <v>MAHARASHTRA STATE BOARD OF SECONDARY AND HIGHER SECONDARY EDUCATION</v>
          </cell>
          <cell r="AD943" t="str">
            <v>KRIST RAJ HIGH SCHOOL</v>
          </cell>
          <cell r="AE943" t="str">
            <v>1364.00</v>
          </cell>
          <cell r="AF943" t="str">
            <v>1600.00</v>
          </cell>
          <cell r="AG943" t="str">
            <v>85.25</v>
          </cell>
          <cell r="AH943" t="str">
            <v>2022</v>
          </cell>
          <cell r="AI943" t="str">
            <v>Maharashtra State Board of Technical Education</v>
          </cell>
          <cell r="AJ943" t="str">
            <v>ZAGDU SINGH CHARITABLE TRUST THAKUR POLYTECHNIC MUMBAI</v>
          </cell>
          <cell r="AK943">
            <v>0</v>
          </cell>
          <cell r="AL943">
            <v>0</v>
          </cell>
          <cell r="AM943" t="e">
            <v>#DIV/0!</v>
          </cell>
          <cell r="AN943">
            <v>0</v>
          </cell>
          <cell r="AO943">
            <v>0</v>
          </cell>
          <cell r="AP943">
            <v>0</v>
          </cell>
          <cell r="AQ943" t="e">
            <v>#DIV/0!</v>
          </cell>
          <cell r="AR943">
            <v>0</v>
          </cell>
          <cell r="AS943">
            <v>0</v>
          </cell>
          <cell r="AT943">
            <v>0</v>
          </cell>
          <cell r="AU943" t="e">
            <v>#DIV/0!</v>
          </cell>
          <cell r="AV943">
            <v>201</v>
          </cell>
          <cell r="AW943">
            <v>25</v>
          </cell>
          <cell r="AX943">
            <v>8.0399999999999991</v>
          </cell>
          <cell r="AY943">
            <v>86</v>
          </cell>
          <cell r="AZ943">
            <v>262</v>
          </cell>
          <cell r="BA943">
            <v>29</v>
          </cell>
          <cell r="BB943">
            <v>9.0344827586206904</v>
          </cell>
          <cell r="BC943">
            <v>91.764705882352899</v>
          </cell>
          <cell r="BD943">
            <v>463</v>
          </cell>
          <cell r="BE943">
            <v>54</v>
          </cell>
          <cell r="BF943">
            <v>8.5740740740740744</v>
          </cell>
          <cell r="BG943">
            <v>226</v>
          </cell>
          <cell r="BH943">
            <v>24</v>
          </cell>
          <cell r="BI943">
            <v>9.4166666666666661</v>
          </cell>
          <cell r="BJ943">
            <v>83</v>
          </cell>
          <cell r="BK943">
            <v>286</v>
          </cell>
          <cell r="BL943">
            <v>29</v>
          </cell>
          <cell r="BM943">
            <v>9.862068965517242</v>
          </cell>
          <cell r="BN943">
            <v>96</v>
          </cell>
          <cell r="BO943">
            <v>512</v>
          </cell>
          <cell r="BP943">
            <v>53</v>
          </cell>
          <cell r="BQ943">
            <v>9.6603773584905657</v>
          </cell>
          <cell r="BR943">
            <v>975</v>
          </cell>
          <cell r="BS943">
            <v>107</v>
          </cell>
          <cell r="BT943">
            <v>9.1121495327102799</v>
          </cell>
          <cell r="BU943">
            <v>86.921568627450981</v>
          </cell>
          <cell r="BV943">
            <v>0</v>
          </cell>
        </row>
        <row r="944">
          <cell r="B944" t="str">
            <v>22-AI&amp;ML68-25</v>
          </cell>
          <cell r="C944" t="str">
            <v>AI&amp;ML</v>
          </cell>
          <cell r="D944">
            <v>68</v>
          </cell>
          <cell r="E944" t="str">
            <v>TIWARI AKASH SHIVASHRAY SHIVDEVI</v>
          </cell>
          <cell r="F944" t="str">
            <v>Male</v>
          </cell>
          <cell r="G944" t="str">
            <v>2002-03-12</v>
          </cell>
          <cell r="H944">
            <v>9326469484</v>
          </cell>
          <cell r="I944">
            <v>0</v>
          </cell>
          <cell r="J944" t="str">
            <v>akashtiwari2770@gmail.com</v>
          </cell>
          <cell r="K944" t="str">
            <v>1032221296@tcetmumbai.in</v>
          </cell>
          <cell r="L944" t="str">
            <v>Room No. C6 HARE KRISHNA HOUSING SOCIETY,SHIV SHAKTI NAGAR SAKI VIHAR ROAD,MUMBAI,Near L&amp;T Gate No. 6,Mumbai,400072</v>
          </cell>
          <cell r="M944">
            <v>400072</v>
          </cell>
          <cell r="N944" t="str">
            <v>Maharashtra</v>
          </cell>
          <cell r="O944" t="str">
            <v>Business</v>
          </cell>
          <cell r="P944" t="str">
            <v>4,00,001 - 4,50,000</v>
          </cell>
          <cell r="Q944" t="str">
            <v>Normal</v>
          </cell>
          <cell r="R944" t="str">
            <v>Open</v>
          </cell>
          <cell r="S944">
            <v>2022</v>
          </cell>
          <cell r="T944" t="str">
            <v>DSE</v>
          </cell>
          <cell r="U944" t="str">
            <v>NA</v>
          </cell>
          <cell r="V944" t="str">
            <v>NA</v>
          </cell>
          <cell r="W944" t="str">
            <v>NA</v>
          </cell>
          <cell r="X944" t="str">
            <v>CAP</v>
          </cell>
          <cell r="Y944" t="str">
            <v>372.00</v>
          </cell>
          <cell r="Z944" t="str">
            <v>500.00</v>
          </cell>
          <cell r="AA944" t="str">
            <v>74.40</v>
          </cell>
          <cell r="AB944" t="str">
            <v>2017</v>
          </cell>
          <cell r="AC944" t="str">
            <v>MAHARASHTRA STATE BOARD OF SECONDARY AND HIGHER SECONDARY EDUCATION</v>
          </cell>
          <cell r="AD944" t="str">
            <v>KALA VIDYA MANDIR HIGH SCHOOL</v>
          </cell>
          <cell r="AE944" t="str">
            <v>1474.00</v>
          </cell>
          <cell r="AF944" t="str">
            <v>1750.00</v>
          </cell>
          <cell r="AG944" t="str">
            <v>84.23</v>
          </cell>
          <cell r="AH944" t="str">
            <v>2021</v>
          </cell>
          <cell r="AI944" t="str">
            <v>Maharashtra State Board of Technical Education</v>
          </cell>
          <cell r="AJ944" t="str">
            <v>VIVA COLLEGE OF DIPLOMA ENGINEERING AND TECHNOLOGY</v>
          </cell>
          <cell r="AK944">
            <v>0</v>
          </cell>
          <cell r="AL944">
            <v>0</v>
          </cell>
          <cell r="AM944" t="e">
            <v>#DIV/0!</v>
          </cell>
          <cell r="AN944">
            <v>0</v>
          </cell>
          <cell r="AO944">
            <v>0</v>
          </cell>
          <cell r="AP944">
            <v>0</v>
          </cell>
          <cell r="AQ944" t="e">
            <v>#DIV/0!</v>
          </cell>
          <cell r="AR944">
            <v>0</v>
          </cell>
          <cell r="AS944">
            <v>0</v>
          </cell>
          <cell r="AT944">
            <v>0</v>
          </cell>
          <cell r="AU944" t="e">
            <v>#DIV/0!</v>
          </cell>
          <cell r="AV944">
            <v>207</v>
          </cell>
          <cell r="AW944">
            <v>25</v>
          </cell>
          <cell r="AX944">
            <v>8.2799999999999994</v>
          </cell>
          <cell r="AY944">
            <v>87</v>
          </cell>
          <cell r="AZ944">
            <v>264</v>
          </cell>
          <cell r="BA944">
            <v>29</v>
          </cell>
          <cell r="BB944">
            <v>9.1034482758620694</v>
          </cell>
          <cell r="BC944">
            <v>75</v>
          </cell>
          <cell r="BD944">
            <v>471</v>
          </cell>
          <cell r="BE944">
            <v>54</v>
          </cell>
          <cell r="BF944">
            <v>8.7222222222222214</v>
          </cell>
          <cell r="BG944">
            <v>195</v>
          </cell>
          <cell r="BH944">
            <v>24</v>
          </cell>
          <cell r="BI944">
            <v>8.125</v>
          </cell>
          <cell r="BJ944">
            <v>84</v>
          </cell>
          <cell r="BK944">
            <v>252</v>
          </cell>
          <cell r="BL944">
            <v>29</v>
          </cell>
          <cell r="BM944">
            <v>8.6896551724137936</v>
          </cell>
          <cell r="BN944">
            <v>82</v>
          </cell>
          <cell r="BO944">
            <v>447</v>
          </cell>
          <cell r="BP944">
            <v>53</v>
          </cell>
          <cell r="BQ944">
            <v>8.433962264150944</v>
          </cell>
          <cell r="BR944">
            <v>918</v>
          </cell>
          <cell r="BS944">
            <v>107</v>
          </cell>
          <cell r="BT944">
            <v>8.5794392523364493</v>
          </cell>
          <cell r="BU944">
            <v>82</v>
          </cell>
          <cell r="BV944">
            <v>0</v>
          </cell>
        </row>
        <row r="945">
          <cell r="B945" t="str">
            <v>22-CIVIL68-25</v>
          </cell>
          <cell r="C945" t="str">
            <v>CIVIL</v>
          </cell>
          <cell r="D945">
            <v>68</v>
          </cell>
          <cell r="E945" t="str">
            <v>TRIPATHI SNEHA AJAY PRAMILA</v>
          </cell>
          <cell r="F945" t="str">
            <v>Female</v>
          </cell>
          <cell r="G945" t="str">
            <v>2003-08-16</v>
          </cell>
          <cell r="H945">
            <v>9324885504</v>
          </cell>
          <cell r="I945" t="str">
            <v>9820194232</v>
          </cell>
          <cell r="J945" t="str">
            <v>snehatripathi033@gmail.com</v>
          </cell>
          <cell r="K945" t="str">
            <v>1032221435@tcetmumbai.in</v>
          </cell>
          <cell r="L945" t="str">
            <v>102 G Wing New Omkar Co-Op Hsg Society ,Vijay Park ,Mira Road / Thane,Near Amber Plaza,Mumbai ,401107</v>
          </cell>
          <cell r="M945">
            <v>0</v>
          </cell>
          <cell r="N945" t="str">
            <v>Maharashtra</v>
          </cell>
          <cell r="O945" t="str">
            <v>Business</v>
          </cell>
          <cell r="P945">
            <v>1450000</v>
          </cell>
          <cell r="Q945" t="str">
            <v>Normal</v>
          </cell>
          <cell r="R945" t="str">
            <v>Open</v>
          </cell>
          <cell r="S945">
            <v>2022</v>
          </cell>
          <cell r="T945" t="str">
            <v>DSE</v>
          </cell>
          <cell r="U945" t="str">
            <v>NA</v>
          </cell>
          <cell r="V945" t="str">
            <v>NA</v>
          </cell>
          <cell r="W945" t="str">
            <v>NA</v>
          </cell>
          <cell r="X945" t="str">
            <v>CAP</v>
          </cell>
          <cell r="Y945" t="str">
            <v>409.00</v>
          </cell>
          <cell r="Z945" t="str">
            <v>500.00</v>
          </cell>
          <cell r="AA945" t="str">
            <v>81.80</v>
          </cell>
          <cell r="AB945" t="str">
            <v>2019</v>
          </cell>
          <cell r="AC945" t="str">
            <v>MAHARASHTRA STATE BOARD OF SECONDARY AND HIGHER SECONDARY EDUCATION</v>
          </cell>
          <cell r="AD945" t="str">
            <v>ST PAUL'S HIGH SCHOOL</v>
          </cell>
          <cell r="AE945" t="str">
            <v>806.00</v>
          </cell>
          <cell r="AF945" t="str">
            <v>900.00</v>
          </cell>
          <cell r="AG945" t="str">
            <v>89.56</v>
          </cell>
          <cell r="AH945" t="str">
            <v>2022</v>
          </cell>
          <cell r="AI945" t="str">
            <v>Maharashtra State Board of Technical Education</v>
          </cell>
          <cell r="AJ945" t="str">
            <v>THAKUR POLYTECHNIC</v>
          </cell>
          <cell r="AK945">
            <v>0</v>
          </cell>
          <cell r="AL945">
            <v>0</v>
          </cell>
          <cell r="AM945" t="e">
            <v>#DIV/0!</v>
          </cell>
          <cell r="AN945">
            <v>0</v>
          </cell>
          <cell r="AO945">
            <v>0</v>
          </cell>
          <cell r="AP945">
            <v>0</v>
          </cell>
          <cell r="AQ945" t="e">
            <v>#DIV/0!</v>
          </cell>
          <cell r="AR945">
            <v>0</v>
          </cell>
          <cell r="AS945">
            <v>0</v>
          </cell>
          <cell r="AT945">
            <v>0</v>
          </cell>
          <cell r="AU945" t="e">
            <v>#DIV/0!</v>
          </cell>
          <cell r="AV945">
            <v>249</v>
          </cell>
          <cell r="AW945">
            <v>25</v>
          </cell>
          <cell r="AX945">
            <v>9.9600000000000009</v>
          </cell>
          <cell r="AY945">
            <v>86</v>
          </cell>
          <cell r="AZ945">
            <v>290</v>
          </cell>
          <cell r="BA945">
            <v>29</v>
          </cell>
          <cell r="BB945">
            <v>10</v>
          </cell>
          <cell r="BC945">
            <v>85</v>
          </cell>
          <cell r="BD945">
            <v>539</v>
          </cell>
          <cell r="BE945">
            <v>54</v>
          </cell>
          <cell r="BF945">
            <v>9.981481481481481</v>
          </cell>
          <cell r="BG945">
            <v>240</v>
          </cell>
          <cell r="BH945">
            <v>24</v>
          </cell>
          <cell r="BI945">
            <v>10</v>
          </cell>
          <cell r="BJ945">
            <v>95.882352941176507</v>
          </cell>
          <cell r="BK945">
            <v>285</v>
          </cell>
          <cell r="BL945">
            <v>29</v>
          </cell>
          <cell r="BM945">
            <v>9.8275862068965516</v>
          </cell>
          <cell r="BN945">
            <v>95</v>
          </cell>
          <cell r="BO945">
            <v>525</v>
          </cell>
          <cell r="BP945">
            <v>53</v>
          </cell>
          <cell r="BQ945">
            <v>9.9056603773584904</v>
          </cell>
          <cell r="BR945">
            <v>1064</v>
          </cell>
          <cell r="BS945">
            <v>107</v>
          </cell>
          <cell r="BT945">
            <v>9.94392523364486</v>
          </cell>
          <cell r="BU945">
            <v>88.960784313725512</v>
          </cell>
          <cell r="BV945">
            <v>0</v>
          </cell>
        </row>
        <row r="946">
          <cell r="B946" t="str">
            <v>22-COMPA68-25</v>
          </cell>
          <cell r="C946" t="str">
            <v>COMP-A</v>
          </cell>
          <cell r="D946">
            <v>68</v>
          </cell>
          <cell r="E946" t="str">
            <v>JAISWAL KRISHNA JITENDRA NEETA</v>
          </cell>
          <cell r="F946" t="str">
            <v>Male</v>
          </cell>
          <cell r="G946" t="str">
            <v>2003-12-25</v>
          </cell>
          <cell r="H946">
            <v>9769251246</v>
          </cell>
          <cell r="I946" t="str">
            <v>9699257434</v>
          </cell>
          <cell r="J946" t="str">
            <v>krishnajaiswal2512@gmail.com</v>
          </cell>
          <cell r="K946" t="str">
            <v>1032221316@tcetmumbai.in</v>
          </cell>
          <cell r="L946" t="str">
            <v>B-001/Sai Enclave/Shree Vinayak Nagar,Pleasant Park,Mira Road,Behind Magan Medical,Mumbai,401107</v>
          </cell>
          <cell r="M946">
            <v>0</v>
          </cell>
          <cell r="N946" t="str">
            <v>Maharashtra</v>
          </cell>
          <cell r="O946" t="str">
            <v>Business</v>
          </cell>
          <cell r="P946" t="str">
            <v>Above 15,00,000</v>
          </cell>
          <cell r="Q946" t="str">
            <v>Normal</v>
          </cell>
          <cell r="R946">
            <v>0</v>
          </cell>
          <cell r="S946">
            <v>2022</v>
          </cell>
          <cell r="T946" t="str">
            <v>DSE</v>
          </cell>
          <cell r="U946" t="str">
            <v>NA</v>
          </cell>
          <cell r="V946" t="str">
            <v>NA</v>
          </cell>
          <cell r="W946" t="str">
            <v>NA</v>
          </cell>
          <cell r="X946" t="str">
            <v>CAP</v>
          </cell>
          <cell r="Y946" t="str">
            <v>345.00</v>
          </cell>
          <cell r="Z946" t="str">
            <v>500.00</v>
          </cell>
          <cell r="AA946" t="str">
            <v>69.00</v>
          </cell>
          <cell r="AB946" t="str">
            <v>2019</v>
          </cell>
          <cell r="AC946" t="str">
            <v>MAHARASHTRA STATE BOARD OF SECONDARY AND HIGHER SECONDARY EDUCATION</v>
          </cell>
          <cell r="AD946" t="str">
            <v>G.S JANGID MEMORIAL SCHOOL</v>
          </cell>
          <cell r="AE946" t="str">
            <v>1562.00</v>
          </cell>
          <cell r="AF946" t="str">
            <v>1750.00</v>
          </cell>
          <cell r="AG946" t="str">
            <v>89.26</v>
          </cell>
          <cell r="AH946" t="str">
            <v>2022</v>
          </cell>
          <cell r="AI946" t="str">
            <v>Maharashtra State Board of Technical Education</v>
          </cell>
          <cell r="AJ946" t="str">
            <v>PRAVIN PATIL COLLEGE OF DIPLOMA AND ENGINEERING</v>
          </cell>
          <cell r="AK946">
            <v>0</v>
          </cell>
          <cell r="AL946">
            <v>0</v>
          </cell>
          <cell r="AM946" t="e">
            <v>#DIV/0!</v>
          </cell>
          <cell r="AN946">
            <v>0</v>
          </cell>
          <cell r="AO946">
            <v>0</v>
          </cell>
          <cell r="AP946">
            <v>0</v>
          </cell>
          <cell r="AQ946" t="e">
            <v>#DIV/0!</v>
          </cell>
          <cell r="AR946">
            <v>0</v>
          </cell>
          <cell r="AS946">
            <v>0</v>
          </cell>
          <cell r="AT946">
            <v>0</v>
          </cell>
          <cell r="AU946" t="e">
            <v>#DIV/0!</v>
          </cell>
          <cell r="AV946">
            <v>229</v>
          </cell>
          <cell r="AW946">
            <v>25</v>
          </cell>
          <cell r="AX946">
            <v>9.16</v>
          </cell>
          <cell r="AY946">
            <v>85</v>
          </cell>
          <cell r="AZ946">
            <v>245</v>
          </cell>
          <cell r="BA946">
            <v>29</v>
          </cell>
          <cell r="BB946">
            <v>8.4482758620689662</v>
          </cell>
          <cell r="BC946">
            <v>94</v>
          </cell>
          <cell r="BD946">
            <v>474</v>
          </cell>
          <cell r="BE946">
            <v>54</v>
          </cell>
          <cell r="BF946">
            <v>8.7777777777777786</v>
          </cell>
          <cell r="BG946">
            <v>216</v>
          </cell>
          <cell r="BH946">
            <v>24</v>
          </cell>
          <cell r="BI946">
            <v>9</v>
          </cell>
          <cell r="BJ946">
            <v>75</v>
          </cell>
          <cell r="BK946">
            <v>260</v>
          </cell>
          <cell r="BL946">
            <v>29</v>
          </cell>
          <cell r="BM946">
            <v>8.9655172413793096</v>
          </cell>
          <cell r="BN946">
            <v>75</v>
          </cell>
          <cell r="BO946">
            <v>476</v>
          </cell>
          <cell r="BP946">
            <v>53</v>
          </cell>
          <cell r="BQ946">
            <v>8.9811320754716988</v>
          </cell>
          <cell r="BR946">
            <v>950</v>
          </cell>
          <cell r="BS946">
            <v>107</v>
          </cell>
          <cell r="BT946">
            <v>8.878504672897197</v>
          </cell>
          <cell r="BU946">
            <v>84.666666666666671</v>
          </cell>
          <cell r="BV946">
            <v>0</v>
          </cell>
        </row>
        <row r="947">
          <cell r="B947" t="str">
            <v>22-COMPB68-25</v>
          </cell>
          <cell r="C947" t="str">
            <v>COMP-B</v>
          </cell>
          <cell r="D947">
            <v>68</v>
          </cell>
          <cell r="E947" t="str">
            <v>RAVAL HARSH SURESH SUNITA</v>
          </cell>
          <cell r="F947" t="str">
            <v>Male</v>
          </cell>
          <cell r="G947" t="str">
            <v>2003-09-22</v>
          </cell>
          <cell r="H947">
            <v>9372923353</v>
          </cell>
          <cell r="I947">
            <v>0</v>
          </cell>
          <cell r="J947" t="str">
            <v>harshraval2293@gmail.com</v>
          </cell>
          <cell r="K947" t="str">
            <v>1032221308@tcetmumbai.in</v>
          </cell>
          <cell r="L947" t="str">
            <v>Room No. 12/5,Ramnath Gosavi Chawl, Adarsh Lane,Mumbai,Near Saibaba Mandir,Mumbai,400051</v>
          </cell>
          <cell r="M947">
            <v>0</v>
          </cell>
          <cell r="N947" t="str">
            <v>Maharashtra</v>
          </cell>
          <cell r="O947" t="str">
            <v>Service</v>
          </cell>
          <cell r="P947" t="str">
            <v>15,001 - 50,000</v>
          </cell>
          <cell r="Q947" t="str">
            <v>Normal</v>
          </cell>
          <cell r="R947">
            <v>0</v>
          </cell>
          <cell r="S947">
            <v>2022</v>
          </cell>
          <cell r="T947" t="str">
            <v>DSE</v>
          </cell>
          <cell r="U947" t="str">
            <v>NA</v>
          </cell>
          <cell r="V947" t="str">
            <v>NA</v>
          </cell>
          <cell r="W947" t="str">
            <v>NA</v>
          </cell>
          <cell r="X947" t="str">
            <v>CAP</v>
          </cell>
          <cell r="Y947" t="str">
            <v>350.00</v>
          </cell>
          <cell r="Z947" t="str">
            <v>500.00</v>
          </cell>
          <cell r="AA947" t="str">
            <v>70.00</v>
          </cell>
          <cell r="AB947" t="str">
            <v>2019</v>
          </cell>
          <cell r="AC947" t="str">
            <v>MAHARASHTRA STATE BOARD OF SECONDARY AND HIGHER SECONDARY EDUCATION</v>
          </cell>
          <cell r="AD947" t="str">
            <v>CARDINAL GRACIAS HIGH SCHOOL</v>
          </cell>
          <cell r="AE947" t="str">
            <v>917.00</v>
          </cell>
          <cell r="AF947" t="str">
            <v>1000.00</v>
          </cell>
          <cell r="AG947" t="str">
            <v>91.70</v>
          </cell>
          <cell r="AH947" t="str">
            <v>2022</v>
          </cell>
          <cell r="AI947" t="str">
            <v>-</v>
          </cell>
          <cell r="AJ947" t="str">
            <v>K.J.SOMAIYA. POLYTECHNIC</v>
          </cell>
          <cell r="AK947">
            <v>0</v>
          </cell>
          <cell r="AL947">
            <v>0</v>
          </cell>
          <cell r="AM947" t="e">
            <v>#DIV/0!</v>
          </cell>
          <cell r="AN947">
            <v>0</v>
          </cell>
          <cell r="AO947">
            <v>0</v>
          </cell>
          <cell r="AP947">
            <v>0</v>
          </cell>
          <cell r="AQ947" t="e">
            <v>#DIV/0!</v>
          </cell>
          <cell r="AR947">
            <v>0</v>
          </cell>
          <cell r="AS947">
            <v>0</v>
          </cell>
          <cell r="AT947">
            <v>0</v>
          </cell>
          <cell r="AU947" t="e">
            <v>#DIV/0!</v>
          </cell>
          <cell r="AV947">
            <v>235</v>
          </cell>
          <cell r="AW947">
            <v>25</v>
          </cell>
          <cell r="AX947">
            <v>9.4</v>
          </cell>
          <cell r="AY947">
            <v>88</v>
          </cell>
          <cell r="AZ947">
            <v>258</v>
          </cell>
          <cell r="BA947">
            <v>29</v>
          </cell>
          <cell r="BB947">
            <v>8.8965517241379306</v>
          </cell>
          <cell r="BC947">
            <v>90</v>
          </cell>
          <cell r="BD947">
            <v>493</v>
          </cell>
          <cell r="BE947">
            <v>54</v>
          </cell>
          <cell r="BF947">
            <v>9.1296296296296298</v>
          </cell>
          <cell r="BG947">
            <v>215</v>
          </cell>
          <cell r="BH947">
            <v>24</v>
          </cell>
          <cell r="BI947">
            <v>8.9583333333333339</v>
          </cell>
          <cell r="BJ947">
            <v>79</v>
          </cell>
          <cell r="BK947">
            <v>243</v>
          </cell>
          <cell r="BL947">
            <v>29</v>
          </cell>
          <cell r="BM947">
            <v>8.3793103448275854</v>
          </cell>
          <cell r="BN947">
            <v>76</v>
          </cell>
          <cell r="BO947">
            <v>458</v>
          </cell>
          <cell r="BP947">
            <v>53</v>
          </cell>
          <cell r="BQ947">
            <v>8.6415094339622645</v>
          </cell>
          <cell r="BR947">
            <v>951</v>
          </cell>
          <cell r="BS947">
            <v>107</v>
          </cell>
          <cell r="BT947">
            <v>8.8878504672897201</v>
          </cell>
          <cell r="BU947">
            <v>85.666666666666671</v>
          </cell>
          <cell r="BV947">
            <v>0</v>
          </cell>
        </row>
        <row r="948">
          <cell r="B948" t="str">
            <v>22-COMPC68-25</v>
          </cell>
          <cell r="C948" t="str">
            <v>COMP-C</v>
          </cell>
          <cell r="D948">
            <v>68</v>
          </cell>
          <cell r="E948" t="str">
            <v>SINGH KINJAL PRITHVIRAJ MEENA</v>
          </cell>
          <cell r="F948" t="str">
            <v>Female</v>
          </cell>
          <cell r="G948" t="str">
            <v>2003-09-19</v>
          </cell>
          <cell r="H948">
            <v>7678073799</v>
          </cell>
          <cell r="I948">
            <v>0</v>
          </cell>
          <cell r="J948" t="str">
            <v>kinjalsingh0903@gmail.com</v>
          </cell>
          <cell r="K948" t="str">
            <v>1032221311@tcetmumbai.in</v>
          </cell>
          <cell r="L948" t="str">
            <v>FLAT NO-6, KIM COTTAGE BUILDING,OPP JAGRUTI NAGAR METRO STATION, GHAT W ,MUMBAI,400086</v>
          </cell>
          <cell r="M948">
            <v>0</v>
          </cell>
          <cell r="N948" t="str">
            <v>Maharashtra</v>
          </cell>
          <cell r="O948" t="str">
            <v>Business</v>
          </cell>
          <cell r="P948" t="str">
            <v>2,00,001 -2,50,000</v>
          </cell>
          <cell r="Q948" t="str">
            <v>Normal</v>
          </cell>
          <cell r="R948" t="str">
            <v>Open</v>
          </cell>
          <cell r="S948">
            <v>2022</v>
          </cell>
          <cell r="T948" t="str">
            <v>DSE</v>
          </cell>
          <cell r="U948" t="str">
            <v>NA</v>
          </cell>
          <cell r="V948" t="str">
            <v>NA</v>
          </cell>
          <cell r="W948" t="str">
            <v>NA</v>
          </cell>
          <cell r="X948" t="str">
            <v>CAP</v>
          </cell>
          <cell r="Y948" t="str">
            <v>399.00</v>
          </cell>
          <cell r="Z948" t="str">
            <v>500.00</v>
          </cell>
          <cell r="AA948" t="str">
            <v>79.80</v>
          </cell>
          <cell r="AB948" t="str">
            <v>2019</v>
          </cell>
          <cell r="AC948" t="str">
            <v>MAHARASHTRA STATE BOARD OF SECONDARY AND HIGHER SECONDARY EDUCATION</v>
          </cell>
          <cell r="AD948" t="str">
            <v>PUNE VIDYARTHI GRIHA'S VIDYA BHAWAN</v>
          </cell>
          <cell r="AE948" t="str">
            <v>1598.00</v>
          </cell>
          <cell r="AF948" t="str">
            <v>1750.00</v>
          </cell>
          <cell r="AG948" t="str">
            <v>91.31</v>
          </cell>
          <cell r="AH948" t="str">
            <v>2022</v>
          </cell>
          <cell r="AI948" t="str">
            <v>Maharashtra State Board of Technical Education</v>
          </cell>
          <cell r="AJ948" t="str">
            <v>VIVEKANAND EDUCATION SOCIETY'S POLYTECHNIC</v>
          </cell>
          <cell r="AK948">
            <v>0</v>
          </cell>
          <cell r="AL948">
            <v>0</v>
          </cell>
          <cell r="AM948" t="e">
            <v>#DIV/0!</v>
          </cell>
          <cell r="AN948">
            <v>0</v>
          </cell>
          <cell r="AO948">
            <v>0</v>
          </cell>
          <cell r="AP948">
            <v>0</v>
          </cell>
          <cell r="AQ948" t="e">
            <v>#DIV/0!</v>
          </cell>
          <cell r="AR948">
            <v>0</v>
          </cell>
          <cell r="AS948">
            <v>0</v>
          </cell>
          <cell r="AT948">
            <v>0</v>
          </cell>
          <cell r="AU948" t="e">
            <v>#DIV/0!</v>
          </cell>
          <cell r="AV948">
            <v>245</v>
          </cell>
          <cell r="AW948">
            <v>25</v>
          </cell>
          <cell r="AX948">
            <v>9.8000000000000007</v>
          </cell>
          <cell r="AY948">
            <v>84</v>
          </cell>
          <cell r="AZ948">
            <v>290</v>
          </cell>
          <cell r="BA948">
            <v>29</v>
          </cell>
          <cell r="BB948">
            <v>10</v>
          </cell>
          <cell r="BC948">
            <v>95</v>
          </cell>
          <cell r="BD948">
            <v>535</v>
          </cell>
          <cell r="BE948">
            <v>54</v>
          </cell>
          <cell r="BF948">
            <v>9.9074074074074066</v>
          </cell>
          <cell r="BG948">
            <v>237</v>
          </cell>
          <cell r="BH948">
            <v>24</v>
          </cell>
          <cell r="BI948">
            <v>9.875</v>
          </cell>
          <cell r="BJ948">
            <v>81</v>
          </cell>
          <cell r="BK948">
            <v>275</v>
          </cell>
          <cell r="BL948">
            <v>29</v>
          </cell>
          <cell r="BM948">
            <v>9.4827586206896548</v>
          </cell>
          <cell r="BN948">
            <v>85</v>
          </cell>
          <cell r="BO948">
            <v>512</v>
          </cell>
          <cell r="BP948">
            <v>53</v>
          </cell>
          <cell r="BQ948">
            <v>9.6603773584905657</v>
          </cell>
          <cell r="BR948">
            <v>1047</v>
          </cell>
          <cell r="BS948">
            <v>107</v>
          </cell>
          <cell r="BT948">
            <v>9.7850467289719631</v>
          </cell>
          <cell r="BU948">
            <v>86.666666666666671</v>
          </cell>
          <cell r="BV948">
            <v>0</v>
          </cell>
        </row>
        <row r="949">
          <cell r="B949" t="str">
            <v>22-CSE&amp;CS68-25</v>
          </cell>
          <cell r="C949" t="str">
            <v>CS&amp;E</v>
          </cell>
          <cell r="D949">
            <v>68</v>
          </cell>
          <cell r="E949" t="str">
            <v>SHAIKH UMME ATUFA SHAKIL AKHTAR MAHETALAT</v>
          </cell>
          <cell r="F949" t="str">
            <v>Female</v>
          </cell>
          <cell r="G949">
            <v>36035</v>
          </cell>
          <cell r="H949">
            <v>7317246043</v>
          </cell>
          <cell r="I949" t="str">
            <v>9819266158</v>
          </cell>
          <cell r="J949" t="str">
            <v>atufaazmi@gmail.com</v>
          </cell>
          <cell r="K949" t="str">
            <v>1032221261@tcetmumbai.in</v>
          </cell>
          <cell r="L949" t="str">
            <v>A/304 Golden Harvest,Queens Park,Mira Road,Deepak Hospital,Mumbai,401107</v>
          </cell>
          <cell r="M949">
            <v>0</v>
          </cell>
          <cell r="N949" t="str">
            <v>Maharashtra</v>
          </cell>
          <cell r="O949" t="str">
            <v>Business</v>
          </cell>
          <cell r="P949" t="str">
            <v>Above 15,00,000</v>
          </cell>
          <cell r="Q949" t="str">
            <v>Normal</v>
          </cell>
          <cell r="R949" t="str">
            <v>Open</v>
          </cell>
          <cell r="S949">
            <v>2022</v>
          </cell>
          <cell r="T949" t="str">
            <v>DSE</v>
          </cell>
          <cell r="U949" t="str">
            <v>NA</v>
          </cell>
          <cell r="V949" t="str">
            <v>NA</v>
          </cell>
          <cell r="W949" t="str">
            <v>NA</v>
          </cell>
          <cell r="X949" t="str">
            <v>CAP</v>
          </cell>
          <cell r="Y949" t="str">
            <v>400.00</v>
          </cell>
          <cell r="Z949" t="str">
            <v>500.00</v>
          </cell>
          <cell r="AA949" t="str">
            <v>80.00</v>
          </cell>
          <cell r="AB949" t="str">
            <v>2015</v>
          </cell>
          <cell r="AC949" t="str">
            <v>MAHARASHTRA STATE BOARD OF SECONDARY AND HIGHER SECONDARY EDUCATION</v>
          </cell>
          <cell r="AD949" t="str">
            <v>QUEEN MARYS HIGH SCHOOL</v>
          </cell>
          <cell r="AE949" t="str">
            <v>648.00</v>
          </cell>
          <cell r="AF949" t="str">
            <v>850.00</v>
          </cell>
          <cell r="AG949" t="str">
            <v>76.24</v>
          </cell>
          <cell r="AH949" t="str">
            <v>2022</v>
          </cell>
          <cell r="AI949" t="str">
            <v>Maharashtra State Board of Technical Education</v>
          </cell>
          <cell r="AJ949" t="str">
            <v>PRAVIN PATIL COLLEGE OF DIPLOMA ENGINEERING AND TECHNOLOGY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0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  <cell r="AV949">
            <v>219</v>
          </cell>
          <cell r="AW949">
            <v>25</v>
          </cell>
          <cell r="AX949">
            <v>8.76</v>
          </cell>
          <cell r="AY949">
            <v>84</v>
          </cell>
          <cell r="AZ949">
            <v>275</v>
          </cell>
          <cell r="BA949">
            <v>29</v>
          </cell>
          <cell r="BB949">
            <v>9.4827586206896548</v>
          </cell>
          <cell r="BC949">
            <v>76</v>
          </cell>
          <cell r="BD949">
            <v>494</v>
          </cell>
          <cell r="BE949">
            <v>54</v>
          </cell>
          <cell r="BF949">
            <v>9.1481481481481488</v>
          </cell>
          <cell r="BG949">
            <v>228</v>
          </cell>
          <cell r="BH949">
            <v>24</v>
          </cell>
          <cell r="BI949">
            <v>9.5</v>
          </cell>
          <cell r="BJ949">
            <v>75</v>
          </cell>
          <cell r="BK949">
            <v>272</v>
          </cell>
          <cell r="BL949">
            <v>29</v>
          </cell>
          <cell r="BM949">
            <v>9.3793103448275854</v>
          </cell>
          <cell r="BN949">
            <v>75</v>
          </cell>
          <cell r="BO949">
            <v>500</v>
          </cell>
          <cell r="BP949">
            <v>53</v>
          </cell>
          <cell r="BQ949">
            <v>9.433962264150944</v>
          </cell>
          <cell r="BR949">
            <v>994</v>
          </cell>
          <cell r="BS949">
            <v>107</v>
          </cell>
          <cell r="BT949">
            <v>9.2897196261682247</v>
          </cell>
          <cell r="BU949">
            <v>80</v>
          </cell>
          <cell r="BV949">
            <v>0</v>
          </cell>
        </row>
        <row r="950">
          <cell r="B950" t="str">
            <v>22-E&amp;CS68-25</v>
          </cell>
          <cell r="C950" t="str">
            <v>E&amp;CS</v>
          </cell>
          <cell r="D950">
            <v>68</v>
          </cell>
          <cell r="E950" t="str">
            <v>PUHAL RAHUL RAJKUMAR BABALI</v>
          </cell>
          <cell r="F950" t="str">
            <v>Male</v>
          </cell>
          <cell r="G950" t="str">
            <v>2001-12-20</v>
          </cell>
          <cell r="H950">
            <v>8169718633</v>
          </cell>
          <cell r="I950" t="str">
            <v>7015556038</v>
          </cell>
          <cell r="J950" t="str">
            <v>rpuhal873@gmail.com</v>
          </cell>
          <cell r="K950" t="str">
            <v>1032221270@tcetmumbai.in</v>
          </cell>
          <cell r="L950" t="str">
            <v>Shanti Nagar,S V Road,Dahisar Station ,Mumbai ,400068</v>
          </cell>
          <cell r="M950">
            <v>0</v>
          </cell>
          <cell r="N950" t="str">
            <v>Maharashtra</v>
          </cell>
          <cell r="O950" t="str">
            <v>Laborer</v>
          </cell>
          <cell r="P950" t="str">
            <v>4,00,001 - 4,50,000</v>
          </cell>
          <cell r="Q950" t="str">
            <v>Normal</v>
          </cell>
          <cell r="R950" t="str">
            <v>Open</v>
          </cell>
          <cell r="S950">
            <v>2022</v>
          </cell>
          <cell r="T950" t="str">
            <v>DSE</v>
          </cell>
          <cell r="U950" t="str">
            <v>NA</v>
          </cell>
          <cell r="V950" t="str">
            <v>NA</v>
          </cell>
          <cell r="W950" t="str">
            <v>NA</v>
          </cell>
          <cell r="X950" t="str">
            <v>CAP</v>
          </cell>
          <cell r="Y950" t="str">
            <v>262.00</v>
          </cell>
          <cell r="Z950" t="str">
            <v>500.00</v>
          </cell>
          <cell r="AA950" t="str">
            <v>52.40</v>
          </cell>
          <cell r="AB950" t="str">
            <v>2017</v>
          </cell>
          <cell r="AC950" t="str">
            <v>MAHARASHTRA STATE BOARD OF SECONDARY AND HIGHER SECONDARY EDUCATION</v>
          </cell>
          <cell r="AD950" t="str">
            <v>SWAMI VIVEKANANDA EDUCATION CENTRE</v>
          </cell>
          <cell r="AE950" t="str">
            <v>1545.00</v>
          </cell>
          <cell r="AF950" t="str">
            <v>1900.00</v>
          </cell>
          <cell r="AG950" t="str">
            <v>81.32</v>
          </cell>
          <cell r="AH950" t="str">
            <v>2021</v>
          </cell>
          <cell r="AI950" t="str">
            <v>Maharashtra State Board of Technical Education</v>
          </cell>
          <cell r="AJ950" t="str">
            <v>THAKUR POLYTECHNIC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  <cell r="AP950">
            <v>0</v>
          </cell>
          <cell r="AQ950">
            <v>0</v>
          </cell>
          <cell r="AR950">
            <v>0</v>
          </cell>
          <cell r="AS950">
            <v>0</v>
          </cell>
          <cell r="AT950">
            <v>0</v>
          </cell>
          <cell r="AU950">
            <v>0</v>
          </cell>
          <cell r="AV950">
            <v>188</v>
          </cell>
          <cell r="AW950">
            <v>25</v>
          </cell>
          <cell r="AX950">
            <v>7.52</v>
          </cell>
          <cell r="AY950">
            <v>84</v>
          </cell>
          <cell r="AZ950">
            <v>236.06</v>
          </cell>
          <cell r="BA950">
            <v>29</v>
          </cell>
          <cell r="BB950">
            <v>8.14</v>
          </cell>
          <cell r="BC950">
            <v>97.058823529411796</v>
          </cell>
          <cell r="BD950">
            <v>424.06</v>
          </cell>
          <cell r="BE950">
            <v>54</v>
          </cell>
          <cell r="BF950">
            <v>7.8529629629629634</v>
          </cell>
          <cell r="BG950">
            <v>173</v>
          </cell>
          <cell r="BH950">
            <v>24</v>
          </cell>
          <cell r="BI950">
            <v>7.208333333333333</v>
          </cell>
          <cell r="BJ950">
            <v>77</v>
          </cell>
          <cell r="BK950">
            <v>198</v>
          </cell>
          <cell r="BL950">
            <v>29</v>
          </cell>
          <cell r="BM950">
            <v>6.8275862068965516</v>
          </cell>
          <cell r="BN950">
            <v>82</v>
          </cell>
          <cell r="BO950">
            <v>371</v>
          </cell>
          <cell r="BP950">
            <v>53</v>
          </cell>
          <cell r="BQ950">
            <v>7</v>
          </cell>
          <cell r="BR950">
            <v>795.06</v>
          </cell>
          <cell r="BS950">
            <v>107</v>
          </cell>
          <cell r="BT950">
            <v>7.4304672897196253</v>
          </cell>
          <cell r="BU950">
            <v>90.529411764705898</v>
          </cell>
          <cell r="BV950">
            <v>0</v>
          </cell>
        </row>
        <row r="951">
          <cell r="B951" t="str">
            <v>22-E&amp;TCA68-25</v>
          </cell>
          <cell r="C951" t="str">
            <v>E&amp;TC-A</v>
          </cell>
          <cell r="D951">
            <v>68</v>
          </cell>
          <cell r="E951" t="str">
            <v>LUGADE MAYURI VIVEKANAND LAXMI</v>
          </cell>
          <cell r="F951" t="str">
            <v>Female</v>
          </cell>
          <cell r="G951" t="str">
            <v>2003-10-20</v>
          </cell>
          <cell r="H951">
            <v>7276245911</v>
          </cell>
          <cell r="I951" t="str">
            <v>8652531270</v>
          </cell>
          <cell r="J951" t="str">
            <v>mayurilugade020@gmail.com</v>
          </cell>
          <cell r="K951" t="str">
            <v>1032221446@tcetmumbai.in</v>
          </cell>
          <cell r="L951" t="str">
            <v>48/M.B KAWLI WADI ,GOKHALE ROAD,,DADAR (WEST),NEAR JAKHADEVI TEMPLE,MUMBAI,400028</v>
          </cell>
          <cell r="M951">
            <v>0</v>
          </cell>
          <cell r="N951" t="str">
            <v>Maharashtra</v>
          </cell>
          <cell r="O951" t="str">
            <v>Service</v>
          </cell>
          <cell r="P951" t="str">
            <v>4,00,001 - 4,50,000</v>
          </cell>
          <cell r="Q951" t="str">
            <v>Normal</v>
          </cell>
          <cell r="R951" t="str">
            <v>Open</v>
          </cell>
          <cell r="S951">
            <v>2022</v>
          </cell>
          <cell r="T951" t="str">
            <v>DSE</v>
          </cell>
          <cell r="U951" t="str">
            <v>NA</v>
          </cell>
          <cell r="V951" t="str">
            <v>NA</v>
          </cell>
          <cell r="W951" t="str">
            <v>NA</v>
          </cell>
          <cell r="X951" t="str">
            <v>Cap</v>
          </cell>
          <cell r="Y951" t="str">
            <v>360.00</v>
          </cell>
          <cell r="Z951" t="str">
            <v>500.00</v>
          </cell>
          <cell r="AA951" t="str">
            <v>72.00</v>
          </cell>
          <cell r="AB951" t="str">
            <v>2019</v>
          </cell>
          <cell r="AC951" t="str">
            <v>MAHARASHTRA STATE BOARD OF SECONDARY AND HIGHER SECONDARY EDUCATION</v>
          </cell>
          <cell r="AD951" t="str">
            <v>SHARDASHRAM VIDYAMANDIR</v>
          </cell>
          <cell r="AE951" t="str">
            <v>993.00</v>
          </cell>
          <cell r="AF951" t="str">
            <v>1200.00</v>
          </cell>
          <cell r="AG951" t="str">
            <v>82.75</v>
          </cell>
          <cell r="AH951" t="str">
            <v>2022</v>
          </cell>
          <cell r="AI951" t="str">
            <v>-</v>
          </cell>
          <cell r="AJ951" t="str">
            <v>GOVERNMENT POLYTECHNIC MUMBAI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147</v>
          </cell>
          <cell r="AW951">
            <v>25</v>
          </cell>
          <cell r="AX951">
            <v>5.88</v>
          </cell>
          <cell r="AY951">
            <v>85</v>
          </cell>
          <cell r="AZ951">
            <v>177</v>
          </cell>
          <cell r="BA951">
            <v>29</v>
          </cell>
          <cell r="BB951">
            <v>6.1034482758620694</v>
          </cell>
          <cell r="BC951">
            <v>75</v>
          </cell>
          <cell r="BD951">
            <v>324</v>
          </cell>
          <cell r="BE951">
            <v>54</v>
          </cell>
          <cell r="BF951">
            <v>6</v>
          </cell>
          <cell r="BG951">
            <v>173</v>
          </cell>
          <cell r="BH951">
            <v>24</v>
          </cell>
          <cell r="BI951">
            <v>7.208333333333333</v>
          </cell>
          <cell r="BJ951">
            <v>91</v>
          </cell>
          <cell r="BK951">
            <v>212</v>
          </cell>
          <cell r="BL951">
            <v>29</v>
          </cell>
          <cell r="BM951">
            <v>7.3103448275862073</v>
          </cell>
          <cell r="BN951">
            <v>88</v>
          </cell>
          <cell r="BO951">
            <v>385</v>
          </cell>
          <cell r="BP951">
            <v>53</v>
          </cell>
          <cell r="BQ951">
            <v>7.2641509433962268</v>
          </cell>
          <cell r="BR951">
            <v>709</v>
          </cell>
          <cell r="BS951">
            <v>107</v>
          </cell>
          <cell r="BT951">
            <v>6.6261682242990654</v>
          </cell>
          <cell r="BU951">
            <v>80</v>
          </cell>
          <cell r="BV951">
            <v>0</v>
          </cell>
        </row>
        <row r="952">
          <cell r="B952" t="str">
            <v>22-E&amp;TCB68-25</v>
          </cell>
          <cell r="C952" t="str">
            <v>E&amp;TC-B</v>
          </cell>
          <cell r="D952">
            <v>68</v>
          </cell>
          <cell r="E952" t="str">
            <v>TIWARI ANKUSH  JAI PRAKASH SUMAN</v>
          </cell>
          <cell r="F952" t="str">
            <v>Male</v>
          </cell>
          <cell r="G952" t="str">
            <v>2003-08-31</v>
          </cell>
          <cell r="H952">
            <v>9004800604</v>
          </cell>
          <cell r="I952">
            <v>0</v>
          </cell>
          <cell r="J952" t="str">
            <v>tiwariankush.2003.31@gmail.com</v>
          </cell>
          <cell r="K952" t="str">
            <v>1032221284@tcetmumbai.in</v>
          </cell>
          <cell r="L952" t="str">
            <v>21/2, Siddhachal Elegant Phase 7B ,Vasant Vihar School ,Thane ,Vasant Vihar ,Thane,400610</v>
          </cell>
          <cell r="M952">
            <v>0</v>
          </cell>
          <cell r="N952" t="str">
            <v>Maharashtra</v>
          </cell>
          <cell r="O952" t="str">
            <v>Farmer</v>
          </cell>
          <cell r="P952" t="str">
            <v>4,00,001 - 4,50,000</v>
          </cell>
          <cell r="Q952" t="str">
            <v>Normal</v>
          </cell>
          <cell r="R952" t="str">
            <v>Open</v>
          </cell>
          <cell r="S952">
            <v>2022</v>
          </cell>
          <cell r="T952" t="str">
            <v>DSE</v>
          </cell>
          <cell r="U952" t="str">
            <v>NA</v>
          </cell>
          <cell r="V952" t="str">
            <v>NA</v>
          </cell>
          <cell r="W952" t="str">
            <v>NA</v>
          </cell>
          <cell r="X952" t="str">
            <v>CAP</v>
          </cell>
          <cell r="Y952" t="str">
            <v>409.00</v>
          </cell>
          <cell r="Z952" t="str">
            <v>600.00</v>
          </cell>
          <cell r="AA952" t="str">
            <v>68.17</v>
          </cell>
          <cell r="AB952" t="str">
            <v>2018</v>
          </cell>
          <cell r="AC952" t="str">
            <v>U.P. BOARD OF HIGH SCHOOL AND INTERMEDIATE EDUCATION</v>
          </cell>
          <cell r="AD952" t="str">
            <v>DR ABHAYJEET MISHRA IC MEDHA JAUNPUR</v>
          </cell>
          <cell r="AE952" t="str">
            <v>1216.00</v>
          </cell>
          <cell r="AF952" t="str">
            <v>1750.00</v>
          </cell>
          <cell r="AG952" t="str">
            <v>69.49</v>
          </cell>
          <cell r="AH952" t="str">
            <v>2022</v>
          </cell>
          <cell r="AI952" t="str">
            <v>Maharashtra State Board of Technical Education</v>
          </cell>
          <cell r="AJ952" t="str">
            <v>MUCHHALA POLYTECHNIC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157</v>
          </cell>
          <cell r="AW952">
            <v>25</v>
          </cell>
          <cell r="AX952">
            <v>6.28</v>
          </cell>
          <cell r="AY952">
            <v>88</v>
          </cell>
          <cell r="AZ952">
            <v>162.10999999999999</v>
          </cell>
          <cell r="BA952">
            <v>29</v>
          </cell>
          <cell r="BB952">
            <v>5.59</v>
          </cell>
          <cell r="BC952">
            <v>93</v>
          </cell>
          <cell r="BD952">
            <v>319.11</v>
          </cell>
          <cell r="BE952">
            <v>54</v>
          </cell>
          <cell r="BF952">
            <v>5.9094444444444445</v>
          </cell>
          <cell r="BG952">
            <v>159</v>
          </cell>
          <cell r="BH952">
            <v>24</v>
          </cell>
          <cell r="BI952">
            <v>6.625</v>
          </cell>
          <cell r="BJ952">
            <v>80</v>
          </cell>
          <cell r="BK952">
            <v>161</v>
          </cell>
          <cell r="BL952">
            <v>29</v>
          </cell>
          <cell r="BM952">
            <v>5.5517241379310347</v>
          </cell>
          <cell r="BN952">
            <v>86</v>
          </cell>
          <cell r="BO952">
            <v>320</v>
          </cell>
          <cell r="BP952">
            <v>53</v>
          </cell>
          <cell r="BQ952">
            <v>6.0377358490566042</v>
          </cell>
          <cell r="BR952">
            <v>639.11</v>
          </cell>
          <cell r="BS952">
            <v>107</v>
          </cell>
          <cell r="BT952">
            <v>5.9729906542056073</v>
          </cell>
          <cell r="BU952">
            <v>90.5</v>
          </cell>
          <cell r="BV952">
            <v>0</v>
          </cell>
        </row>
        <row r="953">
          <cell r="B953" t="str">
            <v>22-ITB68-25</v>
          </cell>
          <cell r="C953" t="str">
            <v>IT-B</v>
          </cell>
          <cell r="D953">
            <v>68</v>
          </cell>
          <cell r="E953" t="str">
            <v>RAI AASTHA SARVESH SULAKSHANA</v>
          </cell>
          <cell r="F953" t="str">
            <v>Female</v>
          </cell>
          <cell r="G953" t="str">
            <v>2003-08-30</v>
          </cell>
          <cell r="H953">
            <v>9967063058</v>
          </cell>
          <cell r="I953">
            <v>0</v>
          </cell>
          <cell r="J953" t="str">
            <v>aasthasrai@gmail.com</v>
          </cell>
          <cell r="K953" t="str">
            <v>1032221234@tcetmumbai.in</v>
          </cell>
          <cell r="L953" t="str">
            <v>B-107, Asha Nagar Bldg 2 CHS,S.V Cross Road, Bhayandar East,Near Ostwal Darshan,THANE,400703</v>
          </cell>
          <cell r="M953">
            <v>0</v>
          </cell>
          <cell r="N953" t="str">
            <v>Maharashtra</v>
          </cell>
          <cell r="O953" t="str">
            <v>Business</v>
          </cell>
          <cell r="P953" t="str">
            <v>6,00,001 - 7,00,000</v>
          </cell>
          <cell r="Q953" t="str">
            <v>Normal</v>
          </cell>
          <cell r="R953" t="str">
            <v>Open</v>
          </cell>
          <cell r="S953">
            <v>2022</v>
          </cell>
          <cell r="T953" t="str">
            <v>DSE</v>
          </cell>
          <cell r="U953" t="str">
            <v>NA</v>
          </cell>
          <cell r="V953" t="str">
            <v>NA</v>
          </cell>
          <cell r="W953" t="str">
            <v>NA</v>
          </cell>
          <cell r="X953" t="str">
            <v>CAP</v>
          </cell>
          <cell r="Y953" t="str">
            <v>366.00</v>
          </cell>
          <cell r="Z953" t="str">
            <v>500.00</v>
          </cell>
          <cell r="AA953" t="str">
            <v>73.20</v>
          </cell>
          <cell r="AB953" t="str">
            <v>2019</v>
          </cell>
          <cell r="AC953" t="str">
            <v>MAHARASHTRA STATE BOARD OF SECONDARY AND HIGHER SECONDARY EDUCATION</v>
          </cell>
          <cell r="AD953" t="str">
            <v>ST. FRANSIS HIGH SCHOOL</v>
          </cell>
          <cell r="AE953" t="str">
            <v>1424.00</v>
          </cell>
          <cell r="AF953" t="str">
            <v>1600.00</v>
          </cell>
          <cell r="AG953" t="str">
            <v>89.00</v>
          </cell>
          <cell r="AH953" t="str">
            <v>2022</v>
          </cell>
          <cell r="AI953" t="str">
            <v>Maharashtra State Board of Technical Education</v>
          </cell>
          <cell r="AJ953" t="str">
            <v>THAKUR POLYTECHNIC</v>
          </cell>
          <cell r="AK953">
            <v>0</v>
          </cell>
          <cell r="AL953">
            <v>0</v>
          </cell>
          <cell r="AM953" t="e">
            <v>#DIV/0!</v>
          </cell>
          <cell r="AN953">
            <v>0</v>
          </cell>
          <cell r="AO953">
            <v>0</v>
          </cell>
          <cell r="AP953">
            <v>0</v>
          </cell>
          <cell r="AQ953" t="e">
            <v>#DIV/0!</v>
          </cell>
          <cell r="AR953">
            <v>0</v>
          </cell>
          <cell r="AS953">
            <v>0</v>
          </cell>
          <cell r="AT953">
            <v>0</v>
          </cell>
          <cell r="AU953" t="e">
            <v>#DIV/0!</v>
          </cell>
          <cell r="AV953">
            <v>235</v>
          </cell>
          <cell r="AW953">
            <v>25</v>
          </cell>
          <cell r="AX953">
            <v>9.4</v>
          </cell>
          <cell r="AY953">
            <v>75</v>
          </cell>
          <cell r="AZ953">
            <v>275</v>
          </cell>
          <cell r="BA953">
            <v>29</v>
          </cell>
          <cell r="BB953">
            <v>9.4827586206896548</v>
          </cell>
          <cell r="BC953">
            <v>82.758620689655203</v>
          </cell>
          <cell r="BD953">
            <v>510</v>
          </cell>
          <cell r="BE953">
            <v>54</v>
          </cell>
          <cell r="BF953">
            <v>9.4444444444444446</v>
          </cell>
          <cell r="BG953">
            <v>234</v>
          </cell>
          <cell r="BH953">
            <v>24</v>
          </cell>
          <cell r="BI953">
            <v>9.75</v>
          </cell>
          <cell r="BJ953">
            <v>75</v>
          </cell>
          <cell r="BK953">
            <v>290</v>
          </cell>
          <cell r="BL953">
            <v>29</v>
          </cell>
          <cell r="BM953">
            <v>10</v>
          </cell>
          <cell r="BN953">
            <v>80.084745762711904</v>
          </cell>
          <cell r="BO953">
            <v>524</v>
          </cell>
          <cell r="BP953">
            <v>53</v>
          </cell>
          <cell r="BQ953">
            <v>9.8867924528301891</v>
          </cell>
          <cell r="BR953">
            <v>1034</v>
          </cell>
          <cell r="BS953">
            <v>107</v>
          </cell>
          <cell r="BT953">
            <v>9.6635514018691584</v>
          </cell>
          <cell r="BU953">
            <v>78.879310344827601</v>
          </cell>
          <cell r="BV953" t="str">
            <v>Saint Gobain</v>
          </cell>
        </row>
        <row r="954">
          <cell r="B954" t="str">
            <v>22-M&amp;ME68-25</v>
          </cell>
          <cell r="C954" t="str">
            <v>M&amp;ME</v>
          </cell>
          <cell r="D954">
            <v>68</v>
          </cell>
          <cell r="E954" t="str">
            <v>SHARMA YOGESH MAHENDRA KAMLESH</v>
          </cell>
          <cell r="F954" t="str">
            <v>Male</v>
          </cell>
          <cell r="G954" t="str">
            <v>2003-01-02</v>
          </cell>
          <cell r="H954">
            <v>8779469552</v>
          </cell>
          <cell r="I954" t="str">
            <v>9082530836</v>
          </cell>
          <cell r="J954" t="str">
            <v>yogggeesssh@gmail.com</v>
          </cell>
          <cell r="K954" t="str">
            <v>1032221439@tcetmumbai.in</v>
          </cell>
          <cell r="L954" t="str">
            <v>A 101 Anand Vatika,Sector 6 Plot No 22,Kamothe,Near Nale Classes,Kamothe,410209</v>
          </cell>
          <cell r="M954">
            <v>0</v>
          </cell>
          <cell r="N954" t="str">
            <v>Maharashtra</v>
          </cell>
          <cell r="O954" t="str">
            <v>Laborer</v>
          </cell>
          <cell r="P954" t="str">
            <v>3,50,001 - 4,00,000</v>
          </cell>
          <cell r="Q954" t="str">
            <v>Normal</v>
          </cell>
          <cell r="R954" t="str">
            <v>Open</v>
          </cell>
          <cell r="S954">
            <v>2022</v>
          </cell>
          <cell r="T954" t="str">
            <v>DSE</v>
          </cell>
          <cell r="U954" t="str">
            <v>NA</v>
          </cell>
          <cell r="V954" t="str">
            <v>NA</v>
          </cell>
          <cell r="W954" t="str">
            <v>NA</v>
          </cell>
          <cell r="X954" t="str">
            <v>CAP</v>
          </cell>
          <cell r="Y954" t="str">
            <v>362.00</v>
          </cell>
          <cell r="Z954" t="str">
            <v>500.00</v>
          </cell>
          <cell r="AA954" t="str">
            <v>72.40</v>
          </cell>
          <cell r="AB954" t="str">
            <v>2019</v>
          </cell>
          <cell r="AC954" t="str">
            <v>MAHARASHTRA STATE BOARD OF SECONDARY AND HIGHER SECONDARY EDUCATION</v>
          </cell>
          <cell r="AD954" t="str">
            <v>LOKENETE RAMSHETH THAKUR PUBLIC SCHOOL</v>
          </cell>
          <cell r="AE954" t="str">
            <v>540.00</v>
          </cell>
          <cell r="AF954" t="str">
            <v>900.00</v>
          </cell>
          <cell r="AG954">
            <v>60</v>
          </cell>
          <cell r="AH954" t="str">
            <v>2022</v>
          </cell>
          <cell r="AI954" t="str">
            <v>Maharashtra State Board of Technical Education</v>
          </cell>
          <cell r="AJ954" t="str">
            <v>NJBSPM'S SHANTINIKETAN POLYTECHNIC</v>
          </cell>
          <cell r="AK954">
            <v>0</v>
          </cell>
          <cell r="AL954">
            <v>0</v>
          </cell>
          <cell r="AM954" t="e">
            <v>#DIV/0!</v>
          </cell>
          <cell r="AN954">
            <v>0</v>
          </cell>
          <cell r="AO954">
            <v>0</v>
          </cell>
          <cell r="AP954">
            <v>0</v>
          </cell>
          <cell r="AQ954" t="e">
            <v>#DIV/0!</v>
          </cell>
          <cell r="AR954">
            <v>0</v>
          </cell>
          <cell r="AS954">
            <v>0</v>
          </cell>
          <cell r="AT954">
            <v>0</v>
          </cell>
          <cell r="AU954" t="e">
            <v>#DIV/0!</v>
          </cell>
          <cell r="AV954">
            <v>173</v>
          </cell>
          <cell r="AW954">
            <v>25</v>
          </cell>
          <cell r="AX954">
            <v>6.92</v>
          </cell>
          <cell r="AY954">
            <v>84</v>
          </cell>
          <cell r="AZ954">
            <v>186</v>
          </cell>
          <cell r="BA954">
            <v>29</v>
          </cell>
          <cell r="BB954">
            <v>6.4137931034482758</v>
          </cell>
          <cell r="BC954">
            <v>78</v>
          </cell>
          <cell r="BD954">
            <v>359</v>
          </cell>
          <cell r="BE954">
            <v>54</v>
          </cell>
          <cell r="BF954">
            <v>6.6481481481481479</v>
          </cell>
          <cell r="BG954">
            <v>167</v>
          </cell>
          <cell r="BH954">
            <v>24</v>
          </cell>
          <cell r="BI954">
            <v>6.958333333333333</v>
          </cell>
          <cell r="BJ954">
            <v>87</v>
          </cell>
          <cell r="BK954">
            <v>171</v>
          </cell>
          <cell r="BL954">
            <v>29</v>
          </cell>
          <cell r="BM954">
            <v>5.8965517241379306</v>
          </cell>
          <cell r="BN954">
            <v>84</v>
          </cell>
          <cell r="BO954">
            <v>338</v>
          </cell>
          <cell r="BP954">
            <v>53</v>
          </cell>
          <cell r="BQ954">
            <v>6.3773584905660377</v>
          </cell>
          <cell r="BR954">
            <v>697</v>
          </cell>
          <cell r="BS954">
            <v>107</v>
          </cell>
          <cell r="BT954">
            <v>6.5140186915887854</v>
          </cell>
          <cell r="BU954">
            <v>81</v>
          </cell>
          <cell r="BV954" t="str">
            <v>Prasanna Packaging  Machinery Pvt.Ltd.</v>
          </cell>
        </row>
        <row r="955">
          <cell r="B955" t="str">
            <v>22-MECH68-25</v>
          </cell>
          <cell r="C955" t="str">
            <v>MECH</v>
          </cell>
          <cell r="D955">
            <v>68</v>
          </cell>
          <cell r="E955" t="str">
            <v>YADAV VINITA SHRIPAL USHA</v>
          </cell>
          <cell r="F955" t="str">
            <v>Female</v>
          </cell>
          <cell r="G955" t="str">
            <v>1998-06-07</v>
          </cell>
          <cell r="H955">
            <v>9987449913</v>
          </cell>
          <cell r="I955" t="str">
            <v>9967330814</v>
          </cell>
          <cell r="J955" t="str">
            <v>ydvini19@gmail.com</v>
          </cell>
          <cell r="K955" t="str">
            <v>1032221332@tcetmumbai.in</v>
          </cell>
          <cell r="L955" t="str">
            <v>Plot No 805 B/Wing New Parishram Sra ,Bhabrekar Nagar Charkop Kandivali West ,Mumbai,400067</v>
          </cell>
          <cell r="M955">
            <v>0</v>
          </cell>
          <cell r="N955" t="str">
            <v>Maharashtra</v>
          </cell>
          <cell r="O955" t="str">
            <v>Business</v>
          </cell>
          <cell r="P955" t="str">
            <v>1,50,001 - 2,00,000</v>
          </cell>
          <cell r="Q955" t="str">
            <v>Normal</v>
          </cell>
          <cell r="R955" t="str">
            <v>Open</v>
          </cell>
          <cell r="S955">
            <v>2022</v>
          </cell>
          <cell r="T955" t="str">
            <v>DSE</v>
          </cell>
          <cell r="U955" t="str">
            <v>NA</v>
          </cell>
          <cell r="V955" t="str">
            <v>NA</v>
          </cell>
          <cell r="W955" t="str">
            <v>NA</v>
          </cell>
          <cell r="X955" t="str">
            <v>CAP</v>
          </cell>
          <cell r="Y955" t="str">
            <v>429.00</v>
          </cell>
          <cell r="Z955" t="str">
            <v>500.00</v>
          </cell>
          <cell r="AA955" t="str">
            <v>85.80</v>
          </cell>
          <cell r="AB955" t="str">
            <v>2014</v>
          </cell>
          <cell r="AC955" t="str">
            <v>MAHARASHTRA STATE BOARD OF SECONDARY AND HIGHER SECONDARY EDUCATION</v>
          </cell>
          <cell r="AD955" t="str">
            <v>SHETH NL HIGH SCHOOL</v>
          </cell>
          <cell r="AE955" t="str">
            <v>1003.00</v>
          </cell>
          <cell r="AF955" t="str">
            <v>1200.00</v>
          </cell>
          <cell r="AG955">
            <v>83.583333333333329</v>
          </cell>
          <cell r="AH955" t="str">
            <v>2022</v>
          </cell>
          <cell r="AI955" t="str">
            <v>-</v>
          </cell>
          <cell r="AJ955" t="str">
            <v>GOVERNMENT POLYTECHNIC MUMBAI</v>
          </cell>
          <cell r="AK955">
            <v>0</v>
          </cell>
          <cell r="AL955">
            <v>0</v>
          </cell>
          <cell r="AM955" t="e">
            <v>#DIV/0!</v>
          </cell>
          <cell r="AN955">
            <v>0</v>
          </cell>
          <cell r="AO955">
            <v>0</v>
          </cell>
          <cell r="AP955">
            <v>0</v>
          </cell>
          <cell r="AQ955" t="e">
            <v>#DIV/0!</v>
          </cell>
          <cell r="AR955">
            <v>0</v>
          </cell>
          <cell r="AS955">
            <v>0</v>
          </cell>
          <cell r="AT955">
            <v>0</v>
          </cell>
          <cell r="AU955" t="e">
            <v>#DIV/0!</v>
          </cell>
          <cell r="AV955">
            <v>185</v>
          </cell>
          <cell r="AW955">
            <v>25</v>
          </cell>
          <cell r="AX955">
            <v>7.4</v>
          </cell>
          <cell r="AY955">
            <v>85</v>
          </cell>
          <cell r="AZ955">
            <v>272</v>
          </cell>
          <cell r="BA955">
            <v>29</v>
          </cell>
          <cell r="BB955">
            <v>9.3793103448275854</v>
          </cell>
          <cell r="BC955">
            <v>88</v>
          </cell>
          <cell r="BD955">
            <v>457</v>
          </cell>
          <cell r="BE955">
            <v>54</v>
          </cell>
          <cell r="BF955">
            <v>8.4629629629629637</v>
          </cell>
          <cell r="BG955">
            <v>222</v>
          </cell>
          <cell r="BH955">
            <v>24</v>
          </cell>
          <cell r="BI955">
            <v>9.25</v>
          </cell>
          <cell r="BJ955">
            <v>75.882352941176507</v>
          </cell>
          <cell r="BK955">
            <v>263</v>
          </cell>
          <cell r="BL955">
            <v>28</v>
          </cell>
          <cell r="BM955">
            <v>9.3928571428571423</v>
          </cell>
          <cell r="BN955">
            <v>77</v>
          </cell>
          <cell r="BO955">
            <v>485</v>
          </cell>
          <cell r="BP955">
            <v>52</v>
          </cell>
          <cell r="BQ955">
            <v>9.3269230769230766</v>
          </cell>
          <cell r="BR955">
            <v>942</v>
          </cell>
          <cell r="BS955">
            <v>106</v>
          </cell>
          <cell r="BT955">
            <v>8.8867924528301891</v>
          </cell>
          <cell r="BU955">
            <v>86.5</v>
          </cell>
          <cell r="BV955">
            <v>0</v>
          </cell>
        </row>
        <row r="956">
          <cell r="B956" t="str">
            <v>22-AI&amp;DS69-25</v>
          </cell>
          <cell r="C956" t="str">
            <v>AI&amp;DS</v>
          </cell>
          <cell r="D956">
            <v>69</v>
          </cell>
          <cell r="E956" t="str">
            <v>VISWAKARMA SUJAL TARUN BEENA</v>
          </cell>
          <cell r="F956" t="str">
            <v>Male</v>
          </cell>
          <cell r="G956" t="str">
            <v>2003-10-12</v>
          </cell>
          <cell r="H956">
            <v>9004180323</v>
          </cell>
          <cell r="I956" t="str">
            <v>8879309860</v>
          </cell>
          <cell r="J956" t="str">
            <v>sujalvish908@gmail.com</v>
          </cell>
          <cell r="K956" t="str">
            <v>1032221291@tcetmumbai.in</v>
          </cell>
          <cell r="L956" t="str">
            <v>Plot No. 240,Marve Road,Rathodi Village,Opp. Evershine Mark,Mumbai,400095</v>
          </cell>
          <cell r="M956">
            <v>400095</v>
          </cell>
          <cell r="N956" t="str">
            <v>Maharashtra</v>
          </cell>
          <cell r="O956" t="str">
            <v>Business</v>
          </cell>
          <cell r="P956" t="str">
            <v>4,00,001 - 4,50,000</v>
          </cell>
          <cell r="Q956" t="str">
            <v>Normal</v>
          </cell>
          <cell r="R956" t="str">
            <v>Open</v>
          </cell>
          <cell r="S956">
            <v>2022</v>
          </cell>
          <cell r="T956" t="str">
            <v>DSE</v>
          </cell>
          <cell r="U956" t="str">
            <v>NA</v>
          </cell>
          <cell r="V956" t="str">
            <v>NA</v>
          </cell>
          <cell r="W956" t="str">
            <v>NA</v>
          </cell>
          <cell r="X956" t="str">
            <v>CAP</v>
          </cell>
          <cell r="Y956" t="str">
            <v>365.00</v>
          </cell>
          <cell r="Z956" t="str">
            <v>500.00</v>
          </cell>
          <cell r="AA956" t="str">
            <v>73.00</v>
          </cell>
          <cell r="AB956" t="str">
            <v>2019</v>
          </cell>
          <cell r="AC956" t="str">
            <v>MAHARASHTRA STATE BOARD OF SECONDARY AND HIGHER SECONDARY EDUCATION</v>
          </cell>
          <cell r="AD956" t="str">
            <v>ST. JOSEPH HIGH SCHOOL</v>
          </cell>
          <cell r="AE956" t="str">
            <v>1345.00</v>
          </cell>
          <cell r="AF956" t="str">
            <v>1600.00</v>
          </cell>
          <cell r="AG956" t="str">
            <v>84.06</v>
          </cell>
          <cell r="AH956" t="str">
            <v>2022</v>
          </cell>
          <cell r="AI956" t="str">
            <v>Maharashtra State Board of Technical Education</v>
          </cell>
          <cell r="AJ956" t="str">
            <v>ZAGDU SINGH CHARITABLE TRUST THAKUR POLYTECHNIC</v>
          </cell>
          <cell r="AK956">
            <v>0</v>
          </cell>
          <cell r="AL956">
            <v>0</v>
          </cell>
          <cell r="AM956" t="e">
            <v>#DIV/0!</v>
          </cell>
          <cell r="AN956">
            <v>0</v>
          </cell>
          <cell r="AO956">
            <v>0</v>
          </cell>
          <cell r="AP956">
            <v>0</v>
          </cell>
          <cell r="AQ956" t="e">
            <v>#DIV/0!</v>
          </cell>
          <cell r="AR956">
            <v>0</v>
          </cell>
          <cell r="AS956">
            <v>0</v>
          </cell>
          <cell r="AT956">
            <v>0</v>
          </cell>
          <cell r="AU956" t="e">
            <v>#DIV/0!</v>
          </cell>
          <cell r="AV956">
            <v>197</v>
          </cell>
          <cell r="AW956">
            <v>25</v>
          </cell>
          <cell r="AX956">
            <v>7.88</v>
          </cell>
          <cell r="AY956">
            <v>87</v>
          </cell>
          <cell r="AZ956">
            <v>251</v>
          </cell>
          <cell r="BA956">
            <v>29</v>
          </cell>
          <cell r="BB956">
            <v>8.6551724137931032</v>
          </cell>
          <cell r="BC956">
            <v>84.117647058823493</v>
          </cell>
          <cell r="BD956">
            <v>448</v>
          </cell>
          <cell r="BE956">
            <v>54</v>
          </cell>
          <cell r="BF956">
            <v>8.2962962962962958</v>
          </cell>
          <cell r="BG956">
            <v>219</v>
          </cell>
          <cell r="BH956">
            <v>24</v>
          </cell>
          <cell r="BI956">
            <v>9.125</v>
          </cell>
          <cell r="BJ956">
            <v>73</v>
          </cell>
          <cell r="BK956">
            <v>272</v>
          </cell>
          <cell r="BL956">
            <v>29</v>
          </cell>
          <cell r="BM956">
            <v>9.3793103448275854</v>
          </cell>
          <cell r="BN956">
            <v>94</v>
          </cell>
          <cell r="BO956">
            <v>491</v>
          </cell>
          <cell r="BP956">
            <v>53</v>
          </cell>
          <cell r="BQ956">
            <v>9.2641509433962259</v>
          </cell>
          <cell r="BR956">
            <v>939</v>
          </cell>
          <cell r="BS956">
            <v>107</v>
          </cell>
          <cell r="BT956">
            <v>8.7757009345794401</v>
          </cell>
          <cell r="BU956">
            <v>81.372549019607831</v>
          </cell>
          <cell r="BV956" t="str">
            <v>Capgemini</v>
          </cell>
        </row>
        <row r="957">
          <cell r="B957" t="str">
            <v>22-AI&amp;ML69-25</v>
          </cell>
          <cell r="C957" t="str">
            <v>AI&amp;ML</v>
          </cell>
          <cell r="D957">
            <v>69</v>
          </cell>
          <cell r="E957" t="str">
            <v>VERMA GRACY HARIKRISHNA ABHILASHA</v>
          </cell>
          <cell r="F957" t="str">
            <v>Female</v>
          </cell>
          <cell r="G957" t="str">
            <v>2002-01-21</v>
          </cell>
          <cell r="H957">
            <v>7506632801</v>
          </cell>
          <cell r="I957" t="str">
            <v>9324897122</v>
          </cell>
          <cell r="J957" t="str">
            <v>gracyverma962@gmail.com</v>
          </cell>
          <cell r="K957" t="str">
            <v>1032221448@tcetmumbai.in</v>
          </cell>
          <cell r="L957" t="str">
            <v>1B/401 New Mhada Lokhandwala Complex ,Andheri West Mumbai-400053,HDFC Bank,Mumbai,400053</v>
          </cell>
          <cell r="M957">
            <v>400053</v>
          </cell>
          <cell r="N957" t="str">
            <v>Maharashtra</v>
          </cell>
          <cell r="O957" t="str">
            <v>Business</v>
          </cell>
          <cell r="P957" t="str">
            <v>4,00,001 - 4,50,000</v>
          </cell>
          <cell r="Q957" t="str">
            <v>Normal</v>
          </cell>
          <cell r="R957" t="str">
            <v>Open</v>
          </cell>
          <cell r="S957">
            <v>2022</v>
          </cell>
          <cell r="T957" t="str">
            <v>DSE</v>
          </cell>
          <cell r="U957" t="str">
            <v>NA</v>
          </cell>
          <cell r="V957" t="str">
            <v>NA</v>
          </cell>
          <cell r="W957" t="str">
            <v>NA</v>
          </cell>
          <cell r="X957" t="str">
            <v>CAP</v>
          </cell>
          <cell r="Y957" t="str">
            <v>1344.00</v>
          </cell>
          <cell r="Z957" t="str">
            <v>1600.00</v>
          </cell>
          <cell r="AA957" t="str">
            <v>84.00</v>
          </cell>
          <cell r="AB957" t="str">
            <v>2022</v>
          </cell>
          <cell r="AC957" t="str">
            <v>-</v>
          </cell>
          <cell r="AD957" t="str">
            <v>THAKUR POLYTECHNIC</v>
          </cell>
          <cell r="AE957">
            <v>1344</v>
          </cell>
          <cell r="AF957">
            <v>1600</v>
          </cell>
          <cell r="AG957" t="str">
            <v>84.00</v>
          </cell>
          <cell r="AH957" t="str">
            <v>2022</v>
          </cell>
          <cell r="AI957">
            <v>0</v>
          </cell>
          <cell r="AJ957">
            <v>0</v>
          </cell>
          <cell r="AK957">
            <v>0</v>
          </cell>
          <cell r="AL957">
            <v>0</v>
          </cell>
          <cell r="AM957" t="e">
            <v>#DIV/0!</v>
          </cell>
          <cell r="AN957">
            <v>0</v>
          </cell>
          <cell r="AO957">
            <v>0</v>
          </cell>
          <cell r="AP957">
            <v>0</v>
          </cell>
          <cell r="AQ957" t="e">
            <v>#DIV/0!</v>
          </cell>
          <cell r="AR957">
            <v>0</v>
          </cell>
          <cell r="AS957">
            <v>0</v>
          </cell>
          <cell r="AT957">
            <v>0</v>
          </cell>
          <cell r="AU957" t="e">
            <v>#DIV/0!</v>
          </cell>
          <cell r="AV957">
            <v>212</v>
          </cell>
          <cell r="AW957">
            <v>25</v>
          </cell>
          <cell r="AX957">
            <v>8.48</v>
          </cell>
          <cell r="AY957">
            <v>85</v>
          </cell>
          <cell r="AZ957">
            <v>280</v>
          </cell>
          <cell r="BA957">
            <v>29</v>
          </cell>
          <cell r="BB957">
            <v>9.6551724137931032</v>
          </cell>
          <cell r="BC957">
            <v>75</v>
          </cell>
          <cell r="BD957">
            <v>492</v>
          </cell>
          <cell r="BE957">
            <v>54</v>
          </cell>
          <cell r="BF957">
            <v>9.1111111111111107</v>
          </cell>
          <cell r="BG957">
            <v>211</v>
          </cell>
          <cell r="BH957">
            <v>24</v>
          </cell>
          <cell r="BI957">
            <v>8.7916666666666661</v>
          </cell>
          <cell r="BJ957">
            <v>86</v>
          </cell>
          <cell r="BK957">
            <v>271</v>
          </cell>
          <cell r="BL957">
            <v>29</v>
          </cell>
          <cell r="BM957">
            <v>9.3448275862068968</v>
          </cell>
          <cell r="BN957">
            <v>75</v>
          </cell>
          <cell r="BO957">
            <v>482</v>
          </cell>
          <cell r="BP957">
            <v>53</v>
          </cell>
          <cell r="BQ957">
            <v>9.0943396226415096</v>
          </cell>
          <cell r="BR957">
            <v>974</v>
          </cell>
          <cell r="BS957">
            <v>107</v>
          </cell>
          <cell r="BT957">
            <v>9.1028037383177569</v>
          </cell>
          <cell r="BU957">
            <v>82</v>
          </cell>
          <cell r="BV957">
            <v>0</v>
          </cell>
        </row>
        <row r="958">
          <cell r="B958" t="str">
            <v>22-CIVIL69-25</v>
          </cell>
          <cell r="C958" t="str">
            <v>CIVIL</v>
          </cell>
          <cell r="D958">
            <v>69</v>
          </cell>
          <cell r="E958" t="str">
            <v>SHIRSAT TUSHAR HARSHKUMAR PALLAVI</v>
          </cell>
          <cell r="F958" t="str">
            <v>Male</v>
          </cell>
          <cell r="G958" t="str">
            <v>2002-11-02</v>
          </cell>
          <cell r="H958">
            <v>9324325163</v>
          </cell>
          <cell r="I958">
            <v>0</v>
          </cell>
          <cell r="J958" t="str">
            <v>tshirsat2002@gmail.com</v>
          </cell>
          <cell r="K958" t="str">
            <v>1032221239@tcetmumbai.in</v>
          </cell>
          <cell r="L958" t="str">
            <v>ROOM NO.4818 BLDG NO.142,POLICE LINE NEHRU NAGAR,KURLA EAST MUMBAI,ASHTAVINAYAK MARG,MUMBAI,400024</v>
          </cell>
          <cell r="M958">
            <v>0</v>
          </cell>
          <cell r="N958" t="str">
            <v>Maharashtra</v>
          </cell>
          <cell r="O958" t="str">
            <v>Service</v>
          </cell>
          <cell r="P958" t="str">
            <v>4,00,001 - 4,50,000</v>
          </cell>
          <cell r="Q958" t="str">
            <v>Normal</v>
          </cell>
          <cell r="R958" t="str">
            <v>Open</v>
          </cell>
          <cell r="S958">
            <v>2022</v>
          </cell>
          <cell r="T958" t="str">
            <v>DSE</v>
          </cell>
          <cell r="U958" t="str">
            <v>NA</v>
          </cell>
          <cell r="V958" t="str">
            <v>NA</v>
          </cell>
          <cell r="W958" t="str">
            <v>NA</v>
          </cell>
          <cell r="X958" t="str">
            <v>CAP</v>
          </cell>
          <cell r="Y958" t="str">
            <v>327.00</v>
          </cell>
          <cell r="Z958" t="str">
            <v>500.00</v>
          </cell>
          <cell r="AA958" t="str">
            <v>65.40</v>
          </cell>
          <cell r="AB958" t="str">
            <v>2018</v>
          </cell>
          <cell r="AC958" t="str">
            <v>CENTRAL BOARD OF SECONDARY EDUCATION</v>
          </cell>
          <cell r="AD958" t="str">
            <v>SAINIK SCHOOL SATARA</v>
          </cell>
          <cell r="AE958" t="str">
            <v>1773.00</v>
          </cell>
          <cell r="AF958" t="str">
            <v>1900.00</v>
          </cell>
          <cell r="AG958" t="str">
            <v>93.32</v>
          </cell>
          <cell r="AH958" t="str">
            <v>2022</v>
          </cell>
          <cell r="AI958" t="str">
            <v>Maharashtra State Board of Technical Education</v>
          </cell>
          <cell r="AJ958" t="str">
            <v>VIVEKANAND EDUCATION SOCIETY'S POLYTECHNIC COLLEGE</v>
          </cell>
          <cell r="AK958">
            <v>0</v>
          </cell>
          <cell r="AL958">
            <v>0</v>
          </cell>
          <cell r="AM958" t="e">
            <v>#DIV/0!</v>
          </cell>
          <cell r="AN958">
            <v>0</v>
          </cell>
          <cell r="AO958">
            <v>0</v>
          </cell>
          <cell r="AP958">
            <v>0</v>
          </cell>
          <cell r="AQ958" t="e">
            <v>#DIV/0!</v>
          </cell>
          <cell r="AR958">
            <v>0</v>
          </cell>
          <cell r="AS958">
            <v>0</v>
          </cell>
          <cell r="AT958">
            <v>0</v>
          </cell>
          <cell r="AU958" t="e">
            <v>#DIV/0!</v>
          </cell>
          <cell r="AV958">
            <v>244</v>
          </cell>
          <cell r="AW958">
            <v>25</v>
          </cell>
          <cell r="AX958">
            <v>9.76</v>
          </cell>
          <cell r="AY958">
            <v>84</v>
          </cell>
          <cell r="AZ958">
            <v>284</v>
          </cell>
          <cell r="BA958">
            <v>29</v>
          </cell>
          <cell r="BB958">
            <v>9.7931034482758612</v>
          </cell>
          <cell r="BC958">
            <v>80</v>
          </cell>
          <cell r="BD958">
            <v>528</v>
          </cell>
          <cell r="BE958">
            <v>54</v>
          </cell>
          <cell r="BF958">
            <v>9.7777777777777786</v>
          </cell>
          <cell r="BG958">
            <v>238</v>
          </cell>
          <cell r="BH958">
            <v>24</v>
          </cell>
          <cell r="BI958">
            <v>9.9166666666666661</v>
          </cell>
          <cell r="BJ958">
            <v>86.470588235294102</v>
          </cell>
          <cell r="BK958">
            <v>289</v>
          </cell>
          <cell r="BL958">
            <v>29</v>
          </cell>
          <cell r="BM958">
            <v>9.9655172413793096</v>
          </cell>
          <cell r="BN958">
            <v>91</v>
          </cell>
          <cell r="BO958">
            <v>527</v>
          </cell>
          <cell r="BP958">
            <v>53</v>
          </cell>
          <cell r="BQ958">
            <v>9.9433962264150946</v>
          </cell>
          <cell r="BR958">
            <v>1055</v>
          </cell>
          <cell r="BS958">
            <v>107</v>
          </cell>
          <cell r="BT958">
            <v>9.8598130841121492</v>
          </cell>
          <cell r="BU958">
            <v>83.490196078431367</v>
          </cell>
          <cell r="BV958">
            <v>0</v>
          </cell>
        </row>
        <row r="959">
          <cell r="B959" t="str">
            <v>22-COMPA69-25</v>
          </cell>
          <cell r="C959" t="str">
            <v>COMP-A</v>
          </cell>
          <cell r="D959">
            <v>69</v>
          </cell>
          <cell r="E959" t="str">
            <v>KHAN AMAAN  ZUBAIR</v>
          </cell>
          <cell r="F959" t="str">
            <v>Male</v>
          </cell>
          <cell r="G959" t="str">
            <v>2002-05-08</v>
          </cell>
          <cell r="H959">
            <v>9920484616</v>
          </cell>
          <cell r="I959">
            <v>0</v>
          </cell>
          <cell r="J959" t="str">
            <v>hhkhanamaan@gmail.com</v>
          </cell>
          <cell r="K959" t="str">
            <v>1032221318@tcetmumbai.in</v>
          </cell>
          <cell r="L959" t="str">
            <v>29TH, 2ND FLOOR,UNDARIYA STREET ,MUMBAI,MUMBAI,400008</v>
          </cell>
          <cell r="M959">
            <v>0</v>
          </cell>
          <cell r="N959" t="str">
            <v>Maharashtra</v>
          </cell>
          <cell r="O959" t="str">
            <v>Business</v>
          </cell>
          <cell r="P959" t="str">
            <v>Above 15,00,000</v>
          </cell>
          <cell r="Q959" t="str">
            <v>Normal</v>
          </cell>
          <cell r="R959">
            <v>0</v>
          </cell>
          <cell r="S959">
            <v>2022</v>
          </cell>
          <cell r="T959" t="str">
            <v>DSE</v>
          </cell>
          <cell r="U959" t="str">
            <v>NA</v>
          </cell>
          <cell r="V959" t="str">
            <v>NA</v>
          </cell>
          <cell r="W959" t="str">
            <v>NA</v>
          </cell>
          <cell r="X959" t="str">
            <v>CAP</v>
          </cell>
          <cell r="Y959" t="str">
            <v>423.00</v>
          </cell>
          <cell r="Z959" t="str">
            <v>500.00</v>
          </cell>
          <cell r="AA959" t="str">
            <v>84.60</v>
          </cell>
          <cell r="AB959" t="str">
            <v>2018</v>
          </cell>
          <cell r="AC959" t="str">
            <v>MAHARASHTRA STATE BOARD OF SECONDARY AND HIGHER SECONDARY EDUCATION</v>
          </cell>
          <cell r="AD959" t="str">
            <v>SIR JACOB SASSOON HIGH SCHOOL</v>
          </cell>
          <cell r="AE959" t="str">
            <v>1560.00</v>
          </cell>
          <cell r="AF959" t="str">
            <v>1750.00</v>
          </cell>
          <cell r="AG959" t="str">
            <v>89.14</v>
          </cell>
          <cell r="AH959" t="str">
            <v>2021</v>
          </cell>
          <cell r="AI959" t="str">
            <v>Maharashtra State Board of Technical Education</v>
          </cell>
          <cell r="AJ959" t="str">
            <v>VIDYALANKAR POLYTECHNIC</v>
          </cell>
          <cell r="AK959">
            <v>0</v>
          </cell>
          <cell r="AL959">
            <v>0</v>
          </cell>
          <cell r="AM959" t="e">
            <v>#DIV/0!</v>
          </cell>
          <cell r="AN959">
            <v>0</v>
          </cell>
          <cell r="AO959">
            <v>0</v>
          </cell>
          <cell r="AP959">
            <v>0</v>
          </cell>
          <cell r="AQ959" t="e">
            <v>#DIV/0!</v>
          </cell>
          <cell r="AR959">
            <v>0</v>
          </cell>
          <cell r="AS959">
            <v>0</v>
          </cell>
          <cell r="AT959">
            <v>0</v>
          </cell>
          <cell r="AU959" t="e">
            <v>#DIV/0!</v>
          </cell>
          <cell r="AV959">
            <v>235</v>
          </cell>
          <cell r="AW959">
            <v>25</v>
          </cell>
          <cell r="AX959">
            <v>9.4</v>
          </cell>
          <cell r="AY959">
            <v>86</v>
          </cell>
          <cell r="AZ959">
            <v>226</v>
          </cell>
          <cell r="BA959">
            <v>29</v>
          </cell>
          <cell r="BB959">
            <v>7.7931034482758621</v>
          </cell>
          <cell r="BC959">
            <v>75</v>
          </cell>
          <cell r="BD959">
            <v>461</v>
          </cell>
          <cell r="BE959">
            <v>54</v>
          </cell>
          <cell r="BF959">
            <v>8.5370370370370363</v>
          </cell>
          <cell r="BG959">
            <v>216</v>
          </cell>
          <cell r="BH959">
            <v>24</v>
          </cell>
          <cell r="BI959">
            <v>9</v>
          </cell>
          <cell r="BJ959">
            <v>80</v>
          </cell>
          <cell r="BK959">
            <v>257</v>
          </cell>
          <cell r="BL959">
            <v>29</v>
          </cell>
          <cell r="BM959">
            <v>8.862068965517242</v>
          </cell>
          <cell r="BN959">
            <v>83</v>
          </cell>
          <cell r="BO959">
            <v>473</v>
          </cell>
          <cell r="BP959">
            <v>53</v>
          </cell>
          <cell r="BQ959">
            <v>8.9245283018867916</v>
          </cell>
          <cell r="BR959">
            <v>934</v>
          </cell>
          <cell r="BS959">
            <v>107</v>
          </cell>
          <cell r="BT959">
            <v>8.7289719626168232</v>
          </cell>
          <cell r="BU959">
            <v>80.333333333333329</v>
          </cell>
          <cell r="BV959">
            <v>0</v>
          </cell>
        </row>
        <row r="960">
          <cell r="B960" t="str">
            <v>22-COMPB69-25</v>
          </cell>
          <cell r="C960" t="str">
            <v>COMP-B</v>
          </cell>
          <cell r="D960">
            <v>69</v>
          </cell>
          <cell r="E960" t="str">
            <v>LAD SANIKA SATISH SHIVANI</v>
          </cell>
          <cell r="F960" t="str">
            <v>Female</v>
          </cell>
          <cell r="G960" t="str">
            <v>2003-11-01</v>
          </cell>
          <cell r="H960">
            <v>8356094857</v>
          </cell>
          <cell r="I960" t="str">
            <v>8356094857</v>
          </cell>
          <cell r="J960" t="str">
            <v>lad.sanika2003@gmail.com</v>
          </cell>
          <cell r="K960" t="str">
            <v>1032221307@tcetmumbai.in</v>
          </cell>
          <cell r="L960" t="str">
            <v>1/604, Sanskruti, Phase 1,90 Feet Road, Thakur Complex,Mumbai,400101</v>
          </cell>
          <cell r="M960">
            <v>0</v>
          </cell>
          <cell r="N960" t="str">
            <v>Maharashtra</v>
          </cell>
          <cell r="O960" t="str">
            <v>Service</v>
          </cell>
          <cell r="P960" t="str">
            <v>4,00,001 - 4,50,000</v>
          </cell>
          <cell r="Q960" t="str">
            <v>Normal</v>
          </cell>
          <cell r="R960">
            <v>0</v>
          </cell>
          <cell r="S960">
            <v>2022</v>
          </cell>
          <cell r="T960" t="str">
            <v>DSE</v>
          </cell>
          <cell r="U960" t="str">
            <v>NA</v>
          </cell>
          <cell r="V960" t="str">
            <v>NA</v>
          </cell>
          <cell r="W960" t="str">
            <v>NA</v>
          </cell>
          <cell r="X960" t="str">
            <v>CAP</v>
          </cell>
          <cell r="Y960" t="str">
            <v>565.00</v>
          </cell>
          <cell r="Z960" t="str">
            <v>600.00</v>
          </cell>
          <cell r="AA960" t="str">
            <v>94.17</v>
          </cell>
          <cell r="AB960" t="str">
            <v>2019</v>
          </cell>
          <cell r="AC960" t="str">
            <v>COUNCIL FOR THE INDIAN SCHOOL CERTIFICATE EXAMINATIONS</v>
          </cell>
          <cell r="AD960" t="str">
            <v>CHILDREN'S ACADEMY</v>
          </cell>
          <cell r="AE960" t="str">
            <v>1615.00</v>
          </cell>
          <cell r="AF960" t="str">
            <v>1750.00</v>
          </cell>
          <cell r="AG960" t="str">
            <v>92.29</v>
          </cell>
          <cell r="AH960" t="str">
            <v>2022</v>
          </cell>
          <cell r="AI960" t="str">
            <v>Maharashtra State Board of Technical Education</v>
          </cell>
          <cell r="AJ960" t="str">
            <v>THAKUR POLYTECHNIC</v>
          </cell>
          <cell r="AK960">
            <v>0</v>
          </cell>
          <cell r="AL960">
            <v>0</v>
          </cell>
          <cell r="AM960" t="e">
            <v>#DIV/0!</v>
          </cell>
          <cell r="AN960">
            <v>0</v>
          </cell>
          <cell r="AO960">
            <v>0</v>
          </cell>
          <cell r="AP960">
            <v>0</v>
          </cell>
          <cell r="AQ960" t="e">
            <v>#DIV/0!</v>
          </cell>
          <cell r="AR960">
            <v>0</v>
          </cell>
          <cell r="AS960">
            <v>0</v>
          </cell>
          <cell r="AT960">
            <v>0</v>
          </cell>
          <cell r="AU960" t="e">
            <v>#DIV/0!</v>
          </cell>
          <cell r="AV960">
            <v>249</v>
          </cell>
          <cell r="AW960">
            <v>25</v>
          </cell>
          <cell r="AX960">
            <v>9.9600000000000009</v>
          </cell>
          <cell r="AY960">
            <v>84</v>
          </cell>
          <cell r="AZ960">
            <v>283</v>
          </cell>
          <cell r="BA960">
            <v>29</v>
          </cell>
          <cell r="BB960">
            <v>9.7586206896551726</v>
          </cell>
          <cell r="BC960">
            <v>90</v>
          </cell>
          <cell r="BD960">
            <v>532</v>
          </cell>
          <cell r="BE960">
            <v>54</v>
          </cell>
          <cell r="BF960">
            <v>9.8518518518518512</v>
          </cell>
          <cell r="BG960">
            <v>231</v>
          </cell>
          <cell r="BH960">
            <v>24</v>
          </cell>
          <cell r="BI960">
            <v>9.625</v>
          </cell>
          <cell r="BJ960">
            <v>93</v>
          </cell>
          <cell r="BK960">
            <v>272</v>
          </cell>
          <cell r="BL960">
            <v>29</v>
          </cell>
          <cell r="BM960">
            <v>9.3793103448275854</v>
          </cell>
          <cell r="BN960">
            <v>87</v>
          </cell>
          <cell r="BO960">
            <v>503</v>
          </cell>
          <cell r="BP960">
            <v>53</v>
          </cell>
          <cell r="BQ960">
            <v>9.4905660377358494</v>
          </cell>
          <cell r="BR960">
            <v>1035</v>
          </cell>
          <cell r="BS960">
            <v>107</v>
          </cell>
          <cell r="BT960">
            <v>9.6728971962616814</v>
          </cell>
          <cell r="BU960">
            <v>89</v>
          </cell>
          <cell r="BV960">
            <v>0</v>
          </cell>
        </row>
        <row r="961">
          <cell r="B961" t="str">
            <v>22-COMPC69-25</v>
          </cell>
          <cell r="C961" t="str">
            <v>COMP-C</v>
          </cell>
          <cell r="D961">
            <v>69</v>
          </cell>
          <cell r="E961" t="str">
            <v>TIWARI ARYA BRIJESH CHANDRAKALA</v>
          </cell>
          <cell r="F961" t="str">
            <v>Male</v>
          </cell>
          <cell r="G961" t="str">
            <v>2003-12-20</v>
          </cell>
          <cell r="H961">
            <v>9320408279</v>
          </cell>
          <cell r="I961">
            <v>0</v>
          </cell>
          <cell r="J961" t="str">
            <v>aryabrijeshtiwarii@gmail.com</v>
          </cell>
          <cell r="K961" t="str">
            <v>1032221319@tcetmumbai.in</v>
          </cell>
          <cell r="L961" t="str">
            <v>V/404, SAI SUBH, MEDTIYA NAGAR,OPP-SEVEN SQUARE ACADEMY,DEEPAK HOSPITAL,MIRA ROAD EAST, THANE,MIRA BHAYANDAR,MUMBAI,401107</v>
          </cell>
          <cell r="M961">
            <v>0</v>
          </cell>
          <cell r="N961" t="str">
            <v>Maharashtra</v>
          </cell>
          <cell r="O961" t="str">
            <v>Business</v>
          </cell>
          <cell r="P961" t="str">
            <v>Above 15,00,000</v>
          </cell>
          <cell r="Q961" t="str">
            <v>Normal</v>
          </cell>
          <cell r="R961" t="str">
            <v>Open</v>
          </cell>
          <cell r="S961">
            <v>2022</v>
          </cell>
          <cell r="T961" t="str">
            <v>DSE</v>
          </cell>
          <cell r="U961" t="str">
            <v>NA</v>
          </cell>
          <cell r="V961" t="str">
            <v>NA</v>
          </cell>
          <cell r="W961" t="str">
            <v>NA</v>
          </cell>
          <cell r="X961" t="str">
            <v>CAP</v>
          </cell>
          <cell r="Y961" t="str">
            <v>315.00</v>
          </cell>
          <cell r="Z961" t="str">
            <v>500.00</v>
          </cell>
          <cell r="AA961" t="str">
            <v>63.00</v>
          </cell>
          <cell r="AB961" t="str">
            <v>2019</v>
          </cell>
          <cell r="AC961" t="str">
            <v>MAHARASHTRA STATE BOARD OF SECONDARY AND HIGHER SECONDARY EDUCATION</v>
          </cell>
          <cell r="AD961" t="str">
            <v>CHRIST HIGH SCHOOL</v>
          </cell>
          <cell r="AE961" t="str">
            <v>1550.00</v>
          </cell>
          <cell r="AF961" t="str">
            <v>1750.00</v>
          </cell>
          <cell r="AG961" t="str">
            <v>88.57</v>
          </cell>
          <cell r="AH961" t="str">
            <v>2022</v>
          </cell>
          <cell r="AI961" t="str">
            <v>Maharashtra State Board of Technical Education</v>
          </cell>
          <cell r="AJ961" t="str">
            <v>PRAVIN PATIL COLLEGE OF DIPLOMA ENGINEERING AND TECHNOLOGY</v>
          </cell>
          <cell r="AK961">
            <v>0</v>
          </cell>
          <cell r="AL961">
            <v>0</v>
          </cell>
          <cell r="AM961" t="e">
            <v>#DIV/0!</v>
          </cell>
          <cell r="AN961">
            <v>0</v>
          </cell>
          <cell r="AO961">
            <v>0</v>
          </cell>
          <cell r="AP961">
            <v>0</v>
          </cell>
          <cell r="AQ961" t="e">
            <v>#DIV/0!</v>
          </cell>
          <cell r="AR961">
            <v>0</v>
          </cell>
          <cell r="AS961">
            <v>0</v>
          </cell>
          <cell r="AT961">
            <v>0</v>
          </cell>
          <cell r="AU961" t="e">
            <v>#DIV/0!</v>
          </cell>
          <cell r="AV961">
            <v>207</v>
          </cell>
          <cell r="AW961">
            <v>25</v>
          </cell>
          <cell r="AX961">
            <v>8.2799999999999994</v>
          </cell>
          <cell r="AY961">
            <v>87</v>
          </cell>
          <cell r="AZ961">
            <v>245</v>
          </cell>
          <cell r="BA961">
            <v>29</v>
          </cell>
          <cell r="BB961">
            <v>8.4482758620689662</v>
          </cell>
          <cell r="BC961">
            <v>93</v>
          </cell>
          <cell r="BD961">
            <v>452</v>
          </cell>
          <cell r="BE961">
            <v>54</v>
          </cell>
          <cell r="BF961">
            <v>8.3703703703703702</v>
          </cell>
          <cell r="BG961">
            <v>213</v>
          </cell>
          <cell r="BH961">
            <v>24</v>
          </cell>
          <cell r="BI961">
            <v>8.875</v>
          </cell>
          <cell r="BJ961">
            <v>75</v>
          </cell>
          <cell r="BK961">
            <v>233</v>
          </cell>
          <cell r="BL961">
            <v>29</v>
          </cell>
          <cell r="BM961">
            <v>8.0344827586206904</v>
          </cell>
          <cell r="BN961">
            <v>91</v>
          </cell>
          <cell r="BO961">
            <v>446</v>
          </cell>
          <cell r="BP961">
            <v>53</v>
          </cell>
          <cell r="BQ961">
            <v>8.415094339622641</v>
          </cell>
          <cell r="BR961">
            <v>898</v>
          </cell>
          <cell r="BS961">
            <v>107</v>
          </cell>
          <cell r="BT961">
            <v>8.3925233644859816</v>
          </cell>
          <cell r="BU961">
            <v>85</v>
          </cell>
          <cell r="BV961">
            <v>0</v>
          </cell>
        </row>
        <row r="962">
          <cell r="B962" t="str">
            <v>22-CSE&amp;CS69-25</v>
          </cell>
          <cell r="C962" t="str">
            <v>CS&amp;E</v>
          </cell>
          <cell r="D962">
            <v>69</v>
          </cell>
          <cell r="E962" t="str">
            <v>SUDHAN ARFEEN MAHTAB AHMED ANJUM</v>
          </cell>
          <cell r="F962" t="str">
            <v>Female</v>
          </cell>
          <cell r="G962">
            <v>38012</v>
          </cell>
          <cell r="H962">
            <v>8828189182</v>
          </cell>
          <cell r="I962" t="str">
            <v>9967939237</v>
          </cell>
          <cell r="J962" t="str">
            <v>sudhanarfeen@gmail.com</v>
          </cell>
          <cell r="K962" t="str">
            <v>1032221259@tcetmumbai.in</v>
          </cell>
          <cell r="L962" t="str">
            <v>House No -3 Hari Nagar Kashmiri Compound,Chota Idgah Maidan ,Jogeshwari (East) Mumbai ,Near Police Chowki ,Mumbai ,400060</v>
          </cell>
          <cell r="M962">
            <v>0</v>
          </cell>
          <cell r="N962" t="str">
            <v>Maharashtra</v>
          </cell>
          <cell r="O962" t="str">
            <v>Business</v>
          </cell>
          <cell r="P962" t="str">
            <v>Above 15,00,000</v>
          </cell>
          <cell r="Q962" t="str">
            <v>Normal</v>
          </cell>
          <cell r="R962" t="str">
            <v>Open</v>
          </cell>
          <cell r="S962">
            <v>2022</v>
          </cell>
          <cell r="T962" t="str">
            <v>DSE</v>
          </cell>
          <cell r="U962" t="str">
            <v>NA</v>
          </cell>
          <cell r="V962" t="str">
            <v>NA</v>
          </cell>
          <cell r="W962" t="str">
            <v>NA</v>
          </cell>
          <cell r="X962" t="str">
            <v>CAP</v>
          </cell>
          <cell r="Y962" t="str">
            <v>394.00</v>
          </cell>
          <cell r="Z962" t="str">
            <v>500.00</v>
          </cell>
          <cell r="AA962" t="str">
            <v>78.80</v>
          </cell>
          <cell r="AB962" t="str">
            <v>2019</v>
          </cell>
          <cell r="AC962" t="str">
            <v>MAHARASHTRA STATE BOARD OF SECONDARY AND HIGHER SECONDARY EDUCATION</v>
          </cell>
          <cell r="AD962" t="str">
            <v>COURAGE ENGLISH HIGH SCHOOL</v>
          </cell>
          <cell r="AE962" t="str">
            <v>721.00</v>
          </cell>
          <cell r="AF962" t="str">
            <v>850.00</v>
          </cell>
          <cell r="AG962" t="str">
            <v>84.82</v>
          </cell>
          <cell r="AH962" t="str">
            <v>2022</v>
          </cell>
          <cell r="AI962" t="str">
            <v>Maharashtra State Board of Technical Education</v>
          </cell>
          <cell r="AJ962" t="str">
            <v>THAKUR POLYTECHNIC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0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U962">
            <v>0</v>
          </cell>
          <cell r="AV962">
            <v>237</v>
          </cell>
          <cell r="AW962">
            <v>25</v>
          </cell>
          <cell r="AX962">
            <v>9.48</v>
          </cell>
          <cell r="AY962">
            <v>85</v>
          </cell>
          <cell r="AZ962">
            <v>285</v>
          </cell>
          <cell r="BA962">
            <v>29</v>
          </cell>
          <cell r="BB962">
            <v>9.8275862068965516</v>
          </cell>
          <cell r="BC962">
            <v>84</v>
          </cell>
          <cell r="BD962">
            <v>522</v>
          </cell>
          <cell r="BE962">
            <v>54</v>
          </cell>
          <cell r="BF962">
            <v>9.6666666666666661</v>
          </cell>
          <cell r="BG962">
            <v>237</v>
          </cell>
          <cell r="BH962">
            <v>24</v>
          </cell>
          <cell r="BI962">
            <v>9.875</v>
          </cell>
          <cell r="BJ962">
            <v>75</v>
          </cell>
          <cell r="BK962">
            <v>287</v>
          </cell>
          <cell r="BL962">
            <v>29</v>
          </cell>
          <cell r="BM962">
            <v>9.8965517241379306</v>
          </cell>
          <cell r="BN962">
            <v>77</v>
          </cell>
          <cell r="BO962">
            <v>524</v>
          </cell>
          <cell r="BP962">
            <v>53</v>
          </cell>
          <cell r="BQ962">
            <v>9.8867924528301891</v>
          </cell>
          <cell r="BR962">
            <v>1046</v>
          </cell>
          <cell r="BS962">
            <v>107</v>
          </cell>
          <cell r="BT962">
            <v>9.7757009345794401</v>
          </cell>
          <cell r="BU962">
            <v>84.5</v>
          </cell>
          <cell r="BV962">
            <v>0</v>
          </cell>
        </row>
        <row r="963">
          <cell r="B963" t="str">
            <v>22-E&amp;CS69-25</v>
          </cell>
          <cell r="C963" t="str">
            <v>E&amp;CS</v>
          </cell>
          <cell r="D963">
            <v>69</v>
          </cell>
          <cell r="E963" t="str">
            <v>SHAIKH AMINA ALTAF SAIRA</v>
          </cell>
          <cell r="F963" t="str">
            <v>Female</v>
          </cell>
          <cell r="G963" t="str">
            <v>2001-09-29</v>
          </cell>
          <cell r="H963">
            <v>9152151845</v>
          </cell>
          <cell r="I963">
            <v>0</v>
          </cell>
          <cell r="J963" t="str">
            <v>aminashaikh0050@gmail.com</v>
          </cell>
          <cell r="K963" t="str">
            <v>1032221433@tcetmumbai.in</v>
          </cell>
          <cell r="L963" t="str">
            <v>B Wing 501 New Abba Apartment,Jogeshwari West,  Sv Road,MUMBAI,400102</v>
          </cell>
          <cell r="M963">
            <v>0</v>
          </cell>
          <cell r="N963" t="str">
            <v>Maharashtra</v>
          </cell>
          <cell r="O963" t="str">
            <v>Service</v>
          </cell>
          <cell r="P963" t="str">
            <v>4,00,001 - 4,50,000</v>
          </cell>
          <cell r="Q963" t="str">
            <v>Normal</v>
          </cell>
          <cell r="R963" t="str">
            <v>Open</v>
          </cell>
          <cell r="S963">
            <v>2022</v>
          </cell>
          <cell r="T963" t="str">
            <v>DSE</v>
          </cell>
          <cell r="U963" t="str">
            <v>NA</v>
          </cell>
          <cell r="V963" t="str">
            <v>NA</v>
          </cell>
          <cell r="W963" t="str">
            <v>NA</v>
          </cell>
          <cell r="X963" t="str">
            <v>CAP</v>
          </cell>
          <cell r="Y963" t="str">
            <v>369.00</v>
          </cell>
          <cell r="Z963" t="str">
            <v>500.00</v>
          </cell>
          <cell r="AA963" t="str">
            <v>73.80</v>
          </cell>
          <cell r="AB963" t="str">
            <v>2018</v>
          </cell>
          <cell r="AC963" t="str">
            <v>MAHARASHTRA STATE BOARD OF SECONDARY AND HIGHER SECONDARY EDUCATION</v>
          </cell>
          <cell r="AD963" t="str">
            <v>THE SCHOLAR HIGH SCHOOL</v>
          </cell>
          <cell r="AE963" t="str">
            <v>591.00</v>
          </cell>
          <cell r="AF963" t="str">
            <v>700.00</v>
          </cell>
          <cell r="AG963" t="str">
            <v>84.43</v>
          </cell>
          <cell r="AH963" t="str">
            <v>2022</v>
          </cell>
          <cell r="AI963" t="str">
            <v>-</v>
          </cell>
          <cell r="AJ963" t="str">
            <v>ZAGDU SINGH CHARITABLE TRUST'S THAKUR POLYTECHNIC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185</v>
          </cell>
          <cell r="AW963">
            <v>25</v>
          </cell>
          <cell r="AX963">
            <v>7.4</v>
          </cell>
          <cell r="AY963">
            <v>85</v>
          </cell>
          <cell r="AZ963">
            <v>248</v>
          </cell>
          <cell r="BA963">
            <v>29</v>
          </cell>
          <cell r="BB963">
            <v>8.5517241379310338</v>
          </cell>
          <cell r="BC963">
            <v>73.529411764705898</v>
          </cell>
          <cell r="BD963">
            <v>433</v>
          </cell>
          <cell r="BE963">
            <v>54</v>
          </cell>
          <cell r="BF963">
            <v>8.018518518518519</v>
          </cell>
          <cell r="BG963">
            <v>196</v>
          </cell>
          <cell r="BH963">
            <v>24</v>
          </cell>
          <cell r="BI963">
            <v>8.1666666666666661</v>
          </cell>
          <cell r="BJ963">
            <v>48</v>
          </cell>
          <cell r="BK963">
            <v>235</v>
          </cell>
          <cell r="BL963">
            <v>29</v>
          </cell>
          <cell r="BM963">
            <v>8.1034482758620694</v>
          </cell>
          <cell r="BN963">
            <v>78</v>
          </cell>
          <cell r="BO963">
            <v>431</v>
          </cell>
          <cell r="BP963">
            <v>53</v>
          </cell>
          <cell r="BQ963">
            <v>8.1320754716981138</v>
          </cell>
          <cell r="BR963">
            <v>864</v>
          </cell>
          <cell r="BS963">
            <v>107</v>
          </cell>
          <cell r="BT963">
            <v>8.074766355140186</v>
          </cell>
          <cell r="BU963">
            <v>79.264705882352956</v>
          </cell>
          <cell r="BV963">
            <v>0</v>
          </cell>
        </row>
        <row r="964">
          <cell r="B964" t="str">
            <v>22-E&amp;TCA69-25</v>
          </cell>
          <cell r="C964" t="str">
            <v>E&amp;TC-A</v>
          </cell>
          <cell r="D964">
            <v>69</v>
          </cell>
          <cell r="E964" t="str">
            <v>PARMAR KAMLESH RAMESH MANJU</v>
          </cell>
          <cell r="F964" t="str">
            <v>Male</v>
          </cell>
          <cell r="G964" t="str">
            <v>2003-08-10</v>
          </cell>
          <cell r="H964">
            <v>9372896001</v>
          </cell>
          <cell r="I964" t="str">
            <v>7021298824</v>
          </cell>
          <cell r="J964" t="str">
            <v>kamleshparmar4776@gmail.com</v>
          </cell>
          <cell r="K964" t="str">
            <v>1032221447@tcetmumbai.in</v>
          </cell>
          <cell r="L964" t="str">
            <v>828,C/13,Om Sai Atharva C.H.S,Charkop,Sector-8,Kandivali(W),Near Navrang Heights ,Mumbai,400067</v>
          </cell>
          <cell r="M964">
            <v>0</v>
          </cell>
          <cell r="N964" t="str">
            <v>Maharashtra</v>
          </cell>
          <cell r="O964" t="str">
            <v>Business</v>
          </cell>
          <cell r="P964" t="str">
            <v>Above 15,00,000</v>
          </cell>
          <cell r="Q964" t="str">
            <v>Normal</v>
          </cell>
          <cell r="R964" t="str">
            <v>Open</v>
          </cell>
          <cell r="S964">
            <v>2022</v>
          </cell>
          <cell r="T964" t="str">
            <v>DSE</v>
          </cell>
          <cell r="U964" t="str">
            <v>NA</v>
          </cell>
          <cell r="V964" t="str">
            <v>NA</v>
          </cell>
          <cell r="W964" t="str">
            <v>NA</v>
          </cell>
          <cell r="X964" t="str">
            <v>CAP</v>
          </cell>
          <cell r="Y964" t="str">
            <v>406.00</v>
          </cell>
          <cell r="Z964" t="str">
            <v>500.00</v>
          </cell>
          <cell r="AA964" t="str">
            <v>81.20</v>
          </cell>
          <cell r="AB964" t="str">
            <v>2019</v>
          </cell>
          <cell r="AC964" t="str">
            <v>MAHARASHTRA STATE BOARD OF SECONDARY AND HIGHER SECONDARY EDUCATION</v>
          </cell>
          <cell r="AD964" t="str">
            <v>OXFORD PUBLIC SCHOOL</v>
          </cell>
          <cell r="AE964" t="str">
            <v>1468.00</v>
          </cell>
          <cell r="AF964" t="str">
            <v>1700.00</v>
          </cell>
          <cell r="AG964" t="str">
            <v>86.35</v>
          </cell>
          <cell r="AH964" t="str">
            <v>2022</v>
          </cell>
          <cell r="AI964" t="str">
            <v>Maharashtra State Board of Technical Education</v>
          </cell>
          <cell r="AJ964" t="str">
            <v>ZAGDU SINGH CHARITABLE TRUST'S THAKUR POLYTECHNIC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  <cell r="AU964">
            <v>0</v>
          </cell>
          <cell r="AV964">
            <v>190</v>
          </cell>
          <cell r="AW964">
            <v>25</v>
          </cell>
          <cell r="AX964">
            <v>7.6</v>
          </cell>
          <cell r="AY964">
            <v>86</v>
          </cell>
          <cell r="AZ964">
            <v>230</v>
          </cell>
          <cell r="BA964">
            <v>29</v>
          </cell>
          <cell r="BB964">
            <v>7.931034482758621</v>
          </cell>
          <cell r="BC964">
            <v>75</v>
          </cell>
          <cell r="BD964">
            <v>420</v>
          </cell>
          <cell r="BE964">
            <v>54</v>
          </cell>
          <cell r="BF964">
            <v>7.7777777777777777</v>
          </cell>
          <cell r="BG964">
            <v>206</v>
          </cell>
          <cell r="BH964">
            <v>24</v>
          </cell>
          <cell r="BI964">
            <v>8.5833333333333339</v>
          </cell>
          <cell r="BJ964">
            <v>90</v>
          </cell>
          <cell r="BK964">
            <v>241</v>
          </cell>
          <cell r="BL964">
            <v>29</v>
          </cell>
          <cell r="BM964">
            <v>8.3103448275862064</v>
          </cell>
          <cell r="BN964">
            <v>76</v>
          </cell>
          <cell r="BO964">
            <v>447</v>
          </cell>
          <cell r="BP964">
            <v>53</v>
          </cell>
          <cell r="BQ964">
            <v>8.433962264150944</v>
          </cell>
          <cell r="BR964">
            <v>867</v>
          </cell>
          <cell r="BS964">
            <v>107</v>
          </cell>
          <cell r="BT964">
            <v>8.1028037383177569</v>
          </cell>
          <cell r="BU964">
            <v>80.5</v>
          </cell>
          <cell r="BV964">
            <v>0</v>
          </cell>
        </row>
        <row r="965">
          <cell r="B965" t="str">
            <v>22-ITA69-25</v>
          </cell>
          <cell r="C965" t="str">
            <v>IT-A</v>
          </cell>
          <cell r="D965">
            <v>69</v>
          </cell>
          <cell r="E965" t="str">
            <v>GHADI GAURAV YOGESH YOJANA</v>
          </cell>
          <cell r="F965" t="str">
            <v>Male</v>
          </cell>
          <cell r="G965" t="str">
            <v>2003-12-27</v>
          </cell>
          <cell r="H965">
            <v>8424803889</v>
          </cell>
          <cell r="I965" t="str">
            <v>8108120888</v>
          </cell>
          <cell r="J965" t="str">
            <v>gauravghadi2003@gmail.com</v>
          </cell>
          <cell r="K965" t="str">
            <v>1032221228@tcetmumbai.in</v>
          </cell>
          <cell r="L965" t="str">
            <v>2/5, Nanku Singh Chawl ,Near Pream Baug Building, Sai Baba Road,Prem Baug Building,Mumbai,400051</v>
          </cell>
          <cell r="M965">
            <v>0</v>
          </cell>
          <cell r="N965" t="str">
            <v>Maharashtra</v>
          </cell>
          <cell r="O965" t="str">
            <v>Service</v>
          </cell>
          <cell r="P965" t="str">
            <v>4,00,001 - 4,50,000</v>
          </cell>
          <cell r="Q965" t="str">
            <v>Normal</v>
          </cell>
          <cell r="R965" t="str">
            <v>Open</v>
          </cell>
          <cell r="S965">
            <v>2022</v>
          </cell>
          <cell r="T965" t="str">
            <v>DSE</v>
          </cell>
          <cell r="U965" t="str">
            <v>NA</v>
          </cell>
          <cell r="V965" t="str">
            <v>NA</v>
          </cell>
          <cell r="W965" t="str">
            <v>NA</v>
          </cell>
          <cell r="X965" t="str">
            <v>CAP</v>
          </cell>
          <cell r="Y965" t="str">
            <v>404.00</v>
          </cell>
          <cell r="Z965" t="str">
            <v>500.00</v>
          </cell>
          <cell r="AA965" t="str">
            <v>80.80</v>
          </cell>
          <cell r="AB965" t="str">
            <v>2019</v>
          </cell>
          <cell r="AC965" t="str">
            <v>MAHARASHTRA STATE BOARD OF SECONDARY AND HIGHER SECONDARY EDUCATION</v>
          </cell>
          <cell r="AD965" t="str">
            <v>CARDINAL GRACIAS HIGH SCHOOL</v>
          </cell>
          <cell r="AE965" t="str">
            <v>1098.00</v>
          </cell>
          <cell r="AF965" t="str">
            <v>1200.00</v>
          </cell>
          <cell r="AG965" t="str">
            <v>91.50</v>
          </cell>
          <cell r="AH965" t="str">
            <v>2022</v>
          </cell>
          <cell r="AI965" t="str">
            <v>-</v>
          </cell>
          <cell r="AJ965" t="str">
            <v>GOVERNMENT POLYTECHNIC MUMBAI</v>
          </cell>
          <cell r="AK965">
            <v>0</v>
          </cell>
          <cell r="AL965">
            <v>0</v>
          </cell>
          <cell r="AM965" t="e">
            <v>#DIV/0!</v>
          </cell>
          <cell r="AN965">
            <v>0</v>
          </cell>
          <cell r="AO965">
            <v>0</v>
          </cell>
          <cell r="AP965">
            <v>0</v>
          </cell>
          <cell r="AQ965" t="e">
            <v>#DIV/0!</v>
          </cell>
          <cell r="AR965">
            <v>0</v>
          </cell>
          <cell r="AS965">
            <v>0</v>
          </cell>
          <cell r="AT965">
            <v>0</v>
          </cell>
          <cell r="AU965" t="e">
            <v>#DIV/0!</v>
          </cell>
          <cell r="AV965">
            <v>210</v>
          </cell>
          <cell r="AW965">
            <v>25</v>
          </cell>
          <cell r="AX965">
            <v>8.4</v>
          </cell>
          <cell r="AY965">
            <v>85</v>
          </cell>
          <cell r="AZ965">
            <v>242</v>
          </cell>
          <cell r="BA965">
            <v>29</v>
          </cell>
          <cell r="BB965">
            <v>8.3448275862068968</v>
          </cell>
          <cell r="BC965">
            <v>75.471698113207594</v>
          </cell>
          <cell r="BD965">
            <v>452</v>
          </cell>
          <cell r="BE965">
            <v>54</v>
          </cell>
          <cell r="BF965">
            <v>8.3703703703703702</v>
          </cell>
          <cell r="BG965">
            <v>219</v>
          </cell>
          <cell r="BH965">
            <v>24</v>
          </cell>
          <cell r="BI965">
            <v>9.125</v>
          </cell>
          <cell r="BJ965">
            <v>89.211618257261406</v>
          </cell>
          <cell r="BK965">
            <v>281</v>
          </cell>
          <cell r="BL965">
            <v>29</v>
          </cell>
          <cell r="BM965">
            <v>9.6896551724137936</v>
          </cell>
          <cell r="BN965">
            <v>75.446428571428598</v>
          </cell>
          <cell r="BO965">
            <v>500</v>
          </cell>
          <cell r="BP965">
            <v>53</v>
          </cell>
          <cell r="BQ965">
            <v>9.433962264150944</v>
          </cell>
          <cell r="BR965">
            <v>952</v>
          </cell>
          <cell r="BS965">
            <v>107</v>
          </cell>
          <cell r="BT965">
            <v>8.8971962616822431</v>
          </cell>
          <cell r="BU965">
            <v>80.235849056603797</v>
          </cell>
          <cell r="BV965">
            <v>0</v>
          </cell>
        </row>
        <row r="966">
          <cell r="B966" t="str">
            <v>22-ITB69-25</v>
          </cell>
          <cell r="C966" t="str">
            <v>IT-B</v>
          </cell>
          <cell r="D966">
            <v>69</v>
          </cell>
          <cell r="E966" t="str">
            <v>SINGH SIDHARAT AMIT ARTI</v>
          </cell>
          <cell r="F966" t="str">
            <v>Male</v>
          </cell>
          <cell r="G966" t="str">
            <v>2003-12-30</v>
          </cell>
          <cell r="H966">
            <v>8879820831</v>
          </cell>
          <cell r="I966" t="str">
            <v>7304792916</v>
          </cell>
          <cell r="J966" t="str">
            <v>sidharth30singh@gmail.com</v>
          </cell>
          <cell r="K966" t="str">
            <v>1032221320@tcetmumbai.in</v>
          </cell>
          <cell r="L966" t="str">
            <v>Amit Singh, D-602, Veena Enclave,Mangal Nagar, Hatkesh,Mira Road East, Mira Bhayandar ,Near G.C.C Club,Thane, Mumbai,401107</v>
          </cell>
          <cell r="M966">
            <v>0</v>
          </cell>
          <cell r="N966" t="str">
            <v>Maharashtra</v>
          </cell>
          <cell r="O966" t="str">
            <v>Service</v>
          </cell>
          <cell r="P966" t="str">
            <v>9,00,001 - 10,00,000</v>
          </cell>
          <cell r="Q966" t="str">
            <v>Normal</v>
          </cell>
          <cell r="R966" t="str">
            <v>Open</v>
          </cell>
          <cell r="S966">
            <v>2022</v>
          </cell>
          <cell r="T966" t="str">
            <v>DSE</v>
          </cell>
          <cell r="U966" t="str">
            <v>NA</v>
          </cell>
          <cell r="V966" t="str">
            <v>NA</v>
          </cell>
          <cell r="W966" t="str">
            <v>NA</v>
          </cell>
          <cell r="X966" t="str">
            <v>CAP</v>
          </cell>
          <cell r="Y966" t="str">
            <v>389.00</v>
          </cell>
          <cell r="Z966" t="str">
            <v>500.00</v>
          </cell>
          <cell r="AA966" t="str">
            <v>77.80</v>
          </cell>
          <cell r="AB966" t="str">
            <v>2019</v>
          </cell>
          <cell r="AC966" t="str">
            <v>MAHARASHTRA STATE BOARD OF SECONDARY AND HIGHER SECONDARY EDUCATION</v>
          </cell>
          <cell r="AD966" t="str">
            <v>ST THOMAS HIGH SCHOOL</v>
          </cell>
          <cell r="AE966" t="str">
            <v>1415.00</v>
          </cell>
          <cell r="AF966" t="str">
            <v>1600.00</v>
          </cell>
          <cell r="AG966" t="str">
            <v>88.44</v>
          </cell>
          <cell r="AH966" t="str">
            <v>2022</v>
          </cell>
          <cell r="AI966" t="str">
            <v>Maharashtra State Board of Technical Education</v>
          </cell>
          <cell r="AJ966" t="str">
            <v>THAKUR POLYTECHNIC</v>
          </cell>
          <cell r="AK966">
            <v>0</v>
          </cell>
          <cell r="AL966">
            <v>0</v>
          </cell>
          <cell r="AM966" t="e">
            <v>#DIV/0!</v>
          </cell>
          <cell r="AN966">
            <v>0</v>
          </cell>
          <cell r="AO966">
            <v>0</v>
          </cell>
          <cell r="AP966">
            <v>0</v>
          </cell>
          <cell r="AQ966" t="e">
            <v>#DIV/0!</v>
          </cell>
          <cell r="AR966">
            <v>0</v>
          </cell>
          <cell r="AS966">
            <v>0</v>
          </cell>
          <cell r="AT966">
            <v>0</v>
          </cell>
          <cell r="AU966" t="e">
            <v>#DIV/0!</v>
          </cell>
          <cell r="AV966">
            <v>237</v>
          </cell>
          <cell r="AW966">
            <v>25</v>
          </cell>
          <cell r="AX966">
            <v>9.48</v>
          </cell>
          <cell r="AY966">
            <v>78</v>
          </cell>
          <cell r="AZ966">
            <v>279</v>
          </cell>
          <cell r="BA966">
            <v>29</v>
          </cell>
          <cell r="BB966">
            <v>9.6206896551724146</v>
          </cell>
          <cell r="BC966">
            <v>82.758620689655203</v>
          </cell>
          <cell r="BD966">
            <v>516</v>
          </cell>
          <cell r="BE966">
            <v>54</v>
          </cell>
          <cell r="BF966">
            <v>9.5555555555555554</v>
          </cell>
          <cell r="BG966">
            <v>228</v>
          </cell>
          <cell r="BH966">
            <v>24</v>
          </cell>
          <cell r="BI966">
            <v>9.5</v>
          </cell>
          <cell r="BJ966">
            <v>82.987551867219906</v>
          </cell>
          <cell r="BK966">
            <v>260</v>
          </cell>
          <cell r="BL966">
            <v>29</v>
          </cell>
          <cell r="BM966">
            <v>8.9655172413793096</v>
          </cell>
          <cell r="BN966">
            <v>75.423728813559293</v>
          </cell>
          <cell r="BO966">
            <v>488</v>
          </cell>
          <cell r="BP966">
            <v>53</v>
          </cell>
          <cell r="BQ966">
            <v>9.2075471698113205</v>
          </cell>
          <cell r="BR966">
            <v>1004</v>
          </cell>
          <cell r="BS966">
            <v>107</v>
          </cell>
          <cell r="BT966">
            <v>9.3831775700934585</v>
          </cell>
          <cell r="BU966">
            <v>80.379310344827601</v>
          </cell>
          <cell r="BV966" t="str">
            <v>Accenture-New</v>
          </cell>
        </row>
        <row r="967">
          <cell r="B967" t="str">
            <v>22-M&amp;ME69-25</v>
          </cell>
          <cell r="C967" t="str">
            <v>M&amp;ME</v>
          </cell>
          <cell r="D967">
            <v>69</v>
          </cell>
          <cell r="E967" t="str">
            <v>SINGH SIDDHARTH KUMAR SUSHILKUMAR KIRAN</v>
          </cell>
          <cell r="F967" t="str">
            <v>Male</v>
          </cell>
          <cell r="G967" t="str">
            <v>2004-02-25</v>
          </cell>
          <cell r="H967">
            <v>7858862551</v>
          </cell>
          <cell r="I967" t="str">
            <v>8114507736</v>
          </cell>
          <cell r="J967" t="str">
            <v>sddh258@gmail.com</v>
          </cell>
          <cell r="K967" t="str">
            <v>1032221442@tcetmumbai.in</v>
          </cell>
          <cell r="L967" t="str">
            <v>1303 A Wing Fountain Height ,Lokhandwala Kandivali East ,Kandivali Rast,Akurli Road ,Mumbai,400101</v>
          </cell>
          <cell r="M967">
            <v>0</v>
          </cell>
          <cell r="N967" t="str">
            <v>Maharashtra</v>
          </cell>
          <cell r="O967" t="str">
            <v>Service</v>
          </cell>
          <cell r="P967" t="str">
            <v>1,50,001 - 2,00,000</v>
          </cell>
          <cell r="Q967" t="str">
            <v>Normal</v>
          </cell>
          <cell r="R967" t="str">
            <v>Open</v>
          </cell>
          <cell r="S967">
            <v>2022</v>
          </cell>
          <cell r="T967" t="str">
            <v>DSE</v>
          </cell>
          <cell r="U967" t="str">
            <v>NA</v>
          </cell>
          <cell r="V967" t="str">
            <v>NA</v>
          </cell>
          <cell r="W967" t="str">
            <v>NA</v>
          </cell>
          <cell r="X967" t="str">
            <v>CAP</v>
          </cell>
          <cell r="Y967" t="str">
            <v>325.00</v>
          </cell>
          <cell r="Z967" t="str">
            <v>600.00</v>
          </cell>
          <cell r="AA967" t="str">
            <v>54.17</v>
          </cell>
          <cell r="AB967" t="str">
            <v>2019</v>
          </cell>
          <cell r="AC967" t="str">
            <v>CENTRAL BOARD OF SECONDARY EDUCATION</v>
          </cell>
          <cell r="AD967" t="str">
            <v>DAV PUBLIC SCHOOL JADUPUR BHABUA KAIMUR BIHAR</v>
          </cell>
          <cell r="AE967" t="str">
            <v>1493.00</v>
          </cell>
          <cell r="AF967" t="str">
            <v>1950.00</v>
          </cell>
          <cell r="AG967">
            <v>76.564102564102569</v>
          </cell>
          <cell r="AH967" t="str">
            <v>2022</v>
          </cell>
          <cell r="AI967" t="str">
            <v>Maharashtra State Board of Technical Education</v>
          </cell>
          <cell r="AJ967" t="str">
            <v>THAKUR POLYTECNIC</v>
          </cell>
          <cell r="AK967">
            <v>0</v>
          </cell>
          <cell r="AL967">
            <v>0</v>
          </cell>
          <cell r="AM967" t="e">
            <v>#DIV/0!</v>
          </cell>
          <cell r="AN967">
            <v>0</v>
          </cell>
          <cell r="AO967">
            <v>0</v>
          </cell>
          <cell r="AP967">
            <v>0</v>
          </cell>
          <cell r="AQ967" t="e">
            <v>#DIV/0!</v>
          </cell>
          <cell r="AR967">
            <v>0</v>
          </cell>
          <cell r="AS967">
            <v>0</v>
          </cell>
          <cell r="AT967">
            <v>0</v>
          </cell>
          <cell r="AU967" t="e">
            <v>#DIV/0!</v>
          </cell>
          <cell r="AV967">
            <v>168</v>
          </cell>
          <cell r="AW967">
            <v>25</v>
          </cell>
          <cell r="AX967">
            <v>6.72</v>
          </cell>
          <cell r="AY967">
            <v>79</v>
          </cell>
          <cell r="AZ967">
            <v>190</v>
          </cell>
          <cell r="BA967">
            <v>29</v>
          </cell>
          <cell r="BB967">
            <v>6.5517241379310347</v>
          </cell>
          <cell r="BC967">
            <v>78</v>
          </cell>
          <cell r="BD967">
            <v>358</v>
          </cell>
          <cell r="BE967">
            <v>54</v>
          </cell>
          <cell r="BF967">
            <v>6.6296296296296298</v>
          </cell>
          <cell r="BG967">
            <v>177</v>
          </cell>
          <cell r="BH967">
            <v>24</v>
          </cell>
          <cell r="BI967">
            <v>7.375</v>
          </cell>
          <cell r="BJ967">
            <v>80</v>
          </cell>
          <cell r="BK967">
            <v>189</v>
          </cell>
          <cell r="BL967">
            <v>29</v>
          </cell>
          <cell r="BM967">
            <v>6.5172413793103452</v>
          </cell>
          <cell r="BN967">
            <v>83</v>
          </cell>
          <cell r="BO967">
            <v>366</v>
          </cell>
          <cell r="BP967">
            <v>53</v>
          </cell>
          <cell r="BQ967">
            <v>6.9056603773584904</v>
          </cell>
          <cell r="BR967">
            <v>724</v>
          </cell>
          <cell r="BS967">
            <v>107</v>
          </cell>
          <cell r="BT967">
            <v>6.7663551401869162</v>
          </cell>
          <cell r="BU967">
            <v>78.5</v>
          </cell>
          <cell r="BV967">
            <v>0</v>
          </cell>
        </row>
        <row r="968">
          <cell r="B968" t="str">
            <v>22-MECH69-25</v>
          </cell>
          <cell r="C968" t="str">
            <v>MECH</v>
          </cell>
          <cell r="D968">
            <v>69</v>
          </cell>
          <cell r="E968" t="str">
            <v>DUBEY YASH BHOLASHANKAR SANGITA</v>
          </cell>
          <cell r="F968" t="str">
            <v>Male</v>
          </cell>
          <cell r="G968" t="str">
            <v>2003-07-04</v>
          </cell>
          <cell r="H968">
            <v>8425052505</v>
          </cell>
          <cell r="I968" t="str">
            <v>7020965799</v>
          </cell>
          <cell r="J968" t="str">
            <v>dubeyyash526@gmail.com</v>
          </cell>
          <cell r="K968" t="str">
            <v>1032221340@tcetmumbai.in</v>
          </cell>
          <cell r="L968" t="str">
            <v>B-306Shipra Apt Near Naniwadekar Hospita,Naniwadekar Street,Palghar,Jagdamba Hotel,Palghar ,401404</v>
          </cell>
          <cell r="M968">
            <v>0</v>
          </cell>
          <cell r="N968" t="str">
            <v>Maharashtra</v>
          </cell>
          <cell r="O968" t="str">
            <v>Service</v>
          </cell>
          <cell r="P968" t="str">
            <v>1,50,001 - 2,00,000</v>
          </cell>
          <cell r="Q968" t="str">
            <v>Normal</v>
          </cell>
          <cell r="R968" t="str">
            <v>Open</v>
          </cell>
          <cell r="S968">
            <v>2022</v>
          </cell>
          <cell r="T968" t="str">
            <v>DSE</v>
          </cell>
          <cell r="U968" t="str">
            <v>NA</v>
          </cell>
          <cell r="V968" t="str">
            <v>NA</v>
          </cell>
          <cell r="W968" t="str">
            <v>NA</v>
          </cell>
          <cell r="X968" t="str">
            <v>CAP</v>
          </cell>
          <cell r="Y968" t="str">
            <v>353.00</v>
          </cell>
          <cell r="Z968" t="str">
            <v>600.00</v>
          </cell>
          <cell r="AA968" t="str">
            <v>58.83</v>
          </cell>
          <cell r="AB968" t="str">
            <v>2019</v>
          </cell>
          <cell r="AC968" t="str">
            <v>CENTRAL BOARD OF SECONDARY EDUCATION</v>
          </cell>
          <cell r="AD968" t="str">
            <v>VIRAJ SHRI RAM CENTENNIAL SCHOOL</v>
          </cell>
          <cell r="AE968" t="str">
            <v>590.00</v>
          </cell>
          <cell r="AF968" t="str">
            <v>900.00</v>
          </cell>
          <cell r="AG968">
            <v>65.555555555555557</v>
          </cell>
          <cell r="AH968" t="str">
            <v>2022</v>
          </cell>
          <cell r="AI968" t="str">
            <v>Maharashtra State Board of Technical Education</v>
          </cell>
          <cell r="AJ968" t="str">
            <v>THAKUR POLYTECHNIC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167</v>
          </cell>
          <cell r="AW968">
            <v>25</v>
          </cell>
          <cell r="AX968">
            <v>6.68</v>
          </cell>
          <cell r="AY968">
            <v>86</v>
          </cell>
          <cell r="AZ968">
            <v>177</v>
          </cell>
          <cell r="BA968">
            <v>29</v>
          </cell>
          <cell r="BB968">
            <v>6.1034482758620694</v>
          </cell>
          <cell r="BC968">
            <v>83</v>
          </cell>
          <cell r="BD968">
            <v>344</v>
          </cell>
          <cell r="BE968">
            <v>54</v>
          </cell>
          <cell r="BF968">
            <v>6.3703703703703702</v>
          </cell>
          <cell r="BG968">
            <v>143.04</v>
          </cell>
          <cell r="BH968">
            <v>24</v>
          </cell>
          <cell r="BI968">
            <v>5.96</v>
          </cell>
          <cell r="BJ968">
            <v>85.294117647058798</v>
          </cell>
          <cell r="BK968">
            <v>190</v>
          </cell>
          <cell r="BL968">
            <v>28</v>
          </cell>
          <cell r="BM968">
            <v>6.7857142857142856</v>
          </cell>
          <cell r="BN968">
            <v>78</v>
          </cell>
          <cell r="BO968">
            <v>333.03999999999996</v>
          </cell>
          <cell r="BP968">
            <v>52</v>
          </cell>
          <cell r="BQ968">
            <v>6.4046153846153837</v>
          </cell>
          <cell r="BR968">
            <v>677.04</v>
          </cell>
          <cell r="BS968">
            <v>106</v>
          </cell>
          <cell r="BT968">
            <v>6.3871698113207547</v>
          </cell>
          <cell r="BU968">
            <v>84.5</v>
          </cell>
          <cell r="BV968">
            <v>0</v>
          </cell>
        </row>
        <row r="969">
          <cell r="B969" t="str">
            <v>22-CIVIL70-25</v>
          </cell>
          <cell r="C969" t="str">
            <v>CIVIL</v>
          </cell>
          <cell r="D969">
            <v>70</v>
          </cell>
          <cell r="E969" t="str">
            <v>YADAV KARTIK RAJESH SAVTTRI</v>
          </cell>
          <cell r="F969" t="str">
            <v>Male</v>
          </cell>
          <cell r="G969" t="str">
            <v>2004-03-02</v>
          </cell>
          <cell r="H969">
            <v>9136362794</v>
          </cell>
          <cell r="I969" t="str">
            <v>8652523479</v>
          </cell>
          <cell r="J969" t="str">
            <v>kartikyadav0204@gmail.com</v>
          </cell>
          <cell r="K969" t="str">
            <v>1032221774@tcetmumbai.in</v>
          </cell>
          <cell r="L969" t="str">
            <v>A-302 Vasant Sagar Krishna Kaveri Comple,Thakur Village Opp To Thakur Cinemas,Mumbai ,400101</v>
          </cell>
          <cell r="M969">
            <v>0</v>
          </cell>
          <cell r="N969" t="str">
            <v>Maharashtra</v>
          </cell>
          <cell r="O969" t="str">
            <v>Business</v>
          </cell>
          <cell r="P969">
            <v>1450000</v>
          </cell>
          <cell r="Q969" t="str">
            <v>Normal</v>
          </cell>
          <cell r="R969" t="str">
            <v>Open</v>
          </cell>
          <cell r="S969">
            <v>2022</v>
          </cell>
          <cell r="T969" t="str">
            <v>DSE</v>
          </cell>
          <cell r="U969" t="str">
            <v>NA</v>
          </cell>
          <cell r="V969" t="str">
            <v>NA</v>
          </cell>
          <cell r="W969" t="str">
            <v>NA</v>
          </cell>
          <cell r="X969" t="str">
            <v>CAP</v>
          </cell>
          <cell r="Y969" t="str">
            <v>333.00</v>
          </cell>
          <cell r="Z969" t="str">
            <v>500.00</v>
          </cell>
          <cell r="AA969" t="str">
            <v>66.60</v>
          </cell>
          <cell r="AB969" t="str">
            <v>2019</v>
          </cell>
          <cell r="AC969" t="str">
            <v>MAHARASHTRA STATE BOARD OF SECONDARY AND HIGHER SECONDARY EDUCATION</v>
          </cell>
          <cell r="AD969" t="str">
            <v>THAKUR VIDYA MANDIR HIGH SCHOOL AND JR COLLEGE</v>
          </cell>
          <cell r="AE969" t="str">
            <v>692.00</v>
          </cell>
          <cell r="AF969" t="str">
            <v>900.00</v>
          </cell>
          <cell r="AG969" t="str">
            <v>76.89</v>
          </cell>
          <cell r="AH969" t="str">
            <v>2022</v>
          </cell>
          <cell r="AI969" t="str">
            <v>Maharashtra State Board of Technical Education</v>
          </cell>
          <cell r="AJ969" t="str">
            <v>THAKUR POLYTECHNIC</v>
          </cell>
          <cell r="AK969">
            <v>0</v>
          </cell>
          <cell r="AL969">
            <v>0</v>
          </cell>
          <cell r="AM969" t="e">
            <v>#DIV/0!</v>
          </cell>
          <cell r="AN969">
            <v>0</v>
          </cell>
          <cell r="AO969">
            <v>0</v>
          </cell>
          <cell r="AP969">
            <v>0</v>
          </cell>
          <cell r="AQ969" t="e">
            <v>#DIV/0!</v>
          </cell>
          <cell r="AR969">
            <v>0</v>
          </cell>
          <cell r="AS969">
            <v>0</v>
          </cell>
          <cell r="AT969">
            <v>0</v>
          </cell>
          <cell r="AU969" t="e">
            <v>#DIV/0!</v>
          </cell>
          <cell r="AV969">
            <v>197</v>
          </cell>
          <cell r="AW969">
            <v>25</v>
          </cell>
          <cell r="AX969">
            <v>7.88</v>
          </cell>
          <cell r="AY969">
            <v>85</v>
          </cell>
          <cell r="AZ969">
            <v>206</v>
          </cell>
          <cell r="BA969">
            <v>29</v>
          </cell>
          <cell r="BB969">
            <v>7.1034482758620694</v>
          </cell>
          <cell r="BC969">
            <v>79</v>
          </cell>
          <cell r="BD969">
            <v>403</v>
          </cell>
          <cell r="BE969">
            <v>54</v>
          </cell>
          <cell r="BF969">
            <v>7.4629629629629628</v>
          </cell>
          <cell r="BG969">
            <v>196</v>
          </cell>
          <cell r="BH969">
            <v>24</v>
          </cell>
          <cell r="BI969">
            <v>8.1666666666666661</v>
          </cell>
          <cell r="BJ969">
            <v>91.764705882352899</v>
          </cell>
          <cell r="BK969">
            <v>245</v>
          </cell>
          <cell r="BL969">
            <v>29</v>
          </cell>
          <cell r="BM969">
            <v>8.4482758620689662</v>
          </cell>
          <cell r="BN969">
            <v>91</v>
          </cell>
          <cell r="BO969">
            <v>441</v>
          </cell>
          <cell r="BP969">
            <v>53</v>
          </cell>
          <cell r="BQ969">
            <v>8.3207547169811313</v>
          </cell>
          <cell r="BR969">
            <v>844</v>
          </cell>
          <cell r="BS969">
            <v>107</v>
          </cell>
          <cell r="BT969">
            <v>7.8878504672897201</v>
          </cell>
          <cell r="BU969">
            <v>85.254901960784295</v>
          </cell>
          <cell r="BV969">
            <v>0</v>
          </cell>
        </row>
        <row r="970">
          <cell r="B970" t="str">
            <v>22-COMPA70-25</v>
          </cell>
          <cell r="C970" t="str">
            <v>COMP-A</v>
          </cell>
          <cell r="D970">
            <v>70</v>
          </cell>
          <cell r="E970" t="str">
            <v>MAURYA AAMLESH MAHENDRA LEELAVATI</v>
          </cell>
          <cell r="F970" t="str">
            <v>Male</v>
          </cell>
          <cell r="G970" t="str">
            <v>2000-01-05</v>
          </cell>
          <cell r="H970">
            <v>9867582304</v>
          </cell>
          <cell r="I970">
            <v>0</v>
          </cell>
          <cell r="J970" t="str">
            <v>aamlesh2024maurya@gmail.con</v>
          </cell>
          <cell r="K970" t="str">
            <v>1032221312@tcetmumbai.in</v>
          </cell>
          <cell r="L970" t="str">
            <v>ROOM NO 05 SHREE KRISHNA JAN SEVA SANGH,RANI SATI MARG PIMPADIPADA,MALAD EAST MUMBAI 400097,Mumbai,400097</v>
          </cell>
          <cell r="M970">
            <v>0</v>
          </cell>
          <cell r="N970" t="str">
            <v>Maharashtra</v>
          </cell>
          <cell r="O970" t="str">
            <v>Business</v>
          </cell>
          <cell r="P970" t="str">
            <v>Above 15,00,000</v>
          </cell>
          <cell r="Q970" t="str">
            <v>Normal</v>
          </cell>
          <cell r="R970">
            <v>0</v>
          </cell>
          <cell r="S970">
            <v>2022</v>
          </cell>
          <cell r="T970" t="str">
            <v>DSE</v>
          </cell>
          <cell r="U970" t="str">
            <v>NA</v>
          </cell>
          <cell r="V970" t="str">
            <v>NA</v>
          </cell>
          <cell r="W970" t="str">
            <v>NA</v>
          </cell>
          <cell r="X970" t="str">
            <v>CAP</v>
          </cell>
          <cell r="Y970" t="str">
            <v>425.00</v>
          </cell>
          <cell r="Z970" t="str">
            <v>500.00</v>
          </cell>
          <cell r="AA970" t="str">
            <v>85.00</v>
          </cell>
          <cell r="AB970" t="str">
            <v>2015</v>
          </cell>
          <cell r="AC970" t="str">
            <v>MAHARASHTRA STATE BOARD OF SECONDARY AND HIGHER SECONDARY EDUCATION</v>
          </cell>
          <cell r="AD970" t="str">
            <v>ADARSH VIDYA MANDIR HIGH SCHOOL KURAR VILLAGE MALAD EAST</v>
          </cell>
          <cell r="AE970" t="str">
            <v>1593.00</v>
          </cell>
          <cell r="AF970" t="str">
            <v>1750.00</v>
          </cell>
          <cell r="AG970" t="str">
            <v>91.03</v>
          </cell>
          <cell r="AH970" t="str">
            <v>2021</v>
          </cell>
          <cell r="AI970" t="str">
            <v>Maharashtra State Board of Technical Education</v>
          </cell>
          <cell r="AJ970" t="str">
            <v>ZAGDU SINGH CHARITABLE TRUST THAKUR POLYTECHNIC KANDIVALI EAST</v>
          </cell>
          <cell r="AK970">
            <v>0</v>
          </cell>
          <cell r="AL970">
            <v>0</v>
          </cell>
          <cell r="AM970" t="e">
            <v>#DIV/0!</v>
          </cell>
          <cell r="AN970">
            <v>0</v>
          </cell>
          <cell r="AO970">
            <v>0</v>
          </cell>
          <cell r="AP970">
            <v>0</v>
          </cell>
          <cell r="AQ970" t="e">
            <v>#DIV/0!</v>
          </cell>
          <cell r="AR970">
            <v>0</v>
          </cell>
          <cell r="AS970">
            <v>0</v>
          </cell>
          <cell r="AT970">
            <v>0</v>
          </cell>
          <cell r="AU970" t="e">
            <v>#DIV/0!</v>
          </cell>
          <cell r="AV970">
            <v>241</v>
          </cell>
          <cell r="AW970">
            <v>25</v>
          </cell>
          <cell r="AX970">
            <v>9.64</v>
          </cell>
          <cell r="AY970">
            <v>87</v>
          </cell>
          <cell r="AZ970">
            <v>257</v>
          </cell>
          <cell r="BA970">
            <v>29</v>
          </cell>
          <cell r="BB970">
            <v>8.862068965517242</v>
          </cell>
          <cell r="BC970">
            <v>79</v>
          </cell>
          <cell r="BD970">
            <v>498</v>
          </cell>
          <cell r="BE970">
            <v>54</v>
          </cell>
          <cell r="BF970">
            <v>9.2222222222222214</v>
          </cell>
          <cell r="BG970">
            <v>204</v>
          </cell>
          <cell r="BH970">
            <v>24</v>
          </cell>
          <cell r="BI970">
            <v>8.5</v>
          </cell>
          <cell r="BJ970">
            <v>75</v>
          </cell>
          <cell r="BK970">
            <v>221</v>
          </cell>
          <cell r="BL970">
            <v>29</v>
          </cell>
          <cell r="BM970">
            <v>7.6206896551724137</v>
          </cell>
          <cell r="BN970">
            <v>76</v>
          </cell>
          <cell r="BO970">
            <v>425</v>
          </cell>
          <cell r="BP970">
            <v>53</v>
          </cell>
          <cell r="BQ970">
            <v>8.0188679245283012</v>
          </cell>
          <cell r="BR970">
            <v>923</v>
          </cell>
          <cell r="BS970">
            <v>107</v>
          </cell>
          <cell r="BT970">
            <v>8.6261682242990663</v>
          </cell>
          <cell r="BU970">
            <v>80.333333333333329</v>
          </cell>
          <cell r="BV970">
            <v>0</v>
          </cell>
        </row>
        <row r="971">
          <cell r="B971" t="str">
            <v>22-COMPB70-25</v>
          </cell>
          <cell r="C971" t="str">
            <v>COMP-B</v>
          </cell>
          <cell r="D971">
            <v>70</v>
          </cell>
          <cell r="E971" t="str">
            <v>SHARMA AKASH PRADEEP SUNITA</v>
          </cell>
          <cell r="F971" t="str">
            <v>Male</v>
          </cell>
          <cell r="G971" t="str">
            <v>2003-08-22</v>
          </cell>
          <cell r="H971">
            <v>7738109315</v>
          </cell>
          <cell r="I971">
            <v>0</v>
          </cell>
          <cell r="J971" t="str">
            <v>sharmaakash22803@gmail.com</v>
          </cell>
          <cell r="K971" t="str">
            <v>1032221314@tcetmumbai.in</v>
          </cell>
          <cell r="L971" t="str">
            <v>ANNA BHAU SATHE CHAWL,HANUMAN NAGAR,KANDIVALI,NEAR GYANTARA SCHOOL,MUMBAI,400101</v>
          </cell>
          <cell r="M971">
            <v>0</v>
          </cell>
          <cell r="N971" t="str">
            <v>Maharashtra</v>
          </cell>
          <cell r="O971" t="str">
            <v>Service</v>
          </cell>
          <cell r="P971" t="str">
            <v>4,00,001 - 4,50,000</v>
          </cell>
          <cell r="Q971" t="str">
            <v>Normal</v>
          </cell>
          <cell r="R971">
            <v>0</v>
          </cell>
          <cell r="S971">
            <v>2022</v>
          </cell>
          <cell r="T971" t="str">
            <v>DSE</v>
          </cell>
          <cell r="U971" t="str">
            <v>NA</v>
          </cell>
          <cell r="V971" t="str">
            <v>NA</v>
          </cell>
          <cell r="W971" t="str">
            <v>NA</v>
          </cell>
          <cell r="X971" t="str">
            <v>CAP</v>
          </cell>
          <cell r="Y971" t="str">
            <v>406.00</v>
          </cell>
          <cell r="Z971" t="str">
            <v>500.00</v>
          </cell>
          <cell r="AA971" t="str">
            <v>81.20</v>
          </cell>
          <cell r="AB971" t="str">
            <v>2019</v>
          </cell>
          <cell r="AC971" t="str">
            <v>MAHARASHTRA STATE BOARD OF SECONDARY AND HIGHER SECONDARY EDUCATION</v>
          </cell>
          <cell r="AD971" t="str">
            <v>ST SEBASTIAN ENGLISH HIGH SCHOOL</v>
          </cell>
          <cell r="AE971" t="str">
            <v>741.00</v>
          </cell>
          <cell r="AF971" t="str">
            <v>850.00</v>
          </cell>
          <cell r="AG971" t="str">
            <v>87.18</v>
          </cell>
          <cell r="AH971" t="str">
            <v>2022</v>
          </cell>
          <cell r="AI971" t="str">
            <v>Maharashtra State Board of Technical Education</v>
          </cell>
          <cell r="AJ971" t="str">
            <v>PRAVIN PATIL COLLEGE OF ENGINEERING IN DIPLOMA</v>
          </cell>
          <cell r="AK971">
            <v>0</v>
          </cell>
          <cell r="AL971">
            <v>0</v>
          </cell>
          <cell r="AM971" t="e">
            <v>#DIV/0!</v>
          </cell>
          <cell r="AN971">
            <v>0</v>
          </cell>
          <cell r="AO971">
            <v>0</v>
          </cell>
          <cell r="AP971">
            <v>0</v>
          </cell>
          <cell r="AQ971" t="e">
            <v>#DIV/0!</v>
          </cell>
          <cell r="AR971">
            <v>0</v>
          </cell>
          <cell r="AS971">
            <v>0</v>
          </cell>
          <cell r="AT971">
            <v>0</v>
          </cell>
          <cell r="AU971" t="e">
            <v>#DIV/0!</v>
          </cell>
          <cell r="AV971">
            <v>226</v>
          </cell>
          <cell r="AW971">
            <v>25</v>
          </cell>
          <cell r="AX971">
            <v>9.0399999999999991</v>
          </cell>
          <cell r="AY971">
            <v>85</v>
          </cell>
          <cell r="AZ971">
            <v>273</v>
          </cell>
          <cell r="BA971">
            <v>29</v>
          </cell>
          <cell r="BB971">
            <v>9.4137931034482758</v>
          </cell>
          <cell r="BC971">
            <v>85</v>
          </cell>
          <cell r="BD971">
            <v>499</v>
          </cell>
          <cell r="BE971">
            <v>54</v>
          </cell>
          <cell r="BF971">
            <v>9.2407407407407405</v>
          </cell>
          <cell r="BG971">
            <v>199</v>
          </cell>
          <cell r="BH971">
            <v>24</v>
          </cell>
          <cell r="BI971">
            <v>8.2916666666666661</v>
          </cell>
          <cell r="BJ971">
            <v>75</v>
          </cell>
          <cell r="BK971">
            <v>243</v>
          </cell>
          <cell r="BL971">
            <v>29</v>
          </cell>
          <cell r="BM971">
            <v>8.3793103448275854</v>
          </cell>
          <cell r="BN971">
            <v>92</v>
          </cell>
          <cell r="BO971">
            <v>442</v>
          </cell>
          <cell r="BP971">
            <v>53</v>
          </cell>
          <cell r="BQ971">
            <v>8.3396226415094343</v>
          </cell>
          <cell r="BR971">
            <v>941</v>
          </cell>
          <cell r="BS971">
            <v>107</v>
          </cell>
          <cell r="BT971">
            <v>8.7943925233644862</v>
          </cell>
          <cell r="BU971">
            <v>81.666666666666671</v>
          </cell>
          <cell r="BV971">
            <v>0</v>
          </cell>
        </row>
        <row r="972">
          <cell r="B972" t="str">
            <v>22-E&amp;CS70-25</v>
          </cell>
          <cell r="C972" t="str">
            <v>E&amp;CS</v>
          </cell>
          <cell r="D972">
            <v>70</v>
          </cell>
          <cell r="E972" t="str">
            <v>SINGH TARUNKUMAR BHUPENDRA PRATAP RITA</v>
          </cell>
          <cell r="F972" t="str">
            <v>Male</v>
          </cell>
          <cell r="G972" t="str">
            <v>2003-03-17</v>
          </cell>
          <cell r="H972">
            <v>8691852436</v>
          </cell>
          <cell r="I972">
            <v>0</v>
          </cell>
          <cell r="J972" t="str">
            <v>tarunsingh7688@gmail.com</v>
          </cell>
          <cell r="K972" t="str">
            <v>1032221225@tcetmumbai.in</v>
          </cell>
          <cell r="L972" t="str">
            <v>Room No 4,Film City Road Santosh Nagar ,Goregaon East ,Opp Royal Academy School ,Mumbai,400065</v>
          </cell>
          <cell r="M972">
            <v>0</v>
          </cell>
          <cell r="N972" t="str">
            <v>Maharashtra</v>
          </cell>
          <cell r="O972" t="str">
            <v>Service</v>
          </cell>
          <cell r="P972" t="str">
            <v>4,00,001 - 4,50,000</v>
          </cell>
          <cell r="Q972" t="str">
            <v>Normal</v>
          </cell>
          <cell r="R972" t="str">
            <v>Open</v>
          </cell>
          <cell r="S972">
            <v>2022</v>
          </cell>
          <cell r="T972" t="str">
            <v>DSE</v>
          </cell>
          <cell r="U972" t="str">
            <v>NA</v>
          </cell>
          <cell r="V972" t="str">
            <v>NA</v>
          </cell>
          <cell r="W972" t="str">
            <v>NA</v>
          </cell>
          <cell r="X972" t="str">
            <v>CAP</v>
          </cell>
          <cell r="Y972" t="str">
            <v>339.00</v>
          </cell>
          <cell r="Z972" t="str">
            <v>500.00</v>
          </cell>
          <cell r="AA972" t="str">
            <v>67.80</v>
          </cell>
          <cell r="AB972" t="str">
            <v>2018</v>
          </cell>
          <cell r="AC972" t="str">
            <v>MAHARASHTRA STATE BOARD OF SECONDARY AND HIGHER SECONDARY EDUCATION</v>
          </cell>
          <cell r="AD972" t="str">
            <v>ROYAL ACADEMY</v>
          </cell>
          <cell r="AE972" t="str">
            <v>1293.00</v>
          </cell>
          <cell r="AF972" t="str">
            <v>1600.00</v>
          </cell>
          <cell r="AG972" t="str">
            <v>80.81</v>
          </cell>
          <cell r="AH972" t="str">
            <v>2022</v>
          </cell>
          <cell r="AI972" t="str">
            <v>Maharashtra State Board of Technical Education</v>
          </cell>
          <cell r="AJ972" t="str">
            <v>THAKUR POLYTECHNIC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193</v>
          </cell>
          <cell r="AW972">
            <v>25</v>
          </cell>
          <cell r="AX972">
            <v>7.72</v>
          </cell>
          <cell r="AY972">
            <v>86</v>
          </cell>
          <cell r="AZ972">
            <v>250</v>
          </cell>
          <cell r="BA972">
            <v>29</v>
          </cell>
          <cell r="BB972">
            <v>8.6206896551724146</v>
          </cell>
          <cell r="BC972">
            <v>94.117647058823493</v>
          </cell>
          <cell r="BD972">
            <v>443</v>
          </cell>
          <cell r="BE972">
            <v>54</v>
          </cell>
          <cell r="BF972">
            <v>8.2037037037037042</v>
          </cell>
          <cell r="BG972">
            <v>219</v>
          </cell>
          <cell r="BH972">
            <v>24</v>
          </cell>
          <cell r="BI972">
            <v>9.125</v>
          </cell>
          <cell r="BJ972">
            <v>76</v>
          </cell>
          <cell r="BK972">
            <v>250</v>
          </cell>
          <cell r="BL972">
            <v>29</v>
          </cell>
          <cell r="BM972">
            <v>8.6206896551724146</v>
          </cell>
          <cell r="BN972">
            <v>78</v>
          </cell>
          <cell r="BO972">
            <v>469</v>
          </cell>
          <cell r="BP972">
            <v>53</v>
          </cell>
          <cell r="BQ972">
            <v>8.8490566037735849</v>
          </cell>
          <cell r="BR972">
            <v>912</v>
          </cell>
          <cell r="BS972">
            <v>107</v>
          </cell>
          <cell r="BT972">
            <v>8.5233644859813076</v>
          </cell>
          <cell r="BU972">
            <v>90.05882352941174</v>
          </cell>
          <cell r="BV972">
            <v>0</v>
          </cell>
        </row>
        <row r="973">
          <cell r="B973" t="str">
            <v>22-ITA70-25</v>
          </cell>
          <cell r="C973" t="str">
            <v>IT-A</v>
          </cell>
          <cell r="D973">
            <v>70</v>
          </cell>
          <cell r="E973" t="str">
            <v>JHA VEDANT SANTOSH REKHA</v>
          </cell>
          <cell r="F973" t="str">
            <v>Male</v>
          </cell>
          <cell r="G973" t="str">
            <v>2004-04-24</v>
          </cell>
          <cell r="H973">
            <v>9370174262</v>
          </cell>
          <cell r="I973" t="str">
            <v>9699189077</v>
          </cell>
          <cell r="J973" t="str">
            <v>vedant.s.jha@gmail.com</v>
          </cell>
          <cell r="K973" t="str">
            <v>1032221236@tcetmumbai.in</v>
          </cell>
          <cell r="L973" t="str">
            <v>9-C, Flat No. 33, Deep Mandir,Naigaon East,Pereira Nagar,Near Rakha Dada Mandir,Vasai Virar,401028</v>
          </cell>
          <cell r="M973">
            <v>0</v>
          </cell>
          <cell r="N973" t="str">
            <v>Maharashtra</v>
          </cell>
          <cell r="O973" t="str">
            <v>Service</v>
          </cell>
          <cell r="P973" t="str">
            <v>4,00,001 - 4,50,000</v>
          </cell>
          <cell r="Q973" t="str">
            <v>Normal</v>
          </cell>
          <cell r="R973" t="str">
            <v>Open</v>
          </cell>
          <cell r="S973">
            <v>2022</v>
          </cell>
          <cell r="T973" t="str">
            <v>DSE</v>
          </cell>
          <cell r="U973" t="str">
            <v>NA</v>
          </cell>
          <cell r="V973" t="str">
            <v>NA</v>
          </cell>
          <cell r="W973" t="str">
            <v>NA</v>
          </cell>
          <cell r="X973" t="str">
            <v>CAP</v>
          </cell>
          <cell r="Y973" t="str">
            <v>390.00</v>
          </cell>
          <cell r="Z973" t="str">
            <v>500.00</v>
          </cell>
          <cell r="AA973" t="str">
            <v>78.00</v>
          </cell>
          <cell r="AB973" t="str">
            <v>2019</v>
          </cell>
          <cell r="AC973" t="str">
            <v>MAHARASHTRA STATE BOARD OF SECONDARY AND HIGHER SECONDARY EDUCATION</v>
          </cell>
          <cell r="AD973" t="str">
            <v>DON BOSCO HIGH SCHOOL AND JUNIOR COLLEGE</v>
          </cell>
          <cell r="AE973" t="str">
            <v>1540.00</v>
          </cell>
          <cell r="AF973" t="str">
            <v>1750.00</v>
          </cell>
          <cell r="AG973" t="str">
            <v>88.00</v>
          </cell>
          <cell r="AH973" t="str">
            <v>2022</v>
          </cell>
          <cell r="AI973" t="str">
            <v>Maharashtra State Board of Technical Education</v>
          </cell>
          <cell r="AJ973" t="str">
            <v>THAKUR POLYTECHNIC</v>
          </cell>
          <cell r="AK973">
            <v>0</v>
          </cell>
          <cell r="AL973">
            <v>0</v>
          </cell>
          <cell r="AM973" t="e">
            <v>#DIV/0!</v>
          </cell>
          <cell r="AN973">
            <v>0</v>
          </cell>
          <cell r="AO973">
            <v>0</v>
          </cell>
          <cell r="AP973">
            <v>0</v>
          </cell>
          <cell r="AQ973" t="e">
            <v>#DIV/0!</v>
          </cell>
          <cell r="AR973">
            <v>0</v>
          </cell>
          <cell r="AS973">
            <v>0</v>
          </cell>
          <cell r="AT973">
            <v>0</v>
          </cell>
          <cell r="AU973" t="e">
            <v>#DIV/0!</v>
          </cell>
          <cell r="AV973">
            <v>200</v>
          </cell>
          <cell r="AW973">
            <v>25</v>
          </cell>
          <cell r="AX973">
            <v>8</v>
          </cell>
          <cell r="AY973">
            <v>82</v>
          </cell>
          <cell r="AZ973">
            <v>246</v>
          </cell>
          <cell r="BA973">
            <v>29</v>
          </cell>
          <cell r="BB973">
            <v>8.4827586206896548</v>
          </cell>
          <cell r="BC973">
            <v>83.962264150943398</v>
          </cell>
          <cell r="BD973">
            <v>446</v>
          </cell>
          <cell r="BE973">
            <v>54</v>
          </cell>
          <cell r="BF973">
            <v>8.2592592592592595</v>
          </cell>
          <cell r="BG973">
            <v>209</v>
          </cell>
          <cell r="BH973">
            <v>24</v>
          </cell>
          <cell r="BI973">
            <v>8.7083333333333339</v>
          </cell>
          <cell r="BJ973">
            <v>85.062240663900397</v>
          </cell>
          <cell r="BK973">
            <v>266</v>
          </cell>
          <cell r="BL973">
            <v>29</v>
          </cell>
          <cell r="BM973">
            <v>9.1724137931034484</v>
          </cell>
          <cell r="BN973">
            <v>77.232142857142904</v>
          </cell>
          <cell r="BO973">
            <v>475</v>
          </cell>
          <cell r="BP973">
            <v>53</v>
          </cell>
          <cell r="BQ973">
            <v>8.9622641509433958</v>
          </cell>
          <cell r="BR973">
            <v>921</v>
          </cell>
          <cell r="BS973">
            <v>107</v>
          </cell>
          <cell r="BT973">
            <v>8.6074766355140184</v>
          </cell>
          <cell r="BU973">
            <v>82.981132075471692</v>
          </cell>
          <cell r="BV973">
            <v>0</v>
          </cell>
        </row>
        <row r="974">
          <cell r="B974" t="str">
            <v>22-ITB70-25</v>
          </cell>
          <cell r="C974" t="str">
            <v>IT-B</v>
          </cell>
          <cell r="D974">
            <v>70</v>
          </cell>
          <cell r="E974" t="str">
            <v>YADAV SAURABH RAMKHELAVAN JYOTI</v>
          </cell>
          <cell r="F974" t="str">
            <v>Male</v>
          </cell>
          <cell r="G974" t="str">
            <v>2001-02-19</v>
          </cell>
          <cell r="H974">
            <v>8369872782</v>
          </cell>
          <cell r="I974">
            <v>0</v>
          </cell>
          <cell r="J974" t="str">
            <v>saurabhyadav.sy100@gmail.com</v>
          </cell>
          <cell r="K974" t="str">
            <v>1032221231@tcetmumbai.in</v>
          </cell>
          <cell r="L974" t="str">
            <v>501/Gloris Residency/,Anand Nagar/CTS No 1426,Dahisar East,Union Bank ,Mumbai,400068</v>
          </cell>
          <cell r="M974">
            <v>0</v>
          </cell>
          <cell r="N974" t="str">
            <v>Maharashtra</v>
          </cell>
          <cell r="O974" t="str">
            <v>Business</v>
          </cell>
          <cell r="P974" t="str">
            <v>8,00,001 - 9,00,000</v>
          </cell>
          <cell r="Q974" t="str">
            <v>Normal</v>
          </cell>
          <cell r="R974" t="str">
            <v>Open</v>
          </cell>
          <cell r="S974">
            <v>2022</v>
          </cell>
          <cell r="T974" t="str">
            <v>DSE</v>
          </cell>
          <cell r="U974" t="str">
            <v>NA</v>
          </cell>
          <cell r="V974" t="str">
            <v>NA</v>
          </cell>
          <cell r="W974" t="str">
            <v>NA</v>
          </cell>
          <cell r="X974" t="str">
            <v>CAP</v>
          </cell>
          <cell r="Y974" t="str">
            <v>281.00</v>
          </cell>
          <cell r="Z974" t="str">
            <v>500.00</v>
          </cell>
          <cell r="AA974" t="str">
            <v>56.20</v>
          </cell>
          <cell r="AB974" t="str">
            <v>2017</v>
          </cell>
          <cell r="AC974" t="str">
            <v>MAHARASHTRA STATE BOARD OF SECONDARY AND HIGHER SECONDARY EDUCATION</v>
          </cell>
          <cell r="AD974" t="str">
            <v>LEXICON GLOBAL SCHOOL</v>
          </cell>
          <cell r="AE974" t="str">
            <v>1465.00</v>
          </cell>
          <cell r="AF974" t="str">
            <v>1600.00</v>
          </cell>
          <cell r="AG974" t="str">
            <v>91.56</v>
          </cell>
          <cell r="AH974" t="str">
            <v>2021</v>
          </cell>
          <cell r="AI974" t="str">
            <v>Maharashtra State Board of Technical Education</v>
          </cell>
          <cell r="AJ974" t="str">
            <v>THAKUR POLYTECHNIC</v>
          </cell>
          <cell r="AK974">
            <v>0</v>
          </cell>
          <cell r="AL974">
            <v>0</v>
          </cell>
          <cell r="AM974" t="e">
            <v>#DIV/0!</v>
          </cell>
          <cell r="AN974">
            <v>0</v>
          </cell>
          <cell r="AO974">
            <v>0</v>
          </cell>
          <cell r="AP974">
            <v>0</v>
          </cell>
          <cell r="AQ974" t="e">
            <v>#DIV/0!</v>
          </cell>
          <cell r="AR974">
            <v>0</v>
          </cell>
          <cell r="AS974">
            <v>0</v>
          </cell>
          <cell r="AT974">
            <v>0</v>
          </cell>
          <cell r="AU974" t="e">
            <v>#DIV/0!</v>
          </cell>
          <cell r="AV974">
            <v>182</v>
          </cell>
          <cell r="AW974">
            <v>25</v>
          </cell>
          <cell r="AX974">
            <v>7.28</v>
          </cell>
          <cell r="AY974">
            <v>79</v>
          </cell>
          <cell r="AZ974">
            <v>205</v>
          </cell>
          <cell r="BA974">
            <v>29</v>
          </cell>
          <cell r="BB974">
            <v>7.068965517241379</v>
          </cell>
          <cell r="BC974">
            <v>84.729064039408897</v>
          </cell>
          <cell r="BD974">
            <v>387</v>
          </cell>
          <cell r="BE974">
            <v>54</v>
          </cell>
          <cell r="BF974">
            <v>7.166666666666667</v>
          </cell>
          <cell r="BG974">
            <v>189</v>
          </cell>
          <cell r="BH974">
            <v>24</v>
          </cell>
          <cell r="BI974">
            <v>7.875</v>
          </cell>
          <cell r="BJ974">
            <v>85.062240663900397</v>
          </cell>
          <cell r="BK974">
            <v>210</v>
          </cell>
          <cell r="BL974">
            <v>29</v>
          </cell>
          <cell r="BM974">
            <v>7.2413793103448274</v>
          </cell>
          <cell r="BN974">
            <v>77.966101694915295</v>
          </cell>
          <cell r="BO974">
            <v>399</v>
          </cell>
          <cell r="BP974">
            <v>53</v>
          </cell>
          <cell r="BQ974">
            <v>7.5283018867924527</v>
          </cell>
          <cell r="BR974">
            <v>786</v>
          </cell>
          <cell r="BS974">
            <v>107</v>
          </cell>
          <cell r="BT974">
            <v>7.3457943925233646</v>
          </cell>
          <cell r="BU974">
            <v>81.864532019704455</v>
          </cell>
          <cell r="BV974">
            <v>0</v>
          </cell>
        </row>
        <row r="975">
          <cell r="B975" t="str">
            <v>22-M&amp;ME70-25</v>
          </cell>
          <cell r="C975" t="str">
            <v>M&amp;ME</v>
          </cell>
          <cell r="D975">
            <v>70</v>
          </cell>
          <cell r="E975" t="str">
            <v>THAKUR SANDEEP MAHESH SANJU</v>
          </cell>
          <cell r="F975" t="str">
            <v>Male</v>
          </cell>
          <cell r="G975" t="str">
            <v>2002-03-19</v>
          </cell>
          <cell r="H975">
            <v>9833414369</v>
          </cell>
          <cell r="I975" t="str">
            <v>8082247880</v>
          </cell>
          <cell r="J975" t="str">
            <v>sandeepthakur2347@gmail.com</v>
          </cell>
          <cell r="K975" t="str">
            <v>1032221271@tcetmumbai.in</v>
          </cell>
          <cell r="L975" t="str">
            <v>702 Sai Enclave 2,Vinayak Nagar Pleasant Park ,Mira Road E,Sr. Hospital ,Mumbai,401107</v>
          </cell>
          <cell r="M975">
            <v>0</v>
          </cell>
          <cell r="N975" t="str">
            <v>Maharashtra</v>
          </cell>
          <cell r="O975" t="str">
            <v>Service</v>
          </cell>
          <cell r="P975" t="str">
            <v>50,001 - 1,00,000</v>
          </cell>
          <cell r="Q975" t="str">
            <v>Normal</v>
          </cell>
          <cell r="R975" t="str">
            <v>Open</v>
          </cell>
          <cell r="S975">
            <v>2022</v>
          </cell>
          <cell r="T975" t="str">
            <v>DSE</v>
          </cell>
          <cell r="U975" t="str">
            <v>NA</v>
          </cell>
          <cell r="V975" t="str">
            <v>NA</v>
          </cell>
          <cell r="W975" t="str">
            <v>NA</v>
          </cell>
          <cell r="X975" t="str">
            <v>CAP</v>
          </cell>
          <cell r="Y975" t="str">
            <v>350.00</v>
          </cell>
          <cell r="Z975" t="str">
            <v>500.00</v>
          </cell>
          <cell r="AA975" t="str">
            <v>70.00</v>
          </cell>
          <cell r="AB975" t="str">
            <v>2019</v>
          </cell>
          <cell r="AC975" t="str">
            <v>MAHARASHTRA STATE BOARD OF SECONDARY AND HIGHER SECONDARY EDUCATION</v>
          </cell>
          <cell r="AD975" t="str">
            <v>ST XAVIER'S HIGH SCHOOL</v>
          </cell>
          <cell r="AE975" t="str">
            <v>1549.00</v>
          </cell>
          <cell r="AF975" t="str">
            <v>1950.00</v>
          </cell>
          <cell r="AG975">
            <v>79.435897435897445</v>
          </cell>
          <cell r="AH975" t="str">
            <v>2022</v>
          </cell>
          <cell r="AI975" t="str">
            <v>Maharashtra State Board of Technical Education</v>
          </cell>
          <cell r="AJ975" t="str">
            <v>THAKUR POLYTECHNIC</v>
          </cell>
          <cell r="AK975">
            <v>0</v>
          </cell>
          <cell r="AL975">
            <v>0</v>
          </cell>
          <cell r="AM975" t="e">
            <v>#DIV/0!</v>
          </cell>
          <cell r="AN975">
            <v>0</v>
          </cell>
          <cell r="AO975">
            <v>0</v>
          </cell>
          <cell r="AP975">
            <v>0</v>
          </cell>
          <cell r="AQ975" t="e">
            <v>#DIV/0!</v>
          </cell>
          <cell r="AR975">
            <v>0</v>
          </cell>
          <cell r="AS975">
            <v>0</v>
          </cell>
          <cell r="AT975">
            <v>0</v>
          </cell>
          <cell r="AU975" t="e">
            <v>#DIV/0!</v>
          </cell>
          <cell r="AV975">
            <v>201</v>
          </cell>
          <cell r="AW975">
            <v>25</v>
          </cell>
          <cell r="AX975">
            <v>8.0399999999999991</v>
          </cell>
          <cell r="AY975">
            <v>84</v>
          </cell>
          <cell r="AZ975">
            <v>230</v>
          </cell>
          <cell r="BA975">
            <v>29</v>
          </cell>
          <cell r="BB975">
            <v>7.931034482758621</v>
          </cell>
          <cell r="BC975">
            <v>78</v>
          </cell>
          <cell r="BD975">
            <v>431</v>
          </cell>
          <cell r="BE975">
            <v>54</v>
          </cell>
          <cell r="BF975">
            <v>7.9814814814814818</v>
          </cell>
          <cell r="BG975">
            <v>198</v>
          </cell>
          <cell r="BH975">
            <v>24</v>
          </cell>
          <cell r="BI975">
            <v>8.25</v>
          </cell>
          <cell r="BJ975">
            <v>85</v>
          </cell>
          <cell r="BK975">
            <v>244</v>
          </cell>
          <cell r="BL975">
            <v>29</v>
          </cell>
          <cell r="BM975">
            <v>8.4137931034482758</v>
          </cell>
          <cell r="BN975">
            <v>84</v>
          </cell>
          <cell r="BO975">
            <v>442</v>
          </cell>
          <cell r="BP975">
            <v>53</v>
          </cell>
          <cell r="BQ975">
            <v>8.3396226415094343</v>
          </cell>
          <cell r="BR975">
            <v>873</v>
          </cell>
          <cell r="BS975">
            <v>107</v>
          </cell>
          <cell r="BT975">
            <v>8.1588785046728969</v>
          </cell>
          <cell r="BU975">
            <v>81</v>
          </cell>
          <cell r="BV975">
            <v>0</v>
          </cell>
        </row>
        <row r="976">
          <cell r="B976" t="str">
            <v>22-MECH70-25</v>
          </cell>
          <cell r="C976" t="str">
            <v>MECH</v>
          </cell>
          <cell r="D976">
            <v>70</v>
          </cell>
          <cell r="E976" t="str">
            <v>MISHRA NITYA PRAVEEN KUMAR SANGEETA</v>
          </cell>
          <cell r="F976" t="str">
            <v>Female</v>
          </cell>
          <cell r="G976" t="str">
            <v>2002-05-20</v>
          </cell>
          <cell r="H976">
            <v>7738051979</v>
          </cell>
          <cell r="I976">
            <v>0</v>
          </cell>
          <cell r="J976" t="str">
            <v>m.nitya2002@gmail.com</v>
          </cell>
          <cell r="K976" t="str">
            <v>1032221783@tcetmumbai.in</v>
          </cell>
          <cell r="L976" t="str">
            <v>101, B - Wing, C/70, Jaspark-2,Gokuldham, A. K. V. Marg,Goregaon East ,Mumbai ,400063</v>
          </cell>
          <cell r="M976">
            <v>0</v>
          </cell>
          <cell r="N976" t="str">
            <v>Maharashtra</v>
          </cell>
          <cell r="O976" t="str">
            <v>Service</v>
          </cell>
          <cell r="P976" t="str">
            <v>4,00,001 - 4,50,000</v>
          </cell>
          <cell r="Q976" t="str">
            <v>Normal</v>
          </cell>
          <cell r="R976" t="str">
            <v>Open</v>
          </cell>
          <cell r="S976">
            <v>2022</v>
          </cell>
          <cell r="T976" t="str">
            <v>DSE</v>
          </cell>
          <cell r="U976" t="str">
            <v>NA</v>
          </cell>
          <cell r="V976" t="str">
            <v>NA</v>
          </cell>
          <cell r="W976" t="str">
            <v>NA</v>
          </cell>
          <cell r="X976" t="str">
            <v>CAP</v>
          </cell>
          <cell r="Y976" t="str">
            <v>353.00</v>
          </cell>
          <cell r="Z976" t="str">
            <v>500.00</v>
          </cell>
          <cell r="AA976" t="str">
            <v>70.60</v>
          </cell>
          <cell r="AB976" t="str">
            <v>2017</v>
          </cell>
          <cell r="AC976" t="str">
            <v>MAHARASHTRA STATE BOARD OF SECONDARY AND HIGHER SECONDARY EDUCATION</v>
          </cell>
          <cell r="AD976" t="str">
            <v>ST. THOMAS HIGH SCHOOL AND JR. COLLEGE</v>
          </cell>
          <cell r="AE976" t="str">
            <v>1467.00</v>
          </cell>
          <cell r="AF976" t="str">
            <v>1950.00</v>
          </cell>
          <cell r="AG976">
            <v>75.230769230769241</v>
          </cell>
          <cell r="AH976" t="str">
            <v>2022</v>
          </cell>
          <cell r="AI976" t="str">
            <v>Maharashtra State Board of Technical Education</v>
          </cell>
          <cell r="AJ976" t="str">
            <v>ZAGDU SINGH CHARITABLE TRUST THAKUR POLYTECHNIC</v>
          </cell>
          <cell r="AK976">
            <v>0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P976">
            <v>0</v>
          </cell>
          <cell r="AQ976">
            <v>0</v>
          </cell>
          <cell r="AR976">
            <v>0</v>
          </cell>
          <cell r="AS976">
            <v>0</v>
          </cell>
          <cell r="AT976">
            <v>0</v>
          </cell>
          <cell r="AU976">
            <v>0</v>
          </cell>
          <cell r="AV976">
            <v>159</v>
          </cell>
          <cell r="AW976">
            <v>25</v>
          </cell>
          <cell r="AX976">
            <v>6.36</v>
          </cell>
          <cell r="AY976">
            <v>87</v>
          </cell>
          <cell r="AZ976">
            <v>206</v>
          </cell>
          <cell r="BA976">
            <v>29</v>
          </cell>
          <cell r="BB976">
            <v>7.1034482758620694</v>
          </cell>
          <cell r="BC976">
            <v>86</v>
          </cell>
          <cell r="BD976">
            <v>365</v>
          </cell>
          <cell r="BE976">
            <v>54</v>
          </cell>
          <cell r="BF976">
            <v>6.7592592592592595</v>
          </cell>
          <cell r="BG976">
            <v>164</v>
          </cell>
          <cell r="BH976">
            <v>24</v>
          </cell>
          <cell r="BI976">
            <v>6.833333333333333</v>
          </cell>
          <cell r="BJ976">
            <v>82.941176470588204</v>
          </cell>
          <cell r="BK976">
            <v>207</v>
          </cell>
          <cell r="BL976">
            <v>28</v>
          </cell>
          <cell r="BM976">
            <v>7.3928571428571432</v>
          </cell>
          <cell r="BN976">
            <v>79</v>
          </cell>
          <cell r="BO976">
            <v>371</v>
          </cell>
          <cell r="BP976">
            <v>52</v>
          </cell>
          <cell r="BQ976">
            <v>7.134615384615385</v>
          </cell>
          <cell r="BR976">
            <v>736</v>
          </cell>
          <cell r="BS976">
            <v>106</v>
          </cell>
          <cell r="BT976">
            <v>6.9433962264150946</v>
          </cell>
          <cell r="BU976">
            <v>86.5</v>
          </cell>
          <cell r="BV976">
            <v>0</v>
          </cell>
        </row>
        <row r="977">
          <cell r="B977" t="str">
            <v>22-CIVIL71-25</v>
          </cell>
          <cell r="C977" t="str">
            <v>CIVIL</v>
          </cell>
          <cell r="D977">
            <v>71</v>
          </cell>
          <cell r="E977" t="str">
            <v>YADAV SHUBHAM RAMESH MEERA</v>
          </cell>
          <cell r="F977" t="str">
            <v>Male</v>
          </cell>
          <cell r="G977" t="str">
            <v>2004-07-05</v>
          </cell>
          <cell r="H977">
            <v>9026489053</v>
          </cell>
          <cell r="I977" t="str">
            <v>9819274199</v>
          </cell>
          <cell r="J977" t="str">
            <v>shubhamyadav24212@gmail.com</v>
          </cell>
          <cell r="K977" t="str">
            <v>1032221249@tcetmumbai.in</v>
          </cell>
          <cell r="L977" t="str">
            <v>A- 13,Durga Mata Chawl Krantinagar,Kandivali East,Lokhandwala ,Mumbai,400101</v>
          </cell>
          <cell r="M977">
            <v>0</v>
          </cell>
          <cell r="N977" t="str">
            <v>Maharashtra</v>
          </cell>
          <cell r="O977" t="str">
            <v>Service</v>
          </cell>
          <cell r="P977" t="str">
            <v>4,00,001 - 4,50,000</v>
          </cell>
          <cell r="Q977" t="str">
            <v>Normal</v>
          </cell>
          <cell r="R977" t="str">
            <v>Open</v>
          </cell>
          <cell r="S977">
            <v>2022</v>
          </cell>
          <cell r="T977" t="str">
            <v>DSE</v>
          </cell>
          <cell r="U977" t="str">
            <v>NA</v>
          </cell>
          <cell r="V977" t="str">
            <v>NA</v>
          </cell>
          <cell r="W977" t="str">
            <v>NA</v>
          </cell>
          <cell r="X977" t="str">
            <v>CAP</v>
          </cell>
          <cell r="Y977" t="str">
            <v>319.00</v>
          </cell>
          <cell r="Z977" t="str">
            <v>500.00</v>
          </cell>
          <cell r="AA977" t="str">
            <v>63.80</v>
          </cell>
          <cell r="AB977" t="str">
            <v>2019</v>
          </cell>
          <cell r="AC977" t="str">
            <v>MAHARASHTRA STATE BOARD OF SECONDARY AND HIGHER SECONDARY EDUCATION</v>
          </cell>
          <cell r="AD977" t="str">
            <v>ANUDATT VIDYALAYA</v>
          </cell>
          <cell r="AE977" t="str">
            <v>1566.00</v>
          </cell>
          <cell r="AF977" t="str">
            <v>1900.00</v>
          </cell>
          <cell r="AG977" t="str">
            <v>82.42</v>
          </cell>
          <cell r="AH977" t="str">
            <v>2022</v>
          </cell>
          <cell r="AI977" t="str">
            <v>Maharashtra State Board of Technical Education</v>
          </cell>
          <cell r="AJ977" t="str">
            <v>ZAGDU SINGH CHARITABLE TRUST THAKUR POLYTECHNIC</v>
          </cell>
          <cell r="AK977">
            <v>0</v>
          </cell>
          <cell r="AL977">
            <v>0</v>
          </cell>
          <cell r="AM977" t="e">
            <v>#DIV/0!</v>
          </cell>
          <cell r="AN977">
            <v>0</v>
          </cell>
          <cell r="AO977">
            <v>0</v>
          </cell>
          <cell r="AP977">
            <v>0</v>
          </cell>
          <cell r="AQ977" t="e">
            <v>#DIV/0!</v>
          </cell>
          <cell r="AR977">
            <v>0</v>
          </cell>
          <cell r="AS977">
            <v>0</v>
          </cell>
          <cell r="AT977">
            <v>0</v>
          </cell>
          <cell r="AU977" t="e">
            <v>#DIV/0!</v>
          </cell>
          <cell r="AV977">
            <v>209</v>
          </cell>
          <cell r="AW977">
            <v>25</v>
          </cell>
          <cell r="AX977">
            <v>8.36</v>
          </cell>
          <cell r="AY977">
            <v>86</v>
          </cell>
          <cell r="AZ977">
            <v>261</v>
          </cell>
          <cell r="BA977">
            <v>29</v>
          </cell>
          <cell r="BB977">
            <v>9</v>
          </cell>
          <cell r="BC977">
            <v>84</v>
          </cell>
          <cell r="BD977">
            <v>470</v>
          </cell>
          <cell r="BE977">
            <v>54</v>
          </cell>
          <cell r="BF977">
            <v>8.7037037037037042</v>
          </cell>
          <cell r="BG977">
            <v>232</v>
          </cell>
          <cell r="BH977">
            <v>24</v>
          </cell>
          <cell r="BI977">
            <v>9.6666666666666661</v>
          </cell>
          <cell r="BJ977">
            <v>84.117647058823493</v>
          </cell>
          <cell r="BK977">
            <v>273</v>
          </cell>
          <cell r="BL977">
            <v>29</v>
          </cell>
          <cell r="BM977">
            <v>9.4137931034482758</v>
          </cell>
          <cell r="BN977">
            <v>94</v>
          </cell>
          <cell r="BO977">
            <v>505</v>
          </cell>
          <cell r="BP977">
            <v>53</v>
          </cell>
          <cell r="BQ977">
            <v>9.5283018867924536</v>
          </cell>
          <cell r="BR977">
            <v>975</v>
          </cell>
          <cell r="BS977">
            <v>107</v>
          </cell>
          <cell r="BT977">
            <v>9.1121495327102799</v>
          </cell>
          <cell r="BU977">
            <v>84.70588235294116</v>
          </cell>
          <cell r="BV977" t="str">
            <v>Rustomjee</v>
          </cell>
        </row>
        <row r="978">
          <cell r="B978" t="str">
            <v>22-COMPA71-25</v>
          </cell>
          <cell r="C978" t="str">
            <v>COMP-A</v>
          </cell>
          <cell r="D978">
            <v>71</v>
          </cell>
          <cell r="E978" t="str">
            <v>PADWAL PRASAD GANPAT SUREKHA</v>
          </cell>
          <cell r="F978" t="str">
            <v>Male</v>
          </cell>
          <cell r="G978" t="str">
            <v>2003-02-18</v>
          </cell>
          <cell r="H978">
            <v>8828940327</v>
          </cell>
          <cell r="I978">
            <v>0</v>
          </cell>
          <cell r="J978" t="str">
            <v>prasadpadwal6@gmail.com</v>
          </cell>
          <cell r="K978" t="str">
            <v>1032221310@tcetmumbai.in</v>
          </cell>
          <cell r="L978" t="str">
            <v>B-3, BHATSHOBHA APT, BHATWADI,GHATKOPAR (WEST), MUMBAI-400084,MUMBAI,400084</v>
          </cell>
          <cell r="M978">
            <v>0</v>
          </cell>
          <cell r="N978" t="str">
            <v>Maharashtra</v>
          </cell>
          <cell r="O978" t="str">
            <v>Retired</v>
          </cell>
          <cell r="P978" t="str">
            <v>4,00,001 - 4,50,000</v>
          </cell>
          <cell r="Q978" t="str">
            <v>Normal</v>
          </cell>
          <cell r="R978">
            <v>0</v>
          </cell>
          <cell r="S978">
            <v>2022</v>
          </cell>
          <cell r="T978" t="str">
            <v>DSE</v>
          </cell>
          <cell r="U978" t="str">
            <v>NA</v>
          </cell>
          <cell r="V978" t="str">
            <v>NA</v>
          </cell>
          <cell r="W978" t="str">
            <v>NA</v>
          </cell>
          <cell r="X978" t="str">
            <v>CAP</v>
          </cell>
          <cell r="Y978" t="str">
            <v>418.00</v>
          </cell>
          <cell r="Z978" t="str">
            <v>500.00</v>
          </cell>
          <cell r="AA978" t="str">
            <v>83.60</v>
          </cell>
          <cell r="AB978" t="str">
            <v>2019</v>
          </cell>
          <cell r="AC978" t="str">
            <v>MAHARASHTRA STATE BOARD OF SECONDARY AND HIGHER SECONDARY EDUCATION</v>
          </cell>
          <cell r="AD978" t="str">
            <v>SIES DR. APJ ABDUL KALAM MEMORIAL HIGH SCHOOL GHATKOPAR WEST</v>
          </cell>
          <cell r="AE978" t="str">
            <v>1098.00</v>
          </cell>
          <cell r="AF978" t="str">
            <v>1200.00</v>
          </cell>
          <cell r="AG978" t="str">
            <v>91.50</v>
          </cell>
          <cell r="AH978" t="str">
            <v>2022</v>
          </cell>
          <cell r="AI978" t="str">
            <v>-</v>
          </cell>
          <cell r="AJ978" t="str">
            <v>GOVERMENT POLYTECHNIC MUMBAI</v>
          </cell>
          <cell r="AK978">
            <v>0</v>
          </cell>
          <cell r="AL978">
            <v>0</v>
          </cell>
          <cell r="AM978" t="e">
            <v>#DIV/0!</v>
          </cell>
          <cell r="AN978">
            <v>0</v>
          </cell>
          <cell r="AO978">
            <v>0</v>
          </cell>
          <cell r="AP978">
            <v>0</v>
          </cell>
          <cell r="AQ978" t="e">
            <v>#DIV/0!</v>
          </cell>
          <cell r="AR978">
            <v>0</v>
          </cell>
          <cell r="AS978">
            <v>0</v>
          </cell>
          <cell r="AT978">
            <v>0</v>
          </cell>
          <cell r="AU978" t="e">
            <v>#DIV/0!</v>
          </cell>
          <cell r="AV978">
            <v>234</v>
          </cell>
          <cell r="AW978">
            <v>25</v>
          </cell>
          <cell r="AX978">
            <v>9.36</v>
          </cell>
          <cell r="AY978">
            <v>84</v>
          </cell>
          <cell r="AZ978">
            <v>273</v>
          </cell>
          <cell r="BA978">
            <v>29</v>
          </cell>
          <cell r="BB978">
            <v>9.4137931034482758</v>
          </cell>
          <cell r="BC978">
            <v>78</v>
          </cell>
          <cell r="BD978">
            <v>507</v>
          </cell>
          <cell r="BE978">
            <v>54</v>
          </cell>
          <cell r="BF978">
            <v>9.3888888888888893</v>
          </cell>
          <cell r="BG978">
            <v>227</v>
          </cell>
          <cell r="BH978">
            <v>24</v>
          </cell>
          <cell r="BI978">
            <v>9.4583333333333339</v>
          </cell>
          <cell r="BJ978">
            <v>75</v>
          </cell>
          <cell r="BK978">
            <v>271</v>
          </cell>
          <cell r="BL978">
            <v>29</v>
          </cell>
          <cell r="BM978">
            <v>9.3448275862068968</v>
          </cell>
          <cell r="BN978">
            <v>78</v>
          </cell>
          <cell r="BO978">
            <v>498</v>
          </cell>
          <cell r="BP978">
            <v>53</v>
          </cell>
          <cell r="BQ978">
            <v>9.3962264150943398</v>
          </cell>
          <cell r="BR978">
            <v>1005</v>
          </cell>
          <cell r="BS978">
            <v>107</v>
          </cell>
          <cell r="BT978">
            <v>9.3925233644859816</v>
          </cell>
          <cell r="BU978">
            <v>79</v>
          </cell>
          <cell r="BV978">
            <v>0</v>
          </cell>
        </row>
        <row r="979">
          <cell r="B979" t="str">
            <v>22-COMPB71-25</v>
          </cell>
          <cell r="C979" t="str">
            <v>COMP-B</v>
          </cell>
          <cell r="D979">
            <v>71</v>
          </cell>
          <cell r="E979" t="str">
            <v>SHETE SANIKA RAJAN MANJIRI</v>
          </cell>
          <cell r="F979" t="str">
            <v>Female</v>
          </cell>
          <cell r="G979" t="str">
            <v>2003-01-23</v>
          </cell>
          <cell r="H979">
            <v>9892136476</v>
          </cell>
          <cell r="I979" t="str">
            <v>9892722167</v>
          </cell>
          <cell r="J979" t="str">
            <v>sanika.shetee@gmail.com</v>
          </cell>
          <cell r="K979" t="str">
            <v>1032221306@tcetmumbai.in</v>
          </cell>
          <cell r="L979" t="str">
            <v>D-101, J.K PARADISE &amp; RAJ ANAND SOCIETY,Dd BORGE MARG, EKSAR, BORIVALI WEST,NR. HDFC BANK,MUMBAI,400092</v>
          </cell>
          <cell r="M979">
            <v>0</v>
          </cell>
          <cell r="N979" t="str">
            <v>Maharashtra</v>
          </cell>
          <cell r="O979" t="str">
            <v>Service</v>
          </cell>
          <cell r="P979" t="str">
            <v>4,00,001 - 4,50,000</v>
          </cell>
          <cell r="Q979" t="str">
            <v>Normal</v>
          </cell>
          <cell r="R979">
            <v>0</v>
          </cell>
          <cell r="S979">
            <v>2022</v>
          </cell>
          <cell r="T979" t="str">
            <v>DSE</v>
          </cell>
          <cell r="U979" t="str">
            <v>NA</v>
          </cell>
          <cell r="V979" t="str">
            <v>NA</v>
          </cell>
          <cell r="W979" t="str">
            <v>NA</v>
          </cell>
          <cell r="X979" t="str">
            <v>CAP</v>
          </cell>
          <cell r="Y979" t="str">
            <v>441.00</v>
          </cell>
          <cell r="Z979" t="str">
            <v>500.00</v>
          </cell>
          <cell r="AA979" t="str">
            <v>88.20</v>
          </cell>
          <cell r="AB979" t="str">
            <v>2019</v>
          </cell>
          <cell r="AC979" t="str">
            <v>MAHARASHTRA STATE BOARD OF SECONDARY AND HIGHER SECONDARY EDUCATION</v>
          </cell>
          <cell r="AD979" t="str">
            <v>ST. ANNE'S HIGH SCHOOL</v>
          </cell>
          <cell r="AE979" t="str">
            <v>1387.00</v>
          </cell>
          <cell r="AF979" t="str">
            <v>1500.00</v>
          </cell>
          <cell r="AG979" t="str">
            <v>92.47</v>
          </cell>
          <cell r="AH979" t="str">
            <v>2022</v>
          </cell>
          <cell r="AI979" t="str">
            <v>-</v>
          </cell>
          <cell r="AJ979" t="str">
            <v>SHRI BHAGUBHAI MAFATLAL POLYTECHNIC</v>
          </cell>
          <cell r="AK979">
            <v>0</v>
          </cell>
          <cell r="AL979">
            <v>0</v>
          </cell>
          <cell r="AM979" t="e">
            <v>#DIV/0!</v>
          </cell>
          <cell r="AN979">
            <v>0</v>
          </cell>
          <cell r="AO979">
            <v>0</v>
          </cell>
          <cell r="AP979">
            <v>0</v>
          </cell>
          <cell r="AQ979" t="e">
            <v>#DIV/0!</v>
          </cell>
          <cell r="AR979">
            <v>0</v>
          </cell>
          <cell r="AS979">
            <v>0</v>
          </cell>
          <cell r="AT979">
            <v>0</v>
          </cell>
          <cell r="AU979" t="e">
            <v>#DIV/0!</v>
          </cell>
          <cell r="AV979">
            <v>250</v>
          </cell>
          <cell r="AW979">
            <v>25</v>
          </cell>
          <cell r="AX979">
            <v>10</v>
          </cell>
          <cell r="AY979">
            <v>86</v>
          </cell>
          <cell r="AZ979">
            <v>286</v>
          </cell>
          <cell r="BA979">
            <v>29</v>
          </cell>
          <cell r="BB979">
            <v>9.862068965517242</v>
          </cell>
          <cell r="BC979">
            <v>88</v>
          </cell>
          <cell r="BD979">
            <v>523</v>
          </cell>
          <cell r="BE979">
            <v>54</v>
          </cell>
          <cell r="BF979">
            <v>9.6851851851851851</v>
          </cell>
          <cell r="BG979">
            <v>236</v>
          </cell>
          <cell r="BH979">
            <v>24</v>
          </cell>
          <cell r="BI979">
            <v>9.8333333333333339</v>
          </cell>
          <cell r="BJ979">
            <v>75</v>
          </cell>
          <cell r="BK979">
            <v>264</v>
          </cell>
          <cell r="BL979">
            <v>29</v>
          </cell>
          <cell r="BM979">
            <v>9.1034482758620694</v>
          </cell>
          <cell r="BN979">
            <v>97</v>
          </cell>
          <cell r="BO979">
            <v>500</v>
          </cell>
          <cell r="BP979">
            <v>53</v>
          </cell>
          <cell r="BQ979">
            <v>9.433962264150944</v>
          </cell>
          <cell r="BR979">
            <v>1023</v>
          </cell>
          <cell r="BS979">
            <v>107</v>
          </cell>
          <cell r="BT979">
            <v>9.5607476635514015</v>
          </cell>
          <cell r="BU979">
            <v>83</v>
          </cell>
          <cell r="BV979" t="str">
            <v>Capgemini</v>
          </cell>
        </row>
        <row r="980">
          <cell r="B980" t="str">
            <v>22-ITB71-25</v>
          </cell>
          <cell r="C980" t="str">
            <v>IT-B</v>
          </cell>
          <cell r="D980">
            <v>71</v>
          </cell>
          <cell r="E980" t="str">
            <v>YADAV SHIVAM RAJESH KITTY</v>
          </cell>
          <cell r="F980" t="str">
            <v>Male</v>
          </cell>
          <cell r="G980" t="str">
            <v>2003-12-08</v>
          </cell>
          <cell r="H980">
            <v>9167835820</v>
          </cell>
          <cell r="I980">
            <v>0</v>
          </cell>
          <cell r="J980" t="str">
            <v>shivamwiz07@gmail.com</v>
          </cell>
          <cell r="K980" t="str">
            <v>1032221232@tcetmumbai.in</v>
          </cell>
          <cell r="L980" t="str">
            <v>A Wing 503 Hiral Shree Samarth,Kashigaon,Kashimira,Near Agarwal Green Village,Mumbai,401107</v>
          </cell>
          <cell r="M980">
            <v>0</v>
          </cell>
          <cell r="N980" t="str">
            <v>Maharashtra</v>
          </cell>
          <cell r="O980" t="str">
            <v>Professional</v>
          </cell>
          <cell r="P980" t="str">
            <v>4,50,001 - 5,00,000</v>
          </cell>
          <cell r="Q980" t="str">
            <v>Normal</v>
          </cell>
          <cell r="R980" t="str">
            <v>Open</v>
          </cell>
          <cell r="S980">
            <v>2022</v>
          </cell>
          <cell r="T980" t="str">
            <v>DSE</v>
          </cell>
          <cell r="U980" t="str">
            <v>NA</v>
          </cell>
          <cell r="V980" t="str">
            <v>NA</v>
          </cell>
          <cell r="W980" t="str">
            <v>NA</v>
          </cell>
          <cell r="X980" t="str">
            <v>CAP</v>
          </cell>
          <cell r="Y980" t="str">
            <v>391.00</v>
          </cell>
          <cell r="Z980" t="str">
            <v>500.00</v>
          </cell>
          <cell r="AA980" t="str">
            <v>78.20</v>
          </cell>
          <cell r="AB980" t="str">
            <v>2019</v>
          </cell>
          <cell r="AC980" t="str">
            <v>MAHARASHTRA STATE BOARD OF SECONDARY AND HIGHER SECONDARY EDUCATION</v>
          </cell>
          <cell r="AD980" t="str">
            <v>ST. XAVIERS HIGH SCHOOL</v>
          </cell>
          <cell r="AE980" t="str">
            <v>1446.00</v>
          </cell>
          <cell r="AF980" t="str">
            <v>1600.00</v>
          </cell>
          <cell r="AG980" t="str">
            <v>90.38</v>
          </cell>
          <cell r="AH980" t="str">
            <v>2022</v>
          </cell>
          <cell r="AI980" t="str">
            <v>Maharashtra State Board of Technical Education</v>
          </cell>
          <cell r="AJ980" t="str">
            <v>THAKUR POLYTECHNIC</v>
          </cell>
          <cell r="AK980">
            <v>0</v>
          </cell>
          <cell r="AL980">
            <v>0</v>
          </cell>
          <cell r="AM980" t="e">
            <v>#DIV/0!</v>
          </cell>
          <cell r="AN980">
            <v>0</v>
          </cell>
          <cell r="AO980">
            <v>0</v>
          </cell>
          <cell r="AP980">
            <v>0</v>
          </cell>
          <cell r="AQ980" t="e">
            <v>#DIV/0!</v>
          </cell>
          <cell r="AR980">
            <v>0</v>
          </cell>
          <cell r="AS980">
            <v>0</v>
          </cell>
          <cell r="AT980">
            <v>0</v>
          </cell>
          <cell r="AU980" t="e">
            <v>#DIV/0!</v>
          </cell>
          <cell r="AV980">
            <v>233</v>
          </cell>
          <cell r="AW980">
            <v>25</v>
          </cell>
          <cell r="AX980">
            <v>9.32</v>
          </cell>
          <cell r="AY980">
            <v>80</v>
          </cell>
          <cell r="AZ980">
            <v>273</v>
          </cell>
          <cell r="BA980">
            <v>29</v>
          </cell>
          <cell r="BB980">
            <v>9.4137931034482758</v>
          </cell>
          <cell r="BC980">
            <v>78.817733990147801</v>
          </cell>
          <cell r="BD980">
            <v>506</v>
          </cell>
          <cell r="BE980">
            <v>54</v>
          </cell>
          <cell r="BF980">
            <v>9.3703703703703702</v>
          </cell>
          <cell r="BG980">
            <v>217</v>
          </cell>
          <cell r="BH980">
            <v>24</v>
          </cell>
          <cell r="BI980">
            <v>9.0416666666666661</v>
          </cell>
          <cell r="BJ980">
            <v>75</v>
          </cell>
          <cell r="BK980">
            <v>256</v>
          </cell>
          <cell r="BL980">
            <v>29</v>
          </cell>
          <cell r="BM980">
            <v>8.8275862068965516</v>
          </cell>
          <cell r="BN980">
            <v>77.966101694915295</v>
          </cell>
          <cell r="BO980">
            <v>473</v>
          </cell>
          <cell r="BP980">
            <v>53</v>
          </cell>
          <cell r="BQ980">
            <v>8.9245283018867916</v>
          </cell>
          <cell r="BR980">
            <v>979</v>
          </cell>
          <cell r="BS980">
            <v>107</v>
          </cell>
          <cell r="BT980">
            <v>9.1495327102803738</v>
          </cell>
          <cell r="BU980">
            <v>79.408866995073907</v>
          </cell>
          <cell r="BV980" t="str">
            <v>Capgemini</v>
          </cell>
        </row>
        <row r="981">
          <cell r="B981" t="str">
            <v>22-M&amp;ME71-25</v>
          </cell>
          <cell r="C981" t="str">
            <v>M&amp;ME</v>
          </cell>
          <cell r="D981">
            <v>71</v>
          </cell>
          <cell r="E981" t="str">
            <v>THAKUR VIVEK BIRENDRACHAND NIRMALA</v>
          </cell>
          <cell r="F981" t="str">
            <v>Male</v>
          </cell>
          <cell r="G981" t="str">
            <v>2003-10-27</v>
          </cell>
          <cell r="H981">
            <v>9518909466</v>
          </cell>
          <cell r="I981" t="str">
            <v>9518909466</v>
          </cell>
          <cell r="J981" t="str">
            <v>vivekthakur2707@gmail.com</v>
          </cell>
          <cell r="K981" t="str">
            <v>1032221272@tcetmumbai.in</v>
          </cell>
          <cell r="L981" t="str">
            <v>602 SR-1/A,Sheetal Dham,Evershine City Vasai East,Near Mcdonald's ,Mumbai City,401208</v>
          </cell>
          <cell r="M981">
            <v>0</v>
          </cell>
          <cell r="N981" t="str">
            <v>Maharashtra</v>
          </cell>
          <cell r="O981" t="str">
            <v>Service</v>
          </cell>
          <cell r="P981" t="str">
            <v>6,00,001 - 7,00,000</v>
          </cell>
          <cell r="Q981" t="str">
            <v>Normal</v>
          </cell>
          <cell r="R981" t="str">
            <v>Open</v>
          </cell>
          <cell r="S981">
            <v>2022</v>
          </cell>
          <cell r="T981" t="str">
            <v>DSE</v>
          </cell>
          <cell r="U981" t="str">
            <v>NA</v>
          </cell>
          <cell r="V981" t="str">
            <v>NA</v>
          </cell>
          <cell r="W981" t="str">
            <v>NA</v>
          </cell>
          <cell r="X981" t="str">
            <v>CAP</v>
          </cell>
          <cell r="Y981" t="str">
            <v>373.00</v>
          </cell>
          <cell r="Z981" t="str">
            <v>500.00</v>
          </cell>
          <cell r="AA981" t="str">
            <v>74.60</v>
          </cell>
          <cell r="AB981" t="str">
            <v>2020</v>
          </cell>
          <cell r="AC981" t="str">
            <v>MAHARASHTRA STATE BOARD OF SECONDARY AND HIGHER SECONDARY EDUCATION</v>
          </cell>
          <cell r="AD981" t="str">
            <v>VIDYA VIKASINI HIGH SCHOOL</v>
          </cell>
          <cell r="AE981" t="str">
            <v>1533.00</v>
          </cell>
          <cell r="AF981" t="str">
            <v>1950.00</v>
          </cell>
          <cell r="AG981">
            <v>78.615384615384613</v>
          </cell>
          <cell r="AH981" t="str">
            <v>2022</v>
          </cell>
          <cell r="AI981" t="str">
            <v>-</v>
          </cell>
          <cell r="AJ981" t="str">
            <v>THAKUR POLYTECNIC</v>
          </cell>
          <cell r="AK981">
            <v>0</v>
          </cell>
          <cell r="AL981">
            <v>0</v>
          </cell>
          <cell r="AM981" t="e">
            <v>#DIV/0!</v>
          </cell>
          <cell r="AN981">
            <v>0</v>
          </cell>
          <cell r="AO981">
            <v>0</v>
          </cell>
          <cell r="AP981">
            <v>0</v>
          </cell>
          <cell r="AQ981" t="e">
            <v>#DIV/0!</v>
          </cell>
          <cell r="AR981">
            <v>0</v>
          </cell>
          <cell r="AS981">
            <v>0</v>
          </cell>
          <cell r="AT981">
            <v>0</v>
          </cell>
          <cell r="AU981" t="e">
            <v>#DIV/0!</v>
          </cell>
          <cell r="AV981">
            <v>192</v>
          </cell>
          <cell r="AW981">
            <v>25</v>
          </cell>
          <cell r="AX981">
            <v>7.68</v>
          </cell>
          <cell r="AY981">
            <v>83</v>
          </cell>
          <cell r="AZ981">
            <v>195</v>
          </cell>
          <cell r="BA981">
            <v>29</v>
          </cell>
          <cell r="BB981">
            <v>6.7241379310344831</v>
          </cell>
          <cell r="BC981">
            <v>76</v>
          </cell>
          <cell r="BD981">
            <v>387</v>
          </cell>
          <cell r="BE981">
            <v>54</v>
          </cell>
          <cell r="BF981">
            <v>7.166666666666667</v>
          </cell>
          <cell r="BG981">
            <v>171</v>
          </cell>
          <cell r="BH981">
            <v>24</v>
          </cell>
          <cell r="BI981">
            <v>7.125</v>
          </cell>
          <cell r="BJ981">
            <v>80</v>
          </cell>
          <cell r="BK981">
            <v>210</v>
          </cell>
          <cell r="BL981">
            <v>29</v>
          </cell>
          <cell r="BM981">
            <v>7.2413793103448274</v>
          </cell>
          <cell r="BN981">
            <v>83</v>
          </cell>
          <cell r="BO981">
            <v>381</v>
          </cell>
          <cell r="BP981">
            <v>53</v>
          </cell>
          <cell r="BQ981">
            <v>7.1886792452830193</v>
          </cell>
          <cell r="BR981">
            <v>768</v>
          </cell>
          <cell r="BS981">
            <v>107</v>
          </cell>
          <cell r="BT981">
            <v>7.1775700934579438</v>
          </cell>
          <cell r="BU981">
            <v>79.5</v>
          </cell>
          <cell r="BV981">
            <v>0</v>
          </cell>
        </row>
        <row r="982">
          <cell r="B982" t="str">
            <v>22-CIVIL72-25</v>
          </cell>
          <cell r="C982" t="str">
            <v>CIVIL</v>
          </cell>
          <cell r="D982">
            <v>72</v>
          </cell>
          <cell r="E982" t="str">
            <v>SADHOTRA RAGHAV ASHOK ARTI</v>
          </cell>
          <cell r="F982" t="str">
            <v>Male</v>
          </cell>
          <cell r="G982" t="str">
            <v>2001-06-03</v>
          </cell>
          <cell r="H982">
            <v>9149443290</v>
          </cell>
          <cell r="I982">
            <v>0</v>
          </cell>
          <cell r="J982" t="str">
            <v>raghavsadhotra6200@gmail.com</v>
          </cell>
          <cell r="K982" t="str">
            <v>1032221782@tcetmumbai.in</v>
          </cell>
          <cell r="L982" t="str">
            <v>Hno 126/B Sec 14 ,Shiva Ji Chowk Jammu,Jammu,180004</v>
          </cell>
          <cell r="M982">
            <v>0</v>
          </cell>
          <cell r="N982" t="str">
            <v>Jammu and Kashmir</v>
          </cell>
          <cell r="O982" t="str">
            <v>Business</v>
          </cell>
          <cell r="P982" t="str">
            <v>4,00,001 - 4,50,000</v>
          </cell>
          <cell r="Q982" t="str">
            <v>Normal</v>
          </cell>
          <cell r="R982" t="str">
            <v>Open</v>
          </cell>
          <cell r="S982">
            <v>2022</v>
          </cell>
          <cell r="T982" t="str">
            <v>DSE</v>
          </cell>
          <cell r="U982" t="str">
            <v>NA</v>
          </cell>
          <cell r="V982" t="str">
            <v>NA</v>
          </cell>
          <cell r="W982" t="str">
            <v>NA</v>
          </cell>
          <cell r="X982" t="str">
            <v>CAP</v>
          </cell>
          <cell r="Y982" t="str">
            <v>-</v>
          </cell>
          <cell r="Z982" t="str">
            <v>-</v>
          </cell>
          <cell r="AA982" t="str">
            <v>76.00</v>
          </cell>
          <cell r="AB982" t="str">
            <v>2017</v>
          </cell>
          <cell r="AC982" t="str">
            <v>CENTRAL BOARD OF SECONDARY EDUCATION</v>
          </cell>
          <cell r="AD982" t="str">
            <v>KV NO ONE JAMMU</v>
          </cell>
          <cell r="AE982" t="str">
            <v>4382.00</v>
          </cell>
          <cell r="AF982" t="str">
            <v>6300.00</v>
          </cell>
          <cell r="AG982" t="str">
            <v>69.56</v>
          </cell>
          <cell r="AH982" t="str">
            <v>2021</v>
          </cell>
          <cell r="AI982" t="str">
            <v>-</v>
          </cell>
          <cell r="AJ982" t="str">
            <v>GOVT POLYTECHNIC JAMMU</v>
          </cell>
          <cell r="AK982">
            <v>0</v>
          </cell>
          <cell r="AL982">
            <v>0</v>
          </cell>
          <cell r="AM982" t="e">
            <v>#DIV/0!</v>
          </cell>
          <cell r="AN982">
            <v>0</v>
          </cell>
          <cell r="AO982">
            <v>0</v>
          </cell>
          <cell r="AP982">
            <v>0</v>
          </cell>
          <cell r="AQ982" t="e">
            <v>#DIV/0!</v>
          </cell>
          <cell r="AR982">
            <v>0</v>
          </cell>
          <cell r="AS982">
            <v>0</v>
          </cell>
          <cell r="AT982">
            <v>0</v>
          </cell>
          <cell r="AU982" t="e">
            <v>#DIV/0!</v>
          </cell>
          <cell r="AV982">
            <v>201</v>
          </cell>
          <cell r="AW982">
            <v>25</v>
          </cell>
          <cell r="AX982">
            <v>8.0399999999999991</v>
          </cell>
          <cell r="AY982">
            <v>84</v>
          </cell>
          <cell r="AZ982">
            <v>264</v>
          </cell>
          <cell r="BA982">
            <v>29</v>
          </cell>
          <cell r="BB982">
            <v>9.1034482758620694</v>
          </cell>
          <cell r="BC982">
            <v>80</v>
          </cell>
          <cell r="BD982">
            <v>465</v>
          </cell>
          <cell r="BE982">
            <v>54</v>
          </cell>
          <cell r="BF982">
            <v>8.6111111111111107</v>
          </cell>
          <cell r="BG982">
            <v>210</v>
          </cell>
          <cell r="BH982">
            <v>24</v>
          </cell>
          <cell r="BI982">
            <v>8.75</v>
          </cell>
          <cell r="BJ982">
            <v>76.5</v>
          </cell>
          <cell r="BK982">
            <v>245</v>
          </cell>
          <cell r="BL982">
            <v>29</v>
          </cell>
          <cell r="BM982">
            <v>8.4482758620689662</v>
          </cell>
          <cell r="BN982">
            <v>93</v>
          </cell>
          <cell r="BO982">
            <v>455</v>
          </cell>
          <cell r="BP982">
            <v>53</v>
          </cell>
          <cell r="BQ982">
            <v>8.584905660377359</v>
          </cell>
          <cell r="BR982">
            <v>920</v>
          </cell>
          <cell r="BS982">
            <v>107</v>
          </cell>
          <cell r="BT982">
            <v>8.5981308411214954</v>
          </cell>
          <cell r="BU982">
            <v>80.166666666666671</v>
          </cell>
          <cell r="BV982">
            <v>0</v>
          </cell>
        </row>
        <row r="983">
          <cell r="B983" t="str">
            <v>22-ITB72-25</v>
          </cell>
          <cell r="C983" t="str">
            <v>IT-B</v>
          </cell>
          <cell r="D983">
            <v>72</v>
          </cell>
          <cell r="E983" t="str">
            <v>DARADE ROHAN DINKAR ANITA</v>
          </cell>
          <cell r="F983" t="str">
            <v>Male</v>
          </cell>
          <cell r="G983" t="str">
            <v>2003-09-29</v>
          </cell>
          <cell r="H983">
            <v>9324453332</v>
          </cell>
          <cell r="I983" t="str">
            <v>7977418880</v>
          </cell>
          <cell r="J983" t="str">
            <v>rohandarade29@gmail.com</v>
          </cell>
          <cell r="K983" t="str">
            <v>1032221292@tcetmumbai.in</v>
          </cell>
          <cell r="L983" t="str">
            <v>B/101, Gayatri Dham,Pleasant Park,Mira Road,Thane,401107</v>
          </cell>
          <cell r="M983">
            <v>0</v>
          </cell>
          <cell r="N983" t="str">
            <v>Maharashtra</v>
          </cell>
          <cell r="O983" t="str">
            <v>Service</v>
          </cell>
          <cell r="P983" t="str">
            <v>6,00,001 - 7,00,000</v>
          </cell>
          <cell r="Q983" t="str">
            <v>Normal</v>
          </cell>
          <cell r="R983" t="str">
            <v>Open</v>
          </cell>
          <cell r="S983">
            <v>2022</v>
          </cell>
          <cell r="T983" t="str">
            <v>DSE</v>
          </cell>
          <cell r="U983" t="str">
            <v>NA</v>
          </cell>
          <cell r="V983" t="str">
            <v>NA</v>
          </cell>
          <cell r="W983" t="str">
            <v>NA</v>
          </cell>
          <cell r="X983" t="str">
            <v>CAP</v>
          </cell>
          <cell r="Y983" t="str">
            <v>307.00</v>
          </cell>
          <cell r="Z983" t="str">
            <v>500.00</v>
          </cell>
          <cell r="AA983" t="str">
            <v>61.40</v>
          </cell>
          <cell r="AB983" t="str">
            <v>2019</v>
          </cell>
          <cell r="AC983" t="str">
            <v>MAHARASHTRA STATE BOARD OF SECONDARY AND HIGHER SECONDARY EDUCATION</v>
          </cell>
          <cell r="AD983" t="str">
            <v>ST. PAUL'S HIGH SCHOOL</v>
          </cell>
          <cell r="AE983" t="str">
            <v>1594.00</v>
          </cell>
          <cell r="AF983" t="str">
            <v>1750.00</v>
          </cell>
          <cell r="AG983" t="str">
            <v>91.09</v>
          </cell>
          <cell r="AH983" t="str">
            <v>2022</v>
          </cell>
          <cell r="AI983" t="str">
            <v>Maharashtra State Board of Technical Education</v>
          </cell>
          <cell r="AJ983" t="str">
            <v>PRAVIN PATIL COLLEGE OF DIPLOMA ENGINEERING AND TECHNOLOGY</v>
          </cell>
          <cell r="AK983">
            <v>0</v>
          </cell>
          <cell r="AL983">
            <v>0</v>
          </cell>
          <cell r="AM983" t="e">
            <v>#DIV/0!</v>
          </cell>
          <cell r="AN983">
            <v>0</v>
          </cell>
          <cell r="AO983">
            <v>0</v>
          </cell>
          <cell r="AP983">
            <v>0</v>
          </cell>
          <cell r="AQ983" t="e">
            <v>#DIV/0!</v>
          </cell>
          <cell r="AR983">
            <v>0</v>
          </cell>
          <cell r="AS983">
            <v>0</v>
          </cell>
          <cell r="AT983">
            <v>0</v>
          </cell>
          <cell r="AU983" t="e">
            <v>#DIV/0!</v>
          </cell>
          <cell r="AV983">
            <v>210</v>
          </cell>
          <cell r="AW983">
            <v>25</v>
          </cell>
          <cell r="AX983">
            <v>8.4</v>
          </cell>
          <cell r="AY983">
            <v>78</v>
          </cell>
          <cell r="AZ983">
            <v>267</v>
          </cell>
          <cell r="BA983">
            <v>29</v>
          </cell>
          <cell r="BB983">
            <v>9.2068965517241388</v>
          </cell>
          <cell r="BC983">
            <v>83.251231527093594</v>
          </cell>
          <cell r="BD983">
            <v>477</v>
          </cell>
          <cell r="BE983">
            <v>54</v>
          </cell>
          <cell r="BF983">
            <v>8.8333333333333339</v>
          </cell>
          <cell r="BG983">
            <v>215</v>
          </cell>
          <cell r="BH983">
            <v>24</v>
          </cell>
          <cell r="BI983">
            <v>8.9583333333333339</v>
          </cell>
          <cell r="BJ983">
            <v>75</v>
          </cell>
          <cell r="BK983">
            <v>265</v>
          </cell>
          <cell r="BL983">
            <v>29</v>
          </cell>
          <cell r="BM983">
            <v>9.137931034482758</v>
          </cell>
          <cell r="BN983">
            <v>75.847457627118601</v>
          </cell>
          <cell r="BO983">
            <v>480</v>
          </cell>
          <cell r="BP983">
            <v>53</v>
          </cell>
          <cell r="BQ983">
            <v>9.0566037735849054</v>
          </cell>
          <cell r="BR983">
            <v>957</v>
          </cell>
          <cell r="BS983">
            <v>107</v>
          </cell>
          <cell r="BT983">
            <v>8.94392523364486</v>
          </cell>
          <cell r="BU983">
            <v>80.62561576354679</v>
          </cell>
          <cell r="BV983">
            <v>0</v>
          </cell>
        </row>
        <row r="984">
          <cell r="B984" t="str">
            <v>21-CS&amp;E57-25</v>
          </cell>
          <cell r="C984">
            <v>0</v>
          </cell>
          <cell r="D984">
            <v>0</v>
          </cell>
          <cell r="E984" t="str">
            <v>UPADHYAY ANSH VIJAYKUMAR RITU</v>
          </cell>
          <cell r="F984" t="str">
            <v>Male</v>
          </cell>
          <cell r="G984">
            <v>38038</v>
          </cell>
          <cell r="H984">
            <v>9372569205</v>
          </cell>
          <cell r="I984">
            <v>9702011170</v>
          </cell>
          <cell r="J984" t="str">
            <v>upadhyayansh00@gmail.com</v>
          </cell>
          <cell r="K984" t="str">
            <v>1032210919@tcetmumbai.in</v>
          </cell>
          <cell r="L984" t="str">
            <v>B-101 Amiraj society, dahisar(east) S.V road, opposite manav kalyan hospital mumbai 400068</v>
          </cell>
          <cell r="M984">
            <v>400068</v>
          </cell>
          <cell r="N984">
            <v>0</v>
          </cell>
          <cell r="O984" t="str">
            <v>business</v>
          </cell>
          <cell r="P984" t="str">
            <v>50,001 - 1,00,000</v>
          </cell>
          <cell r="Q984" t="str">
            <v>Normal</v>
          </cell>
          <cell r="R984" t="str">
            <v>Open</v>
          </cell>
          <cell r="S984">
            <v>2021</v>
          </cell>
          <cell r="T984" t="str">
            <v>FE</v>
          </cell>
          <cell r="U984" t="str">
            <v>MH-CET</v>
          </cell>
          <cell r="V984">
            <v>61.89</v>
          </cell>
          <cell r="W984" t="str">
            <v>NA</v>
          </cell>
          <cell r="X984" t="str">
            <v>Institute</v>
          </cell>
          <cell r="Y984">
            <v>384</v>
          </cell>
          <cell r="Z984">
            <v>500</v>
          </cell>
          <cell r="AA984">
            <v>76.8</v>
          </cell>
          <cell r="AB984">
            <v>2019</v>
          </cell>
          <cell r="AC984" t="str">
            <v>Maharashtra</v>
          </cell>
          <cell r="AD984" t="str">
            <v>POORNA PRAJNA EDUCATION CENTRE</v>
          </cell>
          <cell r="AE984">
            <v>477</v>
          </cell>
          <cell r="AF984">
            <v>600</v>
          </cell>
          <cell r="AG984">
            <v>79.5</v>
          </cell>
          <cell r="AH984">
            <v>2021</v>
          </cell>
          <cell r="AI984" t="str">
            <v>Maharashtra</v>
          </cell>
          <cell r="AJ984" t="str">
            <v>THAKUR COLLEGE OF SCIENCE AND COMMERCE</v>
          </cell>
          <cell r="AK984">
            <v>103</v>
          </cell>
          <cell r="AL984">
            <v>23</v>
          </cell>
          <cell r="AM984">
            <v>4.4782608695652177</v>
          </cell>
          <cell r="AN984">
            <v>90</v>
          </cell>
          <cell r="AO984">
            <v>88</v>
          </cell>
          <cell r="AP984">
            <v>26</v>
          </cell>
          <cell r="AQ984">
            <v>3.3846153846153846</v>
          </cell>
          <cell r="AR984">
            <v>78</v>
          </cell>
          <cell r="AS984">
            <v>191</v>
          </cell>
          <cell r="AT984">
            <v>49</v>
          </cell>
          <cell r="AU984">
            <v>3.8979591836734695</v>
          </cell>
          <cell r="AV984">
            <v>0</v>
          </cell>
          <cell r="AW984">
            <v>25</v>
          </cell>
          <cell r="AX984">
            <v>0</v>
          </cell>
          <cell r="AY984">
            <v>84</v>
          </cell>
          <cell r="AZ984">
            <v>0</v>
          </cell>
          <cell r="BA984">
            <v>29</v>
          </cell>
          <cell r="BB984">
            <v>0</v>
          </cell>
          <cell r="BC984">
            <v>76</v>
          </cell>
          <cell r="BD984">
            <v>0</v>
          </cell>
          <cell r="BE984">
            <v>54</v>
          </cell>
          <cell r="BF984">
            <v>0</v>
          </cell>
          <cell r="BG984">
            <v>0</v>
          </cell>
          <cell r="BH984">
            <v>24</v>
          </cell>
          <cell r="BI984">
            <v>0</v>
          </cell>
          <cell r="BJ984">
            <v>85</v>
          </cell>
          <cell r="BK984">
            <v>0</v>
          </cell>
          <cell r="BL984">
            <v>29</v>
          </cell>
          <cell r="BM984">
            <v>0</v>
          </cell>
          <cell r="BN984">
            <v>80</v>
          </cell>
          <cell r="BO984">
            <v>0</v>
          </cell>
          <cell r="BP984">
            <v>53</v>
          </cell>
          <cell r="BQ984">
            <v>0</v>
          </cell>
          <cell r="BR984">
            <v>191</v>
          </cell>
          <cell r="BS984">
            <v>156</v>
          </cell>
          <cell r="BT984">
            <v>1.2243589743589745</v>
          </cell>
          <cell r="BU984">
            <v>82</v>
          </cell>
          <cell r="BV984">
            <v>0</v>
          </cell>
        </row>
        <row r="985">
          <cell r="B985" t="str">
            <v>21-E&amp;TCA62-25</v>
          </cell>
          <cell r="C985">
            <v>0</v>
          </cell>
          <cell r="D985">
            <v>0</v>
          </cell>
          <cell r="E985" t="str">
            <v xml:space="preserve">PANDIT NIKHIL MANOJ  PRAMILA </v>
          </cell>
          <cell r="F985" t="str">
            <v>Male</v>
          </cell>
          <cell r="G985" t="str">
            <v>12/11/2001</v>
          </cell>
          <cell r="H985">
            <v>9137423390</v>
          </cell>
          <cell r="I985">
            <v>9967100899</v>
          </cell>
          <cell r="J985" t="str">
            <v>panditco.333@gmail.com</v>
          </cell>
          <cell r="K985" t="str">
            <v>1032210254@tcetmumbai.in</v>
          </cell>
          <cell r="L985" t="str">
            <v>402 , ANAND APT , INDRALOK  PHASE 4 , BHAYANDAR (E)</v>
          </cell>
          <cell r="M985">
            <v>401105</v>
          </cell>
          <cell r="N985">
            <v>0</v>
          </cell>
          <cell r="O985" t="str">
            <v>Working in medical store</v>
          </cell>
          <cell r="P985" t="str">
            <v>4,00,001 - 4,50,000</v>
          </cell>
          <cell r="Q985" t="str">
            <v>Normal</v>
          </cell>
          <cell r="R985" t="str">
            <v>Open</v>
          </cell>
          <cell r="S985">
            <v>2021</v>
          </cell>
          <cell r="T985" t="str">
            <v>FE</v>
          </cell>
          <cell r="U985" t="str">
            <v>MH-CET</v>
          </cell>
          <cell r="V985">
            <v>78.430000000000007</v>
          </cell>
          <cell r="W985">
            <v>85.028999999999996</v>
          </cell>
          <cell r="X985" t="str">
            <v>Minority</v>
          </cell>
          <cell r="Y985">
            <v>432</v>
          </cell>
          <cell r="Z985">
            <v>500</v>
          </cell>
          <cell r="AA985">
            <v>86.4</v>
          </cell>
          <cell r="AB985">
            <v>2018</v>
          </cell>
          <cell r="AC985" t="str">
            <v>Maharashtra</v>
          </cell>
          <cell r="AD985" t="str">
            <v>S.T   ALOYSIUS  ENGLISH  HIGH  SCHOOL</v>
          </cell>
          <cell r="AE985">
            <v>453</v>
          </cell>
          <cell r="AF985">
            <v>650</v>
          </cell>
          <cell r="AG985">
            <v>69.692307692307693</v>
          </cell>
          <cell r="AH985">
            <v>2020</v>
          </cell>
          <cell r="AI985" t="str">
            <v>Maharashtra</v>
          </cell>
          <cell r="AJ985" t="str">
            <v>ABHINAV   VIDYA   MANDIR</v>
          </cell>
          <cell r="AK985">
            <v>150</v>
          </cell>
          <cell r="AL985">
            <v>22</v>
          </cell>
          <cell r="AM985">
            <v>6.8181818181818183</v>
          </cell>
          <cell r="AN985">
            <v>84</v>
          </cell>
          <cell r="AO985">
            <v>164</v>
          </cell>
          <cell r="AP985">
            <v>27</v>
          </cell>
          <cell r="AQ985">
            <v>6.0740740740740744</v>
          </cell>
          <cell r="AR985">
            <v>97</v>
          </cell>
          <cell r="AS985">
            <v>314</v>
          </cell>
          <cell r="AT985">
            <v>49</v>
          </cell>
          <cell r="AU985">
            <v>6.408163265306122</v>
          </cell>
          <cell r="AV985">
            <v>49</v>
          </cell>
          <cell r="AW985">
            <v>25</v>
          </cell>
          <cell r="AX985">
            <v>1.96</v>
          </cell>
          <cell r="AY985">
            <v>90.5</v>
          </cell>
          <cell r="AZ985">
            <v>0</v>
          </cell>
          <cell r="BA985">
            <v>29</v>
          </cell>
          <cell r="BB985">
            <v>0</v>
          </cell>
          <cell r="BC985">
            <v>14</v>
          </cell>
          <cell r="BD985">
            <v>49</v>
          </cell>
          <cell r="BE985">
            <v>54</v>
          </cell>
          <cell r="BF985">
            <v>0.90740740740740744</v>
          </cell>
          <cell r="BG985">
            <v>0</v>
          </cell>
          <cell r="BH985">
            <v>24</v>
          </cell>
          <cell r="BI985">
            <v>0</v>
          </cell>
          <cell r="BJ985">
            <v>5</v>
          </cell>
          <cell r="BK985">
            <v>0</v>
          </cell>
          <cell r="BL985">
            <v>29</v>
          </cell>
          <cell r="BM985">
            <v>0</v>
          </cell>
          <cell r="BN985">
            <v>87</v>
          </cell>
          <cell r="BO985">
            <v>0</v>
          </cell>
          <cell r="BP985">
            <v>53</v>
          </cell>
          <cell r="BQ985">
            <v>0</v>
          </cell>
          <cell r="BR985">
            <v>363</v>
          </cell>
          <cell r="BS985">
            <v>156</v>
          </cell>
          <cell r="BT985">
            <v>2.3269230769230771</v>
          </cell>
          <cell r="BU985">
            <v>71.375</v>
          </cell>
          <cell r="BV985">
            <v>0</v>
          </cell>
        </row>
        <row r="986">
          <cell r="B986" t="str">
            <v>21-IoT01-25</v>
          </cell>
          <cell r="C986">
            <v>0</v>
          </cell>
          <cell r="D986">
            <v>0</v>
          </cell>
          <cell r="E986" t="str">
            <v>CHAVAN TANVIR RAGHUNATH PRITI CHAVAN</v>
          </cell>
          <cell r="F986" t="str">
            <v>Male</v>
          </cell>
          <cell r="G986" t="str">
            <v>09/07/2003</v>
          </cell>
          <cell r="H986">
            <v>8928859668</v>
          </cell>
          <cell r="I986">
            <v>9833918075</v>
          </cell>
          <cell r="J986" t="str">
            <v>tanvirchavan65@gmail.com</v>
          </cell>
          <cell r="K986" t="str">
            <v>1032210989@tcetmumbai.in</v>
          </cell>
          <cell r="L986" t="str">
            <v>R.K Sai Shraddha Chawl No.02, Ghaskopri Chandansar, Near khadi mshin, virar east.</v>
          </cell>
          <cell r="M986">
            <v>401303</v>
          </cell>
          <cell r="N986">
            <v>0</v>
          </cell>
          <cell r="O986" t="str">
            <v>Service</v>
          </cell>
          <cell r="P986" t="str">
            <v>4,00,001 - 4,50,000</v>
          </cell>
          <cell r="Q986" t="str">
            <v>Normal</v>
          </cell>
          <cell r="R986" t="str">
            <v>Open</v>
          </cell>
          <cell r="S986">
            <v>2021</v>
          </cell>
          <cell r="T986" t="str">
            <v>FE</v>
          </cell>
          <cell r="U986" t="str">
            <v>MH-CET</v>
          </cell>
          <cell r="V986">
            <v>79</v>
          </cell>
          <cell r="W986" t="str">
            <v>NA</v>
          </cell>
          <cell r="X986" t="str">
            <v>Institute</v>
          </cell>
          <cell r="Y986">
            <v>379</v>
          </cell>
          <cell r="Z986">
            <v>500</v>
          </cell>
          <cell r="AA986">
            <v>75.8</v>
          </cell>
          <cell r="AB986">
            <v>2019</v>
          </cell>
          <cell r="AC986" t="str">
            <v>Maharashtra</v>
          </cell>
          <cell r="AD986" t="str">
            <v>SINDHUDURG SAINIK SCHOOL AMBOLI</v>
          </cell>
          <cell r="AE986">
            <v>540</v>
          </cell>
          <cell r="AF986">
            <v>600</v>
          </cell>
          <cell r="AG986">
            <v>90</v>
          </cell>
          <cell r="AH986">
            <v>2021</v>
          </cell>
          <cell r="AI986" t="str">
            <v>Maharashtra</v>
          </cell>
          <cell r="AJ986" t="str">
            <v>RAO JUNIOR COLLEGE ANDHERI</v>
          </cell>
          <cell r="AK986">
            <v>183.08</v>
          </cell>
          <cell r="AL986">
            <v>23</v>
          </cell>
          <cell r="AM986">
            <v>7.9600000000000009</v>
          </cell>
          <cell r="AN986">
            <v>75</v>
          </cell>
          <cell r="AO986">
            <v>195</v>
          </cell>
          <cell r="AP986">
            <v>26</v>
          </cell>
          <cell r="AQ986">
            <v>7.5</v>
          </cell>
          <cell r="AR986">
            <v>91.67</v>
          </cell>
          <cell r="AS986">
            <v>378.08000000000004</v>
          </cell>
          <cell r="AT986">
            <v>49</v>
          </cell>
          <cell r="AU986">
            <v>7.7159183673469398</v>
          </cell>
          <cell r="AV986">
            <v>190</v>
          </cell>
          <cell r="AW986">
            <v>25</v>
          </cell>
          <cell r="AX986">
            <v>7.6</v>
          </cell>
          <cell r="AY986">
            <v>83.334999999999994</v>
          </cell>
          <cell r="AZ986">
            <v>186</v>
          </cell>
          <cell r="BA986">
            <v>29</v>
          </cell>
          <cell r="BB986">
            <v>6.4137931034482758</v>
          </cell>
          <cell r="BC986">
            <v>86.79</v>
          </cell>
          <cell r="BD986">
            <v>376</v>
          </cell>
          <cell r="BE986">
            <v>54</v>
          </cell>
          <cell r="BF986">
            <v>6.9629629629629628</v>
          </cell>
          <cell r="BG986">
            <v>214</v>
          </cell>
          <cell r="BH986">
            <v>24</v>
          </cell>
          <cell r="BI986">
            <v>8.9166666666666661</v>
          </cell>
          <cell r="BJ986">
            <v>84</v>
          </cell>
          <cell r="BK986">
            <v>218</v>
          </cell>
          <cell r="BL986">
            <v>29</v>
          </cell>
          <cell r="BM986">
            <v>7.5172413793103452</v>
          </cell>
          <cell r="BN986">
            <v>75</v>
          </cell>
          <cell r="BO986">
            <v>432</v>
          </cell>
          <cell r="BP986">
            <v>53</v>
          </cell>
          <cell r="BQ986">
            <v>8.1509433962264151</v>
          </cell>
          <cell r="BR986">
            <v>1186.08</v>
          </cell>
          <cell r="BS986">
            <v>156</v>
          </cell>
          <cell r="BT986">
            <v>7.6030769230769222</v>
          </cell>
          <cell r="BU986">
            <v>84.198750000000004</v>
          </cell>
          <cell r="BV986">
            <v>0</v>
          </cell>
        </row>
        <row r="987">
          <cell r="B987" t="str">
            <v>21-M&amp;ME35-25</v>
          </cell>
          <cell r="C987">
            <v>0</v>
          </cell>
          <cell r="D987">
            <v>0</v>
          </cell>
          <cell r="E987" t="str">
            <v>PARMAR NEEL PANKAJ MITTAL</v>
          </cell>
          <cell r="F987" t="str">
            <v>Male</v>
          </cell>
          <cell r="G987" t="str">
            <v>29/09/2003</v>
          </cell>
          <cell r="H987">
            <v>9137204847</v>
          </cell>
          <cell r="I987">
            <v>8692040368</v>
          </cell>
          <cell r="J987" t="str">
            <v>neelparmar018@gmail.com</v>
          </cell>
          <cell r="K987" t="str">
            <v>1032210788@tcetmumbai.in</v>
          </cell>
          <cell r="L987" t="str">
            <v>1813/C2/OMKAR SRA/KURAR VILLAGE/MALAD EAST /MUMBAI</v>
          </cell>
          <cell r="M987">
            <v>400097</v>
          </cell>
          <cell r="N987">
            <v>0</v>
          </cell>
          <cell r="O987" t="str">
            <v>INSURANCE BUSINESS</v>
          </cell>
          <cell r="P987" t="str">
            <v>1,50,001 - 2,00,000</v>
          </cell>
          <cell r="Q987" t="str">
            <v>Normal</v>
          </cell>
          <cell r="R987" t="str">
            <v>Open</v>
          </cell>
          <cell r="S987">
            <v>2021</v>
          </cell>
          <cell r="T987" t="str">
            <v>FE</v>
          </cell>
          <cell r="U987" t="str">
            <v>MH-CET</v>
          </cell>
          <cell r="V987">
            <v>37</v>
          </cell>
          <cell r="W987">
            <v>41</v>
          </cell>
          <cell r="X987" t="str">
            <v>AMIN</v>
          </cell>
          <cell r="Y987">
            <v>401</v>
          </cell>
          <cell r="Z987">
            <v>600</v>
          </cell>
          <cell r="AA987">
            <v>66.8333333333333</v>
          </cell>
          <cell r="AB987">
            <v>2019</v>
          </cell>
          <cell r="AC987" t="str">
            <v>ICSE</v>
          </cell>
          <cell r="AD987" t="str">
            <v>SHARADA GYANPEETH INTERNATIONAL SCHOOL</v>
          </cell>
          <cell r="AE987">
            <v>427</v>
          </cell>
          <cell r="AF987">
            <v>600</v>
          </cell>
          <cell r="AG987">
            <v>71.1666666666667</v>
          </cell>
          <cell r="AH987">
            <v>2021</v>
          </cell>
          <cell r="AI987" t="str">
            <v>Maharashtra</v>
          </cell>
          <cell r="AJ987" t="str">
            <v>SHRI T.P. BHATIA COLLEGE OF SCIENCE</v>
          </cell>
          <cell r="AK987">
            <v>139</v>
          </cell>
          <cell r="AL987">
            <v>22</v>
          </cell>
          <cell r="AM987">
            <v>6.3181818181818183</v>
          </cell>
          <cell r="AN987">
            <v>95.39</v>
          </cell>
          <cell r="AO987">
            <v>128</v>
          </cell>
          <cell r="AP987">
            <v>27</v>
          </cell>
          <cell r="AQ987">
            <v>4.7407407407407405</v>
          </cell>
          <cell r="AR987">
            <v>86.05</v>
          </cell>
          <cell r="AS987">
            <v>267</v>
          </cell>
          <cell r="AT987">
            <v>49</v>
          </cell>
          <cell r="AU987">
            <v>5.4489795918367347</v>
          </cell>
          <cell r="AV987">
            <v>135</v>
          </cell>
          <cell r="AW987">
            <v>25</v>
          </cell>
          <cell r="AX987">
            <v>5.4</v>
          </cell>
          <cell r="AY987">
            <v>90.72</v>
          </cell>
          <cell r="AZ987">
            <v>214.02</v>
          </cell>
          <cell r="BA987">
            <v>29</v>
          </cell>
          <cell r="BB987">
            <v>7.3800000000000008</v>
          </cell>
          <cell r="BC987">
            <v>81</v>
          </cell>
          <cell r="BD987">
            <v>349.02</v>
          </cell>
          <cell r="BE987">
            <v>54</v>
          </cell>
          <cell r="BF987">
            <v>6.4633333333333329</v>
          </cell>
          <cell r="BG987">
            <v>172</v>
          </cell>
          <cell r="BH987">
            <v>24</v>
          </cell>
          <cell r="BI987">
            <v>7.166666666666667</v>
          </cell>
          <cell r="BJ987">
            <v>82</v>
          </cell>
          <cell r="BK987">
            <v>224</v>
          </cell>
          <cell r="BL987">
            <v>29</v>
          </cell>
          <cell r="BM987">
            <v>7.7241379310344831</v>
          </cell>
          <cell r="BN987">
            <v>86</v>
          </cell>
          <cell r="BO987">
            <v>396</v>
          </cell>
          <cell r="BP987">
            <v>53</v>
          </cell>
          <cell r="BQ987">
            <v>7.4716981132075473</v>
          </cell>
          <cell r="BR987">
            <v>1012.02</v>
          </cell>
          <cell r="BS987">
            <v>156</v>
          </cell>
          <cell r="BT987">
            <v>6.4873076923076924</v>
          </cell>
          <cell r="BU987">
            <v>88.289999999999992</v>
          </cell>
          <cell r="BV987">
            <v>0</v>
          </cell>
        </row>
        <row r="988">
          <cell r="B988" t="str">
            <v>21-MECH22-25</v>
          </cell>
          <cell r="C988">
            <v>0</v>
          </cell>
          <cell r="D988">
            <v>0</v>
          </cell>
          <cell r="E988" t="str">
            <v>NARALE OMKAR JAGDISH MANISHA</v>
          </cell>
          <cell r="F988" t="str">
            <v>Male</v>
          </cell>
          <cell r="G988" t="str">
            <v>11/06/2003</v>
          </cell>
          <cell r="H988">
            <v>9167868209</v>
          </cell>
          <cell r="I988">
            <v>9322268209</v>
          </cell>
          <cell r="J988" t="str">
            <v>omkarnarale1@gmail.com</v>
          </cell>
          <cell r="K988" t="str">
            <v>1032210725@tcetmumbai.in</v>
          </cell>
          <cell r="L988" t="str">
            <v xml:space="preserve">1/4 M.H.B colony sarvodya Nagar jogeshwari east </v>
          </cell>
          <cell r="M988">
            <v>400060</v>
          </cell>
          <cell r="N988">
            <v>0</v>
          </cell>
          <cell r="O988" t="str">
            <v xml:space="preserve">Service </v>
          </cell>
          <cell r="P988" t="str">
            <v>4,00,001 - 4,50,000</v>
          </cell>
          <cell r="Q988" t="str">
            <v>Normal</v>
          </cell>
          <cell r="R988" t="str">
            <v>OBC</v>
          </cell>
          <cell r="S988">
            <v>2021</v>
          </cell>
          <cell r="T988" t="str">
            <v>FE</v>
          </cell>
          <cell r="U988" t="str">
            <v>MH-CET</v>
          </cell>
          <cell r="V988">
            <v>10.76</v>
          </cell>
          <cell r="W988" t="str">
            <v>NA</v>
          </cell>
          <cell r="X988" t="str">
            <v>Institute</v>
          </cell>
          <cell r="Y988">
            <v>287</v>
          </cell>
          <cell r="Z988">
            <v>500</v>
          </cell>
          <cell r="AA988">
            <v>57.4</v>
          </cell>
          <cell r="AB988">
            <v>2019</v>
          </cell>
          <cell r="AC988" t="str">
            <v>Maharashtra</v>
          </cell>
          <cell r="AD988" t="str">
            <v>SWAMI VIVEKANAND HIGH SCHOOL</v>
          </cell>
          <cell r="AE988">
            <v>473</v>
          </cell>
          <cell r="AF988">
            <v>600</v>
          </cell>
          <cell r="AG988">
            <v>78.8333333333333</v>
          </cell>
          <cell r="AH988">
            <v>2021</v>
          </cell>
          <cell r="AI988" t="str">
            <v>Maharashtra</v>
          </cell>
          <cell r="AJ988" t="str">
            <v>BHAVANS COLLEGE</v>
          </cell>
          <cell r="AK988">
            <v>87</v>
          </cell>
          <cell r="AL988">
            <v>22</v>
          </cell>
          <cell r="AM988">
            <v>3.9545454545454546</v>
          </cell>
          <cell r="AN988">
            <v>94</v>
          </cell>
          <cell r="AO988">
            <v>126</v>
          </cell>
          <cell r="AP988">
            <v>27</v>
          </cell>
          <cell r="AQ988">
            <v>4.666666666666667</v>
          </cell>
          <cell r="AR988">
            <v>84.79</v>
          </cell>
          <cell r="AS988">
            <v>213</v>
          </cell>
          <cell r="AT988">
            <v>49</v>
          </cell>
          <cell r="AU988">
            <v>4.3469387755102042</v>
          </cell>
          <cell r="AV988">
            <v>99</v>
          </cell>
          <cell r="AW988">
            <v>25</v>
          </cell>
          <cell r="AX988">
            <v>3.96</v>
          </cell>
          <cell r="AY988">
            <v>89.394999999999996</v>
          </cell>
          <cell r="AZ988">
            <v>151</v>
          </cell>
          <cell r="BA988">
            <v>29</v>
          </cell>
          <cell r="BB988">
            <v>5.2068965517241379</v>
          </cell>
          <cell r="BC988">
            <v>83</v>
          </cell>
          <cell r="BD988">
            <v>250</v>
          </cell>
          <cell r="BE988">
            <v>54</v>
          </cell>
          <cell r="BF988">
            <v>4.6296296296296298</v>
          </cell>
          <cell r="BG988">
            <v>190</v>
          </cell>
          <cell r="BH988">
            <v>24</v>
          </cell>
          <cell r="BI988">
            <v>7.916666666666667</v>
          </cell>
          <cell r="BJ988">
            <v>77</v>
          </cell>
          <cell r="BK988">
            <v>0</v>
          </cell>
          <cell r="BL988">
            <v>28</v>
          </cell>
          <cell r="BM988">
            <v>0</v>
          </cell>
          <cell r="BN988">
            <v>77</v>
          </cell>
          <cell r="BO988">
            <v>190</v>
          </cell>
          <cell r="BP988">
            <v>52</v>
          </cell>
          <cell r="BQ988">
            <v>3.6538461538461537</v>
          </cell>
          <cell r="BR988">
            <v>653</v>
          </cell>
          <cell r="BS988">
            <v>155</v>
          </cell>
          <cell r="BT988">
            <v>4.2129032258064516</v>
          </cell>
          <cell r="BU988">
            <v>87.796250000000001</v>
          </cell>
          <cell r="BV988">
            <v>0</v>
          </cell>
        </row>
        <row r="989">
          <cell r="B989" t="str">
            <v>21-MECH24-25</v>
          </cell>
          <cell r="C989">
            <v>0</v>
          </cell>
          <cell r="D989">
            <v>0</v>
          </cell>
          <cell r="E989" t="str">
            <v xml:space="preserve">PANDEY AADITYA  ASHOK  REKHA </v>
          </cell>
          <cell r="F989" t="str">
            <v>Male</v>
          </cell>
          <cell r="G989" t="str">
            <v>07/11/2003</v>
          </cell>
          <cell r="H989">
            <v>9372875124</v>
          </cell>
          <cell r="I989">
            <v>9769303496</v>
          </cell>
          <cell r="J989" t="str">
            <v>messi10aadi@gmail.com</v>
          </cell>
          <cell r="K989" t="str">
            <v>1032210727@tcetmumbai.in</v>
          </cell>
          <cell r="L989" t="str">
            <v>104, Shantadeep apt, Tejpal scheme rd no 2, Vile Parle East, Mumbai</v>
          </cell>
          <cell r="M989">
            <v>400057</v>
          </cell>
          <cell r="N989">
            <v>0</v>
          </cell>
          <cell r="O989" t="str">
            <v>Self employed</v>
          </cell>
          <cell r="P989" t="str">
            <v>4,00,001 - 4,50,000</v>
          </cell>
          <cell r="Q989" t="str">
            <v>Normal</v>
          </cell>
          <cell r="R989" t="str">
            <v>Open</v>
          </cell>
          <cell r="S989">
            <v>2021</v>
          </cell>
          <cell r="T989" t="str">
            <v>FE</v>
          </cell>
          <cell r="U989" t="str">
            <v>MH-CET</v>
          </cell>
          <cell r="V989">
            <v>71.069999999999993</v>
          </cell>
          <cell r="W989" t="str">
            <v>NA</v>
          </cell>
          <cell r="X989" t="str">
            <v>Minority</v>
          </cell>
          <cell r="Y989">
            <v>357</v>
          </cell>
          <cell r="Z989">
            <v>500</v>
          </cell>
          <cell r="AA989">
            <v>71.400000000000006</v>
          </cell>
          <cell r="AB989">
            <v>2019</v>
          </cell>
          <cell r="AC989" t="str">
            <v>Maharashtra</v>
          </cell>
          <cell r="AD989" t="str">
            <v>PARLE TILAK VIDYALAYA</v>
          </cell>
          <cell r="AE989">
            <v>432</v>
          </cell>
          <cell r="AF989">
            <v>600</v>
          </cell>
          <cell r="AG989">
            <v>72</v>
          </cell>
          <cell r="AH989">
            <v>2021</v>
          </cell>
          <cell r="AI989" t="str">
            <v>Maharashtra</v>
          </cell>
          <cell r="AJ989" t="str">
            <v>SATHAYE COLLEGE</v>
          </cell>
          <cell r="AK989">
            <v>157</v>
          </cell>
          <cell r="AL989">
            <v>22</v>
          </cell>
          <cell r="AM989">
            <v>7.1363636363636367</v>
          </cell>
          <cell r="AN989">
            <v>96</v>
          </cell>
          <cell r="AO989">
            <v>119</v>
          </cell>
          <cell r="AP989">
            <v>27</v>
          </cell>
          <cell r="AQ989">
            <v>4.4074074074074074</v>
          </cell>
          <cell r="AR989">
            <v>75</v>
          </cell>
          <cell r="AS989">
            <v>276</v>
          </cell>
          <cell r="AT989">
            <v>49</v>
          </cell>
          <cell r="AU989">
            <v>5.6326530612244898</v>
          </cell>
          <cell r="AV989">
            <v>61</v>
          </cell>
          <cell r="AW989">
            <v>25</v>
          </cell>
          <cell r="AX989">
            <v>2.44</v>
          </cell>
          <cell r="AY989">
            <v>85.5</v>
          </cell>
          <cell r="AZ989">
            <v>62</v>
          </cell>
          <cell r="BA989">
            <v>29</v>
          </cell>
          <cell r="BB989">
            <v>2.1379310344827585</v>
          </cell>
          <cell r="BC989">
            <v>85</v>
          </cell>
          <cell r="BD989">
            <v>123</v>
          </cell>
          <cell r="BE989">
            <v>54</v>
          </cell>
          <cell r="BF989">
            <v>2.2777777777777777</v>
          </cell>
          <cell r="BG989">
            <v>0</v>
          </cell>
          <cell r="BH989">
            <v>24</v>
          </cell>
          <cell r="BI989">
            <v>0</v>
          </cell>
          <cell r="BJ989">
            <v>77</v>
          </cell>
          <cell r="BK989">
            <v>0</v>
          </cell>
          <cell r="BL989">
            <v>28</v>
          </cell>
          <cell r="BM989">
            <v>0</v>
          </cell>
          <cell r="BN989">
            <v>78</v>
          </cell>
          <cell r="BO989">
            <v>0</v>
          </cell>
          <cell r="BP989">
            <v>52</v>
          </cell>
          <cell r="BQ989">
            <v>0</v>
          </cell>
          <cell r="BR989">
            <v>399</v>
          </cell>
          <cell r="BS989">
            <v>155</v>
          </cell>
          <cell r="BT989">
            <v>2.5741935483870968</v>
          </cell>
          <cell r="BU989">
            <v>85.375</v>
          </cell>
          <cell r="BV989">
            <v>0</v>
          </cell>
        </row>
        <row r="990">
          <cell r="B990" t="str">
            <v>21-MECH03-25</v>
          </cell>
          <cell r="C990">
            <v>0</v>
          </cell>
          <cell r="D990">
            <v>0</v>
          </cell>
          <cell r="E990" t="str">
            <v>BOMBAYWALA TAHA IDRIS FATEMA</v>
          </cell>
          <cell r="F990" t="str">
            <v>Male</v>
          </cell>
          <cell r="G990" t="str">
            <v>16/07/2003</v>
          </cell>
          <cell r="H990">
            <v>9699460022</v>
          </cell>
          <cell r="I990">
            <v>9920370052</v>
          </cell>
          <cell r="J990" t="str">
            <v>taha.bombaywala@outlook.com</v>
          </cell>
          <cell r="K990" t="str">
            <v>1032210706@tcetmumbai.in</v>
          </cell>
          <cell r="L990" t="str">
            <v>303, Raj tower, vohra colony, mg road, kandivali (w) Mumbai</v>
          </cell>
          <cell r="M990">
            <v>400067</v>
          </cell>
          <cell r="N990">
            <v>0</v>
          </cell>
          <cell r="O990" t="str">
            <v>Business</v>
          </cell>
          <cell r="P990" t="str">
            <v>Above 15,00,000</v>
          </cell>
          <cell r="Q990" t="str">
            <v>Normal</v>
          </cell>
          <cell r="R990" t="str">
            <v>Open</v>
          </cell>
          <cell r="S990">
            <v>2021</v>
          </cell>
          <cell r="T990" t="str">
            <v>FE</v>
          </cell>
          <cell r="U990" t="str">
            <v>MH-CET</v>
          </cell>
          <cell r="V990">
            <v>76.150000000000006</v>
          </cell>
          <cell r="W990">
            <v>83.75</v>
          </cell>
          <cell r="X990" t="str">
            <v>Institute</v>
          </cell>
          <cell r="Y990">
            <v>523</v>
          </cell>
          <cell r="Z990">
            <v>600</v>
          </cell>
          <cell r="AA990">
            <v>87.1666666666667</v>
          </cell>
          <cell r="AB990">
            <v>2019</v>
          </cell>
          <cell r="AC990" t="str">
            <v>ICSE</v>
          </cell>
          <cell r="AD990" t="str">
            <v>HASANAT HIGH SCHOOL MAROL MUMBAI</v>
          </cell>
          <cell r="AE990">
            <v>525</v>
          </cell>
          <cell r="AF990">
            <v>600</v>
          </cell>
          <cell r="AG990">
            <v>87.5</v>
          </cell>
          <cell r="AH990">
            <v>2021</v>
          </cell>
          <cell r="AI990" t="str">
            <v>Maharashtra</v>
          </cell>
          <cell r="AJ990" t="str">
            <v>THE NEW SARVAJANIK EDUCATION SOCIETY JR. COLLEGE OF SCIENCE</v>
          </cell>
          <cell r="AK990">
            <v>136</v>
          </cell>
          <cell r="AL990">
            <v>22</v>
          </cell>
          <cell r="AM990">
            <v>6.1818181818181817</v>
          </cell>
          <cell r="AN990">
            <v>85</v>
          </cell>
          <cell r="AO990">
            <v>162</v>
          </cell>
          <cell r="AP990">
            <v>27</v>
          </cell>
          <cell r="AQ990">
            <v>6</v>
          </cell>
          <cell r="AR990">
            <v>95.06</v>
          </cell>
          <cell r="AS990">
            <v>298</v>
          </cell>
          <cell r="AT990">
            <v>49</v>
          </cell>
          <cell r="AU990">
            <v>6.0816326530612246</v>
          </cell>
          <cell r="AV990">
            <v>167</v>
          </cell>
          <cell r="AW990">
            <v>25</v>
          </cell>
          <cell r="AX990">
            <v>6.68</v>
          </cell>
          <cell r="AY990">
            <v>90.03</v>
          </cell>
          <cell r="AZ990">
            <v>0</v>
          </cell>
          <cell r="BA990">
            <v>29</v>
          </cell>
          <cell r="BB990">
            <v>0</v>
          </cell>
          <cell r="BC990">
            <v>83</v>
          </cell>
          <cell r="BD990">
            <v>167</v>
          </cell>
          <cell r="BE990">
            <v>54</v>
          </cell>
          <cell r="BF990">
            <v>3.0925925925925926</v>
          </cell>
          <cell r="BG990">
            <v>0</v>
          </cell>
          <cell r="BH990">
            <v>24</v>
          </cell>
          <cell r="BI990">
            <v>0</v>
          </cell>
          <cell r="BJ990">
            <v>85.882352941176507</v>
          </cell>
          <cell r="BK990">
            <v>0</v>
          </cell>
          <cell r="BL990">
            <v>0</v>
          </cell>
          <cell r="BM990">
            <v>0</v>
          </cell>
          <cell r="BN990">
            <v>0</v>
          </cell>
          <cell r="BO990">
            <v>0</v>
          </cell>
          <cell r="BP990">
            <v>24</v>
          </cell>
          <cell r="BQ990">
            <v>0</v>
          </cell>
          <cell r="BR990">
            <v>465</v>
          </cell>
          <cell r="BS990">
            <v>127</v>
          </cell>
          <cell r="BT990">
            <v>3.6614173228346458</v>
          </cell>
          <cell r="BU990">
            <v>88.272500000000008</v>
          </cell>
          <cell r="BV990">
            <v>0</v>
          </cell>
        </row>
        <row r="991">
          <cell r="B991" t="str">
            <v>21-CIVIL34-25</v>
          </cell>
          <cell r="C991">
            <v>0</v>
          </cell>
          <cell r="D991">
            <v>0</v>
          </cell>
          <cell r="E991" t="str">
            <v>PATIL UDBHAV PRAVIN  UJWALA</v>
          </cell>
          <cell r="F991" t="str">
            <v>Male</v>
          </cell>
          <cell r="G991" t="str">
            <v>03/05/2003</v>
          </cell>
          <cell r="H991">
            <v>7715952141</v>
          </cell>
          <cell r="I991">
            <v>9867761689</v>
          </cell>
          <cell r="J991" t="str">
            <v>pravinmpatildymayor@gmail.com</v>
          </cell>
          <cell r="K991" t="str">
            <v>1032210843@tcetmumbai.in</v>
          </cell>
          <cell r="L991" t="str">
            <v>Balyogi,near gavdevi mandir, navghar village, Bhayandar east, Thane, Maharashtra.</v>
          </cell>
          <cell r="M991">
            <v>401105</v>
          </cell>
          <cell r="N991">
            <v>0</v>
          </cell>
          <cell r="O991" t="str">
            <v>Farmer</v>
          </cell>
          <cell r="P991" t="str">
            <v>4,00,001 - 4,50,000</v>
          </cell>
          <cell r="Q991" t="str">
            <v>Normal</v>
          </cell>
          <cell r="R991" t="str">
            <v>Open</v>
          </cell>
          <cell r="S991">
            <v>2021</v>
          </cell>
          <cell r="T991" t="str">
            <v>FE</v>
          </cell>
          <cell r="U991" t="str">
            <v>MH-CET</v>
          </cell>
          <cell r="V991">
            <v>51</v>
          </cell>
          <cell r="W991" t="str">
            <v>NA</v>
          </cell>
          <cell r="X991" t="str">
            <v>Institute</v>
          </cell>
          <cell r="Y991">
            <v>302</v>
          </cell>
          <cell r="Z991">
            <v>500</v>
          </cell>
          <cell r="AA991">
            <v>60.4</v>
          </cell>
          <cell r="AB991">
            <v>2019</v>
          </cell>
          <cell r="AC991" t="str">
            <v>Maharashtra</v>
          </cell>
          <cell r="AD991" t="str">
            <v>ST.ALOYSIUS ENGLISH HIGH SCHOOL</v>
          </cell>
          <cell r="AE991">
            <v>436</v>
          </cell>
          <cell r="AF991">
            <v>600</v>
          </cell>
          <cell r="AG991">
            <v>72.6666666666667</v>
          </cell>
          <cell r="AH991">
            <v>2021</v>
          </cell>
          <cell r="AI991" t="str">
            <v>Maharashtra</v>
          </cell>
          <cell r="AJ991" t="str">
            <v>MOTHER MARY JUNIOR COLLEGE</v>
          </cell>
          <cell r="AK991">
            <v>117</v>
          </cell>
          <cell r="AL991">
            <v>23</v>
          </cell>
          <cell r="AM991">
            <v>5.0869565217391308</v>
          </cell>
          <cell r="AN991">
            <v>76.190476189999998</v>
          </cell>
          <cell r="AO991">
            <v>148</v>
          </cell>
          <cell r="AP991">
            <v>26</v>
          </cell>
          <cell r="AQ991">
            <v>5.6923076923076925</v>
          </cell>
          <cell r="AR991">
            <v>79</v>
          </cell>
          <cell r="AS991">
            <v>265</v>
          </cell>
          <cell r="AT991">
            <v>49</v>
          </cell>
          <cell r="AU991">
            <v>5.408163265306122</v>
          </cell>
          <cell r="AV991">
            <v>157</v>
          </cell>
          <cell r="AW991">
            <v>25</v>
          </cell>
          <cell r="AX991">
            <v>6.28</v>
          </cell>
          <cell r="AY991">
            <v>77.595238094999999</v>
          </cell>
          <cell r="AZ991">
            <v>106</v>
          </cell>
          <cell r="BA991">
            <v>29</v>
          </cell>
          <cell r="BB991">
            <v>3.6551724137931036</v>
          </cell>
          <cell r="BC991">
            <v>83</v>
          </cell>
          <cell r="BD991">
            <v>263</v>
          </cell>
          <cell r="BE991">
            <v>54</v>
          </cell>
          <cell r="BF991">
            <v>4.8703703703703702</v>
          </cell>
          <cell r="BG991">
            <v>0</v>
          </cell>
          <cell r="BH991">
            <v>24</v>
          </cell>
          <cell r="BI991">
            <v>0</v>
          </cell>
          <cell r="BJ991">
            <v>89.411764705882405</v>
          </cell>
          <cell r="BK991">
            <v>0</v>
          </cell>
          <cell r="BL991">
            <v>29</v>
          </cell>
          <cell r="BM991">
            <v>0</v>
          </cell>
          <cell r="BN991">
            <v>78</v>
          </cell>
          <cell r="BO991">
            <v>0</v>
          </cell>
          <cell r="BP991">
            <v>53</v>
          </cell>
          <cell r="BQ991">
            <v>0</v>
          </cell>
          <cell r="BR991">
            <v>528</v>
          </cell>
          <cell r="BS991">
            <v>156</v>
          </cell>
          <cell r="BT991">
            <v>3.3846153846153846</v>
          </cell>
          <cell r="BU991">
            <v>81.039495798176475</v>
          </cell>
          <cell r="BV991">
            <v>0</v>
          </cell>
        </row>
        <row r="992">
          <cell r="B992" t="str">
            <v>22-E&amp;TCB64-25</v>
          </cell>
          <cell r="C992">
            <v>0</v>
          </cell>
          <cell r="D992">
            <v>0</v>
          </cell>
          <cell r="E992" t="str">
            <v>JAGUSTE AMEY MAHENDRA RADHIKA</v>
          </cell>
          <cell r="F992" t="str">
            <v>Male</v>
          </cell>
          <cell r="G992" t="str">
            <v>2003-12-12</v>
          </cell>
          <cell r="H992">
            <v>8657829148</v>
          </cell>
          <cell r="I992">
            <v>0</v>
          </cell>
          <cell r="J992" t="str">
            <v>jagusteamey3@gmail.com</v>
          </cell>
          <cell r="K992" t="str">
            <v>1032221785@tcetmumbai.in</v>
          </cell>
          <cell r="L992" t="str">
            <v>Aziz Compound Sangram Yadav Chawl,Sakinaka Mumbai ,Mohili Village ,Opp Peninsula Grand,Mumbai ,400072</v>
          </cell>
          <cell r="M992">
            <v>0</v>
          </cell>
          <cell r="N992" t="str">
            <v>Maharashtra</v>
          </cell>
          <cell r="O992" t="str">
            <v>Service</v>
          </cell>
          <cell r="P992" t="str">
            <v>4,00,001 - 4,50,000</v>
          </cell>
          <cell r="Q992" t="str">
            <v>Normal</v>
          </cell>
          <cell r="R992" t="str">
            <v>Open</v>
          </cell>
          <cell r="S992">
            <v>2022</v>
          </cell>
          <cell r="T992" t="str">
            <v>DSE</v>
          </cell>
          <cell r="U992" t="str">
            <v>NA</v>
          </cell>
          <cell r="V992" t="str">
            <v>NA</v>
          </cell>
          <cell r="W992" t="str">
            <v>NA</v>
          </cell>
          <cell r="X992" t="str">
            <v>CAP</v>
          </cell>
          <cell r="Y992" t="str">
            <v>281.00</v>
          </cell>
          <cell r="Z992" t="str">
            <v>500.00</v>
          </cell>
          <cell r="AA992" t="str">
            <v>56.20</v>
          </cell>
          <cell r="AB992" t="str">
            <v>2019</v>
          </cell>
          <cell r="AC992" t="str">
            <v>MAHARASHTRA STATE BOARD OF SECONDARY AND HIGHER SECONDARY EDUCATION</v>
          </cell>
          <cell r="AD992" t="str">
            <v>ST MARY MALANKARA HIGH SCHOOL</v>
          </cell>
          <cell r="AE992" t="str">
            <v>1255.00</v>
          </cell>
          <cell r="AF992" t="str">
            <v>1700.00</v>
          </cell>
          <cell r="AG992" t="str">
            <v>73.82</v>
          </cell>
          <cell r="AH992" t="str">
            <v>2022</v>
          </cell>
          <cell r="AI992" t="str">
            <v>Maharashtra State Board of Technical Education</v>
          </cell>
          <cell r="AJ992" t="str">
            <v>VIDYALAKAR POLYTECHNIC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94</v>
          </cell>
          <cell r="AW992">
            <v>25</v>
          </cell>
          <cell r="AX992">
            <v>3.76</v>
          </cell>
          <cell r="AY992">
            <v>87</v>
          </cell>
          <cell r="AZ992">
            <v>74</v>
          </cell>
          <cell r="BA992">
            <v>29</v>
          </cell>
          <cell r="BB992">
            <v>2.5517241379310347</v>
          </cell>
          <cell r="BC992">
            <v>75</v>
          </cell>
          <cell r="BD992">
            <v>168</v>
          </cell>
          <cell r="BE992">
            <v>54</v>
          </cell>
          <cell r="BF992">
            <v>3.1111111111111112</v>
          </cell>
          <cell r="BG992">
            <v>0</v>
          </cell>
          <cell r="BH992">
            <v>24</v>
          </cell>
          <cell r="BI992">
            <v>0</v>
          </cell>
          <cell r="BJ992">
            <v>91</v>
          </cell>
          <cell r="BK992">
            <v>207</v>
          </cell>
          <cell r="BL992">
            <v>29</v>
          </cell>
          <cell r="BM992">
            <v>7.1379310344827589</v>
          </cell>
          <cell r="BN992">
            <v>85</v>
          </cell>
          <cell r="BO992">
            <v>207</v>
          </cell>
          <cell r="BP992">
            <v>53</v>
          </cell>
          <cell r="BQ992">
            <v>3.9056603773584904</v>
          </cell>
          <cell r="BR992">
            <v>375</v>
          </cell>
          <cell r="BS992">
            <v>107</v>
          </cell>
          <cell r="BT992">
            <v>3.5046728971962615</v>
          </cell>
          <cell r="BU992">
            <v>81</v>
          </cell>
          <cell r="BV992">
            <v>0</v>
          </cell>
        </row>
        <row r="993">
          <cell r="B993" t="str">
            <v>21-M&amp;ME48-25</v>
          </cell>
          <cell r="C993">
            <v>0</v>
          </cell>
          <cell r="D993">
            <v>0</v>
          </cell>
          <cell r="E993" t="str">
            <v xml:space="preserve">SINGH DEVIKA TRIBHUVAN  SHOBHA </v>
          </cell>
          <cell r="F993" t="str">
            <v>Female</v>
          </cell>
          <cell r="G993" t="str">
            <v>11/10/2000</v>
          </cell>
          <cell r="H993">
            <v>7977873667</v>
          </cell>
          <cell r="I993">
            <v>7977873667</v>
          </cell>
          <cell r="J993" t="str">
            <v>devikasingh662@gmail.com</v>
          </cell>
          <cell r="K993" t="str">
            <v>1032210801@tcetmumbai.in</v>
          </cell>
          <cell r="L993" t="str">
            <v>4/48, pipewala building b-block, 4th pasta lane, colaba market, colaba, mumbai</v>
          </cell>
          <cell r="M993">
            <v>400005</v>
          </cell>
          <cell r="N993">
            <v>0</v>
          </cell>
          <cell r="O993" t="str">
            <v>Doctor</v>
          </cell>
          <cell r="P993" t="str">
            <v>&gt;= 15,00,001</v>
          </cell>
          <cell r="Q993" t="str">
            <v>Normal</v>
          </cell>
          <cell r="R993" t="str">
            <v>Open</v>
          </cell>
          <cell r="S993">
            <v>2021</v>
          </cell>
          <cell r="T993" t="str">
            <v>FE</v>
          </cell>
          <cell r="U993" t="str">
            <v>MH-CET</v>
          </cell>
          <cell r="V993">
            <v>59</v>
          </cell>
          <cell r="W993" t="str">
            <v>NA</v>
          </cell>
          <cell r="X993" t="str">
            <v>CAP</v>
          </cell>
          <cell r="Y993">
            <v>235</v>
          </cell>
          <cell r="Z993">
            <v>500</v>
          </cell>
          <cell r="AA993">
            <v>47</v>
          </cell>
          <cell r="AB993">
            <v>2016</v>
          </cell>
          <cell r="AC993" t="str">
            <v>Maharashtra</v>
          </cell>
          <cell r="AD993" t="str">
            <v>ST ANNES HIGH SCHOOL FORT</v>
          </cell>
          <cell r="AE993">
            <v>395</v>
          </cell>
          <cell r="AF993">
            <v>600</v>
          </cell>
          <cell r="AG993">
            <v>65.8333333333333</v>
          </cell>
          <cell r="AH993">
            <v>2021</v>
          </cell>
          <cell r="AI993" t="str">
            <v>Maharashtra</v>
          </cell>
          <cell r="AJ993" t="str">
            <v>SIDDHARTH COLLEGE</v>
          </cell>
          <cell r="AK993">
            <v>69</v>
          </cell>
          <cell r="AL993">
            <v>22</v>
          </cell>
          <cell r="AM993">
            <v>3.1363636363636362</v>
          </cell>
          <cell r="AN993">
            <v>87</v>
          </cell>
          <cell r="AO993">
            <v>88</v>
          </cell>
          <cell r="AP993">
            <v>27</v>
          </cell>
          <cell r="AQ993">
            <v>3.2592592592592591</v>
          </cell>
          <cell r="AR993">
            <v>95.06</v>
          </cell>
          <cell r="AS993">
            <v>157</v>
          </cell>
          <cell r="AT993">
            <v>49</v>
          </cell>
          <cell r="AU993">
            <v>3.204081632653061</v>
          </cell>
          <cell r="AV993">
            <v>51</v>
          </cell>
          <cell r="AW993">
            <v>25</v>
          </cell>
          <cell r="AX993">
            <v>2.04</v>
          </cell>
          <cell r="AY993">
            <v>91.03</v>
          </cell>
          <cell r="AZ993">
            <v>0</v>
          </cell>
          <cell r="BA993">
            <v>29</v>
          </cell>
          <cell r="BB993">
            <v>0</v>
          </cell>
          <cell r="BC993">
            <v>76</v>
          </cell>
          <cell r="BD993">
            <v>51</v>
          </cell>
          <cell r="BE993">
            <v>54</v>
          </cell>
          <cell r="BF993">
            <v>0.94444444444444442</v>
          </cell>
          <cell r="BG993">
            <v>0</v>
          </cell>
          <cell r="BH993">
            <v>24</v>
          </cell>
          <cell r="BI993">
            <v>0</v>
          </cell>
          <cell r="BJ993">
            <v>75</v>
          </cell>
          <cell r="BK993">
            <v>0</v>
          </cell>
          <cell r="BL993">
            <v>0</v>
          </cell>
          <cell r="BM993">
            <v>0</v>
          </cell>
          <cell r="BN993">
            <v>0</v>
          </cell>
          <cell r="BO993">
            <v>0</v>
          </cell>
          <cell r="BP993">
            <v>24</v>
          </cell>
          <cell r="BQ993">
            <v>0</v>
          </cell>
          <cell r="BR993">
            <v>208</v>
          </cell>
          <cell r="BS993">
            <v>127</v>
          </cell>
          <cell r="BT993">
            <v>1.6377952755905512</v>
          </cell>
          <cell r="BU993">
            <v>87.272500000000008</v>
          </cell>
          <cell r="BV993">
            <v>0</v>
          </cell>
        </row>
        <row r="994">
          <cell r="B994" t="str">
            <v>21-M&amp;ME41-25</v>
          </cell>
          <cell r="C994">
            <v>0</v>
          </cell>
          <cell r="D994">
            <v>0</v>
          </cell>
          <cell r="E994" t="str">
            <v>RATHVA ADITYA SURSINGBHAI  RENUKABEN</v>
          </cell>
          <cell r="F994" t="str">
            <v>Male</v>
          </cell>
          <cell r="G994" t="str">
            <v>07/03/2003</v>
          </cell>
          <cell r="H994">
            <v>9082206341</v>
          </cell>
          <cell r="I994">
            <v>9867445121</v>
          </cell>
          <cell r="J994" t="str">
            <v>adityaa.rathva@gmail.com</v>
          </cell>
          <cell r="K994" t="str">
            <v>1032210794@tcetmumbai.in</v>
          </cell>
          <cell r="L994" t="str">
            <v>C-71/203,SHREE ANAND NAGAR CHS, NEAR SHIV TEMPLE, LINK ROAD,  ANAND NAGAR,  DAHISAR EAST , MUMBAI</v>
          </cell>
          <cell r="M994">
            <v>400068</v>
          </cell>
          <cell r="N994">
            <v>0</v>
          </cell>
          <cell r="O994" t="str">
            <v xml:space="preserve">Laser engineer </v>
          </cell>
          <cell r="P994" t="str">
            <v>2,50,001 - 3,00,000</v>
          </cell>
          <cell r="Q994" t="str">
            <v>Normal</v>
          </cell>
          <cell r="R994" t="str">
            <v>Open</v>
          </cell>
          <cell r="S994">
            <v>2021</v>
          </cell>
          <cell r="T994" t="str">
            <v>FE</v>
          </cell>
          <cell r="U994" t="str">
            <v>MH-CET</v>
          </cell>
          <cell r="V994">
            <v>48.84</v>
          </cell>
          <cell r="W994">
            <v>20.5</v>
          </cell>
          <cell r="X994" t="str">
            <v>Institute</v>
          </cell>
          <cell r="Y994">
            <v>396</v>
          </cell>
          <cell r="Z994">
            <v>500</v>
          </cell>
          <cell r="AA994">
            <v>79.2</v>
          </cell>
          <cell r="AB994">
            <v>2019</v>
          </cell>
          <cell r="AC994" t="str">
            <v>Maharashtra</v>
          </cell>
          <cell r="AD994" t="str">
            <v>ST.LOUIS HIGH SCHOOL</v>
          </cell>
          <cell r="AE994">
            <v>535</v>
          </cell>
          <cell r="AF994">
            <v>600</v>
          </cell>
          <cell r="AG994">
            <v>89.1666666666667</v>
          </cell>
          <cell r="AH994">
            <v>2021</v>
          </cell>
          <cell r="AI994" t="str">
            <v>Maharashtra</v>
          </cell>
          <cell r="AJ994" t="str">
            <v>NMFC</v>
          </cell>
          <cell r="AK994">
            <v>111</v>
          </cell>
          <cell r="AL994">
            <v>22</v>
          </cell>
          <cell r="AM994">
            <v>5.0454545454545459</v>
          </cell>
          <cell r="AN994">
            <v>84.79</v>
          </cell>
          <cell r="AO994">
            <v>170</v>
          </cell>
          <cell r="AP994">
            <v>27</v>
          </cell>
          <cell r="AQ994">
            <v>6.2962962962962967</v>
          </cell>
          <cell r="AR994">
            <v>91.71</v>
          </cell>
          <cell r="AS994">
            <v>281</v>
          </cell>
          <cell r="AT994">
            <v>49</v>
          </cell>
          <cell r="AU994">
            <v>5.7346938775510203</v>
          </cell>
          <cell r="AV994">
            <v>114</v>
          </cell>
          <cell r="AW994">
            <v>25</v>
          </cell>
          <cell r="AX994">
            <v>4.5599999999999996</v>
          </cell>
          <cell r="AY994">
            <v>88.25</v>
          </cell>
          <cell r="AZ994">
            <v>53</v>
          </cell>
          <cell r="BA994">
            <v>29</v>
          </cell>
          <cell r="BB994">
            <v>1.8275862068965518</v>
          </cell>
          <cell r="BC994">
            <v>76</v>
          </cell>
          <cell r="BD994">
            <v>167</v>
          </cell>
          <cell r="BE994">
            <v>54</v>
          </cell>
          <cell r="BF994">
            <v>3.0925925925925926</v>
          </cell>
          <cell r="BG994">
            <v>0</v>
          </cell>
          <cell r="BH994">
            <v>24</v>
          </cell>
          <cell r="BI994">
            <v>0</v>
          </cell>
          <cell r="BJ994">
            <v>75</v>
          </cell>
          <cell r="BK994">
            <v>0</v>
          </cell>
          <cell r="BL994">
            <v>0</v>
          </cell>
          <cell r="BM994">
            <v>0</v>
          </cell>
          <cell r="BN994">
            <v>0</v>
          </cell>
          <cell r="BO994">
            <v>0</v>
          </cell>
          <cell r="BP994">
            <v>24</v>
          </cell>
          <cell r="BQ994">
            <v>0</v>
          </cell>
          <cell r="BR994">
            <v>448</v>
          </cell>
          <cell r="BS994">
            <v>127</v>
          </cell>
          <cell r="BT994">
            <v>3.5275590551181102</v>
          </cell>
          <cell r="BU994">
            <v>85.1875</v>
          </cell>
          <cell r="BV994">
            <v>0</v>
          </cell>
        </row>
        <row r="995">
          <cell r="B995" t="str">
            <v>21-IoT23-25</v>
          </cell>
          <cell r="C995">
            <v>0</v>
          </cell>
          <cell r="D995">
            <v>0</v>
          </cell>
          <cell r="E995" t="str">
            <v>PATIL SIDDHESH NILESH SARIKA</v>
          </cell>
          <cell r="F995" t="str">
            <v>Male</v>
          </cell>
          <cell r="G995" t="str">
            <v>17/06/2003</v>
          </cell>
          <cell r="H995">
            <v>9511718925</v>
          </cell>
          <cell r="I995">
            <v>7768879987</v>
          </cell>
          <cell r="J995" t="str">
            <v>sidzpatil17@gmail.com</v>
          </cell>
          <cell r="K995" t="str">
            <v>1032211011@tcetmumbai.in</v>
          </cell>
          <cell r="L995" t="str">
            <v>Near Reliance Tower, Gawal Ali, Nagothane</v>
          </cell>
          <cell r="M995">
            <v>402106</v>
          </cell>
          <cell r="N995">
            <v>0</v>
          </cell>
          <cell r="O995" t="str">
            <v>Business</v>
          </cell>
          <cell r="P995" t="str">
            <v>50,001 - 1,00,000</v>
          </cell>
          <cell r="Q995" t="str">
            <v>Normal</v>
          </cell>
          <cell r="R995" t="str">
            <v>Open</v>
          </cell>
          <cell r="S995">
            <v>2021</v>
          </cell>
          <cell r="T995" t="str">
            <v>FE</v>
          </cell>
          <cell r="U995" t="str">
            <v>MH-CET</v>
          </cell>
          <cell r="V995">
            <v>17.66</v>
          </cell>
          <cell r="W995">
            <v>49.356020800000003</v>
          </cell>
          <cell r="X995" t="str">
            <v>ACAP</v>
          </cell>
          <cell r="Y995">
            <v>364</v>
          </cell>
          <cell r="Z995">
            <v>500</v>
          </cell>
          <cell r="AA995">
            <v>72.8</v>
          </cell>
          <cell r="AB995">
            <v>2019</v>
          </cell>
          <cell r="AC995" t="str">
            <v>Maharashtra</v>
          </cell>
          <cell r="AD995" t="str">
            <v>HOLY ANGELS SCHOOL</v>
          </cell>
          <cell r="AE995">
            <v>379</v>
          </cell>
          <cell r="AF995">
            <v>600</v>
          </cell>
          <cell r="AG995">
            <v>2021</v>
          </cell>
          <cell r="AH995">
            <v>2021</v>
          </cell>
          <cell r="AI995" t="str">
            <v>Maharashtra</v>
          </cell>
          <cell r="AJ995" t="str">
            <v>RELIANCE FOUNDATION SCHOOL NAGOTHANE</v>
          </cell>
          <cell r="AK995">
            <v>159</v>
          </cell>
          <cell r="AL995">
            <v>23</v>
          </cell>
          <cell r="AM995">
            <v>6.9130434782608692</v>
          </cell>
          <cell r="AN995">
            <v>90.23</v>
          </cell>
          <cell r="AO995">
            <v>101</v>
          </cell>
          <cell r="AP995">
            <v>26</v>
          </cell>
          <cell r="AQ995">
            <v>3.8846153846153846</v>
          </cell>
          <cell r="AR995">
            <v>86.05</v>
          </cell>
          <cell r="AS995">
            <v>260</v>
          </cell>
          <cell r="AT995">
            <v>49</v>
          </cell>
          <cell r="AU995">
            <v>5.3061224489795915</v>
          </cell>
          <cell r="AV995">
            <v>0</v>
          </cell>
          <cell r="AW995">
            <v>25</v>
          </cell>
          <cell r="AX995">
            <v>0</v>
          </cell>
          <cell r="AY995">
            <v>88.14</v>
          </cell>
          <cell r="AZ995">
            <v>120</v>
          </cell>
          <cell r="BA995">
            <v>29</v>
          </cell>
          <cell r="BB995">
            <v>4.1379310344827589</v>
          </cell>
          <cell r="BC995">
            <v>67.92</v>
          </cell>
          <cell r="BD995">
            <v>120</v>
          </cell>
          <cell r="BE995">
            <v>54</v>
          </cell>
          <cell r="BF995">
            <v>2.2222222222222223</v>
          </cell>
          <cell r="BG995">
            <v>0</v>
          </cell>
          <cell r="BH995">
            <v>24</v>
          </cell>
          <cell r="BI995">
            <v>0</v>
          </cell>
          <cell r="BJ995">
            <v>75</v>
          </cell>
          <cell r="BK995">
            <v>0</v>
          </cell>
          <cell r="BL995">
            <v>0</v>
          </cell>
          <cell r="BM995">
            <v>0</v>
          </cell>
          <cell r="BN995">
            <v>0</v>
          </cell>
          <cell r="BO995">
            <v>0</v>
          </cell>
          <cell r="BP995">
            <v>24</v>
          </cell>
          <cell r="BQ995">
            <v>0</v>
          </cell>
          <cell r="BR995">
            <v>380</v>
          </cell>
          <cell r="BS995">
            <v>127</v>
          </cell>
          <cell r="BT995">
            <v>2.9921259842519685</v>
          </cell>
          <cell r="BU995">
            <v>83.085000000000008</v>
          </cell>
          <cell r="BV995">
            <v>0</v>
          </cell>
        </row>
        <row r="996">
          <cell r="B996" t="str">
            <v>21-E&amp;TCA04-25</v>
          </cell>
          <cell r="C996">
            <v>0</v>
          </cell>
          <cell r="D996">
            <v>0</v>
          </cell>
          <cell r="E996" t="str">
            <v>AYDE DEVARSH AJAY BHAVIKA</v>
          </cell>
          <cell r="F996" t="str">
            <v>Male</v>
          </cell>
          <cell r="G996" t="str">
            <v>12/09/2003</v>
          </cell>
          <cell r="H996">
            <v>9869663704</v>
          </cell>
          <cell r="I996" t="str">
            <v>r</v>
          </cell>
          <cell r="J996" t="str">
            <v>devarshaayde13@gmail.com</v>
          </cell>
          <cell r="K996" t="str">
            <v>1032210196@tcetmumbai.in</v>
          </cell>
          <cell r="L996" t="str">
            <v>D/2, Gayatri Appt,Laxmi Nagar,3rd Kasturba Road ,Borivali East,Mumbai 400 066.</v>
          </cell>
          <cell r="M996">
            <v>400066</v>
          </cell>
          <cell r="N996">
            <v>0</v>
          </cell>
          <cell r="O996" t="str">
            <v>Accountant</v>
          </cell>
          <cell r="P996" t="str">
            <v>7,00,001 - 8,00,000</v>
          </cell>
          <cell r="Q996" t="str">
            <v>Normal</v>
          </cell>
          <cell r="R996" t="str">
            <v>Open</v>
          </cell>
          <cell r="S996">
            <v>2021</v>
          </cell>
          <cell r="T996" t="str">
            <v>FE</v>
          </cell>
          <cell r="U996" t="str">
            <v>MH-CET</v>
          </cell>
          <cell r="V996">
            <v>43.09</v>
          </cell>
          <cell r="W996">
            <v>38.812174599999999</v>
          </cell>
          <cell r="X996" t="str">
            <v>Institute</v>
          </cell>
          <cell r="Y996">
            <v>400</v>
          </cell>
          <cell r="Z996">
            <v>500</v>
          </cell>
          <cell r="AA996">
            <v>80</v>
          </cell>
          <cell r="AB996">
            <v>2019</v>
          </cell>
          <cell r="AC996" t="str">
            <v>Maharashtra</v>
          </cell>
          <cell r="AD996" t="str">
            <v>THAKUR VIDYA MANDIR HIGH SCHOOL</v>
          </cell>
          <cell r="AE996">
            <v>511</v>
          </cell>
          <cell r="AF996">
            <v>600</v>
          </cell>
          <cell r="AG996">
            <v>85.1666666666667</v>
          </cell>
          <cell r="AH996">
            <v>2021</v>
          </cell>
          <cell r="AI996" t="str">
            <v>Maharashtra</v>
          </cell>
          <cell r="AJ996" t="str">
            <v>NIRMALA  MEMORIAL FOUNDATION JUNIOUR COLLEGE OF COMMERCE AND SCIENCE</v>
          </cell>
          <cell r="AK996">
            <v>159.94</v>
          </cell>
          <cell r="AL996">
            <v>22</v>
          </cell>
          <cell r="AM996">
            <v>7.27</v>
          </cell>
          <cell r="AN996">
            <v>97</v>
          </cell>
          <cell r="AO996">
            <v>163</v>
          </cell>
          <cell r="AP996">
            <v>27</v>
          </cell>
          <cell r="AQ996">
            <v>6.0370370370370372</v>
          </cell>
          <cell r="AR996">
            <v>97</v>
          </cell>
          <cell r="AS996">
            <v>322.94</v>
          </cell>
          <cell r="AT996">
            <v>49</v>
          </cell>
          <cell r="AU996">
            <v>6.5906122448979589</v>
          </cell>
          <cell r="AV996">
            <v>59</v>
          </cell>
          <cell r="AW996">
            <v>25</v>
          </cell>
          <cell r="AX996">
            <v>2.36</v>
          </cell>
          <cell r="AY996">
            <v>97</v>
          </cell>
          <cell r="AZ996">
            <v>128</v>
          </cell>
          <cell r="BA996">
            <v>29</v>
          </cell>
          <cell r="BB996">
            <v>4.4137931034482758</v>
          </cell>
          <cell r="BC996">
            <v>75</v>
          </cell>
          <cell r="BD996">
            <v>187</v>
          </cell>
          <cell r="BE996">
            <v>54</v>
          </cell>
          <cell r="BF996">
            <v>3.4629629629629628</v>
          </cell>
          <cell r="BG996">
            <v>0</v>
          </cell>
          <cell r="BH996">
            <v>24</v>
          </cell>
          <cell r="BI996">
            <v>0</v>
          </cell>
          <cell r="BJ996">
            <v>47</v>
          </cell>
          <cell r="BK996">
            <v>0</v>
          </cell>
          <cell r="BL996">
            <v>0</v>
          </cell>
          <cell r="BM996">
            <v>0</v>
          </cell>
          <cell r="BN996">
            <v>0</v>
          </cell>
          <cell r="BO996">
            <v>0</v>
          </cell>
          <cell r="BP996">
            <v>24</v>
          </cell>
          <cell r="BQ996">
            <v>0</v>
          </cell>
          <cell r="BR996">
            <v>509.94</v>
          </cell>
          <cell r="BS996">
            <v>127</v>
          </cell>
          <cell r="BT996">
            <v>4.0152755905511812</v>
          </cell>
          <cell r="BU996">
            <v>91.5</v>
          </cell>
          <cell r="BV996">
            <v>0</v>
          </cell>
        </row>
        <row r="997">
          <cell r="B997" t="str">
            <v>21-M&amp;ME49-25</v>
          </cell>
          <cell r="C997">
            <v>0</v>
          </cell>
          <cell r="D997">
            <v>0</v>
          </cell>
          <cell r="E997" t="str">
            <v>SINGH MUSKAN ANIL  SUMITRA</v>
          </cell>
          <cell r="F997" t="str">
            <v>Female</v>
          </cell>
          <cell r="G997" t="str">
            <v>22/12/2003</v>
          </cell>
          <cell r="H997">
            <v>7900168995</v>
          </cell>
          <cell r="I997">
            <v>9867236996</v>
          </cell>
          <cell r="J997" t="str">
            <v>musbo2003@gmail.com</v>
          </cell>
          <cell r="K997" t="str">
            <v>1032210802@tcetmumbai.in</v>
          </cell>
          <cell r="L997" t="str">
            <v>2E/604, 
DHEERAJ UPVAN,
SIDDHARTH NAGAR,
BORIVALI EAST,
LANDMARK=THAKUR VILLAGE,
MUMBAI-400066.</v>
          </cell>
          <cell r="M997">
            <v>400066</v>
          </cell>
          <cell r="N997">
            <v>0</v>
          </cell>
          <cell r="O997" t="str">
            <v>SERVICE</v>
          </cell>
          <cell r="P997" t="str">
            <v>50,001 - 1,00,000</v>
          </cell>
          <cell r="Q997" t="str">
            <v>Normal</v>
          </cell>
          <cell r="R997" t="str">
            <v>Open</v>
          </cell>
          <cell r="S997">
            <v>2021</v>
          </cell>
          <cell r="T997" t="str">
            <v>FE</v>
          </cell>
          <cell r="U997" t="str">
            <v>MH-CET</v>
          </cell>
          <cell r="V997">
            <v>51.22</v>
          </cell>
          <cell r="W997" t="str">
            <v>NA</v>
          </cell>
          <cell r="X997" t="str">
            <v>CAP</v>
          </cell>
          <cell r="Y997">
            <v>300</v>
          </cell>
          <cell r="Z997">
            <v>500</v>
          </cell>
          <cell r="AA997">
            <v>60</v>
          </cell>
          <cell r="AB997">
            <v>2019</v>
          </cell>
          <cell r="AC997" t="str">
            <v>Maharashtra</v>
          </cell>
          <cell r="AD997" t="str">
            <v>BANGUR VIDYA BHAWAN AND JR COLLEGE</v>
          </cell>
          <cell r="AE997">
            <v>412</v>
          </cell>
          <cell r="AF997">
            <v>600</v>
          </cell>
          <cell r="AG997">
            <v>68.6666666666667</v>
          </cell>
          <cell r="AH997">
            <v>2021</v>
          </cell>
          <cell r="AI997" t="str">
            <v>Maharashtra</v>
          </cell>
          <cell r="AJ997" t="str">
            <v>THAKUR COLLEGE OF SCIENCE AND COMMERCE JUNIOR COLLEGE</v>
          </cell>
          <cell r="AK997">
            <v>80</v>
          </cell>
          <cell r="AL997">
            <v>22</v>
          </cell>
          <cell r="AM997">
            <v>3.6363636363636362</v>
          </cell>
          <cell r="AN997">
            <v>89.71</v>
          </cell>
          <cell r="AO997">
            <v>106</v>
          </cell>
          <cell r="AP997">
            <v>27</v>
          </cell>
          <cell r="AQ997">
            <v>3.925925925925926</v>
          </cell>
          <cell r="AR997">
            <v>97.53</v>
          </cell>
          <cell r="AS997">
            <v>186</v>
          </cell>
          <cell r="AT997">
            <v>49</v>
          </cell>
          <cell r="AU997">
            <v>3.795918367346939</v>
          </cell>
          <cell r="AV997">
            <v>127</v>
          </cell>
          <cell r="AW997">
            <v>25</v>
          </cell>
          <cell r="AX997">
            <v>5.08</v>
          </cell>
          <cell r="AY997">
            <v>93.62</v>
          </cell>
          <cell r="AZ997">
            <v>154</v>
          </cell>
          <cell r="BA997">
            <v>29</v>
          </cell>
          <cell r="BB997">
            <v>5.3103448275862073</v>
          </cell>
          <cell r="BC997">
            <v>77</v>
          </cell>
          <cell r="BD997">
            <v>281</v>
          </cell>
          <cell r="BE997">
            <v>54</v>
          </cell>
          <cell r="BF997">
            <v>5.2037037037037033</v>
          </cell>
          <cell r="BG997">
            <v>0</v>
          </cell>
          <cell r="BH997">
            <v>24</v>
          </cell>
          <cell r="BI997">
            <v>0</v>
          </cell>
          <cell r="BJ997">
            <v>91</v>
          </cell>
          <cell r="BK997">
            <v>0</v>
          </cell>
          <cell r="BL997">
            <v>0</v>
          </cell>
          <cell r="BM997">
            <v>0</v>
          </cell>
          <cell r="BN997">
            <v>0</v>
          </cell>
          <cell r="BO997">
            <v>0</v>
          </cell>
          <cell r="BP997">
            <v>24</v>
          </cell>
          <cell r="BQ997">
            <v>0</v>
          </cell>
          <cell r="BR997">
            <v>467</v>
          </cell>
          <cell r="BS997">
            <v>127</v>
          </cell>
          <cell r="BT997">
            <v>3.6771653543307088</v>
          </cell>
          <cell r="BU997">
            <v>89.465000000000003</v>
          </cell>
          <cell r="BV997">
            <v>0</v>
          </cell>
        </row>
        <row r="998">
          <cell r="B998" t="str">
            <v>21-M&amp;ME24-25</v>
          </cell>
          <cell r="C998">
            <v>0</v>
          </cell>
          <cell r="D998">
            <v>0</v>
          </cell>
          <cell r="E998" t="str">
            <v>MISHRA AKASH MAHESH ANJU</v>
          </cell>
          <cell r="F998" t="str">
            <v>Male</v>
          </cell>
          <cell r="G998" t="str">
            <v>06/12/2003</v>
          </cell>
          <cell r="H998">
            <v>8422017103</v>
          </cell>
          <cell r="I998">
            <v>919820540511</v>
          </cell>
          <cell r="J998" t="str">
            <v>aakashmishra852@gmail.com</v>
          </cell>
          <cell r="K998" t="str">
            <v>1032210777@tcetmumbai.in</v>
          </cell>
          <cell r="L998" t="str">
            <v>Wing c-602 Anshul heights near vasant complex Mahavir nagar kandivali west -400067</v>
          </cell>
          <cell r="M998">
            <v>400067</v>
          </cell>
          <cell r="N998">
            <v>0</v>
          </cell>
          <cell r="O998" t="str">
            <v>Buisness</v>
          </cell>
          <cell r="P998" t="str">
            <v>2,50,001 - 3,00,000</v>
          </cell>
          <cell r="Q998" t="str">
            <v>Normal</v>
          </cell>
          <cell r="R998" t="str">
            <v>Open</v>
          </cell>
          <cell r="S998">
            <v>2021</v>
          </cell>
          <cell r="T998" t="str">
            <v>FE</v>
          </cell>
          <cell r="U998" t="str">
            <v>MH-CET</v>
          </cell>
          <cell r="V998">
            <v>10</v>
          </cell>
          <cell r="W998" t="str">
            <v>NA</v>
          </cell>
          <cell r="X998" t="str">
            <v>Institute</v>
          </cell>
          <cell r="Y998">
            <v>293</v>
          </cell>
          <cell r="Z998">
            <v>500</v>
          </cell>
          <cell r="AA998">
            <v>58.6</v>
          </cell>
          <cell r="AB998">
            <v>2019</v>
          </cell>
          <cell r="AC998" t="str">
            <v>Maharashtra</v>
          </cell>
          <cell r="AD998" t="str">
            <v>SHRI JAMNADAS ADUKIA ENGLISH SCHOOL</v>
          </cell>
          <cell r="AE998">
            <v>443</v>
          </cell>
          <cell r="AF998">
            <v>600</v>
          </cell>
          <cell r="AG998">
            <v>73.8333333333333</v>
          </cell>
          <cell r="AH998">
            <v>2021</v>
          </cell>
          <cell r="AI998" t="str">
            <v>Maharashtra</v>
          </cell>
          <cell r="AJ998" t="str">
            <v>SHRI TIKAMDAS PURSHOTAM BHATIA COLLEGE OF SCIENCE</v>
          </cell>
          <cell r="AK998">
            <v>60</v>
          </cell>
          <cell r="AL998">
            <v>22</v>
          </cell>
          <cell r="AM998">
            <v>2.7272727272727271</v>
          </cell>
          <cell r="AN998">
            <v>97</v>
          </cell>
          <cell r="AO998">
            <v>77</v>
          </cell>
          <cell r="AP998">
            <v>27</v>
          </cell>
          <cell r="AQ998">
            <v>2.8518518518518516</v>
          </cell>
          <cell r="AR998">
            <v>95.06</v>
          </cell>
          <cell r="AS998">
            <v>137</v>
          </cell>
          <cell r="AT998">
            <v>49</v>
          </cell>
          <cell r="AU998">
            <v>2.795918367346939</v>
          </cell>
          <cell r="AV998">
            <v>98</v>
          </cell>
          <cell r="AW998">
            <v>25</v>
          </cell>
          <cell r="AX998">
            <v>3.92</v>
          </cell>
          <cell r="AY998">
            <v>96.03</v>
          </cell>
          <cell r="AZ998">
            <v>173.13</v>
          </cell>
          <cell r="BA998">
            <v>29</v>
          </cell>
          <cell r="BB998">
            <v>5.97</v>
          </cell>
          <cell r="BC998">
            <v>76</v>
          </cell>
          <cell r="BD998">
            <v>271.13</v>
          </cell>
          <cell r="BE998">
            <v>54</v>
          </cell>
          <cell r="BF998">
            <v>5.0209259259259262</v>
          </cell>
          <cell r="BG998">
            <v>0</v>
          </cell>
          <cell r="BH998">
            <v>24</v>
          </cell>
          <cell r="BI998">
            <v>0</v>
          </cell>
          <cell r="BJ998">
            <v>75</v>
          </cell>
          <cell r="BK998">
            <v>0</v>
          </cell>
          <cell r="BL998">
            <v>0</v>
          </cell>
          <cell r="BM998">
            <v>0</v>
          </cell>
          <cell r="BN998">
            <v>0</v>
          </cell>
          <cell r="BO998">
            <v>0</v>
          </cell>
          <cell r="BP998">
            <v>24</v>
          </cell>
          <cell r="BQ998">
            <v>0</v>
          </cell>
          <cell r="BR998">
            <v>408.13</v>
          </cell>
          <cell r="BS998">
            <v>127</v>
          </cell>
          <cell r="BT998">
            <v>3.2136220472440944</v>
          </cell>
          <cell r="BU998">
            <v>91.022500000000008</v>
          </cell>
          <cell r="BV998">
            <v>0</v>
          </cell>
        </row>
        <row r="999">
          <cell r="B999" t="str">
            <v>22-E&amp;TCB69-25</v>
          </cell>
          <cell r="C999">
            <v>0</v>
          </cell>
          <cell r="D999">
            <v>0</v>
          </cell>
          <cell r="E999" t="str">
            <v>TRIPATHI ADITYA PARITOSH AWDHESH RAMBAUG</v>
          </cell>
          <cell r="F999" t="str">
            <v>Male</v>
          </cell>
          <cell r="G999" t="str">
            <v>2003-12-11</v>
          </cell>
          <cell r="H999">
            <v>9324683167</v>
          </cell>
          <cell r="I999" t="str">
            <v>7021473537</v>
          </cell>
          <cell r="J999" t="str">
            <v>adityatripathi5133@gmail.com</v>
          </cell>
          <cell r="K999" t="str">
            <v>1032221445@tcetmumbai.in</v>
          </cell>
          <cell r="L999" t="str">
            <v>Rambaug,MC Chagla Marg,Bamanwada,Near Chakala Ciggarette Factory,Mumbai ,400099</v>
          </cell>
          <cell r="M999">
            <v>0</v>
          </cell>
          <cell r="N999" t="str">
            <v>Maharashtra</v>
          </cell>
          <cell r="O999" t="str">
            <v>Service</v>
          </cell>
          <cell r="P999" t="str">
            <v>3,00,001 - 3,50,000</v>
          </cell>
          <cell r="Q999" t="str">
            <v>Normal</v>
          </cell>
          <cell r="R999" t="str">
            <v>Open</v>
          </cell>
          <cell r="S999">
            <v>2022</v>
          </cell>
          <cell r="T999" t="str">
            <v>DSE</v>
          </cell>
          <cell r="U999" t="str">
            <v>NA</v>
          </cell>
          <cell r="V999" t="str">
            <v>NA</v>
          </cell>
          <cell r="W999" t="str">
            <v>NA</v>
          </cell>
          <cell r="X999" t="str">
            <v>CAP</v>
          </cell>
          <cell r="Y999" t="str">
            <v>382.00</v>
          </cell>
          <cell r="Z999" t="str">
            <v>500.00</v>
          </cell>
          <cell r="AA999" t="str">
            <v>76.40</v>
          </cell>
          <cell r="AB999" t="str">
            <v>2019</v>
          </cell>
          <cell r="AC999" t="str">
            <v>MAHARASHTRA STATE BOARD OF SECONDARY AND HIGHER SECONDARY EDUCATION</v>
          </cell>
          <cell r="AD999" t="str">
            <v>AIRPORT HIGH SCHOOL</v>
          </cell>
          <cell r="AE999" t="str">
            <v>1011.00</v>
          </cell>
          <cell r="AF999" t="str">
            <v>1200.00</v>
          </cell>
          <cell r="AG999" t="str">
            <v>84.25</v>
          </cell>
          <cell r="AH999" t="str">
            <v>2022</v>
          </cell>
          <cell r="AI999" t="str">
            <v>-</v>
          </cell>
          <cell r="AJ999" t="str">
            <v>GOVERNMENT POLYTECHNIC MUMBAI</v>
          </cell>
          <cell r="AK999">
            <v>0</v>
          </cell>
          <cell r="AL999">
            <v>0</v>
          </cell>
          <cell r="AM999" t="e">
            <v>#DIV/0!</v>
          </cell>
          <cell r="AN999">
            <v>0</v>
          </cell>
          <cell r="AO999">
            <v>0</v>
          </cell>
          <cell r="AP999">
            <v>0</v>
          </cell>
          <cell r="AQ999" t="e">
            <v>#DIV/0!</v>
          </cell>
          <cell r="AR999">
            <v>0</v>
          </cell>
          <cell r="AS999">
            <v>0</v>
          </cell>
          <cell r="AT999">
            <v>0</v>
          </cell>
          <cell r="AU999" t="e">
            <v>#DIV/0!</v>
          </cell>
          <cell r="AV999">
            <v>180</v>
          </cell>
          <cell r="AW999">
            <v>25</v>
          </cell>
          <cell r="AX999">
            <v>7.2</v>
          </cell>
          <cell r="AY999">
            <v>85</v>
          </cell>
          <cell r="AZ999">
            <v>199</v>
          </cell>
          <cell r="BA999">
            <v>29</v>
          </cell>
          <cell r="BB999">
            <v>6.8620689655172411</v>
          </cell>
          <cell r="BC999">
            <v>75</v>
          </cell>
          <cell r="BD999">
            <v>379</v>
          </cell>
          <cell r="BE999">
            <v>54</v>
          </cell>
          <cell r="BF999">
            <v>7.0185185185185182</v>
          </cell>
          <cell r="BG999">
            <v>131</v>
          </cell>
          <cell r="BH999">
            <v>24</v>
          </cell>
          <cell r="BI999">
            <v>5.458333333333333</v>
          </cell>
          <cell r="BJ999">
            <v>68</v>
          </cell>
          <cell r="BK999">
            <v>0</v>
          </cell>
          <cell r="BL999">
            <v>0</v>
          </cell>
          <cell r="BM999">
            <v>0</v>
          </cell>
          <cell r="BN999">
            <v>0</v>
          </cell>
          <cell r="BO999">
            <v>131</v>
          </cell>
          <cell r="BP999">
            <v>24</v>
          </cell>
          <cell r="BQ999">
            <v>5.458333333333333</v>
          </cell>
          <cell r="BR999">
            <v>510</v>
          </cell>
          <cell r="BS999">
            <v>78</v>
          </cell>
          <cell r="BT999">
            <v>6.5384615384615383</v>
          </cell>
          <cell r="BU999">
            <v>80</v>
          </cell>
          <cell r="BV999">
            <v>0</v>
          </cell>
        </row>
        <row r="1000">
          <cell r="B1000" t="str">
            <v>22-E&amp;TCA67-25</v>
          </cell>
          <cell r="C1000">
            <v>0</v>
          </cell>
          <cell r="D1000">
            <v>0</v>
          </cell>
          <cell r="E1000" t="str">
            <v>KHAN AFZAL ADIL MOHAMMAD MOMINA</v>
          </cell>
          <cell r="F1000" t="str">
            <v>Male</v>
          </cell>
          <cell r="G1000" t="str">
            <v>2000-01-20</v>
          </cell>
          <cell r="H1000" t="str">
            <v>9987861809</v>
          </cell>
          <cell r="I1000" t="str">
            <v>8291409862</v>
          </cell>
          <cell r="J1000" t="str">
            <v>ak8804544@gmail.com</v>
          </cell>
          <cell r="K1000" t="str">
            <v>1032221283@tcetmumbai.in</v>
          </cell>
          <cell r="L1000" t="str">
            <v>Room No 10 Buddha Nagar,Kaccha Road Malwani,Malad West,Near Jhunka Bhakar,Mumbai,400095</v>
          </cell>
          <cell r="M1000">
            <v>0</v>
          </cell>
          <cell r="N1000" t="str">
            <v>Maharashtra</v>
          </cell>
          <cell r="O1000" t="str">
            <v>Business</v>
          </cell>
          <cell r="P1000" t="str">
            <v>2,50,001 - 3,00,000</v>
          </cell>
          <cell r="Q1000" t="str">
            <v>Normal</v>
          </cell>
          <cell r="R1000" t="str">
            <v>Open</v>
          </cell>
          <cell r="S1000">
            <v>2022</v>
          </cell>
          <cell r="T1000" t="str">
            <v>DSE</v>
          </cell>
          <cell r="U1000" t="str">
            <v>NA</v>
          </cell>
          <cell r="V1000" t="str">
            <v>NA</v>
          </cell>
          <cell r="W1000" t="str">
            <v>NA</v>
          </cell>
          <cell r="X1000" t="str">
            <v>CAP</v>
          </cell>
          <cell r="Y1000" t="str">
            <v>350.00</v>
          </cell>
          <cell r="Z1000" t="str">
            <v>500.00</v>
          </cell>
          <cell r="AA1000" t="str">
            <v>70.00</v>
          </cell>
          <cell r="AB1000" t="str">
            <v>2019</v>
          </cell>
          <cell r="AC1000" t="str">
            <v>MAHARASHTRA STATE BOARD OF SECONDARY AND HIGHER SECONDARY EDUCATION</v>
          </cell>
          <cell r="AD1000" t="str">
            <v>ELIA SARWAT ENGLISH HIGH SCHOOL</v>
          </cell>
          <cell r="AE1000" t="str">
            <v>1252.00</v>
          </cell>
          <cell r="AF1000" t="str">
            <v>1750.00</v>
          </cell>
          <cell r="AG1000" t="str">
            <v>71.54</v>
          </cell>
          <cell r="AH1000" t="str">
            <v>2022</v>
          </cell>
          <cell r="AI1000" t="str">
            <v>Maharashtra State Board of Technical Education</v>
          </cell>
          <cell r="AJ1000" t="str">
            <v>ZAGDU SINGH CHARITABLE TRUST'S THAKUR POLYTECHNIC</v>
          </cell>
          <cell r="AK1000">
            <v>0</v>
          </cell>
          <cell r="AL1000">
            <v>0</v>
          </cell>
          <cell r="AM1000" t="e">
            <v>#DIV/0!</v>
          </cell>
          <cell r="AN1000">
            <v>0</v>
          </cell>
          <cell r="AO1000">
            <v>0</v>
          </cell>
          <cell r="AP1000">
            <v>0</v>
          </cell>
          <cell r="AQ1000" t="e">
            <v>#DIV/0!</v>
          </cell>
          <cell r="AR1000">
            <v>0</v>
          </cell>
          <cell r="AS1000">
            <v>0</v>
          </cell>
          <cell r="AT1000">
            <v>0</v>
          </cell>
          <cell r="AU1000">
            <v>76.3333333333333</v>
          </cell>
          <cell r="AV1000">
            <v>55</v>
          </cell>
          <cell r="AW1000">
            <v>25</v>
          </cell>
          <cell r="AX1000">
            <v>2.2000000000000002</v>
          </cell>
          <cell r="AY1000">
            <v>87</v>
          </cell>
          <cell r="AZ1000">
            <v>28</v>
          </cell>
          <cell r="BA1000">
            <v>29</v>
          </cell>
          <cell r="BB1000">
            <v>0.96551724137931039</v>
          </cell>
          <cell r="BC1000">
            <v>75</v>
          </cell>
          <cell r="BD1000">
            <v>83</v>
          </cell>
          <cell r="BE1000">
            <v>54</v>
          </cell>
          <cell r="BF1000">
            <v>1.537037037037037</v>
          </cell>
          <cell r="BG1000">
            <v>0</v>
          </cell>
          <cell r="BH1000">
            <v>24</v>
          </cell>
          <cell r="BI1000">
            <v>0</v>
          </cell>
          <cell r="BJ1000">
            <v>5</v>
          </cell>
          <cell r="BK1000">
            <v>0</v>
          </cell>
          <cell r="BL1000">
            <v>0</v>
          </cell>
          <cell r="BM1000">
            <v>0</v>
          </cell>
          <cell r="BN1000">
            <v>0</v>
          </cell>
          <cell r="BO1000">
            <v>0</v>
          </cell>
          <cell r="BP1000">
            <v>24</v>
          </cell>
          <cell r="BQ1000">
            <v>0</v>
          </cell>
          <cell r="BR1000">
            <v>83</v>
          </cell>
          <cell r="BS1000">
            <v>78</v>
          </cell>
          <cell r="BT1000">
            <v>1.0641025641025641</v>
          </cell>
          <cell r="BU1000">
            <v>81</v>
          </cell>
          <cell r="BV1000">
            <v>0</v>
          </cell>
        </row>
        <row r="1001">
          <cell r="B1001" t="str">
            <v>21-E&amp;TCA07-25</v>
          </cell>
          <cell r="C1001">
            <v>0</v>
          </cell>
          <cell r="D1001">
            <v>0</v>
          </cell>
          <cell r="E1001" t="str">
            <v>BEHERA OMKUMAR BHARATKUMAR GEETANJLI</v>
          </cell>
          <cell r="F1001" t="str">
            <v>Male</v>
          </cell>
          <cell r="G1001" t="str">
            <v>16/02/2003</v>
          </cell>
          <cell r="H1001">
            <v>8412838029</v>
          </cell>
          <cell r="I1001">
            <v>8591891764</v>
          </cell>
          <cell r="J1001" t="str">
            <v>ob9756398@gmail.com</v>
          </cell>
          <cell r="K1001" t="str">
            <v>1032210199@tcetmumbai.in</v>
          </cell>
          <cell r="L1001" t="str">
            <v>Shalibhadra Avenue B/302, New link road, Near Union bank of India, Nallasopara east</v>
          </cell>
          <cell r="M1001">
            <v>401209</v>
          </cell>
          <cell r="N1001">
            <v>0</v>
          </cell>
          <cell r="O1001" t="str">
            <v xml:space="preserve">Supervisor </v>
          </cell>
          <cell r="P1001" t="str">
            <v>9,00,001 - 10,00,000</v>
          </cell>
          <cell r="Q1001" t="str">
            <v>Normal</v>
          </cell>
          <cell r="R1001" t="str">
            <v>Open</v>
          </cell>
          <cell r="S1001">
            <v>2021</v>
          </cell>
          <cell r="T1001" t="str">
            <v>FE</v>
          </cell>
          <cell r="U1001" t="str">
            <v>MH-CET</v>
          </cell>
          <cell r="V1001">
            <v>51.95</v>
          </cell>
          <cell r="W1001" t="str">
            <v>NA</v>
          </cell>
          <cell r="X1001" t="str">
            <v>Minority</v>
          </cell>
          <cell r="Y1001">
            <v>341</v>
          </cell>
          <cell r="Z1001">
            <v>500</v>
          </cell>
          <cell r="AA1001">
            <v>68.2</v>
          </cell>
          <cell r="AB1001">
            <v>2019</v>
          </cell>
          <cell r="AC1001" t="str">
            <v>Maharashtra</v>
          </cell>
          <cell r="AD1001" t="str">
            <v>MOTHER MARY'S ENGLISH HIGH SCHOOL AND JUNIOR COLLEGE</v>
          </cell>
          <cell r="AE1001">
            <v>458</v>
          </cell>
          <cell r="AF1001">
            <v>600</v>
          </cell>
          <cell r="AG1001">
            <v>76.3333333333333</v>
          </cell>
          <cell r="AH1001">
            <v>2021</v>
          </cell>
          <cell r="AI1001" t="str">
            <v>Maharashtra</v>
          </cell>
          <cell r="AJ1001" t="str">
            <v>MOTHER MARY'S ENGLISH HIGH SCHOOL AND JUNIOR COLLEGE</v>
          </cell>
          <cell r="AK1001">
            <v>160.08000000000001</v>
          </cell>
          <cell r="AL1001">
            <v>22</v>
          </cell>
          <cell r="AM1001">
            <v>7.2763636363636373</v>
          </cell>
          <cell r="AN1001">
            <v>80</v>
          </cell>
          <cell r="AO1001">
            <v>94</v>
          </cell>
          <cell r="AP1001">
            <v>27</v>
          </cell>
          <cell r="AQ1001">
            <v>3.4814814814814814</v>
          </cell>
          <cell r="AR1001">
            <v>85</v>
          </cell>
          <cell r="AS1001">
            <v>254.08</v>
          </cell>
          <cell r="AT1001">
            <v>49</v>
          </cell>
          <cell r="AU1001">
            <v>5.1853061224489796</v>
          </cell>
          <cell r="AV1001">
            <v>41</v>
          </cell>
          <cell r="AW1001">
            <v>25</v>
          </cell>
          <cell r="AX1001">
            <v>1.64</v>
          </cell>
          <cell r="AY1001">
            <v>82.5</v>
          </cell>
          <cell r="AZ1001">
            <v>56</v>
          </cell>
          <cell r="BA1001">
            <v>29</v>
          </cell>
          <cell r="BB1001">
            <v>1.9310344827586208</v>
          </cell>
          <cell r="BC1001">
            <v>75</v>
          </cell>
          <cell r="BD1001">
            <v>97</v>
          </cell>
          <cell r="BE1001">
            <v>54</v>
          </cell>
          <cell r="BF1001">
            <v>1.7962962962962963</v>
          </cell>
          <cell r="BG1001">
            <v>0</v>
          </cell>
          <cell r="BH1001">
            <v>24</v>
          </cell>
          <cell r="BI1001">
            <v>0</v>
          </cell>
          <cell r="BJ1001">
            <v>20</v>
          </cell>
          <cell r="BK1001">
            <v>0</v>
          </cell>
          <cell r="BL1001">
            <v>0</v>
          </cell>
          <cell r="BM1001">
            <v>0</v>
          </cell>
          <cell r="BN1001">
            <v>0</v>
          </cell>
          <cell r="BO1001">
            <v>0</v>
          </cell>
          <cell r="BP1001">
            <v>24</v>
          </cell>
          <cell r="BQ1001">
            <v>0</v>
          </cell>
          <cell r="BR1001">
            <v>351.08000000000004</v>
          </cell>
          <cell r="BS1001">
            <v>127</v>
          </cell>
          <cell r="BT1001">
            <v>2.7644094488188982</v>
          </cell>
          <cell r="BU1001">
            <v>80.625</v>
          </cell>
          <cell r="BV1001">
            <v>0</v>
          </cell>
        </row>
        <row r="1002">
          <cell r="B1002" t="str">
            <v>21-E&amp;TCA54-25</v>
          </cell>
          <cell r="C1002">
            <v>0</v>
          </cell>
          <cell r="D1002">
            <v>0</v>
          </cell>
          <cell r="E1002" t="str">
            <v>ALAM MD DANISH EJAZ AHMAD RUQUAIYA KHATOON</v>
          </cell>
          <cell r="F1002" t="str">
            <v>Male</v>
          </cell>
          <cell r="G1002" t="str">
            <v>07/03/2003</v>
          </cell>
          <cell r="H1002">
            <v>7632936314</v>
          </cell>
          <cell r="I1002">
            <v>7903977350</v>
          </cell>
          <cell r="J1002" t="str">
            <v>mddanishalam1865@gmail.com</v>
          </cell>
          <cell r="K1002" t="str">
            <v>1032210246@tcetmumbai.in</v>
          </cell>
          <cell r="L1002" t="str">
            <v>2/7 Noor Mohammed House, Opp Vikhroli fire station, Ghatkopar West Mumbai</v>
          </cell>
          <cell r="M1002">
            <v>400086</v>
          </cell>
          <cell r="N1002">
            <v>0</v>
          </cell>
          <cell r="O1002" t="str">
            <v xml:space="preserve">Labourer </v>
          </cell>
          <cell r="P1002" t="str">
            <v>15,001 - 50,000</v>
          </cell>
          <cell r="Q1002" t="str">
            <v>Normal</v>
          </cell>
          <cell r="R1002" t="str">
            <v>Open</v>
          </cell>
          <cell r="S1002">
            <v>2021</v>
          </cell>
          <cell r="T1002" t="str">
            <v>FE</v>
          </cell>
          <cell r="U1002" t="str">
            <v>MH-CET</v>
          </cell>
          <cell r="V1002">
            <v>50</v>
          </cell>
          <cell r="W1002">
            <v>34</v>
          </cell>
          <cell r="X1002" t="str">
            <v>Minority</v>
          </cell>
          <cell r="Y1002">
            <v>387</v>
          </cell>
          <cell r="Z1002">
            <v>500</v>
          </cell>
          <cell r="AA1002">
            <v>77.400000000000006</v>
          </cell>
          <cell r="AB1002">
            <v>2018</v>
          </cell>
          <cell r="AC1002" t="str">
            <v>BIHAR EXAMINATION BOARD PATNA</v>
          </cell>
          <cell r="AD1002" t="str">
            <v>HIGH SCHOOL BALAPUR GAYA</v>
          </cell>
          <cell r="AE1002">
            <v>339</v>
          </cell>
          <cell r="AF1002">
            <v>500</v>
          </cell>
          <cell r="AG1002">
            <v>67.8</v>
          </cell>
          <cell r="AH1002">
            <v>2020</v>
          </cell>
          <cell r="AI1002" t="str">
            <v>BIHAR EXAMINATION BOARD PATNA</v>
          </cell>
          <cell r="AJ1002" t="str">
            <v>MAA BAGESHWARI INTER COLLEGE GAYA</v>
          </cell>
          <cell r="AK1002">
            <v>143</v>
          </cell>
          <cell r="AL1002">
            <v>22</v>
          </cell>
          <cell r="AM1002">
            <v>6.5</v>
          </cell>
          <cell r="AN1002">
            <v>95</v>
          </cell>
          <cell r="AO1002">
            <v>153</v>
          </cell>
          <cell r="AP1002">
            <v>27</v>
          </cell>
          <cell r="AQ1002">
            <v>5.666666666666667</v>
          </cell>
          <cell r="AR1002">
            <v>96</v>
          </cell>
          <cell r="AS1002">
            <v>296</v>
          </cell>
          <cell r="AT1002">
            <v>49</v>
          </cell>
          <cell r="AU1002">
            <v>6.0408163265306118</v>
          </cell>
          <cell r="AV1002">
            <v>45</v>
          </cell>
          <cell r="AW1002">
            <v>25</v>
          </cell>
          <cell r="AX1002">
            <v>1.8</v>
          </cell>
          <cell r="AY1002">
            <v>95.5</v>
          </cell>
          <cell r="AZ1002">
            <v>62</v>
          </cell>
          <cell r="BA1002">
            <v>29</v>
          </cell>
          <cell r="BB1002">
            <v>2.1379310344827585</v>
          </cell>
          <cell r="BC1002">
            <v>75</v>
          </cell>
          <cell r="BD1002">
            <v>107</v>
          </cell>
          <cell r="BE1002">
            <v>54</v>
          </cell>
          <cell r="BF1002">
            <v>1.9814814814814814</v>
          </cell>
          <cell r="BG1002">
            <v>0</v>
          </cell>
          <cell r="BH1002">
            <v>24</v>
          </cell>
          <cell r="BI1002">
            <v>0</v>
          </cell>
          <cell r="BJ1002">
            <v>43</v>
          </cell>
          <cell r="BK1002">
            <v>0</v>
          </cell>
          <cell r="BL1002">
            <v>0</v>
          </cell>
          <cell r="BM1002">
            <v>0</v>
          </cell>
          <cell r="BN1002">
            <v>0</v>
          </cell>
          <cell r="BO1002">
            <v>0</v>
          </cell>
          <cell r="BP1002">
            <v>24</v>
          </cell>
          <cell r="BQ1002">
            <v>0</v>
          </cell>
          <cell r="BR1002">
            <v>403</v>
          </cell>
          <cell r="BS1002">
            <v>127</v>
          </cell>
          <cell r="BT1002">
            <v>3.173228346456693</v>
          </cell>
          <cell r="BU1002">
            <v>90.375</v>
          </cell>
          <cell r="BV1002">
            <v>0</v>
          </cell>
        </row>
        <row r="1003">
          <cell r="B1003" t="str">
            <v>21-ITB27-25</v>
          </cell>
          <cell r="C1003">
            <v>0</v>
          </cell>
          <cell r="D1003">
            <v>0</v>
          </cell>
          <cell r="E1003" t="str">
            <v xml:space="preserve">SHARMA  SHUBHAM NARENDRA RANJANA </v>
          </cell>
          <cell r="F1003" t="str">
            <v>Male</v>
          </cell>
          <cell r="G1003" t="str">
            <v>11/09/2003</v>
          </cell>
          <cell r="H1003">
            <v>7021175023</v>
          </cell>
          <cell r="I1003">
            <v>9323925193</v>
          </cell>
          <cell r="J1003" t="str">
            <v>shubham1192003@gmail.com</v>
          </cell>
          <cell r="K1003" t="str">
            <v>1032210666@tcetmumbai.in</v>
          </cell>
          <cell r="L1003" t="str">
            <v xml:space="preserve">1-A-403 / Vithal apt / S.V.P.rd / Borivali West </v>
          </cell>
          <cell r="M1003">
            <v>400103</v>
          </cell>
          <cell r="N1003">
            <v>0</v>
          </cell>
          <cell r="O1003" t="str">
            <v>Electronics repairing</v>
          </cell>
          <cell r="P1003" t="str">
            <v>9,00,001 - 10,00,000</v>
          </cell>
          <cell r="Q1003" t="str">
            <v>Normal</v>
          </cell>
          <cell r="R1003" t="str">
            <v>Open</v>
          </cell>
          <cell r="S1003">
            <v>2021</v>
          </cell>
          <cell r="T1003" t="str">
            <v>FE</v>
          </cell>
          <cell r="U1003" t="str">
            <v>MH-CET</v>
          </cell>
          <cell r="V1003">
            <v>50.61</v>
          </cell>
          <cell r="W1003">
            <v>23</v>
          </cell>
          <cell r="X1003" t="str">
            <v>Minority</v>
          </cell>
          <cell r="Y1003">
            <v>309</v>
          </cell>
          <cell r="Z1003">
            <v>500</v>
          </cell>
          <cell r="AA1003">
            <v>61.8</v>
          </cell>
          <cell r="AB1003">
            <v>2019</v>
          </cell>
          <cell r="AC1003" t="str">
            <v>Maharashtra</v>
          </cell>
          <cell r="AD1003" t="str">
            <v>S.T. LAWRENCE HIGH SCHOOL</v>
          </cell>
          <cell r="AE1003">
            <v>513</v>
          </cell>
          <cell r="AF1003">
            <v>600</v>
          </cell>
          <cell r="AG1003">
            <v>85.5</v>
          </cell>
          <cell r="AH1003">
            <v>2021</v>
          </cell>
          <cell r="AI1003" t="str">
            <v>Maharashtra</v>
          </cell>
          <cell r="AJ1003" t="str">
            <v>NIRMALA MEMORIAL FOUNDATION COLLEGE OF COMMERCE AND AND SCIENCE</v>
          </cell>
          <cell r="AK1003">
            <v>100</v>
          </cell>
          <cell r="AL1003">
            <v>22</v>
          </cell>
          <cell r="AM1003">
            <v>4.5454545454545459</v>
          </cell>
          <cell r="AN1003">
            <v>84.65</v>
          </cell>
          <cell r="AO1003">
            <v>73</v>
          </cell>
          <cell r="AP1003">
            <v>27</v>
          </cell>
          <cell r="AQ1003">
            <v>2.7037037037037037</v>
          </cell>
          <cell r="AR1003">
            <v>89</v>
          </cell>
          <cell r="AS1003">
            <v>173</v>
          </cell>
          <cell r="AT1003">
            <v>49</v>
          </cell>
          <cell r="AU1003">
            <v>3.5306122448979593</v>
          </cell>
          <cell r="AV1003">
            <v>95</v>
          </cell>
          <cell r="AW1003">
            <v>25</v>
          </cell>
          <cell r="AX1003">
            <v>3.8</v>
          </cell>
          <cell r="AY1003">
            <v>86.825000000000003</v>
          </cell>
          <cell r="AZ1003">
            <v>111</v>
          </cell>
          <cell r="BA1003">
            <v>29</v>
          </cell>
          <cell r="BB1003">
            <v>3.8275862068965516</v>
          </cell>
          <cell r="BC1003">
            <v>80.788177339901495</v>
          </cell>
          <cell r="BD1003">
            <v>206</v>
          </cell>
          <cell r="BE1003">
            <v>54</v>
          </cell>
          <cell r="BF1003">
            <v>3.8148148148148149</v>
          </cell>
          <cell r="BG1003">
            <v>0</v>
          </cell>
          <cell r="BH1003">
            <v>24</v>
          </cell>
          <cell r="BI1003">
            <v>0</v>
          </cell>
          <cell r="BJ1003">
            <v>81.742738589211598</v>
          </cell>
          <cell r="BK1003">
            <v>0</v>
          </cell>
          <cell r="BL1003">
            <v>0</v>
          </cell>
          <cell r="BM1003">
            <v>0</v>
          </cell>
          <cell r="BN1003">
            <v>0</v>
          </cell>
          <cell r="BO1003">
            <v>0</v>
          </cell>
          <cell r="BP1003">
            <v>24</v>
          </cell>
          <cell r="BQ1003">
            <v>0</v>
          </cell>
          <cell r="BR1003">
            <v>379</v>
          </cell>
          <cell r="BS1003">
            <v>127</v>
          </cell>
          <cell r="BT1003">
            <v>2.984251968503937</v>
          </cell>
          <cell r="BU1003">
            <v>85.315794334975379</v>
          </cell>
          <cell r="BV1003">
            <v>0</v>
          </cell>
        </row>
        <row r="1004">
          <cell r="B1004" t="str">
            <v>21-ITB35-25</v>
          </cell>
          <cell r="C1004">
            <v>0</v>
          </cell>
          <cell r="D1004">
            <v>0</v>
          </cell>
          <cell r="E1004" t="str">
            <v xml:space="preserve">SHUKLA ARYAN RAJIV  CHETNA </v>
          </cell>
          <cell r="F1004" t="str">
            <v>Male</v>
          </cell>
          <cell r="G1004" t="str">
            <v>22/09/2003</v>
          </cell>
          <cell r="H1004">
            <v>9819423719</v>
          </cell>
          <cell r="I1004">
            <v>9967579942</v>
          </cell>
          <cell r="J1004" t="str">
            <v>shuklaaryan799@gmail.com</v>
          </cell>
          <cell r="K1004" t="str">
            <v>1032210674@tcetmumbai.in</v>
          </cell>
          <cell r="L1004" t="str">
            <v>1804,yogi tower, yogi nagar, borivali west, mumbai</v>
          </cell>
          <cell r="M1004">
            <v>400091</v>
          </cell>
          <cell r="N1004">
            <v>0</v>
          </cell>
          <cell r="O1004" t="str">
            <v>Service</v>
          </cell>
          <cell r="P1004" t="str">
            <v>1,00,001 - 1,50,000</v>
          </cell>
          <cell r="Q1004" t="str">
            <v>Normal</v>
          </cell>
          <cell r="R1004" t="str">
            <v>Open</v>
          </cell>
          <cell r="S1004">
            <v>2021</v>
          </cell>
          <cell r="T1004" t="str">
            <v>FE</v>
          </cell>
          <cell r="U1004" t="str">
            <v>MH-CET</v>
          </cell>
          <cell r="V1004">
            <v>86.35</v>
          </cell>
          <cell r="W1004" t="str">
            <v>NA</v>
          </cell>
          <cell r="X1004" t="str">
            <v>Minority</v>
          </cell>
          <cell r="Y1004">
            <v>409</v>
          </cell>
          <cell r="Z1004">
            <v>500</v>
          </cell>
          <cell r="AA1004">
            <v>81.8</v>
          </cell>
          <cell r="AB1004">
            <v>2019</v>
          </cell>
          <cell r="AC1004" t="str">
            <v>CBSE</v>
          </cell>
          <cell r="AD1004" t="str">
            <v>NARAYANA E TECHNO SCHOOL</v>
          </cell>
          <cell r="AE1004">
            <v>506</v>
          </cell>
          <cell r="AF1004">
            <v>600</v>
          </cell>
          <cell r="AG1004">
            <v>84.3333333333333</v>
          </cell>
          <cell r="AH1004">
            <v>2021</v>
          </cell>
          <cell r="AI1004" t="str">
            <v>Maharashtra</v>
          </cell>
          <cell r="AJ1004" t="str">
            <v>PACE IIT</v>
          </cell>
          <cell r="AK1004">
            <v>142</v>
          </cell>
          <cell r="AL1004">
            <v>22</v>
          </cell>
          <cell r="AM1004">
            <v>6.4545454545454541</v>
          </cell>
          <cell r="AN1004">
            <v>94.47</v>
          </cell>
          <cell r="AO1004">
            <v>101</v>
          </cell>
          <cell r="AP1004">
            <v>27</v>
          </cell>
          <cell r="AQ1004">
            <v>3.7407407407407409</v>
          </cell>
          <cell r="AR1004">
            <v>85</v>
          </cell>
          <cell r="AS1004">
            <v>243</v>
          </cell>
          <cell r="AT1004">
            <v>49</v>
          </cell>
          <cell r="AU1004">
            <v>4.9591836734693882</v>
          </cell>
          <cell r="AV1004">
            <v>97</v>
          </cell>
          <cell r="AW1004">
            <v>25</v>
          </cell>
          <cell r="AX1004">
            <v>3.88</v>
          </cell>
          <cell r="AY1004">
            <v>89.734999999999999</v>
          </cell>
          <cell r="AZ1004">
            <v>129</v>
          </cell>
          <cell r="BA1004">
            <v>29</v>
          </cell>
          <cell r="BB1004">
            <v>4.4482758620689653</v>
          </cell>
          <cell r="BC1004">
            <v>85.714285714285694</v>
          </cell>
          <cell r="BD1004">
            <v>226</v>
          </cell>
          <cell r="BE1004">
            <v>54</v>
          </cell>
          <cell r="BF1004">
            <v>4.1851851851851851</v>
          </cell>
          <cell r="BG1004">
            <v>0</v>
          </cell>
          <cell r="BH1004">
            <v>0</v>
          </cell>
          <cell r="BI1004" t="e">
            <v>#DIV/0!</v>
          </cell>
          <cell r="BJ1004">
            <v>80.912863070539402</v>
          </cell>
          <cell r="BK1004">
            <v>0</v>
          </cell>
          <cell r="BL1004">
            <v>0</v>
          </cell>
          <cell r="BM1004">
            <v>0</v>
          </cell>
          <cell r="BN1004">
            <v>0</v>
          </cell>
          <cell r="BO1004">
            <v>0</v>
          </cell>
          <cell r="BP1004">
            <v>0</v>
          </cell>
          <cell r="BQ1004" t="e">
            <v>#DIV/0!</v>
          </cell>
          <cell r="BR1004">
            <v>469</v>
          </cell>
          <cell r="BS1004">
            <v>103</v>
          </cell>
          <cell r="BT1004">
            <v>4.5533980582524274</v>
          </cell>
          <cell r="BU1004">
            <v>88.729821428571427</v>
          </cell>
          <cell r="BV1004">
            <v>0</v>
          </cell>
        </row>
        <row r="1005">
          <cell r="B1005" t="str">
            <v>21-M&amp;ME52-25</v>
          </cell>
          <cell r="C1005">
            <v>0</v>
          </cell>
          <cell r="D1005">
            <v>0</v>
          </cell>
          <cell r="E1005" t="str">
            <v>TAK ANSHI RAKESH  MENAKSHI</v>
          </cell>
          <cell r="F1005" t="str">
            <v>Female</v>
          </cell>
          <cell r="G1005" t="str">
            <v>13/09/2003</v>
          </cell>
          <cell r="H1005">
            <v>6353608479</v>
          </cell>
          <cell r="I1005">
            <v>6353608479</v>
          </cell>
          <cell r="J1005" t="str">
            <v>rtak197064@gmail.com</v>
          </cell>
          <cell r="K1005" t="str">
            <v>1032210805@tcetmumbai.in</v>
          </cell>
          <cell r="L1005" t="str">
            <v>Saptarshi, eksar road, Borivali</v>
          </cell>
          <cell r="M1005">
            <v>400103</v>
          </cell>
          <cell r="N1005">
            <v>0</v>
          </cell>
          <cell r="O1005" t="str">
            <v>Government employee</v>
          </cell>
          <cell r="P1005" t="str">
            <v>7,00,001 - 8,00,000</v>
          </cell>
          <cell r="Q1005" t="str">
            <v>Normal</v>
          </cell>
          <cell r="R1005" t="str">
            <v>Open</v>
          </cell>
          <cell r="S1005">
            <v>2021</v>
          </cell>
          <cell r="T1005" t="str">
            <v>FE</v>
          </cell>
          <cell r="U1005" t="str">
            <v>MH-CET</v>
          </cell>
          <cell r="V1005">
            <v>65.34</v>
          </cell>
          <cell r="W1005" t="str">
            <v>NA</v>
          </cell>
          <cell r="X1005" t="str">
            <v>Institute</v>
          </cell>
          <cell r="Y1005">
            <v>291</v>
          </cell>
          <cell r="Z1005">
            <v>500</v>
          </cell>
          <cell r="AA1005">
            <v>58.2</v>
          </cell>
          <cell r="AB1005">
            <v>2019</v>
          </cell>
          <cell r="AC1005" t="str">
            <v>CBSE</v>
          </cell>
          <cell r="AD1005" t="str">
            <v>SHREE VALLABH ASHRAM SCHOOL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 t="str">
            <v>ETECHNO NARAYANA SCHOOL</v>
          </cell>
          <cell r="AK1005">
            <v>20</v>
          </cell>
          <cell r="AL1005">
            <v>22</v>
          </cell>
          <cell r="AM1005">
            <v>0.90909090909090906</v>
          </cell>
          <cell r="AN1005">
            <v>0</v>
          </cell>
          <cell r="AO1005">
            <v>0</v>
          </cell>
          <cell r="AP1005">
            <v>27</v>
          </cell>
          <cell r="AQ1005">
            <v>0</v>
          </cell>
          <cell r="AR1005">
            <v>75</v>
          </cell>
          <cell r="AS1005">
            <v>20</v>
          </cell>
          <cell r="AT1005">
            <v>49</v>
          </cell>
          <cell r="AU1005">
            <v>0.40816326530612246</v>
          </cell>
          <cell r="AV1005">
            <v>0</v>
          </cell>
          <cell r="AW1005">
            <v>25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 t="e">
            <v>#DIV/0!</v>
          </cell>
          <cell r="BC1005">
            <v>0</v>
          </cell>
          <cell r="BD1005">
            <v>0</v>
          </cell>
          <cell r="BE1005">
            <v>25</v>
          </cell>
          <cell r="BF1005">
            <v>0</v>
          </cell>
          <cell r="BG1005" t="e">
            <v>#N/A</v>
          </cell>
          <cell r="BH1005" t="e">
            <v>#N/A</v>
          </cell>
          <cell r="BI1005" t="e">
            <v>#N/A</v>
          </cell>
          <cell r="BJ1005">
            <v>0</v>
          </cell>
          <cell r="BK1005">
            <v>0</v>
          </cell>
          <cell r="BL1005">
            <v>0</v>
          </cell>
          <cell r="BM1005">
            <v>0</v>
          </cell>
          <cell r="BN1005">
            <v>0</v>
          </cell>
          <cell r="BO1005" t="e">
            <v>#N/A</v>
          </cell>
          <cell r="BP1005" t="e">
            <v>#N/A</v>
          </cell>
          <cell r="BQ1005" t="e">
            <v>#N/A</v>
          </cell>
          <cell r="BR1005" t="e">
            <v>#N/A</v>
          </cell>
          <cell r="BS1005" t="e">
            <v>#N/A</v>
          </cell>
          <cell r="BT1005" t="e">
            <v>#N/A</v>
          </cell>
          <cell r="BU1005">
            <v>0</v>
          </cell>
          <cell r="BV1005">
            <v>0</v>
          </cell>
        </row>
        <row r="1006">
          <cell r="B1006" t="str">
            <v>21-M&amp;ME07-25</v>
          </cell>
          <cell r="C1006">
            <v>0</v>
          </cell>
          <cell r="D1006">
            <v>0</v>
          </cell>
          <cell r="E1006" t="str">
            <v>CHHAJED YASH RANJIT ANJU</v>
          </cell>
          <cell r="F1006" t="str">
            <v>Male</v>
          </cell>
          <cell r="G1006" t="str">
            <v>15/06/2003</v>
          </cell>
          <cell r="H1006">
            <v>8452855556</v>
          </cell>
          <cell r="I1006">
            <v>9619068118</v>
          </cell>
          <cell r="J1006" t="str">
            <v>yashchhajed100@gmail.com</v>
          </cell>
          <cell r="K1006" t="str">
            <v>1032210760@tcetmumbai.in</v>
          </cell>
          <cell r="L1006" t="str">
            <v>B/706 DEV SHRUSTI 60 FT RD BHAYANDER WEST</v>
          </cell>
          <cell r="M1006">
            <v>401101</v>
          </cell>
          <cell r="N1006">
            <v>0</v>
          </cell>
          <cell r="O1006" t="str">
            <v>Bussiness</v>
          </cell>
          <cell r="P1006" t="str">
            <v>10,00,001 - 15,00,000</v>
          </cell>
          <cell r="Q1006" t="str">
            <v>Normal</v>
          </cell>
          <cell r="R1006" t="str">
            <v>Open</v>
          </cell>
          <cell r="S1006">
            <v>2021</v>
          </cell>
          <cell r="T1006" t="str">
            <v>FE</v>
          </cell>
          <cell r="U1006" t="str">
            <v>MH-CET</v>
          </cell>
          <cell r="V1006">
            <v>88.3</v>
          </cell>
          <cell r="W1006">
            <v>85.549099999999996</v>
          </cell>
          <cell r="X1006" t="str">
            <v>AMIN</v>
          </cell>
          <cell r="Y1006">
            <v>417</v>
          </cell>
          <cell r="Z1006">
            <v>500</v>
          </cell>
          <cell r="AA1006">
            <v>83.4</v>
          </cell>
          <cell r="AB1006">
            <v>2019</v>
          </cell>
          <cell r="AC1006" t="str">
            <v>Maharashtra</v>
          </cell>
          <cell r="AD1006" t="str">
            <v>THE BISHOPS SCHOOL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 t="str">
            <v>SARDAR VALLABHBHAI PATEL JR COLLEGE</v>
          </cell>
          <cell r="AK1006">
            <v>94</v>
          </cell>
          <cell r="AL1006">
            <v>22</v>
          </cell>
          <cell r="AM1006">
            <v>4.2727272727272725</v>
          </cell>
          <cell r="AN1006">
            <v>75</v>
          </cell>
          <cell r="AO1006">
            <v>0</v>
          </cell>
          <cell r="AP1006">
            <v>27</v>
          </cell>
          <cell r="AQ1006">
            <v>0</v>
          </cell>
          <cell r="AR1006">
            <v>97.67</v>
          </cell>
          <cell r="AS1006">
            <v>94</v>
          </cell>
          <cell r="AT1006">
            <v>49</v>
          </cell>
          <cell r="AU1006">
            <v>1.9183673469387754</v>
          </cell>
          <cell r="AV1006">
            <v>0</v>
          </cell>
          <cell r="AW1006">
            <v>25</v>
          </cell>
          <cell r="AX1006">
            <v>0</v>
          </cell>
          <cell r="AY1006">
            <v>86.334999999999994</v>
          </cell>
          <cell r="AZ1006">
            <v>0</v>
          </cell>
          <cell r="BA1006">
            <v>0</v>
          </cell>
          <cell r="BB1006" t="e">
            <v>#DIV/0!</v>
          </cell>
          <cell r="BC1006">
            <v>0</v>
          </cell>
          <cell r="BD1006">
            <v>0</v>
          </cell>
          <cell r="BE1006">
            <v>25</v>
          </cell>
          <cell r="BF1006">
            <v>0</v>
          </cell>
          <cell r="BG1006" t="e">
            <v>#N/A</v>
          </cell>
          <cell r="BH1006" t="e">
            <v>#N/A</v>
          </cell>
          <cell r="BI1006" t="e">
            <v>#N/A</v>
          </cell>
          <cell r="BJ1006">
            <v>0</v>
          </cell>
          <cell r="BK1006">
            <v>0</v>
          </cell>
          <cell r="BL1006">
            <v>0</v>
          </cell>
          <cell r="BM1006">
            <v>0</v>
          </cell>
          <cell r="BN1006">
            <v>0</v>
          </cell>
          <cell r="BO1006" t="e">
            <v>#N/A</v>
          </cell>
          <cell r="BP1006" t="e">
            <v>#N/A</v>
          </cell>
          <cell r="BQ1006" t="e">
            <v>#N/A</v>
          </cell>
          <cell r="BR1006" t="e">
            <v>#N/A</v>
          </cell>
          <cell r="BS1006" t="e">
            <v>#N/A</v>
          </cell>
          <cell r="BT1006" t="e">
            <v>#N/A</v>
          </cell>
          <cell r="BU1006">
            <v>86.334999999999994</v>
          </cell>
          <cell r="BV1006">
            <v>0</v>
          </cell>
        </row>
        <row r="1007">
          <cell r="B1007" t="str">
            <v>21-E&amp;TCB39-25</v>
          </cell>
          <cell r="C1007">
            <v>0</v>
          </cell>
          <cell r="D1007">
            <v>0</v>
          </cell>
          <cell r="E1007" t="str">
            <v>TIWARI MANVENDRA MRIDUL KIRAN</v>
          </cell>
          <cell r="F1007" t="str">
            <v>Male</v>
          </cell>
          <cell r="G1007" t="str">
            <v>23/07/2003</v>
          </cell>
          <cell r="H1007">
            <v>9892861477</v>
          </cell>
          <cell r="I1007">
            <v>7400065568</v>
          </cell>
          <cell r="J1007" t="str">
            <v>manitripathi543@gmail.com</v>
          </cell>
          <cell r="K1007" t="str">
            <v>1032210294@tcetmumbai.in</v>
          </cell>
          <cell r="L1007" t="str">
            <v xml:space="preserve">512,Navjeevan socity 'carter rd no:4, borivali (east) </v>
          </cell>
          <cell r="M1007">
            <v>400066</v>
          </cell>
          <cell r="N1007">
            <v>0</v>
          </cell>
          <cell r="O1007" t="str">
            <v>business</v>
          </cell>
          <cell r="P1007" t="str">
            <v>10,00,001 - 15,00,000</v>
          </cell>
          <cell r="Q1007" t="str">
            <v>Normal</v>
          </cell>
          <cell r="R1007" t="str">
            <v>Open</v>
          </cell>
          <cell r="S1007">
            <v>2021</v>
          </cell>
          <cell r="T1007" t="str">
            <v>FE</v>
          </cell>
          <cell r="U1007" t="str">
            <v>MH-CET</v>
          </cell>
          <cell r="V1007">
            <v>25.27</v>
          </cell>
          <cell r="W1007" t="str">
            <v>NA</v>
          </cell>
          <cell r="X1007" t="str">
            <v>Institute</v>
          </cell>
          <cell r="Y1007">
            <v>306</v>
          </cell>
          <cell r="Z1007">
            <v>500</v>
          </cell>
          <cell r="AA1007">
            <v>61.2</v>
          </cell>
          <cell r="AB1007">
            <v>2019</v>
          </cell>
          <cell r="AC1007" t="str">
            <v>Maharashtra</v>
          </cell>
          <cell r="AD1007" t="str">
            <v>ST.XAVIER'S HIGH SCHOOL</v>
          </cell>
          <cell r="AE1007">
            <v>406</v>
          </cell>
          <cell r="AF1007">
            <v>600</v>
          </cell>
          <cell r="AG1007">
            <v>67.6666666666667</v>
          </cell>
          <cell r="AH1007">
            <v>2021</v>
          </cell>
          <cell r="AI1007" t="str">
            <v>Maharashtra</v>
          </cell>
          <cell r="AJ1007" t="str">
            <v>THAKUR COLLEGE OF SCIENCE AND COMMERCE</v>
          </cell>
          <cell r="AK1007">
            <v>167</v>
          </cell>
          <cell r="AL1007">
            <v>22</v>
          </cell>
          <cell r="AM1007">
            <v>7.5909090909090908</v>
          </cell>
          <cell r="AN1007">
            <v>90</v>
          </cell>
          <cell r="AO1007">
            <v>195</v>
          </cell>
          <cell r="AP1007">
            <v>27</v>
          </cell>
          <cell r="AQ1007">
            <v>7.2222222222222223</v>
          </cell>
          <cell r="AR1007">
            <v>86</v>
          </cell>
          <cell r="AS1007">
            <v>362</v>
          </cell>
          <cell r="AT1007">
            <v>49</v>
          </cell>
          <cell r="AU1007">
            <v>7.3877551020408161</v>
          </cell>
          <cell r="AV1007">
            <v>152</v>
          </cell>
          <cell r="AW1007">
            <v>25</v>
          </cell>
          <cell r="AX1007">
            <v>6.08</v>
          </cell>
          <cell r="AY1007">
            <v>88</v>
          </cell>
          <cell r="AZ1007">
            <v>169</v>
          </cell>
          <cell r="BA1007">
            <v>29</v>
          </cell>
          <cell r="BB1007">
            <v>5.8275862068965516</v>
          </cell>
          <cell r="BC1007">
            <v>75</v>
          </cell>
          <cell r="BD1007">
            <v>321</v>
          </cell>
          <cell r="BE1007">
            <v>54</v>
          </cell>
          <cell r="BF1007">
            <v>5.9444444444444446</v>
          </cell>
          <cell r="BG1007">
            <v>0</v>
          </cell>
          <cell r="BH1007">
            <v>24</v>
          </cell>
          <cell r="BI1007">
            <v>0</v>
          </cell>
          <cell r="BJ1007">
            <v>39</v>
          </cell>
          <cell r="BK1007">
            <v>0</v>
          </cell>
          <cell r="BL1007">
            <v>0</v>
          </cell>
          <cell r="BM1007">
            <v>0</v>
          </cell>
          <cell r="BN1007">
            <v>0</v>
          </cell>
          <cell r="BO1007">
            <v>0</v>
          </cell>
          <cell r="BP1007">
            <v>24</v>
          </cell>
          <cell r="BQ1007">
            <v>0</v>
          </cell>
          <cell r="BR1007">
            <v>683</v>
          </cell>
          <cell r="BS1007">
            <v>127</v>
          </cell>
          <cell r="BT1007">
            <v>5.377952755905512</v>
          </cell>
          <cell r="BU1007">
            <v>84.75</v>
          </cell>
          <cell r="BV1007">
            <v>0</v>
          </cell>
        </row>
        <row r="1008">
          <cell r="B1008" t="str">
            <v>21-CIVIL10-25</v>
          </cell>
          <cell r="C1008">
            <v>0</v>
          </cell>
          <cell r="D1008">
            <v>0</v>
          </cell>
          <cell r="E1008" t="str">
            <v xml:space="preserve">EKONKAR DIVYA PRASHANT  VACCHALA </v>
          </cell>
          <cell r="F1008" t="str">
            <v>Female</v>
          </cell>
          <cell r="G1008" t="str">
            <v>08/08/2001</v>
          </cell>
          <cell r="H1008">
            <v>7977324957</v>
          </cell>
          <cell r="I1008">
            <v>0</v>
          </cell>
          <cell r="J1008" t="str">
            <v>ekonkardivya@gmail.com</v>
          </cell>
          <cell r="K1008" t="str">
            <v>1032210819@tcetmumbai.in</v>
          </cell>
          <cell r="L1008" t="str">
            <v>506,Nirankali,Gorai,Park,Boriwali,400066</v>
          </cell>
          <cell r="M1008">
            <v>400066</v>
          </cell>
          <cell r="N1008">
            <v>0</v>
          </cell>
          <cell r="O1008">
            <v>0</v>
          </cell>
          <cell r="P1008" t="str">
            <v>3,00,001 - 3,50,000</v>
          </cell>
          <cell r="Q1008" t="str">
            <v>Normal</v>
          </cell>
          <cell r="R1008" t="str">
            <v>Open</v>
          </cell>
          <cell r="S1008">
            <v>2021</v>
          </cell>
          <cell r="T1008" t="str">
            <v>FE</v>
          </cell>
          <cell r="U1008" t="str">
            <v>MH-CET</v>
          </cell>
          <cell r="V1008">
            <v>0</v>
          </cell>
          <cell r="W1008" t="str">
            <v>NA</v>
          </cell>
          <cell r="X1008" t="str">
            <v>Minority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 t="e">
            <v>#DIV/0!</v>
          </cell>
          <cell r="AN1008">
            <v>0</v>
          </cell>
          <cell r="AO1008">
            <v>0</v>
          </cell>
          <cell r="AP1008">
            <v>0</v>
          </cell>
          <cell r="AQ1008" t="e">
            <v>#DIV/0!</v>
          </cell>
          <cell r="AR1008">
            <v>97.7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 t="e">
            <v>#DIV/0!</v>
          </cell>
          <cell r="AY1008">
            <v>0</v>
          </cell>
          <cell r="AZ1008">
            <v>0</v>
          </cell>
          <cell r="BA1008">
            <v>0</v>
          </cell>
          <cell r="BB1008" t="e">
            <v>#DIV/0!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 t="e">
            <v>#N/A</v>
          </cell>
          <cell r="BH1008" t="e">
            <v>#N/A</v>
          </cell>
          <cell r="BI1008" t="e">
            <v>#N/A</v>
          </cell>
          <cell r="BJ1008">
            <v>0</v>
          </cell>
          <cell r="BK1008">
            <v>0</v>
          </cell>
          <cell r="BL1008">
            <v>0</v>
          </cell>
          <cell r="BM1008">
            <v>0</v>
          </cell>
          <cell r="BN1008">
            <v>0</v>
          </cell>
          <cell r="BO1008" t="e">
            <v>#N/A</v>
          </cell>
          <cell r="BP1008" t="e">
            <v>#N/A</v>
          </cell>
          <cell r="BQ1008" t="e">
            <v>#N/A</v>
          </cell>
          <cell r="BR1008" t="e">
            <v>#N/A</v>
          </cell>
          <cell r="BS1008" t="e">
            <v>#N/A</v>
          </cell>
          <cell r="BT1008" t="e">
            <v>#N/A</v>
          </cell>
          <cell r="BU1008">
            <v>0</v>
          </cell>
          <cell r="BV1008">
            <v>0</v>
          </cell>
        </row>
        <row r="1009">
          <cell r="B1009" t="str">
            <v>21-ITB39-25</v>
          </cell>
          <cell r="C1009">
            <v>0</v>
          </cell>
          <cell r="D1009">
            <v>0</v>
          </cell>
          <cell r="E1009" t="str">
            <v>SHUKLA SHUBHAM MUKESH  MADHU</v>
          </cell>
          <cell r="F1009" t="str">
            <v>Male</v>
          </cell>
          <cell r="G1009" t="str">
            <v>16/08/2003</v>
          </cell>
          <cell r="H1009">
            <v>7700034654</v>
          </cell>
          <cell r="I1009">
            <v>9321690500</v>
          </cell>
          <cell r="J1009" t="str">
            <v>msshubham16@gmail.com</v>
          </cell>
          <cell r="K1009" t="str">
            <v>1032210678@tcetmumbai.in</v>
          </cell>
          <cell r="L1009" t="str">
            <v>C/4, kurar village, Malad (E), Mumbai</v>
          </cell>
          <cell r="M1009">
            <v>400097</v>
          </cell>
          <cell r="N1009">
            <v>0</v>
          </cell>
          <cell r="O1009" t="str">
            <v>Buisness</v>
          </cell>
          <cell r="P1009" t="str">
            <v>&gt;= 15,00,001</v>
          </cell>
          <cell r="Q1009" t="str">
            <v>Normal</v>
          </cell>
          <cell r="R1009" t="str">
            <v>Open</v>
          </cell>
          <cell r="S1009">
            <v>2021</v>
          </cell>
          <cell r="T1009" t="str">
            <v>FE</v>
          </cell>
          <cell r="U1009" t="str">
            <v>MH-CET</v>
          </cell>
          <cell r="V1009">
            <v>59</v>
          </cell>
          <cell r="W1009" t="str">
            <v>NA</v>
          </cell>
          <cell r="X1009" t="str">
            <v>ACAP</v>
          </cell>
          <cell r="Y1009">
            <v>396</v>
          </cell>
          <cell r="Z1009">
            <v>500</v>
          </cell>
          <cell r="AA1009">
            <v>79.2</v>
          </cell>
          <cell r="AB1009">
            <v>2019</v>
          </cell>
          <cell r="AC1009" t="str">
            <v>Maharashtra</v>
          </cell>
          <cell r="AD1009" t="str">
            <v>ST.GEORGE HIGH SCHOOL</v>
          </cell>
          <cell r="AE1009">
            <v>424</v>
          </cell>
          <cell r="AF1009">
            <v>600</v>
          </cell>
          <cell r="AG1009">
            <v>70.6666666666667</v>
          </cell>
          <cell r="AH1009">
            <v>2021</v>
          </cell>
          <cell r="AI1009" t="str">
            <v>Maharashtra</v>
          </cell>
          <cell r="AJ1009" t="str">
            <v>THAKUR COLLEGE OF SCIENCE AND COMMERCE</v>
          </cell>
          <cell r="AK1009">
            <v>55</v>
          </cell>
          <cell r="AL1009">
            <v>22</v>
          </cell>
          <cell r="AM1009">
            <v>2.5</v>
          </cell>
          <cell r="AN1009">
            <v>90.23</v>
          </cell>
          <cell r="AO1009">
            <v>96</v>
          </cell>
          <cell r="AP1009">
            <v>27</v>
          </cell>
          <cell r="AQ1009">
            <v>3.5555555555555554</v>
          </cell>
          <cell r="AR1009">
            <v>97</v>
          </cell>
          <cell r="AS1009">
            <v>151</v>
          </cell>
          <cell r="AT1009">
            <v>49</v>
          </cell>
          <cell r="AU1009">
            <v>3.0816326530612246</v>
          </cell>
          <cell r="AV1009">
            <v>124</v>
          </cell>
          <cell r="AW1009">
            <v>25</v>
          </cell>
          <cell r="AX1009">
            <v>4.96</v>
          </cell>
          <cell r="AY1009">
            <v>93.614999999999995</v>
          </cell>
          <cell r="AZ1009">
            <v>173.13</v>
          </cell>
          <cell r="BA1009">
            <v>29</v>
          </cell>
          <cell r="BB1009">
            <v>5.97</v>
          </cell>
          <cell r="BC1009">
            <v>75</v>
          </cell>
          <cell r="BD1009">
            <v>297.13</v>
          </cell>
          <cell r="BE1009">
            <v>54</v>
          </cell>
          <cell r="BF1009">
            <v>5.5024074074074072</v>
          </cell>
          <cell r="BG1009">
            <v>0</v>
          </cell>
          <cell r="BH1009">
            <v>0</v>
          </cell>
          <cell r="BI1009" t="e">
            <v>#DIV/0!</v>
          </cell>
          <cell r="BJ1009">
            <v>84.647302904564299</v>
          </cell>
          <cell r="BK1009">
            <v>0</v>
          </cell>
          <cell r="BL1009">
            <v>0</v>
          </cell>
          <cell r="BM1009">
            <v>0</v>
          </cell>
          <cell r="BN1009">
            <v>0</v>
          </cell>
          <cell r="BO1009">
            <v>0</v>
          </cell>
          <cell r="BP1009">
            <v>0</v>
          </cell>
          <cell r="BQ1009" t="e">
            <v>#DIV/0!</v>
          </cell>
          <cell r="BR1009">
            <v>448.13</v>
          </cell>
          <cell r="BS1009">
            <v>103</v>
          </cell>
          <cell r="BT1009">
            <v>4.3507766990291259</v>
          </cell>
          <cell r="BU1009">
            <v>88.961250000000007</v>
          </cell>
          <cell r="BV1009">
            <v>0</v>
          </cell>
        </row>
        <row r="1010">
          <cell r="B1010" t="str">
            <v>21-E&amp;TCA51-25</v>
          </cell>
          <cell r="C1010">
            <v>0</v>
          </cell>
          <cell r="D1010">
            <v>0</v>
          </cell>
          <cell r="E1010" t="str">
            <v>MALANI NAMAN HARISH  PRITI</v>
          </cell>
          <cell r="F1010" t="str">
            <v>Male</v>
          </cell>
          <cell r="G1010" t="str">
            <v>10/07/2003</v>
          </cell>
          <cell r="H1010">
            <v>8446582681</v>
          </cell>
          <cell r="I1010">
            <v>9850650297</v>
          </cell>
          <cell r="J1010" t="str">
            <v>namanmalani032@gmail.com</v>
          </cell>
          <cell r="K1010" t="str">
            <v>1032210243@tcetmumbai.in</v>
          </cell>
          <cell r="L1010" t="str">
            <v>Ashirwad nagar, Murtijapur, Akola</v>
          </cell>
          <cell r="M1010">
            <v>444107</v>
          </cell>
          <cell r="N1010">
            <v>0</v>
          </cell>
          <cell r="O1010" t="str">
            <v>Buisness man</v>
          </cell>
          <cell r="P1010" t="str">
            <v>3,50,001 - 4,00,000</v>
          </cell>
          <cell r="Q1010" t="str">
            <v>Normal</v>
          </cell>
          <cell r="R1010" t="str">
            <v>Open</v>
          </cell>
          <cell r="S1010">
            <v>2021</v>
          </cell>
          <cell r="T1010" t="str">
            <v>FE</v>
          </cell>
          <cell r="U1010" t="str">
            <v>MH-CET</v>
          </cell>
          <cell r="V1010">
            <v>22.9</v>
          </cell>
          <cell r="W1010">
            <v>78.828266400000004</v>
          </cell>
          <cell r="X1010" t="str">
            <v>CAP</v>
          </cell>
          <cell r="Y1010">
            <v>296</v>
          </cell>
          <cell r="Z1010">
            <v>500</v>
          </cell>
          <cell r="AA1010">
            <v>59.2</v>
          </cell>
          <cell r="AB1010">
            <v>2019</v>
          </cell>
          <cell r="AC1010" t="str">
            <v>CBSE</v>
          </cell>
          <cell r="AD1010" t="str">
            <v>EMERALD HEIGHT SCHOOL AKOLA</v>
          </cell>
          <cell r="AE1010">
            <v>537</v>
          </cell>
          <cell r="AF1010">
            <v>600</v>
          </cell>
          <cell r="AG1010">
            <v>89.5</v>
          </cell>
          <cell r="AH1010">
            <v>2021</v>
          </cell>
          <cell r="AI1010" t="str">
            <v>Maharashtra</v>
          </cell>
          <cell r="AJ1010" t="str">
            <v>NATIONAL SCIENCE JR. COLLEGE AKOLA</v>
          </cell>
          <cell r="AK1010">
            <v>72</v>
          </cell>
          <cell r="AL1010">
            <v>22</v>
          </cell>
          <cell r="AM1010">
            <v>3.2727272727272729</v>
          </cell>
          <cell r="AN1010">
            <v>81</v>
          </cell>
          <cell r="AO1010">
            <v>124</v>
          </cell>
          <cell r="AP1010">
            <v>27</v>
          </cell>
          <cell r="AQ1010">
            <v>4.5925925925925926</v>
          </cell>
          <cell r="AR1010">
            <v>99</v>
          </cell>
          <cell r="AS1010">
            <v>196</v>
          </cell>
          <cell r="AT1010">
            <v>49</v>
          </cell>
          <cell r="AU1010">
            <v>4</v>
          </cell>
          <cell r="AV1010">
            <v>43</v>
          </cell>
          <cell r="AW1010">
            <v>25</v>
          </cell>
          <cell r="AX1010">
            <v>1.72</v>
          </cell>
          <cell r="AY1010">
            <v>90</v>
          </cell>
          <cell r="AZ1010">
            <v>197</v>
          </cell>
          <cell r="BA1010">
            <v>29</v>
          </cell>
          <cell r="BB1010">
            <v>6.7931034482758621</v>
          </cell>
          <cell r="BC1010">
            <v>75</v>
          </cell>
          <cell r="BD1010">
            <v>240</v>
          </cell>
          <cell r="BE1010">
            <v>54</v>
          </cell>
          <cell r="BF1010">
            <v>4.4444444444444446</v>
          </cell>
          <cell r="BG1010" t="e">
            <v>#N/A</v>
          </cell>
          <cell r="BH1010" t="e">
            <v>#N/A</v>
          </cell>
          <cell r="BI1010" t="e">
            <v>#N/A</v>
          </cell>
          <cell r="BJ1010">
            <v>0</v>
          </cell>
          <cell r="BK1010">
            <v>0</v>
          </cell>
          <cell r="BL1010">
            <v>0</v>
          </cell>
          <cell r="BM1010">
            <v>0</v>
          </cell>
          <cell r="BN1010">
            <v>0</v>
          </cell>
          <cell r="BO1010" t="e">
            <v>#N/A</v>
          </cell>
          <cell r="BP1010" t="e">
            <v>#N/A</v>
          </cell>
          <cell r="BQ1010" t="e">
            <v>#N/A</v>
          </cell>
          <cell r="BR1010" t="e">
            <v>#N/A</v>
          </cell>
          <cell r="BS1010" t="e">
            <v>#N/A</v>
          </cell>
          <cell r="BT1010" t="e">
            <v>#N/A</v>
          </cell>
          <cell r="BU1010">
            <v>86.25</v>
          </cell>
          <cell r="BV1010">
            <v>0</v>
          </cell>
        </row>
        <row r="1011">
          <cell r="B1011" t="str">
            <v>21-CIVIL41-25</v>
          </cell>
          <cell r="C1011">
            <v>0</v>
          </cell>
          <cell r="D1011">
            <v>0</v>
          </cell>
          <cell r="E1011" t="str">
            <v>RAUT MITESH SUMEDH MOHINI</v>
          </cell>
          <cell r="F1011" t="str">
            <v>Male</v>
          </cell>
          <cell r="G1011" t="str">
            <v>09/12/1998</v>
          </cell>
          <cell r="H1011">
            <v>9967277255</v>
          </cell>
          <cell r="I1011">
            <v>7900024896</v>
          </cell>
          <cell r="J1011" t="str">
            <v>wwwmiteshcoolmr8@gmail.com</v>
          </cell>
          <cell r="K1011" t="str">
            <v>1032210850@tcetmumbai.in</v>
          </cell>
          <cell r="L1011" t="str">
            <v>A-703 , West-View CHS , Opposite Aditya Building , Behind Charkop Police Station , Sector 2 , Charkop , Kandivali (West) , Mumbai-400067</v>
          </cell>
          <cell r="M1011">
            <v>400067</v>
          </cell>
          <cell r="N1011">
            <v>0</v>
          </cell>
          <cell r="O1011" t="str">
            <v xml:space="preserve">Housewife </v>
          </cell>
          <cell r="P1011" t="str">
            <v>1,50,001 - 2,00,000</v>
          </cell>
          <cell r="Q1011" t="str">
            <v>Normal</v>
          </cell>
          <cell r="R1011" t="str">
            <v>Open</v>
          </cell>
          <cell r="S1011">
            <v>2021</v>
          </cell>
          <cell r="T1011" t="str">
            <v>FE</v>
          </cell>
          <cell r="U1011" t="str">
            <v>MH-CET</v>
          </cell>
          <cell r="V1011">
            <v>30</v>
          </cell>
          <cell r="W1011" t="str">
            <v>NA</v>
          </cell>
          <cell r="X1011" t="str">
            <v>Minority</v>
          </cell>
          <cell r="Y1011">
            <v>242</v>
          </cell>
          <cell r="Z1011">
            <v>500</v>
          </cell>
          <cell r="AA1011">
            <v>48.4</v>
          </cell>
          <cell r="AB1011">
            <v>2015</v>
          </cell>
          <cell r="AC1011" t="str">
            <v>Maharashtra</v>
          </cell>
          <cell r="AD1011" t="str">
            <v>MOTHER TERESA ENGLISH SECONDARY SCHOOL</v>
          </cell>
          <cell r="AE1011">
            <v>1213</v>
          </cell>
          <cell r="AF1011">
            <v>1900</v>
          </cell>
          <cell r="AG1011">
            <v>63.842105263157897</v>
          </cell>
          <cell r="AH1011">
            <v>2018</v>
          </cell>
          <cell r="AI1011" t="str">
            <v>Maharashtra</v>
          </cell>
          <cell r="AJ1011" t="str">
            <v>SHRI TP BHATIA COLLEGE OF SCIENCE</v>
          </cell>
          <cell r="AK1011">
            <v>79</v>
          </cell>
          <cell r="AL1011">
            <v>23</v>
          </cell>
          <cell r="AM1011">
            <v>3.4347826086956523</v>
          </cell>
          <cell r="AN1011">
            <v>74.761904759999993</v>
          </cell>
          <cell r="AO1011">
            <v>94</v>
          </cell>
          <cell r="AP1011">
            <v>26</v>
          </cell>
          <cell r="AQ1011">
            <v>3.6153846153846154</v>
          </cell>
          <cell r="AR1011">
            <v>93</v>
          </cell>
          <cell r="AS1011">
            <v>173</v>
          </cell>
          <cell r="AT1011">
            <v>49</v>
          </cell>
          <cell r="AU1011">
            <v>3.5306122448979593</v>
          </cell>
          <cell r="AV1011">
            <v>0</v>
          </cell>
          <cell r="AW1011">
            <v>25</v>
          </cell>
          <cell r="AX1011">
            <v>0</v>
          </cell>
          <cell r="AY1011">
            <v>83.880952379999997</v>
          </cell>
          <cell r="AZ1011">
            <v>0</v>
          </cell>
          <cell r="BA1011">
            <v>29</v>
          </cell>
          <cell r="BB1011">
            <v>0</v>
          </cell>
          <cell r="BC1011">
            <v>80</v>
          </cell>
          <cell r="BD1011">
            <v>0</v>
          </cell>
          <cell r="BE1011">
            <v>54</v>
          </cell>
          <cell r="BF1011">
            <v>0</v>
          </cell>
          <cell r="BG1011" t="e">
            <v>#N/A</v>
          </cell>
          <cell r="BH1011" t="e">
            <v>#N/A</v>
          </cell>
          <cell r="BI1011" t="e">
            <v>#N/A</v>
          </cell>
          <cell r="BJ1011">
            <v>0</v>
          </cell>
          <cell r="BK1011">
            <v>0</v>
          </cell>
          <cell r="BL1011">
            <v>0</v>
          </cell>
          <cell r="BM1011">
            <v>0</v>
          </cell>
          <cell r="BN1011">
            <v>0</v>
          </cell>
          <cell r="BO1011" t="e">
            <v>#N/A</v>
          </cell>
          <cell r="BP1011" t="e">
            <v>#N/A</v>
          </cell>
          <cell r="BQ1011" t="e">
            <v>#N/A</v>
          </cell>
          <cell r="BR1011" t="e">
            <v>#N/A</v>
          </cell>
          <cell r="BS1011" t="e">
            <v>#N/A</v>
          </cell>
          <cell r="BT1011" t="e">
            <v>#N/A</v>
          </cell>
          <cell r="BU1011">
            <v>82.910714284999997</v>
          </cell>
          <cell r="BV1011">
            <v>0</v>
          </cell>
        </row>
        <row r="1012">
          <cell r="B1012" t="str">
            <v>21-AI&amp;ML06-25</v>
          </cell>
          <cell r="C1012">
            <v>0</v>
          </cell>
          <cell r="D1012">
            <v>0</v>
          </cell>
          <cell r="E1012" t="str">
            <v>CHOUDHARI VIKRANT YOGIRAJ MANISHA</v>
          </cell>
          <cell r="F1012" t="str">
            <v>Male</v>
          </cell>
          <cell r="G1012" t="str">
            <v>05/11/2001</v>
          </cell>
          <cell r="H1012">
            <v>9967356561</v>
          </cell>
          <cell r="I1012" t="str">
            <v>+973 36053132</v>
          </cell>
          <cell r="J1012" t="str">
            <v>choudharivikrant213@gmail.com</v>
          </cell>
          <cell r="K1012" t="str">
            <v>1032210931@tcetmumbai.in</v>
          </cell>
          <cell r="L1012" t="str">
            <v>DB Ozone, Bldg 18, flat no. 1508</v>
          </cell>
          <cell r="M1012">
            <v>400068</v>
          </cell>
          <cell r="N1012">
            <v>0</v>
          </cell>
          <cell r="O1012" t="str">
            <v>Service</v>
          </cell>
          <cell r="P1012" t="str">
            <v>4,00,001 - 4,50,000</v>
          </cell>
          <cell r="Q1012" t="str">
            <v>Normal</v>
          </cell>
          <cell r="R1012" t="str">
            <v>Open</v>
          </cell>
          <cell r="S1012">
            <v>2021</v>
          </cell>
          <cell r="T1012" t="str">
            <v>FE</v>
          </cell>
          <cell r="U1012" t="str">
            <v>MH-CET</v>
          </cell>
          <cell r="V1012">
            <v>15.41</v>
          </cell>
          <cell r="W1012" t="str">
            <v>NA</v>
          </cell>
          <cell r="X1012" t="str">
            <v>ACAP</v>
          </cell>
          <cell r="Y1012">
            <v>245</v>
          </cell>
          <cell r="Z1012">
            <v>500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 t="e">
            <v>#N/A</v>
          </cell>
          <cell r="AJ1012">
            <v>0</v>
          </cell>
          <cell r="AK1012">
            <v>0</v>
          </cell>
          <cell r="AL1012">
            <v>0</v>
          </cell>
          <cell r="AM1012" t="e">
            <v>#DIV/0!</v>
          </cell>
          <cell r="AN1012">
            <v>0</v>
          </cell>
          <cell r="AO1012">
            <v>0</v>
          </cell>
          <cell r="AP1012">
            <v>0</v>
          </cell>
          <cell r="AQ1012" t="e">
            <v>#DIV/0!</v>
          </cell>
          <cell r="AR1012">
            <v>91.71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 t="e">
            <v>#DIV/0!</v>
          </cell>
          <cell r="AY1012">
            <v>0</v>
          </cell>
          <cell r="AZ1012">
            <v>0</v>
          </cell>
          <cell r="BA1012">
            <v>0</v>
          </cell>
          <cell r="BB1012" t="e">
            <v>#DIV/0!</v>
          </cell>
          <cell r="BC1012">
            <v>0</v>
          </cell>
          <cell r="BD1012">
            <v>0</v>
          </cell>
          <cell r="BE1012">
            <v>0</v>
          </cell>
          <cell r="BF1012">
            <v>0</v>
          </cell>
          <cell r="BG1012" t="e">
            <v>#N/A</v>
          </cell>
          <cell r="BH1012" t="e">
            <v>#N/A</v>
          </cell>
          <cell r="BI1012" t="e">
            <v>#N/A</v>
          </cell>
          <cell r="BJ1012">
            <v>0</v>
          </cell>
          <cell r="BK1012">
            <v>0</v>
          </cell>
          <cell r="BL1012">
            <v>0</v>
          </cell>
          <cell r="BM1012">
            <v>0</v>
          </cell>
          <cell r="BN1012">
            <v>0</v>
          </cell>
          <cell r="BO1012" t="e">
            <v>#N/A</v>
          </cell>
          <cell r="BP1012" t="e">
            <v>#N/A</v>
          </cell>
          <cell r="BQ1012" t="e">
            <v>#N/A</v>
          </cell>
          <cell r="BR1012" t="e">
            <v>#N/A</v>
          </cell>
          <cell r="BS1012" t="e">
            <v>#N/A</v>
          </cell>
          <cell r="BT1012" t="e">
            <v>#N/A</v>
          </cell>
          <cell r="BU1012">
            <v>0</v>
          </cell>
          <cell r="BV1012">
            <v>0</v>
          </cell>
        </row>
        <row r="1013">
          <cell r="B1013" t="str">
            <v>21-CIVIL08-25</v>
          </cell>
          <cell r="C1013">
            <v>0</v>
          </cell>
          <cell r="D1013">
            <v>0</v>
          </cell>
          <cell r="E1013" t="str">
            <v xml:space="preserve">DESHMUKH ARJUN DUSHYANT  MEENAL </v>
          </cell>
          <cell r="F1013" t="str">
            <v>Male</v>
          </cell>
          <cell r="G1013" t="str">
            <v>24/03/2002</v>
          </cell>
          <cell r="H1013">
            <v>8169553242</v>
          </cell>
          <cell r="I1013">
            <v>9869062731</v>
          </cell>
          <cell r="J1013" t="str">
            <v>dushyant465@gmail.com</v>
          </cell>
          <cell r="K1013" t="str">
            <v>1032210817@tcetmumbai.in</v>
          </cell>
          <cell r="L1013" t="str">
            <v xml:space="preserve">E/8 Malinee apt opp cannosa high school Andheri East </v>
          </cell>
          <cell r="M1013">
            <v>400093</v>
          </cell>
          <cell r="N1013">
            <v>0</v>
          </cell>
          <cell r="O1013" t="str">
            <v xml:space="preserve">Service </v>
          </cell>
          <cell r="P1013" t="str">
            <v>4,00,001 - 4,50,000</v>
          </cell>
          <cell r="Q1013" t="str">
            <v>Normal</v>
          </cell>
          <cell r="R1013" t="str">
            <v>Open</v>
          </cell>
          <cell r="S1013">
            <v>2021</v>
          </cell>
          <cell r="T1013" t="str">
            <v>FE</v>
          </cell>
          <cell r="U1013" t="str">
            <v>MH-CET</v>
          </cell>
          <cell r="V1013">
            <v>30</v>
          </cell>
          <cell r="W1013" t="str">
            <v>NA</v>
          </cell>
          <cell r="X1013" t="str">
            <v>ACAP</v>
          </cell>
          <cell r="Y1013">
            <v>270</v>
          </cell>
          <cell r="Z1013">
            <v>500</v>
          </cell>
          <cell r="AA1013">
            <v>54</v>
          </cell>
          <cell r="AB1013">
            <v>2017</v>
          </cell>
          <cell r="AC1013" t="str">
            <v>Maharashtra</v>
          </cell>
          <cell r="AD1013">
            <v>0</v>
          </cell>
          <cell r="AE1013">
            <v>594</v>
          </cell>
          <cell r="AF1013">
            <v>900</v>
          </cell>
          <cell r="AG1013">
            <v>66</v>
          </cell>
          <cell r="AH1013" t="e">
            <v>#N/A</v>
          </cell>
          <cell r="AI1013" t="e">
            <v>#N/A</v>
          </cell>
          <cell r="AJ1013">
            <v>0</v>
          </cell>
          <cell r="AK1013">
            <v>0</v>
          </cell>
          <cell r="AL1013">
            <v>0</v>
          </cell>
          <cell r="AM1013" t="e">
            <v>#DIV/0!</v>
          </cell>
          <cell r="AN1013">
            <v>0</v>
          </cell>
          <cell r="AO1013">
            <v>0</v>
          </cell>
          <cell r="AP1013">
            <v>0</v>
          </cell>
          <cell r="AQ1013" t="e">
            <v>#DIV/0!</v>
          </cell>
          <cell r="AR1013">
            <v>90.23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 t="e">
            <v>#DIV/0!</v>
          </cell>
          <cell r="AY1013">
            <v>0</v>
          </cell>
          <cell r="AZ1013">
            <v>0</v>
          </cell>
          <cell r="BA1013">
            <v>0</v>
          </cell>
          <cell r="BB1013" t="e">
            <v>#DIV/0!</v>
          </cell>
          <cell r="BC1013">
            <v>0</v>
          </cell>
          <cell r="BD1013">
            <v>0</v>
          </cell>
          <cell r="BE1013">
            <v>0</v>
          </cell>
          <cell r="BF1013">
            <v>0</v>
          </cell>
          <cell r="BG1013" t="e">
            <v>#N/A</v>
          </cell>
          <cell r="BH1013" t="e">
            <v>#N/A</v>
          </cell>
          <cell r="BI1013" t="e">
            <v>#N/A</v>
          </cell>
          <cell r="BJ1013">
            <v>0</v>
          </cell>
          <cell r="BK1013">
            <v>0</v>
          </cell>
          <cell r="BL1013">
            <v>0</v>
          </cell>
          <cell r="BM1013">
            <v>0</v>
          </cell>
          <cell r="BN1013">
            <v>0</v>
          </cell>
          <cell r="BO1013" t="e">
            <v>#N/A</v>
          </cell>
          <cell r="BP1013" t="e">
            <v>#N/A</v>
          </cell>
          <cell r="BQ1013" t="e">
            <v>#N/A</v>
          </cell>
          <cell r="BR1013" t="e">
            <v>#N/A</v>
          </cell>
          <cell r="BS1013" t="e">
            <v>#N/A</v>
          </cell>
          <cell r="BT1013" t="e">
            <v>#N/A</v>
          </cell>
          <cell r="BU1013">
            <v>0</v>
          </cell>
          <cell r="BV1013">
            <v>0</v>
          </cell>
        </row>
        <row r="1014">
          <cell r="B1014" t="str">
            <v>21-ITA24-25</v>
          </cell>
          <cell r="C1014">
            <v>0</v>
          </cell>
          <cell r="D1014">
            <v>0</v>
          </cell>
          <cell r="E1014" t="str">
            <v>DUBEY PRANSHU VINAY  REETA DEVI</v>
          </cell>
          <cell r="F1014" t="str">
            <v>Male</v>
          </cell>
          <cell r="G1014" t="str">
            <v>01/03/2004</v>
          </cell>
          <cell r="H1014">
            <v>9619227328</v>
          </cell>
          <cell r="I1014">
            <v>9869111815</v>
          </cell>
          <cell r="J1014" t="str">
            <v>dubeypranshu214@gmail.com</v>
          </cell>
          <cell r="K1014" t="str">
            <v>1032210598@tcetmumbai.in</v>
          </cell>
          <cell r="L1014" t="str">
            <v>A wing 402, Sai green Vatika, Dattani Park, Thakur village, Kandivali (E), Mumbai</v>
          </cell>
          <cell r="M1014">
            <v>400101</v>
          </cell>
          <cell r="N1014">
            <v>0</v>
          </cell>
          <cell r="O1014" t="str">
            <v>Housewife</v>
          </cell>
          <cell r="P1014" t="str">
            <v>15,001 - 50,000</v>
          </cell>
          <cell r="Q1014" t="str">
            <v>Normal</v>
          </cell>
          <cell r="R1014" t="str">
            <v>Open</v>
          </cell>
          <cell r="S1014">
            <v>2021</v>
          </cell>
          <cell r="T1014" t="str">
            <v>FE</v>
          </cell>
          <cell r="U1014" t="str">
            <v>MH-CET</v>
          </cell>
          <cell r="V1014">
            <v>31</v>
          </cell>
          <cell r="W1014">
            <v>160</v>
          </cell>
          <cell r="X1014" t="str">
            <v>ACAP</v>
          </cell>
          <cell r="Y1014">
            <v>420</v>
          </cell>
          <cell r="Z1014">
            <v>500</v>
          </cell>
          <cell r="AA1014">
            <v>84</v>
          </cell>
          <cell r="AB1014">
            <v>2019</v>
          </cell>
          <cell r="AC1014" t="str">
            <v>Maharashtra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 t="e">
            <v>#DIV/0!</v>
          </cell>
          <cell r="AN1014">
            <v>0</v>
          </cell>
          <cell r="AO1014">
            <v>0</v>
          </cell>
          <cell r="AP1014">
            <v>0</v>
          </cell>
          <cell r="AQ1014" t="e">
            <v>#DIV/0!</v>
          </cell>
          <cell r="AR1014">
            <v>84.79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 t="e">
            <v>#DIV/0!</v>
          </cell>
          <cell r="AY1014">
            <v>0</v>
          </cell>
          <cell r="AZ1014">
            <v>0</v>
          </cell>
          <cell r="BA1014">
            <v>0</v>
          </cell>
          <cell r="BB1014" t="e">
            <v>#DIV/0!</v>
          </cell>
          <cell r="BC1014">
            <v>0</v>
          </cell>
          <cell r="BD1014">
            <v>0</v>
          </cell>
          <cell r="BE1014">
            <v>0</v>
          </cell>
          <cell r="BF1014">
            <v>0</v>
          </cell>
          <cell r="BG1014" t="e">
            <v>#N/A</v>
          </cell>
          <cell r="BH1014" t="e">
            <v>#N/A</v>
          </cell>
          <cell r="BI1014" t="e">
            <v>#N/A</v>
          </cell>
          <cell r="BJ1014">
            <v>0</v>
          </cell>
          <cell r="BK1014">
            <v>0</v>
          </cell>
          <cell r="BL1014">
            <v>0</v>
          </cell>
          <cell r="BM1014">
            <v>0</v>
          </cell>
          <cell r="BN1014">
            <v>0</v>
          </cell>
          <cell r="BO1014" t="e">
            <v>#N/A</v>
          </cell>
          <cell r="BP1014" t="e">
            <v>#N/A</v>
          </cell>
          <cell r="BQ1014" t="e">
            <v>#N/A</v>
          </cell>
          <cell r="BR1014" t="e">
            <v>#N/A</v>
          </cell>
          <cell r="BS1014" t="e">
            <v>#N/A</v>
          </cell>
          <cell r="BT1014" t="e">
            <v>#N/A</v>
          </cell>
          <cell r="BU1014">
            <v>0</v>
          </cell>
          <cell r="BV1014">
            <v>0</v>
          </cell>
        </row>
        <row r="1015">
          <cell r="B1015" t="str">
            <v>21-COMPA53-25</v>
          </cell>
          <cell r="C1015">
            <v>0</v>
          </cell>
          <cell r="D1015">
            <v>0</v>
          </cell>
          <cell r="E1015" t="str">
            <v>JAIN HARSH VIKAS  KAVITA</v>
          </cell>
          <cell r="F1015" t="str">
            <v>Male</v>
          </cell>
          <cell r="G1015" t="str">
            <v>09/05/2003</v>
          </cell>
          <cell r="H1015">
            <v>9819622079</v>
          </cell>
          <cell r="I1015">
            <v>9821106220</v>
          </cell>
          <cell r="J1015" t="str">
            <v>harshjain48190@gmail.com</v>
          </cell>
          <cell r="K1015" t="str">
            <v>1032210435@tcetmumbai.in</v>
          </cell>
          <cell r="L1015" t="str">
            <v>A/33 flat no 28 sumangal building , anandnagar Dahisar East mumbai 400068</v>
          </cell>
          <cell r="M1015">
            <v>400068</v>
          </cell>
          <cell r="N1015">
            <v>0</v>
          </cell>
          <cell r="O1015" t="str">
            <v>Business</v>
          </cell>
          <cell r="P1015" t="str">
            <v>2,00,001 -2,50,000</v>
          </cell>
          <cell r="Q1015" t="str">
            <v>Normal</v>
          </cell>
          <cell r="R1015" t="str">
            <v>Open</v>
          </cell>
          <cell r="S1015">
            <v>2021</v>
          </cell>
          <cell r="T1015" t="str">
            <v>FE</v>
          </cell>
          <cell r="U1015" t="str">
            <v>MH-CET</v>
          </cell>
          <cell r="V1015">
            <v>90.38</v>
          </cell>
          <cell r="W1015">
            <v>59.288995300000003</v>
          </cell>
          <cell r="X1015" t="str">
            <v>Minority</v>
          </cell>
          <cell r="Y1015">
            <v>418</v>
          </cell>
          <cell r="Z1015">
            <v>500</v>
          </cell>
          <cell r="AA1015">
            <v>83.6</v>
          </cell>
          <cell r="AB1015">
            <v>2019</v>
          </cell>
          <cell r="AC1015" t="str">
            <v>Maharashtra</v>
          </cell>
          <cell r="AD1015">
            <v>0</v>
          </cell>
          <cell r="AE1015">
            <v>490</v>
          </cell>
          <cell r="AF1015">
            <v>600</v>
          </cell>
          <cell r="AG1015">
            <v>81.6666666666667</v>
          </cell>
          <cell r="AH1015" t="e">
            <v>#N/A</v>
          </cell>
          <cell r="AI1015" t="e">
            <v>#N/A</v>
          </cell>
          <cell r="AJ1015">
            <v>0</v>
          </cell>
          <cell r="AK1015">
            <v>0</v>
          </cell>
          <cell r="AL1015">
            <v>0</v>
          </cell>
          <cell r="AM1015" t="e">
            <v>#DIV/0!</v>
          </cell>
          <cell r="AN1015">
            <v>0</v>
          </cell>
          <cell r="AO1015">
            <v>0</v>
          </cell>
          <cell r="AP1015">
            <v>0</v>
          </cell>
          <cell r="AQ1015" t="e">
            <v>#DIV/0!</v>
          </cell>
          <cell r="AR1015">
            <v>84.65</v>
          </cell>
          <cell r="AS1015">
            <v>0</v>
          </cell>
          <cell r="AT1015">
            <v>0</v>
          </cell>
          <cell r="AU1015">
            <v>0</v>
          </cell>
          <cell r="AV1015">
            <v>0</v>
          </cell>
          <cell r="AW1015">
            <v>0</v>
          </cell>
          <cell r="AX1015" t="e">
            <v>#DIV/0!</v>
          </cell>
          <cell r="AY1015">
            <v>0</v>
          </cell>
          <cell r="AZ1015">
            <v>0</v>
          </cell>
          <cell r="BA1015">
            <v>0</v>
          </cell>
          <cell r="BB1015" t="e">
            <v>#DIV/0!</v>
          </cell>
          <cell r="BC1015">
            <v>0</v>
          </cell>
          <cell r="BD1015">
            <v>0</v>
          </cell>
          <cell r="BE1015">
            <v>0</v>
          </cell>
          <cell r="BF1015">
            <v>0</v>
          </cell>
          <cell r="BG1015" t="e">
            <v>#N/A</v>
          </cell>
          <cell r="BH1015" t="e">
            <v>#N/A</v>
          </cell>
          <cell r="BI1015" t="e">
            <v>#N/A</v>
          </cell>
          <cell r="BJ1015">
            <v>0</v>
          </cell>
          <cell r="BK1015">
            <v>0</v>
          </cell>
          <cell r="BL1015">
            <v>0</v>
          </cell>
          <cell r="BM1015">
            <v>0</v>
          </cell>
          <cell r="BN1015">
            <v>0</v>
          </cell>
          <cell r="BO1015" t="e">
            <v>#N/A</v>
          </cell>
          <cell r="BP1015" t="e">
            <v>#N/A</v>
          </cell>
          <cell r="BQ1015" t="e">
            <v>#N/A</v>
          </cell>
          <cell r="BR1015" t="e">
            <v>#N/A</v>
          </cell>
          <cell r="BS1015" t="e">
            <v>#N/A</v>
          </cell>
          <cell r="BT1015" t="e">
            <v>#N/A</v>
          </cell>
          <cell r="BU1015">
            <v>0</v>
          </cell>
          <cell r="BV1015">
            <v>0</v>
          </cell>
        </row>
        <row r="1016">
          <cell r="B1016" t="str">
            <v>21-COMPB01-25</v>
          </cell>
          <cell r="C1016">
            <v>0</v>
          </cell>
          <cell r="D1016">
            <v>0</v>
          </cell>
          <cell r="E1016" t="str">
            <v>KHAN MOHAMMED ZAID JAMALUL HAQUE SHAMA</v>
          </cell>
          <cell r="F1016" t="str">
            <v>Male</v>
          </cell>
          <cell r="G1016" t="str">
            <v>17/12/2003</v>
          </cell>
          <cell r="H1016">
            <v>8104139780</v>
          </cell>
          <cell r="I1016">
            <v>9890753340</v>
          </cell>
          <cell r="J1016" t="str">
            <v>mohammadzaidkhan7886@gmail.com</v>
          </cell>
          <cell r="K1016" t="str">
            <v>1032210447@tcetmumbai.in</v>
          </cell>
          <cell r="L1016" t="str">
            <v>Bldg no.1/306, DB OZONE , Near Thakur Mall, Mira road(E)</v>
          </cell>
          <cell r="M1016">
            <v>401107</v>
          </cell>
          <cell r="N1016">
            <v>0</v>
          </cell>
          <cell r="O1016" t="str">
            <v>Business</v>
          </cell>
          <cell r="P1016" t="str">
            <v>2,00,001 -2,50,000</v>
          </cell>
          <cell r="Q1016" t="str">
            <v>Normal</v>
          </cell>
          <cell r="R1016" t="str">
            <v>Open</v>
          </cell>
          <cell r="S1016">
            <v>2021</v>
          </cell>
          <cell r="T1016" t="str">
            <v>FE</v>
          </cell>
          <cell r="U1016" t="str">
            <v>MH-CET</v>
          </cell>
          <cell r="V1016">
            <v>30.68</v>
          </cell>
          <cell r="W1016">
            <v>92.941417999999999</v>
          </cell>
          <cell r="X1016" t="str">
            <v>CAP</v>
          </cell>
          <cell r="Y1016">
            <v>249</v>
          </cell>
          <cell r="Z1016">
            <v>500</v>
          </cell>
          <cell r="AA1016">
            <v>49.8</v>
          </cell>
          <cell r="AB1016">
            <v>2019</v>
          </cell>
          <cell r="AC1016" t="str">
            <v>Maharashtra</v>
          </cell>
          <cell r="AD1016">
            <v>0</v>
          </cell>
          <cell r="AE1016">
            <v>494</v>
          </cell>
          <cell r="AF1016">
            <v>600</v>
          </cell>
          <cell r="AG1016">
            <v>82.3333333333333</v>
          </cell>
          <cell r="AH1016" t="e">
            <v>#N/A</v>
          </cell>
          <cell r="AI1016" t="e">
            <v>#N/A</v>
          </cell>
          <cell r="AJ1016">
            <v>0</v>
          </cell>
          <cell r="AK1016">
            <v>0</v>
          </cell>
          <cell r="AL1016">
            <v>0</v>
          </cell>
          <cell r="AM1016" t="e">
            <v>#DIV/0!</v>
          </cell>
          <cell r="AN1016">
            <v>0</v>
          </cell>
          <cell r="AO1016">
            <v>0</v>
          </cell>
          <cell r="AP1016">
            <v>0</v>
          </cell>
          <cell r="AQ1016" t="e">
            <v>#DIV/0!</v>
          </cell>
          <cell r="AR1016">
            <v>97.67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 t="e">
            <v>#DIV/0!</v>
          </cell>
          <cell r="AY1016">
            <v>0</v>
          </cell>
          <cell r="AZ1016">
            <v>0</v>
          </cell>
          <cell r="BA1016">
            <v>0</v>
          </cell>
          <cell r="BB1016" t="e">
            <v>#DIV/0!</v>
          </cell>
          <cell r="BC1016">
            <v>0</v>
          </cell>
          <cell r="BD1016">
            <v>0</v>
          </cell>
          <cell r="BE1016">
            <v>0</v>
          </cell>
          <cell r="BF1016">
            <v>0</v>
          </cell>
          <cell r="BG1016" t="e">
            <v>#N/A</v>
          </cell>
          <cell r="BH1016" t="e">
            <v>#N/A</v>
          </cell>
          <cell r="BI1016" t="e">
            <v>#N/A</v>
          </cell>
          <cell r="BJ1016">
            <v>0</v>
          </cell>
          <cell r="BK1016">
            <v>0</v>
          </cell>
          <cell r="BL1016">
            <v>0</v>
          </cell>
          <cell r="BM1016">
            <v>0</v>
          </cell>
          <cell r="BN1016">
            <v>0</v>
          </cell>
          <cell r="BO1016" t="e">
            <v>#N/A</v>
          </cell>
          <cell r="BP1016" t="e">
            <v>#N/A</v>
          </cell>
          <cell r="BQ1016" t="e">
            <v>#N/A</v>
          </cell>
          <cell r="BR1016" t="e">
            <v>#N/A</v>
          </cell>
          <cell r="BS1016" t="e">
            <v>#N/A</v>
          </cell>
          <cell r="BT1016" t="e">
            <v>#N/A</v>
          </cell>
          <cell r="BU1016">
            <v>0</v>
          </cell>
          <cell r="BV1016">
            <v>0</v>
          </cell>
        </row>
        <row r="1017">
          <cell r="B1017" t="str">
            <v>21-COMPB52-25</v>
          </cell>
          <cell r="C1017">
            <v>0</v>
          </cell>
          <cell r="D1017">
            <v>0</v>
          </cell>
          <cell r="E1017" t="str">
            <v>RAPOSO ORLANDO BERNARD BERNARD PRERANA</v>
          </cell>
          <cell r="F1017" t="str">
            <v>Male</v>
          </cell>
          <cell r="G1017" t="str">
            <v>10/02/2003</v>
          </cell>
          <cell r="H1017">
            <v>7715948708</v>
          </cell>
          <cell r="I1017">
            <v>9324754679</v>
          </cell>
          <cell r="J1017" t="str">
            <v>jasonraposo31@gmail.com</v>
          </cell>
          <cell r="K1017" t="str">
            <v>1032210498@tcetmumbai.in</v>
          </cell>
          <cell r="L1017" t="str">
            <v>A/601, Gokul View C.H.S, Near Terapanth Bhavan, Thakur Complex, Kandivali (E)</v>
          </cell>
          <cell r="M1017">
            <v>400101</v>
          </cell>
          <cell r="N1017">
            <v>0</v>
          </cell>
          <cell r="O1017" t="str">
            <v>SERVICE</v>
          </cell>
          <cell r="P1017" t="str">
            <v>2,00,001 -2,50,000</v>
          </cell>
          <cell r="Q1017" t="str">
            <v>Normal</v>
          </cell>
          <cell r="R1017" t="str">
            <v>Open</v>
          </cell>
          <cell r="S1017">
            <v>2021</v>
          </cell>
          <cell r="T1017" t="str">
            <v>FE</v>
          </cell>
          <cell r="U1017" t="str">
            <v>MH-CET</v>
          </cell>
          <cell r="V1017">
            <v>44.99</v>
          </cell>
          <cell r="W1017">
            <v>15.351301400000001</v>
          </cell>
          <cell r="X1017" t="str">
            <v>Minority</v>
          </cell>
          <cell r="Y1017">
            <v>322</v>
          </cell>
          <cell r="Z1017">
            <v>500</v>
          </cell>
          <cell r="AA1017">
            <v>64.400000000000006</v>
          </cell>
          <cell r="AB1017">
            <v>2019</v>
          </cell>
          <cell r="AC1017" t="str">
            <v>Maharashtra</v>
          </cell>
          <cell r="AD1017">
            <v>0</v>
          </cell>
          <cell r="AE1017">
            <v>471</v>
          </cell>
          <cell r="AF1017">
            <v>600</v>
          </cell>
          <cell r="AG1017">
            <v>78.5</v>
          </cell>
          <cell r="AH1017" t="e">
            <v>#N/A</v>
          </cell>
          <cell r="AI1017" t="e">
            <v>#N/A</v>
          </cell>
          <cell r="AJ1017">
            <v>0</v>
          </cell>
          <cell r="AK1017">
            <v>0</v>
          </cell>
          <cell r="AL1017">
            <v>0</v>
          </cell>
          <cell r="AM1017" t="e">
            <v>#DIV/0!</v>
          </cell>
          <cell r="AN1017">
            <v>0</v>
          </cell>
          <cell r="AO1017">
            <v>0</v>
          </cell>
          <cell r="AP1017">
            <v>0</v>
          </cell>
          <cell r="AQ1017" t="e">
            <v>#DIV/0!</v>
          </cell>
          <cell r="AR1017">
            <v>94.88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 t="e">
            <v>#DIV/0!</v>
          </cell>
          <cell r="AY1017">
            <v>0</v>
          </cell>
          <cell r="AZ1017">
            <v>0</v>
          </cell>
          <cell r="BA1017">
            <v>0</v>
          </cell>
          <cell r="BB1017" t="e">
            <v>#DIV/0!</v>
          </cell>
          <cell r="BC1017">
            <v>0</v>
          </cell>
          <cell r="BD1017">
            <v>0</v>
          </cell>
          <cell r="BE1017">
            <v>0</v>
          </cell>
          <cell r="BF1017">
            <v>0</v>
          </cell>
          <cell r="BG1017" t="e">
            <v>#N/A</v>
          </cell>
          <cell r="BH1017" t="e">
            <v>#N/A</v>
          </cell>
          <cell r="BI1017" t="e">
            <v>#N/A</v>
          </cell>
          <cell r="BJ1017">
            <v>0</v>
          </cell>
          <cell r="BK1017">
            <v>0</v>
          </cell>
          <cell r="BL1017">
            <v>0</v>
          </cell>
          <cell r="BM1017">
            <v>0</v>
          </cell>
          <cell r="BN1017">
            <v>0</v>
          </cell>
          <cell r="BO1017" t="e">
            <v>#N/A</v>
          </cell>
          <cell r="BP1017" t="e">
            <v>#N/A</v>
          </cell>
          <cell r="BQ1017" t="e">
            <v>#N/A</v>
          </cell>
          <cell r="BR1017" t="e">
            <v>#N/A</v>
          </cell>
          <cell r="BS1017" t="e">
            <v>#N/A</v>
          </cell>
          <cell r="BT1017" t="e">
            <v>#N/A</v>
          </cell>
          <cell r="BU1017">
            <v>0</v>
          </cell>
          <cell r="BV1017">
            <v>0</v>
          </cell>
        </row>
        <row r="1018">
          <cell r="B1018" t="str">
            <v>21-CIVIL46-25</v>
          </cell>
          <cell r="C1018">
            <v>0</v>
          </cell>
          <cell r="D1018">
            <v>0</v>
          </cell>
          <cell r="E1018" t="str">
            <v>SHAIKH MOHAMMED AZAM MOAZAAM ALI NAZIYA</v>
          </cell>
          <cell r="F1018" t="str">
            <v>Male</v>
          </cell>
          <cell r="G1018" t="str">
            <v>23/03/2002</v>
          </cell>
          <cell r="H1018">
            <v>8850395840</v>
          </cell>
          <cell r="I1018">
            <v>9867867320</v>
          </cell>
          <cell r="J1018" t="str">
            <v>azamshaikh6298@gmail.com</v>
          </cell>
          <cell r="K1018" t="str">
            <v>1032210855@tcetmumbai.in</v>
          </cell>
          <cell r="L1018" t="str">
            <v>R-11 R.N-404,Sagar society HSGC,ram mandir road MHADA colony near RNA Plaza, Goregaon (W), Mumbai 400104</v>
          </cell>
          <cell r="M1018">
            <v>400104</v>
          </cell>
          <cell r="N1018">
            <v>0</v>
          </cell>
          <cell r="O1018" t="str">
            <v>Business</v>
          </cell>
          <cell r="P1018" t="str">
            <v>3,50,001 - 4,00,000</v>
          </cell>
          <cell r="Q1018" t="str">
            <v>Normal</v>
          </cell>
          <cell r="R1018" t="str">
            <v>Open</v>
          </cell>
          <cell r="S1018">
            <v>2021</v>
          </cell>
          <cell r="T1018" t="str">
            <v>FE</v>
          </cell>
          <cell r="U1018" t="str">
            <v>MH-CET</v>
          </cell>
          <cell r="V1018">
            <v>37.42</v>
          </cell>
          <cell r="W1018" t="str">
            <v>NA</v>
          </cell>
          <cell r="X1018" t="str">
            <v>ACAP</v>
          </cell>
          <cell r="Y1018">
            <v>395</v>
          </cell>
          <cell r="Z1018">
            <v>500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M1018" t="e">
            <v>#DIV/0!</v>
          </cell>
          <cell r="AN1018">
            <v>0</v>
          </cell>
          <cell r="AO1018">
            <v>0</v>
          </cell>
          <cell r="AP1018">
            <v>0</v>
          </cell>
          <cell r="AQ1018" t="e">
            <v>#DIV/0!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 t="e">
            <v>#DIV/0!</v>
          </cell>
          <cell r="AY1018">
            <v>0</v>
          </cell>
          <cell r="AZ1018">
            <v>0</v>
          </cell>
          <cell r="BA1018">
            <v>0</v>
          </cell>
          <cell r="BB1018" t="e">
            <v>#DIV/0!</v>
          </cell>
          <cell r="BC1018">
            <v>0</v>
          </cell>
          <cell r="BD1018">
            <v>0</v>
          </cell>
          <cell r="BE1018">
            <v>0</v>
          </cell>
          <cell r="BF1018">
            <v>0</v>
          </cell>
          <cell r="BG1018" t="e">
            <v>#N/A</v>
          </cell>
          <cell r="BH1018" t="e">
            <v>#N/A</v>
          </cell>
          <cell r="BI1018" t="e">
            <v>#N/A</v>
          </cell>
          <cell r="BJ1018">
            <v>0</v>
          </cell>
          <cell r="BK1018">
            <v>0</v>
          </cell>
          <cell r="BL1018">
            <v>0</v>
          </cell>
          <cell r="BM1018">
            <v>0</v>
          </cell>
          <cell r="BN1018">
            <v>0</v>
          </cell>
          <cell r="BO1018" t="e">
            <v>#N/A</v>
          </cell>
          <cell r="BP1018" t="e">
            <v>#N/A</v>
          </cell>
          <cell r="BQ1018" t="e">
            <v>#N/A</v>
          </cell>
          <cell r="BR1018" t="e">
            <v>#N/A</v>
          </cell>
          <cell r="BS1018" t="e">
            <v>#N/A</v>
          </cell>
          <cell r="BT1018" t="e">
            <v>#N/A</v>
          </cell>
          <cell r="BU1018">
            <v>0</v>
          </cell>
          <cell r="BV1018">
            <v>0</v>
          </cell>
        </row>
        <row r="1019">
          <cell r="B1019" t="str">
            <v>21-ITB31-25</v>
          </cell>
          <cell r="C1019">
            <v>0</v>
          </cell>
          <cell r="D1019">
            <v>0</v>
          </cell>
          <cell r="E1019" t="str">
            <v>SHARMA SHUBAM SUBASH RASHMI DEVI</v>
          </cell>
          <cell r="F1019" t="str">
            <v>Male</v>
          </cell>
          <cell r="G1019" t="str">
            <v>09/09/2002</v>
          </cell>
          <cell r="H1019">
            <v>7051041811</v>
          </cell>
          <cell r="I1019">
            <v>8716830946</v>
          </cell>
          <cell r="J1019" t="str">
            <v>shubams4567@gmail.com</v>
          </cell>
          <cell r="K1019" t="str">
            <v>1032210670@tcetmumbai.in</v>
          </cell>
          <cell r="L1019" t="str">
            <v>V.P.O Bhadrore jammu</v>
          </cell>
          <cell r="M1019">
            <v>180002</v>
          </cell>
          <cell r="N1019">
            <v>0</v>
          </cell>
          <cell r="O1019" t="str">
            <v>Farming</v>
          </cell>
          <cell r="P1019" t="str">
            <v>4,00,001 - 4,50,000</v>
          </cell>
          <cell r="Q1019" t="str">
            <v>Normal</v>
          </cell>
          <cell r="R1019" t="str">
            <v>Open</v>
          </cell>
          <cell r="S1019">
            <v>2021</v>
          </cell>
          <cell r="T1019" t="str">
            <v>FE</v>
          </cell>
          <cell r="U1019" t="str">
            <v>MH-CET</v>
          </cell>
          <cell r="V1019">
            <v>30</v>
          </cell>
          <cell r="W1019" t="str">
            <v>NA</v>
          </cell>
          <cell r="X1019" t="str">
            <v>J&amp;K</v>
          </cell>
          <cell r="Y1019">
            <v>402</v>
          </cell>
          <cell r="Z1019">
            <v>500</v>
          </cell>
          <cell r="AA1019">
            <v>80.400000000000006</v>
          </cell>
          <cell r="AB1019">
            <v>2019</v>
          </cell>
          <cell r="AC1019" t="str">
            <v>Tha jammu and kashmir board of school education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0</v>
          </cell>
          <cell r="AJ1019">
            <v>0</v>
          </cell>
          <cell r="AK1019">
            <v>0</v>
          </cell>
          <cell r="AL1019">
            <v>0</v>
          </cell>
          <cell r="AM1019" t="e">
            <v>#DIV/0!</v>
          </cell>
          <cell r="AN1019">
            <v>0</v>
          </cell>
          <cell r="AO1019">
            <v>0</v>
          </cell>
          <cell r="AP1019">
            <v>0</v>
          </cell>
          <cell r="AQ1019" t="e">
            <v>#DIV/0!</v>
          </cell>
          <cell r="AR1019">
            <v>75</v>
          </cell>
          <cell r="AS1019">
            <v>0</v>
          </cell>
          <cell r="AT1019">
            <v>0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  <cell r="BA1019">
            <v>0</v>
          </cell>
          <cell r="BB1019">
            <v>0</v>
          </cell>
          <cell r="BC1019">
            <v>0</v>
          </cell>
          <cell r="BD1019">
            <v>0</v>
          </cell>
          <cell r="BE1019">
            <v>0</v>
          </cell>
          <cell r="BF1019">
            <v>0</v>
          </cell>
          <cell r="BG1019" t="e">
            <v>#N/A</v>
          </cell>
          <cell r="BH1019" t="e">
            <v>#N/A</v>
          </cell>
          <cell r="BI1019" t="e">
            <v>#N/A</v>
          </cell>
          <cell r="BJ1019">
            <v>0</v>
          </cell>
          <cell r="BK1019">
            <v>0</v>
          </cell>
          <cell r="BL1019">
            <v>0</v>
          </cell>
          <cell r="BM1019">
            <v>0</v>
          </cell>
          <cell r="BN1019">
            <v>0</v>
          </cell>
          <cell r="BO1019">
            <v>0</v>
          </cell>
          <cell r="BP1019" t="e">
            <v>#N/A</v>
          </cell>
          <cell r="BQ1019" t="e">
            <v>#N/A</v>
          </cell>
          <cell r="BR1019">
            <v>0</v>
          </cell>
          <cell r="BS1019" t="e">
            <v>#N/A</v>
          </cell>
          <cell r="BT1019" t="e">
            <v>#N/A</v>
          </cell>
          <cell r="BU1019">
            <v>0</v>
          </cell>
          <cell r="BV1019">
            <v>0</v>
          </cell>
        </row>
        <row r="1020">
          <cell r="B1020" t="str">
            <v>21-M&amp;ME53-25</v>
          </cell>
          <cell r="C1020">
            <v>0</v>
          </cell>
          <cell r="D1020">
            <v>0</v>
          </cell>
          <cell r="E1020" t="str">
            <v>THAKARE DIKSHANT GANGADHAR  VINATAI</v>
          </cell>
          <cell r="F1020" t="str">
            <v>Male</v>
          </cell>
          <cell r="G1020" t="str">
            <v>08/11/2000</v>
          </cell>
          <cell r="H1020">
            <v>9403771711</v>
          </cell>
          <cell r="I1020">
            <v>9404519934</v>
          </cell>
          <cell r="J1020" t="str">
            <v>dikshant02thakare@gmail.com</v>
          </cell>
          <cell r="K1020" t="str">
            <v>1032210806@tcetmumbai.in</v>
          </cell>
          <cell r="L1020" t="str">
            <v>NEAR Z.P. SCHOOLNEHARU WARD, EKALPUR ROAD, KOREGAON</v>
          </cell>
          <cell r="M1020">
            <v>441207</v>
          </cell>
          <cell r="N1020">
            <v>0</v>
          </cell>
          <cell r="O1020" t="str">
            <v>TEACHER</v>
          </cell>
          <cell r="P1020" t="str">
            <v>4,00,001 - 4,50,000</v>
          </cell>
          <cell r="Q1020" t="str">
            <v>Normal</v>
          </cell>
          <cell r="R1020" t="str">
            <v>SBC</v>
          </cell>
          <cell r="S1020">
            <v>2021</v>
          </cell>
          <cell r="T1020" t="str">
            <v>FE</v>
          </cell>
          <cell r="U1020" t="str">
            <v>MH-CET</v>
          </cell>
          <cell r="V1020">
            <v>52.22</v>
          </cell>
          <cell r="W1020">
            <v>25.6252277</v>
          </cell>
          <cell r="X1020" t="str">
            <v>CAP</v>
          </cell>
          <cell r="Y1020">
            <v>426</v>
          </cell>
          <cell r="Z1020">
            <v>500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 t="e">
            <v>#N/A</v>
          </cell>
          <cell r="AJ1020">
            <v>0</v>
          </cell>
          <cell r="AK1020">
            <v>0</v>
          </cell>
          <cell r="AL1020">
            <v>0</v>
          </cell>
          <cell r="AM1020" t="e">
            <v>#DIV/0!</v>
          </cell>
          <cell r="AN1020">
            <v>0</v>
          </cell>
          <cell r="AO1020">
            <v>0</v>
          </cell>
          <cell r="AP1020">
            <v>0</v>
          </cell>
          <cell r="AQ1020" t="e">
            <v>#DIV/0!</v>
          </cell>
          <cell r="AR1020">
            <v>75</v>
          </cell>
          <cell r="AS1020">
            <v>0</v>
          </cell>
          <cell r="AT1020">
            <v>0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  <cell r="BA1020">
            <v>0</v>
          </cell>
          <cell r="BB1020">
            <v>0</v>
          </cell>
          <cell r="BC1020">
            <v>0</v>
          </cell>
          <cell r="BD1020">
            <v>0</v>
          </cell>
          <cell r="BE1020">
            <v>0</v>
          </cell>
          <cell r="BF1020">
            <v>0</v>
          </cell>
          <cell r="BG1020" t="e">
            <v>#N/A</v>
          </cell>
          <cell r="BH1020" t="e">
            <v>#N/A</v>
          </cell>
          <cell r="BI1020" t="e">
            <v>#N/A</v>
          </cell>
          <cell r="BJ1020">
            <v>0</v>
          </cell>
          <cell r="BK1020">
            <v>0</v>
          </cell>
          <cell r="BL1020">
            <v>0</v>
          </cell>
          <cell r="BM1020">
            <v>0</v>
          </cell>
          <cell r="BN1020">
            <v>0</v>
          </cell>
          <cell r="BO1020">
            <v>0</v>
          </cell>
          <cell r="BP1020" t="e">
            <v>#N/A</v>
          </cell>
          <cell r="BQ1020" t="e">
            <v>#N/A</v>
          </cell>
          <cell r="BR1020">
            <v>0</v>
          </cell>
          <cell r="BS1020" t="e">
            <v>#N/A</v>
          </cell>
          <cell r="BT1020" t="e">
            <v>#N/A</v>
          </cell>
          <cell r="BU1020">
            <v>0</v>
          </cell>
          <cell r="BV1020">
            <v>0</v>
          </cell>
        </row>
        <row r="1021">
          <cell r="B1021" t="str">
            <v>21-IoT26-25</v>
          </cell>
          <cell r="C1021">
            <v>0</v>
          </cell>
          <cell r="D1021">
            <v>0</v>
          </cell>
          <cell r="E1021" t="str">
            <v xml:space="preserve">TRIVEDI PRATHAM KANHAIYALAL MANISHA </v>
          </cell>
          <cell r="F1021" t="str">
            <v>Male</v>
          </cell>
          <cell r="G1021" t="str">
            <v>08/09/2002</v>
          </cell>
          <cell r="H1021">
            <v>9820303785</v>
          </cell>
          <cell r="I1021">
            <v>7738377733</v>
          </cell>
          <cell r="J1021" t="str">
            <v>pktm1982@gmail.com</v>
          </cell>
          <cell r="K1021" t="str">
            <v>1032211014@tcetmumbai.in</v>
          </cell>
          <cell r="L1021" t="str">
            <v>B-608, YOGI RATNA, YOGI NAGAR, BORIVALI WEST, MUMBAI, MAHARASHTRA</v>
          </cell>
          <cell r="M1021">
            <v>400092</v>
          </cell>
          <cell r="N1021">
            <v>0</v>
          </cell>
          <cell r="O1021" t="str">
            <v>DOCTOR</v>
          </cell>
          <cell r="P1021" t="str">
            <v>&gt;= 15,00,001</v>
          </cell>
          <cell r="Q1021" t="str">
            <v>Normal</v>
          </cell>
          <cell r="R1021" t="str">
            <v>Open</v>
          </cell>
          <cell r="S1021">
            <v>2021</v>
          </cell>
          <cell r="T1021" t="str">
            <v>FE</v>
          </cell>
          <cell r="U1021" t="str">
            <v>MH-CET</v>
          </cell>
          <cell r="V1021">
            <v>59</v>
          </cell>
          <cell r="W1021">
            <v>71</v>
          </cell>
          <cell r="X1021" t="str">
            <v>Institute</v>
          </cell>
          <cell r="Y1021">
            <v>305</v>
          </cell>
          <cell r="Z1021">
            <v>500</v>
          </cell>
          <cell r="AA1021">
            <v>61</v>
          </cell>
          <cell r="AB1021">
            <v>2019</v>
          </cell>
          <cell r="AC1021" t="str">
            <v>Maharashtra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I1021">
            <v>0</v>
          </cell>
          <cell r="AJ1021">
            <v>0</v>
          </cell>
          <cell r="AK1021">
            <v>0</v>
          </cell>
          <cell r="AL1021">
            <v>0</v>
          </cell>
          <cell r="AM1021">
            <v>0</v>
          </cell>
          <cell r="AN1021">
            <v>0</v>
          </cell>
          <cell r="AO1021">
            <v>0</v>
          </cell>
          <cell r="AP1021">
            <v>0</v>
          </cell>
          <cell r="AQ1021" t="e">
            <v>#DIV/0!</v>
          </cell>
          <cell r="AR1021">
            <v>95.06</v>
          </cell>
          <cell r="AS1021">
            <v>0</v>
          </cell>
          <cell r="AT1021">
            <v>0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  <cell r="AZ1021">
            <v>0</v>
          </cell>
          <cell r="BA1021">
            <v>0</v>
          </cell>
          <cell r="BB1021">
            <v>0</v>
          </cell>
          <cell r="BC1021">
            <v>0</v>
          </cell>
          <cell r="BD1021">
            <v>0</v>
          </cell>
          <cell r="BE1021">
            <v>0</v>
          </cell>
          <cell r="BF1021">
            <v>0</v>
          </cell>
          <cell r="BG1021" t="e">
            <v>#N/A</v>
          </cell>
          <cell r="BH1021" t="e">
            <v>#N/A</v>
          </cell>
          <cell r="BI1021" t="e">
            <v>#N/A</v>
          </cell>
          <cell r="BJ1021">
            <v>0</v>
          </cell>
          <cell r="BK1021">
            <v>0</v>
          </cell>
          <cell r="BL1021">
            <v>0</v>
          </cell>
          <cell r="BM1021">
            <v>0</v>
          </cell>
          <cell r="BN1021">
            <v>0</v>
          </cell>
          <cell r="BO1021">
            <v>0</v>
          </cell>
          <cell r="BP1021" t="e">
            <v>#N/A</v>
          </cell>
          <cell r="BQ1021" t="e">
            <v>#N/A</v>
          </cell>
          <cell r="BR1021">
            <v>0</v>
          </cell>
          <cell r="BS1021" t="e">
            <v>#N/A</v>
          </cell>
          <cell r="BT1021" t="e">
            <v>#N/A</v>
          </cell>
          <cell r="BU1021">
            <v>0</v>
          </cell>
          <cell r="BV1021">
            <v>0</v>
          </cell>
        </row>
        <row r="1022">
          <cell r="D1022">
            <v>0</v>
          </cell>
          <cell r="E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 t="e">
            <v>#N/A</v>
          </cell>
          <cell r="AJ1022">
            <v>0</v>
          </cell>
          <cell r="AK1022">
            <v>0</v>
          </cell>
          <cell r="AL1022">
            <v>0</v>
          </cell>
          <cell r="AM1022">
            <v>0</v>
          </cell>
          <cell r="AN1022">
            <v>0</v>
          </cell>
          <cell r="AO1022">
            <v>0</v>
          </cell>
          <cell r="AP1022">
            <v>0</v>
          </cell>
          <cell r="AQ1022" t="e">
            <v>#DIV/0!</v>
          </cell>
          <cell r="AR1022">
            <v>97.53</v>
          </cell>
          <cell r="AS1022">
            <v>0</v>
          </cell>
          <cell r="AT1022">
            <v>0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  <cell r="BA1022">
            <v>0</v>
          </cell>
          <cell r="BB1022">
            <v>0</v>
          </cell>
          <cell r="BC1022">
            <v>0</v>
          </cell>
          <cell r="BD1022">
            <v>0</v>
          </cell>
          <cell r="BE1022">
            <v>0</v>
          </cell>
          <cell r="BF1022">
            <v>0</v>
          </cell>
          <cell r="BG1022">
            <v>0</v>
          </cell>
          <cell r="BH1022">
            <v>0</v>
          </cell>
          <cell r="BI1022">
            <v>0</v>
          </cell>
          <cell r="BJ1022">
            <v>0</v>
          </cell>
          <cell r="BK1022">
            <v>0</v>
          </cell>
          <cell r="BL1022">
            <v>0</v>
          </cell>
          <cell r="BM1022">
            <v>0</v>
          </cell>
          <cell r="BN1022">
            <v>0</v>
          </cell>
          <cell r="BO1022">
            <v>0</v>
          </cell>
          <cell r="BP1022">
            <v>0</v>
          </cell>
          <cell r="BQ1022" t="e">
            <v>#DIV/0!</v>
          </cell>
          <cell r="BR1022">
            <v>0</v>
          </cell>
          <cell r="BS1022">
            <v>0</v>
          </cell>
          <cell r="BT1022">
            <v>0</v>
          </cell>
          <cell r="BU1022">
            <v>0</v>
          </cell>
          <cell r="BV1022">
            <v>0</v>
          </cell>
        </row>
        <row r="1023">
          <cell r="D1023">
            <v>0</v>
          </cell>
          <cell r="E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0</v>
          </cell>
          <cell r="AJ1023">
            <v>0</v>
          </cell>
          <cell r="AK1023">
            <v>0</v>
          </cell>
          <cell r="AL1023">
            <v>0</v>
          </cell>
          <cell r="AM1023">
            <v>0</v>
          </cell>
          <cell r="AN1023">
            <v>0</v>
          </cell>
          <cell r="AO1023">
            <v>0</v>
          </cell>
          <cell r="AP1023">
            <v>0</v>
          </cell>
          <cell r="AQ1023" t="e">
            <v>#DIV/0!</v>
          </cell>
          <cell r="AR1023">
            <v>99.18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  <cell r="BA1023">
            <v>0</v>
          </cell>
          <cell r="BB1023">
            <v>0</v>
          </cell>
          <cell r="BC1023">
            <v>0</v>
          </cell>
          <cell r="BD1023">
            <v>0</v>
          </cell>
          <cell r="BE1023">
            <v>0</v>
          </cell>
          <cell r="BF1023">
            <v>0</v>
          </cell>
          <cell r="BG1023">
            <v>0</v>
          </cell>
          <cell r="BH1023">
            <v>0</v>
          </cell>
          <cell r="BI1023">
            <v>0</v>
          </cell>
          <cell r="BJ1023">
            <v>0</v>
          </cell>
          <cell r="BK1023">
            <v>0</v>
          </cell>
          <cell r="BL1023">
            <v>0</v>
          </cell>
          <cell r="BM1023">
            <v>0</v>
          </cell>
          <cell r="BN1023">
            <v>0</v>
          </cell>
          <cell r="BO1023">
            <v>0</v>
          </cell>
          <cell r="BP1023">
            <v>0</v>
          </cell>
          <cell r="BQ1023" t="e">
            <v>#DIV/0!</v>
          </cell>
          <cell r="BR1023">
            <v>0</v>
          </cell>
          <cell r="BS1023">
            <v>0</v>
          </cell>
          <cell r="BT1023">
            <v>0</v>
          </cell>
          <cell r="BU1023">
            <v>0</v>
          </cell>
          <cell r="BV1023">
            <v>0</v>
          </cell>
        </row>
        <row r="1024">
          <cell r="D1024">
            <v>0</v>
          </cell>
          <cell r="E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  <cell r="AJ1024">
            <v>0</v>
          </cell>
          <cell r="AK1024">
            <v>0</v>
          </cell>
          <cell r="AL1024">
            <v>0</v>
          </cell>
          <cell r="AM1024">
            <v>0</v>
          </cell>
          <cell r="AN1024">
            <v>0</v>
          </cell>
          <cell r="AO1024">
            <v>0</v>
          </cell>
          <cell r="AP1024">
            <v>0</v>
          </cell>
          <cell r="AQ1024">
            <v>0</v>
          </cell>
          <cell r="AR1024">
            <v>89.71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C1024">
            <v>0</v>
          </cell>
          <cell r="BD1024">
            <v>0</v>
          </cell>
          <cell r="BE1024">
            <v>0</v>
          </cell>
          <cell r="BF1024">
            <v>0</v>
          </cell>
          <cell r="BG1024">
            <v>0</v>
          </cell>
          <cell r="BH1024">
            <v>0</v>
          </cell>
          <cell r="BI1024">
            <v>0</v>
          </cell>
          <cell r="BJ1024">
            <v>0</v>
          </cell>
          <cell r="BK1024">
            <v>0</v>
          </cell>
          <cell r="BL1024">
            <v>0</v>
          </cell>
          <cell r="BM1024">
            <v>0</v>
          </cell>
          <cell r="BN1024">
            <v>0</v>
          </cell>
          <cell r="BO1024">
            <v>0</v>
          </cell>
          <cell r="BP1024">
            <v>0</v>
          </cell>
          <cell r="BQ1024" t="e">
            <v>#DIV/0!</v>
          </cell>
          <cell r="BR1024">
            <v>0</v>
          </cell>
          <cell r="BS1024">
            <v>0</v>
          </cell>
          <cell r="BT1024">
            <v>0</v>
          </cell>
          <cell r="BU1024">
            <v>0</v>
          </cell>
          <cell r="BV1024">
            <v>0</v>
          </cell>
        </row>
        <row r="1025">
          <cell r="D1025">
            <v>0</v>
          </cell>
          <cell r="E1025">
            <v>0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0</v>
          </cell>
          <cell r="AJ1025">
            <v>0</v>
          </cell>
          <cell r="AK1025">
            <v>0</v>
          </cell>
          <cell r="AL1025">
            <v>0</v>
          </cell>
          <cell r="AM1025">
            <v>0</v>
          </cell>
          <cell r="AN1025">
            <v>0</v>
          </cell>
          <cell r="AO1025">
            <v>0</v>
          </cell>
          <cell r="AP1025">
            <v>0</v>
          </cell>
          <cell r="AQ1025">
            <v>0</v>
          </cell>
          <cell r="AR1025">
            <v>87.6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  <cell r="BA1025">
            <v>0</v>
          </cell>
          <cell r="BB1025">
            <v>0</v>
          </cell>
          <cell r="BC1025">
            <v>0</v>
          </cell>
          <cell r="BD1025">
            <v>0</v>
          </cell>
          <cell r="BE1025">
            <v>0</v>
          </cell>
          <cell r="BF1025">
            <v>0</v>
          </cell>
          <cell r="BG1025">
            <v>0</v>
          </cell>
          <cell r="BH1025">
            <v>0</v>
          </cell>
          <cell r="BI1025">
            <v>0</v>
          </cell>
          <cell r="BJ1025">
            <v>0</v>
          </cell>
          <cell r="BK1025">
            <v>0</v>
          </cell>
          <cell r="BL1025">
            <v>0</v>
          </cell>
          <cell r="BM1025">
            <v>0</v>
          </cell>
          <cell r="BN1025">
            <v>0</v>
          </cell>
          <cell r="BO1025">
            <v>0</v>
          </cell>
          <cell r="BP1025">
            <v>0</v>
          </cell>
          <cell r="BQ1025" t="e">
            <v>#DIV/0!</v>
          </cell>
          <cell r="BR1025">
            <v>0</v>
          </cell>
          <cell r="BS1025">
            <v>0</v>
          </cell>
          <cell r="BT1025">
            <v>0</v>
          </cell>
          <cell r="BU1025">
            <v>0</v>
          </cell>
          <cell r="BV1025">
            <v>0</v>
          </cell>
        </row>
        <row r="1026">
          <cell r="D1026">
            <v>0</v>
          </cell>
          <cell r="E1026">
            <v>0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0</v>
          </cell>
          <cell r="AJ1026">
            <v>0</v>
          </cell>
          <cell r="AK1026">
            <v>0</v>
          </cell>
          <cell r="AL1026">
            <v>0</v>
          </cell>
          <cell r="AM1026">
            <v>0</v>
          </cell>
          <cell r="AN1026">
            <v>0</v>
          </cell>
          <cell r="AO1026">
            <v>0</v>
          </cell>
          <cell r="AP1026">
            <v>0</v>
          </cell>
          <cell r="AQ1026">
            <v>0</v>
          </cell>
          <cell r="AR1026">
            <v>98.35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  <cell r="BA1026">
            <v>0</v>
          </cell>
          <cell r="BB1026">
            <v>0</v>
          </cell>
          <cell r="BC1026">
            <v>0</v>
          </cell>
          <cell r="BD1026">
            <v>0</v>
          </cell>
          <cell r="BE1026">
            <v>0</v>
          </cell>
          <cell r="BF1026">
            <v>0</v>
          </cell>
          <cell r="BG1026">
            <v>0</v>
          </cell>
          <cell r="BH1026">
            <v>0</v>
          </cell>
          <cell r="BI1026">
            <v>0</v>
          </cell>
          <cell r="BJ1026">
            <v>0</v>
          </cell>
          <cell r="BK1026">
            <v>0</v>
          </cell>
          <cell r="BL1026">
            <v>0</v>
          </cell>
          <cell r="BM1026">
            <v>0</v>
          </cell>
          <cell r="BN1026">
            <v>0</v>
          </cell>
          <cell r="BO1026">
            <v>0</v>
          </cell>
          <cell r="BP1026">
            <v>0</v>
          </cell>
          <cell r="BQ1026" t="e">
            <v>#DIV/0!</v>
          </cell>
          <cell r="BR1026">
            <v>0</v>
          </cell>
          <cell r="BS1026">
            <v>0</v>
          </cell>
          <cell r="BT1026">
            <v>0</v>
          </cell>
          <cell r="BU1026">
            <v>0</v>
          </cell>
          <cell r="BV1026">
            <v>0</v>
          </cell>
        </row>
        <row r="1027">
          <cell r="D1027">
            <v>0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>
            <v>0</v>
          </cell>
          <cell r="BB1027">
            <v>0</v>
          </cell>
          <cell r="BC1027">
            <v>0</v>
          </cell>
          <cell r="BD1027">
            <v>0</v>
          </cell>
          <cell r="BE1027">
            <v>0</v>
          </cell>
          <cell r="BF1027">
            <v>0</v>
          </cell>
          <cell r="BG1027">
            <v>0</v>
          </cell>
          <cell r="BH1027">
            <v>0</v>
          </cell>
          <cell r="BI1027">
            <v>0</v>
          </cell>
          <cell r="BJ1027">
            <v>0</v>
          </cell>
          <cell r="BK1027">
            <v>0</v>
          </cell>
          <cell r="BL1027">
            <v>0</v>
          </cell>
          <cell r="BM1027">
            <v>0</v>
          </cell>
          <cell r="BN1027">
            <v>0</v>
          </cell>
          <cell r="BO1027">
            <v>0</v>
          </cell>
          <cell r="BP1027">
            <v>0</v>
          </cell>
          <cell r="BR1027">
            <v>0</v>
          </cell>
          <cell r="BS1027">
            <v>0</v>
          </cell>
          <cell r="BT1027">
            <v>0</v>
          </cell>
          <cell r="BU1027">
            <v>0</v>
          </cell>
          <cell r="BV1027">
            <v>0</v>
          </cell>
        </row>
        <row r="1028">
          <cell r="D1028">
            <v>0</v>
          </cell>
          <cell r="E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>
            <v>0</v>
          </cell>
          <cell r="BB1028">
            <v>0</v>
          </cell>
          <cell r="BC1028">
            <v>0</v>
          </cell>
          <cell r="BD1028">
            <v>0</v>
          </cell>
          <cell r="BE1028">
            <v>0</v>
          </cell>
          <cell r="BF1028">
            <v>0</v>
          </cell>
          <cell r="BG1028">
            <v>0</v>
          </cell>
          <cell r="BH1028">
            <v>0</v>
          </cell>
          <cell r="BI1028">
            <v>0</v>
          </cell>
          <cell r="BJ1028">
            <v>0</v>
          </cell>
          <cell r="BK1028">
            <v>0</v>
          </cell>
          <cell r="BL1028">
            <v>0</v>
          </cell>
          <cell r="BM1028">
            <v>0</v>
          </cell>
          <cell r="BN1028">
            <v>0</v>
          </cell>
          <cell r="BO1028">
            <v>0</v>
          </cell>
          <cell r="BP1028">
            <v>0</v>
          </cell>
          <cell r="BR1028">
            <v>0</v>
          </cell>
          <cell r="BS1028">
            <v>0</v>
          </cell>
          <cell r="BT1028">
            <v>0</v>
          </cell>
          <cell r="BU1028">
            <v>0</v>
          </cell>
          <cell r="BV1028">
            <v>0</v>
          </cell>
        </row>
        <row r="1029">
          <cell r="D1029">
            <v>0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>
            <v>0</v>
          </cell>
          <cell r="BB1029">
            <v>0</v>
          </cell>
          <cell r="BC1029">
            <v>0</v>
          </cell>
          <cell r="BD1029">
            <v>0</v>
          </cell>
          <cell r="BE1029">
            <v>0</v>
          </cell>
          <cell r="BF1029">
            <v>0</v>
          </cell>
          <cell r="BG1029">
            <v>0</v>
          </cell>
          <cell r="BH1029">
            <v>0</v>
          </cell>
          <cell r="BI1029">
            <v>0</v>
          </cell>
          <cell r="BJ1029">
            <v>0</v>
          </cell>
          <cell r="BK1029">
            <v>0</v>
          </cell>
          <cell r="BL1029">
            <v>0</v>
          </cell>
          <cell r="BM1029">
            <v>0</v>
          </cell>
          <cell r="BN1029">
            <v>0</v>
          </cell>
          <cell r="BO1029">
            <v>0</v>
          </cell>
          <cell r="BP1029">
            <v>0</v>
          </cell>
          <cell r="BR1029">
            <v>0</v>
          </cell>
          <cell r="BS1029">
            <v>0</v>
          </cell>
          <cell r="BT1029">
            <v>0</v>
          </cell>
          <cell r="BU1029">
            <v>0</v>
          </cell>
          <cell r="BV1029">
            <v>0</v>
          </cell>
        </row>
        <row r="1030"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>
            <v>0</v>
          </cell>
          <cell r="BB1030">
            <v>0</v>
          </cell>
          <cell r="BC1030">
            <v>0</v>
          </cell>
          <cell r="BD1030">
            <v>0</v>
          </cell>
          <cell r="BE1030">
            <v>0</v>
          </cell>
          <cell r="BF1030">
            <v>0</v>
          </cell>
          <cell r="BG1030">
            <v>0</v>
          </cell>
          <cell r="BH1030">
            <v>0</v>
          </cell>
          <cell r="BI1030">
            <v>0</v>
          </cell>
          <cell r="BJ1030">
            <v>0</v>
          </cell>
          <cell r="BK1030">
            <v>0</v>
          </cell>
          <cell r="BL1030">
            <v>0</v>
          </cell>
          <cell r="BM1030">
            <v>0</v>
          </cell>
          <cell r="BN1030">
            <v>0</v>
          </cell>
          <cell r="BO1030">
            <v>0</v>
          </cell>
          <cell r="BP1030">
            <v>0</v>
          </cell>
          <cell r="BR1030">
            <v>0</v>
          </cell>
          <cell r="BS1030">
            <v>0</v>
          </cell>
          <cell r="BT1030">
            <v>0</v>
          </cell>
          <cell r="BU1030">
            <v>0</v>
          </cell>
          <cell r="BV1030">
            <v>0</v>
          </cell>
        </row>
        <row r="1031">
          <cell r="D1031">
            <v>0</v>
          </cell>
          <cell r="E1031">
            <v>0</v>
          </cell>
          <cell r="F1031">
            <v>0</v>
          </cell>
          <cell r="G1031">
            <v>0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I1031">
            <v>0</v>
          </cell>
          <cell r="AJ1031">
            <v>0</v>
          </cell>
          <cell r="AK1031">
            <v>0</v>
          </cell>
          <cell r="AL1031">
            <v>0</v>
          </cell>
          <cell r="AM1031">
            <v>0</v>
          </cell>
          <cell r="AN1031">
            <v>0</v>
          </cell>
          <cell r="AO1031">
            <v>0</v>
          </cell>
          <cell r="AP1031">
            <v>0</v>
          </cell>
          <cell r="AQ1031">
            <v>0</v>
          </cell>
          <cell r="AR1031">
            <v>0</v>
          </cell>
          <cell r="AU1031">
            <v>0</v>
          </cell>
          <cell r="AV1031">
            <v>0</v>
          </cell>
          <cell r="AW1031">
            <v>0</v>
          </cell>
          <cell r="AX1031">
            <v>0</v>
          </cell>
          <cell r="AY1031">
            <v>0</v>
          </cell>
          <cell r="AZ1031">
            <v>0</v>
          </cell>
          <cell r="BA1031">
            <v>0</v>
          </cell>
          <cell r="BB1031">
            <v>0</v>
          </cell>
          <cell r="BC1031">
            <v>0</v>
          </cell>
          <cell r="BD1031">
            <v>0</v>
          </cell>
          <cell r="BE1031">
            <v>0</v>
          </cell>
          <cell r="BF1031">
            <v>0</v>
          </cell>
          <cell r="BG1031">
            <v>0</v>
          </cell>
          <cell r="BH1031">
            <v>0</v>
          </cell>
          <cell r="BI1031">
            <v>0</v>
          </cell>
          <cell r="BJ1031">
            <v>0</v>
          </cell>
          <cell r="BK1031">
            <v>0</v>
          </cell>
          <cell r="BL1031">
            <v>0</v>
          </cell>
          <cell r="BM1031">
            <v>0</v>
          </cell>
          <cell r="BN1031">
            <v>0</v>
          </cell>
          <cell r="BO1031">
            <v>0</v>
          </cell>
          <cell r="BP1031">
            <v>0</v>
          </cell>
          <cell r="BR1031">
            <v>0</v>
          </cell>
          <cell r="BS1031">
            <v>0</v>
          </cell>
          <cell r="BT1031">
            <v>0</v>
          </cell>
          <cell r="BU1031">
            <v>0</v>
          </cell>
          <cell r="BV1031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 per ISO"/>
      <sheetName val="VIII"/>
      <sheetName val="consolidation VII &amp; VII"/>
      <sheetName val="KM-2025"/>
      <sheetName val="Year Wise (2)"/>
      <sheetName val="Year Wise R&amp;D"/>
      <sheetName val="VII"/>
      <sheetName val="Sheet9"/>
      <sheetName val="consolidation VII &amp; VI "/>
      <sheetName val="Year Wise"/>
      <sheetName val="Sheet8"/>
      <sheetName val="Sheet7"/>
      <sheetName val="Sheet5"/>
      <sheetName val="VI"/>
      <sheetName val="consolidation V &amp; IV"/>
      <sheetName val="Consolidation"/>
      <sheetName val="V "/>
      <sheetName val="Consent Wise Consolidation"/>
      <sheetName val="Sheet1"/>
      <sheetName val="V-print"/>
      <sheetName val="IV"/>
      <sheetName val="Sheet6"/>
      <sheetName val="III"/>
      <sheetName val="Sheet4"/>
      <sheetName val="DSE"/>
      <sheetName val="Final"/>
      <sheetName val="Sheet2"/>
      <sheetName val="Sheet3"/>
    </sheetNames>
    <sheetDataSet>
      <sheetData sheetId="0">
        <row r="7">
          <cell r="B7" t="str">
            <v>21-AI&amp;DS01-25</v>
          </cell>
          <cell r="C7" t="str">
            <v>AI&amp;DS</v>
          </cell>
          <cell r="D7">
            <v>1</v>
          </cell>
          <cell r="E7" t="str">
            <v>ALSHI UMED ABHIJIT NEHA</v>
          </cell>
        </row>
        <row r="8">
          <cell r="B8" t="str">
            <v>21-AI&amp;DS02-25</v>
          </cell>
          <cell r="C8" t="str">
            <v>AI&amp;DS</v>
          </cell>
          <cell r="D8">
            <v>2</v>
          </cell>
          <cell r="E8" t="str">
            <v>AZMI ZOFAR KAFIL RANA</v>
          </cell>
        </row>
        <row r="9">
          <cell r="B9" t="str">
            <v>21-AI&amp;DS03-25</v>
          </cell>
          <cell r="C9" t="str">
            <v>AI&amp;DS</v>
          </cell>
          <cell r="D9">
            <v>3</v>
          </cell>
          <cell r="E9" t="str">
            <v>CHAUHAN RAHUL BALDEV NIRMALA</v>
          </cell>
        </row>
        <row r="10">
          <cell r="B10" t="str">
            <v>21-AI&amp;DS04-25</v>
          </cell>
          <cell r="C10" t="str">
            <v>AI&amp;DS</v>
          </cell>
          <cell r="D10">
            <v>4</v>
          </cell>
          <cell r="E10" t="str">
            <v>DAVANE NIDHI RAJESH DEEPA</v>
          </cell>
        </row>
        <row r="11">
          <cell r="B11" t="str">
            <v>21-AI&amp;DS05-25</v>
          </cell>
          <cell r="C11" t="str">
            <v>AI&amp;DS</v>
          </cell>
          <cell r="D11">
            <v>5</v>
          </cell>
          <cell r="E11" t="str">
            <v>DONGARE ATHARVA ANAND VIBHUTI</v>
          </cell>
        </row>
        <row r="12">
          <cell r="B12" t="str">
            <v>21-AI&amp;DS06-25</v>
          </cell>
          <cell r="C12" t="str">
            <v>AI&amp;DS</v>
          </cell>
          <cell r="D12">
            <v>6</v>
          </cell>
          <cell r="E12" t="str">
            <v>DUBEY SAKSHI OMPRAKASH MANISHA</v>
          </cell>
        </row>
        <row r="13">
          <cell r="B13" t="str">
            <v>21-AI&amp;DS07-25</v>
          </cell>
          <cell r="C13" t="str">
            <v>AI&amp;DS</v>
          </cell>
          <cell r="D13">
            <v>7</v>
          </cell>
          <cell r="E13" t="str">
            <v>GHATE JANHAVI MAHESHWAR MANASI</v>
          </cell>
        </row>
        <row r="14">
          <cell r="B14" t="str">
            <v>21-AI&amp;DS08-25</v>
          </cell>
          <cell r="C14" t="str">
            <v>AI&amp;DS</v>
          </cell>
          <cell r="D14">
            <v>8</v>
          </cell>
          <cell r="E14" t="str">
            <v>GHOLAP ANISH SANJAY PRACHI</v>
          </cell>
        </row>
        <row r="15">
          <cell r="B15" t="str">
            <v>21-AI&amp;DS09-25</v>
          </cell>
          <cell r="C15" t="str">
            <v>AI&amp;DS</v>
          </cell>
          <cell r="D15">
            <v>9</v>
          </cell>
          <cell r="E15" t="str">
            <v>GORIAL HIMANSHU MUKESH SUNITA</v>
          </cell>
        </row>
        <row r="16">
          <cell r="B16" t="str">
            <v>21-AI&amp;DS10-25</v>
          </cell>
          <cell r="C16" t="str">
            <v>AI&amp;DS</v>
          </cell>
          <cell r="D16">
            <v>10</v>
          </cell>
          <cell r="E16" t="str">
            <v>GUPTA AMAN ANIL SAROJ</v>
          </cell>
        </row>
        <row r="17">
          <cell r="B17" t="str">
            <v>21-AI&amp;DS11-25</v>
          </cell>
          <cell r="C17" t="str">
            <v>AI&amp;DS</v>
          </cell>
          <cell r="D17">
            <v>11</v>
          </cell>
          <cell r="E17" t="str">
            <v>GUSAIN NARESH KRIPAL LAXMI</v>
          </cell>
        </row>
        <row r="18">
          <cell r="B18" t="str">
            <v>21-AI&amp;DS12-25</v>
          </cell>
          <cell r="C18" t="str">
            <v>AI&amp;DS</v>
          </cell>
          <cell r="D18">
            <v>12</v>
          </cell>
          <cell r="E18" t="str">
            <v>JAIN HITANSHU PRAVEEN SANTOSH</v>
          </cell>
        </row>
        <row r="19">
          <cell r="B19" t="str">
            <v>21-AI&amp;DS13-25</v>
          </cell>
          <cell r="C19" t="str">
            <v>AI&amp;DS</v>
          </cell>
          <cell r="D19">
            <v>13</v>
          </cell>
          <cell r="E19" t="str">
            <v>JAIN SANYAM SUNIL DEEPALI</v>
          </cell>
        </row>
        <row r="20">
          <cell r="B20" t="str">
            <v>21-AI&amp;DS14-25</v>
          </cell>
          <cell r="C20" t="str">
            <v>AI&amp;DS</v>
          </cell>
          <cell r="D20">
            <v>14</v>
          </cell>
          <cell r="E20" t="str">
            <v>JAMBAVADEKAR REHA BHALCHANDRA BHAGYASHREE</v>
          </cell>
        </row>
        <row r="21">
          <cell r="B21" t="str">
            <v>21-AI&amp;DS15-25</v>
          </cell>
          <cell r="C21" t="str">
            <v>AI&amp;DS</v>
          </cell>
          <cell r="D21">
            <v>15</v>
          </cell>
          <cell r="E21" t="str">
            <v>JOSHI PRERAK BHAVESH MANISHA</v>
          </cell>
        </row>
        <row r="22">
          <cell r="B22" t="str">
            <v>21-AI&amp;DS16-25</v>
          </cell>
          <cell r="C22" t="str">
            <v>AI&amp;DS</v>
          </cell>
          <cell r="D22">
            <v>16</v>
          </cell>
          <cell r="E22" t="str">
            <v>KHAN MOHAMMED HUZAIFA MOHD AFZAL TABASSUM BANO</v>
          </cell>
        </row>
        <row r="23">
          <cell r="B23" t="str">
            <v>21-AI&amp;DS17-25</v>
          </cell>
          <cell r="C23" t="str">
            <v>AI&amp;DS</v>
          </cell>
          <cell r="D23">
            <v>17</v>
          </cell>
          <cell r="E23" t="str">
            <v>MAHAJAN SOHAM ANIL ANUJA</v>
          </cell>
        </row>
        <row r="24">
          <cell r="B24" t="str">
            <v>21-AI&amp;DS18-25</v>
          </cell>
          <cell r="C24" t="str">
            <v>AI&amp;DS</v>
          </cell>
          <cell r="D24">
            <v>18</v>
          </cell>
          <cell r="E24" t="str">
            <v>MAMGAIN SHIVAM ASHARAM POONAM</v>
          </cell>
        </row>
        <row r="25">
          <cell r="B25" t="str">
            <v>21-AI&amp;DS19-25</v>
          </cell>
          <cell r="C25" t="str">
            <v>AI&amp;DS</v>
          </cell>
          <cell r="D25">
            <v>19</v>
          </cell>
          <cell r="E25" t="str">
            <v>MANDRELIA KANISHK DEEPAK REENA</v>
          </cell>
        </row>
        <row r="26">
          <cell r="B26" t="str">
            <v>21-AI&amp;DS20-25</v>
          </cell>
          <cell r="C26" t="str">
            <v>AI&amp;DS</v>
          </cell>
          <cell r="D26">
            <v>20</v>
          </cell>
          <cell r="E26" t="str">
            <v>MAURYA ANKIT SANDEEP MANJU</v>
          </cell>
        </row>
        <row r="27">
          <cell r="B27" t="str">
            <v>21-AI&amp;DS21-25</v>
          </cell>
          <cell r="C27" t="str">
            <v>AI&amp;DS</v>
          </cell>
          <cell r="D27">
            <v>21</v>
          </cell>
          <cell r="E27" t="str">
            <v>MAURYA SAKSHI DINESH SUSHMA</v>
          </cell>
        </row>
        <row r="28">
          <cell r="B28" t="str">
            <v>21-AI&amp;DS22-25</v>
          </cell>
          <cell r="C28" t="str">
            <v>AI&amp;DS</v>
          </cell>
          <cell r="D28">
            <v>22</v>
          </cell>
          <cell r="E28" t="str">
            <v>MEHRA ESHA MANISH RAJITA</v>
          </cell>
        </row>
        <row r="29">
          <cell r="B29" t="str">
            <v>21-AI&amp;DS23-25</v>
          </cell>
          <cell r="C29" t="str">
            <v>AI&amp;DS</v>
          </cell>
          <cell r="D29">
            <v>23</v>
          </cell>
          <cell r="E29" t="str">
            <v>MISHRA RABINDRA NEHRU MANORAMA</v>
          </cell>
        </row>
        <row r="30">
          <cell r="B30" t="str">
            <v>21-AI&amp;DS24-25</v>
          </cell>
          <cell r="C30" t="str">
            <v>AI&amp;DS</v>
          </cell>
          <cell r="D30">
            <v>24</v>
          </cell>
          <cell r="E30" t="str">
            <v>MISHRA RAJGAURAV ONKAR NATH RASHMI</v>
          </cell>
        </row>
        <row r="31">
          <cell r="B31" t="str">
            <v>21-AI&amp;DS25-25</v>
          </cell>
          <cell r="C31" t="str">
            <v>AI&amp;DS</v>
          </cell>
          <cell r="D31">
            <v>25</v>
          </cell>
          <cell r="E31" t="str">
            <v>PANDEY ANANTA SHRIKANT KARUNA</v>
          </cell>
        </row>
        <row r="32">
          <cell r="B32" t="str">
            <v>21-AI&amp;DS26-25</v>
          </cell>
          <cell r="C32" t="str">
            <v>AI&amp;DS</v>
          </cell>
          <cell r="D32">
            <v>26</v>
          </cell>
          <cell r="E32" t="str">
            <v>PANDEY AYUSH SATYAPRAKASH ARCHANA</v>
          </cell>
        </row>
        <row r="33">
          <cell r="B33" t="str">
            <v>21-AI&amp;DS27-25</v>
          </cell>
          <cell r="C33" t="str">
            <v>AI&amp;DS</v>
          </cell>
          <cell r="D33">
            <v>27</v>
          </cell>
          <cell r="E33" t="str">
            <v>PATEKAR CHIRAG VIJAY VAISHNAVI</v>
          </cell>
        </row>
        <row r="34">
          <cell r="B34" t="str">
            <v>21-AI&amp;DS28-25</v>
          </cell>
          <cell r="C34" t="str">
            <v>AI&amp;DS</v>
          </cell>
          <cell r="D34">
            <v>28</v>
          </cell>
          <cell r="E34" t="str">
            <v>PATEL DASHRATH MAGARAM PYARI DEVI</v>
          </cell>
        </row>
        <row r="35">
          <cell r="B35" t="str">
            <v>21-AI&amp;DS29-25</v>
          </cell>
          <cell r="C35" t="str">
            <v>AI&amp;DS</v>
          </cell>
          <cell r="D35">
            <v>29</v>
          </cell>
          <cell r="E35" t="str">
            <v>PATEL NISHITA GIRISH KAJAL</v>
          </cell>
        </row>
        <row r="36">
          <cell r="B36" t="str">
            <v>21-AI&amp;DS30-25</v>
          </cell>
          <cell r="C36" t="str">
            <v>AI&amp;DS</v>
          </cell>
          <cell r="D36">
            <v>30</v>
          </cell>
          <cell r="E36" t="str">
            <v>ROY UTKARSH MANOJ PREETI</v>
          </cell>
        </row>
        <row r="37">
          <cell r="B37" t="str">
            <v>21-AI&amp;DS31-25</v>
          </cell>
          <cell r="C37" t="str">
            <v>AI&amp;DS</v>
          </cell>
          <cell r="D37">
            <v>31</v>
          </cell>
          <cell r="E37" t="str">
            <v>SADANI SAANVI SANJEEV NIDHI</v>
          </cell>
        </row>
        <row r="38">
          <cell r="B38" t="str">
            <v>21-AI&amp;DS32-25</v>
          </cell>
          <cell r="C38" t="str">
            <v>AI&amp;DS</v>
          </cell>
          <cell r="D38">
            <v>32</v>
          </cell>
          <cell r="E38" t="str">
            <v>SANCHETI JAI BASANTILAL MEENA</v>
          </cell>
        </row>
        <row r="39">
          <cell r="B39" t="str">
            <v>21-AI&amp;DS33-25</v>
          </cell>
          <cell r="C39" t="str">
            <v>AI&amp;DS</v>
          </cell>
          <cell r="D39">
            <v>33</v>
          </cell>
          <cell r="E39" t="str">
            <v>SANDAM VRUSHALI PRAKASH PRACHI</v>
          </cell>
        </row>
        <row r="40">
          <cell r="B40" t="str">
            <v>21-AI&amp;DS34-25</v>
          </cell>
          <cell r="C40" t="str">
            <v>AI&amp;DS</v>
          </cell>
          <cell r="D40">
            <v>34</v>
          </cell>
          <cell r="E40" t="str">
            <v>SHAH PRATHNA MANOJ SUNITA</v>
          </cell>
        </row>
        <row r="41">
          <cell r="B41" t="str">
            <v>21-AI&amp;DS35-25</v>
          </cell>
          <cell r="C41" t="str">
            <v>AI&amp;DS</v>
          </cell>
          <cell r="D41">
            <v>35</v>
          </cell>
          <cell r="E41" t="str">
            <v>SHAH VIVEK RAJESH REKHA</v>
          </cell>
        </row>
        <row r="42">
          <cell r="B42" t="str">
            <v>21-AI&amp;DS36-25</v>
          </cell>
          <cell r="C42" t="str">
            <v>AI&amp;DS</v>
          </cell>
          <cell r="D42">
            <v>36</v>
          </cell>
          <cell r="E42" t="str">
            <v>SHAHAN ALI MD MOKARRAM JAH SADAF GOUHER</v>
          </cell>
        </row>
        <row r="43">
          <cell r="B43" t="str">
            <v>21-AI&amp;DS37-25</v>
          </cell>
          <cell r="C43" t="str">
            <v>AI&amp;DS</v>
          </cell>
          <cell r="D43">
            <v>37</v>
          </cell>
          <cell r="E43" t="str">
            <v>SHAIKH MOHD KAIF ZUBER SHABNAM</v>
          </cell>
        </row>
        <row r="44">
          <cell r="B44" t="str">
            <v>21-AI&amp;DS38-25</v>
          </cell>
          <cell r="C44" t="str">
            <v>AI&amp;DS</v>
          </cell>
          <cell r="D44">
            <v>38</v>
          </cell>
          <cell r="E44" t="str">
            <v>SHARMA SWAYAM PRAMOD MINAKSHI</v>
          </cell>
        </row>
        <row r="45">
          <cell r="B45" t="str">
            <v>21-AI&amp;DS39-25</v>
          </cell>
          <cell r="C45" t="str">
            <v>AI&amp;DS</v>
          </cell>
          <cell r="D45">
            <v>39</v>
          </cell>
          <cell r="E45" t="str">
            <v>SHEDGE SIDDHANT SANJEET SHREYA</v>
          </cell>
        </row>
        <row r="46">
          <cell r="B46" t="str">
            <v>21-AI&amp;DS40-25</v>
          </cell>
          <cell r="C46" t="str">
            <v>AI&amp;DS</v>
          </cell>
          <cell r="D46">
            <v>40</v>
          </cell>
          <cell r="E46" t="str">
            <v>SHEWALE KHUSHAL DEEPAK MANISHA</v>
          </cell>
        </row>
        <row r="47">
          <cell r="B47" t="str">
            <v>21-AI&amp;DS41-25</v>
          </cell>
          <cell r="C47" t="str">
            <v>AI&amp;DS</v>
          </cell>
          <cell r="D47">
            <v>41</v>
          </cell>
          <cell r="E47" t="str">
            <v>SINGH AJIT JITENDRA SANDHYA</v>
          </cell>
        </row>
        <row r="48">
          <cell r="B48" t="str">
            <v>21-AI&amp;DS42-25</v>
          </cell>
          <cell r="C48" t="str">
            <v>AI&amp;DS</v>
          </cell>
          <cell r="D48">
            <v>42</v>
          </cell>
          <cell r="E48" t="str">
            <v>SINGH AKHILESH ABHAY SHEEJA</v>
          </cell>
        </row>
        <row r="49">
          <cell r="B49" t="str">
            <v>21-AI&amp;DS43-25</v>
          </cell>
          <cell r="C49" t="str">
            <v>AI&amp;DS</v>
          </cell>
          <cell r="D49">
            <v>43</v>
          </cell>
          <cell r="E49" t="str">
            <v>SINGH AMAN ANISH MANJU</v>
          </cell>
        </row>
        <row r="50">
          <cell r="B50" t="str">
            <v>21-AI&amp;DS44-25</v>
          </cell>
          <cell r="C50" t="str">
            <v>AI&amp;DS</v>
          </cell>
          <cell r="D50">
            <v>44</v>
          </cell>
          <cell r="E50" t="str">
            <v>SINGH KANCHAN MAHENDRAPRATAP SEEMA</v>
          </cell>
        </row>
        <row r="51">
          <cell r="B51" t="str">
            <v>21-AI&amp;DS45-25</v>
          </cell>
          <cell r="C51" t="str">
            <v>AI&amp;DS</v>
          </cell>
          <cell r="D51">
            <v>45</v>
          </cell>
          <cell r="E51" t="str">
            <v>SINGH KHUSHI SUNIL ANUPAMA</v>
          </cell>
        </row>
        <row r="52">
          <cell r="B52" t="str">
            <v>21-AI&amp;DS46-25</v>
          </cell>
          <cell r="C52" t="str">
            <v>AI&amp;DS</v>
          </cell>
          <cell r="D52">
            <v>46</v>
          </cell>
          <cell r="E52" t="str">
            <v>SINGH NIKUNJ HARENDRA PRATIMA</v>
          </cell>
        </row>
        <row r="53">
          <cell r="B53" t="str">
            <v>21-AI&amp;DS47-25</v>
          </cell>
          <cell r="C53" t="str">
            <v>AI&amp;DS</v>
          </cell>
          <cell r="D53">
            <v>47</v>
          </cell>
          <cell r="E53" t="str">
            <v>SINGH RUCHIKA RAKESH REENA</v>
          </cell>
        </row>
        <row r="54">
          <cell r="B54" t="str">
            <v>21-AI&amp;DS48-25</v>
          </cell>
          <cell r="C54" t="str">
            <v>AI&amp;DS</v>
          </cell>
          <cell r="D54">
            <v>48</v>
          </cell>
          <cell r="E54" t="str">
            <v>SINGH SHREYASH MANOJ NEHA</v>
          </cell>
        </row>
        <row r="55">
          <cell r="B55" t="str">
            <v>21-AI&amp;DS49-25</v>
          </cell>
          <cell r="C55" t="str">
            <v>AI&amp;DS</v>
          </cell>
          <cell r="D55">
            <v>49</v>
          </cell>
          <cell r="E55" t="str">
            <v>SODHANI VARUN RAJEEV MAMTA</v>
          </cell>
        </row>
        <row r="56">
          <cell r="B56" t="str">
            <v>21-AI&amp;DS50-25</v>
          </cell>
          <cell r="C56" t="str">
            <v>AI&amp;DS</v>
          </cell>
          <cell r="D56">
            <v>50</v>
          </cell>
          <cell r="E56" t="str">
            <v>SYED SHARUKHALI FAROOKALI NAZIYABEGUM</v>
          </cell>
        </row>
        <row r="57">
          <cell r="B57" t="str">
            <v>21-AI&amp;DS51-25</v>
          </cell>
          <cell r="C57" t="str">
            <v>AI&amp;DS</v>
          </cell>
          <cell r="D57">
            <v>51</v>
          </cell>
          <cell r="E57" t="str">
            <v>TAORI JATIN JAYPRAKASH SANGITA</v>
          </cell>
        </row>
        <row r="58">
          <cell r="B58" t="str">
            <v>21-AI&amp;DS52-25</v>
          </cell>
          <cell r="C58" t="str">
            <v>AI&amp;DS</v>
          </cell>
          <cell r="D58">
            <v>52</v>
          </cell>
          <cell r="E58" t="str">
            <v>TIWARI ANKUSH VISHWAMANI PRABHA</v>
          </cell>
        </row>
        <row r="59">
          <cell r="B59" t="str">
            <v>21-AI&amp;DS53-25</v>
          </cell>
          <cell r="C59" t="str">
            <v>AI&amp;DS</v>
          </cell>
          <cell r="D59">
            <v>53</v>
          </cell>
          <cell r="E59" t="str">
            <v>TIWARI SHIVAM MAHESH ANITA</v>
          </cell>
        </row>
        <row r="60">
          <cell r="B60" t="str">
            <v>21-AI&amp;DS54-25</v>
          </cell>
          <cell r="C60" t="str">
            <v>AI&amp;DS</v>
          </cell>
          <cell r="D60">
            <v>54</v>
          </cell>
          <cell r="E60" t="str">
            <v>VAISHNAV NARESH MANGILAL MANJU</v>
          </cell>
        </row>
        <row r="61">
          <cell r="B61" t="str">
            <v>21-AI&amp;DS55-25</v>
          </cell>
          <cell r="C61" t="str">
            <v>AI&amp;DS</v>
          </cell>
          <cell r="D61">
            <v>55</v>
          </cell>
          <cell r="E61" t="str">
            <v>VARMA ARYAN SANTOSH GEETA</v>
          </cell>
        </row>
        <row r="62">
          <cell r="B62" t="str">
            <v>21-AI&amp;DS56-25</v>
          </cell>
          <cell r="C62" t="str">
            <v>AI&amp;DS</v>
          </cell>
          <cell r="D62">
            <v>56</v>
          </cell>
          <cell r="E62" t="str">
            <v>VEER ROHAN PRAKASH UJWALA</v>
          </cell>
        </row>
        <row r="63">
          <cell r="B63" t="str">
            <v>21-AI&amp;DS57-25</v>
          </cell>
          <cell r="C63" t="str">
            <v>AI&amp;DS</v>
          </cell>
          <cell r="D63">
            <v>57</v>
          </cell>
          <cell r="E63" t="str">
            <v>VISHWAKARMA ADITYA OMPRAKASH KAUSHALYA</v>
          </cell>
        </row>
        <row r="64">
          <cell r="B64" t="str">
            <v>21-AI&amp;DS58-25</v>
          </cell>
          <cell r="C64" t="str">
            <v>AI&amp;DS</v>
          </cell>
          <cell r="D64">
            <v>58</v>
          </cell>
          <cell r="E64" t="str">
            <v>WADERA OM PARESH BINA</v>
          </cell>
        </row>
        <row r="65">
          <cell r="B65" t="str">
            <v>21-AI&amp;DS59-25</v>
          </cell>
          <cell r="C65" t="str">
            <v>AI&amp;DS</v>
          </cell>
          <cell r="D65">
            <v>59</v>
          </cell>
          <cell r="E65" t="str">
            <v>YADAV ABHISHEK AJAYCHANDRA SUSHILA</v>
          </cell>
        </row>
        <row r="66">
          <cell r="B66" t="str">
            <v>21-AI&amp;DS60-25</v>
          </cell>
          <cell r="C66" t="str">
            <v>AI&amp;DS</v>
          </cell>
          <cell r="D66">
            <v>60</v>
          </cell>
          <cell r="E66" t="str">
            <v>YADAV ANKIT RAMJIT BHAGWANI</v>
          </cell>
        </row>
        <row r="67">
          <cell r="B67" t="str">
            <v>21-AI&amp;DS61-25</v>
          </cell>
          <cell r="C67" t="str">
            <v>AI&amp;DS</v>
          </cell>
          <cell r="D67">
            <v>61</v>
          </cell>
          <cell r="E67" t="str">
            <v>YADAV BHAVESH VIKRAMJEET MANJU</v>
          </cell>
        </row>
        <row r="68">
          <cell r="B68" t="str">
            <v>21-AI&amp;DS62-25</v>
          </cell>
          <cell r="C68" t="str">
            <v>AI&amp;DS</v>
          </cell>
          <cell r="D68">
            <v>62</v>
          </cell>
          <cell r="E68" t="str">
            <v>YADAV DHRUV PRAMOD LAXMI</v>
          </cell>
        </row>
        <row r="69">
          <cell r="B69" t="str">
            <v>21-AI&amp;DS63-25</v>
          </cell>
          <cell r="C69" t="str">
            <v>AI&amp;DS</v>
          </cell>
          <cell r="D69">
            <v>63</v>
          </cell>
          <cell r="E69" t="str">
            <v>YADAV SUNNY VASUDEV SARITA</v>
          </cell>
        </row>
        <row r="70">
          <cell r="B70" t="str">
            <v>22-AI&amp;DS64-25</v>
          </cell>
          <cell r="C70" t="str">
            <v>AI&amp;DS</v>
          </cell>
          <cell r="D70">
            <v>64</v>
          </cell>
          <cell r="E70" t="str">
            <v xml:space="preserve">BHAVSAR KHUSHI DIPA </v>
          </cell>
        </row>
        <row r="71">
          <cell r="B71" t="str">
            <v>22-AI&amp;DS65-25</v>
          </cell>
          <cell r="C71" t="str">
            <v>AI&amp;DS</v>
          </cell>
          <cell r="D71">
            <v>65</v>
          </cell>
          <cell r="E71" t="str">
            <v>DEVESHA KRIPALKUMAR ATTAVAR SUNITHA</v>
          </cell>
        </row>
        <row r="72">
          <cell r="B72" t="str">
            <v>22-AI&amp;DS66-25</v>
          </cell>
          <cell r="C72" t="str">
            <v>AI&amp;DS</v>
          </cell>
          <cell r="D72">
            <v>66</v>
          </cell>
          <cell r="E72" t="str">
            <v>MISHRA SHIVSAGAR PREMCHANDRA GAURI</v>
          </cell>
        </row>
        <row r="73">
          <cell r="B73" t="str">
            <v>22-AI&amp;DS67-25</v>
          </cell>
          <cell r="C73" t="str">
            <v>AI&amp;DS</v>
          </cell>
          <cell r="D73">
            <v>67</v>
          </cell>
          <cell r="E73" t="str">
            <v>SINGH AYUSH AKHILESH ANITA</v>
          </cell>
        </row>
        <row r="74">
          <cell r="B74" t="str">
            <v>22-AI&amp;DS68-25</v>
          </cell>
          <cell r="C74" t="str">
            <v>AI&amp;DS</v>
          </cell>
          <cell r="D74">
            <v>68</v>
          </cell>
          <cell r="E74" t="str">
            <v>VISHWAKARMA PIYUSH DHARMENDRA  CHANDA</v>
          </cell>
        </row>
        <row r="75">
          <cell r="B75" t="str">
            <v>22-AI&amp;DS69-25</v>
          </cell>
          <cell r="C75" t="str">
            <v>AI&amp;DS</v>
          </cell>
          <cell r="D75">
            <v>69</v>
          </cell>
          <cell r="E75" t="str">
            <v>VISWAKARMA SUJAL TARUN BEENA</v>
          </cell>
        </row>
        <row r="76">
          <cell r="B76" t="str">
            <v>21-AI&amp;ML01-25</v>
          </cell>
          <cell r="C76" t="str">
            <v>AI&amp;ML</v>
          </cell>
          <cell r="D76">
            <v>1</v>
          </cell>
          <cell r="E76" t="str">
            <v>ALISHA JOSEPH HASINA</v>
          </cell>
        </row>
        <row r="77">
          <cell r="B77" t="str">
            <v>21-AI&amp;ML02-25</v>
          </cell>
          <cell r="C77" t="str">
            <v>AI&amp;ML</v>
          </cell>
          <cell r="D77">
            <v>2</v>
          </cell>
          <cell r="E77" t="str">
            <v>ASAR AFZAL AKIL NASIRA</v>
          </cell>
        </row>
        <row r="78">
          <cell r="B78" t="str">
            <v>21-AI&amp;ML03-25</v>
          </cell>
          <cell r="C78" t="str">
            <v>AI&amp;ML</v>
          </cell>
          <cell r="D78">
            <v>3</v>
          </cell>
          <cell r="E78" t="str">
            <v>CHAUBEY JANHAVI ANIL SAVITA</v>
          </cell>
        </row>
        <row r="79">
          <cell r="B79" t="str">
            <v>21-AI&amp;ML04-25</v>
          </cell>
          <cell r="C79" t="str">
            <v>AI&amp;ML</v>
          </cell>
          <cell r="D79">
            <v>4</v>
          </cell>
          <cell r="E79" t="str">
            <v>CHAWDA VINIT HASMUKH CHANDRIKA</v>
          </cell>
        </row>
        <row r="80">
          <cell r="B80" t="str">
            <v>21-AI&amp;ML05-25</v>
          </cell>
          <cell r="C80" t="str">
            <v>AI&amp;ML</v>
          </cell>
          <cell r="D80">
            <v>5</v>
          </cell>
          <cell r="E80" t="str">
            <v>CHHEDA JIHAN VIPUL PARUL</v>
          </cell>
        </row>
        <row r="81">
          <cell r="B81" t="str">
            <v>21-AI&amp;ML07-25</v>
          </cell>
          <cell r="C81" t="str">
            <v>AI&amp;ML</v>
          </cell>
          <cell r="D81">
            <v>7</v>
          </cell>
          <cell r="E81" t="str">
            <v>DALVI TINA DATTATRAY REENA</v>
          </cell>
        </row>
        <row r="82">
          <cell r="B82" t="str">
            <v>21-AI&amp;ML08-25</v>
          </cell>
          <cell r="C82" t="str">
            <v>AI&amp;ML</v>
          </cell>
          <cell r="D82">
            <v>8</v>
          </cell>
          <cell r="E82" t="str">
            <v>DUBEY AYUSH  ARVIND SAVITA</v>
          </cell>
        </row>
        <row r="83">
          <cell r="B83" t="str">
            <v>21-AI&amp;ML09-25</v>
          </cell>
          <cell r="C83" t="str">
            <v>AI&amp;ML</v>
          </cell>
          <cell r="D83">
            <v>9</v>
          </cell>
          <cell r="E83" t="str">
            <v>GAIKAR SHRIKAR PRAKASH VARSHA</v>
          </cell>
        </row>
        <row r="84">
          <cell r="B84" t="str">
            <v>21-AI&amp;ML10-25</v>
          </cell>
          <cell r="C84" t="str">
            <v>AI&amp;ML</v>
          </cell>
          <cell r="D84">
            <v>10</v>
          </cell>
          <cell r="E84" t="str">
            <v>GUPTA KHUSHI RUPESH RUCHIKA</v>
          </cell>
        </row>
        <row r="85">
          <cell r="B85" t="str">
            <v>21-AI&amp;ML11-25</v>
          </cell>
          <cell r="C85" t="str">
            <v>AI&amp;ML</v>
          </cell>
          <cell r="D85">
            <v>11</v>
          </cell>
          <cell r="E85" t="str">
            <v>GUPTA SAHIL KISHOR SANDHYA</v>
          </cell>
        </row>
        <row r="86">
          <cell r="B86" t="str">
            <v>21-AI&amp;ML12-25</v>
          </cell>
          <cell r="C86" t="str">
            <v>AI&amp;ML</v>
          </cell>
          <cell r="D86">
            <v>12</v>
          </cell>
          <cell r="E86" t="str">
            <v>GUPTA ISHAAN YOGESH ABHA</v>
          </cell>
        </row>
        <row r="87">
          <cell r="B87" t="str">
            <v>21-AI&amp;ML13-25</v>
          </cell>
          <cell r="C87" t="str">
            <v>AI&amp;ML</v>
          </cell>
          <cell r="D87">
            <v>13</v>
          </cell>
          <cell r="E87" t="str">
            <v>JAIN BHAVYA JITENDRA SUNITA</v>
          </cell>
        </row>
        <row r="88">
          <cell r="B88" t="str">
            <v>21-AI&amp;ML14-25</v>
          </cell>
          <cell r="C88" t="str">
            <v>AI&amp;ML</v>
          </cell>
          <cell r="D88">
            <v>14</v>
          </cell>
          <cell r="E88" t="str">
            <v>JAIN DHRUV LALIT ARCHANA</v>
          </cell>
        </row>
        <row r="89">
          <cell r="B89" t="str">
            <v>21-AI&amp;ML15-25</v>
          </cell>
          <cell r="C89" t="str">
            <v>AI&amp;ML</v>
          </cell>
          <cell r="D89">
            <v>15</v>
          </cell>
          <cell r="E89" t="str">
            <v>VASA JAYANT NAG SAI SUGUNESHWAR RAO VIMALA KUMARI</v>
          </cell>
        </row>
        <row r="90">
          <cell r="B90" t="str">
            <v>21-AI&amp;ML16-25</v>
          </cell>
          <cell r="C90" t="str">
            <v>AI&amp;ML</v>
          </cell>
          <cell r="D90">
            <v>16</v>
          </cell>
          <cell r="E90" t="str">
            <v>JHA PRAKRITTI RANJEET SEEMA</v>
          </cell>
        </row>
        <row r="91">
          <cell r="B91" t="str">
            <v>21-AI&amp;ML17-25</v>
          </cell>
          <cell r="C91" t="str">
            <v>AI&amp;ML</v>
          </cell>
          <cell r="D91">
            <v>17</v>
          </cell>
          <cell r="E91" t="str">
            <v>KADRI ADIYAN SALEEM DILNAWAZ</v>
          </cell>
        </row>
        <row r="92">
          <cell r="B92" t="str">
            <v>21-AI&amp;ML18-25</v>
          </cell>
          <cell r="C92" t="str">
            <v>AI&amp;ML</v>
          </cell>
          <cell r="D92">
            <v>18</v>
          </cell>
          <cell r="E92" t="str">
            <v>KASMANI UWAIS MOHAMMAD ANIS NAJMA</v>
          </cell>
        </row>
        <row r="93">
          <cell r="B93" t="str">
            <v>21-AI&amp;ML19-25</v>
          </cell>
          <cell r="C93" t="str">
            <v>AI&amp;ML</v>
          </cell>
          <cell r="D93">
            <v>19</v>
          </cell>
          <cell r="E93" t="str">
            <v>MADHESHIYA BIPIN MOHAN SAVITA</v>
          </cell>
        </row>
        <row r="94">
          <cell r="B94" t="str">
            <v>21-AI&amp;ML20-25</v>
          </cell>
          <cell r="C94" t="str">
            <v>AI&amp;ML</v>
          </cell>
          <cell r="D94">
            <v>20</v>
          </cell>
          <cell r="E94" t="str">
            <v>MAKNOJIA NABIH SAIYADALI RUKSANA</v>
          </cell>
        </row>
        <row r="95">
          <cell r="B95" t="str">
            <v>21-AI&amp;ML21-25</v>
          </cell>
          <cell r="C95" t="str">
            <v>AI&amp;ML</v>
          </cell>
          <cell r="D95">
            <v>21</v>
          </cell>
          <cell r="E95" t="str">
            <v>MALLA YASH DEEPAK DHANSHOBHA</v>
          </cell>
        </row>
        <row r="96">
          <cell r="B96" t="str">
            <v>21-AI&amp;ML22-25</v>
          </cell>
          <cell r="C96" t="str">
            <v>AI&amp;ML</v>
          </cell>
          <cell r="D96">
            <v>22</v>
          </cell>
          <cell r="E96" t="str">
            <v>KAPOOR MAYANK SUNDEEP NEETU</v>
          </cell>
        </row>
        <row r="97">
          <cell r="B97" t="str">
            <v>21-AI&amp;ML23-25</v>
          </cell>
          <cell r="C97" t="str">
            <v>AI&amp;ML</v>
          </cell>
          <cell r="D97">
            <v>23</v>
          </cell>
          <cell r="E97" t="str">
            <v>MISHRA ABHIJEET DHEARYNATH SANGEETA</v>
          </cell>
        </row>
        <row r="98">
          <cell r="B98" t="str">
            <v>21-AI&amp;ML24-25</v>
          </cell>
          <cell r="C98" t="str">
            <v>AI&amp;ML</v>
          </cell>
          <cell r="D98">
            <v>24</v>
          </cell>
          <cell r="E98" t="str">
            <v>MISHRA SANSKAR MUKESH SAVITA</v>
          </cell>
        </row>
        <row r="99">
          <cell r="B99" t="str">
            <v>21-AI&amp;ML25-25</v>
          </cell>
          <cell r="C99" t="str">
            <v>AI&amp;ML</v>
          </cell>
          <cell r="D99">
            <v>25</v>
          </cell>
          <cell r="E99" t="str">
            <v>KHAN MOHAMMED HAMZA RASHID SHAHNAZ</v>
          </cell>
        </row>
        <row r="100">
          <cell r="B100" t="str">
            <v>21-AI&amp;ML26-25</v>
          </cell>
          <cell r="C100" t="str">
            <v>AI&amp;ML</v>
          </cell>
          <cell r="D100">
            <v>26</v>
          </cell>
          <cell r="E100" t="str">
            <v>SYED MOIN FARID ASIYA</v>
          </cell>
        </row>
        <row r="101">
          <cell r="B101" t="str">
            <v>21-AI&amp;ML27-25</v>
          </cell>
          <cell r="C101" t="str">
            <v>AI&amp;ML</v>
          </cell>
          <cell r="D101">
            <v>27</v>
          </cell>
          <cell r="E101" t="str">
            <v>NAIK ISHAN SANDIP SHWETA</v>
          </cell>
        </row>
        <row r="102">
          <cell r="B102" t="str">
            <v>21-AI&amp;ML28-25</v>
          </cell>
          <cell r="C102" t="str">
            <v>AI&amp;ML</v>
          </cell>
          <cell r="D102">
            <v>28</v>
          </cell>
          <cell r="E102" t="str">
            <v>PAL MANGESH BHUPAT HIRAVATI</v>
          </cell>
        </row>
        <row r="103">
          <cell r="B103" t="str">
            <v>21-AI&amp;ML29-25</v>
          </cell>
          <cell r="C103" t="str">
            <v>AI&amp;ML</v>
          </cell>
          <cell r="D103">
            <v>29</v>
          </cell>
          <cell r="E103" t="str">
            <v>PANDEY VIBHANSHU RAM NARAYAN RAJANI</v>
          </cell>
        </row>
        <row r="104">
          <cell r="B104" t="str">
            <v>21-AI&amp;ML30-25</v>
          </cell>
          <cell r="C104" t="str">
            <v>AI&amp;ML</v>
          </cell>
          <cell r="D104">
            <v>30</v>
          </cell>
          <cell r="E104" t="str">
            <v>PANDEY VIVEK BASHISHTA SUNITA</v>
          </cell>
        </row>
        <row r="105">
          <cell r="B105" t="str">
            <v>21-AI&amp;ML31-25</v>
          </cell>
          <cell r="C105" t="str">
            <v>AI&amp;ML</v>
          </cell>
          <cell r="D105">
            <v>31</v>
          </cell>
          <cell r="E105" t="str">
            <v>PATIL ANUSHKA RAJESH PRANALI</v>
          </cell>
        </row>
        <row r="106">
          <cell r="B106" t="str">
            <v>21-AI&amp;ML32-25</v>
          </cell>
          <cell r="C106" t="str">
            <v>AI&amp;ML</v>
          </cell>
          <cell r="D106">
            <v>32</v>
          </cell>
          <cell r="E106" t="str">
            <v>PATIL SAKSHI SANTOSH SEJAL</v>
          </cell>
        </row>
        <row r="107">
          <cell r="B107" t="str">
            <v>21-AI&amp;ML33-25</v>
          </cell>
          <cell r="C107" t="str">
            <v>AI&amp;ML</v>
          </cell>
          <cell r="D107">
            <v>33</v>
          </cell>
          <cell r="E107" t="str">
            <v>PAWAR KUNAL MAHENDRA MANSI</v>
          </cell>
        </row>
        <row r="108">
          <cell r="B108" t="str">
            <v>21-AI&amp;ML34-25</v>
          </cell>
          <cell r="C108" t="str">
            <v>AI&amp;ML</v>
          </cell>
          <cell r="D108">
            <v>34</v>
          </cell>
          <cell r="E108" t="str">
            <v>PRAJAPATI KARTIK VIJAYKUMAR SUNITA</v>
          </cell>
        </row>
        <row r="109">
          <cell r="B109" t="str">
            <v>21-AI&amp;ML35-25</v>
          </cell>
          <cell r="C109" t="str">
            <v>AI&amp;ML</v>
          </cell>
          <cell r="D109">
            <v>35</v>
          </cell>
          <cell r="E109" t="str">
            <v>RATHOD IETISHA VINOD DARSHANA</v>
          </cell>
        </row>
        <row r="110">
          <cell r="B110" t="str">
            <v>21-AI&amp;ML36-25</v>
          </cell>
          <cell r="C110" t="str">
            <v>AI&amp;ML</v>
          </cell>
          <cell r="D110">
            <v>36</v>
          </cell>
          <cell r="E110" t="str">
            <v>RATHOD KETAN JAISINGH PUTALABAI</v>
          </cell>
        </row>
        <row r="111">
          <cell r="B111" t="str">
            <v>21-AI&amp;ML37-25</v>
          </cell>
          <cell r="C111" t="str">
            <v>AI&amp;ML</v>
          </cell>
          <cell r="D111">
            <v>37</v>
          </cell>
          <cell r="E111" t="str">
            <v>RAVAL YESHA AMBRISH FALGUNI</v>
          </cell>
        </row>
        <row r="112">
          <cell r="B112" t="str">
            <v>21-AI&amp;ML38-25</v>
          </cell>
          <cell r="C112" t="str">
            <v>AI&amp;ML</v>
          </cell>
          <cell r="D112">
            <v>38</v>
          </cell>
          <cell r="E112" t="str">
            <v>RUDRAKANTHWAR SATYAM RUSHIKESH VIJAYALAKSHMI</v>
          </cell>
        </row>
        <row r="113">
          <cell r="B113" t="str">
            <v>21-AI&amp;ML39-25</v>
          </cell>
          <cell r="C113" t="str">
            <v>AI&amp;ML</v>
          </cell>
          <cell r="D113">
            <v>39</v>
          </cell>
          <cell r="E113" t="str">
            <v>SAHU AMAN RAJKUMAR SWETA</v>
          </cell>
        </row>
        <row r="114">
          <cell r="B114" t="str">
            <v>21-AI&amp;ML40-25</v>
          </cell>
          <cell r="C114" t="str">
            <v>AI&amp;ML</v>
          </cell>
          <cell r="D114">
            <v>40</v>
          </cell>
          <cell r="E114" t="str">
            <v>SHARMA KHUSHI PAWAN KAVITA</v>
          </cell>
        </row>
        <row r="115">
          <cell r="B115" t="str">
            <v>21-AI&amp;ML41-25</v>
          </cell>
          <cell r="C115" t="str">
            <v>AI&amp;ML</v>
          </cell>
          <cell r="D115">
            <v>41</v>
          </cell>
          <cell r="E115" t="str">
            <v>SINGH AVINASH RAJESH NEETU</v>
          </cell>
        </row>
        <row r="116">
          <cell r="B116" t="str">
            <v>21-AI&amp;ML42-25</v>
          </cell>
          <cell r="C116" t="str">
            <v>AI&amp;ML</v>
          </cell>
          <cell r="D116">
            <v>42</v>
          </cell>
          <cell r="E116" t="str">
            <v>SINGH AYUSH AJEET SADHANA</v>
          </cell>
        </row>
        <row r="117">
          <cell r="B117" t="str">
            <v>21-AI&amp;ML43-25</v>
          </cell>
          <cell r="C117" t="str">
            <v>AI&amp;ML</v>
          </cell>
          <cell r="D117">
            <v>43</v>
          </cell>
          <cell r="E117" t="str">
            <v>SINGH DEVESH PRABHAT AASHU</v>
          </cell>
        </row>
        <row r="118">
          <cell r="B118" t="str">
            <v>21-AI&amp;ML44-25</v>
          </cell>
          <cell r="C118" t="str">
            <v>AI&amp;ML</v>
          </cell>
          <cell r="D118">
            <v>44</v>
          </cell>
          <cell r="E118" t="str">
            <v>SINGH DHRUV MANOJ INDU</v>
          </cell>
        </row>
        <row r="119">
          <cell r="B119" t="str">
            <v>21-AI&amp;ML45-25</v>
          </cell>
          <cell r="C119" t="str">
            <v>AI&amp;ML</v>
          </cell>
          <cell r="D119">
            <v>45</v>
          </cell>
          <cell r="E119" t="str">
            <v>SINGH SHUBHAM MOHAN SUNAINA</v>
          </cell>
        </row>
        <row r="120">
          <cell r="B120" t="str">
            <v>21-AI&amp;ML46-25</v>
          </cell>
          <cell r="C120" t="str">
            <v>AI&amp;ML</v>
          </cell>
          <cell r="D120">
            <v>46</v>
          </cell>
          <cell r="E120" t="str">
            <v>SINGH TANISH NISHANT PRATIMA</v>
          </cell>
        </row>
        <row r="121">
          <cell r="B121" t="str">
            <v>21-AI&amp;ML47-25</v>
          </cell>
          <cell r="C121" t="str">
            <v>AI&amp;ML</v>
          </cell>
          <cell r="D121">
            <v>47</v>
          </cell>
          <cell r="E121" t="str">
            <v>SIRIMALLA VAISHNAVI VEERASWAMI VANAJA</v>
          </cell>
        </row>
        <row r="122">
          <cell r="B122" t="str">
            <v>21-AI&amp;ML48-25</v>
          </cell>
          <cell r="C122" t="str">
            <v>AI&amp;ML</v>
          </cell>
          <cell r="D122">
            <v>48</v>
          </cell>
          <cell r="E122" t="str">
            <v>TIKONE HARSH MAHESH RAJASHRI</v>
          </cell>
        </row>
        <row r="123">
          <cell r="B123" t="str">
            <v>21-AI&amp;ML49-25</v>
          </cell>
          <cell r="C123" t="str">
            <v>AI&amp;ML</v>
          </cell>
          <cell r="D123">
            <v>49</v>
          </cell>
          <cell r="E123" t="str">
            <v>TIWARI ADITYA BIPIN SUMAN</v>
          </cell>
        </row>
        <row r="124">
          <cell r="B124" t="str">
            <v>21-AI&amp;ML50-25</v>
          </cell>
          <cell r="C124" t="str">
            <v>AI&amp;ML</v>
          </cell>
          <cell r="D124">
            <v>50</v>
          </cell>
          <cell r="E124" t="str">
            <v>TIWARI ADITYA SANJAY ANURADHA</v>
          </cell>
        </row>
        <row r="125">
          <cell r="B125" t="str">
            <v>21-AI&amp;ML51-25</v>
          </cell>
          <cell r="C125" t="str">
            <v>AI&amp;ML</v>
          </cell>
          <cell r="D125">
            <v>51</v>
          </cell>
          <cell r="E125" t="str">
            <v>TIWARI AMAN SHIVSARJAN ANURADHA</v>
          </cell>
        </row>
        <row r="126">
          <cell r="B126" t="str">
            <v>21-AI&amp;ML52-25</v>
          </cell>
          <cell r="C126" t="str">
            <v>AI&amp;ML</v>
          </cell>
          <cell r="D126">
            <v>52</v>
          </cell>
          <cell r="E126" t="str">
            <v>UPADHYAY AAVYA RAKESH SUSHMA</v>
          </cell>
        </row>
        <row r="127">
          <cell r="B127" t="str">
            <v>21-AI&amp;ML53-25</v>
          </cell>
          <cell r="C127" t="str">
            <v>AI&amp;ML</v>
          </cell>
          <cell r="D127">
            <v>53</v>
          </cell>
          <cell r="E127" t="str">
            <v>VENNIKKAL AKSHAY SATEESH JYOTHI</v>
          </cell>
        </row>
        <row r="128">
          <cell r="B128" t="str">
            <v>21-AI&amp;ML54-25</v>
          </cell>
          <cell r="C128" t="str">
            <v>AI&amp;ML</v>
          </cell>
          <cell r="D128">
            <v>54</v>
          </cell>
          <cell r="E128" t="str">
            <v>VISHWAKARMA HARSH RAJENDRA SUSHILA DEVI</v>
          </cell>
        </row>
        <row r="129">
          <cell r="B129" t="str">
            <v>21-AI&amp;ML55-25</v>
          </cell>
          <cell r="C129" t="str">
            <v>AI&amp;ML</v>
          </cell>
          <cell r="D129">
            <v>55</v>
          </cell>
          <cell r="E129" t="str">
            <v>VISHWAKARMA YASH SATYAPRAKASH BHAGYAVATI</v>
          </cell>
        </row>
        <row r="130">
          <cell r="B130" t="str">
            <v>21-AI&amp;ML56-25</v>
          </cell>
          <cell r="C130" t="str">
            <v>AI&amp;ML</v>
          </cell>
          <cell r="D130">
            <v>56</v>
          </cell>
          <cell r="E130" t="str">
            <v>YADAV ANUSHA SANJAY SAROJ</v>
          </cell>
        </row>
        <row r="131">
          <cell r="B131" t="str">
            <v>21-AI&amp;ML57-25</v>
          </cell>
          <cell r="C131" t="str">
            <v>AI&amp;ML</v>
          </cell>
          <cell r="D131">
            <v>57</v>
          </cell>
          <cell r="E131" t="str">
            <v>YADAV ARIN SUBHASH RAMPYARI</v>
          </cell>
        </row>
        <row r="132">
          <cell r="B132" t="str">
            <v>21-AI&amp;ML58-25</v>
          </cell>
          <cell r="C132" t="str">
            <v>AI&amp;ML</v>
          </cell>
          <cell r="D132">
            <v>58</v>
          </cell>
          <cell r="E132" t="str">
            <v>YADAV KRISHNAKUMAR RADHIKAPRASAD RAMAVATI</v>
          </cell>
        </row>
        <row r="133">
          <cell r="B133" t="str">
            <v>21-AI&amp;ML59-25</v>
          </cell>
          <cell r="C133" t="str">
            <v>AI&amp;ML</v>
          </cell>
          <cell r="D133">
            <v>59</v>
          </cell>
          <cell r="E133" t="str">
            <v>YADAV RAJESH RAMMURAT SHEELADEVI</v>
          </cell>
        </row>
        <row r="134">
          <cell r="B134" t="str">
            <v>21-AI&amp;ML60-25</v>
          </cell>
          <cell r="C134" t="str">
            <v>AI&amp;ML</v>
          </cell>
          <cell r="D134">
            <v>60</v>
          </cell>
          <cell r="E134" t="str">
            <v>YADAV RISHIKESH SHIVBHUSHAN SAVITA</v>
          </cell>
        </row>
        <row r="135">
          <cell r="B135" t="str">
            <v>21-AI&amp;ML61-25</v>
          </cell>
          <cell r="C135" t="str">
            <v>AI&amp;ML</v>
          </cell>
          <cell r="D135">
            <v>61</v>
          </cell>
          <cell r="E135" t="str">
            <v>YADAV SHIVAM HARISHANKAR USHA</v>
          </cell>
        </row>
        <row r="136">
          <cell r="B136" t="str">
            <v>21-AI&amp;ML62-25</v>
          </cell>
          <cell r="C136" t="str">
            <v>AI&amp;ML</v>
          </cell>
          <cell r="D136">
            <v>62</v>
          </cell>
          <cell r="E136" t="str">
            <v>GEHLOT YOGESH SURESH KAMLA</v>
          </cell>
        </row>
        <row r="137">
          <cell r="B137" t="str">
            <v>21-AI&amp;ML63-25</v>
          </cell>
          <cell r="C137" t="str">
            <v>AI&amp;ML</v>
          </cell>
          <cell r="D137">
            <v>63</v>
          </cell>
          <cell r="E137" t="str">
            <v>KHAN ZAHEER KHALID SHABNAM</v>
          </cell>
        </row>
        <row r="138">
          <cell r="B138" t="str">
            <v>22-AI&amp;ML64-25</v>
          </cell>
          <cell r="C138" t="str">
            <v>AI&amp;ML</v>
          </cell>
          <cell r="D138">
            <v>64</v>
          </cell>
          <cell r="E138" t="str">
            <v>MISHRA ANKIT GIREESH SUMAN</v>
          </cell>
        </row>
        <row r="139">
          <cell r="B139" t="str">
            <v>22-AI&amp;ML65-25</v>
          </cell>
          <cell r="C139" t="str">
            <v>AI&amp;ML</v>
          </cell>
          <cell r="D139">
            <v>65</v>
          </cell>
          <cell r="E139" t="str">
            <v>PANCHAL DRASHTI MANISH NITA</v>
          </cell>
        </row>
        <row r="140">
          <cell r="B140" t="str">
            <v>22-AI&amp;ML66-25</v>
          </cell>
          <cell r="C140" t="str">
            <v>AI&amp;ML</v>
          </cell>
          <cell r="D140">
            <v>66</v>
          </cell>
          <cell r="E140" t="str">
            <v>SHAIKH DANISH MASOOD KHALID SABERA</v>
          </cell>
        </row>
        <row r="141">
          <cell r="B141" t="str">
            <v>22-AI&amp;ML67-25</v>
          </cell>
          <cell r="C141" t="str">
            <v>AI&amp;ML</v>
          </cell>
          <cell r="D141">
            <v>67</v>
          </cell>
          <cell r="E141" t="str">
            <v>PARMAR TEJ MEHUL BHAVISHA</v>
          </cell>
        </row>
        <row r="142">
          <cell r="B142" t="str">
            <v>22-AI&amp;ML68-25</v>
          </cell>
          <cell r="C142" t="str">
            <v>AI&amp;ML</v>
          </cell>
          <cell r="D142">
            <v>68</v>
          </cell>
          <cell r="E142" t="str">
            <v>TIWARI AKASH SHIVASHRAY SHIVDEVI</v>
          </cell>
        </row>
        <row r="143">
          <cell r="B143" t="str">
            <v>22-AI&amp;ML69-25</v>
          </cell>
          <cell r="C143" t="str">
            <v>AI&amp;ML</v>
          </cell>
          <cell r="D143">
            <v>69</v>
          </cell>
          <cell r="E143" t="str">
            <v>VERMA GRACY HARIKRISHNA ABHILASHA</v>
          </cell>
        </row>
        <row r="144">
          <cell r="B144" t="str">
            <v>21-CIVIL01-25</v>
          </cell>
          <cell r="C144" t="str">
            <v>CIVIL</v>
          </cell>
          <cell r="D144">
            <v>1</v>
          </cell>
          <cell r="E144" t="str">
            <v>ANSARI ADNAN AHMED RIYAZ  RIZWANA</v>
          </cell>
        </row>
        <row r="145">
          <cell r="B145" t="str">
            <v>21-CIVIL02-25</v>
          </cell>
          <cell r="C145" t="str">
            <v>CIVIL</v>
          </cell>
          <cell r="D145">
            <v>2</v>
          </cell>
          <cell r="E145" t="str">
            <v xml:space="preserve">BHOIR UTKARSH ULHAS  JAIMALA </v>
          </cell>
        </row>
        <row r="146">
          <cell r="B146" t="str">
            <v>21-CIVIL03-25</v>
          </cell>
          <cell r="C146" t="str">
            <v>CIVIL</v>
          </cell>
          <cell r="D146">
            <v>3</v>
          </cell>
          <cell r="E146" t="str">
            <v>BHOLE PARESH KISHOR SADHANA</v>
          </cell>
        </row>
        <row r="147">
          <cell r="B147" t="str">
            <v>21-CIVIL04-25</v>
          </cell>
          <cell r="C147" t="str">
            <v>CIVIL</v>
          </cell>
          <cell r="D147">
            <v>4</v>
          </cell>
          <cell r="E147" t="str">
            <v>CHAUDHARI SHARDUL VIVEK  ULKA</v>
          </cell>
        </row>
        <row r="148">
          <cell r="B148" t="str">
            <v>21-CIVIL05-25</v>
          </cell>
          <cell r="C148" t="str">
            <v>CIVIL</v>
          </cell>
          <cell r="D148">
            <v>5</v>
          </cell>
          <cell r="E148" t="str">
            <v>CHAVHAN PRITAM SUBHASH ANITA</v>
          </cell>
        </row>
        <row r="149">
          <cell r="B149" t="str">
            <v>21-CIVIL06-25</v>
          </cell>
          <cell r="C149" t="str">
            <v>CIVIL</v>
          </cell>
          <cell r="D149">
            <v>6</v>
          </cell>
          <cell r="E149" t="str">
            <v xml:space="preserve">CHETTY STALIN VELANKANNI  AROKYAMARY </v>
          </cell>
        </row>
        <row r="150">
          <cell r="B150" t="str">
            <v>21-CIVIL07-25</v>
          </cell>
          <cell r="C150" t="str">
            <v>CIVIL</v>
          </cell>
          <cell r="D150">
            <v>7</v>
          </cell>
          <cell r="E150" t="str">
            <v xml:space="preserve">DASANA MOHANSINGH MOTASINGH  JAMNABAI </v>
          </cell>
        </row>
        <row r="151">
          <cell r="B151" t="str">
            <v>21-CIVIL09-25</v>
          </cell>
          <cell r="C151" t="str">
            <v>CIVIL</v>
          </cell>
          <cell r="D151">
            <v>9</v>
          </cell>
          <cell r="E151" t="str">
            <v>DESHMUKH KSHITIJ KULDIP PUNAM</v>
          </cell>
        </row>
        <row r="152">
          <cell r="B152" t="str">
            <v>21-CIVIL11-25</v>
          </cell>
          <cell r="C152" t="str">
            <v>CIVIL</v>
          </cell>
          <cell r="D152">
            <v>11</v>
          </cell>
          <cell r="E152" t="str">
            <v>GALA AVANI BHAVESH BHAVESH VAISHALI</v>
          </cell>
        </row>
        <row r="153">
          <cell r="B153" t="str">
            <v>21-CIVIL12-25</v>
          </cell>
          <cell r="C153" t="str">
            <v>CIVIL</v>
          </cell>
          <cell r="D153">
            <v>12</v>
          </cell>
          <cell r="E153" t="str">
            <v>GUPTA RAHUL NARSINGH GEETA</v>
          </cell>
        </row>
        <row r="154">
          <cell r="B154" t="str">
            <v>21-CIVIL13-25</v>
          </cell>
          <cell r="C154" t="str">
            <v>CIVIL</v>
          </cell>
          <cell r="D154">
            <v>13</v>
          </cell>
          <cell r="E154" t="str">
            <v>JADHAV ADITYA ASHOK  KAVITA</v>
          </cell>
        </row>
        <row r="155">
          <cell r="B155" t="str">
            <v>21-CIVIL14-25</v>
          </cell>
          <cell r="C155" t="str">
            <v>CIVIL</v>
          </cell>
          <cell r="D155">
            <v>14</v>
          </cell>
          <cell r="E155" t="str">
            <v>JADHAV SAGAR DHANAJI SUJATA</v>
          </cell>
        </row>
        <row r="156">
          <cell r="B156" t="str">
            <v>21-CIVIL15-25</v>
          </cell>
          <cell r="C156" t="str">
            <v>CIVIL</v>
          </cell>
          <cell r="D156">
            <v>15</v>
          </cell>
          <cell r="E156" t="str">
            <v>JAGTAP TEJASH NARENDRALATA</v>
          </cell>
        </row>
        <row r="157">
          <cell r="B157" t="str">
            <v>21-CIVIL16-25</v>
          </cell>
          <cell r="C157" t="str">
            <v>CIVIL</v>
          </cell>
          <cell r="D157">
            <v>16</v>
          </cell>
          <cell r="E157" t="str">
            <v xml:space="preserve">KADAM MADHURA BHIMSEN NAMRATA </v>
          </cell>
        </row>
        <row r="158">
          <cell r="B158" t="str">
            <v>21-CIVIL17-25</v>
          </cell>
          <cell r="C158" t="str">
            <v>CIVIL</v>
          </cell>
          <cell r="D158">
            <v>17</v>
          </cell>
          <cell r="E158" t="str">
            <v xml:space="preserve">KAIKANI RUTHVIK RAVI  RENUKA </v>
          </cell>
        </row>
        <row r="159">
          <cell r="B159" t="str">
            <v>21-CIVIL18-25</v>
          </cell>
          <cell r="C159" t="str">
            <v>CIVIL</v>
          </cell>
          <cell r="D159">
            <v>18</v>
          </cell>
          <cell r="E159" t="str">
            <v>KAMBLE AVANTIKA SIDDHARTH MADHAVI</v>
          </cell>
        </row>
        <row r="160">
          <cell r="B160" t="str">
            <v>21-CIVIL19-25</v>
          </cell>
          <cell r="C160" t="str">
            <v>CIVIL</v>
          </cell>
          <cell r="D160">
            <v>19</v>
          </cell>
          <cell r="E160" t="str">
            <v>KARAD AYUSH RAJESH ANJALI</v>
          </cell>
        </row>
        <row r="161">
          <cell r="B161" t="str">
            <v>21-CIVIL20-25</v>
          </cell>
          <cell r="C161" t="str">
            <v>CIVIL</v>
          </cell>
          <cell r="D161">
            <v>20</v>
          </cell>
          <cell r="E161" t="str">
            <v>KARBAT VINOD LADKYA  SAVITA</v>
          </cell>
        </row>
        <row r="162">
          <cell r="B162" t="str">
            <v>21-CIVIL21-25</v>
          </cell>
          <cell r="C162" t="str">
            <v>CIVIL</v>
          </cell>
          <cell r="D162">
            <v>21</v>
          </cell>
          <cell r="E162" t="str">
            <v xml:space="preserve">KARWAL PRATHAMESH SANJAY VIDYA </v>
          </cell>
        </row>
        <row r="163">
          <cell r="B163" t="str">
            <v>21-CIVIL22-25</v>
          </cell>
          <cell r="C163" t="str">
            <v>CIVIL</v>
          </cell>
          <cell r="D163">
            <v>22</v>
          </cell>
          <cell r="E163" t="str">
            <v>KHAN AWEZ ASIF HASEEN</v>
          </cell>
        </row>
        <row r="164">
          <cell r="B164" t="str">
            <v>21-CIVIL23-25</v>
          </cell>
          <cell r="C164" t="str">
            <v>CIVIL</v>
          </cell>
          <cell r="D164">
            <v>23</v>
          </cell>
          <cell r="E164" t="str">
            <v xml:space="preserve">KHANOLKAR ADITYA VAIBHAV SHILPA </v>
          </cell>
        </row>
        <row r="165">
          <cell r="B165" t="str">
            <v>21-CIVIL24-25</v>
          </cell>
          <cell r="C165" t="str">
            <v>CIVIL</v>
          </cell>
          <cell r="D165">
            <v>24</v>
          </cell>
          <cell r="E165" t="str">
            <v>KUSHWAHA NAYAN KUMAR JUGAL KISHORE SUDHA DEVI</v>
          </cell>
        </row>
        <row r="166">
          <cell r="B166" t="str">
            <v>21-CIVIL25-25</v>
          </cell>
          <cell r="C166" t="str">
            <v>CIVIL</v>
          </cell>
          <cell r="D166">
            <v>25</v>
          </cell>
          <cell r="E166" t="str">
            <v>MALLIK MOHD JISHAN ZAKIR HUSSAIN ANISHA</v>
          </cell>
        </row>
        <row r="167">
          <cell r="B167" t="str">
            <v>21-CIVIL26-25</v>
          </cell>
          <cell r="C167" t="str">
            <v>CIVIL</v>
          </cell>
          <cell r="D167">
            <v>26</v>
          </cell>
          <cell r="E167" t="str">
            <v xml:space="preserve">MISHRA ABHAY VISHAL  SEEMA </v>
          </cell>
        </row>
        <row r="168">
          <cell r="B168" t="str">
            <v>21-CIVIL27-25</v>
          </cell>
          <cell r="C168" t="str">
            <v>CIVIL</v>
          </cell>
          <cell r="D168">
            <v>27</v>
          </cell>
          <cell r="E168" t="str">
            <v>MISHRA AMIT ANIL KUNDAN</v>
          </cell>
        </row>
        <row r="169">
          <cell r="B169" t="str">
            <v>21-CIVIL28-25</v>
          </cell>
          <cell r="C169" t="str">
            <v>CIVIL</v>
          </cell>
          <cell r="D169">
            <v>28</v>
          </cell>
          <cell r="E169" t="str">
            <v xml:space="preserve">MUKHIYA ANAND BHAGWAN RENU </v>
          </cell>
        </row>
        <row r="170">
          <cell r="B170" t="str">
            <v>21-CIVIL29-25</v>
          </cell>
          <cell r="C170" t="str">
            <v>CIVIL</v>
          </cell>
          <cell r="D170">
            <v>29</v>
          </cell>
          <cell r="E170" t="str">
            <v>NARAYANE SNEHA DILIP GEETA</v>
          </cell>
        </row>
        <row r="171">
          <cell r="B171" t="str">
            <v>21-CIVIL30-25</v>
          </cell>
          <cell r="C171" t="str">
            <v>CIVIL</v>
          </cell>
          <cell r="D171">
            <v>30</v>
          </cell>
          <cell r="E171" t="str">
            <v>PABATI JAYESH SAGAR  VINODA</v>
          </cell>
        </row>
        <row r="172">
          <cell r="B172" t="str">
            <v>21-CIVIL31-25</v>
          </cell>
          <cell r="C172" t="str">
            <v>CIVIL</v>
          </cell>
          <cell r="D172">
            <v>31</v>
          </cell>
          <cell r="E172" t="str">
            <v>PAL SUNNY SABHAJIT  HIRAVATI</v>
          </cell>
        </row>
        <row r="173">
          <cell r="B173" t="str">
            <v>21-CIVIL32-25</v>
          </cell>
          <cell r="C173" t="str">
            <v>CIVIL</v>
          </cell>
          <cell r="D173">
            <v>32</v>
          </cell>
          <cell r="E173" t="str">
            <v>PAL VIKAS RAMASRE  MANDA PAL</v>
          </cell>
        </row>
        <row r="174">
          <cell r="B174" t="str">
            <v>21-CIVIL33-25</v>
          </cell>
          <cell r="C174" t="str">
            <v>CIVIL</v>
          </cell>
          <cell r="D174">
            <v>33</v>
          </cell>
          <cell r="E174" t="str">
            <v xml:space="preserve">PATIL KAUSTUBH VINOD MANISHA </v>
          </cell>
        </row>
        <row r="175">
          <cell r="B175" t="str">
            <v>21-CIVIL35-25</v>
          </cell>
          <cell r="C175" t="str">
            <v>CIVIL</v>
          </cell>
          <cell r="D175">
            <v>35</v>
          </cell>
          <cell r="E175" t="str">
            <v xml:space="preserve">PAWAR HARSHVARDHAN HARISH  JAYSHREE </v>
          </cell>
        </row>
        <row r="176">
          <cell r="B176" t="str">
            <v>21-CIVIL36-25</v>
          </cell>
          <cell r="C176" t="str">
            <v>CIVIL</v>
          </cell>
          <cell r="D176">
            <v>36</v>
          </cell>
          <cell r="E176" t="str">
            <v>PHANSE ANIKET ABHIJIT  NEETA</v>
          </cell>
        </row>
        <row r="177">
          <cell r="B177" t="str">
            <v>21-CIVIL37-25</v>
          </cell>
          <cell r="C177" t="str">
            <v>CIVIL</v>
          </cell>
          <cell r="D177">
            <v>37</v>
          </cell>
          <cell r="E177" t="str">
            <v>PISAL SIDDHARTH RAJU  RESHMA</v>
          </cell>
        </row>
        <row r="178">
          <cell r="B178" t="str">
            <v>21-CIVIL38-25</v>
          </cell>
          <cell r="C178" t="str">
            <v>CIVIL</v>
          </cell>
          <cell r="D178">
            <v>38</v>
          </cell>
          <cell r="E178" t="str">
            <v>PISE ATHARV PARESH  MANASI</v>
          </cell>
        </row>
        <row r="179">
          <cell r="B179" t="str">
            <v>21-CIVIL39-25</v>
          </cell>
          <cell r="C179" t="str">
            <v>CIVIL</v>
          </cell>
          <cell r="D179">
            <v>39</v>
          </cell>
          <cell r="E179" t="str">
            <v>PURI ASHUTOSH  DINESH KUMAR LAXMI DEVI</v>
          </cell>
        </row>
        <row r="180">
          <cell r="B180" t="str">
            <v>21-CIVIL40-25</v>
          </cell>
          <cell r="C180" t="str">
            <v>CIVIL</v>
          </cell>
          <cell r="D180">
            <v>40</v>
          </cell>
          <cell r="E180" t="str">
            <v>RAM ADITYA RAJAN RITA</v>
          </cell>
        </row>
        <row r="181">
          <cell r="B181" t="str">
            <v>21-CIVIL42-25</v>
          </cell>
          <cell r="C181" t="str">
            <v>CIVIL</v>
          </cell>
          <cell r="D181">
            <v>42</v>
          </cell>
          <cell r="E181" t="str">
            <v>SAWANT ANURAG SACHIN  SANDHYA</v>
          </cell>
        </row>
        <row r="182">
          <cell r="B182" t="str">
            <v>21-CIVIL43-25</v>
          </cell>
          <cell r="C182" t="str">
            <v>CIVIL</v>
          </cell>
          <cell r="D182">
            <v>43</v>
          </cell>
          <cell r="E182" t="str">
            <v xml:space="preserve">SAWANT MRUDULA SANDEEP MRUNMAYEE </v>
          </cell>
        </row>
        <row r="183">
          <cell r="B183" t="str">
            <v>21-CIVIL44-25</v>
          </cell>
          <cell r="C183" t="str">
            <v>CIVIL</v>
          </cell>
          <cell r="D183">
            <v>44</v>
          </cell>
          <cell r="E183" t="str">
            <v>SENEKAR ADITYA KISHOR NEETA</v>
          </cell>
        </row>
        <row r="184">
          <cell r="B184" t="str">
            <v>21-CIVIL45-25</v>
          </cell>
          <cell r="C184" t="str">
            <v>CIVIL</v>
          </cell>
          <cell r="D184">
            <v>45</v>
          </cell>
          <cell r="E184" t="str">
            <v>SHAIKH AFAN MOHD AIJAZ JABEEN</v>
          </cell>
        </row>
        <row r="185">
          <cell r="B185" t="str">
            <v>21-CIVIL47-25</v>
          </cell>
          <cell r="C185" t="str">
            <v>CIVIL</v>
          </cell>
          <cell r="D185">
            <v>47</v>
          </cell>
          <cell r="E185" t="str">
            <v>SHETIGAR JATIN KRISHNA KALAVATI</v>
          </cell>
        </row>
        <row r="186">
          <cell r="B186" t="str">
            <v>21-CIVIL48-25</v>
          </cell>
          <cell r="C186" t="str">
            <v>CIVIL</v>
          </cell>
          <cell r="D186">
            <v>48</v>
          </cell>
          <cell r="E186" t="str">
            <v xml:space="preserve">SHRAVAN SREEKUMAR SUMA </v>
          </cell>
        </row>
        <row r="187">
          <cell r="B187" t="str">
            <v>21-CIVIL49-25</v>
          </cell>
          <cell r="C187" t="str">
            <v>CIVIL</v>
          </cell>
          <cell r="D187">
            <v>49</v>
          </cell>
          <cell r="E187" t="str">
            <v xml:space="preserve">SHUKLA NISHIND DINESHCHANDRA  NISHADEVI </v>
          </cell>
        </row>
        <row r="188">
          <cell r="B188" t="str">
            <v>21-CIVIL50-25</v>
          </cell>
          <cell r="C188" t="str">
            <v>CIVIL</v>
          </cell>
          <cell r="D188">
            <v>50</v>
          </cell>
          <cell r="E188" t="str">
            <v xml:space="preserve">SUDKE UMESH RAMRAO SAROJA </v>
          </cell>
        </row>
        <row r="189">
          <cell r="B189" t="str">
            <v>21-CIVIL51-25</v>
          </cell>
          <cell r="C189" t="str">
            <v>CIVIL</v>
          </cell>
          <cell r="D189">
            <v>51</v>
          </cell>
          <cell r="E189" t="str">
            <v>VAVAIYA DHAIVAT VINOD BHAI RAMA BEN</v>
          </cell>
        </row>
        <row r="190">
          <cell r="B190" t="str">
            <v>21-CIVIL52-25</v>
          </cell>
          <cell r="C190" t="str">
            <v>CIVIL</v>
          </cell>
          <cell r="D190">
            <v>52</v>
          </cell>
          <cell r="E190" t="str">
            <v>WAGH PRATYUSH ANIL VINITA</v>
          </cell>
        </row>
        <row r="191">
          <cell r="B191" t="str">
            <v>21-CIVIL53-25</v>
          </cell>
          <cell r="C191" t="str">
            <v>CIVIL</v>
          </cell>
          <cell r="D191">
            <v>53</v>
          </cell>
          <cell r="E191" t="str">
            <v xml:space="preserve">WAYKAR SHREYA UMAKANT  SUNITA </v>
          </cell>
        </row>
        <row r="192">
          <cell r="B192" t="str">
            <v>22-CIVIL54-25</v>
          </cell>
          <cell r="C192" t="str">
            <v>CIVIL</v>
          </cell>
          <cell r="D192">
            <v>54</v>
          </cell>
          <cell r="E192" t="str">
            <v>JAIN RAHUL ROSHALAL LAXMI</v>
          </cell>
        </row>
        <row r="193">
          <cell r="B193" t="str">
            <v>22-CIVIL55-25</v>
          </cell>
          <cell r="C193" t="str">
            <v>CIVIL</v>
          </cell>
          <cell r="D193">
            <v>55</v>
          </cell>
          <cell r="E193" t="str">
            <v>CHAURASIA KAUSHIK SUSHILKUMAR PAYAL</v>
          </cell>
        </row>
        <row r="194">
          <cell r="B194" t="str">
            <v>22-CIVIL56-25</v>
          </cell>
          <cell r="C194" t="str">
            <v>CIVIL</v>
          </cell>
          <cell r="D194">
            <v>56</v>
          </cell>
          <cell r="E194" t="str">
            <v>CHOUHAN DHEERAJ DINESH ARUNA</v>
          </cell>
        </row>
        <row r="195">
          <cell r="B195" t="str">
            <v>22-CIVIL57-25</v>
          </cell>
          <cell r="C195" t="str">
            <v>CIVIL</v>
          </cell>
          <cell r="D195">
            <v>57</v>
          </cell>
          <cell r="E195" t="str">
            <v>DAVE NAMAN KANHAIYALAL REKHA</v>
          </cell>
        </row>
        <row r="196">
          <cell r="B196" t="str">
            <v>22-CIVIL58-25</v>
          </cell>
          <cell r="C196" t="str">
            <v>CIVIL</v>
          </cell>
          <cell r="D196">
            <v>58</v>
          </cell>
          <cell r="E196" t="str">
            <v>DESHPANDE ANUSHREE SAMEER PRITI</v>
          </cell>
        </row>
        <row r="197">
          <cell r="B197" t="str">
            <v>22-CIVIL59-25</v>
          </cell>
          <cell r="C197" t="str">
            <v>CIVIL</v>
          </cell>
          <cell r="D197">
            <v>59</v>
          </cell>
          <cell r="E197" t="str">
            <v>BHAGVATI NEEL SAMIR JEMINI</v>
          </cell>
        </row>
        <row r="198">
          <cell r="B198" t="str">
            <v>22-CIVIL60-25</v>
          </cell>
          <cell r="C198" t="str">
            <v>CIVIL</v>
          </cell>
          <cell r="D198">
            <v>60</v>
          </cell>
          <cell r="E198" t="str">
            <v>PARDESHI SHWETA PRAKASHSINGH VIDYA</v>
          </cell>
        </row>
        <row r="199">
          <cell r="B199" t="str">
            <v>22-CIVIL61-25</v>
          </cell>
          <cell r="C199" t="str">
            <v>CIVIL</v>
          </cell>
          <cell r="D199">
            <v>61</v>
          </cell>
          <cell r="E199" t="str">
            <v>PATIL SHREYASH NITEEN LATA</v>
          </cell>
        </row>
        <row r="200">
          <cell r="B200" t="str">
            <v>22-CIVIL62-25</v>
          </cell>
          <cell r="C200" t="str">
            <v>CIVIL</v>
          </cell>
          <cell r="D200">
            <v>62</v>
          </cell>
          <cell r="E200" t="str">
            <v>SAMANT VISHWAJEET KIRAN VARSHA</v>
          </cell>
        </row>
        <row r="201">
          <cell r="B201" t="str">
            <v>22-CIVIL63-25</v>
          </cell>
          <cell r="C201" t="str">
            <v>CIVIL</v>
          </cell>
          <cell r="D201">
            <v>63</v>
          </cell>
          <cell r="E201" t="str">
            <v>SANKHE MEET RAVINDRA TEJAL</v>
          </cell>
        </row>
        <row r="202">
          <cell r="B202" t="str">
            <v>22-CIVIL64-25</v>
          </cell>
          <cell r="C202" t="str">
            <v>CIVIL</v>
          </cell>
          <cell r="D202">
            <v>64</v>
          </cell>
          <cell r="E202" t="str">
            <v>SHARMA YOGESH AJAY KUMAR GEETA</v>
          </cell>
        </row>
        <row r="203">
          <cell r="B203" t="str">
            <v>22-CIVIL65-25</v>
          </cell>
          <cell r="C203" t="str">
            <v>CIVIL</v>
          </cell>
          <cell r="D203">
            <v>65</v>
          </cell>
          <cell r="E203" t="str">
            <v>SINGH SUDHANSHU KUMAR SANJIV KUMAR RINKU</v>
          </cell>
        </row>
        <row r="204">
          <cell r="B204" t="str">
            <v>22-CIVIL66-25</v>
          </cell>
          <cell r="C204" t="str">
            <v>CIVIL</v>
          </cell>
          <cell r="D204">
            <v>66</v>
          </cell>
          <cell r="E204" t="str">
            <v>THAKUR ABHIRAJ SATYAJEET SUNITA</v>
          </cell>
        </row>
        <row r="205">
          <cell r="B205" t="str">
            <v>22-CIVIL67-25</v>
          </cell>
          <cell r="C205" t="str">
            <v>CIVIL</v>
          </cell>
          <cell r="D205">
            <v>67</v>
          </cell>
          <cell r="E205" t="str">
            <v>TRIPATHI AYUSH YOGESH VIJAYLAXMI</v>
          </cell>
        </row>
        <row r="206">
          <cell r="B206" t="str">
            <v>22-CIVIL68-25</v>
          </cell>
          <cell r="C206" t="str">
            <v>CIVIL</v>
          </cell>
          <cell r="D206">
            <v>68</v>
          </cell>
          <cell r="E206" t="str">
            <v>TRIPATHI SNEHA AJAY PRAMILA</v>
          </cell>
        </row>
        <row r="207">
          <cell r="B207" t="str">
            <v>22-CIVIL69-25</v>
          </cell>
          <cell r="C207" t="str">
            <v>CIVIL</v>
          </cell>
          <cell r="D207">
            <v>69</v>
          </cell>
          <cell r="E207" t="str">
            <v>SHIRSAT TUSHAR HARSHKUMAR PALLAVI</v>
          </cell>
        </row>
        <row r="208">
          <cell r="B208" t="str">
            <v>22-CIVIL70-25</v>
          </cell>
          <cell r="C208" t="str">
            <v>CIVIL</v>
          </cell>
          <cell r="D208">
            <v>70</v>
          </cell>
          <cell r="E208" t="str">
            <v>YADAV KARTIK RAJESH SAVTTRI</v>
          </cell>
        </row>
        <row r="209">
          <cell r="B209" t="str">
            <v>22-CIVIL71-25</v>
          </cell>
          <cell r="C209" t="str">
            <v>CIVIL</v>
          </cell>
          <cell r="D209">
            <v>71</v>
          </cell>
          <cell r="E209" t="str">
            <v>YADAV SHUBHAM RAMESH MEERA</v>
          </cell>
        </row>
        <row r="210">
          <cell r="B210" t="str">
            <v>22-CIVIL72-25</v>
          </cell>
          <cell r="C210" t="str">
            <v>CIVIL</v>
          </cell>
          <cell r="D210">
            <v>72</v>
          </cell>
          <cell r="E210" t="str">
            <v>SADHOTRA RAGHAV ASHOK ARTI</v>
          </cell>
        </row>
        <row r="211">
          <cell r="B211" t="str">
            <v>21-COMPA01-25</v>
          </cell>
          <cell r="C211" t="str">
            <v>COMP-A</v>
          </cell>
          <cell r="D211">
            <v>1</v>
          </cell>
          <cell r="E211" t="str">
            <v>AGARWAL HARSH SANDEEP MANISHA</v>
          </cell>
        </row>
        <row r="212">
          <cell r="B212" t="str">
            <v>21-COMPA02-25</v>
          </cell>
          <cell r="C212" t="str">
            <v>COMP-A</v>
          </cell>
          <cell r="D212">
            <v>2</v>
          </cell>
          <cell r="E212" t="str">
            <v>AGARWAL KUNAL SUBHASH  SEEMA</v>
          </cell>
        </row>
        <row r="213">
          <cell r="B213" t="str">
            <v>21-COMPA03-25</v>
          </cell>
          <cell r="C213" t="str">
            <v>COMP-A</v>
          </cell>
          <cell r="D213">
            <v>3</v>
          </cell>
          <cell r="E213" t="str">
            <v xml:space="preserve">AGARWAL TANAY KESHAV VINITA </v>
          </cell>
        </row>
        <row r="214">
          <cell r="B214" t="str">
            <v>21-COMPA04-25</v>
          </cell>
          <cell r="C214" t="str">
            <v>COMP-A</v>
          </cell>
          <cell r="D214">
            <v>4</v>
          </cell>
          <cell r="E214" t="str">
            <v>AGGARWAL HRIDAYESH SANJEEV PREETI</v>
          </cell>
        </row>
        <row r="215">
          <cell r="B215" t="str">
            <v>21-COMPA05-25</v>
          </cell>
          <cell r="C215" t="str">
            <v>COMP-A</v>
          </cell>
          <cell r="D215">
            <v>5</v>
          </cell>
          <cell r="E215" t="str">
            <v xml:space="preserve">AGNIHOTRI SANVI PANKAJ  ARCHANA </v>
          </cell>
        </row>
        <row r="216">
          <cell r="B216" t="str">
            <v>21-COMPA06-25</v>
          </cell>
          <cell r="C216" t="str">
            <v>COMP-A</v>
          </cell>
          <cell r="D216">
            <v>6</v>
          </cell>
          <cell r="E216" t="str">
            <v>SINGH AAKASH PREMKUMAR  ANSHURANI</v>
          </cell>
        </row>
        <row r="217">
          <cell r="B217" t="str">
            <v>21-COMPA07-25</v>
          </cell>
          <cell r="C217" t="str">
            <v>COMP-A</v>
          </cell>
          <cell r="D217">
            <v>7</v>
          </cell>
          <cell r="E217" t="str">
            <v>AKBARI NAYAN JAYSUKH JAYA</v>
          </cell>
        </row>
        <row r="218">
          <cell r="B218" t="str">
            <v>21-COMPA08-25</v>
          </cell>
          <cell r="C218" t="str">
            <v>COMP-A</v>
          </cell>
          <cell r="D218">
            <v>8</v>
          </cell>
          <cell r="E218" t="str">
            <v xml:space="preserve">AKSHAY GANESH ANURADHA </v>
          </cell>
        </row>
        <row r="219">
          <cell r="B219" t="str">
            <v>21-COMPA09-25</v>
          </cell>
          <cell r="C219" t="str">
            <v>COMP-A</v>
          </cell>
          <cell r="D219">
            <v>9</v>
          </cell>
          <cell r="E219" t="str">
            <v>ALAM HUDA DILSHAD RUSI</v>
          </cell>
        </row>
        <row r="220">
          <cell r="B220" t="str">
            <v>21-COMPA10-25</v>
          </cell>
          <cell r="C220" t="str">
            <v>COMP-A</v>
          </cell>
          <cell r="D220">
            <v>10</v>
          </cell>
          <cell r="E220" t="str">
            <v>ANSARI HUZAIFA ABDUL HAMEED ASMA KHATOON</v>
          </cell>
        </row>
        <row r="221">
          <cell r="B221" t="str">
            <v>21-COMPA11-25</v>
          </cell>
          <cell r="C221" t="str">
            <v>COMP-A</v>
          </cell>
          <cell r="D221">
            <v>11</v>
          </cell>
          <cell r="E221" t="str">
            <v>AVTARE PRADNYA PRAMOD  VAISHALI</v>
          </cell>
        </row>
        <row r="222">
          <cell r="B222" t="str">
            <v>21-COMPA12-25</v>
          </cell>
          <cell r="C222" t="str">
            <v>COMP-A</v>
          </cell>
          <cell r="D222">
            <v>12</v>
          </cell>
          <cell r="E222" t="str">
            <v>BARTWAL VISHAL  AJAY KALAVATI</v>
          </cell>
        </row>
        <row r="223">
          <cell r="B223" t="str">
            <v>21-COMPA13-25</v>
          </cell>
          <cell r="C223" t="str">
            <v>COMP-A</v>
          </cell>
          <cell r="D223">
            <v>13</v>
          </cell>
          <cell r="E223" t="str">
            <v xml:space="preserve">BHATIA VEDANT MAYUR   PRITI </v>
          </cell>
        </row>
        <row r="224">
          <cell r="B224" t="str">
            <v>21-COMPA14-25</v>
          </cell>
          <cell r="C224" t="str">
            <v>COMP-A</v>
          </cell>
          <cell r="D224">
            <v>14</v>
          </cell>
          <cell r="E224" t="str">
            <v>BHATTAD KRISHNA MANOJ SONAL</v>
          </cell>
        </row>
        <row r="225">
          <cell r="B225" t="str">
            <v>21-COMPA15-25</v>
          </cell>
          <cell r="C225" t="str">
            <v>COMP-A</v>
          </cell>
          <cell r="D225">
            <v>15</v>
          </cell>
          <cell r="E225" t="str">
            <v>BHAVE NITYA SUKHESH SUMITRA</v>
          </cell>
        </row>
        <row r="226">
          <cell r="B226" t="str">
            <v>21-COMPA16-25</v>
          </cell>
          <cell r="C226" t="str">
            <v>COMP-A</v>
          </cell>
          <cell r="D226">
            <v>16</v>
          </cell>
          <cell r="E226" t="str">
            <v>BHOLE SAKSHI ARJUN KARUNA</v>
          </cell>
        </row>
        <row r="227">
          <cell r="B227" t="str">
            <v>21-COMPA17-25</v>
          </cell>
          <cell r="C227" t="str">
            <v>COMP-A</v>
          </cell>
          <cell r="D227">
            <v>17</v>
          </cell>
          <cell r="E227" t="str">
            <v>BIYALA SNEHA NATWAR  SANGEETA</v>
          </cell>
        </row>
        <row r="228">
          <cell r="B228" t="str">
            <v>21-COMPA18-25</v>
          </cell>
          <cell r="C228" t="str">
            <v>COMP-A</v>
          </cell>
          <cell r="D228">
            <v>18</v>
          </cell>
          <cell r="E228" t="str">
            <v>BORKAR ADITYA  AMIT ASHWINI</v>
          </cell>
        </row>
        <row r="229">
          <cell r="B229" t="str">
            <v>21-COMPA19-25</v>
          </cell>
          <cell r="C229" t="str">
            <v>COMP-A</v>
          </cell>
          <cell r="D229">
            <v>19</v>
          </cell>
          <cell r="E229" t="str">
            <v>BUDHDEV HITANSHU MEHUL  AARTI</v>
          </cell>
        </row>
        <row r="230">
          <cell r="B230" t="str">
            <v>21-COMPA20-25</v>
          </cell>
          <cell r="C230" t="str">
            <v>COMP-A</v>
          </cell>
          <cell r="D230">
            <v>20</v>
          </cell>
          <cell r="E230" t="str">
            <v>CHAUDHARI DURGESH YOGESH NILIMA</v>
          </cell>
        </row>
        <row r="231">
          <cell r="B231" t="str">
            <v>21-COMPA21-25</v>
          </cell>
          <cell r="C231" t="str">
            <v>COMP-A</v>
          </cell>
          <cell r="D231">
            <v>21</v>
          </cell>
          <cell r="E231" t="str">
            <v xml:space="preserve">CHAUDHARY RAHUL RAJESH  MANDVI </v>
          </cell>
        </row>
        <row r="232">
          <cell r="B232" t="str">
            <v>21-COMPA22-25</v>
          </cell>
          <cell r="C232" t="str">
            <v>COMP-A</v>
          </cell>
          <cell r="D232">
            <v>22</v>
          </cell>
          <cell r="E232" t="str">
            <v>CHAUHAN DISHANK HITENDRA KAUSHALYA</v>
          </cell>
        </row>
        <row r="233">
          <cell r="B233" t="str">
            <v>21-COMPA23-25</v>
          </cell>
          <cell r="C233" t="str">
            <v>COMP-A</v>
          </cell>
          <cell r="D233">
            <v>23</v>
          </cell>
          <cell r="E233" t="str">
            <v>CHIRGUTE SOHAM ANAND  REKHA</v>
          </cell>
        </row>
        <row r="234">
          <cell r="B234" t="str">
            <v>21-COMPA24-25</v>
          </cell>
          <cell r="C234" t="str">
            <v>COMP-A</v>
          </cell>
          <cell r="D234">
            <v>24</v>
          </cell>
          <cell r="E234" t="str">
            <v>DASTIDAR ADITYA SUBHAMOY  PARAMITA</v>
          </cell>
        </row>
        <row r="235">
          <cell r="B235" t="str">
            <v>21-COMPA25-25</v>
          </cell>
          <cell r="C235" t="str">
            <v>COMP-A</v>
          </cell>
          <cell r="D235">
            <v>25</v>
          </cell>
          <cell r="E235" t="str">
            <v>DESAI VRISHUBH ASHISH SONAL</v>
          </cell>
        </row>
        <row r="236">
          <cell r="B236" t="str">
            <v>21-COMPA26-25</v>
          </cell>
          <cell r="C236" t="str">
            <v>COMP-A</v>
          </cell>
          <cell r="D236">
            <v>26</v>
          </cell>
          <cell r="E236" t="str">
            <v>DHAKAN SAMEER HEMAL  PUNAM</v>
          </cell>
        </row>
        <row r="237">
          <cell r="B237" t="str">
            <v>21-COMPA27-25</v>
          </cell>
          <cell r="C237" t="str">
            <v>COMP-A</v>
          </cell>
          <cell r="D237">
            <v>27</v>
          </cell>
          <cell r="E237" t="str">
            <v>DHUMAL ARYAN BHAGWAN SUJATA</v>
          </cell>
        </row>
        <row r="238">
          <cell r="B238" t="str">
            <v>21-COMPA28-25</v>
          </cell>
          <cell r="C238" t="str">
            <v>COMP-A</v>
          </cell>
          <cell r="D238">
            <v>28</v>
          </cell>
          <cell r="E238" t="str">
            <v>DOSHI VIDHI HEMAL  ALPA</v>
          </cell>
        </row>
        <row r="239">
          <cell r="B239" t="str">
            <v>21-COMPA29-25</v>
          </cell>
          <cell r="C239" t="str">
            <v>COMP-A</v>
          </cell>
          <cell r="D239">
            <v>29</v>
          </cell>
          <cell r="E239" t="str">
            <v>DUBEY AAYUSH VINOD JAYA</v>
          </cell>
        </row>
        <row r="240">
          <cell r="B240" t="str">
            <v>21-COMPA30-25</v>
          </cell>
          <cell r="C240" t="str">
            <v>COMP-A</v>
          </cell>
          <cell r="D240">
            <v>30</v>
          </cell>
          <cell r="E240" t="str">
            <v xml:space="preserve">DUBEY ANUJ BRAHMADEV  MEENA </v>
          </cell>
        </row>
        <row r="241">
          <cell r="B241" t="str">
            <v>21-COMPA31-25</v>
          </cell>
          <cell r="C241" t="str">
            <v>COMP-A</v>
          </cell>
          <cell r="D241">
            <v>31</v>
          </cell>
          <cell r="E241" t="str">
            <v>DUBEY AYUSH MANJESH  MANISHA</v>
          </cell>
        </row>
        <row r="242">
          <cell r="B242" t="str">
            <v>21-COMPA32-25</v>
          </cell>
          <cell r="C242" t="str">
            <v>COMP-A</v>
          </cell>
          <cell r="D242">
            <v>32</v>
          </cell>
          <cell r="E242" t="str">
            <v>DUBEY HARSH ARUN  VANDANA</v>
          </cell>
        </row>
        <row r="243">
          <cell r="B243" t="str">
            <v>21-COMPA33-25</v>
          </cell>
          <cell r="C243" t="str">
            <v>COMP-A</v>
          </cell>
          <cell r="D243">
            <v>33</v>
          </cell>
          <cell r="E243" t="str">
            <v xml:space="preserve">DUBEY JITESH SUNIL MANJU </v>
          </cell>
        </row>
        <row r="244">
          <cell r="B244" t="str">
            <v>21-COMPA34-25</v>
          </cell>
          <cell r="C244" t="str">
            <v>COMP-A</v>
          </cell>
          <cell r="D244">
            <v>34</v>
          </cell>
          <cell r="E244" t="str">
            <v>DUBEY SEJAL PRAVINDRA  SANDHYA</v>
          </cell>
        </row>
        <row r="245">
          <cell r="B245" t="str">
            <v>21-COMPA35-25</v>
          </cell>
          <cell r="C245" t="str">
            <v>COMP-A</v>
          </cell>
          <cell r="D245">
            <v>35</v>
          </cell>
          <cell r="E245" t="str">
            <v xml:space="preserve">DWIVEDI DURGESH KUMAR ANJANI KUMAR  UPAMA </v>
          </cell>
        </row>
        <row r="246">
          <cell r="B246" t="str">
            <v>21-COMPA36-25</v>
          </cell>
          <cell r="C246" t="str">
            <v>COMP-A</v>
          </cell>
          <cell r="D246">
            <v>36</v>
          </cell>
          <cell r="E246" t="str">
            <v>FERNANDES STEVE ALLAN MARIA</v>
          </cell>
        </row>
        <row r="247">
          <cell r="B247" t="str">
            <v>21-COMPA37-25</v>
          </cell>
          <cell r="C247" t="str">
            <v>COMP-A</v>
          </cell>
          <cell r="D247">
            <v>37</v>
          </cell>
          <cell r="E247" t="str">
            <v xml:space="preserve">GAUR ANURAG MANOJKUMAR  POONAM </v>
          </cell>
        </row>
        <row r="248">
          <cell r="B248" t="str">
            <v>21-COMPA38-25</v>
          </cell>
          <cell r="C248" t="str">
            <v>COMP-A</v>
          </cell>
          <cell r="D248">
            <v>38</v>
          </cell>
          <cell r="E248" t="str">
            <v xml:space="preserve">GHARAT DHRUV RAJKUMAR  MINAL </v>
          </cell>
        </row>
        <row r="249">
          <cell r="B249" t="str">
            <v>21-COMPA39-25</v>
          </cell>
          <cell r="C249" t="str">
            <v>COMP-A</v>
          </cell>
          <cell r="D249">
            <v>39</v>
          </cell>
          <cell r="E249" t="str">
            <v xml:space="preserve">GHARAT PURVA ANAND  GEETA </v>
          </cell>
        </row>
        <row r="250">
          <cell r="B250" t="str">
            <v>21-COMPA40-25</v>
          </cell>
          <cell r="C250" t="str">
            <v>COMP-A</v>
          </cell>
          <cell r="D250">
            <v>40</v>
          </cell>
          <cell r="E250" t="str">
            <v xml:space="preserve">GHORA KAMALIKA PRASANTA  SUSMITA </v>
          </cell>
        </row>
        <row r="251">
          <cell r="B251" t="str">
            <v>21-COMPA41-25</v>
          </cell>
          <cell r="C251" t="str">
            <v>COMP-A</v>
          </cell>
          <cell r="D251">
            <v>41</v>
          </cell>
          <cell r="E251" t="str">
            <v>GOHIL RIYA MAHESH PARUL</v>
          </cell>
        </row>
        <row r="252">
          <cell r="B252" t="str">
            <v>21-COMPA42-25</v>
          </cell>
          <cell r="C252" t="str">
            <v>COMP-A</v>
          </cell>
          <cell r="D252">
            <v>42</v>
          </cell>
          <cell r="E252" t="str">
            <v>GULHANE SARTHAK RAVI  PRITI</v>
          </cell>
        </row>
        <row r="253">
          <cell r="B253" t="str">
            <v>21-COMPA43-25</v>
          </cell>
          <cell r="C253" t="str">
            <v>COMP-A</v>
          </cell>
          <cell r="D253">
            <v>43</v>
          </cell>
          <cell r="E253" t="str">
            <v xml:space="preserve">GUPTA ABHISHEK KAMLESH  ANITA </v>
          </cell>
        </row>
        <row r="254">
          <cell r="B254" t="str">
            <v>21-COMPA44-25</v>
          </cell>
          <cell r="C254" t="str">
            <v>COMP-A</v>
          </cell>
          <cell r="D254">
            <v>44</v>
          </cell>
          <cell r="E254" t="str">
            <v xml:space="preserve">GUPTA AMITKUMAR SANTOSH  VIDHYAWATI </v>
          </cell>
        </row>
        <row r="255">
          <cell r="B255" t="str">
            <v>21-COMPA45-25</v>
          </cell>
          <cell r="C255" t="str">
            <v>COMP-A</v>
          </cell>
          <cell r="D255">
            <v>45</v>
          </cell>
          <cell r="E255" t="str">
            <v>GUPTA ANOUSHKA APURVA  SEEMA</v>
          </cell>
        </row>
        <row r="256">
          <cell r="B256" t="str">
            <v>21-COMPA46-25</v>
          </cell>
          <cell r="C256" t="str">
            <v>COMP-A</v>
          </cell>
          <cell r="D256">
            <v>46</v>
          </cell>
          <cell r="E256" t="str">
            <v>GUPTA HARSHIT JAYPRAKASH  POONAM</v>
          </cell>
        </row>
        <row r="257">
          <cell r="B257" t="str">
            <v>21-COMPA47-25</v>
          </cell>
          <cell r="C257" t="str">
            <v>COMP-A</v>
          </cell>
          <cell r="D257">
            <v>47</v>
          </cell>
          <cell r="E257" t="str">
            <v xml:space="preserve">GUPTA JAGRITI ASHOK SEEMA </v>
          </cell>
        </row>
        <row r="258">
          <cell r="B258" t="str">
            <v>21-COMPA48-25</v>
          </cell>
          <cell r="C258" t="str">
            <v>COMP-A</v>
          </cell>
          <cell r="D258">
            <v>48</v>
          </cell>
          <cell r="E258" t="str">
            <v>GUPTA MUKESH JAWAHARLAL  DHARMAVATI DEVI</v>
          </cell>
        </row>
        <row r="259">
          <cell r="B259" t="str">
            <v>21-COMPA49-25</v>
          </cell>
          <cell r="C259" t="str">
            <v>COMP-A</v>
          </cell>
          <cell r="D259">
            <v>49</v>
          </cell>
          <cell r="E259" t="str">
            <v>GUPTA RAVI UMESHSUREKHA</v>
          </cell>
        </row>
        <row r="260">
          <cell r="B260" t="str">
            <v>21-COMPA50-25</v>
          </cell>
          <cell r="C260" t="str">
            <v>COMP-A</v>
          </cell>
          <cell r="D260">
            <v>50</v>
          </cell>
          <cell r="E260" t="str">
            <v xml:space="preserve">GUPTA SAGAR  RAM KUMAR SHANTI DEVI </v>
          </cell>
        </row>
        <row r="261">
          <cell r="B261" t="str">
            <v>21-COMPA51-25</v>
          </cell>
          <cell r="C261" t="str">
            <v>COMP-A</v>
          </cell>
          <cell r="D261">
            <v>51</v>
          </cell>
          <cell r="E261" t="str">
            <v xml:space="preserve">GUPTE JAY SAUMIL  KETAKI </v>
          </cell>
        </row>
        <row r="262">
          <cell r="B262" t="str">
            <v>21-COMPA52-25</v>
          </cell>
          <cell r="C262" t="str">
            <v>COMP-A</v>
          </cell>
          <cell r="D262">
            <v>52</v>
          </cell>
          <cell r="E262" t="str">
            <v xml:space="preserve">HINGE OM RAJESH  RACHANA </v>
          </cell>
        </row>
        <row r="263">
          <cell r="B263" t="str">
            <v>21-COMPA54-25</v>
          </cell>
          <cell r="C263" t="str">
            <v>COMP-A</v>
          </cell>
          <cell r="D263">
            <v>54</v>
          </cell>
          <cell r="E263" t="str">
            <v>JAIN JAINISH RAJESH  TINADEVI</v>
          </cell>
        </row>
        <row r="264">
          <cell r="B264" t="str">
            <v>21-COMPA55-25</v>
          </cell>
          <cell r="C264" t="str">
            <v>COMP-A</v>
          </cell>
          <cell r="D264">
            <v>55</v>
          </cell>
          <cell r="E264" t="str">
            <v xml:space="preserve">JAIN RISHIKA MANOJKUMAR  BABITA </v>
          </cell>
        </row>
        <row r="265">
          <cell r="B265" t="str">
            <v>21-COMPA56-25</v>
          </cell>
          <cell r="C265" t="str">
            <v>COMP-A</v>
          </cell>
          <cell r="D265">
            <v>56</v>
          </cell>
          <cell r="E265" t="str">
            <v xml:space="preserve">JAJU DARSHAN SATISH  RAJESHRI </v>
          </cell>
        </row>
        <row r="266">
          <cell r="B266" t="str">
            <v>21-COMPA57-25</v>
          </cell>
          <cell r="C266" t="str">
            <v>COMP-A</v>
          </cell>
          <cell r="D266">
            <v>57</v>
          </cell>
          <cell r="E266" t="str">
            <v>JHANWAR TANAY MAHESHKUMAR ANJANA</v>
          </cell>
        </row>
        <row r="267">
          <cell r="B267" t="str">
            <v>21-COMPA58-25</v>
          </cell>
          <cell r="C267" t="str">
            <v>COMP-A</v>
          </cell>
          <cell r="D267">
            <v>58</v>
          </cell>
          <cell r="E267" t="str">
            <v>JOSHI AMEYA UDAY PREETI</v>
          </cell>
        </row>
        <row r="268">
          <cell r="B268" t="str">
            <v>21-COMPA59-25</v>
          </cell>
          <cell r="C268" t="str">
            <v>COMP-A</v>
          </cell>
          <cell r="D268">
            <v>59</v>
          </cell>
          <cell r="E268" t="str">
            <v>KADAM SARVESH SUNIL  SONALI</v>
          </cell>
        </row>
        <row r="269">
          <cell r="B269" t="str">
            <v>21-COMPA60-25</v>
          </cell>
          <cell r="C269" t="str">
            <v>COMP-A</v>
          </cell>
          <cell r="D269">
            <v>60</v>
          </cell>
          <cell r="E269" t="str">
            <v>KADHANE SWAYAM BHIMA NISHA</v>
          </cell>
        </row>
        <row r="270">
          <cell r="B270" t="str">
            <v>21-COMPA61-25</v>
          </cell>
          <cell r="C270" t="str">
            <v>COMP-A</v>
          </cell>
          <cell r="D270">
            <v>61</v>
          </cell>
          <cell r="E270" t="str">
            <v>KANSWAL DIVYANSHU LAXMIPRASAD ROSHNI</v>
          </cell>
        </row>
        <row r="271">
          <cell r="B271" t="str">
            <v>21-COMPA62-25</v>
          </cell>
          <cell r="C271" t="str">
            <v>COMP-A</v>
          </cell>
          <cell r="D271">
            <v>62</v>
          </cell>
          <cell r="E271" t="str">
            <v>KARANGUTKAR MANASI JAYRAM ANJALI</v>
          </cell>
        </row>
        <row r="272">
          <cell r="B272" t="str">
            <v>21-COMPA63-25</v>
          </cell>
          <cell r="C272" t="str">
            <v>COMP-A</v>
          </cell>
          <cell r="D272">
            <v>63</v>
          </cell>
          <cell r="E272" t="str">
            <v xml:space="preserve">KESARWANI DEEPESH RAKESH  MADHURI </v>
          </cell>
        </row>
        <row r="273">
          <cell r="B273" t="str">
            <v>21-COMPA64-25</v>
          </cell>
          <cell r="C273" t="str">
            <v>COMP-A</v>
          </cell>
          <cell r="D273">
            <v>64</v>
          </cell>
          <cell r="E273" t="str">
            <v>KHADKE ANUSHRI BHARAT NILIMA</v>
          </cell>
        </row>
        <row r="274">
          <cell r="B274" t="str">
            <v>22-COMPA65-25</v>
          </cell>
          <cell r="C274" t="str">
            <v>COMP-A</v>
          </cell>
          <cell r="D274">
            <v>65</v>
          </cell>
          <cell r="E274" t="str">
            <v>BHUVAD SAHIL RAMESH MANISHA</v>
          </cell>
        </row>
        <row r="275">
          <cell r="B275" t="str">
            <v>22-COMPA66-25</v>
          </cell>
          <cell r="C275" t="str">
            <v>COMP-A</v>
          </cell>
          <cell r="D275">
            <v>66</v>
          </cell>
          <cell r="E275" t="str">
            <v xml:space="preserve">CHOUDHARY ADITYA NARASINGH </v>
          </cell>
        </row>
        <row r="276">
          <cell r="B276" t="str">
            <v>22-COMPA67-25</v>
          </cell>
          <cell r="C276" t="str">
            <v>COMP-A</v>
          </cell>
          <cell r="D276">
            <v>67</v>
          </cell>
          <cell r="E276" t="str">
            <v>DAHANUKAR DISHA SATYAM SHRADDHA</v>
          </cell>
        </row>
        <row r="277">
          <cell r="B277" t="str">
            <v>22-COMPA68-25</v>
          </cell>
          <cell r="C277" t="str">
            <v>COMP-A</v>
          </cell>
          <cell r="D277">
            <v>68</v>
          </cell>
          <cell r="E277" t="str">
            <v>JAISWAL KRISHNA JITENDRA NEETA</v>
          </cell>
        </row>
        <row r="278">
          <cell r="B278" t="str">
            <v>22-COMPA69-25</v>
          </cell>
          <cell r="C278" t="str">
            <v>COMP-A</v>
          </cell>
          <cell r="D278">
            <v>69</v>
          </cell>
          <cell r="E278" t="str">
            <v>KHAN AMAAN  ZUBAIR</v>
          </cell>
        </row>
        <row r="279">
          <cell r="B279" t="str">
            <v>22-COMPA70-25</v>
          </cell>
          <cell r="C279" t="str">
            <v>COMP-A</v>
          </cell>
          <cell r="D279">
            <v>70</v>
          </cell>
          <cell r="E279" t="str">
            <v>MAURYA AAMLESH MAHENDRA LEELAVATI</v>
          </cell>
        </row>
        <row r="280">
          <cell r="B280" t="str">
            <v>22-COMPA71-25</v>
          </cell>
          <cell r="C280" t="str">
            <v>COMP-A</v>
          </cell>
          <cell r="D280">
            <v>71</v>
          </cell>
          <cell r="E280" t="str">
            <v>PADWAL PRASAD GANPAT SUREKHA</v>
          </cell>
        </row>
        <row r="281">
          <cell r="B281" t="str">
            <v>21-COMPB02-25</v>
          </cell>
          <cell r="C281" t="str">
            <v>COMP-B</v>
          </cell>
          <cell r="D281">
            <v>2</v>
          </cell>
          <cell r="E281" t="str">
            <v xml:space="preserve">KHAN SHAH AALAM THAYYAB ALI  MAIRUNISA </v>
          </cell>
        </row>
        <row r="282">
          <cell r="B282" t="str">
            <v>21-COMPB03-25</v>
          </cell>
          <cell r="C282" t="str">
            <v>COMP-B</v>
          </cell>
          <cell r="D282">
            <v>3</v>
          </cell>
          <cell r="E282" t="str">
            <v>KHANDELWAL CHIRAYU MANISH  PRITI</v>
          </cell>
        </row>
        <row r="283">
          <cell r="B283" t="str">
            <v>21-COMPB04-25</v>
          </cell>
          <cell r="C283" t="str">
            <v>COMP-B</v>
          </cell>
          <cell r="D283">
            <v>4</v>
          </cell>
          <cell r="E283" t="str">
            <v>KHARAH DINESH DILIP BANDANA</v>
          </cell>
        </row>
        <row r="284">
          <cell r="B284" t="str">
            <v>21-COMPB05-25</v>
          </cell>
          <cell r="C284" t="str">
            <v>COMP-B</v>
          </cell>
          <cell r="D284">
            <v>5</v>
          </cell>
          <cell r="E284" t="str">
            <v>KHASGIWALA DEEP RAJESH NEELA</v>
          </cell>
        </row>
        <row r="285">
          <cell r="B285" t="str">
            <v>21-COMPB06-25</v>
          </cell>
          <cell r="C285" t="str">
            <v>COMP-B</v>
          </cell>
          <cell r="D285">
            <v>6</v>
          </cell>
          <cell r="E285" t="str">
            <v>KOLEKAR PRANIT VIJAY VARSHA</v>
          </cell>
        </row>
        <row r="286">
          <cell r="B286" t="str">
            <v>21-COMPB07-25</v>
          </cell>
          <cell r="C286" t="str">
            <v>COMP-B</v>
          </cell>
          <cell r="D286">
            <v>7</v>
          </cell>
          <cell r="E286" t="str">
            <v>KULKARNI ARIN UNMESH  MADHUMATI</v>
          </cell>
        </row>
        <row r="287">
          <cell r="B287" t="str">
            <v>21-COMPB08-25</v>
          </cell>
          <cell r="C287" t="str">
            <v>COMP-B</v>
          </cell>
          <cell r="D287">
            <v>8</v>
          </cell>
          <cell r="E287" t="str">
            <v xml:space="preserve">KURMI KUNAL MAHENDRA MANISHA </v>
          </cell>
        </row>
        <row r="288">
          <cell r="B288" t="str">
            <v>21-COMPB09-25</v>
          </cell>
          <cell r="C288" t="str">
            <v>COMP-B</v>
          </cell>
          <cell r="D288">
            <v>9</v>
          </cell>
          <cell r="E288" t="str">
            <v>MADDI SAHIL VILAS  KAVITA</v>
          </cell>
        </row>
        <row r="289">
          <cell r="B289" t="str">
            <v>21-COMPB10-25</v>
          </cell>
          <cell r="C289" t="str">
            <v>COMP-B</v>
          </cell>
          <cell r="D289">
            <v>10</v>
          </cell>
          <cell r="E289" t="str">
            <v>MAHADIK VAISHNAV SURYAKANT  VANITA</v>
          </cell>
        </row>
        <row r="290">
          <cell r="B290" t="str">
            <v>21-COMPB11-25</v>
          </cell>
          <cell r="C290" t="str">
            <v>COMP-B</v>
          </cell>
          <cell r="D290">
            <v>11</v>
          </cell>
          <cell r="E290" t="str">
            <v>MALANI VEDANT KISHOR LATA</v>
          </cell>
        </row>
        <row r="291">
          <cell r="B291" t="str">
            <v>21-COMPB12-25</v>
          </cell>
          <cell r="C291" t="str">
            <v>COMP-B</v>
          </cell>
          <cell r="D291">
            <v>12</v>
          </cell>
          <cell r="E291" t="str">
            <v>MALI NIKITA GHISULAL KANYA</v>
          </cell>
        </row>
        <row r="292">
          <cell r="B292" t="str">
            <v>21-COMPB13-25</v>
          </cell>
          <cell r="C292" t="str">
            <v>COMP-B</v>
          </cell>
          <cell r="D292">
            <v>13</v>
          </cell>
          <cell r="E292" t="str">
            <v>MAURYA AAKASH RAJKUMAR  PUSHPA</v>
          </cell>
        </row>
        <row r="293">
          <cell r="B293" t="str">
            <v>21-COMPB14-25</v>
          </cell>
          <cell r="C293" t="str">
            <v>COMP-B</v>
          </cell>
          <cell r="D293">
            <v>14</v>
          </cell>
          <cell r="E293" t="str">
            <v xml:space="preserve">MAURYA UMANG MAHENDRA ANITA </v>
          </cell>
        </row>
        <row r="294">
          <cell r="B294" t="str">
            <v>21-COMPB15-25</v>
          </cell>
          <cell r="C294" t="str">
            <v>COMP-B</v>
          </cell>
          <cell r="D294">
            <v>15</v>
          </cell>
          <cell r="E294" t="str">
            <v xml:space="preserve">MESTRY GAYATRI NARENDRA LATIKA </v>
          </cell>
        </row>
        <row r="295">
          <cell r="B295" t="str">
            <v>21-COMPB16-25</v>
          </cell>
          <cell r="C295" t="str">
            <v>COMP-B</v>
          </cell>
          <cell r="D295">
            <v>16</v>
          </cell>
          <cell r="E295" t="str">
            <v xml:space="preserve">MHATRE RASHMITA PRAKASH POONAM </v>
          </cell>
        </row>
        <row r="296">
          <cell r="B296" t="str">
            <v>21-COMPB17-25</v>
          </cell>
          <cell r="C296" t="str">
            <v>COMP-B</v>
          </cell>
          <cell r="D296">
            <v>17</v>
          </cell>
          <cell r="E296" t="str">
            <v xml:space="preserve">MISHRA SANSKRITI AKHILESHCHANDRA MANJU </v>
          </cell>
        </row>
        <row r="297">
          <cell r="B297" t="str">
            <v>21-COMPB18-25</v>
          </cell>
          <cell r="C297" t="str">
            <v>COMP-B</v>
          </cell>
          <cell r="D297">
            <v>18</v>
          </cell>
          <cell r="E297" t="str">
            <v xml:space="preserve">MISHRA SHASHANK JITENDRA JAYSHREE </v>
          </cell>
        </row>
        <row r="298">
          <cell r="B298" t="str">
            <v>21-COMPB19-25</v>
          </cell>
          <cell r="C298" t="str">
            <v>COMP-B</v>
          </cell>
          <cell r="D298">
            <v>19</v>
          </cell>
          <cell r="E298" t="str">
            <v>MISHRA SIDHARTH LAVAKUMAR SONAL</v>
          </cell>
        </row>
        <row r="299">
          <cell r="B299" t="str">
            <v>21-COMPB20-25</v>
          </cell>
          <cell r="C299" t="str">
            <v>COMP-B</v>
          </cell>
          <cell r="D299">
            <v>20</v>
          </cell>
          <cell r="E299" t="str">
            <v xml:space="preserve">MISHRA VIVEK AJAY USHA </v>
          </cell>
        </row>
        <row r="300">
          <cell r="B300" t="str">
            <v>21-COMPB21-25</v>
          </cell>
          <cell r="C300" t="str">
            <v>COMP-B</v>
          </cell>
          <cell r="D300">
            <v>21</v>
          </cell>
          <cell r="E300" t="str">
            <v>MODY PRATHAM JIGNESH VAISHALI</v>
          </cell>
        </row>
        <row r="301">
          <cell r="B301" t="str">
            <v>21-COMPB22-25</v>
          </cell>
          <cell r="C301" t="str">
            <v>COMP-B</v>
          </cell>
          <cell r="D301">
            <v>22</v>
          </cell>
          <cell r="E301" t="str">
            <v>MOHNOT CHETAN CHANDER  DEEPIKA</v>
          </cell>
        </row>
        <row r="302">
          <cell r="B302" t="str">
            <v>21-COMPB23-25</v>
          </cell>
          <cell r="C302" t="str">
            <v>COMP-B</v>
          </cell>
          <cell r="D302">
            <v>23</v>
          </cell>
          <cell r="E302" t="str">
            <v>MORE ADITYA PRAMOD SAKSHI</v>
          </cell>
        </row>
        <row r="303">
          <cell r="B303" t="str">
            <v>21-COMPB24-25</v>
          </cell>
          <cell r="C303" t="str">
            <v>COMP-B</v>
          </cell>
          <cell r="D303">
            <v>24</v>
          </cell>
          <cell r="E303" t="str">
            <v>MORE ANSHUL MANGESH VAISHALI</v>
          </cell>
        </row>
        <row r="304">
          <cell r="B304" t="str">
            <v>21-COMPB25-25</v>
          </cell>
          <cell r="C304" t="str">
            <v>COMP-B</v>
          </cell>
          <cell r="D304">
            <v>25</v>
          </cell>
          <cell r="E304" t="str">
            <v xml:space="preserve">MORE ATHARV RAJESH SMITA </v>
          </cell>
        </row>
        <row r="305">
          <cell r="B305" t="str">
            <v>21-COMPB26-25</v>
          </cell>
          <cell r="C305" t="str">
            <v>COMP-B</v>
          </cell>
          <cell r="D305">
            <v>26</v>
          </cell>
          <cell r="E305" t="str">
            <v>MOURYA SUJITKUMAR RADHESHYAM CHANDRAVATI</v>
          </cell>
        </row>
        <row r="306">
          <cell r="B306" t="str">
            <v>21-COMPB27-25</v>
          </cell>
          <cell r="C306" t="str">
            <v>COMP-B</v>
          </cell>
          <cell r="D306">
            <v>27</v>
          </cell>
          <cell r="E306" t="str">
            <v>MULIK SAILEE KIRAN SHUBHANGEE</v>
          </cell>
        </row>
        <row r="307">
          <cell r="B307" t="str">
            <v>21-COMPB28-25</v>
          </cell>
          <cell r="C307" t="str">
            <v>COMP-B</v>
          </cell>
          <cell r="D307">
            <v>28</v>
          </cell>
          <cell r="E307" t="str">
            <v>MUZAFFER CHOUDHARY YAQEEN ALI AMINA BANO</v>
          </cell>
        </row>
        <row r="308">
          <cell r="B308" t="str">
            <v>21-COMPB29-25</v>
          </cell>
          <cell r="C308" t="str">
            <v>COMP-B</v>
          </cell>
          <cell r="D308">
            <v>29</v>
          </cell>
          <cell r="E308" t="str">
            <v xml:space="preserve">NIKHADE KHUSHII JITENDRA  POOJA </v>
          </cell>
        </row>
        <row r="309">
          <cell r="B309" t="str">
            <v>21-COMPB30-25</v>
          </cell>
          <cell r="C309" t="str">
            <v>COMP-B</v>
          </cell>
          <cell r="D309">
            <v>30</v>
          </cell>
          <cell r="E309" t="str">
            <v>NIRALA ARUSHI RAMEKBAL KAVITA</v>
          </cell>
        </row>
        <row r="310">
          <cell r="B310" t="str">
            <v>21-COMPB31-25</v>
          </cell>
          <cell r="C310" t="str">
            <v>COMP-B</v>
          </cell>
          <cell r="D310">
            <v>31</v>
          </cell>
          <cell r="E310" t="str">
            <v>OZA PRATHAM PARESH  HARSHA</v>
          </cell>
        </row>
        <row r="311">
          <cell r="B311" t="str">
            <v>21-COMPB32-25</v>
          </cell>
          <cell r="C311" t="str">
            <v>COMP-B</v>
          </cell>
          <cell r="D311">
            <v>32</v>
          </cell>
          <cell r="E311" t="str">
            <v xml:space="preserve">PAL ANURAG SURESH  BINITA </v>
          </cell>
        </row>
        <row r="312">
          <cell r="B312" t="str">
            <v>21-COMPB33-25</v>
          </cell>
          <cell r="C312" t="str">
            <v>COMP-B</v>
          </cell>
          <cell r="D312">
            <v>33</v>
          </cell>
          <cell r="E312" t="str">
            <v>PANDEY SUSHANK DINESH SADHANA</v>
          </cell>
        </row>
        <row r="313">
          <cell r="B313" t="str">
            <v>21-COMPB34-25</v>
          </cell>
          <cell r="C313" t="str">
            <v>COMP-B</v>
          </cell>
          <cell r="D313">
            <v>34</v>
          </cell>
          <cell r="E313" t="str">
            <v>PARMAR JASH PARESH  MITA</v>
          </cell>
        </row>
        <row r="314">
          <cell r="B314" t="str">
            <v>21-COMPB35-25</v>
          </cell>
          <cell r="C314" t="str">
            <v>COMP-B</v>
          </cell>
          <cell r="D314">
            <v>35</v>
          </cell>
          <cell r="E314" t="str">
            <v xml:space="preserve">PATEL MIT JITENDRA  PRAGNA </v>
          </cell>
        </row>
        <row r="315">
          <cell r="B315" t="str">
            <v>21-COMPB36-25</v>
          </cell>
          <cell r="C315" t="str">
            <v>COMP-B</v>
          </cell>
          <cell r="D315">
            <v>36</v>
          </cell>
          <cell r="E315" t="str">
            <v>PATEL SHEHJAD SALIM FIROZA</v>
          </cell>
        </row>
        <row r="316">
          <cell r="B316" t="str">
            <v>21-COMPB37-25</v>
          </cell>
          <cell r="C316" t="str">
            <v>COMP-B</v>
          </cell>
          <cell r="D316">
            <v>37</v>
          </cell>
          <cell r="E316" t="str">
            <v>PATEL VATSAL BHARAT  INDU</v>
          </cell>
        </row>
        <row r="317">
          <cell r="B317" t="str">
            <v>21-COMPB38-25</v>
          </cell>
          <cell r="C317" t="str">
            <v>COMP-B</v>
          </cell>
          <cell r="D317">
            <v>38</v>
          </cell>
          <cell r="E317" t="str">
            <v>PATHAK PRATHAM RAJIVKUMAR VANDANA</v>
          </cell>
        </row>
        <row r="318">
          <cell r="B318" t="str">
            <v>21-COMPB39-25</v>
          </cell>
          <cell r="C318" t="str">
            <v>COMP-B</v>
          </cell>
          <cell r="D318">
            <v>39</v>
          </cell>
          <cell r="E318" t="str">
            <v>PATIL OMKAR SANJAY AISHWARYA</v>
          </cell>
        </row>
        <row r="319">
          <cell r="B319" t="str">
            <v>21-COMPB40-25</v>
          </cell>
          <cell r="C319" t="str">
            <v>COMP-B</v>
          </cell>
          <cell r="D319">
            <v>40</v>
          </cell>
          <cell r="E319" t="str">
            <v>PATIL SANIT RAJESH  SEEMA</v>
          </cell>
        </row>
        <row r="320">
          <cell r="B320" t="str">
            <v>21-COMPB41-25</v>
          </cell>
          <cell r="C320" t="str">
            <v>COMP-B</v>
          </cell>
          <cell r="D320">
            <v>41</v>
          </cell>
          <cell r="E320" t="str">
            <v>PATIL SWARUP SHASHIKANT  ROHINI</v>
          </cell>
        </row>
        <row r="321">
          <cell r="B321" t="str">
            <v>21-COMPB42-25</v>
          </cell>
          <cell r="C321" t="str">
            <v>COMP-B</v>
          </cell>
          <cell r="D321">
            <v>42</v>
          </cell>
          <cell r="E321" t="str">
            <v>PAWAR URMIL RATNAKANT  SANGEETA</v>
          </cell>
        </row>
        <row r="322">
          <cell r="B322" t="str">
            <v>21-COMPB43-25</v>
          </cell>
          <cell r="C322" t="str">
            <v>COMP-B</v>
          </cell>
          <cell r="D322">
            <v>43</v>
          </cell>
          <cell r="E322" t="str">
            <v xml:space="preserve">PANKAJ PRABHAT PANKAJ  BHARATI </v>
          </cell>
        </row>
        <row r="323">
          <cell r="B323" t="str">
            <v>21-COMPB44-25</v>
          </cell>
          <cell r="C323" t="str">
            <v>COMP-B</v>
          </cell>
          <cell r="D323">
            <v>44</v>
          </cell>
          <cell r="E323" t="str">
            <v xml:space="preserve">PRAJAPATI SHLOK DEVENDRA SARITA </v>
          </cell>
        </row>
        <row r="324">
          <cell r="B324" t="str">
            <v>21-COMPB45-25</v>
          </cell>
          <cell r="C324" t="str">
            <v>COMP-B</v>
          </cell>
          <cell r="D324">
            <v>45</v>
          </cell>
          <cell r="E324" t="str">
            <v xml:space="preserve">ANAND  AAYUSH  MUKESH  NISHI </v>
          </cell>
        </row>
        <row r="325">
          <cell r="B325" t="str">
            <v>21-COMPB46-25</v>
          </cell>
          <cell r="C325" t="str">
            <v>COMP-B</v>
          </cell>
          <cell r="D325">
            <v>46</v>
          </cell>
          <cell r="E325" t="str">
            <v>QURESHI MOHAMMED KAIF KADIR AFSAR JAHAN</v>
          </cell>
        </row>
        <row r="326">
          <cell r="B326" t="str">
            <v>21-COMPB47-25</v>
          </cell>
          <cell r="C326" t="str">
            <v>COMP-B</v>
          </cell>
          <cell r="D326">
            <v>47</v>
          </cell>
          <cell r="E326" t="str">
            <v xml:space="preserve">RAI DEVESH AMLESH ASHA </v>
          </cell>
        </row>
        <row r="327">
          <cell r="B327" t="str">
            <v>21-COMPB48-25</v>
          </cell>
          <cell r="C327" t="str">
            <v>COMP-B</v>
          </cell>
          <cell r="D327">
            <v>48</v>
          </cell>
          <cell r="E327" t="str">
            <v>RAI SUNDARAM RAJIVKUMAR VINITA</v>
          </cell>
        </row>
        <row r="328">
          <cell r="B328" t="str">
            <v>21-COMPB49-25</v>
          </cell>
          <cell r="C328" t="str">
            <v>COMP-B</v>
          </cell>
          <cell r="D328">
            <v>49</v>
          </cell>
          <cell r="E328" t="str">
            <v xml:space="preserve">RAJBHAR AMAN PRAMOD SUMAN </v>
          </cell>
        </row>
        <row r="329">
          <cell r="B329" t="str">
            <v>21-COMPB50-25</v>
          </cell>
          <cell r="C329" t="str">
            <v>COMP-B</v>
          </cell>
          <cell r="D329">
            <v>50</v>
          </cell>
          <cell r="E329" t="str">
            <v>RANA ABHISHEK SANTOSH ANITADEVI</v>
          </cell>
        </row>
        <row r="330">
          <cell r="B330" t="str">
            <v>21-COMPB51-25</v>
          </cell>
          <cell r="C330" t="str">
            <v>COMP-B</v>
          </cell>
          <cell r="D330">
            <v>51</v>
          </cell>
          <cell r="E330" t="str">
            <v>RANE TANMAY NANDKISHOR NUTAN</v>
          </cell>
        </row>
        <row r="331">
          <cell r="B331" t="str">
            <v>21-COMPB53-25</v>
          </cell>
          <cell r="C331" t="str">
            <v>COMP-B</v>
          </cell>
          <cell r="D331">
            <v>53</v>
          </cell>
          <cell r="E331" t="str">
            <v>RAUT ISHAL BHUSHAN BHUSHAN KSHITIJA</v>
          </cell>
        </row>
        <row r="332">
          <cell r="B332" t="str">
            <v>21-COMPB54-25</v>
          </cell>
          <cell r="C332" t="str">
            <v>COMP-B</v>
          </cell>
          <cell r="D332">
            <v>54</v>
          </cell>
          <cell r="E332" t="str">
            <v>RAWAL KUNAL BHANWARLAL TULJA</v>
          </cell>
        </row>
        <row r="333">
          <cell r="B333" t="str">
            <v>21-COMPB55-25</v>
          </cell>
          <cell r="C333" t="str">
            <v>COMP-B</v>
          </cell>
          <cell r="D333">
            <v>55</v>
          </cell>
          <cell r="E333" t="str">
            <v>QURAISHI RAYAAN UNAEZ SAMIRAH</v>
          </cell>
        </row>
        <row r="334">
          <cell r="B334" t="str">
            <v>21-COMPB56-25</v>
          </cell>
          <cell r="C334" t="str">
            <v>COMP-B</v>
          </cell>
          <cell r="D334">
            <v>56</v>
          </cell>
          <cell r="E334" t="str">
            <v>RIZVI ZAHID HUSAIN SARKAR HUSAIN TASVEER FATIMA</v>
          </cell>
        </row>
        <row r="335">
          <cell r="B335" t="str">
            <v>21-COMPB57-25</v>
          </cell>
          <cell r="C335" t="str">
            <v>COMP-B</v>
          </cell>
          <cell r="D335">
            <v>57</v>
          </cell>
          <cell r="E335" t="str">
            <v>ROY PARAS PRAVEEN SANGITA</v>
          </cell>
        </row>
        <row r="336">
          <cell r="B336" t="str">
            <v>21-COMPB58-25</v>
          </cell>
          <cell r="C336" t="str">
            <v>COMP-B</v>
          </cell>
          <cell r="D336">
            <v>58</v>
          </cell>
          <cell r="E336" t="str">
            <v>SALIAN ADITYA MOHAN SALIAN ARPITA</v>
          </cell>
        </row>
        <row r="337">
          <cell r="B337" t="str">
            <v>21-COMPB59-25</v>
          </cell>
          <cell r="C337" t="str">
            <v>COMP-B</v>
          </cell>
          <cell r="D337">
            <v>59</v>
          </cell>
          <cell r="E337" t="str">
            <v>SANCHETI ATHARVA SURESHKUMAR  NILIMA</v>
          </cell>
        </row>
        <row r="338">
          <cell r="B338" t="str">
            <v>21-COMPB60-25</v>
          </cell>
          <cell r="C338" t="str">
            <v>COMP-B</v>
          </cell>
          <cell r="D338">
            <v>60</v>
          </cell>
          <cell r="E338" t="str">
            <v>SARGAM SANJAYKUMAR JAGANNATH  HEMALATHA</v>
          </cell>
        </row>
        <row r="339">
          <cell r="B339" t="str">
            <v>21-COMPB61-25</v>
          </cell>
          <cell r="C339" t="str">
            <v>COMP-B</v>
          </cell>
          <cell r="D339">
            <v>61</v>
          </cell>
          <cell r="E339" t="str">
            <v>SAWANT MALWIN MANGESH NILAKSHI</v>
          </cell>
        </row>
        <row r="340">
          <cell r="B340" t="str">
            <v>21-COMPB62-25</v>
          </cell>
          <cell r="C340" t="str">
            <v>COMP-B</v>
          </cell>
          <cell r="D340">
            <v>62</v>
          </cell>
          <cell r="E340" t="str">
            <v>SUSAN JULIA SCHARIA  ROCILY</v>
          </cell>
        </row>
        <row r="341">
          <cell r="B341" t="str">
            <v>21-COMPB63-25</v>
          </cell>
          <cell r="C341" t="str">
            <v>COMP-B</v>
          </cell>
          <cell r="D341">
            <v>63</v>
          </cell>
          <cell r="E341" t="str">
            <v xml:space="preserve">SHAH JENIL RUPESH PRATIKSHA </v>
          </cell>
        </row>
        <row r="342">
          <cell r="B342" t="str">
            <v>21-COMPB64-25</v>
          </cell>
          <cell r="C342" t="str">
            <v>COMP-B</v>
          </cell>
          <cell r="D342">
            <v>64</v>
          </cell>
          <cell r="E342" t="str">
            <v xml:space="preserve">SHAH KIRTAN UPENDRAKUMAR KAMINI </v>
          </cell>
        </row>
        <row r="343">
          <cell r="B343" t="str">
            <v>22-COMPB65-25</v>
          </cell>
          <cell r="C343" t="str">
            <v>COMP-B</v>
          </cell>
          <cell r="D343">
            <v>65</v>
          </cell>
          <cell r="E343" t="str">
            <v>PANDEY ADITYA RATNESH ANITA</v>
          </cell>
        </row>
        <row r="344">
          <cell r="B344" t="str">
            <v>22-COMPB66-25</v>
          </cell>
          <cell r="C344" t="str">
            <v>COMP-B</v>
          </cell>
          <cell r="D344">
            <v>66</v>
          </cell>
          <cell r="E344" t="str">
            <v>PATEL YASHODHAR SANJAY SEEMA</v>
          </cell>
        </row>
        <row r="345">
          <cell r="B345" t="str">
            <v>22-COMPB67-25</v>
          </cell>
          <cell r="C345" t="str">
            <v>COMP-B</v>
          </cell>
          <cell r="D345">
            <v>67</v>
          </cell>
          <cell r="E345" t="str">
            <v>PRATHIK SHANKAR POOJARI JYOTHI</v>
          </cell>
        </row>
        <row r="346">
          <cell r="B346" t="str">
            <v>22-COMPB68-25</v>
          </cell>
          <cell r="C346" t="str">
            <v>COMP-B</v>
          </cell>
          <cell r="D346">
            <v>68</v>
          </cell>
          <cell r="E346" t="str">
            <v>RAVAL HARSH SURESH SUNITA</v>
          </cell>
        </row>
        <row r="347">
          <cell r="B347" t="str">
            <v>22-COMPB69-25</v>
          </cell>
          <cell r="C347" t="str">
            <v>COMP-B</v>
          </cell>
          <cell r="D347">
            <v>69</v>
          </cell>
          <cell r="E347" t="str">
            <v>LAD SANIKA SATISH SHIVANI</v>
          </cell>
        </row>
        <row r="348">
          <cell r="B348" t="str">
            <v>22-COMPB70-25</v>
          </cell>
          <cell r="C348" t="str">
            <v>COMP-B</v>
          </cell>
          <cell r="D348">
            <v>70</v>
          </cell>
          <cell r="E348" t="str">
            <v>SHARMA AKASH PRADEEP SUNITA</v>
          </cell>
        </row>
        <row r="349">
          <cell r="B349" t="str">
            <v>22-COMPB71-25</v>
          </cell>
          <cell r="C349" t="str">
            <v>COMP-B</v>
          </cell>
          <cell r="D349">
            <v>71</v>
          </cell>
          <cell r="E349" t="str">
            <v>SHETE SANIKA RAJAN MANJIRI</v>
          </cell>
        </row>
        <row r="350">
          <cell r="B350" t="str">
            <v>21-COMPC01-25</v>
          </cell>
          <cell r="C350" t="str">
            <v>COMP-C</v>
          </cell>
          <cell r="D350">
            <v>1</v>
          </cell>
          <cell r="E350" t="str">
            <v>SHAH PURVASHI ATUL KAJAL</v>
          </cell>
        </row>
        <row r="351">
          <cell r="B351" t="str">
            <v>21-COMPC02-25</v>
          </cell>
          <cell r="C351" t="str">
            <v>COMP-C</v>
          </cell>
          <cell r="D351">
            <v>2</v>
          </cell>
          <cell r="E351" t="str">
            <v>SHAH TANYA PRAGNESH VANDANA</v>
          </cell>
        </row>
        <row r="352">
          <cell r="B352" t="str">
            <v>21-COMPC03-25</v>
          </cell>
          <cell r="C352" t="str">
            <v>COMP-C</v>
          </cell>
          <cell r="D352">
            <v>3</v>
          </cell>
          <cell r="E352" t="str">
            <v>SHAIKH AAVEZ AZIZ  SAMEENA</v>
          </cell>
        </row>
        <row r="353">
          <cell r="B353" t="str">
            <v>21-COMPC04-25</v>
          </cell>
          <cell r="C353" t="str">
            <v>COMP-C</v>
          </cell>
          <cell r="D353">
            <v>4</v>
          </cell>
          <cell r="E353" t="str">
            <v>SHAIKH SAQUIB SANAULLAH LADLI</v>
          </cell>
        </row>
        <row r="354">
          <cell r="B354" t="str">
            <v>21-COMPC05-25</v>
          </cell>
          <cell r="C354" t="str">
            <v>COMP-C</v>
          </cell>
          <cell r="D354">
            <v>5</v>
          </cell>
          <cell r="E354" t="str">
            <v xml:space="preserve">SHAIKH SHOAIB FARUKH  SHAHINA </v>
          </cell>
        </row>
        <row r="355">
          <cell r="B355" t="str">
            <v>21-COMPC06-25</v>
          </cell>
          <cell r="C355" t="str">
            <v>COMP-C</v>
          </cell>
          <cell r="D355">
            <v>6</v>
          </cell>
          <cell r="E355" t="str">
            <v>SHARMA ABHISHEK KUMAR GANESH KUMAR BHAWARI DEVI</v>
          </cell>
        </row>
        <row r="356">
          <cell r="B356" t="str">
            <v>21-COMPC07-25</v>
          </cell>
          <cell r="C356" t="str">
            <v>COMP-C</v>
          </cell>
          <cell r="D356">
            <v>7</v>
          </cell>
          <cell r="E356" t="str">
            <v>SHARMA GAURAV RAVIKANT SUNITA</v>
          </cell>
        </row>
        <row r="357">
          <cell r="B357" t="str">
            <v>21-COMPC08-25</v>
          </cell>
          <cell r="C357" t="str">
            <v>COMP-C</v>
          </cell>
          <cell r="D357">
            <v>8</v>
          </cell>
          <cell r="E357" t="str">
            <v>SHARMA NAINA VASIST SARLA</v>
          </cell>
        </row>
        <row r="358">
          <cell r="B358" t="str">
            <v>21-COMPC09-25</v>
          </cell>
          <cell r="C358" t="str">
            <v>COMP-C</v>
          </cell>
          <cell r="D358">
            <v>9</v>
          </cell>
          <cell r="E358" t="str">
            <v>SHARMA NIKHIL SANTOSH PINKY</v>
          </cell>
        </row>
        <row r="359">
          <cell r="B359" t="str">
            <v>21-COMPC10-25</v>
          </cell>
          <cell r="C359" t="str">
            <v>COMP-C</v>
          </cell>
          <cell r="D359">
            <v>10</v>
          </cell>
          <cell r="E359" t="str">
            <v xml:space="preserve">SHARMA RISHABH RAJESH ARTI </v>
          </cell>
        </row>
        <row r="360">
          <cell r="B360" t="str">
            <v>21-COMPC11-25</v>
          </cell>
          <cell r="C360" t="str">
            <v>COMP-C</v>
          </cell>
          <cell r="D360">
            <v>11</v>
          </cell>
          <cell r="E360" t="str">
            <v xml:space="preserve">SHARMA VIKRAANT GOPAL SUDHA </v>
          </cell>
        </row>
        <row r="361">
          <cell r="B361" t="str">
            <v>21-COMPC12-25</v>
          </cell>
          <cell r="C361" t="str">
            <v>COMP-C</v>
          </cell>
          <cell r="D361">
            <v>12</v>
          </cell>
          <cell r="E361" t="str">
            <v>SHETTY TRISHA PRAKASH CHANDRIKA</v>
          </cell>
        </row>
        <row r="362">
          <cell r="B362" t="str">
            <v>21-COMPC13-25</v>
          </cell>
          <cell r="C362" t="str">
            <v>COMP-C</v>
          </cell>
          <cell r="D362">
            <v>13</v>
          </cell>
          <cell r="E362" t="str">
            <v>SHUKLA DURGESH RAKESH  ANITA</v>
          </cell>
        </row>
        <row r="363">
          <cell r="B363" t="str">
            <v>21-COMPC14-25</v>
          </cell>
          <cell r="C363" t="str">
            <v>COMP-C</v>
          </cell>
          <cell r="D363">
            <v>14</v>
          </cell>
          <cell r="E363" t="str">
            <v xml:space="preserve">SHUKLA SHREYANSH RAKESH  SANGEETA </v>
          </cell>
        </row>
        <row r="364">
          <cell r="B364" t="str">
            <v>21-COMPC15-25</v>
          </cell>
          <cell r="C364" t="str">
            <v>COMP-C</v>
          </cell>
          <cell r="D364">
            <v>15</v>
          </cell>
          <cell r="E364" t="str">
            <v xml:space="preserve">SINGH  AAKANSHA ASHOK  RITU </v>
          </cell>
        </row>
        <row r="365">
          <cell r="B365" t="str">
            <v>21-COMPC16-25</v>
          </cell>
          <cell r="C365" t="str">
            <v>COMP-C</v>
          </cell>
          <cell r="D365">
            <v>16</v>
          </cell>
          <cell r="E365" t="str">
            <v>SINGH  HARSHDEEP PARWINDER JAGJEET KOUR</v>
          </cell>
        </row>
        <row r="366">
          <cell r="B366" t="str">
            <v>21-COMPC17-25</v>
          </cell>
          <cell r="C366" t="str">
            <v>COMP-C</v>
          </cell>
          <cell r="D366">
            <v>17</v>
          </cell>
          <cell r="E366" t="str">
            <v xml:space="preserve">SINGH AMITKUMAR KARUNKUMAR RINKU </v>
          </cell>
        </row>
        <row r="367">
          <cell r="B367" t="str">
            <v>21-COMPC18-25</v>
          </cell>
          <cell r="C367" t="str">
            <v>COMP-C</v>
          </cell>
          <cell r="D367">
            <v>18</v>
          </cell>
          <cell r="E367" t="str">
            <v xml:space="preserve">SINGH ANKUSH KUMAR PRADEEP SUMAN </v>
          </cell>
        </row>
        <row r="368">
          <cell r="B368" t="str">
            <v>21-COMPC19-25</v>
          </cell>
          <cell r="C368" t="str">
            <v>COMP-C</v>
          </cell>
          <cell r="D368">
            <v>19</v>
          </cell>
          <cell r="E368" t="str">
            <v>SINGH AYUSH MAHESHKUMAR RINKY</v>
          </cell>
        </row>
        <row r="369">
          <cell r="B369" t="str">
            <v>21-COMPC20-25</v>
          </cell>
          <cell r="C369" t="str">
            <v>COMP-C</v>
          </cell>
          <cell r="D369">
            <v>20</v>
          </cell>
          <cell r="E369" t="str">
            <v>SINGH DHIRENDRA SHERBAHADUR  MEENA</v>
          </cell>
        </row>
        <row r="370">
          <cell r="B370" t="str">
            <v>21-COMPC21-25</v>
          </cell>
          <cell r="C370" t="str">
            <v>COMP-C</v>
          </cell>
          <cell r="D370">
            <v>21</v>
          </cell>
          <cell r="E370" t="str">
            <v>SINGH DIPTANSHU VINAY  SHAKUNTLA</v>
          </cell>
        </row>
        <row r="371">
          <cell r="B371" t="str">
            <v>21-COMPC22-25</v>
          </cell>
          <cell r="C371" t="str">
            <v>COMP-C</v>
          </cell>
          <cell r="D371">
            <v>22</v>
          </cell>
          <cell r="E371" t="str">
            <v xml:space="preserve">SINGH HRISHU RANVIJAY  RENU </v>
          </cell>
        </row>
        <row r="372">
          <cell r="B372" t="str">
            <v>21-COMPC23-25</v>
          </cell>
          <cell r="C372" t="str">
            <v>COMP-C</v>
          </cell>
          <cell r="D372">
            <v>23</v>
          </cell>
          <cell r="E372" t="str">
            <v>SINGH PARTH PARSHURAM  SUMAN</v>
          </cell>
        </row>
        <row r="373">
          <cell r="B373" t="str">
            <v>21-COMPC24-25</v>
          </cell>
          <cell r="C373" t="str">
            <v>COMP-C</v>
          </cell>
          <cell r="D373">
            <v>24</v>
          </cell>
          <cell r="E373" t="str">
            <v>SINGH SARVESH PRADEEP  SADHNA</v>
          </cell>
        </row>
        <row r="374">
          <cell r="B374" t="str">
            <v>21-COMPC25-25</v>
          </cell>
          <cell r="C374" t="str">
            <v>COMP-C</v>
          </cell>
          <cell r="D374">
            <v>25</v>
          </cell>
          <cell r="E374" t="str">
            <v>SINGH SHREYA SHRAVAN MANISHA</v>
          </cell>
        </row>
        <row r="375">
          <cell r="B375" t="str">
            <v>21-COMPC26-25</v>
          </cell>
          <cell r="C375" t="str">
            <v>COMP-C</v>
          </cell>
          <cell r="D375">
            <v>26</v>
          </cell>
          <cell r="E375" t="str">
            <v>SINGH SIDDH PRAVIN SHWETA</v>
          </cell>
        </row>
        <row r="376">
          <cell r="B376" t="str">
            <v>21-COMPC27-25</v>
          </cell>
          <cell r="C376" t="str">
            <v>COMP-C</v>
          </cell>
          <cell r="D376">
            <v>27</v>
          </cell>
          <cell r="E376" t="str">
            <v>SINGH VISHAL JAGDISH  KANCHAN</v>
          </cell>
        </row>
        <row r="377">
          <cell r="B377" t="str">
            <v>21-COMPC28-25</v>
          </cell>
          <cell r="C377" t="str">
            <v>COMP-C</v>
          </cell>
          <cell r="D377">
            <v>28</v>
          </cell>
          <cell r="E377" t="str">
            <v xml:space="preserve">SINGH YASH PRAKASH  MANDAKINI </v>
          </cell>
        </row>
        <row r="378">
          <cell r="B378" t="str">
            <v>21-COMPC29-25</v>
          </cell>
          <cell r="C378" t="str">
            <v>COMP-C</v>
          </cell>
          <cell r="D378">
            <v>29</v>
          </cell>
          <cell r="E378" t="str">
            <v xml:space="preserve">SMITHI SURESHAN RAJANI </v>
          </cell>
        </row>
        <row r="379">
          <cell r="B379" t="str">
            <v>21-COMPC30-25</v>
          </cell>
          <cell r="C379" t="str">
            <v>COMP-C</v>
          </cell>
          <cell r="D379">
            <v>30</v>
          </cell>
          <cell r="E379" t="str">
            <v>SOLANKI ANSH MOTILAL LILAVATI</v>
          </cell>
        </row>
        <row r="380">
          <cell r="B380" t="str">
            <v>21-COMPC31-25</v>
          </cell>
          <cell r="C380" t="str">
            <v>COMP-C</v>
          </cell>
          <cell r="D380">
            <v>31</v>
          </cell>
          <cell r="E380" t="str">
            <v>SUNDRIYAL SARTHAK VIMAL SUNAYANA</v>
          </cell>
        </row>
        <row r="381">
          <cell r="B381" t="str">
            <v>21-COMPC32-25</v>
          </cell>
          <cell r="C381" t="str">
            <v>COMP-C</v>
          </cell>
          <cell r="D381">
            <v>32</v>
          </cell>
          <cell r="E381" t="str">
            <v>SURVE SHLOK  SATISH NETRA</v>
          </cell>
        </row>
        <row r="382">
          <cell r="B382" t="str">
            <v>21-COMPC33-25</v>
          </cell>
          <cell r="C382" t="str">
            <v>COMP-C</v>
          </cell>
          <cell r="D382">
            <v>33</v>
          </cell>
          <cell r="E382" t="str">
            <v xml:space="preserve">THAKUR NIDHI ATUL ASHA </v>
          </cell>
        </row>
        <row r="383">
          <cell r="B383" t="str">
            <v>21-COMPC34-25</v>
          </cell>
          <cell r="C383" t="str">
            <v>COMP-C</v>
          </cell>
          <cell r="D383">
            <v>34</v>
          </cell>
          <cell r="E383" t="str">
            <v>THAKUR SHIVAM DEVENDRAKUMAR  KUNTI</v>
          </cell>
        </row>
        <row r="384">
          <cell r="B384" t="str">
            <v>21-COMPC35-25</v>
          </cell>
          <cell r="C384" t="str">
            <v>COMP-C</v>
          </cell>
          <cell r="D384">
            <v>35</v>
          </cell>
          <cell r="E384" t="str">
            <v xml:space="preserve">TIWARI ANURAG SANJAY  POONAM </v>
          </cell>
        </row>
        <row r="385">
          <cell r="B385" t="str">
            <v>21-COMPC36-25</v>
          </cell>
          <cell r="C385" t="str">
            <v>COMP-C</v>
          </cell>
          <cell r="D385">
            <v>36</v>
          </cell>
          <cell r="E385" t="str">
            <v>TIWARI PRATIK AKHILESH  LAXMI</v>
          </cell>
        </row>
        <row r="386">
          <cell r="B386" t="str">
            <v>21-COMPC37-25</v>
          </cell>
          <cell r="C386" t="str">
            <v>COMP-C</v>
          </cell>
          <cell r="D386">
            <v>37</v>
          </cell>
          <cell r="E386" t="str">
            <v xml:space="preserve">TIWARI RISHITA DEVNARAYAN KUSUM </v>
          </cell>
        </row>
        <row r="387">
          <cell r="B387" t="str">
            <v>21-COMPC38-25</v>
          </cell>
          <cell r="C387" t="str">
            <v>COMP-C</v>
          </cell>
          <cell r="D387">
            <v>38</v>
          </cell>
          <cell r="E387" t="str">
            <v>TRIPATHI SANCHIT RAMANUJ  USHA</v>
          </cell>
        </row>
        <row r="388">
          <cell r="B388" t="str">
            <v>21-COMPC39-25</v>
          </cell>
          <cell r="C388" t="str">
            <v>COMP-C</v>
          </cell>
          <cell r="D388">
            <v>39</v>
          </cell>
          <cell r="E388" t="str">
            <v>TRIPATHI SARANG RAJIV RAJNI</v>
          </cell>
        </row>
        <row r="389">
          <cell r="B389" t="str">
            <v>21-COMPC40-25</v>
          </cell>
          <cell r="C389" t="str">
            <v>COMP-C</v>
          </cell>
          <cell r="D389">
            <v>40</v>
          </cell>
          <cell r="E389" t="str">
            <v>TRIPATHI VIBHUTI HARISH ANUPAMA</v>
          </cell>
        </row>
        <row r="390">
          <cell r="B390" t="str">
            <v>21-COMPC41-25</v>
          </cell>
          <cell r="C390" t="str">
            <v>COMP-C</v>
          </cell>
          <cell r="D390">
            <v>41</v>
          </cell>
          <cell r="E390" t="str">
            <v>VAIDYA VINAY VIJAY  POONAM</v>
          </cell>
        </row>
        <row r="391">
          <cell r="B391" t="str">
            <v>21-COMPC42-25</v>
          </cell>
          <cell r="C391" t="str">
            <v>COMP-C</v>
          </cell>
          <cell r="D391">
            <v>42</v>
          </cell>
          <cell r="E391" t="str">
            <v>VAIDYA YASHASVI  VILAS ARCHANA</v>
          </cell>
        </row>
        <row r="392">
          <cell r="B392" t="str">
            <v>21-COMPC43-25</v>
          </cell>
          <cell r="C392" t="str">
            <v>COMP-C</v>
          </cell>
          <cell r="D392">
            <v>43</v>
          </cell>
          <cell r="E392" t="str">
            <v xml:space="preserve">VAISHYA PRACHI SHIVBABU  MAMTA </v>
          </cell>
        </row>
        <row r="393">
          <cell r="B393" t="str">
            <v>21-COMPC44-25</v>
          </cell>
          <cell r="C393" t="str">
            <v>COMP-C</v>
          </cell>
          <cell r="D393">
            <v>44</v>
          </cell>
          <cell r="E393" t="str">
            <v>VARMA BHARGAV  ASHOKKUMAR SONI</v>
          </cell>
        </row>
        <row r="394">
          <cell r="B394" t="str">
            <v>21-COMPC45-25</v>
          </cell>
          <cell r="C394" t="str">
            <v>COMP-C</v>
          </cell>
          <cell r="D394">
            <v>45</v>
          </cell>
          <cell r="E394" t="str">
            <v>VAVDANE PRASAD SURYABHAN  NUTAN</v>
          </cell>
        </row>
        <row r="395">
          <cell r="B395" t="str">
            <v>21-COMPC46-25</v>
          </cell>
          <cell r="C395" t="str">
            <v>COMP-C</v>
          </cell>
          <cell r="D395">
            <v>46</v>
          </cell>
          <cell r="E395" t="str">
            <v xml:space="preserve">VERMA AKSHAT VIDHYARATAN VINAY </v>
          </cell>
        </row>
        <row r="396">
          <cell r="B396" t="str">
            <v>21-COMPC47-25</v>
          </cell>
          <cell r="C396" t="str">
            <v>COMP-C</v>
          </cell>
          <cell r="D396">
            <v>47</v>
          </cell>
          <cell r="E396" t="str">
            <v>VISHWAKARMA ANURAG SHYAMSURAT NAGINA</v>
          </cell>
        </row>
        <row r="397">
          <cell r="B397" t="str">
            <v>21-COMPC48-25</v>
          </cell>
          <cell r="C397" t="str">
            <v>COMP-C</v>
          </cell>
          <cell r="D397">
            <v>48</v>
          </cell>
          <cell r="E397" t="str">
            <v xml:space="preserve">VISHWAKARMA BRIJESH RAJESH  VIJAYA </v>
          </cell>
        </row>
        <row r="398">
          <cell r="B398" t="str">
            <v>21-COMPC49-25</v>
          </cell>
          <cell r="C398" t="str">
            <v>COMP-C</v>
          </cell>
          <cell r="D398">
            <v>49</v>
          </cell>
          <cell r="E398" t="str">
            <v xml:space="preserve">VISHWAKARMA KAUSHAL KUMAR SUBHASHCHANDRA  SUSHILA </v>
          </cell>
        </row>
        <row r="399">
          <cell r="B399" t="str">
            <v>21-COMPC50-25</v>
          </cell>
          <cell r="C399" t="str">
            <v>COMP-C</v>
          </cell>
          <cell r="D399">
            <v>50</v>
          </cell>
          <cell r="E399" t="str">
            <v xml:space="preserve">VISHWAKARMA SANSKAR RAKESH MAMTA </v>
          </cell>
        </row>
        <row r="400">
          <cell r="B400" t="str">
            <v>21-COMPC51-25</v>
          </cell>
          <cell r="C400" t="str">
            <v>COMP-C</v>
          </cell>
          <cell r="D400">
            <v>51</v>
          </cell>
          <cell r="E400" t="str">
            <v>VYAS ADITYA HARISHKUMAR REKHA</v>
          </cell>
        </row>
        <row r="401">
          <cell r="B401" t="str">
            <v>21-COMPC52-25</v>
          </cell>
          <cell r="C401" t="str">
            <v>COMP-C</v>
          </cell>
          <cell r="D401">
            <v>52</v>
          </cell>
          <cell r="E401" t="str">
            <v xml:space="preserve">WANGANE HARSH SACHIN SWATI </v>
          </cell>
        </row>
        <row r="402">
          <cell r="B402" t="str">
            <v>21-COMPC53-25</v>
          </cell>
          <cell r="C402" t="str">
            <v>COMP-C</v>
          </cell>
          <cell r="D402">
            <v>53</v>
          </cell>
          <cell r="E402" t="str">
            <v xml:space="preserve">WARKE GAURAV PARAG  MOUSHMI </v>
          </cell>
        </row>
        <row r="403">
          <cell r="B403" t="str">
            <v>21-COMPC54-25</v>
          </cell>
          <cell r="C403" t="str">
            <v>COMP-C</v>
          </cell>
          <cell r="D403">
            <v>54</v>
          </cell>
          <cell r="E403" t="str">
            <v xml:space="preserve">YADAV KRUTIKA RAJESH  USHA </v>
          </cell>
        </row>
        <row r="404">
          <cell r="B404" t="str">
            <v>21-COMPC55-25</v>
          </cell>
          <cell r="C404" t="str">
            <v>COMP-C</v>
          </cell>
          <cell r="D404">
            <v>55</v>
          </cell>
          <cell r="E404" t="str">
            <v>YADAV RAHUL CHAKBAHADUR RITADEVI</v>
          </cell>
        </row>
        <row r="405">
          <cell r="B405" t="str">
            <v>21-COMPC56-25</v>
          </cell>
          <cell r="C405" t="str">
            <v>COMP-C</v>
          </cell>
          <cell r="D405">
            <v>56</v>
          </cell>
          <cell r="E405" t="str">
            <v>YADAV ROHIT VINOD SUNITA</v>
          </cell>
        </row>
        <row r="406">
          <cell r="B406" t="str">
            <v>21-COMPC57-25</v>
          </cell>
          <cell r="C406" t="str">
            <v>COMP-C</v>
          </cell>
          <cell r="D406">
            <v>57</v>
          </cell>
          <cell r="E406" t="str">
            <v xml:space="preserve">YADAV SAHIL JAGATPAL  SUSHMA </v>
          </cell>
        </row>
        <row r="407">
          <cell r="B407" t="str">
            <v>21-COMPC58-25</v>
          </cell>
          <cell r="C407" t="str">
            <v>COMP-C</v>
          </cell>
          <cell r="D407">
            <v>58</v>
          </cell>
          <cell r="E407" t="str">
            <v>YADAV SANDEEPKUMAR DALLURAM  REKHA</v>
          </cell>
        </row>
        <row r="408">
          <cell r="B408" t="str">
            <v>21-COMPC59-25</v>
          </cell>
          <cell r="C408" t="str">
            <v>COMP-C</v>
          </cell>
          <cell r="D408">
            <v>59</v>
          </cell>
          <cell r="E408" t="str">
            <v>YADAV SHUBHAM SANJAYKUMAR  NISHA</v>
          </cell>
        </row>
        <row r="409">
          <cell r="B409" t="str">
            <v>21-COMPC60-25</v>
          </cell>
          <cell r="C409" t="str">
            <v>COMP-C</v>
          </cell>
          <cell r="D409">
            <v>60</v>
          </cell>
          <cell r="E409" t="str">
            <v>YADAV SIMRAN JANGBAHADUR ANJANA</v>
          </cell>
        </row>
        <row r="410">
          <cell r="B410" t="str">
            <v>21-COMPC61-25</v>
          </cell>
          <cell r="C410" t="str">
            <v>COMP-C</v>
          </cell>
          <cell r="D410">
            <v>61</v>
          </cell>
          <cell r="E410" t="str">
            <v>YADAV VISHAL SURYANATH  SANGEETA</v>
          </cell>
        </row>
        <row r="411">
          <cell r="B411" t="str">
            <v>21-COMPC62-25</v>
          </cell>
          <cell r="C411" t="str">
            <v>COMP-C</v>
          </cell>
          <cell r="D411">
            <v>62</v>
          </cell>
          <cell r="E411" t="str">
            <v>YADAV VIVEK KUMAR KAMLESH KUMAR MANJU</v>
          </cell>
        </row>
        <row r="412">
          <cell r="B412" t="str">
            <v>21-COMPC63-25</v>
          </cell>
          <cell r="C412" t="str">
            <v>COMP-C</v>
          </cell>
          <cell r="D412">
            <v>63</v>
          </cell>
          <cell r="E412" t="str">
            <v xml:space="preserve">YADAV YOGESH AWADHESH  NEELAM </v>
          </cell>
        </row>
        <row r="413">
          <cell r="B413" t="str">
            <v>21-COMPC64-25</v>
          </cell>
          <cell r="C413" t="str">
            <v>COMP-C</v>
          </cell>
          <cell r="D413">
            <v>64</v>
          </cell>
          <cell r="E413" t="str">
            <v>CHITALIA ZENA BHAVIN MEETA</v>
          </cell>
        </row>
        <row r="414">
          <cell r="B414" t="str">
            <v>22-COMPC65-25</v>
          </cell>
          <cell r="C414" t="str">
            <v>COMP-C</v>
          </cell>
          <cell r="D414">
            <v>65</v>
          </cell>
          <cell r="E414" t="str">
            <v>SIDDIQUI MAROOF REHAN FARHAT</v>
          </cell>
        </row>
        <row r="415">
          <cell r="B415" t="str">
            <v>22-COMPC66-25</v>
          </cell>
          <cell r="C415" t="str">
            <v>COMP-C</v>
          </cell>
          <cell r="D415">
            <v>66</v>
          </cell>
          <cell r="E415" t="str">
            <v>SINGH ANANT MANISH  SUMAN</v>
          </cell>
        </row>
        <row r="416">
          <cell r="B416" t="str">
            <v>22-COMPC67-25</v>
          </cell>
          <cell r="C416" t="str">
            <v>COMP-C</v>
          </cell>
          <cell r="D416">
            <v>67</v>
          </cell>
          <cell r="E416" t="str">
            <v>SINGH DIVYANSHU BRIJENDRA  BHAATI</v>
          </cell>
        </row>
        <row r="417">
          <cell r="B417" t="str">
            <v>22-COMPC68-25</v>
          </cell>
          <cell r="C417" t="str">
            <v>COMP-C</v>
          </cell>
          <cell r="D417">
            <v>68</v>
          </cell>
          <cell r="E417" t="str">
            <v>SINGH KINJAL PRITHVIRAJ MEENA</v>
          </cell>
        </row>
        <row r="418">
          <cell r="B418" t="str">
            <v>22-COMPC69-25</v>
          </cell>
          <cell r="C418" t="str">
            <v>COMP-C</v>
          </cell>
          <cell r="D418">
            <v>69</v>
          </cell>
          <cell r="E418" t="str">
            <v>TIWARI ARYA BRIJESH CHANDRAKALA</v>
          </cell>
        </row>
        <row r="419">
          <cell r="B419" t="str">
            <v>21-CS&amp;E01-25</v>
          </cell>
          <cell r="C419" t="str">
            <v>CS&amp;E</v>
          </cell>
          <cell r="D419">
            <v>1</v>
          </cell>
          <cell r="E419" t="str">
            <v>AGARWAL KAUSHAL MANOJ ALKA</v>
          </cell>
        </row>
        <row r="420">
          <cell r="B420" t="str">
            <v>21-CS&amp;E02-25</v>
          </cell>
          <cell r="C420" t="str">
            <v>CS&amp;E</v>
          </cell>
          <cell r="D420">
            <v>2</v>
          </cell>
          <cell r="E420" t="str">
            <v xml:space="preserve">AGARWAL VAIBHAV PANKAJ  POOJA </v>
          </cell>
        </row>
        <row r="421">
          <cell r="B421" t="str">
            <v>21-CS&amp;E03-25</v>
          </cell>
          <cell r="C421" t="str">
            <v>CS&amp;E</v>
          </cell>
          <cell r="D421">
            <v>3</v>
          </cell>
          <cell r="E421" t="str">
            <v xml:space="preserve">ANUTE SHREYAS VITHAL SUREKHA </v>
          </cell>
        </row>
        <row r="422">
          <cell r="B422" t="str">
            <v>21-CS&amp;E04-25</v>
          </cell>
          <cell r="C422" t="str">
            <v>CS&amp;E</v>
          </cell>
          <cell r="D422">
            <v>4</v>
          </cell>
          <cell r="E422" t="str">
            <v xml:space="preserve">BEHERE ANUSHKA MAHESH  ASHWINI </v>
          </cell>
        </row>
        <row r="423">
          <cell r="B423" t="str">
            <v>21-CS&amp;E05-25</v>
          </cell>
          <cell r="C423" t="str">
            <v>CS&amp;E</v>
          </cell>
          <cell r="D423">
            <v>5</v>
          </cell>
          <cell r="E423" t="str">
            <v xml:space="preserve">BHARDWAJ MAURWIN SHAMBHUNATH  ZEERA </v>
          </cell>
        </row>
        <row r="424">
          <cell r="B424" t="str">
            <v>21-CS&amp;E06-25</v>
          </cell>
          <cell r="C424" t="str">
            <v>CS&amp;E</v>
          </cell>
          <cell r="D424">
            <v>6</v>
          </cell>
          <cell r="E424" t="str">
            <v xml:space="preserve">BHOSALE JOTIRADITYA VITHOBA  SUNITA </v>
          </cell>
        </row>
        <row r="425">
          <cell r="B425" t="str">
            <v>21-CS&amp;E07-25</v>
          </cell>
          <cell r="C425" t="str">
            <v>CS&amp;E</v>
          </cell>
          <cell r="D425">
            <v>7</v>
          </cell>
          <cell r="E425" t="str">
            <v xml:space="preserve">CHAURASIA ABHISHEK AVDHESH  PUSHPA </v>
          </cell>
        </row>
        <row r="426">
          <cell r="B426" t="str">
            <v>21-CS&amp;E08-25</v>
          </cell>
          <cell r="C426" t="str">
            <v>CS&amp;E</v>
          </cell>
          <cell r="D426">
            <v>8</v>
          </cell>
          <cell r="E426" t="str">
            <v>DAHIYA YESHWARDHAN SINGH MANGALSINGH SANTOSH</v>
          </cell>
        </row>
        <row r="427">
          <cell r="B427" t="str">
            <v>21-CS&amp;E09-25</v>
          </cell>
          <cell r="C427" t="str">
            <v>CS&amp;E</v>
          </cell>
          <cell r="D427">
            <v>9</v>
          </cell>
          <cell r="E427" t="str">
            <v>DAS ANKIT NITYANAND NITYANAND PRATIMA</v>
          </cell>
        </row>
        <row r="428">
          <cell r="B428" t="str">
            <v>21-CS&amp;E10-25</v>
          </cell>
          <cell r="C428" t="str">
            <v>CS&amp;E</v>
          </cell>
          <cell r="D428">
            <v>10</v>
          </cell>
          <cell r="E428" t="str">
            <v>DUBEY PRAHARSH SHAILESH ARCHANA</v>
          </cell>
        </row>
        <row r="429">
          <cell r="B429" t="str">
            <v>21-CS&amp;E11-25</v>
          </cell>
          <cell r="C429" t="str">
            <v>CS&amp;E</v>
          </cell>
          <cell r="D429">
            <v>11</v>
          </cell>
          <cell r="E429" t="str">
            <v xml:space="preserve">DUBEY SHAURYA RAJESH POONAM </v>
          </cell>
        </row>
        <row r="430">
          <cell r="B430" t="str">
            <v>21-CS&amp;E12-25</v>
          </cell>
          <cell r="C430" t="str">
            <v>CS&amp;E</v>
          </cell>
          <cell r="D430">
            <v>12</v>
          </cell>
          <cell r="E430" t="str">
            <v>GODHA TANMAY PARAS PARAS NEETA</v>
          </cell>
        </row>
        <row r="431">
          <cell r="B431" t="str">
            <v>21-CS&amp;E13-25</v>
          </cell>
          <cell r="C431" t="str">
            <v>CS&amp;E</v>
          </cell>
          <cell r="D431">
            <v>13</v>
          </cell>
          <cell r="E431" t="str">
            <v>GUPTA DHANRAJ SUNIL RAJASHRI</v>
          </cell>
        </row>
        <row r="432">
          <cell r="B432" t="str">
            <v>21-CS&amp;E14-25</v>
          </cell>
          <cell r="C432" t="str">
            <v>CS&amp;E</v>
          </cell>
          <cell r="D432">
            <v>14</v>
          </cell>
          <cell r="E432" t="str">
            <v xml:space="preserve">HALDER KESHAV DIPESH DIPALI </v>
          </cell>
        </row>
        <row r="433">
          <cell r="B433" t="str">
            <v>21-CS&amp;E15-25</v>
          </cell>
          <cell r="C433" t="str">
            <v>CS&amp;E</v>
          </cell>
          <cell r="D433">
            <v>15</v>
          </cell>
          <cell r="E433" t="str">
            <v>JADHAV SUJAL BHARAT  GAYATRI</v>
          </cell>
        </row>
        <row r="434">
          <cell r="B434" t="str">
            <v>21-CS&amp;E16-25</v>
          </cell>
          <cell r="C434" t="str">
            <v>CS&amp;E</v>
          </cell>
          <cell r="D434">
            <v>16</v>
          </cell>
          <cell r="E434" t="str">
            <v>KAMBLE VEDANT KISHORE ARCHANA</v>
          </cell>
        </row>
        <row r="435">
          <cell r="B435" t="str">
            <v>21-CS&amp;E17-25</v>
          </cell>
          <cell r="C435" t="str">
            <v>CS&amp;E</v>
          </cell>
          <cell r="D435">
            <v>17</v>
          </cell>
          <cell r="E435" t="str">
            <v>KHANDELWAL HARSHITA SANJIV RITU</v>
          </cell>
        </row>
        <row r="436">
          <cell r="B436" t="str">
            <v>21-CS&amp;E18-25</v>
          </cell>
          <cell r="C436" t="str">
            <v>CS&amp;E</v>
          </cell>
          <cell r="D436">
            <v>18</v>
          </cell>
          <cell r="E436" t="str">
            <v>SINGH VIVEK DILIP  MERI</v>
          </cell>
        </row>
        <row r="437">
          <cell r="B437" t="str">
            <v>21-CS&amp;E19-25</v>
          </cell>
          <cell r="C437" t="str">
            <v>CS&amp;E</v>
          </cell>
          <cell r="D437">
            <v>19</v>
          </cell>
          <cell r="E437" t="str">
            <v>LAHOTI AYUSH MAHESH SHOBHA</v>
          </cell>
        </row>
        <row r="438">
          <cell r="B438" t="str">
            <v>21-CS&amp;E20-25</v>
          </cell>
          <cell r="C438" t="str">
            <v>CS&amp;E</v>
          </cell>
          <cell r="D438">
            <v>20</v>
          </cell>
          <cell r="E438" t="str">
            <v>MADAN GAURAV BABANRAO  KALPANA</v>
          </cell>
        </row>
        <row r="439">
          <cell r="B439" t="str">
            <v>21-CS&amp;E21-25</v>
          </cell>
          <cell r="C439" t="str">
            <v>CS&amp;E</v>
          </cell>
          <cell r="D439">
            <v>21</v>
          </cell>
          <cell r="E439" t="str">
            <v xml:space="preserve">MALI SIDDHANT VIJAY HARSHALI </v>
          </cell>
        </row>
        <row r="440">
          <cell r="B440" t="str">
            <v>21-CS&amp;E22-25</v>
          </cell>
          <cell r="C440" t="str">
            <v>CS&amp;E</v>
          </cell>
          <cell r="D440">
            <v>22</v>
          </cell>
          <cell r="E440" t="str">
            <v xml:space="preserve">MISHRA ABHISHEK BHASKAR REENU </v>
          </cell>
        </row>
        <row r="441">
          <cell r="B441" t="str">
            <v>21-CS&amp;E23-25</v>
          </cell>
          <cell r="C441" t="str">
            <v>CS&amp;E</v>
          </cell>
          <cell r="D441">
            <v>23</v>
          </cell>
          <cell r="E441" t="str">
            <v xml:space="preserve">MISHRA ABHISHEK KAILASH  SUNITA </v>
          </cell>
        </row>
        <row r="442">
          <cell r="B442" t="str">
            <v>21-CS&amp;E24-25</v>
          </cell>
          <cell r="C442" t="str">
            <v>CS&amp;E</v>
          </cell>
          <cell r="D442">
            <v>24</v>
          </cell>
          <cell r="E442" t="str">
            <v>MISHRA SHIVAM LAVKUSH VANDANA</v>
          </cell>
        </row>
        <row r="443">
          <cell r="B443" t="str">
            <v>21-CS&amp;E25-25</v>
          </cell>
          <cell r="C443" t="str">
            <v>CS&amp;E</v>
          </cell>
          <cell r="D443">
            <v>25</v>
          </cell>
          <cell r="E443" t="str">
            <v xml:space="preserve">KHAN  MOHD SAAD ZAHID NAJMA </v>
          </cell>
        </row>
        <row r="444">
          <cell r="B444" t="str">
            <v>21-CS&amp;E26-25</v>
          </cell>
          <cell r="C444" t="str">
            <v>CS&amp;E</v>
          </cell>
          <cell r="D444">
            <v>26</v>
          </cell>
          <cell r="E444" t="str">
            <v xml:space="preserve">MUNDHRA GRASHIKA NAVRATAN  JYOTI </v>
          </cell>
        </row>
        <row r="445">
          <cell r="B445" t="str">
            <v>21-CS&amp;E27-25</v>
          </cell>
          <cell r="C445" t="str">
            <v>CS&amp;E</v>
          </cell>
          <cell r="D445">
            <v>27</v>
          </cell>
          <cell r="E445" t="str">
            <v xml:space="preserve">NAYAK VINAYAK NAGENDAR  MADHU </v>
          </cell>
        </row>
        <row r="446">
          <cell r="B446" t="str">
            <v>21-CS&amp;E28-25</v>
          </cell>
          <cell r="C446" t="str">
            <v>CS&amp;E</v>
          </cell>
          <cell r="D446">
            <v>28</v>
          </cell>
          <cell r="E446" t="str">
            <v xml:space="preserve">NIKAM ADITI YOGESH  VAISHALI </v>
          </cell>
        </row>
        <row r="447">
          <cell r="B447" t="str">
            <v>21-CS&amp;E29-25</v>
          </cell>
          <cell r="C447" t="str">
            <v>CS&amp;E</v>
          </cell>
          <cell r="D447">
            <v>29</v>
          </cell>
          <cell r="E447" t="str">
            <v xml:space="preserve">NISHAD RAJ CHANDRASHEKHAR RINKI </v>
          </cell>
        </row>
        <row r="448">
          <cell r="B448" t="str">
            <v>21-CS&amp;E30-25</v>
          </cell>
          <cell r="C448" t="str">
            <v>CS&amp;E</v>
          </cell>
          <cell r="D448">
            <v>30</v>
          </cell>
          <cell r="E448" t="str">
            <v>OJHA NISHANT DEEPAK NISHA</v>
          </cell>
        </row>
        <row r="449">
          <cell r="B449" t="str">
            <v>21-CS&amp;E31-25</v>
          </cell>
          <cell r="C449" t="str">
            <v>CS&amp;E</v>
          </cell>
          <cell r="D449">
            <v>31</v>
          </cell>
          <cell r="E449" t="str">
            <v xml:space="preserve">PANDEY ADITYA VIJAY  NEELAM </v>
          </cell>
        </row>
        <row r="450">
          <cell r="B450" t="str">
            <v>21-CS&amp;E32-25</v>
          </cell>
          <cell r="C450" t="str">
            <v>CS&amp;E</v>
          </cell>
          <cell r="D450">
            <v>32</v>
          </cell>
          <cell r="E450" t="str">
            <v xml:space="preserve">PANDEY PIYUSH SANTOSH  VANDANA </v>
          </cell>
        </row>
        <row r="451">
          <cell r="B451" t="str">
            <v>21-CS&amp;E33-25</v>
          </cell>
          <cell r="C451" t="str">
            <v>CS&amp;E</v>
          </cell>
          <cell r="D451">
            <v>33</v>
          </cell>
          <cell r="E451" t="str">
            <v>PANDEY SATYAM SANTOSH  BABY</v>
          </cell>
        </row>
        <row r="452">
          <cell r="B452" t="str">
            <v>21-CS&amp;E34-25</v>
          </cell>
          <cell r="C452" t="str">
            <v>CS&amp;E</v>
          </cell>
          <cell r="D452">
            <v>34</v>
          </cell>
          <cell r="E452" t="str">
            <v>PARKAR VEDANT RAVINDRA  RASHMIKA</v>
          </cell>
        </row>
        <row r="453">
          <cell r="B453" t="str">
            <v>21-CS&amp;E35-25</v>
          </cell>
          <cell r="C453" t="str">
            <v>CS&amp;E</v>
          </cell>
          <cell r="D453">
            <v>35</v>
          </cell>
          <cell r="E453" t="str">
            <v>PATEL DHRUV ASHOK VARSHA</v>
          </cell>
        </row>
        <row r="454">
          <cell r="B454" t="str">
            <v>21-CS&amp;E36-25</v>
          </cell>
          <cell r="C454" t="str">
            <v>CS&amp;E</v>
          </cell>
          <cell r="D454">
            <v>36</v>
          </cell>
          <cell r="E454" t="str">
            <v>PUROHIT DARSHAN SANJAY  MARGHABEN</v>
          </cell>
        </row>
        <row r="455">
          <cell r="B455" t="str">
            <v>21-CS&amp;E37-25</v>
          </cell>
          <cell r="C455" t="str">
            <v>CS&amp;E</v>
          </cell>
          <cell r="D455">
            <v>37</v>
          </cell>
          <cell r="E455" t="str">
            <v>RAJPUT RHEA PRAVINKUMAR  NIRMALA</v>
          </cell>
        </row>
        <row r="456">
          <cell r="B456" t="str">
            <v>21-CS&amp;E38-25</v>
          </cell>
          <cell r="C456" t="str">
            <v>CS&amp;E</v>
          </cell>
          <cell r="D456">
            <v>38</v>
          </cell>
          <cell r="E456" t="str">
            <v>SAMANTA MAUPA ANIL MITALI</v>
          </cell>
        </row>
        <row r="457">
          <cell r="B457" t="str">
            <v>21-CS&amp;E39-25</v>
          </cell>
          <cell r="C457" t="str">
            <v>CS&amp;E</v>
          </cell>
          <cell r="D457">
            <v>39</v>
          </cell>
          <cell r="E457" t="str">
            <v>SANKHE ARYAN SHARAD UTPALA</v>
          </cell>
        </row>
        <row r="458">
          <cell r="B458" t="str">
            <v>21-CS&amp;E40-25</v>
          </cell>
          <cell r="C458" t="str">
            <v>CS&amp;E</v>
          </cell>
          <cell r="D458">
            <v>40</v>
          </cell>
          <cell r="E458" t="str">
            <v>SARASWAT SHREYAS SUBHASH PREETI</v>
          </cell>
        </row>
        <row r="459">
          <cell r="B459" t="str">
            <v>21-CS&amp;E41-25</v>
          </cell>
          <cell r="C459" t="str">
            <v>CS&amp;E</v>
          </cell>
          <cell r="D459">
            <v>41</v>
          </cell>
          <cell r="E459" t="str">
            <v>SHAIKH SHAREZ MERAJUDDIN SHABANA</v>
          </cell>
        </row>
        <row r="460">
          <cell r="B460" t="str">
            <v>21-CS&amp;E42-25</v>
          </cell>
          <cell r="C460" t="str">
            <v>CS&amp;E</v>
          </cell>
          <cell r="D460">
            <v>42</v>
          </cell>
          <cell r="E460" t="str">
            <v>SHARMA SUMIT RAMMILAN MEENA</v>
          </cell>
        </row>
        <row r="461">
          <cell r="B461" t="str">
            <v>21-CS&amp;E43-25</v>
          </cell>
          <cell r="C461" t="str">
            <v>CS&amp;E</v>
          </cell>
          <cell r="D461">
            <v>43</v>
          </cell>
          <cell r="E461" t="str">
            <v xml:space="preserve">SHINGE HARSHVARDHAN GURUNATH  JAYWANTI </v>
          </cell>
        </row>
        <row r="462">
          <cell r="B462" t="str">
            <v>21-CS&amp;E44-25</v>
          </cell>
          <cell r="C462" t="str">
            <v>CS&amp;E</v>
          </cell>
          <cell r="D462">
            <v>44</v>
          </cell>
          <cell r="E462" t="str">
            <v>SINGH ABHISHEK RAVINDRA  RITU</v>
          </cell>
        </row>
        <row r="463">
          <cell r="B463" t="str">
            <v>21-CS&amp;E45-25</v>
          </cell>
          <cell r="C463" t="str">
            <v>CS&amp;E</v>
          </cell>
          <cell r="D463">
            <v>45</v>
          </cell>
          <cell r="E463" t="str">
            <v>SINGH BHAGESHWARI  DILIP KUMAR SUCHITRA</v>
          </cell>
        </row>
        <row r="464">
          <cell r="B464" t="str">
            <v>21-CS&amp;E46-25</v>
          </cell>
          <cell r="C464" t="str">
            <v>CS&amp;E</v>
          </cell>
          <cell r="D464">
            <v>46</v>
          </cell>
          <cell r="E464" t="str">
            <v>SINGH DHRUV AJITKUMAR SHASHIPRABHA</v>
          </cell>
        </row>
        <row r="465">
          <cell r="B465" t="str">
            <v>21-CS&amp;E47-25</v>
          </cell>
          <cell r="C465" t="str">
            <v>CS&amp;E</v>
          </cell>
          <cell r="D465">
            <v>47</v>
          </cell>
          <cell r="E465" t="str">
            <v xml:space="preserve">SINGH HIMANSHU BHARAT DEWANTI </v>
          </cell>
        </row>
        <row r="466">
          <cell r="B466" t="str">
            <v>21-CS&amp;E48-25</v>
          </cell>
          <cell r="C466" t="str">
            <v>CS&amp;E</v>
          </cell>
          <cell r="D466">
            <v>48</v>
          </cell>
          <cell r="E466" t="str">
            <v xml:space="preserve">CHAUHAN KALPANA SINGH  BHANUPRATAP ANITA </v>
          </cell>
        </row>
        <row r="467">
          <cell r="B467" t="str">
            <v>21-CS&amp;E49-25</v>
          </cell>
          <cell r="C467" t="str">
            <v>CS&amp;E</v>
          </cell>
          <cell r="D467">
            <v>49</v>
          </cell>
          <cell r="E467" t="str">
            <v xml:space="preserve">SINGH PRIYANSHU BHARAT DEWANTI </v>
          </cell>
        </row>
        <row r="468">
          <cell r="B468" t="str">
            <v>21-CS&amp;E50-25</v>
          </cell>
          <cell r="C468" t="str">
            <v>CS&amp;E</v>
          </cell>
          <cell r="D468">
            <v>50</v>
          </cell>
          <cell r="E468" t="str">
            <v>SINGH SATYAM SURESH KANCHAN</v>
          </cell>
        </row>
        <row r="469">
          <cell r="B469" t="str">
            <v>21-CS&amp;E51-25</v>
          </cell>
          <cell r="C469" t="str">
            <v>CS&amp;E</v>
          </cell>
          <cell r="D469">
            <v>51</v>
          </cell>
          <cell r="E469" t="str">
            <v>SINGH SEJAL MANOJKUMAR DHEERAN</v>
          </cell>
        </row>
        <row r="470">
          <cell r="B470" t="str">
            <v>21-CS&amp;E52-25</v>
          </cell>
          <cell r="C470" t="str">
            <v>CS&amp;E</v>
          </cell>
          <cell r="D470">
            <v>52</v>
          </cell>
          <cell r="E470" t="str">
            <v>SINGH VAIBHAV  SUKHDEV RENU</v>
          </cell>
        </row>
        <row r="471">
          <cell r="B471" t="str">
            <v>21-CS&amp;E53-25</v>
          </cell>
          <cell r="C471" t="str">
            <v>CS&amp;E</v>
          </cell>
          <cell r="D471">
            <v>53</v>
          </cell>
          <cell r="E471" t="str">
            <v>SINGH VAIBHAV RAKESH PRIYANKA</v>
          </cell>
        </row>
        <row r="472">
          <cell r="B472" t="str">
            <v>21-CS&amp;E54-25</v>
          </cell>
          <cell r="C472" t="str">
            <v>CS&amp;E</v>
          </cell>
          <cell r="D472">
            <v>54</v>
          </cell>
          <cell r="E472" t="str">
            <v xml:space="preserve">SONI STUTI SANJAYKUMAR REKHA </v>
          </cell>
        </row>
        <row r="473">
          <cell r="B473" t="str">
            <v>21-CS&amp;E55-25</v>
          </cell>
          <cell r="C473" t="str">
            <v>CS&amp;E</v>
          </cell>
          <cell r="D473">
            <v>55</v>
          </cell>
          <cell r="E473" t="str">
            <v xml:space="preserve">TIWARI SHIVAM NAGESHWAR USHA </v>
          </cell>
        </row>
        <row r="474">
          <cell r="B474" t="str">
            <v>21-CS&amp;E56-25</v>
          </cell>
          <cell r="C474" t="str">
            <v>CS&amp;E</v>
          </cell>
          <cell r="D474">
            <v>56</v>
          </cell>
          <cell r="E474" t="str">
            <v>TRIPATHI ABHILASH SHUBHNARAYAN ASHA</v>
          </cell>
        </row>
        <row r="475">
          <cell r="B475" t="str">
            <v>21-CS&amp;E58-25</v>
          </cell>
          <cell r="C475" t="str">
            <v>CS&amp;E</v>
          </cell>
          <cell r="D475">
            <v>58</v>
          </cell>
          <cell r="E475" t="str">
            <v xml:space="preserve">VERMA REENA RADHEYSHYAM  SANGEETA </v>
          </cell>
        </row>
        <row r="476">
          <cell r="B476" t="str">
            <v>21-CS&amp;E59-25</v>
          </cell>
          <cell r="C476" t="str">
            <v>CS&amp;E</v>
          </cell>
          <cell r="D476">
            <v>59</v>
          </cell>
          <cell r="E476" t="str">
            <v>VISHWAKARMA MADHAV HARINARAYAN CHANDA</v>
          </cell>
        </row>
        <row r="477">
          <cell r="B477" t="str">
            <v>21-CS&amp;E60-25</v>
          </cell>
          <cell r="C477" t="str">
            <v>CS&amp;E</v>
          </cell>
          <cell r="D477">
            <v>60</v>
          </cell>
          <cell r="E477" t="str">
            <v>WAGH KARAN SANTOSH NILAM</v>
          </cell>
        </row>
        <row r="478">
          <cell r="B478" t="str">
            <v>21-CS&amp;E61-25</v>
          </cell>
          <cell r="C478" t="str">
            <v>CS&amp;E</v>
          </cell>
          <cell r="D478">
            <v>61</v>
          </cell>
          <cell r="E478" t="str">
            <v>WALUNJ VAIBHAV DASHRATH SHOBHA</v>
          </cell>
        </row>
        <row r="479">
          <cell r="B479" t="str">
            <v>21-CS&amp;E62-25</v>
          </cell>
          <cell r="C479" t="str">
            <v>CS&amp;E</v>
          </cell>
          <cell r="D479">
            <v>62</v>
          </cell>
          <cell r="E479" t="str">
            <v xml:space="preserve">YADAV ADARSHKUMAR RAJESH  </v>
          </cell>
        </row>
        <row r="480">
          <cell r="B480" t="str">
            <v>21-CS&amp;E63-25</v>
          </cell>
          <cell r="C480" t="str">
            <v>CS&amp;E</v>
          </cell>
          <cell r="D480">
            <v>63</v>
          </cell>
          <cell r="E480" t="str">
            <v xml:space="preserve">YADAV PRATIK SANJAY SHIVSHANKAR  SUNITA </v>
          </cell>
        </row>
        <row r="481">
          <cell r="B481" t="str">
            <v>22-CS&amp;E64-25</v>
          </cell>
          <cell r="C481" t="str">
            <v>CS&amp;E</v>
          </cell>
          <cell r="D481">
            <v>64</v>
          </cell>
          <cell r="E481" t="str">
            <v>GUPTA PRANJAL VINOD DEEPSHIKHA</v>
          </cell>
        </row>
        <row r="482">
          <cell r="B482" t="str">
            <v>22-CS&amp;E65-25</v>
          </cell>
          <cell r="C482" t="str">
            <v>CS&amp;E</v>
          </cell>
          <cell r="D482">
            <v>65</v>
          </cell>
          <cell r="E482" t="str">
            <v>GURAV OMKAR MILIND MRUNAL</v>
          </cell>
        </row>
        <row r="483">
          <cell r="B483" t="str">
            <v>22-CS&amp;E66-25</v>
          </cell>
          <cell r="C483" t="str">
            <v>CS&amp;E</v>
          </cell>
          <cell r="D483">
            <v>66</v>
          </cell>
          <cell r="E483" t="str">
            <v>MEHTA KINJAL NATWAR DIMPLE</v>
          </cell>
        </row>
        <row r="484">
          <cell r="B484" t="str">
            <v>22-CS&amp;E67-25</v>
          </cell>
          <cell r="C484" t="str">
            <v>CS&amp;E</v>
          </cell>
          <cell r="D484">
            <v>67</v>
          </cell>
          <cell r="E484" t="str">
            <v>PANDEY HARSHIT VINOD RANJANA</v>
          </cell>
        </row>
        <row r="485">
          <cell r="B485" t="str">
            <v>22-CS&amp;E68-25</v>
          </cell>
          <cell r="C485" t="str">
            <v>CS&amp;E</v>
          </cell>
          <cell r="D485">
            <v>68</v>
          </cell>
          <cell r="E485" t="str">
            <v>SHAIKH UMME ATUFA SHAKIL AKHTAR MAHETALAT</v>
          </cell>
        </row>
        <row r="486">
          <cell r="B486" t="str">
            <v>22-CS&amp;E69-25</v>
          </cell>
          <cell r="C486" t="str">
            <v>CS&amp;E</v>
          </cell>
          <cell r="D486">
            <v>69</v>
          </cell>
          <cell r="E486" t="str">
            <v>SUDHAN ARFEEN MAHTAB AHMED ANJUM</v>
          </cell>
        </row>
        <row r="487">
          <cell r="B487" t="str">
            <v>21-E&amp;CS01-25</v>
          </cell>
          <cell r="C487" t="str">
            <v>E&amp;CS</v>
          </cell>
          <cell r="D487">
            <v>1</v>
          </cell>
          <cell r="E487" t="str">
            <v xml:space="preserve">SAHIB ARUDRA  DEEPAK ANUSHA </v>
          </cell>
        </row>
        <row r="488">
          <cell r="B488" t="str">
            <v>21-E&amp;CS02-25</v>
          </cell>
          <cell r="C488" t="str">
            <v>E&amp;CS</v>
          </cell>
          <cell r="D488">
            <v>2</v>
          </cell>
          <cell r="E488" t="str">
            <v xml:space="preserve">ASHTIKAR SHIV MANOJ JAYSHREE </v>
          </cell>
        </row>
        <row r="489">
          <cell r="B489" t="str">
            <v>21-E&amp;CS03-25</v>
          </cell>
          <cell r="C489" t="str">
            <v>E&amp;CS</v>
          </cell>
          <cell r="D489">
            <v>3</v>
          </cell>
          <cell r="E489" t="str">
            <v>BACHAL HARSH RAJESH  SUCHITA</v>
          </cell>
        </row>
        <row r="490">
          <cell r="B490" t="str">
            <v>21-E&amp;CS04-25</v>
          </cell>
          <cell r="C490" t="str">
            <v>E&amp;CS</v>
          </cell>
          <cell r="D490">
            <v>4</v>
          </cell>
          <cell r="E490" t="str">
            <v>CHAVAN ABHIRAJ SACHIN SANCHITA</v>
          </cell>
        </row>
        <row r="491">
          <cell r="B491" t="str">
            <v>21-E&amp;CS05-25</v>
          </cell>
          <cell r="C491" t="str">
            <v>E&amp;CS</v>
          </cell>
          <cell r="D491">
            <v>5</v>
          </cell>
          <cell r="E491" t="str">
            <v xml:space="preserve">CHOUDHARY SHWETA SURENDRA BHARATI </v>
          </cell>
        </row>
        <row r="492">
          <cell r="B492" t="str">
            <v>21-E&amp;CS06-25</v>
          </cell>
          <cell r="C492" t="str">
            <v>E&amp;CS</v>
          </cell>
          <cell r="D492">
            <v>6</v>
          </cell>
          <cell r="E492" t="str">
            <v>DAVE MAHIMA SAMIR  SARITA</v>
          </cell>
        </row>
        <row r="493">
          <cell r="B493" t="str">
            <v>21-E&amp;CS07-25</v>
          </cell>
          <cell r="C493" t="str">
            <v>E&amp;CS</v>
          </cell>
          <cell r="D493">
            <v>7</v>
          </cell>
          <cell r="E493" t="str">
            <v>DHANORKAR ATHARVA AVINASH URVASHI</v>
          </cell>
        </row>
        <row r="494">
          <cell r="B494" t="str">
            <v>21-E&amp;CS08-25</v>
          </cell>
          <cell r="C494" t="str">
            <v>E&amp;CS</v>
          </cell>
          <cell r="D494">
            <v>8</v>
          </cell>
          <cell r="E494" t="str">
            <v xml:space="preserve">DHURI HETAL SITARAM LATA </v>
          </cell>
        </row>
        <row r="495">
          <cell r="B495" t="str">
            <v>21-E&amp;CS09-25</v>
          </cell>
          <cell r="C495" t="str">
            <v>E&amp;CS</v>
          </cell>
          <cell r="D495">
            <v>9</v>
          </cell>
          <cell r="E495" t="str">
            <v xml:space="preserve">GOGRI JASH ASHOK GANGJI  LATA </v>
          </cell>
        </row>
        <row r="496">
          <cell r="B496" t="str">
            <v>21-E&amp;CS10-25</v>
          </cell>
          <cell r="C496" t="str">
            <v>E&amp;CS</v>
          </cell>
          <cell r="D496">
            <v>10</v>
          </cell>
          <cell r="E496" t="str">
            <v xml:space="preserve">GOND AKANSHA ALOKPRASAD ANNU </v>
          </cell>
        </row>
        <row r="497">
          <cell r="B497" t="str">
            <v>21-E&amp;CS11-25</v>
          </cell>
          <cell r="C497" t="str">
            <v>E&amp;CS</v>
          </cell>
          <cell r="D497">
            <v>11</v>
          </cell>
          <cell r="E497" t="str">
            <v xml:space="preserve">GUPTA AASTHA KANHAIYALAL PUSHPALATA </v>
          </cell>
        </row>
        <row r="498">
          <cell r="B498" t="str">
            <v>21-E&amp;CS12-25</v>
          </cell>
          <cell r="C498" t="str">
            <v>E&amp;CS</v>
          </cell>
          <cell r="D498">
            <v>12</v>
          </cell>
          <cell r="E498" t="str">
            <v xml:space="preserve">GUPTA RAJATKUMAR MADAN MOHAN  NEELAM </v>
          </cell>
        </row>
        <row r="499">
          <cell r="B499" t="str">
            <v>21-E&amp;CS13-25</v>
          </cell>
          <cell r="C499" t="str">
            <v>E&amp;CS</v>
          </cell>
          <cell r="D499">
            <v>13</v>
          </cell>
          <cell r="E499" t="str">
            <v>GUPTA RAM RAMESH ANITA</v>
          </cell>
        </row>
        <row r="500">
          <cell r="B500" t="str">
            <v>21-E&amp;CS14-25</v>
          </cell>
          <cell r="C500" t="str">
            <v>E&amp;CS</v>
          </cell>
          <cell r="D500">
            <v>14</v>
          </cell>
          <cell r="E500" t="str">
            <v xml:space="preserve">GUPTA SIDDHARTH SATISH  USHA </v>
          </cell>
        </row>
        <row r="501">
          <cell r="B501" t="str">
            <v>21-E&amp;CS15-25</v>
          </cell>
          <cell r="C501" t="str">
            <v>E&amp;CS</v>
          </cell>
          <cell r="D501">
            <v>15</v>
          </cell>
          <cell r="E501" t="str">
            <v xml:space="preserve">GUPTA VIJAY KUMAR  UMASHANKAR  RITADEVI </v>
          </cell>
        </row>
        <row r="502">
          <cell r="B502" t="str">
            <v>21-E&amp;CS16-25</v>
          </cell>
          <cell r="C502" t="str">
            <v>E&amp;CS</v>
          </cell>
          <cell r="D502">
            <v>16</v>
          </cell>
          <cell r="E502" t="str">
            <v>JAIN PIYUSH KUMAR GAJENDRA MADHU DEVI</v>
          </cell>
        </row>
        <row r="503">
          <cell r="B503" t="str">
            <v>21-E&amp;CS17-25</v>
          </cell>
          <cell r="C503" t="str">
            <v>E&amp;CS</v>
          </cell>
          <cell r="D503">
            <v>17</v>
          </cell>
          <cell r="E503" t="str">
            <v>JAISWAL DHRUV  RAKESH USHA</v>
          </cell>
        </row>
        <row r="504">
          <cell r="B504" t="str">
            <v>21-E&amp;CS18-25</v>
          </cell>
          <cell r="C504" t="str">
            <v>E&amp;CS</v>
          </cell>
          <cell r="D504">
            <v>18</v>
          </cell>
          <cell r="E504" t="str">
            <v>JAT AMIT MADANLAL SANTOSH</v>
          </cell>
        </row>
        <row r="505">
          <cell r="B505" t="str">
            <v>21-E&amp;CS19-25</v>
          </cell>
          <cell r="C505" t="str">
            <v>E&amp;CS</v>
          </cell>
          <cell r="D505">
            <v>19</v>
          </cell>
          <cell r="E505" t="str">
            <v>JHA HIMANSHU UGRANARAYAN  ARCHANA</v>
          </cell>
        </row>
        <row r="506">
          <cell r="B506" t="str">
            <v>21-E&amp;CS20-25</v>
          </cell>
          <cell r="C506" t="str">
            <v>E&amp;CS</v>
          </cell>
          <cell r="D506">
            <v>20</v>
          </cell>
          <cell r="E506" t="str">
            <v>KADAM CHAITANYA PANDURANG SONAL</v>
          </cell>
        </row>
        <row r="507">
          <cell r="B507" t="str">
            <v>21-E&amp;CS21-25</v>
          </cell>
          <cell r="C507" t="str">
            <v>E&amp;CS</v>
          </cell>
          <cell r="D507">
            <v>21</v>
          </cell>
          <cell r="E507" t="str">
            <v>KOLLARA PRANAV PRAMOD  SINDHU</v>
          </cell>
        </row>
        <row r="508">
          <cell r="B508" t="str">
            <v>21-E&amp;CS22-25</v>
          </cell>
          <cell r="C508" t="str">
            <v>E&amp;CS</v>
          </cell>
          <cell r="D508">
            <v>22</v>
          </cell>
          <cell r="E508" t="str">
            <v>LANDGE SIDDHI SANTOSH SWATI</v>
          </cell>
        </row>
        <row r="509">
          <cell r="B509" t="str">
            <v>21-E&amp;CS23-25</v>
          </cell>
          <cell r="C509" t="str">
            <v>E&amp;CS</v>
          </cell>
          <cell r="D509">
            <v>23</v>
          </cell>
          <cell r="E509" t="str">
            <v>LOKHANDWALA HUSAINALI ALTAF SHAHEEN</v>
          </cell>
        </row>
        <row r="510">
          <cell r="B510" t="str">
            <v>21-E&amp;CS24-25</v>
          </cell>
          <cell r="C510" t="str">
            <v>E&amp;CS</v>
          </cell>
          <cell r="D510">
            <v>24</v>
          </cell>
          <cell r="E510" t="str">
            <v>MALANKAR SNIDDHI PRASHANT PRITI</v>
          </cell>
        </row>
        <row r="511">
          <cell r="B511" t="str">
            <v>21-E&amp;CS25-25</v>
          </cell>
          <cell r="C511" t="str">
            <v>E&amp;CS</v>
          </cell>
          <cell r="D511">
            <v>25</v>
          </cell>
          <cell r="E511" t="str">
            <v xml:space="preserve">MANDAL SANJIB SHAMBHUNATH NAMITA </v>
          </cell>
        </row>
        <row r="512">
          <cell r="B512" t="str">
            <v>21-E&amp;CS26-25</v>
          </cell>
          <cell r="C512" t="str">
            <v>E&amp;CS</v>
          </cell>
          <cell r="D512">
            <v>26</v>
          </cell>
          <cell r="E512" t="str">
            <v>MANDHANE KAUSTUBH ANILKUMAR  KAVITA</v>
          </cell>
        </row>
        <row r="513">
          <cell r="B513" t="str">
            <v>21-E&amp;CS27-25</v>
          </cell>
          <cell r="C513" t="str">
            <v>E&amp;CS</v>
          </cell>
          <cell r="D513">
            <v>27</v>
          </cell>
          <cell r="E513" t="str">
            <v>MEHTA SAKSHI DILIP SWETA</v>
          </cell>
        </row>
        <row r="514">
          <cell r="B514" t="str">
            <v>21-E&amp;CS28-25</v>
          </cell>
          <cell r="C514" t="str">
            <v>E&amp;CS</v>
          </cell>
          <cell r="D514">
            <v>28</v>
          </cell>
          <cell r="E514" t="str">
            <v xml:space="preserve">MISHRA AYUSH BHARATBHUSHAN  RENU </v>
          </cell>
        </row>
        <row r="515">
          <cell r="B515" t="str">
            <v>21-E&amp;CS29-25</v>
          </cell>
          <cell r="C515" t="str">
            <v>E&amp;CS</v>
          </cell>
          <cell r="D515">
            <v>29</v>
          </cell>
          <cell r="E515" t="str">
            <v>MISHRA CHAHAT SANJAY RENU</v>
          </cell>
        </row>
        <row r="516">
          <cell r="B516" t="str">
            <v>21-E&amp;CS30-25</v>
          </cell>
          <cell r="C516" t="str">
            <v>E&amp;CS</v>
          </cell>
          <cell r="D516">
            <v>30</v>
          </cell>
          <cell r="E516" t="str">
            <v xml:space="preserve">MISHRA SIDDHARTH SUNIL SINDHU </v>
          </cell>
        </row>
        <row r="517">
          <cell r="B517" t="str">
            <v>21-E&amp;CS31-25</v>
          </cell>
          <cell r="C517" t="str">
            <v>E&amp;CS</v>
          </cell>
          <cell r="D517">
            <v>31</v>
          </cell>
          <cell r="E517" t="str">
            <v>MISHRA SURAJ AMARJEET MAMTA</v>
          </cell>
        </row>
        <row r="518">
          <cell r="B518" t="str">
            <v>21-E&amp;CS32-25</v>
          </cell>
          <cell r="C518" t="str">
            <v>E&amp;CS</v>
          </cell>
          <cell r="D518">
            <v>32</v>
          </cell>
          <cell r="E518" t="str">
            <v xml:space="preserve">MISTRY DIVYA BHARAT HEENA </v>
          </cell>
        </row>
        <row r="519">
          <cell r="B519" t="str">
            <v>21-E&amp;CS33-25</v>
          </cell>
          <cell r="C519" t="str">
            <v>E&amp;CS</v>
          </cell>
          <cell r="D519">
            <v>33</v>
          </cell>
          <cell r="E519" t="str">
            <v xml:space="preserve">MOURYA UDAY TRIBHUVAN  RUPA </v>
          </cell>
        </row>
        <row r="520">
          <cell r="B520" t="str">
            <v>21-E&amp;CS34-25</v>
          </cell>
          <cell r="C520" t="str">
            <v>E&amp;CS</v>
          </cell>
          <cell r="D520">
            <v>34</v>
          </cell>
          <cell r="E520" t="str">
            <v>OZA BHAVYA PRADEEP MADHU</v>
          </cell>
        </row>
        <row r="521">
          <cell r="B521" t="str">
            <v>21-E&amp;CS35-25</v>
          </cell>
          <cell r="C521" t="str">
            <v>E&amp;CS</v>
          </cell>
          <cell r="D521">
            <v>35</v>
          </cell>
          <cell r="E521" t="str">
            <v>OZA VEDANT MEHUL PRITI</v>
          </cell>
        </row>
        <row r="522">
          <cell r="B522" t="str">
            <v>21-E&amp;CS36-25</v>
          </cell>
          <cell r="C522" t="str">
            <v>E&amp;CS</v>
          </cell>
          <cell r="D522">
            <v>36</v>
          </cell>
          <cell r="E522" t="str">
            <v xml:space="preserve">PANCHAL PRATHAMESH RAJESH  RITU </v>
          </cell>
        </row>
        <row r="523">
          <cell r="B523" t="str">
            <v>21-E&amp;CS37-25</v>
          </cell>
          <cell r="C523" t="str">
            <v>E&amp;CS</v>
          </cell>
          <cell r="D523">
            <v>37</v>
          </cell>
          <cell r="E523" t="str">
            <v xml:space="preserve">PANDEY PARIKSHIT SUSHIL ASHA </v>
          </cell>
        </row>
        <row r="524">
          <cell r="B524" t="str">
            <v>21-E&amp;CS38-25</v>
          </cell>
          <cell r="C524" t="str">
            <v>E&amp;CS</v>
          </cell>
          <cell r="D524">
            <v>38</v>
          </cell>
          <cell r="E524" t="str">
            <v>PATHAK JITESH PRADEEP REKHA</v>
          </cell>
        </row>
        <row r="525">
          <cell r="B525" t="str">
            <v>21-E&amp;CS39-25</v>
          </cell>
          <cell r="C525" t="str">
            <v>E&amp;CS</v>
          </cell>
          <cell r="D525">
            <v>39</v>
          </cell>
          <cell r="E525" t="str">
            <v xml:space="preserve">PATIL MANISH RAJENDRA SANGEETA </v>
          </cell>
        </row>
        <row r="526">
          <cell r="B526" t="str">
            <v>21-E&amp;CS40-25</v>
          </cell>
          <cell r="C526" t="str">
            <v>E&amp;CS</v>
          </cell>
          <cell r="D526">
            <v>40</v>
          </cell>
          <cell r="E526" t="str">
            <v>PRAJAPATI SHUBHAM SHIVSHANKAR SAVITRIDEVI</v>
          </cell>
        </row>
        <row r="527">
          <cell r="B527" t="str">
            <v>21-E&amp;CS41-25</v>
          </cell>
          <cell r="C527" t="str">
            <v>E&amp;CS</v>
          </cell>
          <cell r="D527">
            <v>41</v>
          </cell>
          <cell r="E527" t="str">
            <v>PURABIYA NIKHIL MAHENDRABHAI  NANDA</v>
          </cell>
        </row>
        <row r="528">
          <cell r="B528" t="str">
            <v>21-E&amp;CS42-25</v>
          </cell>
          <cell r="C528" t="str">
            <v>E&amp;CS</v>
          </cell>
          <cell r="D528">
            <v>42</v>
          </cell>
          <cell r="E528" t="str">
            <v>RAI RUCHITA VISHWABANDHU  BIMLESH</v>
          </cell>
        </row>
        <row r="529">
          <cell r="B529" t="str">
            <v>21-E&amp;CS43-25</v>
          </cell>
          <cell r="C529" t="str">
            <v>E&amp;CS</v>
          </cell>
          <cell r="D529">
            <v>43</v>
          </cell>
          <cell r="E529" t="str">
            <v>RAUL VEDANT DEVENDRA PREETI</v>
          </cell>
        </row>
        <row r="530">
          <cell r="B530" t="str">
            <v>21-E&amp;CS44-25</v>
          </cell>
          <cell r="C530" t="str">
            <v>E&amp;CS</v>
          </cell>
          <cell r="D530">
            <v>44</v>
          </cell>
          <cell r="E530" t="str">
            <v xml:space="preserve">SAHU SAHIL AVINASH RANJU </v>
          </cell>
        </row>
        <row r="531">
          <cell r="B531" t="str">
            <v>21-E&amp;CS45-25</v>
          </cell>
          <cell r="C531" t="str">
            <v>E&amp;CS</v>
          </cell>
          <cell r="D531">
            <v>45</v>
          </cell>
          <cell r="E531" t="str">
            <v>SAKALI VENKATESH SATYANARANYAN SAVITA</v>
          </cell>
        </row>
        <row r="532">
          <cell r="B532" t="str">
            <v>21-E&amp;CS46-25</v>
          </cell>
          <cell r="C532" t="str">
            <v>E&amp;CS</v>
          </cell>
          <cell r="D532">
            <v>46</v>
          </cell>
          <cell r="E532" t="str">
            <v>SAPALYA RITHVIKA DINESH KAVITHA</v>
          </cell>
        </row>
        <row r="533">
          <cell r="B533" t="str">
            <v>21-E&amp;CS47-25</v>
          </cell>
          <cell r="C533" t="str">
            <v>E&amp;CS</v>
          </cell>
          <cell r="D533">
            <v>47</v>
          </cell>
          <cell r="E533" t="str">
            <v>SHAIKH AZIM MUAZZAM ALI NAZIYA</v>
          </cell>
        </row>
        <row r="534">
          <cell r="B534" t="str">
            <v>21-E&amp;CS48-25</v>
          </cell>
          <cell r="C534" t="str">
            <v>E&amp;CS</v>
          </cell>
          <cell r="D534">
            <v>48</v>
          </cell>
          <cell r="E534" t="str">
            <v xml:space="preserve">SHARMA GAURAV YOGESH  SUMAN </v>
          </cell>
        </row>
        <row r="535">
          <cell r="B535" t="str">
            <v>21-E&amp;CS49-25</v>
          </cell>
          <cell r="C535" t="str">
            <v>E&amp;CS</v>
          </cell>
          <cell r="D535">
            <v>49</v>
          </cell>
          <cell r="E535" t="str">
            <v>SHARMA HARSHIT MUKESHKUMAR POONAM</v>
          </cell>
        </row>
        <row r="536">
          <cell r="B536" t="str">
            <v>21-E&amp;CS50-25</v>
          </cell>
          <cell r="C536" t="str">
            <v>E&amp;CS</v>
          </cell>
          <cell r="D536">
            <v>50</v>
          </cell>
          <cell r="E536" t="str">
            <v xml:space="preserve">SHARMA KSHITIJ SHANTISWAROOP KRUSHNA </v>
          </cell>
        </row>
        <row r="537">
          <cell r="B537" t="str">
            <v>21-E&amp;CS51-25</v>
          </cell>
          <cell r="C537" t="str">
            <v>E&amp;CS</v>
          </cell>
          <cell r="D537">
            <v>51</v>
          </cell>
          <cell r="E537" t="str">
            <v>SHIGWAN HARSH SUNIL SUVARNA</v>
          </cell>
        </row>
        <row r="538">
          <cell r="B538" t="str">
            <v>21-E&amp;CS52-25</v>
          </cell>
          <cell r="C538" t="str">
            <v>E&amp;CS</v>
          </cell>
          <cell r="D538">
            <v>52</v>
          </cell>
          <cell r="E538" t="str">
            <v>SINGH ABHAYPRATAP INDRASEN ARCHANA</v>
          </cell>
        </row>
        <row r="539">
          <cell r="B539" t="str">
            <v>21-E&amp;CS53-25</v>
          </cell>
          <cell r="C539" t="str">
            <v>E&amp;CS</v>
          </cell>
          <cell r="D539">
            <v>53</v>
          </cell>
          <cell r="E539" t="str">
            <v>SINGH ADITYA LALASAHEB MAYA</v>
          </cell>
        </row>
        <row r="540">
          <cell r="B540" t="str">
            <v>21-E&amp;CS54-25</v>
          </cell>
          <cell r="C540" t="str">
            <v>E&amp;CS</v>
          </cell>
          <cell r="D540">
            <v>54</v>
          </cell>
          <cell r="E540" t="str">
            <v>SINGH AMAR BHAGAT VANDANA</v>
          </cell>
        </row>
        <row r="541">
          <cell r="B541" t="str">
            <v>21-E&amp;CS55-25</v>
          </cell>
          <cell r="C541" t="str">
            <v>E&amp;CS</v>
          </cell>
          <cell r="D541">
            <v>55</v>
          </cell>
          <cell r="E541" t="str">
            <v xml:space="preserve">SINGH SATYAM RAMJIT  PRATIMA </v>
          </cell>
        </row>
        <row r="542">
          <cell r="B542" t="str">
            <v>21-E&amp;CS56-25</v>
          </cell>
          <cell r="C542" t="str">
            <v>E&amp;CS</v>
          </cell>
          <cell r="D542">
            <v>56</v>
          </cell>
          <cell r="E542" t="str">
            <v>SINGH VINIT SATISH SHEELA</v>
          </cell>
        </row>
        <row r="543">
          <cell r="B543" t="str">
            <v>21-E&amp;CS57-25</v>
          </cell>
          <cell r="C543" t="str">
            <v>E&amp;CS</v>
          </cell>
          <cell r="D543">
            <v>57</v>
          </cell>
          <cell r="E543" t="str">
            <v>SINGH VIVEK KUMAR JITENDRA PRASAD SANGITA</v>
          </cell>
        </row>
        <row r="544">
          <cell r="B544" t="str">
            <v>21-E&amp;CS58-25</v>
          </cell>
          <cell r="C544" t="str">
            <v>E&amp;CS</v>
          </cell>
          <cell r="D544">
            <v>58</v>
          </cell>
          <cell r="E544" t="str">
            <v>TIWARI SHREEYA ARUN MANJU</v>
          </cell>
        </row>
        <row r="545">
          <cell r="B545" t="str">
            <v>21-E&amp;CS59-25</v>
          </cell>
          <cell r="C545" t="str">
            <v>E&amp;CS</v>
          </cell>
          <cell r="D545">
            <v>59</v>
          </cell>
          <cell r="E545" t="str">
            <v xml:space="preserve">YADAV ABHISHEK HAKIM  RESHMA </v>
          </cell>
        </row>
        <row r="546">
          <cell r="B546" t="str">
            <v>21-E&amp;CS60-25</v>
          </cell>
          <cell r="C546" t="str">
            <v>E&amp;CS</v>
          </cell>
          <cell r="D546">
            <v>60</v>
          </cell>
          <cell r="E546" t="str">
            <v>YADAV HARSH VIJAY SUMAN</v>
          </cell>
        </row>
        <row r="547">
          <cell r="B547" t="str">
            <v>21-E&amp;CS61-25</v>
          </cell>
          <cell r="C547" t="str">
            <v>E&amp;CS</v>
          </cell>
          <cell r="D547">
            <v>61</v>
          </cell>
          <cell r="E547" t="str">
            <v>YADAV ROHIT VINOD SHASHIKALA</v>
          </cell>
        </row>
        <row r="548">
          <cell r="B548" t="str">
            <v>21-E&amp;CS62-25</v>
          </cell>
          <cell r="C548" t="str">
            <v>E&amp;CS</v>
          </cell>
          <cell r="D548">
            <v>62</v>
          </cell>
          <cell r="E548" t="str">
            <v xml:space="preserve">YADAV VISHAL CHINTAMANI  SAROJADEVI </v>
          </cell>
        </row>
        <row r="549">
          <cell r="B549" t="str">
            <v>21-E&amp;CS63-25</v>
          </cell>
          <cell r="C549" t="str">
            <v>E&amp;CS</v>
          </cell>
          <cell r="D549">
            <v>63</v>
          </cell>
          <cell r="E549" t="str">
            <v xml:space="preserve">YADAV VISHAL UMASHANKAR RITA </v>
          </cell>
        </row>
        <row r="550">
          <cell r="B550" t="str">
            <v>21-E&amp;CS64-25</v>
          </cell>
          <cell r="C550" t="str">
            <v>E&amp;CS</v>
          </cell>
          <cell r="D550">
            <v>64</v>
          </cell>
          <cell r="E550" t="str">
            <v xml:space="preserve">ZOPE ADITYA SHRIKRUSHNA VAISHALI </v>
          </cell>
        </row>
        <row r="551">
          <cell r="B551" t="str">
            <v>22-E&amp;CS65-25</v>
          </cell>
          <cell r="C551" t="str">
            <v>E&amp;CS</v>
          </cell>
          <cell r="D551">
            <v>65</v>
          </cell>
          <cell r="E551" t="str">
            <v>JAISWAL ABHISHEK SANJAY ANITA</v>
          </cell>
        </row>
        <row r="552">
          <cell r="B552" t="str">
            <v>22-E&amp;CS66-25</v>
          </cell>
          <cell r="C552" t="str">
            <v>E&amp;CS</v>
          </cell>
          <cell r="D552">
            <v>66</v>
          </cell>
          <cell r="E552" t="str">
            <v>SHAH JEET VIKESH ANJANA</v>
          </cell>
        </row>
        <row r="553">
          <cell r="B553" t="str">
            <v>22-E&amp;CS67-25</v>
          </cell>
          <cell r="C553" t="str">
            <v>E&amp;CS</v>
          </cell>
          <cell r="D553">
            <v>67</v>
          </cell>
          <cell r="E553" t="str">
            <v>MISHRA ABHAY VINOD MAMTA</v>
          </cell>
        </row>
        <row r="554">
          <cell r="B554" t="str">
            <v>22-E&amp;CS68-25</v>
          </cell>
          <cell r="C554" t="str">
            <v>E&amp;CS</v>
          </cell>
          <cell r="D554">
            <v>68</v>
          </cell>
          <cell r="E554" t="str">
            <v>PUHAL RAHUL RAJKUMAR BABALI</v>
          </cell>
        </row>
        <row r="555">
          <cell r="B555" t="str">
            <v>22-E&amp;CS69-25</v>
          </cell>
          <cell r="C555" t="str">
            <v>E&amp;CS</v>
          </cell>
          <cell r="D555">
            <v>69</v>
          </cell>
          <cell r="E555" t="str">
            <v>SHAIKH AMINA ALTAF SAIRA</v>
          </cell>
        </row>
        <row r="556">
          <cell r="B556" t="str">
            <v>22-E&amp;CS70-25</v>
          </cell>
          <cell r="C556" t="str">
            <v>E&amp;CS</v>
          </cell>
          <cell r="D556">
            <v>70</v>
          </cell>
          <cell r="E556" t="str">
            <v>SINGH TARUNKUMAR BHUPENDRA PRATAP RITA</v>
          </cell>
        </row>
        <row r="557">
          <cell r="B557" t="str">
            <v>21-E&amp;TCA01-25</v>
          </cell>
          <cell r="C557" t="str">
            <v>E&amp;TC-A</v>
          </cell>
          <cell r="D557">
            <v>1</v>
          </cell>
          <cell r="E557" t="str">
            <v xml:space="preserve">ACHAREKAR AMIT BHIMSEN NILAMBARI </v>
          </cell>
        </row>
        <row r="558">
          <cell r="B558" t="str">
            <v>21-E&amp;TCA02-25</v>
          </cell>
          <cell r="C558" t="str">
            <v>E&amp;TC-A</v>
          </cell>
          <cell r="D558">
            <v>2</v>
          </cell>
          <cell r="E558" t="str">
            <v>AMBULGEKAR AYUSH RAVINDRA PRANITA</v>
          </cell>
        </row>
        <row r="559">
          <cell r="B559" t="str">
            <v>21-E&amp;TCA03-25</v>
          </cell>
          <cell r="C559" t="str">
            <v>E&amp;TC-A</v>
          </cell>
          <cell r="D559">
            <v>3</v>
          </cell>
          <cell r="E559" t="str">
            <v xml:space="preserve">ASTE YUVRAJ BABURAO  ANURADHA </v>
          </cell>
        </row>
        <row r="560">
          <cell r="B560" t="str">
            <v>21-E&amp;TCA05-25</v>
          </cell>
          <cell r="C560" t="str">
            <v>E&amp;TC-A</v>
          </cell>
          <cell r="D560">
            <v>5</v>
          </cell>
          <cell r="E560" t="str">
            <v>AZMI WASIQUE SHAKEEL IFFAT</v>
          </cell>
        </row>
        <row r="561">
          <cell r="B561" t="str">
            <v>21-E&amp;TCA06-25</v>
          </cell>
          <cell r="C561" t="str">
            <v>E&amp;TC-A</v>
          </cell>
          <cell r="D561">
            <v>6</v>
          </cell>
          <cell r="E561" t="str">
            <v>BANGAD SAKSHI  NILESH POOJA</v>
          </cell>
        </row>
        <row r="562">
          <cell r="B562" t="str">
            <v>21-E&amp;TCA08-25</v>
          </cell>
          <cell r="C562" t="str">
            <v>E&amp;TC-A</v>
          </cell>
          <cell r="D562">
            <v>8</v>
          </cell>
          <cell r="E562" t="str">
            <v>BHATKAR GAURI PRAMOD PAVITRA</v>
          </cell>
        </row>
        <row r="563">
          <cell r="B563" t="str">
            <v>21-E&amp;TCA09-25</v>
          </cell>
          <cell r="C563" t="str">
            <v>E&amp;TC-A</v>
          </cell>
          <cell r="D563">
            <v>9</v>
          </cell>
          <cell r="E563" t="str">
            <v>BHOSLE ASHISH SATISH SUSHMA</v>
          </cell>
        </row>
        <row r="564">
          <cell r="B564" t="str">
            <v>21-E&amp;TCA10-25</v>
          </cell>
          <cell r="C564" t="str">
            <v>E&amp;TC-A</v>
          </cell>
          <cell r="D564">
            <v>10</v>
          </cell>
          <cell r="E564" t="str">
            <v>BHOSLE CHINMAY NILESH  NEHA</v>
          </cell>
        </row>
        <row r="565">
          <cell r="B565" t="str">
            <v>21-E&amp;TCA11-25</v>
          </cell>
          <cell r="C565" t="str">
            <v>E&amp;TC-A</v>
          </cell>
          <cell r="D565">
            <v>11</v>
          </cell>
          <cell r="E565" t="str">
            <v>ANAND BIPASHA RAHUL ANITA</v>
          </cell>
        </row>
        <row r="566">
          <cell r="B566" t="str">
            <v>21-E&amp;TCA12-25</v>
          </cell>
          <cell r="C566" t="str">
            <v>E&amp;TC-A</v>
          </cell>
          <cell r="D566">
            <v>12</v>
          </cell>
          <cell r="E566" t="str">
            <v>CHAUDHARI JAYESH BHIMRAJ  VAISHALI</v>
          </cell>
        </row>
        <row r="567">
          <cell r="B567" t="str">
            <v>21-E&amp;TCA13-25</v>
          </cell>
          <cell r="C567" t="str">
            <v>E&amp;TC-A</v>
          </cell>
          <cell r="D567">
            <v>13</v>
          </cell>
          <cell r="E567" t="str">
            <v xml:space="preserve">CHOUDHARY LAXMAN GHISARAM  BHAVARI DEVI </v>
          </cell>
        </row>
        <row r="568">
          <cell r="B568" t="str">
            <v>21-E&amp;TCA14-25</v>
          </cell>
          <cell r="C568" t="str">
            <v>E&amp;TC-A</v>
          </cell>
          <cell r="D568">
            <v>14</v>
          </cell>
          <cell r="E568" t="str">
            <v>D K PALAK PARMESHWAR LAXMI</v>
          </cell>
        </row>
        <row r="569">
          <cell r="B569" t="str">
            <v>21-E&amp;TCA15-25</v>
          </cell>
          <cell r="C569" t="str">
            <v>E&amp;TC-A</v>
          </cell>
          <cell r="D569">
            <v>15</v>
          </cell>
          <cell r="E569" t="str">
            <v>DANDULIYA VEDANT GANESH ARUNA</v>
          </cell>
        </row>
        <row r="570">
          <cell r="B570" t="str">
            <v>21-E&amp;TCA16-25</v>
          </cell>
          <cell r="C570" t="str">
            <v>E&amp;TC-A</v>
          </cell>
          <cell r="D570">
            <v>16</v>
          </cell>
          <cell r="E570" t="str">
            <v>DESHMUKH PRANAV SUHAS RAVITA</v>
          </cell>
        </row>
        <row r="571">
          <cell r="B571" t="str">
            <v>21-E&amp;TCA17-25</v>
          </cell>
          <cell r="C571" t="str">
            <v>E&amp;TC-A</v>
          </cell>
          <cell r="D571">
            <v>17</v>
          </cell>
          <cell r="E571" t="str">
            <v xml:space="preserve">SUDESHA DEV BHUPENDRA PAVANI </v>
          </cell>
        </row>
        <row r="572">
          <cell r="B572" t="str">
            <v>21-E&amp;TCA18-25</v>
          </cell>
          <cell r="C572" t="str">
            <v>E&amp;TC-A</v>
          </cell>
          <cell r="D572">
            <v>18</v>
          </cell>
          <cell r="E572" t="str">
            <v>DEVADIGA NANDINI DAYESHKUMAR DEEPA</v>
          </cell>
        </row>
        <row r="573">
          <cell r="B573" t="str">
            <v>21-E&amp;TCA19-25</v>
          </cell>
          <cell r="C573" t="str">
            <v>E&amp;TC-A</v>
          </cell>
          <cell r="D573">
            <v>19</v>
          </cell>
          <cell r="E573" t="str">
            <v>DHAGE MANDAR VIJAY LALITA</v>
          </cell>
        </row>
        <row r="574">
          <cell r="B574" t="str">
            <v>21-E&amp;TCA20-25</v>
          </cell>
          <cell r="C574" t="str">
            <v>E&amp;TC-A</v>
          </cell>
          <cell r="D574">
            <v>20</v>
          </cell>
          <cell r="E574" t="str">
            <v>DHURI TANMAY RUPESH RIYA</v>
          </cell>
        </row>
        <row r="575">
          <cell r="B575" t="str">
            <v>21-E&amp;TCA21-25</v>
          </cell>
          <cell r="C575" t="str">
            <v>E&amp;TC-A</v>
          </cell>
          <cell r="D575">
            <v>21</v>
          </cell>
          <cell r="E575" t="str">
            <v xml:space="preserve">DUBEY ADARSH DHANANJAY  PURNIMA </v>
          </cell>
        </row>
        <row r="576">
          <cell r="B576" t="str">
            <v>21-E&amp;TCA22-25</v>
          </cell>
          <cell r="C576" t="str">
            <v>E&amp;TC-A</v>
          </cell>
          <cell r="D576">
            <v>22</v>
          </cell>
          <cell r="E576" t="str">
            <v>DUBEY ANKITKUMAR YOGENDRAKUMAR  SARITA</v>
          </cell>
        </row>
        <row r="577">
          <cell r="B577" t="str">
            <v>21-E&amp;TCA23-25</v>
          </cell>
          <cell r="C577" t="str">
            <v>E&amp;TC-A</v>
          </cell>
          <cell r="D577">
            <v>23</v>
          </cell>
          <cell r="E577" t="str">
            <v>DUBEY SAURABH RAJKUMAR JAIMALA</v>
          </cell>
        </row>
        <row r="578">
          <cell r="B578" t="str">
            <v>21-E&amp;TCA24-25</v>
          </cell>
          <cell r="C578" t="str">
            <v>E&amp;TC-A</v>
          </cell>
          <cell r="D578">
            <v>24</v>
          </cell>
          <cell r="E578" t="str">
            <v>DWIVEDI MANSHAA SHASHIKANT SANGEETA</v>
          </cell>
        </row>
        <row r="579">
          <cell r="B579" t="str">
            <v>21-E&amp;TCA25-25</v>
          </cell>
          <cell r="C579" t="str">
            <v>E&amp;TC-A</v>
          </cell>
          <cell r="D579">
            <v>25</v>
          </cell>
          <cell r="E579" t="str">
            <v xml:space="preserve">GANDHI  PARVA VIJAY  SUDHA </v>
          </cell>
        </row>
        <row r="580">
          <cell r="B580" t="str">
            <v>21-E&amp;TCA26-25</v>
          </cell>
          <cell r="C580" t="str">
            <v>E&amp;TC-A</v>
          </cell>
          <cell r="D580">
            <v>26</v>
          </cell>
          <cell r="E580" t="str">
            <v>GARAD DEEPALI TANAJI  BALIKA</v>
          </cell>
        </row>
        <row r="581">
          <cell r="B581" t="str">
            <v>21-E&amp;TCA27-25</v>
          </cell>
          <cell r="C581" t="str">
            <v>E&amp;TC-A</v>
          </cell>
          <cell r="D581">
            <v>27</v>
          </cell>
          <cell r="E581" t="str">
            <v xml:space="preserve">GIRI RISHI KARUNASHANKAR  VIDHYAVATI </v>
          </cell>
        </row>
        <row r="582">
          <cell r="B582" t="str">
            <v>21-E&amp;TCA28-25</v>
          </cell>
          <cell r="C582" t="str">
            <v>E&amp;TC-A</v>
          </cell>
          <cell r="D582">
            <v>28</v>
          </cell>
          <cell r="E582" t="str">
            <v xml:space="preserve">GUPTA AAKASH MAHARANIDIN  SHIVKUMARI </v>
          </cell>
        </row>
        <row r="583">
          <cell r="B583" t="str">
            <v>21-E&amp;TCA29-25</v>
          </cell>
          <cell r="C583" t="str">
            <v>E&amp;TC-A</v>
          </cell>
          <cell r="D583">
            <v>29</v>
          </cell>
          <cell r="E583" t="str">
            <v xml:space="preserve">GUPTA LAXMI DINDAYAL  KIRAN </v>
          </cell>
        </row>
        <row r="584">
          <cell r="B584" t="str">
            <v>21-E&amp;TCA30-25</v>
          </cell>
          <cell r="C584" t="str">
            <v>E&amp;TC-A</v>
          </cell>
          <cell r="D584">
            <v>30</v>
          </cell>
          <cell r="E584" t="str">
            <v>GUPTA OM ASHOK KUSUM</v>
          </cell>
        </row>
        <row r="585">
          <cell r="B585" t="str">
            <v>21-E&amp;TCA31-25</v>
          </cell>
          <cell r="C585" t="str">
            <v>E&amp;TC-A</v>
          </cell>
          <cell r="D585">
            <v>31</v>
          </cell>
          <cell r="E585" t="str">
            <v>GUPTA RAMSAGAR SANTOSH SUNITA</v>
          </cell>
        </row>
        <row r="586">
          <cell r="B586" t="str">
            <v>21-E&amp;TCA32-25</v>
          </cell>
          <cell r="C586" t="str">
            <v>E&amp;TC-A</v>
          </cell>
          <cell r="D586">
            <v>32</v>
          </cell>
          <cell r="E586" t="str">
            <v>GUPTA SHIVAM SABHAJIT GEETADEVI</v>
          </cell>
        </row>
        <row r="587">
          <cell r="B587" t="str">
            <v>21-E&amp;TCA33-25</v>
          </cell>
          <cell r="C587" t="str">
            <v>E&amp;TC-A</v>
          </cell>
          <cell r="D587">
            <v>33</v>
          </cell>
          <cell r="E587" t="str">
            <v>GURAV VIKAS BALAJI ASHA</v>
          </cell>
        </row>
        <row r="588">
          <cell r="B588" t="str">
            <v>21-E&amp;TCA34-25</v>
          </cell>
          <cell r="C588" t="str">
            <v>E&amp;TC-A</v>
          </cell>
          <cell r="D588">
            <v>34</v>
          </cell>
          <cell r="E588" t="str">
            <v>HARDIKAR ATHARVA MADHAV MEGHANA</v>
          </cell>
        </row>
        <row r="589">
          <cell r="B589" t="str">
            <v>21-E&amp;TCA35-25</v>
          </cell>
          <cell r="C589" t="str">
            <v>E&amp;TC-A</v>
          </cell>
          <cell r="D589">
            <v>35</v>
          </cell>
          <cell r="E589" t="str">
            <v>JADHAV ANIRUDDHA DEVIDAS  YOGITA</v>
          </cell>
        </row>
        <row r="590">
          <cell r="B590" t="str">
            <v>21-E&amp;TCA36-25</v>
          </cell>
          <cell r="C590" t="str">
            <v>E&amp;TC-A</v>
          </cell>
          <cell r="D590">
            <v>36</v>
          </cell>
          <cell r="E590" t="str">
            <v>JAIN DEV BHARAT PRABHA</v>
          </cell>
        </row>
        <row r="591">
          <cell r="B591" t="str">
            <v>21-E&amp;TCA37-25</v>
          </cell>
          <cell r="C591" t="str">
            <v>E&amp;TC-A</v>
          </cell>
          <cell r="D591">
            <v>37</v>
          </cell>
          <cell r="E591" t="str">
            <v>JAISWAR NEHA BACHULAL BIMLA</v>
          </cell>
        </row>
        <row r="592">
          <cell r="B592" t="str">
            <v>21-E&amp;TCA38-25</v>
          </cell>
          <cell r="C592" t="str">
            <v>E&amp;TC-A</v>
          </cell>
          <cell r="D592">
            <v>38</v>
          </cell>
          <cell r="E592" t="str">
            <v>JHA PRABHAT ABHAY KUMAR SAMIDEVI</v>
          </cell>
        </row>
        <row r="593">
          <cell r="B593" t="str">
            <v>21-E&amp;TCA39-25</v>
          </cell>
          <cell r="C593" t="str">
            <v>E&amp;TC-A</v>
          </cell>
          <cell r="D593">
            <v>39</v>
          </cell>
          <cell r="E593" t="str">
            <v>KADHANE HARSH NITIN SANCHITA</v>
          </cell>
        </row>
        <row r="594">
          <cell r="B594" t="str">
            <v>21-E&amp;TCA40-25</v>
          </cell>
          <cell r="C594" t="str">
            <v>E&amp;TC-A</v>
          </cell>
          <cell r="D594">
            <v>40</v>
          </cell>
          <cell r="E594" t="str">
            <v>KAMBLE ANAGHA ADESH MADHURI</v>
          </cell>
        </row>
        <row r="595">
          <cell r="B595" t="str">
            <v>21-E&amp;TCA41-25</v>
          </cell>
          <cell r="C595" t="str">
            <v>E&amp;TC-A</v>
          </cell>
          <cell r="D595">
            <v>41</v>
          </cell>
          <cell r="E595" t="str">
            <v>KAMBLE NISHANT SANTOSH SHWETA</v>
          </cell>
        </row>
        <row r="596">
          <cell r="B596" t="str">
            <v>21-E&amp;TCA42-25</v>
          </cell>
          <cell r="C596" t="str">
            <v>E&amp;TC-A</v>
          </cell>
          <cell r="D596">
            <v>42</v>
          </cell>
          <cell r="E596" t="str">
            <v>KANOJIYA ADITYA MAHESH  JAIDEVI</v>
          </cell>
        </row>
        <row r="597">
          <cell r="B597" t="str">
            <v>21-E&amp;TCA43-25</v>
          </cell>
          <cell r="C597" t="str">
            <v>E&amp;TC-A</v>
          </cell>
          <cell r="D597">
            <v>43</v>
          </cell>
          <cell r="E597" t="str">
            <v>KARAMBELKAR APOORVA  KAMALAKANT KALYANI</v>
          </cell>
        </row>
        <row r="598">
          <cell r="B598" t="str">
            <v>21-E&amp;TCA44-25</v>
          </cell>
          <cell r="C598" t="str">
            <v>E&amp;TC-A</v>
          </cell>
          <cell r="D598">
            <v>44</v>
          </cell>
          <cell r="E598" t="str">
            <v>KHOT PRITESH VILAS  SUSHAMA</v>
          </cell>
        </row>
        <row r="599">
          <cell r="B599" t="str">
            <v>21-E&amp;TCA45-25</v>
          </cell>
          <cell r="C599" t="str">
            <v>E&amp;TC-A</v>
          </cell>
          <cell r="D599">
            <v>45</v>
          </cell>
          <cell r="E599" t="str">
            <v>KOLI BHAVIK HARSH  LAXMI</v>
          </cell>
        </row>
        <row r="600">
          <cell r="B600" t="str">
            <v>21-E&amp;TCA46-25</v>
          </cell>
          <cell r="C600" t="str">
            <v>E&amp;TC-A</v>
          </cell>
          <cell r="D600">
            <v>46</v>
          </cell>
          <cell r="E600" t="str">
            <v>KUSHWAHA NIKHIL HARILAL  ANJU</v>
          </cell>
        </row>
        <row r="601">
          <cell r="B601" t="str">
            <v>21-E&amp;TCA47-25</v>
          </cell>
          <cell r="C601" t="str">
            <v>E&amp;TC-A</v>
          </cell>
          <cell r="D601">
            <v>47</v>
          </cell>
          <cell r="E601" t="str">
            <v>MADESHIA RAJ PRITAM NANDA</v>
          </cell>
        </row>
        <row r="602">
          <cell r="B602" t="str">
            <v>21-E&amp;TCA48-25</v>
          </cell>
          <cell r="C602" t="str">
            <v>E&amp;TC-A</v>
          </cell>
          <cell r="D602">
            <v>48</v>
          </cell>
          <cell r="E602" t="str">
            <v>MAHAJAN TISHA CHETAN  SARITA</v>
          </cell>
        </row>
        <row r="603">
          <cell r="B603" t="str">
            <v>21-E&amp;TCA49-25</v>
          </cell>
          <cell r="C603" t="str">
            <v>E&amp;TC-A</v>
          </cell>
          <cell r="D603">
            <v>49</v>
          </cell>
          <cell r="E603" t="str">
            <v>MAITY SOUBIK BHAKTIPADA SHYAMALI</v>
          </cell>
        </row>
        <row r="604">
          <cell r="B604" t="str">
            <v>21-E&amp;TCA50-25</v>
          </cell>
          <cell r="C604" t="str">
            <v>E&amp;TC-A</v>
          </cell>
          <cell r="D604">
            <v>50</v>
          </cell>
          <cell r="E604" t="str">
            <v>MAJI SURAJ RAJU PAMPA</v>
          </cell>
        </row>
        <row r="605">
          <cell r="B605" t="str">
            <v>21-E&amp;TCA52-25</v>
          </cell>
          <cell r="C605" t="str">
            <v>E&amp;TC-A</v>
          </cell>
          <cell r="D605">
            <v>52</v>
          </cell>
          <cell r="E605" t="str">
            <v>MALVIYA CHIRAG GOVIND  INDRA</v>
          </cell>
        </row>
        <row r="606">
          <cell r="B606" t="str">
            <v>21-E&amp;TCA53-25</v>
          </cell>
          <cell r="C606" t="str">
            <v>E&amp;TC-A</v>
          </cell>
          <cell r="D606">
            <v>53</v>
          </cell>
          <cell r="E606" t="str">
            <v>MAURYA ADITYA DINESH TANUSHREE</v>
          </cell>
        </row>
        <row r="607">
          <cell r="B607" t="str">
            <v>21-E&amp;TCA55-25</v>
          </cell>
          <cell r="C607" t="str">
            <v>E&amp;TC-A</v>
          </cell>
          <cell r="D607">
            <v>55</v>
          </cell>
          <cell r="E607" t="str">
            <v xml:space="preserve">MISHRA ASHISH UDAYSHANKAR SAVITA </v>
          </cell>
        </row>
        <row r="608">
          <cell r="B608" t="str">
            <v>21-E&amp;TCA56-25</v>
          </cell>
          <cell r="C608" t="str">
            <v>E&amp;TC-A</v>
          </cell>
          <cell r="D608">
            <v>56</v>
          </cell>
          <cell r="E608" t="str">
            <v>MISHRA ASHUTOSH MANOJ SANJU</v>
          </cell>
        </row>
        <row r="609">
          <cell r="B609" t="str">
            <v>21-E&amp;TCA57-25</v>
          </cell>
          <cell r="C609" t="str">
            <v>E&amp;TC-A</v>
          </cell>
          <cell r="D609">
            <v>57</v>
          </cell>
          <cell r="E609" t="str">
            <v>MISHRA KUMKUM JAYSHANKAR  GEETA</v>
          </cell>
        </row>
        <row r="610">
          <cell r="B610" t="str">
            <v>21-E&amp;TCA58-25</v>
          </cell>
          <cell r="C610" t="str">
            <v>E&amp;TC-A</v>
          </cell>
          <cell r="D610">
            <v>58</v>
          </cell>
          <cell r="E610" t="str">
            <v xml:space="preserve">MISHRA NIRAJ SANTLAL LALITA </v>
          </cell>
        </row>
        <row r="611">
          <cell r="B611" t="str">
            <v>21-E&amp;TCA59-25</v>
          </cell>
          <cell r="C611" t="str">
            <v>E&amp;TC-A</v>
          </cell>
          <cell r="D611">
            <v>59</v>
          </cell>
          <cell r="E611" t="str">
            <v>MISHRA SWATI NAVIN  KIRAN</v>
          </cell>
        </row>
        <row r="612">
          <cell r="B612" t="str">
            <v>21-E&amp;TCA60-25</v>
          </cell>
          <cell r="C612" t="str">
            <v>E&amp;TC-A</v>
          </cell>
          <cell r="D612">
            <v>60</v>
          </cell>
          <cell r="E612" t="str">
            <v>PANCHAL SHUBHAM DWARKANATH  DIPTI</v>
          </cell>
        </row>
        <row r="613">
          <cell r="B613" t="str">
            <v>21-E&amp;TCA61-25</v>
          </cell>
          <cell r="C613" t="str">
            <v>E&amp;TC-A</v>
          </cell>
          <cell r="D613">
            <v>61</v>
          </cell>
          <cell r="E613" t="str">
            <v>PANDEY SHIVANSHU AJAY ANITA</v>
          </cell>
        </row>
        <row r="614">
          <cell r="B614" t="str">
            <v>21-E&amp;TCA63-25</v>
          </cell>
          <cell r="C614" t="str">
            <v>E&amp;TC-A</v>
          </cell>
          <cell r="D614">
            <v>63</v>
          </cell>
          <cell r="E614" t="str">
            <v xml:space="preserve">PATGAR DARSHAN NARAYAN  USHA </v>
          </cell>
        </row>
        <row r="615">
          <cell r="B615" t="str">
            <v>22-E&amp;TCA64-25</v>
          </cell>
          <cell r="C615" t="str">
            <v>E&amp;TC-A</v>
          </cell>
          <cell r="D615">
            <v>64</v>
          </cell>
          <cell r="E615" t="str">
            <v>AGARWAL VIDHI PARIKSHIT MONA</v>
          </cell>
        </row>
        <row r="616">
          <cell r="B616" t="str">
            <v>22-E&amp;TCA65-25</v>
          </cell>
          <cell r="C616" t="str">
            <v>E&amp;TC-A</v>
          </cell>
          <cell r="D616">
            <v>65</v>
          </cell>
          <cell r="E616" t="str">
            <v>BHABAL EKTA VISHAL AKSHATA</v>
          </cell>
        </row>
        <row r="617">
          <cell r="B617" t="str">
            <v>22-E&amp;TCA66-25</v>
          </cell>
          <cell r="C617" t="str">
            <v>E&amp;TC-A</v>
          </cell>
          <cell r="D617">
            <v>66</v>
          </cell>
          <cell r="E617" t="str">
            <v>EYYAPPADI ARJUN UMESH  BINDU</v>
          </cell>
        </row>
        <row r="618">
          <cell r="B618" t="str">
            <v>22-E&amp;TCA68-25</v>
          </cell>
          <cell r="C618" t="str">
            <v>E&amp;TC-A</v>
          </cell>
          <cell r="D618">
            <v>68</v>
          </cell>
          <cell r="E618" t="str">
            <v>LUGADE MAYURI VIVEKANAND LAXMI</v>
          </cell>
        </row>
        <row r="619">
          <cell r="B619" t="str">
            <v>22-E&amp;TCA69-25</v>
          </cell>
          <cell r="C619" t="str">
            <v>E&amp;TC-A</v>
          </cell>
          <cell r="D619">
            <v>69</v>
          </cell>
          <cell r="E619" t="str">
            <v>PARMAR KAMLESH RAMESH MANJU</v>
          </cell>
        </row>
        <row r="620">
          <cell r="B620" t="str">
            <v>21-E&amp;TCB01-25</v>
          </cell>
          <cell r="C620" t="str">
            <v>E&amp;TC-B</v>
          </cell>
          <cell r="D620">
            <v>1</v>
          </cell>
          <cell r="E620" t="str">
            <v>PRAJAPATI AMAN SANTOSH KAVITA</v>
          </cell>
        </row>
        <row r="621">
          <cell r="B621" t="str">
            <v>21-E&amp;TCB02-25</v>
          </cell>
          <cell r="C621" t="str">
            <v>E&amp;TC-B</v>
          </cell>
          <cell r="D621">
            <v>2</v>
          </cell>
          <cell r="E621" t="str">
            <v>PRAJAPATI VIVEK ASHOK  ASHA</v>
          </cell>
        </row>
        <row r="622">
          <cell r="B622" t="str">
            <v>21-E&amp;TCB03-25</v>
          </cell>
          <cell r="C622" t="str">
            <v>E&amp;TC-B</v>
          </cell>
          <cell r="D622">
            <v>3</v>
          </cell>
          <cell r="E622" t="str">
            <v>RAI NIDHI UMESH  SUDHA</v>
          </cell>
        </row>
        <row r="623">
          <cell r="B623" t="str">
            <v>21-E&amp;TCB04-25</v>
          </cell>
          <cell r="C623" t="str">
            <v>E&amp;TC-B</v>
          </cell>
          <cell r="D623">
            <v>4</v>
          </cell>
          <cell r="E623" t="str">
            <v>RANE ADITI RASHMIKANT  RACHANA</v>
          </cell>
        </row>
        <row r="624">
          <cell r="B624" t="str">
            <v>21-E&amp;TCB05-25</v>
          </cell>
          <cell r="C624" t="str">
            <v>E&amp;TC-B</v>
          </cell>
          <cell r="D624">
            <v>5</v>
          </cell>
          <cell r="E624" t="str">
            <v>RATHOR CHIRAG NANDAN PARWATI DEVI</v>
          </cell>
        </row>
        <row r="625">
          <cell r="B625" t="str">
            <v>21-E&amp;TCB06-25</v>
          </cell>
          <cell r="C625" t="str">
            <v>E&amp;TC-B</v>
          </cell>
          <cell r="D625">
            <v>6</v>
          </cell>
          <cell r="E625" t="str">
            <v xml:space="preserve">RAUT DARSHIT SANDEEP  JAGRUTI </v>
          </cell>
        </row>
        <row r="626">
          <cell r="B626" t="str">
            <v>21-E&amp;TCB07-25</v>
          </cell>
          <cell r="C626" t="str">
            <v>E&amp;TC-B</v>
          </cell>
          <cell r="D626">
            <v>7</v>
          </cell>
          <cell r="E626" t="str">
            <v xml:space="preserve">RAVAL SHRUTI NILESH HEMA </v>
          </cell>
        </row>
        <row r="627">
          <cell r="B627" t="str">
            <v>21-E&amp;TCB08-25</v>
          </cell>
          <cell r="C627" t="str">
            <v>E&amp;TC-B</v>
          </cell>
          <cell r="D627">
            <v>8</v>
          </cell>
          <cell r="E627" t="str">
            <v>ROY NIKHIL  ASHUTOSH VIBHA</v>
          </cell>
        </row>
        <row r="628">
          <cell r="B628" t="str">
            <v>21-E&amp;TCB09-25</v>
          </cell>
          <cell r="C628" t="str">
            <v>E&amp;TC-B</v>
          </cell>
          <cell r="D628">
            <v>9</v>
          </cell>
          <cell r="E628" t="str">
            <v xml:space="preserve">SABANNAVAR PRADNYA ARUN  NANDA </v>
          </cell>
        </row>
        <row r="629">
          <cell r="B629" t="str">
            <v>21-E&amp;TCB10-25</v>
          </cell>
          <cell r="C629" t="str">
            <v>E&amp;TC-B</v>
          </cell>
          <cell r="D629">
            <v>10</v>
          </cell>
          <cell r="E629" t="str">
            <v xml:space="preserve">SAKPAL ADVAIT VIJAY  PRIYA </v>
          </cell>
        </row>
        <row r="630">
          <cell r="B630" t="str">
            <v>21-E&amp;TCB11-25</v>
          </cell>
          <cell r="C630" t="str">
            <v>E&amp;TC-B</v>
          </cell>
          <cell r="D630">
            <v>11</v>
          </cell>
          <cell r="E630" t="str">
            <v>SHAH RISHI SAUMIT VAISHALI</v>
          </cell>
        </row>
        <row r="631">
          <cell r="B631" t="str">
            <v>21-E&amp;TCB12-25</v>
          </cell>
          <cell r="C631" t="str">
            <v>E&amp;TC-B</v>
          </cell>
          <cell r="D631">
            <v>12</v>
          </cell>
          <cell r="E631" t="str">
            <v xml:space="preserve">SHARMA AKSHAY SHIVKUMAR  DHANASHREE </v>
          </cell>
        </row>
        <row r="632">
          <cell r="B632" t="str">
            <v>21-E&amp;TCB13-25</v>
          </cell>
          <cell r="C632" t="str">
            <v>E&amp;TC-B</v>
          </cell>
          <cell r="D632">
            <v>13</v>
          </cell>
          <cell r="E632" t="str">
            <v>SHARMA HARIOM  J S  TANUJA KUMARI</v>
          </cell>
        </row>
        <row r="633">
          <cell r="B633" t="str">
            <v>21-E&amp;TCB14-25</v>
          </cell>
          <cell r="C633" t="str">
            <v>E&amp;TC-B</v>
          </cell>
          <cell r="D633">
            <v>14</v>
          </cell>
          <cell r="E633" t="str">
            <v xml:space="preserve">SHARMA PRADYUMNE PRADEEP ANJU </v>
          </cell>
        </row>
        <row r="634">
          <cell r="B634" t="str">
            <v>21-E&amp;TCB15-25</v>
          </cell>
          <cell r="C634" t="str">
            <v>E&amp;TC-B</v>
          </cell>
          <cell r="D634">
            <v>15</v>
          </cell>
          <cell r="E634" t="str">
            <v>SHARMA RAM SHASHIKANT SARITA</v>
          </cell>
        </row>
        <row r="635">
          <cell r="B635" t="str">
            <v>21-E&amp;TCB16-25</v>
          </cell>
          <cell r="C635" t="str">
            <v>E&amp;TC-B</v>
          </cell>
          <cell r="D635">
            <v>16</v>
          </cell>
          <cell r="E635" t="str">
            <v>SHETH JAINAM HIREN REKHA</v>
          </cell>
        </row>
        <row r="636">
          <cell r="B636" t="str">
            <v>21-E&amp;TCB17-25</v>
          </cell>
          <cell r="C636" t="str">
            <v>E&amp;TC-B</v>
          </cell>
          <cell r="D636">
            <v>17</v>
          </cell>
          <cell r="E636" t="str">
            <v>SHETTY ANUSHA ANIL SHREELATA</v>
          </cell>
        </row>
        <row r="637">
          <cell r="B637" t="str">
            <v>21-E&amp;TCB18-25</v>
          </cell>
          <cell r="C637" t="str">
            <v>E&amp;TC-B</v>
          </cell>
          <cell r="D637">
            <v>18</v>
          </cell>
          <cell r="E637" t="str">
            <v xml:space="preserve">SHINDE VEDANG SANDEEP SMITA </v>
          </cell>
        </row>
        <row r="638">
          <cell r="B638" t="str">
            <v>21-E&amp;TCB19-25</v>
          </cell>
          <cell r="C638" t="str">
            <v>E&amp;TC-B</v>
          </cell>
          <cell r="D638">
            <v>19</v>
          </cell>
          <cell r="E638" t="str">
            <v>ADAM ATHARVA SHRINIVAS SAPANA</v>
          </cell>
        </row>
        <row r="639">
          <cell r="B639" t="str">
            <v>21-E&amp;TCB20-25</v>
          </cell>
          <cell r="C639" t="str">
            <v>E&amp;TC-B</v>
          </cell>
          <cell r="D639">
            <v>20</v>
          </cell>
          <cell r="E639" t="str">
            <v>GURAV SHRUTIKA NAMDEV SWATI</v>
          </cell>
        </row>
        <row r="640">
          <cell r="B640" t="str">
            <v>21-E&amp;TCB21-25</v>
          </cell>
          <cell r="C640" t="str">
            <v>E&amp;TC-B</v>
          </cell>
          <cell r="D640">
            <v>21</v>
          </cell>
          <cell r="E640" t="str">
            <v xml:space="preserve">SHUKLA ABHAY BALKRISHNA  NEETU </v>
          </cell>
        </row>
        <row r="641">
          <cell r="B641" t="str">
            <v>21-E&amp;TCB22-25</v>
          </cell>
          <cell r="C641" t="str">
            <v>E&amp;TC-B</v>
          </cell>
          <cell r="D641">
            <v>22</v>
          </cell>
          <cell r="E641" t="str">
            <v>SINGH ADITYA  KAMALDEO CHAMPADEVI</v>
          </cell>
        </row>
        <row r="642">
          <cell r="B642" t="str">
            <v>21-E&amp;TCB23-25</v>
          </cell>
          <cell r="C642" t="str">
            <v>E&amp;TC-B</v>
          </cell>
          <cell r="D642">
            <v>23</v>
          </cell>
          <cell r="E642" t="str">
            <v>SINGH AMAN NAGENDRA  SUMAN</v>
          </cell>
        </row>
        <row r="643">
          <cell r="B643" t="str">
            <v>21-E&amp;TCB24-25</v>
          </cell>
          <cell r="C643" t="str">
            <v>E&amp;TC-B</v>
          </cell>
          <cell r="D643">
            <v>24</v>
          </cell>
          <cell r="E643" t="str">
            <v>SINGH GOURAV NANAK CHAMPA</v>
          </cell>
        </row>
        <row r="644">
          <cell r="B644" t="str">
            <v>21-E&amp;TCB25-25</v>
          </cell>
          <cell r="C644" t="str">
            <v>E&amp;TC-B</v>
          </cell>
          <cell r="D644">
            <v>25</v>
          </cell>
          <cell r="E644" t="str">
            <v>SINGH KHUSHI AMIT SARITA</v>
          </cell>
        </row>
        <row r="645">
          <cell r="B645" t="str">
            <v>21-E&amp;TCB26-25</v>
          </cell>
          <cell r="C645" t="str">
            <v>E&amp;TC-B</v>
          </cell>
          <cell r="D645">
            <v>26</v>
          </cell>
          <cell r="E645" t="str">
            <v xml:space="preserve">SINGH MANASRAJ MANOJKUMAR  JYOTI </v>
          </cell>
        </row>
        <row r="646">
          <cell r="B646" t="str">
            <v>21-E&amp;TCB27-25</v>
          </cell>
          <cell r="C646" t="str">
            <v>E&amp;TC-B</v>
          </cell>
          <cell r="D646">
            <v>27</v>
          </cell>
          <cell r="E646" t="str">
            <v>SINGH PRASHANT DHANANJAY RANJANA</v>
          </cell>
        </row>
        <row r="647">
          <cell r="B647" t="str">
            <v>21-E&amp;TCB28-25</v>
          </cell>
          <cell r="C647" t="str">
            <v>E&amp;TC-B</v>
          </cell>
          <cell r="D647">
            <v>28</v>
          </cell>
          <cell r="E647" t="str">
            <v>SINGH SHIVAM RAKESH SADHANA</v>
          </cell>
        </row>
        <row r="648">
          <cell r="B648" t="str">
            <v>21-E&amp;TCB29-25</v>
          </cell>
          <cell r="C648" t="str">
            <v>E&amp;TC-B</v>
          </cell>
          <cell r="D648">
            <v>29</v>
          </cell>
          <cell r="E648" t="str">
            <v>SINGH SHREYA RADHESHYAM  SHWETA</v>
          </cell>
        </row>
        <row r="649">
          <cell r="B649" t="str">
            <v>21-E&amp;TCB30-25</v>
          </cell>
          <cell r="C649" t="str">
            <v>E&amp;TC-B</v>
          </cell>
          <cell r="D649">
            <v>30</v>
          </cell>
          <cell r="E649" t="str">
            <v>SINGH SHUBHANGI ARUNKUMAR PREMSHEELA</v>
          </cell>
        </row>
        <row r="650">
          <cell r="B650" t="str">
            <v>21-E&amp;TCB31-25</v>
          </cell>
          <cell r="C650" t="str">
            <v>E&amp;TC-B</v>
          </cell>
          <cell r="D650">
            <v>31</v>
          </cell>
          <cell r="E650" t="str">
            <v xml:space="preserve">SINGH SONALI VIMALCHANDRA REETA </v>
          </cell>
        </row>
        <row r="651">
          <cell r="B651" t="str">
            <v>21-E&amp;TCB32-25</v>
          </cell>
          <cell r="C651" t="str">
            <v>E&amp;TC-B</v>
          </cell>
          <cell r="D651">
            <v>32</v>
          </cell>
          <cell r="E651" t="str">
            <v>SINGH YASH ATUL ANITA</v>
          </cell>
        </row>
        <row r="652">
          <cell r="B652" t="str">
            <v>21-E&amp;TCB33-25</v>
          </cell>
          <cell r="C652" t="str">
            <v>E&amp;TC-B</v>
          </cell>
          <cell r="D652">
            <v>33</v>
          </cell>
          <cell r="E652" t="str">
            <v>SINGH YASH RAJESH ANITA</v>
          </cell>
        </row>
        <row r="653">
          <cell r="B653" t="str">
            <v>21-E&amp;TCB34-25</v>
          </cell>
          <cell r="C653" t="str">
            <v>E&amp;TC-B</v>
          </cell>
          <cell r="D653">
            <v>34</v>
          </cell>
          <cell r="E653" t="str">
            <v>SONAWANE DHANANJAY NILESH  VANDANA</v>
          </cell>
        </row>
        <row r="654">
          <cell r="B654" t="str">
            <v>21-E&amp;TCB35-25</v>
          </cell>
          <cell r="C654" t="str">
            <v>E&amp;TC-B</v>
          </cell>
          <cell r="D654">
            <v>35</v>
          </cell>
          <cell r="E654" t="str">
            <v>SWAMI SAHIL RAJESH REKHA</v>
          </cell>
        </row>
        <row r="655">
          <cell r="B655" t="str">
            <v>21-E&amp;TCB36-25</v>
          </cell>
          <cell r="C655" t="str">
            <v>E&amp;TC-B</v>
          </cell>
          <cell r="D655">
            <v>36</v>
          </cell>
          <cell r="E655" t="str">
            <v>TEMKAR  SUJAL ARVIND SHEELA</v>
          </cell>
        </row>
        <row r="656">
          <cell r="B656" t="str">
            <v>21-E&amp;TCB37-25</v>
          </cell>
          <cell r="C656" t="str">
            <v>E&amp;TC-B</v>
          </cell>
          <cell r="D656">
            <v>37</v>
          </cell>
          <cell r="E656" t="str">
            <v>THAKUR AVINASH KUMAR NIRMAL NUTAN</v>
          </cell>
        </row>
        <row r="657">
          <cell r="B657" t="str">
            <v>21-E&amp;TCB38-25</v>
          </cell>
          <cell r="C657" t="str">
            <v>E&amp;TC-B</v>
          </cell>
          <cell r="D657">
            <v>38</v>
          </cell>
          <cell r="E657" t="str">
            <v xml:space="preserve">THAKUR NANDITA PRASANN  KALPANA </v>
          </cell>
        </row>
        <row r="658">
          <cell r="B658" t="str">
            <v>21-E&amp;TCB40-25</v>
          </cell>
          <cell r="C658" t="str">
            <v>E&amp;TC-B</v>
          </cell>
          <cell r="D658">
            <v>40</v>
          </cell>
          <cell r="E658" t="str">
            <v>TIWARI OM SURENDRA  REKHA</v>
          </cell>
        </row>
        <row r="659">
          <cell r="B659" t="str">
            <v>21-E&amp;TCB41-25</v>
          </cell>
          <cell r="C659" t="str">
            <v>E&amp;TC-B</v>
          </cell>
          <cell r="D659">
            <v>41</v>
          </cell>
          <cell r="E659" t="str">
            <v xml:space="preserve">TRIPATHI YASH MAHESH PREETI </v>
          </cell>
        </row>
        <row r="660">
          <cell r="B660" t="str">
            <v>21-E&amp;TCB42-25</v>
          </cell>
          <cell r="C660" t="str">
            <v>E&amp;TC-B</v>
          </cell>
          <cell r="D660">
            <v>42</v>
          </cell>
          <cell r="E660" t="str">
            <v>UPADHYAY AYUSH VISHAL KOKUL</v>
          </cell>
        </row>
        <row r="661">
          <cell r="B661" t="str">
            <v>21-E&amp;TCB43-25</v>
          </cell>
          <cell r="C661" t="str">
            <v>E&amp;TC-B</v>
          </cell>
          <cell r="D661">
            <v>43</v>
          </cell>
          <cell r="E661" t="str">
            <v xml:space="preserve">VISHWAKARMA NAVIN CHUNNILAL PREMSHILA </v>
          </cell>
        </row>
        <row r="662">
          <cell r="B662" t="str">
            <v>21-E&amp;TCB44-25</v>
          </cell>
          <cell r="C662" t="str">
            <v>E&amp;TC-B</v>
          </cell>
          <cell r="D662">
            <v>44</v>
          </cell>
          <cell r="E662" t="str">
            <v>VISHWAKARMA SURAJ RAMMILAN PUSHPA</v>
          </cell>
        </row>
        <row r="663">
          <cell r="B663" t="str">
            <v>21-E&amp;TCB45-25</v>
          </cell>
          <cell r="C663" t="str">
            <v>E&amp;TC-B</v>
          </cell>
          <cell r="D663">
            <v>45</v>
          </cell>
          <cell r="E663" t="str">
            <v xml:space="preserve">VISHWAKARMA VIVEKKUMAR RAMESH  SARITA </v>
          </cell>
        </row>
        <row r="664">
          <cell r="B664" t="str">
            <v>21-E&amp;TCB46-25</v>
          </cell>
          <cell r="C664" t="str">
            <v>E&amp;TC-B</v>
          </cell>
          <cell r="D664">
            <v>46</v>
          </cell>
          <cell r="E664" t="str">
            <v>VYAS UDAY DILIP SEEMA</v>
          </cell>
        </row>
        <row r="665">
          <cell r="B665" t="str">
            <v>21-E&amp;TCB47-25</v>
          </cell>
          <cell r="C665" t="str">
            <v>E&amp;TC-B</v>
          </cell>
          <cell r="D665">
            <v>47</v>
          </cell>
          <cell r="E665" t="str">
            <v>WALVE MAHESH BABU NEHA</v>
          </cell>
        </row>
        <row r="666">
          <cell r="B666" t="str">
            <v>21-E&amp;TCB48-25</v>
          </cell>
          <cell r="C666" t="str">
            <v>E&amp;TC-B</v>
          </cell>
          <cell r="D666">
            <v>48</v>
          </cell>
          <cell r="E666" t="str">
            <v xml:space="preserve">WARE ADITYA VIVEK ASHWINI </v>
          </cell>
        </row>
        <row r="667">
          <cell r="B667" t="str">
            <v>21-E&amp;TCB49-25</v>
          </cell>
          <cell r="C667" t="str">
            <v>E&amp;TC-B</v>
          </cell>
          <cell r="D667">
            <v>49</v>
          </cell>
          <cell r="E667" t="str">
            <v xml:space="preserve">YADAV AADITYA RAJESH  NISHA </v>
          </cell>
        </row>
        <row r="668">
          <cell r="B668" t="str">
            <v>21-E&amp;TCB50-25</v>
          </cell>
          <cell r="C668" t="str">
            <v>E&amp;TC-B</v>
          </cell>
          <cell r="D668">
            <v>50</v>
          </cell>
          <cell r="E668" t="str">
            <v>YADAV ASHISH GHANSHYAM  KAMALA</v>
          </cell>
        </row>
        <row r="669">
          <cell r="B669" t="str">
            <v>21-E&amp;TCB51-25</v>
          </cell>
          <cell r="C669" t="str">
            <v>E&amp;TC-B</v>
          </cell>
          <cell r="D669">
            <v>51</v>
          </cell>
          <cell r="E669" t="str">
            <v>YADAV DURVESH SHYAMJEET MINTA</v>
          </cell>
        </row>
        <row r="670">
          <cell r="B670" t="str">
            <v>21-E&amp;TCB52-25</v>
          </cell>
          <cell r="C670" t="str">
            <v>E&amp;TC-B</v>
          </cell>
          <cell r="D670">
            <v>52</v>
          </cell>
          <cell r="E670" t="str">
            <v>YADAV HIMANSHU HARILAL URMILA</v>
          </cell>
        </row>
        <row r="671">
          <cell r="B671" t="str">
            <v>21-E&amp;TCB53-25</v>
          </cell>
          <cell r="C671" t="str">
            <v>E&amp;TC-B</v>
          </cell>
          <cell r="D671">
            <v>53</v>
          </cell>
          <cell r="E671" t="str">
            <v>YADAV NITIN SATYANARAYAN SUNITA</v>
          </cell>
        </row>
        <row r="672">
          <cell r="B672" t="str">
            <v>21-E&amp;TCB54-25</v>
          </cell>
          <cell r="C672" t="str">
            <v>E&amp;TC-B</v>
          </cell>
          <cell r="D672">
            <v>54</v>
          </cell>
          <cell r="E672" t="str">
            <v xml:space="preserve">YADAV NITIN TEJBAHADUR NEELIMA </v>
          </cell>
        </row>
        <row r="673">
          <cell r="B673" t="str">
            <v>21-E&amp;TCB55-25</v>
          </cell>
          <cell r="C673" t="str">
            <v>E&amp;TC-B</v>
          </cell>
          <cell r="D673">
            <v>55</v>
          </cell>
          <cell r="E673" t="str">
            <v>YADAV ROSHANI DUDHESHWAR SUMITRADEVI</v>
          </cell>
        </row>
        <row r="674">
          <cell r="B674" t="str">
            <v>21-E&amp;TCB56-25</v>
          </cell>
          <cell r="C674" t="str">
            <v>E&amp;TC-B</v>
          </cell>
          <cell r="D674">
            <v>56</v>
          </cell>
          <cell r="E674" t="str">
            <v>YADAV RUCHI OMPRAKASH RITA</v>
          </cell>
        </row>
        <row r="675">
          <cell r="B675" t="str">
            <v>21-E&amp;TCB57-25</v>
          </cell>
          <cell r="C675" t="str">
            <v>E&amp;TC-B</v>
          </cell>
          <cell r="D675">
            <v>57</v>
          </cell>
          <cell r="E675" t="str">
            <v>YADAV SACHIN JAGDHANI DULARIDEVI</v>
          </cell>
        </row>
        <row r="676">
          <cell r="B676" t="str">
            <v>21-E&amp;TCB58-25</v>
          </cell>
          <cell r="C676" t="str">
            <v>E&amp;TC-B</v>
          </cell>
          <cell r="D676">
            <v>58</v>
          </cell>
          <cell r="E676" t="str">
            <v xml:space="preserve">YADAV SANSKAR CHHOTELAL MANJU </v>
          </cell>
        </row>
        <row r="677">
          <cell r="B677" t="str">
            <v>21-E&amp;TCB59-25</v>
          </cell>
          <cell r="C677" t="str">
            <v>E&amp;TC-B</v>
          </cell>
          <cell r="D677">
            <v>59</v>
          </cell>
          <cell r="E677" t="str">
            <v xml:space="preserve">YADAV SHRISHTI CHANDRAPRAKASH JANYANTRI </v>
          </cell>
        </row>
        <row r="678">
          <cell r="B678" t="str">
            <v>21-E&amp;TCB60-25</v>
          </cell>
          <cell r="C678" t="str">
            <v>E&amp;TC-B</v>
          </cell>
          <cell r="D678">
            <v>60</v>
          </cell>
          <cell r="E678" t="str">
            <v>YADAV SHRUTI PREMCHANDRA  SUMAN</v>
          </cell>
        </row>
        <row r="679">
          <cell r="B679" t="str">
            <v>21-E&amp;TCB61-25</v>
          </cell>
          <cell r="C679" t="str">
            <v>E&amp;TC-B</v>
          </cell>
          <cell r="D679">
            <v>61</v>
          </cell>
          <cell r="E679" t="str">
            <v xml:space="preserve">YADAV SONAL SAMPAT  SUNITA </v>
          </cell>
        </row>
        <row r="680">
          <cell r="B680" t="str">
            <v>21-E&amp;TCB62-25</v>
          </cell>
          <cell r="C680" t="str">
            <v>E&amp;TC-B</v>
          </cell>
          <cell r="D680">
            <v>62</v>
          </cell>
          <cell r="E680" t="str">
            <v xml:space="preserve">YADAV VISHAL RAJKUMAR  DHARMAVATI </v>
          </cell>
        </row>
        <row r="681">
          <cell r="B681" t="str">
            <v>21-E&amp;TCB63-25</v>
          </cell>
          <cell r="C681" t="str">
            <v>E&amp;TC-B</v>
          </cell>
          <cell r="D681">
            <v>63</v>
          </cell>
          <cell r="E681" t="str">
            <v xml:space="preserve">PATIL TEJAS SANJAY JYOTI </v>
          </cell>
        </row>
        <row r="682">
          <cell r="B682" t="str">
            <v>22-E&amp;TCB65-25</v>
          </cell>
          <cell r="C682" t="str">
            <v>E&amp;TC-B</v>
          </cell>
          <cell r="D682">
            <v>65</v>
          </cell>
          <cell r="E682" t="str">
            <v>SAMANI MOHAMMED AZARUDDIN AKBARALI RABIYA</v>
          </cell>
        </row>
        <row r="683">
          <cell r="B683" t="str">
            <v>22-E&amp;TCB66-25</v>
          </cell>
          <cell r="C683" t="str">
            <v>E&amp;TC-B</v>
          </cell>
          <cell r="D683">
            <v>66</v>
          </cell>
          <cell r="E683" t="str">
            <v>SINGH ASHWINKUMAR RAKESH KIRAN</v>
          </cell>
        </row>
        <row r="684">
          <cell r="B684" t="str">
            <v>22-E&amp;TCB67-25</v>
          </cell>
          <cell r="C684" t="str">
            <v>E&amp;TC-B</v>
          </cell>
          <cell r="D684">
            <v>67</v>
          </cell>
          <cell r="E684" t="str">
            <v>TEJAM ANKIT ANIL ANITA</v>
          </cell>
        </row>
        <row r="685">
          <cell r="B685" t="str">
            <v>22-E&amp;TCB68-25</v>
          </cell>
          <cell r="C685" t="str">
            <v>E&amp;TC-B</v>
          </cell>
          <cell r="D685">
            <v>68</v>
          </cell>
          <cell r="E685" t="str">
            <v>TIWARI ANKUSH  JAI PRAKASH SUMAN</v>
          </cell>
        </row>
        <row r="686">
          <cell r="B686" t="str">
            <v>21-IoT02-25</v>
          </cell>
          <cell r="C686" t="str">
            <v>IoT</v>
          </cell>
          <cell r="D686">
            <v>2</v>
          </cell>
          <cell r="E686" t="str">
            <v>DHAWAN AYUSH VISHAL ANAMIKA</v>
          </cell>
        </row>
        <row r="687">
          <cell r="B687" t="str">
            <v>21-IoT03-25</v>
          </cell>
          <cell r="C687" t="str">
            <v>IoT</v>
          </cell>
          <cell r="D687">
            <v>3</v>
          </cell>
          <cell r="E687" t="str">
            <v xml:space="preserve">DUBEY HARSH ARUNKUMAR SAVITRI </v>
          </cell>
        </row>
        <row r="688">
          <cell r="B688" t="str">
            <v>21-IoT04-25</v>
          </cell>
          <cell r="C688" t="str">
            <v>IoT</v>
          </cell>
          <cell r="D688">
            <v>4</v>
          </cell>
          <cell r="E688" t="str">
            <v>DUGAD HARSH JITENDRA JAYASHREE</v>
          </cell>
        </row>
        <row r="689">
          <cell r="B689" t="str">
            <v>21-IoT05-25</v>
          </cell>
          <cell r="C689" t="str">
            <v>IoT</v>
          </cell>
          <cell r="D689">
            <v>5</v>
          </cell>
          <cell r="E689" t="str">
            <v>GOSWAMI SUSHANT DINESH  POONAM</v>
          </cell>
        </row>
        <row r="690">
          <cell r="B690" t="str">
            <v>21-IoT06-25</v>
          </cell>
          <cell r="C690" t="str">
            <v>IoT</v>
          </cell>
          <cell r="D690">
            <v>6</v>
          </cell>
          <cell r="E690" t="str">
            <v>GUPTA ROHITKUMAR KAPILDEV  DHANMATI</v>
          </cell>
        </row>
        <row r="691">
          <cell r="B691" t="str">
            <v>21-IoT07-25</v>
          </cell>
          <cell r="C691" t="str">
            <v>IoT</v>
          </cell>
          <cell r="D691">
            <v>7</v>
          </cell>
          <cell r="E691" t="str">
            <v>IPAR ISHAANT VISHAL  BHAGYASHREE</v>
          </cell>
        </row>
        <row r="692">
          <cell r="B692" t="str">
            <v>21-IoT08-25</v>
          </cell>
          <cell r="C692" t="str">
            <v>IoT</v>
          </cell>
          <cell r="D692">
            <v>8</v>
          </cell>
          <cell r="E692" t="str">
            <v>JAIN ABHISHEK MAHESH SANGEETA</v>
          </cell>
        </row>
        <row r="693">
          <cell r="B693" t="str">
            <v>21-IoT09-25</v>
          </cell>
          <cell r="C693" t="str">
            <v>IoT</v>
          </cell>
          <cell r="D693">
            <v>9</v>
          </cell>
          <cell r="E693" t="str">
            <v>JARIWALA AUM HIREN  MEGHNA</v>
          </cell>
        </row>
        <row r="694">
          <cell r="B694" t="str">
            <v>21-IoT10-25</v>
          </cell>
          <cell r="C694" t="str">
            <v>IoT</v>
          </cell>
          <cell r="D694">
            <v>10</v>
          </cell>
          <cell r="E694" t="str">
            <v>KHAN MOHAMMAD NAFEES RUSTAGAR AHMAD  ASMA</v>
          </cell>
        </row>
        <row r="695">
          <cell r="B695" t="str">
            <v>21-IoT11-25</v>
          </cell>
          <cell r="C695" t="str">
            <v>IoT</v>
          </cell>
          <cell r="D695">
            <v>11</v>
          </cell>
          <cell r="E695" t="str">
            <v>KHEDEKAR AARYAN ANIL MAMTA</v>
          </cell>
        </row>
        <row r="696">
          <cell r="B696" t="str">
            <v>21-IoT12-25</v>
          </cell>
          <cell r="C696" t="str">
            <v>IoT</v>
          </cell>
          <cell r="D696">
            <v>12</v>
          </cell>
          <cell r="E696" t="str">
            <v xml:space="preserve">LAJIT SINGH RAJPUT KISHOR PUSHPA </v>
          </cell>
        </row>
        <row r="697">
          <cell r="B697" t="str">
            <v>21-IoT13-25</v>
          </cell>
          <cell r="C697" t="str">
            <v>IoT</v>
          </cell>
          <cell r="D697">
            <v>13</v>
          </cell>
          <cell r="E697" t="str">
            <v>NIMBARK HARDIK CHHAGAN  PUSHPA</v>
          </cell>
        </row>
        <row r="698">
          <cell r="B698" t="str">
            <v>21-IoT14-25</v>
          </cell>
          <cell r="C698" t="str">
            <v>IoT</v>
          </cell>
          <cell r="D698">
            <v>14</v>
          </cell>
          <cell r="E698" t="str">
            <v xml:space="preserve">PANDEY VISHAL VINOD  USHA </v>
          </cell>
        </row>
        <row r="699">
          <cell r="B699" t="str">
            <v>21-IoT15-25</v>
          </cell>
          <cell r="C699" t="str">
            <v>IoT</v>
          </cell>
          <cell r="D699">
            <v>15</v>
          </cell>
          <cell r="E699" t="str">
            <v>PATHAK SONA DURGESH  GUDDI</v>
          </cell>
        </row>
        <row r="700">
          <cell r="B700" t="str">
            <v>21-IoT16-25</v>
          </cell>
          <cell r="C700" t="str">
            <v>IoT</v>
          </cell>
          <cell r="D700">
            <v>16</v>
          </cell>
          <cell r="E700" t="str">
            <v>POOJARY PRATISH PRABHAKAR  SHARMILA</v>
          </cell>
        </row>
        <row r="701">
          <cell r="B701" t="str">
            <v>21-IoT17-25</v>
          </cell>
          <cell r="C701" t="str">
            <v>IoT</v>
          </cell>
          <cell r="D701">
            <v>17</v>
          </cell>
          <cell r="E701" t="str">
            <v>BUNDELE SAMARTH DEVISINGH  POOJA</v>
          </cell>
        </row>
        <row r="702">
          <cell r="B702" t="str">
            <v>21-IoT18-25</v>
          </cell>
          <cell r="C702" t="str">
            <v>IoT</v>
          </cell>
          <cell r="D702">
            <v>18</v>
          </cell>
          <cell r="E702" t="str">
            <v xml:space="preserve">SHAH AASHI SUMEET SHWETA </v>
          </cell>
        </row>
        <row r="703">
          <cell r="B703" t="str">
            <v>21-IoT19-25</v>
          </cell>
          <cell r="C703" t="str">
            <v>IoT</v>
          </cell>
          <cell r="D703">
            <v>19</v>
          </cell>
          <cell r="E703" t="str">
            <v>SHAIKH AMIR SAHIL SHAMSULHODA SALMA KHATOON</v>
          </cell>
        </row>
        <row r="704">
          <cell r="B704" t="str">
            <v>21-IoT20-25</v>
          </cell>
          <cell r="C704" t="str">
            <v>IoT</v>
          </cell>
          <cell r="D704">
            <v>20</v>
          </cell>
          <cell r="E704" t="str">
            <v>SHIRODKAR ANISH VISHNU BINDIYA</v>
          </cell>
        </row>
        <row r="705">
          <cell r="B705" t="str">
            <v>21-IoT21-25</v>
          </cell>
          <cell r="C705" t="str">
            <v>IoT</v>
          </cell>
          <cell r="D705">
            <v>21</v>
          </cell>
          <cell r="E705" t="str">
            <v xml:space="preserve">SHARMA SHRUTI PRAVIN ARTI </v>
          </cell>
        </row>
        <row r="706">
          <cell r="B706" t="str">
            <v>21-IoT22-25</v>
          </cell>
          <cell r="C706" t="str">
            <v>IoT</v>
          </cell>
          <cell r="D706">
            <v>22</v>
          </cell>
          <cell r="E706" t="str">
            <v>SHUKLA SUDHA RAKESH  USHA</v>
          </cell>
        </row>
        <row r="707">
          <cell r="B707" t="str">
            <v>21-IoT24-25</v>
          </cell>
          <cell r="C707" t="str">
            <v>IoT</v>
          </cell>
          <cell r="D707">
            <v>24</v>
          </cell>
          <cell r="E707" t="str">
            <v>SINGH GAURAV GIRIRAJ SURAJMUKHI</v>
          </cell>
        </row>
        <row r="708">
          <cell r="B708" t="str">
            <v>21-IoT25-25</v>
          </cell>
          <cell r="C708" t="str">
            <v>IoT</v>
          </cell>
          <cell r="D708">
            <v>25</v>
          </cell>
          <cell r="E708" t="str">
            <v>SYED ARSHAD GULAMABID GAZALA PARVEEN</v>
          </cell>
        </row>
        <row r="709">
          <cell r="B709" t="str">
            <v>21-IoT27-25</v>
          </cell>
          <cell r="C709" t="str">
            <v>IoT</v>
          </cell>
          <cell r="D709">
            <v>27</v>
          </cell>
          <cell r="E709" t="str">
            <v>VARMA VIDDHESH RAJESH ASHA</v>
          </cell>
        </row>
        <row r="710">
          <cell r="B710" t="str">
            <v>21-IoT28-25</v>
          </cell>
          <cell r="C710" t="str">
            <v>IoT</v>
          </cell>
          <cell r="D710">
            <v>28</v>
          </cell>
          <cell r="E710" t="str">
            <v>VIPIN KISHOR BAWISKAR MANGALATAI</v>
          </cell>
        </row>
        <row r="711">
          <cell r="B711" t="str">
            <v>21-IoT29-25</v>
          </cell>
          <cell r="C711" t="str">
            <v>IoT</v>
          </cell>
          <cell r="D711">
            <v>29</v>
          </cell>
          <cell r="E711" t="str">
            <v xml:space="preserve">VISHWAKARMA MANMOHAN RADHESHYAM  MALTI </v>
          </cell>
        </row>
        <row r="712">
          <cell r="B712" t="str">
            <v>21-IoT30-25</v>
          </cell>
          <cell r="C712" t="str">
            <v>IoT</v>
          </cell>
          <cell r="D712">
            <v>30</v>
          </cell>
          <cell r="E712" t="str">
            <v>VISHWAKARMA VIVEK VIJAY  SADHANA</v>
          </cell>
        </row>
        <row r="713">
          <cell r="B713" t="str">
            <v>21-IoT31-25</v>
          </cell>
          <cell r="C713" t="str">
            <v>IoT</v>
          </cell>
          <cell r="D713">
            <v>31</v>
          </cell>
          <cell r="E713" t="str">
            <v>YADAV PRADEEP NIRAJSINGH  KALINDIDEVI</v>
          </cell>
        </row>
        <row r="714">
          <cell r="B714" t="str">
            <v>22-IoT32-25</v>
          </cell>
          <cell r="C714" t="str">
            <v>IoT</v>
          </cell>
          <cell r="D714">
            <v>32</v>
          </cell>
          <cell r="E714" t="str">
            <v>GUPTA SHIVAM SANTOSH GEETA</v>
          </cell>
        </row>
        <row r="715">
          <cell r="B715" t="str">
            <v>22-IoT33-25</v>
          </cell>
          <cell r="C715" t="str">
            <v>IoT</v>
          </cell>
          <cell r="D715">
            <v>33</v>
          </cell>
          <cell r="E715" t="str">
            <v>MISHRA VANSH RAJMOHAN SAROJINI</v>
          </cell>
        </row>
        <row r="716">
          <cell r="B716" t="str">
            <v>22-IoT34-25</v>
          </cell>
          <cell r="C716" t="str">
            <v>IoT</v>
          </cell>
          <cell r="D716">
            <v>34</v>
          </cell>
          <cell r="E716" t="str">
            <v>BHADAURIYA PRATAP ARUN POONAM</v>
          </cell>
        </row>
        <row r="717">
          <cell r="B717" t="str">
            <v>22-IoT35-25</v>
          </cell>
          <cell r="C717" t="str">
            <v>IoT</v>
          </cell>
          <cell r="D717">
            <v>35</v>
          </cell>
          <cell r="E717" t="str">
            <v>SHEDGE SUMER ARJUN DARSHANA</v>
          </cell>
        </row>
        <row r="718">
          <cell r="B718" t="str">
            <v>21-ITA01-25</v>
          </cell>
          <cell r="C718" t="str">
            <v>IT-A</v>
          </cell>
          <cell r="D718">
            <v>1</v>
          </cell>
          <cell r="E718" t="str">
            <v xml:space="preserve">AGARWAL NISHANT HARIPRASAD  SHOBHA </v>
          </cell>
        </row>
        <row r="719">
          <cell r="B719" t="str">
            <v>21-ITA02-25</v>
          </cell>
          <cell r="C719" t="str">
            <v>IT-A</v>
          </cell>
          <cell r="D719">
            <v>2</v>
          </cell>
          <cell r="E719" t="str">
            <v>AKUT OMKAR SHREEPAD VIDYA</v>
          </cell>
        </row>
        <row r="720">
          <cell r="B720" t="str">
            <v>21-ITA03-25</v>
          </cell>
          <cell r="C720" t="str">
            <v>IT-A</v>
          </cell>
          <cell r="D720">
            <v>3</v>
          </cell>
          <cell r="E720" t="str">
            <v>ANTIYA VISHAL JAYANTIBHAI LAXMIBEN</v>
          </cell>
        </row>
        <row r="721">
          <cell r="B721" t="str">
            <v>21-ITA04-25</v>
          </cell>
          <cell r="C721" t="str">
            <v>IT-A</v>
          </cell>
          <cell r="D721">
            <v>4</v>
          </cell>
          <cell r="E721" t="str">
            <v xml:space="preserve">APPIDI SWAPNA REDDY DHARMENDRA ANUSHA </v>
          </cell>
        </row>
        <row r="722">
          <cell r="B722" t="str">
            <v>21-ITA05-25</v>
          </cell>
          <cell r="C722" t="str">
            <v>IT-A</v>
          </cell>
          <cell r="D722">
            <v>5</v>
          </cell>
          <cell r="E722" t="str">
            <v xml:space="preserve">AYARE PRANJAL RAJESH  DISHA </v>
          </cell>
        </row>
        <row r="723">
          <cell r="B723" t="str">
            <v>21-ITA06-25</v>
          </cell>
          <cell r="C723" t="str">
            <v>IT-A</v>
          </cell>
          <cell r="D723">
            <v>6</v>
          </cell>
          <cell r="E723" t="str">
            <v xml:space="preserve">BAGATI DEEPAK  SATISH SANGEETA </v>
          </cell>
        </row>
        <row r="724">
          <cell r="B724" t="str">
            <v>21-ITA07-25</v>
          </cell>
          <cell r="C724" t="str">
            <v>IT-A</v>
          </cell>
          <cell r="D724">
            <v>7</v>
          </cell>
          <cell r="E724" t="str">
            <v>BAGHEL VANSH SURESH USHA</v>
          </cell>
        </row>
        <row r="725">
          <cell r="B725" t="str">
            <v>21-ITA08-25</v>
          </cell>
          <cell r="C725" t="str">
            <v>IT-A</v>
          </cell>
          <cell r="D725">
            <v>8</v>
          </cell>
          <cell r="E725" t="str">
            <v xml:space="preserve">BAGRECHA PRATHAM DINESH SARIKA </v>
          </cell>
        </row>
        <row r="726">
          <cell r="B726" t="str">
            <v>21-ITA09-25</v>
          </cell>
          <cell r="C726" t="str">
            <v>IT-A</v>
          </cell>
          <cell r="D726">
            <v>9</v>
          </cell>
          <cell r="E726" t="str">
            <v xml:space="preserve">BELCHADA THANISHA LAVA ASHA </v>
          </cell>
        </row>
        <row r="727">
          <cell r="B727" t="str">
            <v>21-ITA10-25</v>
          </cell>
          <cell r="C727" t="str">
            <v>IT-A</v>
          </cell>
          <cell r="D727">
            <v>10</v>
          </cell>
          <cell r="E727" t="str">
            <v xml:space="preserve">BELNEKAR JANHAVI GAJANAN SULBHA </v>
          </cell>
        </row>
        <row r="728">
          <cell r="B728" t="str">
            <v>21-ITA11-25</v>
          </cell>
          <cell r="C728" t="str">
            <v>IT-A</v>
          </cell>
          <cell r="D728">
            <v>11</v>
          </cell>
          <cell r="E728" t="str">
            <v xml:space="preserve">BHAVSAR PRANAV KRISHNAKANT LALITA </v>
          </cell>
        </row>
        <row r="729">
          <cell r="B729" t="str">
            <v>21-ITA12-25</v>
          </cell>
          <cell r="C729" t="str">
            <v>IT-A</v>
          </cell>
          <cell r="D729">
            <v>12</v>
          </cell>
          <cell r="E729" t="str">
            <v>BOHRA BHARAT SHIVDAYAL GAYATRI</v>
          </cell>
        </row>
        <row r="730">
          <cell r="B730" t="str">
            <v>21-ITA13-25</v>
          </cell>
          <cell r="C730" t="str">
            <v>IT-A</v>
          </cell>
          <cell r="D730">
            <v>13</v>
          </cell>
          <cell r="E730" t="str">
            <v xml:space="preserve">BOLKE ADITYA SANJAY  VARSHA </v>
          </cell>
        </row>
        <row r="731">
          <cell r="B731" t="str">
            <v>21-ITA14-25</v>
          </cell>
          <cell r="C731" t="str">
            <v>IT-A</v>
          </cell>
          <cell r="D731">
            <v>14</v>
          </cell>
          <cell r="E731" t="str">
            <v>Chaudhari Kawal Manoj Mamta</v>
          </cell>
        </row>
        <row r="732">
          <cell r="B732" t="str">
            <v>21-ITA15-25</v>
          </cell>
          <cell r="C732" t="str">
            <v>IT-A</v>
          </cell>
          <cell r="D732">
            <v>15</v>
          </cell>
          <cell r="E732" t="str">
            <v>CHAUHAN ABHISHEK MADANLAL  SEEMADEVI</v>
          </cell>
        </row>
        <row r="733">
          <cell r="B733" t="str">
            <v>21-ITA16-25</v>
          </cell>
          <cell r="C733" t="str">
            <v>IT-A</v>
          </cell>
          <cell r="D733">
            <v>16</v>
          </cell>
          <cell r="E733" t="str">
            <v>CHAURASIYA KRISHI SANJAY  CHANDA</v>
          </cell>
        </row>
        <row r="734">
          <cell r="B734" t="str">
            <v>21-ITA17-25</v>
          </cell>
          <cell r="C734" t="str">
            <v>IT-A</v>
          </cell>
          <cell r="D734">
            <v>17</v>
          </cell>
          <cell r="E734" t="str">
            <v>CHOURSIYA VINAYKUMAR RAMKUMAR  NIRMALADEVI</v>
          </cell>
        </row>
        <row r="735">
          <cell r="B735" t="str">
            <v>21-ITA18-25</v>
          </cell>
          <cell r="C735" t="str">
            <v>IT-A</v>
          </cell>
          <cell r="D735">
            <v>18</v>
          </cell>
          <cell r="E735" t="str">
            <v>DAVE YASH AMIT NEETA</v>
          </cell>
        </row>
        <row r="736">
          <cell r="B736" t="str">
            <v>21-ITA19-25</v>
          </cell>
          <cell r="C736" t="str">
            <v>IT-A</v>
          </cell>
          <cell r="D736">
            <v>19</v>
          </cell>
          <cell r="E736" t="str">
            <v>DESAI ADITYA RAJENDRA RUPALI</v>
          </cell>
        </row>
        <row r="737">
          <cell r="B737" t="str">
            <v>21-ITA20-25</v>
          </cell>
          <cell r="C737" t="str">
            <v>IT-A</v>
          </cell>
          <cell r="D737">
            <v>20</v>
          </cell>
          <cell r="E737" t="str">
            <v xml:space="preserve">DHANUKA MUKUND  DEEPAK  SHWETA </v>
          </cell>
        </row>
        <row r="738">
          <cell r="B738" t="str">
            <v>21-ITA21-25</v>
          </cell>
          <cell r="C738" t="str">
            <v>IT-A</v>
          </cell>
          <cell r="D738">
            <v>21</v>
          </cell>
          <cell r="E738" t="str">
            <v xml:space="preserve">DUA ESHA RAJKUMAR  BASANTI </v>
          </cell>
        </row>
        <row r="739">
          <cell r="B739" t="str">
            <v>21-ITA22-25</v>
          </cell>
          <cell r="C739" t="str">
            <v>IT-A</v>
          </cell>
          <cell r="D739">
            <v>22</v>
          </cell>
          <cell r="E739" t="str">
            <v xml:space="preserve">DUBEY AAYUSHI MAHESH  SAPNA </v>
          </cell>
        </row>
        <row r="740">
          <cell r="B740" t="str">
            <v>21-ITA23-25</v>
          </cell>
          <cell r="C740" t="str">
            <v>IT-A</v>
          </cell>
          <cell r="D740">
            <v>23</v>
          </cell>
          <cell r="E740" t="str">
            <v>DUBEY ANUJ SOMENDRA SARITA</v>
          </cell>
        </row>
        <row r="741">
          <cell r="B741" t="str">
            <v>21-ITA25-25</v>
          </cell>
          <cell r="C741" t="str">
            <v>IT-A</v>
          </cell>
          <cell r="D741">
            <v>25</v>
          </cell>
          <cell r="E741" t="str">
            <v>DUBEY SAKSHI AJIT CHHAYA</v>
          </cell>
        </row>
        <row r="742">
          <cell r="B742" t="str">
            <v>21-ITA26-25</v>
          </cell>
          <cell r="C742" t="str">
            <v>IT-A</v>
          </cell>
          <cell r="D742">
            <v>26</v>
          </cell>
          <cell r="E742" t="str">
            <v xml:space="preserve">GAUR ADITYA RAJESHKUMAR GAUR ROSHNI </v>
          </cell>
        </row>
        <row r="743">
          <cell r="B743" t="str">
            <v>21-ITA27-25</v>
          </cell>
          <cell r="C743" t="str">
            <v>IT-A</v>
          </cell>
          <cell r="D743">
            <v>27</v>
          </cell>
          <cell r="E743" t="str">
            <v>GAUR ARYAN RANA PRATAP VINEETA</v>
          </cell>
        </row>
        <row r="744">
          <cell r="B744" t="str">
            <v>21-ITA28-25</v>
          </cell>
          <cell r="C744" t="str">
            <v>IT-A</v>
          </cell>
          <cell r="D744">
            <v>28</v>
          </cell>
          <cell r="E744" t="str">
            <v>GAUR VAIBHAV SHIVBHAGWAN CHANDRKALA</v>
          </cell>
        </row>
        <row r="745">
          <cell r="B745" t="str">
            <v>21-ITA29-25</v>
          </cell>
          <cell r="C745" t="str">
            <v>IT-A</v>
          </cell>
          <cell r="D745">
            <v>29</v>
          </cell>
          <cell r="E745" t="str">
            <v>GAWALI AARADHYA SUNIL KARUNA</v>
          </cell>
        </row>
        <row r="746">
          <cell r="B746" t="str">
            <v>21-ITA30-25</v>
          </cell>
          <cell r="C746" t="str">
            <v>IT-A</v>
          </cell>
          <cell r="D746">
            <v>30</v>
          </cell>
          <cell r="E746" t="str">
            <v>GOSAVI YASH CHANDRAKANT  KARUNA</v>
          </cell>
        </row>
        <row r="747">
          <cell r="B747" t="str">
            <v>21-ITA31-25</v>
          </cell>
          <cell r="C747" t="str">
            <v>IT-A</v>
          </cell>
          <cell r="D747">
            <v>31</v>
          </cell>
          <cell r="E747" t="str">
            <v xml:space="preserve">GUPTA ARVIND LALMAN  VIDHYAWATI </v>
          </cell>
        </row>
        <row r="748">
          <cell r="B748" t="str">
            <v>21-ITA32-25</v>
          </cell>
          <cell r="C748" t="str">
            <v>IT-A</v>
          </cell>
          <cell r="D748">
            <v>32</v>
          </cell>
          <cell r="E748" t="str">
            <v>GUPTA KEENJAL ANAND  VAISHALI</v>
          </cell>
        </row>
        <row r="749">
          <cell r="B749" t="str">
            <v>21-ITA33-25</v>
          </cell>
          <cell r="C749" t="str">
            <v>IT-A</v>
          </cell>
          <cell r="D749">
            <v>33</v>
          </cell>
          <cell r="E749" t="str">
            <v>GUPTA MOHIT PRAVIN NEELAM</v>
          </cell>
        </row>
        <row r="750">
          <cell r="B750" t="str">
            <v>21-ITA34-25</v>
          </cell>
          <cell r="C750" t="str">
            <v>IT-A</v>
          </cell>
          <cell r="D750">
            <v>34</v>
          </cell>
          <cell r="E750" t="str">
            <v>GUPTA PRATHAM DILIP MANISHA</v>
          </cell>
        </row>
        <row r="751">
          <cell r="B751" t="str">
            <v>21-ITA35-25</v>
          </cell>
          <cell r="C751" t="str">
            <v>IT-A</v>
          </cell>
          <cell r="D751">
            <v>35</v>
          </cell>
          <cell r="E751" t="str">
            <v>GUPTA SAGAR VINDHYACHAL SUSHMA</v>
          </cell>
        </row>
        <row r="752">
          <cell r="B752" t="str">
            <v>21-ITA36-25</v>
          </cell>
          <cell r="C752" t="str">
            <v>IT-A</v>
          </cell>
          <cell r="D752">
            <v>36</v>
          </cell>
          <cell r="E752" t="str">
            <v xml:space="preserve">GUPTA SHUBHAM SUBHASH   ANITA </v>
          </cell>
        </row>
        <row r="753">
          <cell r="B753" t="str">
            <v>21-ITA37-25</v>
          </cell>
          <cell r="C753" t="str">
            <v>IT-A</v>
          </cell>
          <cell r="D753">
            <v>37</v>
          </cell>
          <cell r="E753" t="str">
            <v xml:space="preserve">GUPTA SUJAL HARINDER GUPTA MUNNI </v>
          </cell>
        </row>
        <row r="754">
          <cell r="B754" t="str">
            <v>21-ITA38-25</v>
          </cell>
          <cell r="C754" t="str">
            <v>IT-A</v>
          </cell>
          <cell r="D754">
            <v>38</v>
          </cell>
          <cell r="E754" t="str">
            <v>GUPTA TEJAL HEERA  BABY</v>
          </cell>
        </row>
        <row r="755">
          <cell r="B755" t="str">
            <v>21-ITA39-25</v>
          </cell>
          <cell r="C755" t="str">
            <v>IT-A</v>
          </cell>
          <cell r="D755">
            <v>39</v>
          </cell>
          <cell r="E755" t="str">
            <v xml:space="preserve">JAIN SIDDHARTH SANJAY  JYOTSANA </v>
          </cell>
        </row>
        <row r="756">
          <cell r="B756" t="str">
            <v>21-ITA40-25</v>
          </cell>
          <cell r="C756" t="str">
            <v>IT-A</v>
          </cell>
          <cell r="D756">
            <v>40</v>
          </cell>
          <cell r="E756" t="str">
            <v>JAISWAL SHUBHAM KALIKAPRASAD RITADEVI</v>
          </cell>
        </row>
        <row r="757">
          <cell r="B757" t="str">
            <v>21-ITA41-25</v>
          </cell>
          <cell r="C757" t="str">
            <v>IT-A</v>
          </cell>
          <cell r="D757">
            <v>41</v>
          </cell>
          <cell r="E757" t="str">
            <v>JOSHI ADITYA AMIT PRAMILA</v>
          </cell>
        </row>
        <row r="758">
          <cell r="B758" t="str">
            <v>21-ITA42-25</v>
          </cell>
          <cell r="C758" t="str">
            <v>IT-A</v>
          </cell>
          <cell r="D758">
            <v>42</v>
          </cell>
          <cell r="E758" t="str">
            <v>JUMLE PURVAL PRAMOD SAPANA</v>
          </cell>
        </row>
        <row r="759">
          <cell r="B759" t="str">
            <v>21-ITA43-25</v>
          </cell>
          <cell r="C759" t="str">
            <v>IT-A</v>
          </cell>
          <cell r="D759">
            <v>43</v>
          </cell>
          <cell r="E759" t="str">
            <v xml:space="preserve">KASHYAP ARYAN JYOTI </v>
          </cell>
        </row>
        <row r="760">
          <cell r="B760" t="str">
            <v>21-ITA44-25</v>
          </cell>
          <cell r="C760" t="str">
            <v>IT-A</v>
          </cell>
          <cell r="D760">
            <v>44</v>
          </cell>
          <cell r="E760" t="str">
            <v xml:space="preserve">KAUL CHETAN SUNIL SHANOO </v>
          </cell>
        </row>
        <row r="761">
          <cell r="B761" t="str">
            <v>21-ITA45-25</v>
          </cell>
          <cell r="C761" t="str">
            <v>IT-A</v>
          </cell>
          <cell r="D761">
            <v>45</v>
          </cell>
          <cell r="E761" t="str">
            <v>KHATRI DHVANI DEVEN MITA</v>
          </cell>
        </row>
        <row r="762">
          <cell r="B762" t="str">
            <v>21-ITA46-25</v>
          </cell>
          <cell r="C762" t="str">
            <v>IT-A</v>
          </cell>
          <cell r="D762">
            <v>46</v>
          </cell>
          <cell r="E762" t="str">
            <v>KHATRI KRISHNA HASMUKH JIGNA</v>
          </cell>
        </row>
        <row r="763">
          <cell r="B763" t="str">
            <v>21-ITA47-25</v>
          </cell>
          <cell r="C763" t="str">
            <v>IT-A</v>
          </cell>
          <cell r="D763">
            <v>47</v>
          </cell>
          <cell r="E763" t="str">
            <v xml:space="preserve">KHOCHIKAR SUMEDH SANJAY MADHURI </v>
          </cell>
        </row>
        <row r="764">
          <cell r="B764" t="str">
            <v>21-ITA48-25</v>
          </cell>
          <cell r="C764" t="str">
            <v>IT-A</v>
          </cell>
          <cell r="D764">
            <v>48</v>
          </cell>
          <cell r="E764" t="str">
            <v>KOLADIYA SARIKA CHANDUBHAI GEETABEN</v>
          </cell>
        </row>
        <row r="765">
          <cell r="B765" t="str">
            <v>21-ITA49-25</v>
          </cell>
          <cell r="C765" t="str">
            <v>IT-A</v>
          </cell>
          <cell r="D765">
            <v>49</v>
          </cell>
          <cell r="E765" t="str">
            <v>KOTEKAR OMKAR PRAKASH PRIYANKA</v>
          </cell>
        </row>
        <row r="766">
          <cell r="B766" t="str">
            <v>21-ITA50-25</v>
          </cell>
          <cell r="C766" t="str">
            <v>IT-A</v>
          </cell>
          <cell r="D766">
            <v>50</v>
          </cell>
          <cell r="E766" t="str">
            <v>KOTHARI MOKSHA SANJAY PRIYA</v>
          </cell>
        </row>
        <row r="767">
          <cell r="B767" t="str">
            <v>21-ITA51-25</v>
          </cell>
          <cell r="C767" t="str">
            <v>IT-A</v>
          </cell>
          <cell r="D767">
            <v>51</v>
          </cell>
          <cell r="E767" t="str">
            <v xml:space="preserve">KOTKAR SOHAM SAMEER  SMITA </v>
          </cell>
        </row>
        <row r="768">
          <cell r="B768" t="str">
            <v>21-ITA52-25</v>
          </cell>
          <cell r="C768" t="str">
            <v>IT-A</v>
          </cell>
          <cell r="D768">
            <v>52</v>
          </cell>
          <cell r="E768" t="str">
            <v>KUSHWAHA PRIYA UMESH SUSHMA</v>
          </cell>
        </row>
        <row r="769">
          <cell r="B769" t="str">
            <v>21-ITA53-25</v>
          </cell>
          <cell r="C769" t="str">
            <v>IT-A</v>
          </cell>
          <cell r="D769">
            <v>53</v>
          </cell>
          <cell r="E769" t="str">
            <v>MAHALIK ABHIJEET BHAJAN SUKANTI</v>
          </cell>
        </row>
        <row r="770">
          <cell r="B770" t="str">
            <v>21-ITA54-25</v>
          </cell>
          <cell r="C770" t="str">
            <v>IT-A</v>
          </cell>
          <cell r="D770">
            <v>54</v>
          </cell>
          <cell r="E770" t="str">
            <v>MALU SANKET SHRIKANT SUNANDA</v>
          </cell>
        </row>
        <row r="771">
          <cell r="B771" t="str">
            <v>21-ITA55-25</v>
          </cell>
          <cell r="C771" t="str">
            <v>IT-A</v>
          </cell>
          <cell r="D771">
            <v>55</v>
          </cell>
          <cell r="E771" t="str">
            <v>MAURYA ABHISHEK VINAY REETA</v>
          </cell>
        </row>
        <row r="772">
          <cell r="B772" t="str">
            <v>21-ITA56-25</v>
          </cell>
          <cell r="C772" t="str">
            <v>IT-A</v>
          </cell>
          <cell r="D772">
            <v>56</v>
          </cell>
          <cell r="E772" t="str">
            <v>MAURYA CHANDRAGUPTA GHANSHYAM GEETA</v>
          </cell>
        </row>
        <row r="773">
          <cell r="B773" t="str">
            <v>21-ITA57-25</v>
          </cell>
          <cell r="C773" t="str">
            <v>IT-A</v>
          </cell>
          <cell r="D773">
            <v>57</v>
          </cell>
          <cell r="E773" t="str">
            <v xml:space="preserve">MISHRA HARSH ASHOK BABY </v>
          </cell>
        </row>
        <row r="774">
          <cell r="B774" t="str">
            <v>21-ITA58-25</v>
          </cell>
          <cell r="C774" t="str">
            <v>IT-A</v>
          </cell>
          <cell r="D774">
            <v>58</v>
          </cell>
          <cell r="E774" t="str">
            <v>MISHRA HARSH JAYPRAKASH  SUMAN</v>
          </cell>
        </row>
        <row r="775">
          <cell r="B775" t="str">
            <v>21-ITA59-25</v>
          </cell>
          <cell r="C775" t="str">
            <v>IT-A</v>
          </cell>
          <cell r="D775">
            <v>59</v>
          </cell>
          <cell r="E775" t="str">
            <v>MISHRA KHUSHI DILIP  PUNITA</v>
          </cell>
        </row>
        <row r="776">
          <cell r="B776" t="str">
            <v>21-ITA60-25</v>
          </cell>
          <cell r="C776" t="str">
            <v>IT-A</v>
          </cell>
          <cell r="D776">
            <v>60</v>
          </cell>
          <cell r="E776" t="str">
            <v xml:space="preserve">MURKUTE TANMAY RAMDAS NEHA </v>
          </cell>
        </row>
        <row r="777">
          <cell r="B777" t="str">
            <v>21-ITA61-25</v>
          </cell>
          <cell r="C777" t="str">
            <v>IT-A</v>
          </cell>
          <cell r="D777">
            <v>61</v>
          </cell>
          <cell r="E777" t="str">
            <v>NAIK ATHRVA DILIP VIDYA</v>
          </cell>
        </row>
        <row r="778">
          <cell r="B778" t="str">
            <v>21-ITA62-25</v>
          </cell>
          <cell r="C778" t="str">
            <v>IT-A</v>
          </cell>
          <cell r="D778">
            <v>62</v>
          </cell>
          <cell r="E778" t="str">
            <v xml:space="preserve">NALAWADE SEJAL SHIVAJI  PRITI </v>
          </cell>
        </row>
        <row r="779">
          <cell r="B779" t="str">
            <v>21-ITA63-25</v>
          </cell>
          <cell r="C779" t="str">
            <v>IT-A</v>
          </cell>
          <cell r="D779">
            <v>63</v>
          </cell>
          <cell r="E779" t="str">
            <v xml:space="preserve">NEGI ISHA VIJAY RAJNI </v>
          </cell>
        </row>
        <row r="780">
          <cell r="B780" t="str">
            <v>21-ITA64-25</v>
          </cell>
          <cell r="C780" t="str">
            <v>IT-A</v>
          </cell>
          <cell r="D780">
            <v>64</v>
          </cell>
          <cell r="E780" t="str">
            <v xml:space="preserve">PAL HIMANSHU SHYAMLAL GUDDIDEVI </v>
          </cell>
        </row>
        <row r="781">
          <cell r="B781" t="str">
            <v>21-ITA65-25</v>
          </cell>
          <cell r="C781" t="str">
            <v>IT-A</v>
          </cell>
          <cell r="D781">
            <v>65</v>
          </cell>
          <cell r="E781" t="str">
            <v>PAL MANGESH SHIVSHANKAR  BAIJANTI</v>
          </cell>
        </row>
        <row r="782">
          <cell r="B782" t="str">
            <v>22-ITA66-25</v>
          </cell>
          <cell r="C782" t="str">
            <v>IT-A</v>
          </cell>
          <cell r="D782">
            <v>66</v>
          </cell>
          <cell r="E782" t="str">
            <v>AMIN TANISHA VASANTHA NAGAVENI</v>
          </cell>
        </row>
        <row r="783">
          <cell r="B783" t="str">
            <v>22-ITA67-25</v>
          </cell>
          <cell r="C783" t="str">
            <v>IT-A</v>
          </cell>
          <cell r="D783">
            <v>67</v>
          </cell>
          <cell r="E783" t="str">
            <v>CHAURASIYA SHIVANGI CHATURBHUJ PRAMILA</v>
          </cell>
        </row>
        <row r="784">
          <cell r="B784" t="str">
            <v>22-ITA69-25</v>
          </cell>
          <cell r="C784" t="str">
            <v>IT-A</v>
          </cell>
          <cell r="D784">
            <v>69</v>
          </cell>
          <cell r="E784" t="str">
            <v>GHADI GAURAV YOGESH YOJANA</v>
          </cell>
        </row>
        <row r="785">
          <cell r="B785" t="str">
            <v>22-ITA70-25</v>
          </cell>
          <cell r="C785" t="str">
            <v>IT-A</v>
          </cell>
          <cell r="D785">
            <v>70</v>
          </cell>
          <cell r="E785" t="str">
            <v>JHA VEDANT SANTOSH REKHA</v>
          </cell>
        </row>
        <row r="786">
          <cell r="B786" t="str">
            <v>21-ITB01-25</v>
          </cell>
          <cell r="C786" t="str">
            <v>IT-B</v>
          </cell>
          <cell r="D786">
            <v>1</v>
          </cell>
          <cell r="E786" t="str">
            <v xml:space="preserve">PAL NILESH RAMVILAS  NIRMALA </v>
          </cell>
        </row>
        <row r="787">
          <cell r="B787" t="str">
            <v>21-ITB02-25</v>
          </cell>
          <cell r="C787" t="str">
            <v>IT-B</v>
          </cell>
          <cell r="D787">
            <v>2</v>
          </cell>
          <cell r="E787" t="str">
            <v xml:space="preserve">PALANDE ADITYA DEEPAK SMITA </v>
          </cell>
        </row>
        <row r="788">
          <cell r="B788" t="str">
            <v>21-ITB03-25</v>
          </cell>
          <cell r="C788" t="str">
            <v>IT-B</v>
          </cell>
          <cell r="D788">
            <v>3</v>
          </cell>
          <cell r="E788" t="str">
            <v>PANDA KARAN PRADEEP KUMAR  NANDINI</v>
          </cell>
        </row>
        <row r="789">
          <cell r="B789" t="str">
            <v>21-ITB04-25</v>
          </cell>
          <cell r="C789" t="str">
            <v>IT-B</v>
          </cell>
          <cell r="D789">
            <v>4</v>
          </cell>
          <cell r="E789" t="str">
            <v>PANDEY ANAND AWADHESH SUSHEELA</v>
          </cell>
        </row>
        <row r="790">
          <cell r="B790" t="str">
            <v>21-ITB05-25</v>
          </cell>
          <cell r="C790" t="str">
            <v>IT-B</v>
          </cell>
          <cell r="D790">
            <v>5</v>
          </cell>
          <cell r="E790" t="str">
            <v>PANDEY NISHANT RAJESH SANDHYA</v>
          </cell>
        </row>
        <row r="791">
          <cell r="B791" t="str">
            <v>21-ITB06-25</v>
          </cell>
          <cell r="C791" t="str">
            <v>IT-B</v>
          </cell>
          <cell r="D791">
            <v>6</v>
          </cell>
          <cell r="E791" t="str">
            <v xml:space="preserve">PANDEY RISHI SUNIL KUMAR KIRAN </v>
          </cell>
        </row>
        <row r="792">
          <cell r="B792" t="str">
            <v>21-ITB07-25</v>
          </cell>
          <cell r="C792" t="str">
            <v>IT-B</v>
          </cell>
          <cell r="D792">
            <v>7</v>
          </cell>
          <cell r="E792" t="str">
            <v>PANDEY SHIVAM RAJKUMAR MUNNI</v>
          </cell>
        </row>
        <row r="793">
          <cell r="B793" t="str">
            <v>21-ITB08-25</v>
          </cell>
          <cell r="C793" t="str">
            <v>IT-B</v>
          </cell>
          <cell r="D793">
            <v>8</v>
          </cell>
          <cell r="E793" t="str">
            <v>PANDEY VISHNUYASH ARVIND  LALITA</v>
          </cell>
        </row>
        <row r="794">
          <cell r="B794" t="str">
            <v>21-ITB09-25</v>
          </cell>
          <cell r="C794" t="str">
            <v>IT-B</v>
          </cell>
          <cell r="D794">
            <v>9</v>
          </cell>
          <cell r="E794" t="str">
            <v xml:space="preserve">PARAB SANDESH CHANDRAKANT  DIPTI </v>
          </cell>
        </row>
        <row r="795">
          <cell r="B795" t="str">
            <v>21-ITB10-25</v>
          </cell>
          <cell r="C795" t="str">
            <v>IT-B</v>
          </cell>
          <cell r="D795">
            <v>10</v>
          </cell>
          <cell r="E795" t="str">
            <v>PATEL DHRUV HASMUKH BHAVANA</v>
          </cell>
        </row>
        <row r="796">
          <cell r="B796" t="str">
            <v>21-ITB11-25</v>
          </cell>
          <cell r="C796" t="str">
            <v>IT-B</v>
          </cell>
          <cell r="D796">
            <v>11</v>
          </cell>
          <cell r="E796" t="str">
            <v>PATEL SEJAL DEVENDRA VINITA</v>
          </cell>
        </row>
        <row r="797">
          <cell r="B797" t="str">
            <v>21-ITB12-25</v>
          </cell>
          <cell r="C797" t="str">
            <v>IT-B</v>
          </cell>
          <cell r="D797">
            <v>12</v>
          </cell>
          <cell r="E797" t="str">
            <v>PATIL DHAVAL VINAYAK VEENA</v>
          </cell>
        </row>
        <row r="798">
          <cell r="B798" t="str">
            <v>21-ITB13-25</v>
          </cell>
          <cell r="C798" t="str">
            <v>IT-B</v>
          </cell>
          <cell r="D798">
            <v>13</v>
          </cell>
          <cell r="E798" t="str">
            <v>PATIL YASH SANTOSH  CHANDA</v>
          </cell>
        </row>
        <row r="799">
          <cell r="B799" t="str">
            <v>21-ITB14-25</v>
          </cell>
          <cell r="C799" t="str">
            <v>IT-B</v>
          </cell>
          <cell r="D799">
            <v>14</v>
          </cell>
          <cell r="E799" t="str">
            <v xml:space="preserve">PAWAR ISHITA SHAILENDRA PREETI </v>
          </cell>
        </row>
        <row r="800">
          <cell r="B800" t="str">
            <v>21-ITB15-25</v>
          </cell>
          <cell r="C800" t="str">
            <v>IT-B</v>
          </cell>
          <cell r="D800">
            <v>15</v>
          </cell>
          <cell r="E800" t="str">
            <v>PRAJAPATI POOJA KUMARI CHAGANLAL PARVATI DEVI</v>
          </cell>
        </row>
        <row r="801">
          <cell r="B801" t="str">
            <v>21-ITB16-25</v>
          </cell>
          <cell r="C801" t="str">
            <v>IT-B</v>
          </cell>
          <cell r="D801">
            <v>16</v>
          </cell>
          <cell r="E801" t="str">
            <v>PRAJAPATI SUMIT JAWAHARLAL JAWAHARLAL</v>
          </cell>
        </row>
        <row r="802">
          <cell r="B802" t="str">
            <v>21-ITB17-25</v>
          </cell>
          <cell r="C802" t="str">
            <v>IT-B</v>
          </cell>
          <cell r="D802">
            <v>17</v>
          </cell>
          <cell r="E802" t="str">
            <v xml:space="preserve">PURANIK SHAIVI YOGESH PALLAVI </v>
          </cell>
        </row>
        <row r="803">
          <cell r="B803" t="str">
            <v>21-ITB18-25</v>
          </cell>
          <cell r="C803" t="str">
            <v>IT-B</v>
          </cell>
          <cell r="D803">
            <v>18</v>
          </cell>
          <cell r="E803" t="str">
            <v xml:space="preserve">RAM SIDDHANT SURESH MAMTA </v>
          </cell>
        </row>
        <row r="804">
          <cell r="B804" t="str">
            <v>21-ITB19-25</v>
          </cell>
          <cell r="C804" t="str">
            <v>IT-B</v>
          </cell>
          <cell r="D804">
            <v>19</v>
          </cell>
          <cell r="E804" t="str">
            <v>RANE SARTHAK SHANTARAM SUPRIYA</v>
          </cell>
        </row>
        <row r="805">
          <cell r="B805" t="str">
            <v>21-ITB20-25</v>
          </cell>
          <cell r="C805" t="str">
            <v>IT-B</v>
          </cell>
          <cell r="D805">
            <v>20</v>
          </cell>
          <cell r="E805" t="str">
            <v>RAO ANUSHKA MURLIDHAR LEENA</v>
          </cell>
        </row>
        <row r="806">
          <cell r="B806" t="str">
            <v>21-ITB21-25</v>
          </cell>
          <cell r="C806" t="str">
            <v>IT-B</v>
          </cell>
          <cell r="D806">
            <v>21</v>
          </cell>
          <cell r="E806" t="str">
            <v>RATHOD ADITYA VISHAL  MEENU</v>
          </cell>
        </row>
        <row r="807">
          <cell r="B807" t="str">
            <v>21-ITB22-25</v>
          </cell>
          <cell r="C807" t="str">
            <v>IT-B</v>
          </cell>
          <cell r="D807">
            <v>22</v>
          </cell>
          <cell r="E807" t="str">
            <v>RAUT NIRAJ KRUPESH  SONALI</v>
          </cell>
        </row>
        <row r="808">
          <cell r="B808" t="str">
            <v>21-ITB23-25</v>
          </cell>
          <cell r="C808" t="str">
            <v>IT-B</v>
          </cell>
          <cell r="D808">
            <v>23</v>
          </cell>
          <cell r="E808" t="str">
            <v>SALVI ATHARVA VIKRAM ANKITA</v>
          </cell>
        </row>
        <row r="809">
          <cell r="B809" t="str">
            <v>21-ITB24-25</v>
          </cell>
          <cell r="C809" t="str">
            <v>IT-B</v>
          </cell>
          <cell r="D809">
            <v>24</v>
          </cell>
          <cell r="E809" t="str">
            <v>SAPRE SHREYA SUHAS AARTI</v>
          </cell>
        </row>
        <row r="810">
          <cell r="B810" t="str">
            <v>21-ITB25-25</v>
          </cell>
          <cell r="C810" t="str">
            <v>IT-B</v>
          </cell>
          <cell r="D810">
            <v>25</v>
          </cell>
          <cell r="E810" t="str">
            <v xml:space="preserve">SHAH DHRUVIN KAUSHIKKUMAR HEENABEN </v>
          </cell>
        </row>
        <row r="811">
          <cell r="B811" t="str">
            <v>21-ITB26-25</v>
          </cell>
          <cell r="C811" t="str">
            <v>IT-B</v>
          </cell>
          <cell r="D811">
            <v>26</v>
          </cell>
          <cell r="E811" t="str">
            <v>SHAIKH AABID MUKHTAZIRRAHMAN RESHMA</v>
          </cell>
        </row>
        <row r="812">
          <cell r="B812" t="str">
            <v>21-ITB28-25</v>
          </cell>
          <cell r="C812" t="str">
            <v>IT-B</v>
          </cell>
          <cell r="D812">
            <v>28</v>
          </cell>
          <cell r="E812" t="str">
            <v xml:space="preserve">SHARMA ABHINAV SURENDRA MEENU </v>
          </cell>
        </row>
        <row r="813">
          <cell r="B813" t="str">
            <v>21-ITB29-25</v>
          </cell>
          <cell r="C813" t="str">
            <v>IT-B</v>
          </cell>
          <cell r="D813">
            <v>29</v>
          </cell>
          <cell r="E813" t="str">
            <v xml:space="preserve">SHARMA HARSHIT DINESHCHAND SHASHIKALA </v>
          </cell>
        </row>
        <row r="814">
          <cell r="B814" t="str">
            <v>21-ITB30-25</v>
          </cell>
          <cell r="C814" t="str">
            <v>IT-B</v>
          </cell>
          <cell r="D814">
            <v>30</v>
          </cell>
          <cell r="E814" t="str">
            <v>SHARMA KUNAL RANDHIR  PRIYA</v>
          </cell>
        </row>
        <row r="815">
          <cell r="B815" t="str">
            <v>21-ITB32-25</v>
          </cell>
          <cell r="C815" t="str">
            <v>IT-B</v>
          </cell>
          <cell r="D815">
            <v>32</v>
          </cell>
          <cell r="E815" t="str">
            <v>SHETTY RIYA PRAVEEN MAMATHA</v>
          </cell>
        </row>
        <row r="816">
          <cell r="B816" t="str">
            <v>21-ITB33-25</v>
          </cell>
          <cell r="C816" t="str">
            <v>IT-B</v>
          </cell>
          <cell r="D816">
            <v>33</v>
          </cell>
          <cell r="E816" t="str">
            <v>SHETTY VIBHA BALAKRISHNA VIDYA</v>
          </cell>
        </row>
        <row r="817">
          <cell r="B817" t="str">
            <v>21-ITB34-25</v>
          </cell>
          <cell r="C817" t="str">
            <v>IT-B</v>
          </cell>
          <cell r="D817">
            <v>34</v>
          </cell>
          <cell r="E817" t="str">
            <v>SHRIVASTAVA KIRTIKA SURENDRA SADHANA</v>
          </cell>
        </row>
        <row r="818">
          <cell r="B818" t="str">
            <v>21-ITB36-25</v>
          </cell>
          <cell r="C818" t="str">
            <v>IT-B</v>
          </cell>
          <cell r="D818">
            <v>36</v>
          </cell>
          <cell r="E818" t="str">
            <v xml:space="preserve">SHUKLA GAURAV SANJAY  SHASHIKALA </v>
          </cell>
        </row>
        <row r="819">
          <cell r="B819" t="str">
            <v>21-ITB37-25</v>
          </cell>
          <cell r="C819" t="str">
            <v>IT-B</v>
          </cell>
          <cell r="D819">
            <v>37</v>
          </cell>
          <cell r="E819" t="str">
            <v>SHUKLA HARSH MANOJ RAGINI</v>
          </cell>
        </row>
        <row r="820">
          <cell r="B820" t="str">
            <v>21-ITB38-25</v>
          </cell>
          <cell r="C820" t="str">
            <v>IT-B</v>
          </cell>
          <cell r="D820">
            <v>38</v>
          </cell>
          <cell r="E820" t="str">
            <v xml:space="preserve">SHUKLA PRAVINSAGAR SHARAD SUNITA </v>
          </cell>
        </row>
        <row r="821">
          <cell r="B821" t="str">
            <v>21-ITB40-25</v>
          </cell>
          <cell r="C821" t="str">
            <v>IT-B</v>
          </cell>
          <cell r="D821">
            <v>40</v>
          </cell>
          <cell r="E821" t="str">
            <v>SINGH AMBRISH SUDHIRKUMAR  SUMAN</v>
          </cell>
        </row>
        <row r="822">
          <cell r="B822" t="str">
            <v>21-ITB41-25</v>
          </cell>
          <cell r="C822" t="str">
            <v>IT-B</v>
          </cell>
          <cell r="D822">
            <v>41</v>
          </cell>
          <cell r="E822" t="str">
            <v xml:space="preserve">SINGH ANANYA ACHAL  VANDANA </v>
          </cell>
        </row>
        <row r="823">
          <cell r="B823" t="str">
            <v>21-ITB42-25</v>
          </cell>
          <cell r="C823" t="str">
            <v>IT-B</v>
          </cell>
          <cell r="D823">
            <v>42</v>
          </cell>
          <cell r="E823" t="str">
            <v>SINGH NEHA AJAY KUMAR  SUMAN</v>
          </cell>
        </row>
        <row r="824">
          <cell r="B824" t="str">
            <v>21-ITB43-25</v>
          </cell>
          <cell r="C824" t="str">
            <v>IT-B</v>
          </cell>
          <cell r="D824">
            <v>43</v>
          </cell>
          <cell r="E824" t="str">
            <v>SINGH NIDHI PRAMODKUMAR REETA</v>
          </cell>
        </row>
        <row r="825">
          <cell r="B825" t="str">
            <v>21-ITB44-25</v>
          </cell>
          <cell r="C825" t="str">
            <v>IT-B</v>
          </cell>
          <cell r="D825">
            <v>44</v>
          </cell>
          <cell r="E825" t="str">
            <v xml:space="preserve">SINGH NIKHIL DHARMENDRA  MEENU </v>
          </cell>
        </row>
        <row r="826">
          <cell r="B826" t="str">
            <v>21-ITB45-25</v>
          </cell>
          <cell r="C826" t="str">
            <v>IT-B</v>
          </cell>
          <cell r="D826">
            <v>45</v>
          </cell>
          <cell r="E826" t="str">
            <v xml:space="preserve">SINGH SAKSHI JAYPRAKASH NEETU </v>
          </cell>
        </row>
        <row r="827">
          <cell r="B827" t="str">
            <v>21-ITB46-25</v>
          </cell>
          <cell r="C827" t="str">
            <v>IT-B</v>
          </cell>
          <cell r="D827">
            <v>46</v>
          </cell>
          <cell r="E827" t="str">
            <v>SINGH SHATRUGHNA VINOD GEETA</v>
          </cell>
        </row>
        <row r="828">
          <cell r="B828" t="str">
            <v>21-ITB47-25</v>
          </cell>
          <cell r="C828" t="str">
            <v>IT-B</v>
          </cell>
          <cell r="D828">
            <v>47</v>
          </cell>
          <cell r="E828" t="str">
            <v xml:space="preserve">SINGH SHRISHTI SARVAN SANDHYA </v>
          </cell>
        </row>
        <row r="829">
          <cell r="B829" t="str">
            <v>21-ITB48-25</v>
          </cell>
          <cell r="C829" t="str">
            <v>IT-B</v>
          </cell>
          <cell r="D829">
            <v>48</v>
          </cell>
          <cell r="E829" t="str">
            <v>SINGH SRISHTI JAYSHYAM SEEMA</v>
          </cell>
        </row>
        <row r="830">
          <cell r="B830" t="str">
            <v>21-ITB49-25</v>
          </cell>
          <cell r="C830" t="str">
            <v>IT-B</v>
          </cell>
          <cell r="D830">
            <v>49</v>
          </cell>
          <cell r="E830" t="str">
            <v>SINGH SRISHTI SHIVPRAKASH SHANTI</v>
          </cell>
        </row>
        <row r="831">
          <cell r="B831" t="str">
            <v>21-ITB50-25</v>
          </cell>
          <cell r="C831" t="str">
            <v>IT-B</v>
          </cell>
          <cell r="D831">
            <v>50</v>
          </cell>
          <cell r="E831" t="str">
            <v>SURVE ADWAI RAJESH SHWETA</v>
          </cell>
        </row>
        <row r="832">
          <cell r="B832" t="str">
            <v>21-ITB51-25</v>
          </cell>
          <cell r="C832" t="str">
            <v>IT-B</v>
          </cell>
          <cell r="D832">
            <v>51</v>
          </cell>
          <cell r="E832" t="str">
            <v xml:space="preserve">SWADIA DHYEY VINIT JALPA </v>
          </cell>
        </row>
        <row r="833">
          <cell r="B833" t="str">
            <v>21-ITB52-25</v>
          </cell>
          <cell r="C833" t="str">
            <v>IT-B</v>
          </cell>
          <cell r="D833">
            <v>52</v>
          </cell>
          <cell r="E833" t="str">
            <v xml:space="preserve">THOMBRE AAROHI VIJAY  SHILPA </v>
          </cell>
        </row>
        <row r="834">
          <cell r="B834" t="str">
            <v>21-ITB53-25</v>
          </cell>
          <cell r="C834" t="str">
            <v>IT-B</v>
          </cell>
          <cell r="D834">
            <v>53</v>
          </cell>
          <cell r="E834" t="str">
            <v xml:space="preserve">TIWARI KRISHNA RAJKUMAR  USHA </v>
          </cell>
        </row>
        <row r="835">
          <cell r="B835" t="str">
            <v>21-ITB54-25</v>
          </cell>
          <cell r="C835" t="str">
            <v>IT-B</v>
          </cell>
          <cell r="D835">
            <v>54</v>
          </cell>
          <cell r="E835" t="str">
            <v>TIWARI RAMNARAYAN DURGAPRASAD POOJA</v>
          </cell>
        </row>
        <row r="836">
          <cell r="B836" t="str">
            <v>21-ITB55-25</v>
          </cell>
          <cell r="C836" t="str">
            <v>IT-B</v>
          </cell>
          <cell r="D836">
            <v>55</v>
          </cell>
          <cell r="E836" t="str">
            <v xml:space="preserve">TRIPATHI AAYUSH MANISH  GEETA </v>
          </cell>
        </row>
        <row r="837">
          <cell r="B837" t="str">
            <v>21-ITB56-25</v>
          </cell>
          <cell r="C837" t="str">
            <v>IT-B</v>
          </cell>
          <cell r="D837">
            <v>56</v>
          </cell>
          <cell r="E837" t="str">
            <v xml:space="preserve">VACHHETA HARSH CHANDU  CHETNA </v>
          </cell>
        </row>
        <row r="838">
          <cell r="B838" t="str">
            <v>21-ITB57-25</v>
          </cell>
          <cell r="C838" t="str">
            <v>IT-B</v>
          </cell>
          <cell r="D838">
            <v>57</v>
          </cell>
          <cell r="E838" t="str">
            <v xml:space="preserve">VAISHNAV BHAJANDAS ASHUDAS  MULIDEVI </v>
          </cell>
        </row>
        <row r="839">
          <cell r="B839" t="str">
            <v>21-ITB58-25</v>
          </cell>
          <cell r="C839" t="str">
            <v>IT-B</v>
          </cell>
          <cell r="D839">
            <v>58</v>
          </cell>
          <cell r="E839" t="str">
            <v xml:space="preserve">VISHWAKARMA ADITYA RAVI PRAKASH  URMILA </v>
          </cell>
        </row>
        <row r="840">
          <cell r="B840" t="str">
            <v>21-ITB59-25</v>
          </cell>
          <cell r="C840" t="str">
            <v>IT-B</v>
          </cell>
          <cell r="D840">
            <v>59</v>
          </cell>
          <cell r="E840" t="str">
            <v>VISHWAKARMA JAY RAJESH  ANITA</v>
          </cell>
        </row>
        <row r="841">
          <cell r="B841" t="str">
            <v>21-ITB60-25</v>
          </cell>
          <cell r="C841" t="str">
            <v>IT-B</v>
          </cell>
          <cell r="D841">
            <v>60</v>
          </cell>
          <cell r="E841" t="str">
            <v xml:space="preserve">VYAS AISHWARYA DINESH  RUPA </v>
          </cell>
        </row>
        <row r="842">
          <cell r="B842" t="str">
            <v>21-ITB61-25</v>
          </cell>
          <cell r="C842" t="str">
            <v>IT-B</v>
          </cell>
          <cell r="D842">
            <v>61</v>
          </cell>
          <cell r="E842" t="str">
            <v>YADAV ABHISHEK DHANESH SHEELA DEVI</v>
          </cell>
        </row>
        <row r="843">
          <cell r="B843" t="str">
            <v>21-ITB62-25</v>
          </cell>
          <cell r="C843" t="str">
            <v>IT-B</v>
          </cell>
          <cell r="D843">
            <v>62</v>
          </cell>
          <cell r="E843" t="str">
            <v>YADAV NANDINI MAHENDRA NIRMALA</v>
          </cell>
        </row>
        <row r="844">
          <cell r="B844" t="str">
            <v>21-ITB63-25</v>
          </cell>
          <cell r="C844" t="str">
            <v>IT-B</v>
          </cell>
          <cell r="D844">
            <v>63</v>
          </cell>
          <cell r="E844" t="str">
            <v>YADAV RAHUL RAVINDRA SHAMA</v>
          </cell>
        </row>
        <row r="845">
          <cell r="B845" t="str">
            <v>21-ITB64-25</v>
          </cell>
          <cell r="C845" t="str">
            <v>IT-B</v>
          </cell>
          <cell r="D845">
            <v>64</v>
          </cell>
          <cell r="E845" t="str">
            <v xml:space="preserve">YADAV SHIVAM SHAMBHOONATH  MANJU </v>
          </cell>
        </row>
        <row r="846">
          <cell r="B846" t="str">
            <v>22-ITB65-25</v>
          </cell>
          <cell r="C846" t="str">
            <v>IT-B</v>
          </cell>
          <cell r="D846">
            <v>65</v>
          </cell>
          <cell r="E846" t="str">
            <v>KHAN SHIFA SIRAJ FARZANA</v>
          </cell>
        </row>
        <row r="847">
          <cell r="B847" t="str">
            <v>22-ITB66-25</v>
          </cell>
          <cell r="C847" t="str">
            <v>IT-B</v>
          </cell>
          <cell r="D847">
            <v>66</v>
          </cell>
          <cell r="E847" t="str">
            <v>KUMHAR MANISH GANESH LAL SHANTI BAI</v>
          </cell>
        </row>
        <row r="848">
          <cell r="B848" t="str">
            <v>22-ITB67-25</v>
          </cell>
          <cell r="C848" t="str">
            <v>IT-B</v>
          </cell>
          <cell r="D848">
            <v>67</v>
          </cell>
          <cell r="E848" t="str">
            <v>MANJREKAR SUNNY SANJAY SNEHA</v>
          </cell>
        </row>
        <row r="849">
          <cell r="B849" t="str">
            <v>22-ITB68-25</v>
          </cell>
          <cell r="C849" t="str">
            <v>IT-B</v>
          </cell>
          <cell r="D849">
            <v>68</v>
          </cell>
          <cell r="E849" t="str">
            <v>RAI AASTHA SARVESH SULAKSHANA</v>
          </cell>
        </row>
        <row r="850">
          <cell r="B850" t="str">
            <v>22-ITB69-25</v>
          </cell>
          <cell r="C850" t="str">
            <v>IT-B</v>
          </cell>
          <cell r="D850">
            <v>69</v>
          </cell>
          <cell r="E850" t="str">
            <v>SINGH SIDHARAT AMIT ARTI</v>
          </cell>
        </row>
        <row r="851">
          <cell r="B851" t="str">
            <v>22-ITB70-25</v>
          </cell>
          <cell r="C851" t="str">
            <v>IT-B</v>
          </cell>
          <cell r="D851">
            <v>70</v>
          </cell>
          <cell r="E851" t="str">
            <v>YADAV SAURABH RAMKHELAVAN JYOTI</v>
          </cell>
        </row>
        <row r="852">
          <cell r="B852" t="str">
            <v>22-ITB71-25</v>
          </cell>
          <cell r="C852" t="str">
            <v>IT-B</v>
          </cell>
          <cell r="D852">
            <v>71</v>
          </cell>
          <cell r="E852" t="str">
            <v>YADAV SHIVAM RAJESH KITTY</v>
          </cell>
        </row>
        <row r="853">
          <cell r="B853" t="str">
            <v>22-ITB72-25</v>
          </cell>
          <cell r="C853" t="str">
            <v>IT-B</v>
          </cell>
          <cell r="D853">
            <v>72</v>
          </cell>
          <cell r="E853" t="str">
            <v>DARADE ROHAN DINKAR ANITA</v>
          </cell>
        </row>
        <row r="854">
          <cell r="B854" t="str">
            <v>21-M&amp;ME01-25</v>
          </cell>
          <cell r="C854" t="str">
            <v>M&amp;ME</v>
          </cell>
          <cell r="D854">
            <v>1</v>
          </cell>
          <cell r="E854" t="str">
            <v>MALIK AHMED ABDURRAB NOORBANO</v>
          </cell>
        </row>
        <row r="855">
          <cell r="B855" t="str">
            <v>21-M&amp;ME02-25</v>
          </cell>
          <cell r="C855" t="str">
            <v>M&amp;ME</v>
          </cell>
          <cell r="D855">
            <v>2</v>
          </cell>
          <cell r="E855" t="str">
            <v>ANSARI AFIFA IFFAT IFTEKHAR AHMED SHAMIM</v>
          </cell>
        </row>
        <row r="856">
          <cell r="B856" t="str">
            <v>21-M&amp;ME03-25</v>
          </cell>
          <cell r="C856" t="str">
            <v>M&amp;ME</v>
          </cell>
          <cell r="D856">
            <v>3</v>
          </cell>
          <cell r="E856" t="str">
            <v>ANSARI SAMEER IMDAD  ABIDA</v>
          </cell>
        </row>
        <row r="857">
          <cell r="B857" t="str">
            <v>21-M&amp;ME04-25</v>
          </cell>
          <cell r="C857" t="str">
            <v>M&amp;ME</v>
          </cell>
          <cell r="D857">
            <v>4</v>
          </cell>
          <cell r="E857" t="str">
            <v>ARODIYA MOHD ZAID AHMED MUNIRA</v>
          </cell>
        </row>
        <row r="858">
          <cell r="B858" t="str">
            <v>21-M&amp;ME05-25</v>
          </cell>
          <cell r="C858" t="str">
            <v>M&amp;ME</v>
          </cell>
          <cell r="D858">
            <v>5</v>
          </cell>
          <cell r="E858" t="str">
            <v>BHATTAD SAGAR SAMPAT LALITA</v>
          </cell>
        </row>
        <row r="859">
          <cell r="B859" t="str">
            <v>21-M&amp;ME06-25</v>
          </cell>
          <cell r="C859" t="str">
            <v>M&amp;ME</v>
          </cell>
          <cell r="D859">
            <v>6</v>
          </cell>
          <cell r="E859" t="str">
            <v xml:space="preserve">CHAUHAN  SHREYA YOGESH  USHA </v>
          </cell>
        </row>
        <row r="860">
          <cell r="B860" t="str">
            <v>21-M&amp;ME08-25</v>
          </cell>
          <cell r="C860" t="str">
            <v>M&amp;ME</v>
          </cell>
          <cell r="D860">
            <v>8</v>
          </cell>
          <cell r="E860" t="str">
            <v xml:space="preserve">DAS EKATA RABISANKAR SANGITA </v>
          </cell>
        </row>
        <row r="861">
          <cell r="B861" t="str">
            <v>21-M&amp;ME09-25</v>
          </cell>
          <cell r="C861" t="str">
            <v>M&amp;ME</v>
          </cell>
          <cell r="D861">
            <v>9</v>
          </cell>
          <cell r="E861" t="str">
            <v>DODIYA OM JASMIN KAVITA</v>
          </cell>
        </row>
        <row r="862">
          <cell r="B862" t="str">
            <v>21-M&amp;ME10-25</v>
          </cell>
          <cell r="C862" t="str">
            <v>M&amp;ME</v>
          </cell>
          <cell r="D862">
            <v>10</v>
          </cell>
          <cell r="E862" t="str">
            <v>DUBEY ANJANIKUMAR VIJENDRA BABITA</v>
          </cell>
        </row>
        <row r="863">
          <cell r="B863" t="str">
            <v>21-M&amp;ME11-25</v>
          </cell>
          <cell r="C863" t="str">
            <v>M&amp;ME</v>
          </cell>
          <cell r="D863">
            <v>11</v>
          </cell>
          <cell r="E863" t="str">
            <v>DUBEY HARSH PRAMOD SARITA</v>
          </cell>
        </row>
        <row r="864">
          <cell r="B864" t="str">
            <v>21-M&amp;ME12-25</v>
          </cell>
          <cell r="C864" t="str">
            <v>M&amp;ME</v>
          </cell>
          <cell r="D864">
            <v>12</v>
          </cell>
          <cell r="E864" t="str">
            <v xml:space="preserve">GADKARI MD SAQUIB SHAFIE DARAKSHA </v>
          </cell>
        </row>
        <row r="865">
          <cell r="B865" t="str">
            <v>21-M&amp;ME13-25</v>
          </cell>
          <cell r="C865" t="str">
            <v>M&amp;ME</v>
          </cell>
          <cell r="D865">
            <v>13</v>
          </cell>
          <cell r="E865" t="str">
            <v>GHOSALKAR DRUMIL SACHIN SEEMA</v>
          </cell>
        </row>
        <row r="866">
          <cell r="B866" t="str">
            <v>21-M&amp;ME14-25</v>
          </cell>
          <cell r="C866" t="str">
            <v>M&amp;ME</v>
          </cell>
          <cell r="D866">
            <v>14</v>
          </cell>
          <cell r="E866" t="str">
            <v>GUPTA NANDANI AJAY SUNITA</v>
          </cell>
        </row>
        <row r="867">
          <cell r="B867" t="str">
            <v>21-M&amp;ME15-25</v>
          </cell>
          <cell r="C867" t="str">
            <v>M&amp;ME</v>
          </cell>
          <cell r="D867">
            <v>15</v>
          </cell>
          <cell r="E867" t="str">
            <v>J NARMAN BANNU J ANIL BENERJEE J SUSEELA</v>
          </cell>
        </row>
        <row r="868">
          <cell r="B868" t="str">
            <v>21-M&amp;ME16-25</v>
          </cell>
          <cell r="C868" t="str">
            <v>M&amp;ME</v>
          </cell>
          <cell r="D868">
            <v>16</v>
          </cell>
          <cell r="E868" t="str">
            <v>JOSHI ANISH MILIND  MITALI</v>
          </cell>
        </row>
        <row r="869">
          <cell r="B869" t="str">
            <v>21-M&amp;ME17-25</v>
          </cell>
          <cell r="C869" t="str">
            <v>M&amp;ME</v>
          </cell>
          <cell r="D869">
            <v>17</v>
          </cell>
          <cell r="E869" t="str">
            <v>KAMBLE SALIL DAYANAND SUNITA</v>
          </cell>
        </row>
        <row r="870">
          <cell r="B870" t="str">
            <v>21-M&amp;ME18-25</v>
          </cell>
          <cell r="C870" t="str">
            <v>M&amp;ME</v>
          </cell>
          <cell r="D870">
            <v>18</v>
          </cell>
          <cell r="E870" t="str">
            <v>KHAMBEKAR LABHESH SUNIL ARPITA</v>
          </cell>
        </row>
        <row r="871">
          <cell r="B871" t="str">
            <v>21-M&amp;ME19-25</v>
          </cell>
          <cell r="C871" t="str">
            <v>M&amp;ME</v>
          </cell>
          <cell r="D871">
            <v>19</v>
          </cell>
          <cell r="E871" t="str">
            <v>KHAN MOHAMMAD MAZIN NEAMATULLAH KHAN SAADATMAND BANO</v>
          </cell>
        </row>
        <row r="872">
          <cell r="B872" t="str">
            <v>21-M&amp;ME20-25</v>
          </cell>
          <cell r="C872" t="str">
            <v>M&amp;ME</v>
          </cell>
          <cell r="D872">
            <v>20</v>
          </cell>
          <cell r="E872" t="str">
            <v>MADAN VEDANT HARSHAL  SANJANA</v>
          </cell>
        </row>
        <row r="873">
          <cell r="B873" t="str">
            <v>21-M&amp;ME21-25</v>
          </cell>
          <cell r="C873" t="str">
            <v>M&amp;ME</v>
          </cell>
          <cell r="D873">
            <v>21</v>
          </cell>
          <cell r="E873" t="str">
            <v xml:space="preserve">MAJALIKAR PRATHAMESH  PRADEEP PRATIKSHYA </v>
          </cell>
        </row>
        <row r="874">
          <cell r="B874" t="str">
            <v>21-M&amp;ME22-25</v>
          </cell>
          <cell r="C874" t="str">
            <v>M&amp;ME</v>
          </cell>
          <cell r="D874">
            <v>22</v>
          </cell>
          <cell r="E874" t="str">
            <v xml:space="preserve">MANSOTRA DEV SACHIN  SUNITA </v>
          </cell>
        </row>
        <row r="875">
          <cell r="B875" t="str">
            <v>21-M&amp;ME23-25</v>
          </cell>
          <cell r="C875" t="str">
            <v>M&amp;ME</v>
          </cell>
          <cell r="D875">
            <v>23</v>
          </cell>
          <cell r="E875" t="str">
            <v xml:space="preserve">MESTRY AACHAL SANJAY  MAYA </v>
          </cell>
        </row>
        <row r="876">
          <cell r="B876" t="str">
            <v>21-M&amp;ME25-25</v>
          </cell>
          <cell r="C876" t="str">
            <v>M&amp;ME</v>
          </cell>
          <cell r="D876">
            <v>25</v>
          </cell>
          <cell r="E876" t="str">
            <v>MISHRA YUVRAJ RAMESHCHANDRA SUSHMA</v>
          </cell>
        </row>
        <row r="877">
          <cell r="B877" t="str">
            <v>21-M&amp;ME26-25</v>
          </cell>
          <cell r="C877" t="str">
            <v>M&amp;ME</v>
          </cell>
          <cell r="D877">
            <v>26</v>
          </cell>
          <cell r="E877" t="str">
            <v>MOHAMMAD RAZAQ BADAR RAZIYA</v>
          </cell>
        </row>
        <row r="878">
          <cell r="B878" t="str">
            <v>21-M&amp;ME27-25</v>
          </cell>
          <cell r="C878" t="str">
            <v>M&amp;ME</v>
          </cell>
          <cell r="D878">
            <v>27</v>
          </cell>
          <cell r="E878" t="str">
            <v>MUDGAL TARUN SANTOSH  MANISHA</v>
          </cell>
        </row>
        <row r="879">
          <cell r="B879" t="str">
            <v>21-M&amp;ME28-25</v>
          </cell>
          <cell r="C879" t="str">
            <v>M&amp;ME</v>
          </cell>
          <cell r="D879">
            <v>28</v>
          </cell>
          <cell r="E879" t="str">
            <v xml:space="preserve">NAIK ADITYA  VAMAN  SONALI </v>
          </cell>
        </row>
        <row r="880">
          <cell r="B880" t="str">
            <v>21-M&amp;ME29-25</v>
          </cell>
          <cell r="C880" t="str">
            <v>M&amp;ME</v>
          </cell>
          <cell r="D880">
            <v>29</v>
          </cell>
          <cell r="E880" t="str">
            <v>NAVRAT ARCHIT SUBHASH  SUHASINI</v>
          </cell>
        </row>
        <row r="881">
          <cell r="B881" t="str">
            <v>21-M&amp;ME30-25</v>
          </cell>
          <cell r="C881" t="str">
            <v>M&amp;ME</v>
          </cell>
          <cell r="D881">
            <v>30</v>
          </cell>
          <cell r="E881" t="str">
            <v>PADTE ARYAN SANJAY DEEPIKA</v>
          </cell>
        </row>
        <row r="882">
          <cell r="B882" t="str">
            <v>21-M&amp;ME31-25</v>
          </cell>
          <cell r="C882" t="str">
            <v>M&amp;ME</v>
          </cell>
          <cell r="D882">
            <v>31</v>
          </cell>
          <cell r="E882" t="str">
            <v>PAL RAHUL RAMKUMAR  TARADEVI</v>
          </cell>
        </row>
        <row r="883">
          <cell r="B883" t="str">
            <v>21-M&amp;ME32-25</v>
          </cell>
          <cell r="C883" t="str">
            <v>M&amp;ME</v>
          </cell>
          <cell r="D883">
            <v>32</v>
          </cell>
          <cell r="E883" t="str">
            <v xml:space="preserve">PANDEY ANANT DURGESH  SANDHYA </v>
          </cell>
        </row>
        <row r="884">
          <cell r="B884" t="str">
            <v>21-M&amp;ME33-25</v>
          </cell>
          <cell r="C884" t="str">
            <v>M&amp;ME</v>
          </cell>
          <cell r="D884">
            <v>33</v>
          </cell>
          <cell r="E884" t="str">
            <v xml:space="preserve">PANDEY NANDKUMAR SHIVKUMAR  SARITA </v>
          </cell>
        </row>
        <row r="885">
          <cell r="B885" t="str">
            <v>21-M&amp;ME34-25</v>
          </cell>
          <cell r="C885" t="str">
            <v>M&amp;ME</v>
          </cell>
          <cell r="D885">
            <v>34</v>
          </cell>
          <cell r="E885" t="str">
            <v>PARDESHI ATHARVA NARESH PRIYADA</v>
          </cell>
        </row>
        <row r="886">
          <cell r="B886" t="str">
            <v>21-M&amp;ME36-25</v>
          </cell>
          <cell r="C886" t="str">
            <v>M&amp;ME</v>
          </cell>
          <cell r="D886">
            <v>36</v>
          </cell>
          <cell r="E886" t="str">
            <v>PATEL KUSH PULINDRA MANISHA</v>
          </cell>
        </row>
        <row r="887">
          <cell r="B887" t="str">
            <v>21-M&amp;ME37-25</v>
          </cell>
          <cell r="C887" t="str">
            <v>M&amp;ME</v>
          </cell>
          <cell r="D887">
            <v>37</v>
          </cell>
          <cell r="E887" t="str">
            <v>POKHRIYAL TANAY RAKESH SULOCHANA</v>
          </cell>
        </row>
        <row r="888">
          <cell r="B888" t="str">
            <v>21-M&amp;ME38-25</v>
          </cell>
          <cell r="C888" t="str">
            <v>M&amp;ME</v>
          </cell>
          <cell r="D888">
            <v>38</v>
          </cell>
          <cell r="E888" t="str">
            <v xml:space="preserve">POTDAR KRISH ASHISH SONAL </v>
          </cell>
        </row>
        <row r="889">
          <cell r="B889" t="str">
            <v>21-M&amp;ME39-25</v>
          </cell>
          <cell r="C889" t="str">
            <v>M&amp;ME</v>
          </cell>
          <cell r="D889">
            <v>39</v>
          </cell>
          <cell r="E889" t="str">
            <v xml:space="preserve">PRABHU VEDANT NARAYAN  NILAM </v>
          </cell>
        </row>
        <row r="890">
          <cell r="B890" t="str">
            <v>21-M&amp;ME40-25</v>
          </cell>
          <cell r="C890" t="str">
            <v>M&amp;ME</v>
          </cell>
          <cell r="D890">
            <v>40</v>
          </cell>
          <cell r="E890" t="str">
            <v>QURESHI FAIZ AHMED ABDUL HAQUE  SHAHNAZ</v>
          </cell>
        </row>
        <row r="891">
          <cell r="B891" t="str">
            <v>21-M&amp;ME42-25</v>
          </cell>
          <cell r="C891" t="str">
            <v>M&amp;ME</v>
          </cell>
          <cell r="D891">
            <v>42</v>
          </cell>
          <cell r="E891" t="str">
            <v>SAYED SAAD ZAFAR  SHAMIM</v>
          </cell>
        </row>
        <row r="892">
          <cell r="B892" t="str">
            <v>21-M&amp;ME43-25</v>
          </cell>
          <cell r="C892" t="str">
            <v>M&amp;ME</v>
          </cell>
          <cell r="D892">
            <v>43</v>
          </cell>
          <cell r="E892" t="str">
            <v>SHAH MEET TUSHAR SEJAL</v>
          </cell>
        </row>
        <row r="893">
          <cell r="B893" t="str">
            <v>21-M&amp;ME44-25</v>
          </cell>
          <cell r="C893" t="str">
            <v>M&amp;ME</v>
          </cell>
          <cell r="D893">
            <v>44</v>
          </cell>
          <cell r="E893" t="str">
            <v xml:space="preserve">SHAH TANUSHI NILESH SHAH URMILA </v>
          </cell>
        </row>
        <row r="894">
          <cell r="B894" t="str">
            <v>21-M&amp;ME45-25</v>
          </cell>
          <cell r="C894" t="str">
            <v>M&amp;ME</v>
          </cell>
          <cell r="D894">
            <v>45</v>
          </cell>
          <cell r="E894" t="str">
            <v>SHAIKH RIZAUL HAQUE JAVED HASEENA</v>
          </cell>
        </row>
        <row r="895">
          <cell r="B895" t="str">
            <v>21-M&amp;ME46-25</v>
          </cell>
          <cell r="C895" t="str">
            <v>M&amp;ME</v>
          </cell>
          <cell r="D895">
            <v>46</v>
          </cell>
          <cell r="E895" t="str">
            <v>SHIRODKAR PRATHAM  VILAS VANDANA</v>
          </cell>
        </row>
        <row r="896">
          <cell r="B896" t="str">
            <v>21-M&amp;ME47-25</v>
          </cell>
          <cell r="C896" t="str">
            <v>M&amp;ME</v>
          </cell>
          <cell r="D896">
            <v>47</v>
          </cell>
          <cell r="E896" t="str">
            <v xml:space="preserve">SINGH AASTHA  KAMLESH  SANJU </v>
          </cell>
        </row>
        <row r="897">
          <cell r="B897" t="str">
            <v>21-M&amp;ME50-25</v>
          </cell>
          <cell r="C897" t="str">
            <v>M&amp;ME</v>
          </cell>
          <cell r="D897">
            <v>50</v>
          </cell>
          <cell r="E897" t="str">
            <v>SINGH PRATHMESH  ASHOK RENU</v>
          </cell>
        </row>
        <row r="898">
          <cell r="B898" t="str">
            <v>21-M&amp;ME51-25</v>
          </cell>
          <cell r="C898" t="str">
            <v>M&amp;ME</v>
          </cell>
          <cell r="D898">
            <v>51</v>
          </cell>
          <cell r="E898" t="str">
            <v>SINGH RIYA CHANDRASHEKHAR PREETI</v>
          </cell>
        </row>
        <row r="899">
          <cell r="B899" t="str">
            <v>21-M&amp;ME54-25</v>
          </cell>
          <cell r="C899" t="str">
            <v>M&amp;ME</v>
          </cell>
          <cell r="D899">
            <v>54</v>
          </cell>
          <cell r="E899" t="str">
            <v>USMANI SAUD KAMAL AHMED RUKHSANA</v>
          </cell>
        </row>
        <row r="900">
          <cell r="B900" t="str">
            <v>21-M&amp;ME55-25</v>
          </cell>
          <cell r="C900" t="str">
            <v>M&amp;ME</v>
          </cell>
          <cell r="D900">
            <v>55</v>
          </cell>
          <cell r="E900" t="str">
            <v>YADAV SIMPAL RAMESH SINGH GEETA</v>
          </cell>
        </row>
        <row r="901">
          <cell r="B901" t="str">
            <v>21-M&amp;ME56-25</v>
          </cell>
          <cell r="C901" t="str">
            <v>M&amp;ME</v>
          </cell>
          <cell r="D901">
            <v>56</v>
          </cell>
          <cell r="E901" t="str">
            <v xml:space="preserve">YADAV VINAY YOGENDRA NIRMALA </v>
          </cell>
        </row>
        <row r="902">
          <cell r="B902" t="str">
            <v>22-M&amp;ME57-25</v>
          </cell>
          <cell r="C902" t="str">
            <v>M&amp;ME</v>
          </cell>
          <cell r="D902">
            <v>57</v>
          </cell>
          <cell r="E902" t="str">
            <v>AMBHORE KARTIK MADHUKAR SANGITA</v>
          </cell>
        </row>
        <row r="903">
          <cell r="B903" t="str">
            <v>22-M&amp;ME58-25</v>
          </cell>
          <cell r="C903" t="str">
            <v>M&amp;ME</v>
          </cell>
          <cell r="D903">
            <v>58</v>
          </cell>
          <cell r="E903" t="str">
            <v>BRID SIDDESH JAGESH SUSHMA</v>
          </cell>
        </row>
        <row r="904">
          <cell r="B904" t="str">
            <v>22-M&amp;ME59-25</v>
          </cell>
          <cell r="C904" t="str">
            <v>M&amp;ME</v>
          </cell>
          <cell r="D904">
            <v>59</v>
          </cell>
          <cell r="E904" t="str">
            <v>CHAFEKAR SHREYA SANJAY SMITA</v>
          </cell>
        </row>
        <row r="905">
          <cell r="B905" t="str">
            <v>22-M&amp;ME60-25</v>
          </cell>
          <cell r="C905" t="str">
            <v>M&amp;ME</v>
          </cell>
          <cell r="D905">
            <v>60</v>
          </cell>
          <cell r="E905" t="str">
            <v>GHOJARIA SAAD AHMED RASHID SYMA</v>
          </cell>
        </row>
        <row r="906">
          <cell r="B906" t="str">
            <v>22-M&amp;ME61-25</v>
          </cell>
          <cell r="C906" t="str">
            <v>M&amp;ME</v>
          </cell>
          <cell r="D906">
            <v>61</v>
          </cell>
          <cell r="E906" t="str">
            <v>GUPTA MUKESH KUMAR GOPALCHANDRA</v>
          </cell>
        </row>
        <row r="907">
          <cell r="B907" t="str">
            <v>22-M&amp;ME62-25</v>
          </cell>
          <cell r="C907" t="str">
            <v>M&amp;ME</v>
          </cell>
          <cell r="D907">
            <v>62</v>
          </cell>
          <cell r="E907" t="str">
            <v>JAIN HARSHIL MUKESH MEENA</v>
          </cell>
        </row>
        <row r="908">
          <cell r="B908" t="str">
            <v>22-M&amp;ME63-25</v>
          </cell>
          <cell r="C908" t="str">
            <v>M&amp;ME</v>
          </cell>
          <cell r="D908">
            <v>63</v>
          </cell>
          <cell r="E908" t="str">
            <v>JADEJA VIRAJ KETANSINH YOGITA</v>
          </cell>
        </row>
        <row r="909">
          <cell r="B909" t="str">
            <v>22-M&amp;ME64-25</v>
          </cell>
          <cell r="C909" t="str">
            <v>M&amp;ME</v>
          </cell>
          <cell r="D909">
            <v>64</v>
          </cell>
          <cell r="E909" t="str">
            <v>MAKWANA JAY JAGDISH CHHAYA</v>
          </cell>
        </row>
        <row r="910">
          <cell r="B910" t="str">
            <v>22-M&amp;ME65-25</v>
          </cell>
          <cell r="C910" t="str">
            <v>M&amp;ME</v>
          </cell>
          <cell r="D910">
            <v>65</v>
          </cell>
          <cell r="E910" t="str">
            <v>MISTRY YASH DHARMESH JYOTHI</v>
          </cell>
        </row>
        <row r="911">
          <cell r="B911" t="str">
            <v>22-M&amp;ME66-25</v>
          </cell>
          <cell r="C911" t="str">
            <v>M&amp;ME</v>
          </cell>
          <cell r="D911">
            <v>66</v>
          </cell>
          <cell r="E911" t="str">
            <v>MODI KUNJ MANAKCHAND  JYOTI</v>
          </cell>
        </row>
        <row r="912">
          <cell r="B912" t="str">
            <v>22-M&amp;ME67-25</v>
          </cell>
          <cell r="C912" t="str">
            <v>M&amp;ME</v>
          </cell>
          <cell r="D912">
            <v>67</v>
          </cell>
          <cell r="E912" t="str">
            <v>SHAH KRISHANK TUSHAR ARCHANA</v>
          </cell>
        </row>
        <row r="913">
          <cell r="B913" t="str">
            <v>22-M&amp;ME68-25</v>
          </cell>
          <cell r="C913" t="str">
            <v>M&amp;ME</v>
          </cell>
          <cell r="D913">
            <v>68</v>
          </cell>
          <cell r="E913" t="str">
            <v>SHARMA YOGESH MAHENDRA KAMLESH</v>
          </cell>
        </row>
        <row r="914">
          <cell r="B914" t="str">
            <v>22-M&amp;ME69-25</v>
          </cell>
          <cell r="C914" t="str">
            <v>M&amp;ME</v>
          </cell>
          <cell r="D914">
            <v>69</v>
          </cell>
          <cell r="E914" t="str">
            <v>SINGH SIDDHARTH KUMAR SUSHILKUMAR KIRAN</v>
          </cell>
        </row>
        <row r="915">
          <cell r="B915" t="str">
            <v>22-M&amp;ME70-25</v>
          </cell>
          <cell r="C915" t="str">
            <v>M&amp;ME</v>
          </cell>
          <cell r="D915">
            <v>70</v>
          </cell>
          <cell r="E915" t="str">
            <v>THAKUR SANDEEP MAHESH SANJU</v>
          </cell>
        </row>
        <row r="916">
          <cell r="B916" t="str">
            <v>22-M&amp;ME71-25</v>
          </cell>
          <cell r="C916" t="str">
            <v>M&amp;ME</v>
          </cell>
          <cell r="D916">
            <v>71</v>
          </cell>
          <cell r="E916" t="str">
            <v>THAKUR VIVEK BIRENDRACHAND NIRMALA</v>
          </cell>
        </row>
        <row r="917">
          <cell r="B917" t="str">
            <v>21-MECH01-25</v>
          </cell>
          <cell r="C917" t="str">
            <v>MECH</v>
          </cell>
          <cell r="D917">
            <v>1</v>
          </cell>
          <cell r="E917" t="str">
            <v xml:space="preserve">ACHARYA KHUSHI PRABHAKAR KAVITA </v>
          </cell>
        </row>
        <row r="918">
          <cell r="B918" t="str">
            <v>21-MECH02-25</v>
          </cell>
          <cell r="C918" t="str">
            <v>MECH</v>
          </cell>
          <cell r="D918">
            <v>2</v>
          </cell>
          <cell r="E918" t="str">
            <v>BAG PIYUSH BIKASH PINKY</v>
          </cell>
        </row>
        <row r="919">
          <cell r="B919" t="str">
            <v>21-MECH04-25</v>
          </cell>
          <cell r="C919" t="str">
            <v>MECH</v>
          </cell>
          <cell r="D919">
            <v>4</v>
          </cell>
          <cell r="E919" t="str">
            <v>CHAUDHARY WASIK ABDUL WAHAB AJMERUNNISA</v>
          </cell>
        </row>
        <row r="920">
          <cell r="B920" t="str">
            <v>21-MECH05-25</v>
          </cell>
          <cell r="C920" t="str">
            <v>MECH</v>
          </cell>
          <cell r="D920">
            <v>5</v>
          </cell>
          <cell r="E920" t="str">
            <v xml:space="preserve">CHAURASIA HARSH SATYANARAYAN  HEMLATA </v>
          </cell>
        </row>
        <row r="921">
          <cell r="B921" t="str">
            <v>21-MECH06-25</v>
          </cell>
          <cell r="C921" t="str">
            <v>MECH</v>
          </cell>
          <cell r="D921">
            <v>6</v>
          </cell>
          <cell r="E921" t="str">
            <v xml:space="preserve">CHOUHAN MOHMMED ZUNED RAHIS JAYDA </v>
          </cell>
        </row>
        <row r="922">
          <cell r="B922" t="str">
            <v>21-MECH07-25</v>
          </cell>
          <cell r="C922" t="str">
            <v>MECH</v>
          </cell>
          <cell r="D922">
            <v>7</v>
          </cell>
          <cell r="E922" t="str">
            <v xml:space="preserve">DALVI MANDAR VISHRAM  CHHAYA </v>
          </cell>
        </row>
        <row r="923">
          <cell r="B923" t="str">
            <v>21-MECH08-25</v>
          </cell>
          <cell r="C923" t="str">
            <v>MECH</v>
          </cell>
          <cell r="D923">
            <v>8</v>
          </cell>
          <cell r="E923" t="str">
            <v xml:space="preserve">DSOUZA SHAUN FABIAN SEBASTIAN  FLAVIA </v>
          </cell>
        </row>
        <row r="924">
          <cell r="B924" t="str">
            <v>21-MECH09-25</v>
          </cell>
          <cell r="C924" t="str">
            <v>MECH</v>
          </cell>
          <cell r="D924">
            <v>9</v>
          </cell>
          <cell r="E924" t="str">
            <v>GAIKWAD KARTIK MANISH  SANDHYA</v>
          </cell>
        </row>
        <row r="925">
          <cell r="B925" t="str">
            <v>21-MECH10-25</v>
          </cell>
          <cell r="C925" t="str">
            <v>MECH</v>
          </cell>
          <cell r="D925">
            <v>10</v>
          </cell>
          <cell r="E925" t="str">
            <v xml:space="preserve">GOLLAR NIRAJ BABU SHARDA </v>
          </cell>
        </row>
        <row r="926">
          <cell r="B926" t="str">
            <v>21-MECH11-25</v>
          </cell>
          <cell r="C926" t="str">
            <v>MECH</v>
          </cell>
          <cell r="D926">
            <v>11</v>
          </cell>
          <cell r="E926" t="str">
            <v xml:space="preserve">GOTAD PRANAV PRAKASH  JYOTI </v>
          </cell>
        </row>
        <row r="927">
          <cell r="B927" t="str">
            <v>21-MECH12-25</v>
          </cell>
          <cell r="C927" t="str">
            <v>MECH</v>
          </cell>
          <cell r="D927">
            <v>12</v>
          </cell>
          <cell r="E927" t="str">
            <v>GUPTA AJIT RAMASHISH  MEENA</v>
          </cell>
        </row>
        <row r="928">
          <cell r="B928" t="str">
            <v>21-MECH13-25</v>
          </cell>
          <cell r="C928" t="str">
            <v>MECH</v>
          </cell>
          <cell r="D928">
            <v>13</v>
          </cell>
          <cell r="E928" t="str">
            <v>GUPTA OM SANJAY VIJAYALAXMI</v>
          </cell>
        </row>
        <row r="929">
          <cell r="B929" t="str">
            <v>21-MECH14-25</v>
          </cell>
          <cell r="C929" t="str">
            <v>MECH</v>
          </cell>
          <cell r="D929">
            <v>14</v>
          </cell>
          <cell r="E929" t="str">
            <v>JADHAV PRASAD ASHOK VIDYA</v>
          </cell>
        </row>
        <row r="930">
          <cell r="B930" t="str">
            <v>21-MECH15-25</v>
          </cell>
          <cell r="C930" t="str">
            <v>MECH</v>
          </cell>
          <cell r="D930">
            <v>15</v>
          </cell>
          <cell r="E930" t="str">
            <v>JAIN PRATHAM RAKESH RUPALI</v>
          </cell>
        </row>
        <row r="931">
          <cell r="B931" t="str">
            <v>21-MECH16-25</v>
          </cell>
          <cell r="C931" t="str">
            <v>MECH</v>
          </cell>
          <cell r="D931">
            <v>16</v>
          </cell>
          <cell r="E931" t="str">
            <v>JAISWAL JATIN ANIL SANGITA</v>
          </cell>
        </row>
        <row r="932">
          <cell r="B932" t="str">
            <v>21-MECH17-25</v>
          </cell>
          <cell r="C932" t="str">
            <v>MECH</v>
          </cell>
          <cell r="D932">
            <v>17</v>
          </cell>
          <cell r="E932" t="str">
            <v>JAISWAR RAJ KIRAN  SUMITRA</v>
          </cell>
        </row>
        <row r="933">
          <cell r="B933" t="str">
            <v>21-MECH18-25</v>
          </cell>
          <cell r="C933" t="str">
            <v>MECH</v>
          </cell>
          <cell r="D933">
            <v>18</v>
          </cell>
          <cell r="E933" t="str">
            <v xml:space="preserve">KAPOOR AKASH VISHAL NIDHI </v>
          </cell>
        </row>
        <row r="934">
          <cell r="B934" t="str">
            <v>21-MECH19-25</v>
          </cell>
          <cell r="C934" t="str">
            <v>MECH</v>
          </cell>
          <cell r="D934">
            <v>19</v>
          </cell>
          <cell r="E934" t="str">
            <v>KHAIRNAR YASH ASHOK SONALI</v>
          </cell>
        </row>
        <row r="935">
          <cell r="B935" t="str">
            <v>21-MECH20-25</v>
          </cell>
          <cell r="C935" t="str">
            <v>MECH</v>
          </cell>
          <cell r="D935">
            <v>20</v>
          </cell>
          <cell r="E935" t="str">
            <v xml:space="preserve">KUSHWAHA AGNESH KUMAR SHASHI SANTARA DEVI </v>
          </cell>
        </row>
        <row r="936">
          <cell r="B936" t="str">
            <v>21-MECH21-25</v>
          </cell>
          <cell r="C936" t="str">
            <v>MECH</v>
          </cell>
          <cell r="D936">
            <v>21</v>
          </cell>
          <cell r="E936" t="str">
            <v>MORE HARSH RAKESH RUTA</v>
          </cell>
        </row>
        <row r="937">
          <cell r="B937" t="str">
            <v>21-MECH23-25</v>
          </cell>
          <cell r="C937" t="str">
            <v>MECH</v>
          </cell>
          <cell r="D937">
            <v>23</v>
          </cell>
          <cell r="E937" t="str">
            <v>KUMAR NARESH SUBASH CHANDER NITA DEVI</v>
          </cell>
        </row>
        <row r="938">
          <cell r="B938" t="str">
            <v>21-MECH25-25</v>
          </cell>
          <cell r="C938" t="str">
            <v>MECH</v>
          </cell>
          <cell r="D938">
            <v>25</v>
          </cell>
          <cell r="E938" t="str">
            <v>PANDEY DAKSH DILIPKUMAR SANGEETA</v>
          </cell>
        </row>
        <row r="939">
          <cell r="B939" t="str">
            <v>21-MECH26-25</v>
          </cell>
          <cell r="C939" t="str">
            <v>MECH</v>
          </cell>
          <cell r="D939">
            <v>26</v>
          </cell>
          <cell r="E939" t="str">
            <v>PATIL VAIBHAV SUNIL SUNANDA</v>
          </cell>
        </row>
        <row r="940">
          <cell r="B940" t="str">
            <v>21-MECH27-25</v>
          </cell>
          <cell r="C940" t="str">
            <v>MECH</v>
          </cell>
          <cell r="D940">
            <v>27</v>
          </cell>
          <cell r="E940" t="str">
            <v>PATWAL ARYAN VIRENDRA RAKHI</v>
          </cell>
        </row>
        <row r="941">
          <cell r="B941" t="str">
            <v>21-MECH28-25</v>
          </cell>
          <cell r="C941" t="str">
            <v>MECH</v>
          </cell>
          <cell r="D941">
            <v>28</v>
          </cell>
          <cell r="E941" t="str">
            <v>PAWAR SAHIL SANDESH AARTI</v>
          </cell>
        </row>
        <row r="942">
          <cell r="B942" t="str">
            <v>21-MECH29-25</v>
          </cell>
          <cell r="C942" t="str">
            <v>MECH</v>
          </cell>
          <cell r="D942">
            <v>29</v>
          </cell>
          <cell r="E942" t="str">
            <v>RUHAL VISHRUT VIRESH SHRUTIKA</v>
          </cell>
        </row>
        <row r="943">
          <cell r="B943" t="str">
            <v>21-MECH30-25</v>
          </cell>
          <cell r="C943" t="str">
            <v>MECH</v>
          </cell>
          <cell r="D943">
            <v>30</v>
          </cell>
          <cell r="E943" t="str">
            <v xml:space="preserve">SALIAN KETAN SRINIVAS REKHA </v>
          </cell>
        </row>
        <row r="944">
          <cell r="B944" t="str">
            <v>21-MECH31-25</v>
          </cell>
          <cell r="C944" t="str">
            <v>MECH</v>
          </cell>
          <cell r="D944">
            <v>31</v>
          </cell>
          <cell r="E944" t="str">
            <v>SAROJ ANKUR RAMESH GEETA</v>
          </cell>
        </row>
        <row r="945">
          <cell r="B945" t="str">
            <v>21-MECH32-25</v>
          </cell>
          <cell r="C945" t="str">
            <v>MECH</v>
          </cell>
          <cell r="D945">
            <v>32</v>
          </cell>
          <cell r="E945" t="str">
            <v>SAVE YASH VIVEKANAND VRUSHALI</v>
          </cell>
        </row>
        <row r="946">
          <cell r="B946" t="str">
            <v>21-MECH33-25</v>
          </cell>
          <cell r="C946" t="str">
            <v>MECH</v>
          </cell>
          <cell r="D946">
            <v>33</v>
          </cell>
          <cell r="E946" t="str">
            <v>SHAH ANJALI ANILKUMAR CHANDA</v>
          </cell>
        </row>
        <row r="947">
          <cell r="B947" t="str">
            <v>21-MECH34-25</v>
          </cell>
          <cell r="C947" t="str">
            <v>MECH</v>
          </cell>
          <cell r="D947">
            <v>34</v>
          </cell>
          <cell r="E947" t="str">
            <v>SHAHU SHYAM ASHOK  REETA</v>
          </cell>
        </row>
        <row r="948">
          <cell r="B948" t="str">
            <v>21-MECH35-25</v>
          </cell>
          <cell r="C948" t="str">
            <v>MECH</v>
          </cell>
          <cell r="D948">
            <v>35</v>
          </cell>
          <cell r="E948" t="str">
            <v>SHAIKH SOHEL AHMED ABDUL HASAN  NASREEN BANO</v>
          </cell>
        </row>
        <row r="949">
          <cell r="B949" t="str">
            <v>21-MECH36-25</v>
          </cell>
          <cell r="C949" t="str">
            <v>MECH</v>
          </cell>
          <cell r="D949">
            <v>36</v>
          </cell>
          <cell r="E949" t="str">
            <v>SHARMA KUNJ RAJESH BHAVNA</v>
          </cell>
        </row>
        <row r="950">
          <cell r="B950" t="str">
            <v>21-MECH37-25</v>
          </cell>
          <cell r="C950" t="str">
            <v>MECH</v>
          </cell>
          <cell r="D950">
            <v>37</v>
          </cell>
          <cell r="E950" t="str">
            <v>SHERSIYA SUFIYAN SHOEB ANISA</v>
          </cell>
        </row>
        <row r="951">
          <cell r="B951" t="str">
            <v>21-MECH38-25</v>
          </cell>
          <cell r="C951" t="str">
            <v>MECH</v>
          </cell>
          <cell r="D951">
            <v>38</v>
          </cell>
          <cell r="E951" t="str">
            <v>SHINDE PRATHAMESH  RAVINDRA JAYASHRI</v>
          </cell>
        </row>
        <row r="952">
          <cell r="B952" t="str">
            <v>21-MECH39-25</v>
          </cell>
          <cell r="C952" t="str">
            <v>MECH</v>
          </cell>
          <cell r="D952">
            <v>39</v>
          </cell>
          <cell r="E952" t="str">
            <v>SHINGARE VEDANT SHEKHAR DIPALI</v>
          </cell>
        </row>
        <row r="953">
          <cell r="B953" t="str">
            <v>21-MECH40-25</v>
          </cell>
          <cell r="C953" t="str">
            <v>MECH</v>
          </cell>
          <cell r="D953">
            <v>40</v>
          </cell>
          <cell r="E953" t="str">
            <v xml:space="preserve">BAJETHA ADITYA SHIVRAJ  ANITA </v>
          </cell>
        </row>
        <row r="954">
          <cell r="B954" t="str">
            <v>21-MECH41-25</v>
          </cell>
          <cell r="C954" t="str">
            <v>MECH</v>
          </cell>
          <cell r="D954">
            <v>41</v>
          </cell>
          <cell r="E954" t="str">
            <v>SINGH SHIVANG SANJAY RAGINI</v>
          </cell>
        </row>
        <row r="955">
          <cell r="B955" t="str">
            <v>21-MECH42-25</v>
          </cell>
          <cell r="C955" t="str">
            <v>MECH</v>
          </cell>
          <cell r="D955">
            <v>42</v>
          </cell>
          <cell r="E955" t="str">
            <v>SONAWANE CHETAN NANA  ANITA</v>
          </cell>
        </row>
        <row r="956">
          <cell r="B956" t="str">
            <v>21-MECH43-25</v>
          </cell>
          <cell r="C956" t="str">
            <v>MECH</v>
          </cell>
          <cell r="D956">
            <v>43</v>
          </cell>
          <cell r="E956" t="str">
            <v xml:space="preserve">TARADE SUMIT SURESH  BHARTI </v>
          </cell>
        </row>
        <row r="957">
          <cell r="B957" t="str">
            <v>21-MECH44-25</v>
          </cell>
          <cell r="C957" t="str">
            <v>MECH</v>
          </cell>
          <cell r="D957">
            <v>44</v>
          </cell>
          <cell r="E957" t="str">
            <v>TIPNIS AARYAN VINAY MEGHANA</v>
          </cell>
        </row>
        <row r="958">
          <cell r="B958" t="str">
            <v>21-MECH45-25</v>
          </cell>
          <cell r="C958" t="str">
            <v>MECH</v>
          </cell>
          <cell r="D958">
            <v>45</v>
          </cell>
          <cell r="E958" t="str">
            <v xml:space="preserve">TIWARI MRIDUL RAJNEESH  MAYA </v>
          </cell>
        </row>
        <row r="959">
          <cell r="B959" t="str">
            <v>21-MECH46-25</v>
          </cell>
          <cell r="C959" t="str">
            <v>MECH</v>
          </cell>
          <cell r="D959">
            <v>46</v>
          </cell>
          <cell r="E959" t="str">
            <v>UPADHYAY VAIBHAV NARENDRA KIRAN</v>
          </cell>
        </row>
        <row r="960">
          <cell r="B960" t="str">
            <v>21-MECH47-25</v>
          </cell>
          <cell r="C960" t="str">
            <v>MECH</v>
          </cell>
          <cell r="D960">
            <v>47</v>
          </cell>
          <cell r="E960" t="str">
            <v>VISHWAKARMA UTSAV RAJKUMAR  RAGINI</v>
          </cell>
        </row>
        <row r="961">
          <cell r="B961" t="str">
            <v>21-MECH48-25</v>
          </cell>
          <cell r="C961" t="str">
            <v>MECH</v>
          </cell>
          <cell r="D961">
            <v>48</v>
          </cell>
          <cell r="E961" t="str">
            <v xml:space="preserve">YADAV ADARSH SARVESH SEEMA </v>
          </cell>
        </row>
        <row r="962">
          <cell r="B962" t="str">
            <v>21-MECH49-25</v>
          </cell>
          <cell r="C962" t="str">
            <v>MECH</v>
          </cell>
          <cell r="D962">
            <v>49</v>
          </cell>
          <cell r="E962" t="str">
            <v>YADAV SHIVANAND HARENDRA  CHANDRAREKHA</v>
          </cell>
        </row>
        <row r="963">
          <cell r="B963" t="str">
            <v>21-MECH50-25</v>
          </cell>
          <cell r="C963" t="str">
            <v>MECH</v>
          </cell>
          <cell r="D963">
            <v>50</v>
          </cell>
          <cell r="E963" t="str">
            <v xml:space="preserve">YADAV SUMEET SURAJBHAN RAJWATI </v>
          </cell>
        </row>
        <row r="964">
          <cell r="B964" t="str">
            <v>22-MECH51-25</v>
          </cell>
          <cell r="C964" t="str">
            <v>MECH</v>
          </cell>
          <cell r="D964">
            <v>51</v>
          </cell>
          <cell r="E964" t="str">
            <v>BHATKAR AVDHOOT MANGESH MANALI</v>
          </cell>
        </row>
        <row r="965">
          <cell r="B965" t="str">
            <v>22-MECH52-25</v>
          </cell>
          <cell r="C965" t="str">
            <v>MECH</v>
          </cell>
          <cell r="D965">
            <v>52</v>
          </cell>
          <cell r="E965" t="str">
            <v>SHAIKH AYMAN SHAHID NAMRATA</v>
          </cell>
        </row>
        <row r="966">
          <cell r="B966" t="str">
            <v>22-MECH53-25</v>
          </cell>
          <cell r="C966" t="str">
            <v>MECH</v>
          </cell>
          <cell r="D966">
            <v>53</v>
          </cell>
          <cell r="E966" t="str">
            <v>BOTADRA HARSH PARESH MONA</v>
          </cell>
        </row>
        <row r="967">
          <cell r="B967" t="str">
            <v>22-MECH54-25</v>
          </cell>
          <cell r="C967" t="str">
            <v>MECH</v>
          </cell>
          <cell r="D967">
            <v>54</v>
          </cell>
          <cell r="E967" t="str">
            <v>GAIKWAD SHUBHAM ARUN SAVITA</v>
          </cell>
        </row>
        <row r="968">
          <cell r="B968" t="str">
            <v>22-MECH55-25</v>
          </cell>
          <cell r="C968" t="str">
            <v>MECH</v>
          </cell>
          <cell r="D968">
            <v>55</v>
          </cell>
          <cell r="E968" t="str">
            <v>GAONKAR DIPRAJ DIVAKAR NANDITA</v>
          </cell>
        </row>
        <row r="969">
          <cell r="B969" t="str">
            <v>22-MECH56-25</v>
          </cell>
          <cell r="C969" t="str">
            <v>MECH</v>
          </cell>
          <cell r="D969">
            <v>56</v>
          </cell>
          <cell r="E969" t="str">
            <v>GAUTAM ASHISH PARAS PHOOLMATI</v>
          </cell>
        </row>
        <row r="970">
          <cell r="B970" t="str">
            <v>22-MECH57-25</v>
          </cell>
          <cell r="C970" t="str">
            <v>MECH</v>
          </cell>
          <cell r="D970">
            <v>57</v>
          </cell>
          <cell r="E970" t="str">
            <v>HATHI TUHIN TARAK CHANDRA</v>
          </cell>
        </row>
        <row r="971">
          <cell r="B971" t="str">
            <v>22-MECH58-25</v>
          </cell>
          <cell r="C971" t="str">
            <v>MECH</v>
          </cell>
          <cell r="D971">
            <v>58</v>
          </cell>
          <cell r="E971" t="str">
            <v>HELIYA BHAVISHA RAJESH  HANSA</v>
          </cell>
        </row>
        <row r="972">
          <cell r="B972" t="str">
            <v>22-MECH59-25</v>
          </cell>
          <cell r="C972" t="str">
            <v>MECH</v>
          </cell>
          <cell r="D972">
            <v>59</v>
          </cell>
          <cell r="E972" t="str">
            <v>PARMAR VISHAL HEMRAJ SINGH SUNITA</v>
          </cell>
        </row>
        <row r="973">
          <cell r="B973" t="str">
            <v>22-MECH60-25</v>
          </cell>
          <cell r="C973" t="str">
            <v>MECH</v>
          </cell>
          <cell r="D973">
            <v>60</v>
          </cell>
          <cell r="E973" t="str">
            <v>PRAJAPATI RITIK RAKESH DROPATI</v>
          </cell>
        </row>
        <row r="974">
          <cell r="B974" t="str">
            <v>22-MECH61-25</v>
          </cell>
          <cell r="C974" t="str">
            <v>MECH</v>
          </cell>
          <cell r="D974">
            <v>61</v>
          </cell>
          <cell r="E974" t="str">
            <v>SAWANT NIDHI SANTOSH SAMPADA</v>
          </cell>
        </row>
        <row r="975">
          <cell r="B975" t="str">
            <v>22-MECH62-25</v>
          </cell>
          <cell r="C975" t="str">
            <v>MECH</v>
          </cell>
          <cell r="D975">
            <v>62</v>
          </cell>
          <cell r="E975" t="str">
            <v>SAWANT YASHRAJ VIDYADHAR VAISHALI</v>
          </cell>
        </row>
        <row r="976">
          <cell r="B976" t="str">
            <v>22-MECH63-25</v>
          </cell>
          <cell r="C976" t="str">
            <v>MECH</v>
          </cell>
          <cell r="D976">
            <v>63</v>
          </cell>
          <cell r="E976" t="str">
            <v>VOHRA SIDDESH SANJEEV JATINDER</v>
          </cell>
        </row>
        <row r="977">
          <cell r="B977" t="str">
            <v>22-MECH64-25</v>
          </cell>
          <cell r="C977" t="str">
            <v>MECH</v>
          </cell>
          <cell r="D977">
            <v>64</v>
          </cell>
          <cell r="E977" t="str">
            <v>SINGH VATSAL RAKESH RITA</v>
          </cell>
        </row>
        <row r="978">
          <cell r="B978" t="str">
            <v>22-MECH65-25</v>
          </cell>
          <cell r="C978" t="str">
            <v>MECH</v>
          </cell>
          <cell r="D978">
            <v>65</v>
          </cell>
          <cell r="E978" t="str">
            <v>YADAV ABHISHEK VIJAY SHARMILA</v>
          </cell>
        </row>
        <row r="979">
          <cell r="B979" t="str">
            <v>22-MECH66-25</v>
          </cell>
          <cell r="C979" t="str">
            <v>MECH</v>
          </cell>
          <cell r="D979">
            <v>66</v>
          </cell>
          <cell r="E979" t="str">
            <v>YADAV AKASH RAMASHANKAR ASHA</v>
          </cell>
        </row>
        <row r="980">
          <cell r="B980" t="str">
            <v>22-MECH67-25</v>
          </cell>
          <cell r="C980" t="str">
            <v>MECH</v>
          </cell>
          <cell r="D980">
            <v>67</v>
          </cell>
          <cell r="E980" t="str">
            <v>YADAV DIGAMBAR JAYPRAKASH PRAMILA</v>
          </cell>
        </row>
        <row r="981">
          <cell r="B981" t="str">
            <v>22-MECH68-25</v>
          </cell>
          <cell r="C981" t="str">
            <v>MECH</v>
          </cell>
          <cell r="D981">
            <v>68</v>
          </cell>
          <cell r="E981" t="str">
            <v>YADAV VINITA SHRIPAL USHA</v>
          </cell>
        </row>
        <row r="982">
          <cell r="B982" t="str">
            <v>22-MECH69-25</v>
          </cell>
          <cell r="C982" t="str">
            <v>MECH</v>
          </cell>
          <cell r="D982">
            <v>69</v>
          </cell>
          <cell r="E982" t="str">
            <v>DUBEY YASH BHOLASHANKAR SANGITA</v>
          </cell>
        </row>
        <row r="983">
          <cell r="B983" t="str">
            <v>22-MECH70-25</v>
          </cell>
          <cell r="C983" t="str">
            <v>MECH</v>
          </cell>
          <cell r="D983">
            <v>70</v>
          </cell>
          <cell r="E983" t="str">
            <v>MISHRA NITYA PRAVEEN KUMAR SANGEETA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C1650"/>
  <sheetViews>
    <sheetView tabSelected="1" view="pageBreakPreview" zoomScaleNormal="100" zoomScaleSheetLayoutView="100" workbookViewId="0">
      <selection activeCell="A6" sqref="A6:XFD6"/>
    </sheetView>
  </sheetViews>
  <sheetFormatPr defaultColWidth="16.28515625" defaultRowHeight="19.5" x14ac:dyDescent="0.2"/>
  <cols>
    <col min="1" max="1" width="7.5703125" style="51" customWidth="1"/>
    <col min="2" max="2" width="9.5703125" style="51" customWidth="1"/>
    <col min="3" max="3" width="16.5703125" style="92" customWidth="1"/>
    <col min="4" max="4" width="45" style="65" customWidth="1"/>
    <col min="5" max="5" width="15.140625" style="51" customWidth="1"/>
    <col min="6" max="6" width="18.28515625" style="51" customWidth="1"/>
    <col min="7" max="7" width="10.5703125" style="51" customWidth="1"/>
    <col min="8" max="8" width="28.28515625" style="52" customWidth="1"/>
    <col min="9" max="9" width="15" style="91" customWidth="1"/>
    <col min="10" max="10" width="17.7109375" style="51" customWidth="1"/>
    <col min="11" max="11" width="8.85546875" style="51" customWidth="1"/>
    <col min="12" max="13" width="22.7109375" style="51" customWidth="1"/>
    <col min="14" max="15" width="22.7109375" style="65" customWidth="1"/>
    <col min="16" max="18" width="22.7109375" style="51" customWidth="1"/>
    <col min="19" max="20" width="22.7109375" style="52" customWidth="1"/>
    <col min="21" max="16384" width="16.28515625" style="52"/>
  </cols>
  <sheetData>
    <row r="1" spans="1:23" x14ac:dyDescent="0.2">
      <c r="A1" s="146" t="s">
        <v>4</v>
      </c>
      <c r="B1" s="146"/>
      <c r="C1" s="146"/>
      <c r="D1" s="146"/>
      <c r="E1" s="146"/>
      <c r="F1" s="146"/>
      <c r="G1" s="146"/>
      <c r="H1" s="146"/>
      <c r="I1" s="147"/>
      <c r="J1" s="146"/>
      <c r="K1" s="146"/>
    </row>
    <row r="2" spans="1:23" x14ac:dyDescent="0.2">
      <c r="A2" s="146" t="s">
        <v>1303</v>
      </c>
      <c r="B2" s="146"/>
      <c r="C2" s="146"/>
      <c r="D2" s="148"/>
      <c r="E2" s="146"/>
      <c r="F2" s="146"/>
      <c r="G2" s="146"/>
      <c r="H2" s="149"/>
      <c r="I2" s="147"/>
      <c r="J2" s="146"/>
      <c r="K2" s="146"/>
    </row>
    <row r="3" spans="1:23" x14ac:dyDescent="0.3">
      <c r="A3" s="51" t="s">
        <v>3</v>
      </c>
      <c r="D3" s="150"/>
      <c r="E3" s="151"/>
      <c r="F3" s="151"/>
      <c r="G3" s="151"/>
      <c r="H3" s="152"/>
      <c r="I3" s="153"/>
      <c r="J3" s="154" t="s">
        <v>1899</v>
      </c>
      <c r="K3" s="154"/>
    </row>
    <row r="4" spans="1:23" x14ac:dyDescent="0.3">
      <c r="A4" s="51" t="s">
        <v>2534</v>
      </c>
      <c r="J4" s="154">
        <v>46127</v>
      </c>
      <c r="K4" s="154"/>
    </row>
    <row r="5" spans="1:23" x14ac:dyDescent="0.3">
      <c r="J5" s="155"/>
      <c r="K5" s="155"/>
    </row>
    <row r="6" spans="1:23" ht="63" customHeight="1" x14ac:dyDescent="0.2">
      <c r="A6" s="99" t="s">
        <v>1047</v>
      </c>
      <c r="B6" s="99" t="s">
        <v>978</v>
      </c>
      <c r="C6" s="99" t="s">
        <v>667</v>
      </c>
      <c r="D6" s="100" t="s">
        <v>654</v>
      </c>
      <c r="E6" s="101" t="s">
        <v>655</v>
      </c>
      <c r="F6" s="99" t="s">
        <v>668</v>
      </c>
      <c r="G6" s="99" t="s">
        <v>2559</v>
      </c>
      <c r="H6" s="102" t="s">
        <v>663</v>
      </c>
      <c r="I6" s="101" t="s">
        <v>671</v>
      </c>
      <c r="J6" s="99" t="s">
        <v>1137</v>
      </c>
      <c r="K6" s="99" t="s">
        <v>2560</v>
      </c>
      <c r="L6" s="103" t="s">
        <v>977</v>
      </c>
      <c r="M6" s="103"/>
      <c r="N6" s="104"/>
      <c r="O6" s="104" t="s">
        <v>1594</v>
      </c>
      <c r="P6" s="103" t="s">
        <v>1317</v>
      </c>
      <c r="Q6" s="99" t="s">
        <v>1690</v>
      </c>
      <c r="R6" s="99" t="s">
        <v>1692</v>
      </c>
      <c r="S6" s="105" t="s">
        <v>1674</v>
      </c>
      <c r="T6" s="105"/>
    </row>
    <row r="7" spans="1:23" ht="31.5" hidden="1" x14ac:dyDescent="0.2">
      <c r="A7" s="99">
        <v>1</v>
      </c>
      <c r="B7" s="99" t="s">
        <v>27</v>
      </c>
      <c r="C7" s="102" t="s">
        <v>2561</v>
      </c>
      <c r="D7" s="106" t="s">
        <v>691</v>
      </c>
      <c r="E7" s="107">
        <v>45345</v>
      </c>
      <c r="F7" s="108" t="s">
        <v>1834</v>
      </c>
      <c r="G7" s="108" t="s">
        <v>670</v>
      </c>
      <c r="H7" s="102" t="s">
        <v>666</v>
      </c>
      <c r="I7" s="136">
        <v>25000</v>
      </c>
      <c r="J7" s="109">
        <v>12</v>
      </c>
      <c r="K7" s="99">
        <v>2</v>
      </c>
      <c r="L7" s="103"/>
      <c r="M7" s="103" t="e">
        <f>VLOOKUP(C7,'[1]As per ISO'!$B$7:$EQ$1026,146,0)</f>
        <v>#N/A</v>
      </c>
      <c r="N7" s="104" t="e">
        <f>VLOOKUP(C7,'[2]As per ISO'!$B$7:$BV$1031,73,0)</f>
        <v>#N/A</v>
      </c>
      <c r="O7" s="110" t="s">
        <v>1905</v>
      </c>
      <c r="P7" s="103">
        <v>8169947049</v>
      </c>
      <c r="Q7" s="111"/>
      <c r="R7" s="103"/>
      <c r="S7" s="105" t="s">
        <v>1675</v>
      </c>
      <c r="T7" s="105" t="str">
        <f t="shared" ref="T7:T70" si="0">IF(LEFT(H7,3)="off","OFF",IF(H7="","","ON"))</f>
        <v>ON</v>
      </c>
      <c r="W7" s="52" t="e">
        <f>VLOOKUP(C7,#REF!,5,0)</f>
        <v>#REF!</v>
      </c>
    </row>
    <row r="8" spans="1:23" hidden="1" x14ac:dyDescent="0.2">
      <c r="A8" s="99">
        <v>2</v>
      </c>
      <c r="B8" s="99" t="s">
        <v>682</v>
      </c>
      <c r="C8" s="102" t="s">
        <v>690</v>
      </c>
      <c r="D8" s="106" t="s">
        <v>692</v>
      </c>
      <c r="E8" s="107">
        <v>45345</v>
      </c>
      <c r="F8" s="108" t="s">
        <v>1834</v>
      </c>
      <c r="G8" s="108" t="s">
        <v>670</v>
      </c>
      <c r="H8" s="102" t="s">
        <v>666</v>
      </c>
      <c r="I8" s="136">
        <v>25000</v>
      </c>
      <c r="J8" s="109">
        <v>12</v>
      </c>
      <c r="K8" s="99"/>
      <c r="L8" s="112"/>
      <c r="M8" s="103" t="str">
        <f>VLOOKUP(C8,'[1]As per ISO'!$B$7:$EQ$1026,146,0)</f>
        <v>CAT-1</v>
      </c>
      <c r="N8" s="104" t="str">
        <f>VLOOKUP(C8,'[2]As per ISO'!$B$7:$BV$1031,73,0)</f>
        <v>ViCIT</v>
      </c>
      <c r="O8" s="110" t="s">
        <v>1906</v>
      </c>
      <c r="P8" s="103">
        <v>9137957152</v>
      </c>
      <c r="Q8" s="111"/>
      <c r="R8" s="103"/>
      <c r="S8" s="105" t="s">
        <v>1675</v>
      </c>
      <c r="T8" s="105" t="str">
        <f t="shared" si="0"/>
        <v>ON</v>
      </c>
      <c r="W8" s="52" t="e">
        <f>VLOOKUP(C8,#REF!,5,0)</f>
        <v>#REF!</v>
      </c>
    </row>
    <row r="9" spans="1:23" x14ac:dyDescent="0.2">
      <c r="A9" s="99">
        <v>3</v>
      </c>
      <c r="B9" s="99" t="s">
        <v>741</v>
      </c>
      <c r="C9" s="102" t="s">
        <v>743</v>
      </c>
      <c r="D9" s="106" t="s">
        <v>742</v>
      </c>
      <c r="E9" s="107">
        <v>45422</v>
      </c>
      <c r="F9" s="108" t="s">
        <v>1834</v>
      </c>
      <c r="G9" s="103" t="s">
        <v>670</v>
      </c>
      <c r="H9" s="110" t="s">
        <v>744</v>
      </c>
      <c r="I9" s="136">
        <v>75000</v>
      </c>
      <c r="J9" s="109">
        <v>20</v>
      </c>
      <c r="K9" s="103">
        <v>2</v>
      </c>
      <c r="L9" s="103"/>
      <c r="M9" s="103" t="str">
        <f>VLOOKUP(C9,'[1]As per ISO'!$B$7:$EQ$1026,146,0)</f>
        <v>CAT-1</v>
      </c>
      <c r="N9" s="104" t="str">
        <f>VLOOKUP(C9,'[2]As per ISO'!$B$7:$BV$1031,73,0)</f>
        <v>J.P Morgan &amp;Chase</v>
      </c>
      <c r="O9" s="110" t="s">
        <v>1907</v>
      </c>
      <c r="P9" s="103">
        <v>8369342556</v>
      </c>
      <c r="Q9" s="111"/>
      <c r="R9" s="103"/>
      <c r="S9" s="105" t="s">
        <v>1675</v>
      </c>
      <c r="T9" s="105" t="str">
        <f t="shared" si="0"/>
        <v>ON</v>
      </c>
      <c r="W9" s="52" t="e">
        <f>VLOOKUP(C9,#REF!,5,0)</f>
        <v>#REF!</v>
      </c>
    </row>
    <row r="10" spans="1:23" x14ac:dyDescent="0.2">
      <c r="A10" s="99">
        <v>4</v>
      </c>
      <c r="B10" s="99" t="s">
        <v>707</v>
      </c>
      <c r="C10" s="102" t="s">
        <v>745</v>
      </c>
      <c r="D10" s="106" t="s">
        <v>746</v>
      </c>
      <c r="E10" s="107">
        <v>45422</v>
      </c>
      <c r="F10" s="108" t="s">
        <v>1834</v>
      </c>
      <c r="G10" s="103" t="s">
        <v>670</v>
      </c>
      <c r="H10" s="110" t="s">
        <v>744</v>
      </c>
      <c r="I10" s="136">
        <v>75000</v>
      </c>
      <c r="J10" s="109">
        <v>20</v>
      </c>
      <c r="K10" s="103"/>
      <c r="L10" s="103"/>
      <c r="M10" s="103" t="str">
        <f>VLOOKUP(C10,'[1]As per ISO'!$B$7:$EQ$1026,146,0)</f>
        <v>CAT-1</v>
      </c>
      <c r="N10" s="104" t="str">
        <f>VLOOKUP(C10,'[2]As per ISO'!$B$7:$BV$1031,73,0)</f>
        <v>J.P Morgan &amp;Chase</v>
      </c>
      <c r="O10" s="110" t="s">
        <v>1908</v>
      </c>
      <c r="P10" s="103">
        <v>8698867967</v>
      </c>
      <c r="Q10" s="111"/>
      <c r="R10" s="103"/>
      <c r="S10" s="105" t="s">
        <v>1675</v>
      </c>
      <c r="T10" s="105" t="str">
        <f t="shared" si="0"/>
        <v>ON</v>
      </c>
      <c r="W10" s="52" t="e">
        <f>VLOOKUP(C10,#REF!,5,0)</f>
        <v>#REF!</v>
      </c>
    </row>
    <row r="11" spans="1:23" hidden="1" x14ac:dyDescent="0.2">
      <c r="A11" s="99">
        <v>5</v>
      </c>
      <c r="B11" s="99" t="s">
        <v>665</v>
      </c>
      <c r="C11" s="102" t="s">
        <v>677</v>
      </c>
      <c r="D11" s="106" t="s">
        <v>678</v>
      </c>
      <c r="E11" s="107">
        <v>45504</v>
      </c>
      <c r="F11" s="108" t="s">
        <v>1832</v>
      </c>
      <c r="G11" s="108" t="s">
        <v>670</v>
      </c>
      <c r="H11" s="102" t="s">
        <v>1345</v>
      </c>
      <c r="I11" s="136">
        <v>5000</v>
      </c>
      <c r="J11" s="109">
        <v>4</v>
      </c>
      <c r="K11" s="99">
        <v>6</v>
      </c>
      <c r="L11" s="103"/>
      <c r="M11" s="103" t="str">
        <f>VLOOKUP(C11,'[1]As per ISO'!$B$7:$EQ$1026,146,0)</f>
        <v>CAT-1</v>
      </c>
      <c r="N11" s="104" t="str">
        <f>VLOOKUP(C11,'[2]As per ISO'!$B$7:$BV$1031,73,0)</f>
        <v xml:space="preserve">Blackcurrrant Apps </v>
      </c>
      <c r="O11" s="110" t="s">
        <v>1909</v>
      </c>
      <c r="P11" s="103">
        <v>7977611489</v>
      </c>
      <c r="Q11" s="111"/>
      <c r="R11" s="111"/>
      <c r="S11" s="105" t="s">
        <v>1675</v>
      </c>
      <c r="T11" s="105" t="str">
        <f t="shared" si="0"/>
        <v>ON</v>
      </c>
      <c r="W11" s="52" t="e">
        <f>VLOOKUP(C11,#REF!,5,0)</f>
        <v>#REF!</v>
      </c>
    </row>
    <row r="12" spans="1:23" hidden="1" x14ac:dyDescent="0.2">
      <c r="A12" s="99">
        <v>6</v>
      </c>
      <c r="B12" s="99" t="s">
        <v>664</v>
      </c>
      <c r="C12" s="102" t="s">
        <v>679</v>
      </c>
      <c r="D12" s="106" t="s">
        <v>680</v>
      </c>
      <c r="E12" s="107">
        <v>45504</v>
      </c>
      <c r="F12" s="108" t="s">
        <v>1832</v>
      </c>
      <c r="G12" s="108" t="s">
        <v>670</v>
      </c>
      <c r="H12" s="102" t="s">
        <v>1345</v>
      </c>
      <c r="I12" s="136">
        <v>5000</v>
      </c>
      <c r="J12" s="109">
        <v>4</v>
      </c>
      <c r="K12" s="99"/>
      <c r="L12" s="103"/>
      <c r="M12" s="103" t="str">
        <f>VLOOKUP(C12,'[1]As per ISO'!$B$7:$EQ$1026,146,0)</f>
        <v>CAT-1</v>
      </c>
      <c r="N12" s="104" t="str">
        <f>VLOOKUP(C12,'[2]As per ISO'!$B$7:$BV$1031,73,0)</f>
        <v>Blackcurrrant Apps</v>
      </c>
      <c r="O12" s="110" t="s">
        <v>1910</v>
      </c>
      <c r="P12" s="103">
        <v>7045543311</v>
      </c>
      <c r="Q12" s="111"/>
      <c r="R12" s="111"/>
      <c r="S12" s="105" t="s">
        <v>1675</v>
      </c>
      <c r="T12" s="105" t="str">
        <f t="shared" si="0"/>
        <v>ON</v>
      </c>
      <c r="W12" s="52" t="e">
        <f>VLOOKUP(C12,#REF!,5,0)</f>
        <v>#REF!</v>
      </c>
    </row>
    <row r="13" spans="1:23" hidden="1" x14ac:dyDescent="0.2">
      <c r="A13" s="99">
        <v>7</v>
      </c>
      <c r="B13" s="99" t="s">
        <v>682</v>
      </c>
      <c r="C13" s="102" t="s">
        <v>681</v>
      </c>
      <c r="D13" s="106" t="s">
        <v>683</v>
      </c>
      <c r="E13" s="107">
        <v>45504</v>
      </c>
      <c r="F13" s="108" t="s">
        <v>1833</v>
      </c>
      <c r="G13" s="108" t="s">
        <v>670</v>
      </c>
      <c r="H13" s="102" t="s">
        <v>676</v>
      </c>
      <c r="I13" s="136">
        <v>5000</v>
      </c>
      <c r="J13" s="109">
        <v>5</v>
      </c>
      <c r="K13" s="113"/>
      <c r="L13" s="103"/>
      <c r="M13" s="103" t="str">
        <f>VLOOKUP(C13,'[1]As per ISO'!$B$7:$EQ$1026,146,0)</f>
        <v>CAT-1</v>
      </c>
      <c r="N13" s="104" t="str">
        <f>VLOOKUP(C13,'[2]As per ISO'!$B$7:$BV$1031,73,0)</f>
        <v>Blackcurrrant Apps</v>
      </c>
      <c r="O13" s="110" t="s">
        <v>1911</v>
      </c>
      <c r="P13" s="103">
        <v>9930683671</v>
      </c>
      <c r="Q13" s="111"/>
      <c r="R13" s="103"/>
      <c r="S13" s="105" t="s">
        <v>1675</v>
      </c>
      <c r="T13" s="105" t="str">
        <f t="shared" si="0"/>
        <v>ON</v>
      </c>
      <c r="W13" s="52" t="e">
        <f>VLOOKUP(C13,#REF!,5,0)</f>
        <v>#REF!</v>
      </c>
    </row>
    <row r="14" spans="1:23" hidden="1" x14ac:dyDescent="0.2">
      <c r="A14" s="99">
        <v>8</v>
      </c>
      <c r="B14" s="99" t="s">
        <v>7</v>
      </c>
      <c r="C14" s="102" t="s">
        <v>684</v>
      </c>
      <c r="D14" s="106" t="s">
        <v>685</v>
      </c>
      <c r="E14" s="107">
        <v>45504</v>
      </c>
      <c r="F14" s="108" t="s">
        <v>1833</v>
      </c>
      <c r="G14" s="108" t="s">
        <v>670</v>
      </c>
      <c r="H14" s="102" t="s">
        <v>676</v>
      </c>
      <c r="I14" s="136">
        <v>5000</v>
      </c>
      <c r="J14" s="109">
        <v>5.5</v>
      </c>
      <c r="K14" s="113"/>
      <c r="L14" s="103"/>
      <c r="M14" s="103" t="str">
        <f>VLOOKUP(C14,'[1]As per ISO'!$B$7:$EQ$1026,146,0)</f>
        <v>CAT-1</v>
      </c>
      <c r="N14" s="104" t="str">
        <f>VLOOKUP(C14,'[2]As per ISO'!$B$7:$BV$1031,73,0)</f>
        <v>Blackcurrrant Apps</v>
      </c>
      <c r="O14" s="110" t="s">
        <v>1912</v>
      </c>
      <c r="P14" s="103">
        <v>9833911446</v>
      </c>
      <c r="Q14" s="111"/>
      <c r="R14" s="103"/>
      <c r="S14" s="105" t="s">
        <v>1675</v>
      </c>
      <c r="T14" s="105" t="str">
        <f t="shared" si="0"/>
        <v>ON</v>
      </c>
      <c r="W14" s="52" t="e">
        <f>VLOOKUP(C14,#REF!,5,0)</f>
        <v>#REF!</v>
      </c>
    </row>
    <row r="15" spans="1:23" hidden="1" x14ac:dyDescent="0.2">
      <c r="A15" s="99">
        <v>9</v>
      </c>
      <c r="B15" s="99" t="s">
        <v>8</v>
      </c>
      <c r="C15" s="102" t="s">
        <v>686</v>
      </c>
      <c r="D15" s="106" t="s">
        <v>687</v>
      </c>
      <c r="E15" s="107">
        <v>45504</v>
      </c>
      <c r="F15" s="108" t="s">
        <v>1833</v>
      </c>
      <c r="G15" s="108" t="s">
        <v>670</v>
      </c>
      <c r="H15" s="102" t="s">
        <v>676</v>
      </c>
      <c r="I15" s="136">
        <v>5000</v>
      </c>
      <c r="J15" s="109">
        <v>5</v>
      </c>
      <c r="K15" s="113"/>
      <c r="L15" s="103"/>
      <c r="M15" s="103" t="str">
        <f>VLOOKUP(C15,'[1]As per ISO'!$B$7:$EQ$1026,146,0)</f>
        <v>CAT-1</v>
      </c>
      <c r="N15" s="104" t="str">
        <f>VLOOKUP(C15,'[2]As per ISO'!$B$7:$BV$1031,73,0)</f>
        <v>Blackcurrrant Apps</v>
      </c>
      <c r="O15" s="110" t="s">
        <v>1913</v>
      </c>
      <c r="P15" s="103">
        <v>9136137965</v>
      </c>
      <c r="Q15" s="111"/>
      <c r="R15" s="103"/>
      <c r="S15" s="105" t="s">
        <v>1675</v>
      </c>
      <c r="T15" s="105" t="str">
        <f t="shared" si="0"/>
        <v>ON</v>
      </c>
      <c r="W15" s="52" t="e">
        <f>VLOOKUP(C15,#REF!,5,0)</f>
        <v>#REF!</v>
      </c>
    </row>
    <row r="16" spans="1:23" hidden="1" x14ac:dyDescent="0.2">
      <c r="A16" s="99">
        <v>10</v>
      </c>
      <c r="B16" s="99" t="s">
        <v>8</v>
      </c>
      <c r="C16" s="102" t="s">
        <v>688</v>
      </c>
      <c r="D16" s="106" t="s">
        <v>689</v>
      </c>
      <c r="E16" s="107">
        <v>45504</v>
      </c>
      <c r="F16" s="108" t="s">
        <v>1833</v>
      </c>
      <c r="G16" s="108" t="s">
        <v>670</v>
      </c>
      <c r="H16" s="102" t="s">
        <v>676</v>
      </c>
      <c r="I16" s="136">
        <v>5000</v>
      </c>
      <c r="J16" s="109">
        <v>5</v>
      </c>
      <c r="K16" s="113"/>
      <c r="L16" s="103"/>
      <c r="M16" s="103" t="str">
        <f>VLOOKUP(C16,'[1]As per ISO'!$B$7:$EQ$1026,146,0)</f>
        <v>CAT-1</v>
      </c>
      <c r="N16" s="104" t="str">
        <f>VLOOKUP(C16,'[2]As per ISO'!$B$7:$BV$1031,73,0)</f>
        <v>Blackcurrrant Apps</v>
      </c>
      <c r="O16" s="110" t="s">
        <v>1914</v>
      </c>
      <c r="P16" s="103">
        <v>9372454445</v>
      </c>
      <c r="Q16" s="111"/>
      <c r="R16" s="103"/>
      <c r="S16" s="105" t="s">
        <v>1675</v>
      </c>
      <c r="T16" s="105" t="str">
        <f t="shared" si="0"/>
        <v>ON</v>
      </c>
      <c r="W16" s="52" t="e">
        <f>VLOOKUP(C16,#REF!,5,0)</f>
        <v>#REF!</v>
      </c>
    </row>
    <row r="17" spans="1:23" hidden="1" x14ac:dyDescent="0.2">
      <c r="A17" s="99">
        <v>11</v>
      </c>
      <c r="B17" s="99" t="s">
        <v>7</v>
      </c>
      <c r="C17" s="102" t="s">
        <v>693</v>
      </c>
      <c r="D17" s="106" t="s">
        <v>699</v>
      </c>
      <c r="E17" s="108">
        <v>45511</v>
      </c>
      <c r="F17" s="108" t="s">
        <v>1833</v>
      </c>
      <c r="G17" s="108" t="s">
        <v>670</v>
      </c>
      <c r="H17" s="110" t="s">
        <v>698</v>
      </c>
      <c r="I17" s="136">
        <v>20000</v>
      </c>
      <c r="J17" s="109">
        <v>6.5</v>
      </c>
      <c r="K17" s="113">
        <v>3</v>
      </c>
      <c r="L17" s="103"/>
      <c r="M17" s="103" t="str">
        <f>VLOOKUP(C17,'[1]As per ISO'!$B$7:$EQ$1026,146,0)</f>
        <v>CAT-1</v>
      </c>
      <c r="N17" s="104" t="str">
        <f>VLOOKUP(C17,'[2]As per ISO'!$B$7:$BV$1031,73,0)</f>
        <v>Saint Gobain</v>
      </c>
      <c r="O17" s="110" t="s">
        <v>1915</v>
      </c>
      <c r="P17" s="103">
        <v>9326259449</v>
      </c>
      <c r="Q17" s="111"/>
      <c r="R17" s="103"/>
      <c r="S17" s="105" t="s">
        <v>1675</v>
      </c>
      <c r="T17" s="105" t="str">
        <f t="shared" si="0"/>
        <v>ON</v>
      </c>
      <c r="W17" s="52" t="e">
        <f>VLOOKUP(C17,#REF!,5,0)</f>
        <v>#REF!</v>
      </c>
    </row>
    <row r="18" spans="1:23" hidden="1" x14ac:dyDescent="0.2">
      <c r="A18" s="99">
        <v>12</v>
      </c>
      <c r="B18" s="99" t="s">
        <v>8</v>
      </c>
      <c r="C18" s="102" t="s">
        <v>694</v>
      </c>
      <c r="D18" s="106" t="s">
        <v>695</v>
      </c>
      <c r="E18" s="108">
        <v>45511</v>
      </c>
      <c r="F18" s="108" t="s">
        <v>1833</v>
      </c>
      <c r="G18" s="108" t="s">
        <v>670</v>
      </c>
      <c r="H18" s="110" t="s">
        <v>698</v>
      </c>
      <c r="I18" s="136">
        <v>20000</v>
      </c>
      <c r="J18" s="109">
        <v>6.5</v>
      </c>
      <c r="K18" s="113"/>
      <c r="L18" s="103"/>
      <c r="M18" s="103" t="str">
        <f>VLOOKUP(C18,'[1]As per ISO'!$B$7:$EQ$1026,146,0)</f>
        <v>CAT-1</v>
      </c>
      <c r="N18" s="104" t="str">
        <f>VLOOKUP(C18,'[2]As per ISO'!$B$7:$BV$1031,73,0)</f>
        <v>Saint Gobain</v>
      </c>
      <c r="O18" s="110" t="s">
        <v>1916</v>
      </c>
      <c r="P18" s="103">
        <v>9619501546</v>
      </c>
      <c r="Q18" s="111"/>
      <c r="R18" s="103"/>
      <c r="S18" s="105" t="s">
        <v>1675</v>
      </c>
      <c r="T18" s="105" t="str">
        <f t="shared" si="0"/>
        <v>ON</v>
      </c>
      <c r="W18" s="52" t="e">
        <f>VLOOKUP(C18,#REF!,5,0)</f>
        <v>#REF!</v>
      </c>
    </row>
    <row r="19" spans="1:23" hidden="1" x14ac:dyDescent="0.2">
      <c r="A19" s="99">
        <v>13</v>
      </c>
      <c r="B19" s="99" t="s">
        <v>8</v>
      </c>
      <c r="C19" s="102" t="s">
        <v>696</v>
      </c>
      <c r="D19" s="106" t="s">
        <v>697</v>
      </c>
      <c r="E19" s="108">
        <v>45511</v>
      </c>
      <c r="F19" s="108" t="s">
        <v>1833</v>
      </c>
      <c r="G19" s="108" t="s">
        <v>670</v>
      </c>
      <c r="H19" s="110" t="s">
        <v>698</v>
      </c>
      <c r="I19" s="136">
        <v>20000</v>
      </c>
      <c r="J19" s="109">
        <v>6.5</v>
      </c>
      <c r="K19" s="113"/>
      <c r="L19" s="103"/>
      <c r="M19" s="103" t="str">
        <f>VLOOKUP(C19,'[1]As per ISO'!$B$7:$EQ$1026,146,0)</f>
        <v>CAT-1</v>
      </c>
      <c r="N19" s="104" t="str">
        <f>VLOOKUP(C19,'[2]As per ISO'!$B$7:$BV$1031,73,0)</f>
        <v>Saint Gobain</v>
      </c>
      <c r="O19" s="110" t="s">
        <v>1917</v>
      </c>
      <c r="P19" s="103">
        <v>9967063058</v>
      </c>
      <c r="Q19" s="111"/>
      <c r="R19" s="103"/>
      <c r="S19" s="105" t="s">
        <v>1675</v>
      </c>
      <c r="T19" s="105" t="str">
        <f t="shared" si="0"/>
        <v>ON</v>
      </c>
      <c r="W19" s="52" t="e">
        <f>VLOOKUP(C19,#REF!,5,0)</f>
        <v>#REF!</v>
      </c>
    </row>
    <row r="20" spans="1:23" ht="31.5" hidden="1" x14ac:dyDescent="0.2">
      <c r="A20" s="99">
        <v>14</v>
      </c>
      <c r="B20" s="99" t="s">
        <v>664</v>
      </c>
      <c r="C20" s="102" t="s">
        <v>700</v>
      </c>
      <c r="D20" s="106" t="s">
        <v>701</v>
      </c>
      <c r="E20" s="107">
        <v>45513</v>
      </c>
      <c r="F20" s="108" t="s">
        <v>1833</v>
      </c>
      <c r="G20" s="108" t="s">
        <v>1831</v>
      </c>
      <c r="H20" s="102" t="s">
        <v>740</v>
      </c>
      <c r="I20" s="136"/>
      <c r="J20" s="109">
        <v>9.34</v>
      </c>
      <c r="K20" s="113">
        <v>13</v>
      </c>
      <c r="L20" s="103"/>
      <c r="M20" s="103" t="str">
        <f>VLOOKUP(C20,'[1]As per ISO'!$B$7:$EQ$1026,146,0)</f>
        <v>CAT-1</v>
      </c>
      <c r="N20" s="104" t="str">
        <f>VLOOKUP(C20,'[2]As per ISO'!$B$7:$BV$1031,73,0)</f>
        <v>Oracle</v>
      </c>
      <c r="O20" s="110" t="s">
        <v>1918</v>
      </c>
      <c r="P20" s="103">
        <v>7738240155</v>
      </c>
      <c r="Q20" s="111"/>
      <c r="R20" s="103"/>
      <c r="S20" s="105" t="s">
        <v>1675</v>
      </c>
      <c r="T20" s="105" t="str">
        <f t="shared" si="0"/>
        <v>ON</v>
      </c>
    </row>
    <row r="21" spans="1:23" ht="31.5" hidden="1" x14ac:dyDescent="0.2">
      <c r="A21" s="99">
        <v>15</v>
      </c>
      <c r="B21" s="99" t="s">
        <v>24</v>
      </c>
      <c r="C21" s="102" t="s">
        <v>702</v>
      </c>
      <c r="D21" s="106" t="s">
        <v>703</v>
      </c>
      <c r="E21" s="107">
        <v>45513</v>
      </c>
      <c r="F21" s="108" t="s">
        <v>1833</v>
      </c>
      <c r="G21" s="108" t="s">
        <v>1831</v>
      </c>
      <c r="H21" s="102" t="s">
        <v>740</v>
      </c>
      <c r="I21" s="136"/>
      <c r="J21" s="109">
        <v>9.34</v>
      </c>
      <c r="K21" s="113"/>
      <c r="L21" s="103"/>
      <c r="M21" s="103" t="str">
        <f>VLOOKUP(C21,'[1]As per ISO'!$B$7:$EQ$1026,146,0)</f>
        <v>CAT-1</v>
      </c>
      <c r="N21" s="104" t="str">
        <f>VLOOKUP(C21,'[2]As per ISO'!$B$7:$BV$1031,73,0)</f>
        <v>Oracle</v>
      </c>
      <c r="O21" s="110" t="s">
        <v>1919</v>
      </c>
      <c r="P21" s="103">
        <v>7887541843</v>
      </c>
      <c r="Q21" s="111"/>
      <c r="R21" s="103"/>
      <c r="S21" s="105" t="s">
        <v>1675</v>
      </c>
      <c r="T21" s="105" t="str">
        <f t="shared" si="0"/>
        <v>ON</v>
      </c>
    </row>
    <row r="22" spans="1:23" ht="31.5" hidden="1" x14ac:dyDescent="0.2">
      <c r="A22" s="99">
        <v>16</v>
      </c>
      <c r="B22" s="99" t="s">
        <v>24</v>
      </c>
      <c r="C22" s="102" t="s">
        <v>704</v>
      </c>
      <c r="D22" s="106" t="s">
        <v>705</v>
      </c>
      <c r="E22" s="107">
        <v>45513</v>
      </c>
      <c r="F22" s="108" t="s">
        <v>1833</v>
      </c>
      <c r="G22" s="108" t="s">
        <v>1831</v>
      </c>
      <c r="H22" s="102" t="s">
        <v>740</v>
      </c>
      <c r="I22" s="136"/>
      <c r="J22" s="109">
        <v>9.34</v>
      </c>
      <c r="K22" s="113"/>
      <c r="L22" s="103"/>
      <c r="M22" s="103" t="str">
        <f>VLOOKUP(C22,'[1]As per ISO'!$B$7:$EQ$1026,146,0)</f>
        <v>CAT-1</v>
      </c>
      <c r="N22" s="104" t="str">
        <f>VLOOKUP(C22,'[2]As per ISO'!$B$7:$BV$1031,73,0)</f>
        <v>Oracle</v>
      </c>
      <c r="O22" s="110" t="s">
        <v>1920</v>
      </c>
      <c r="P22" s="103">
        <v>7977960433</v>
      </c>
      <c r="Q22" s="111"/>
      <c r="R22" s="103"/>
      <c r="S22" s="105" t="s">
        <v>1675</v>
      </c>
      <c r="T22" s="105" t="str">
        <f t="shared" si="0"/>
        <v>ON</v>
      </c>
    </row>
    <row r="23" spans="1:23" ht="31.5" hidden="1" x14ac:dyDescent="0.2">
      <c r="A23" s="99">
        <v>17</v>
      </c>
      <c r="B23" s="99" t="s">
        <v>707</v>
      </c>
      <c r="C23" s="102" t="s">
        <v>706</v>
      </c>
      <c r="D23" s="106" t="s">
        <v>708</v>
      </c>
      <c r="E23" s="107">
        <v>45513</v>
      </c>
      <c r="F23" s="108" t="s">
        <v>1833</v>
      </c>
      <c r="G23" s="108" t="s">
        <v>1831</v>
      </c>
      <c r="H23" s="102" t="s">
        <v>740</v>
      </c>
      <c r="I23" s="136"/>
      <c r="J23" s="109">
        <v>9.34</v>
      </c>
      <c r="K23" s="113"/>
      <c r="L23" s="103"/>
      <c r="M23" s="103" t="str">
        <f>VLOOKUP(C23,'[1]As per ISO'!$B$7:$EQ$1026,146,0)</f>
        <v>CAT-1</v>
      </c>
      <c r="N23" s="104" t="str">
        <f>VLOOKUP(C23,'[2]As per ISO'!$B$7:$BV$1031,73,0)</f>
        <v>Oracle</v>
      </c>
      <c r="O23" s="110" t="s">
        <v>1921</v>
      </c>
      <c r="P23" s="103">
        <v>9321802886</v>
      </c>
      <c r="Q23" s="111"/>
      <c r="R23" s="103"/>
      <c r="S23" s="105" t="s">
        <v>1675</v>
      </c>
      <c r="T23" s="105" t="str">
        <f t="shared" si="0"/>
        <v>ON</v>
      </c>
    </row>
    <row r="24" spans="1:23" ht="31.5" hidden="1" x14ac:dyDescent="0.2">
      <c r="A24" s="99">
        <v>18</v>
      </c>
      <c r="B24" s="99" t="s">
        <v>707</v>
      </c>
      <c r="C24" s="102" t="s">
        <v>709</v>
      </c>
      <c r="D24" s="106" t="s">
        <v>710</v>
      </c>
      <c r="E24" s="107">
        <v>45513</v>
      </c>
      <c r="F24" s="108" t="s">
        <v>1833</v>
      </c>
      <c r="G24" s="108" t="s">
        <v>1831</v>
      </c>
      <c r="H24" s="102" t="s">
        <v>740</v>
      </c>
      <c r="I24" s="136"/>
      <c r="J24" s="109">
        <v>9.34</v>
      </c>
      <c r="K24" s="113"/>
      <c r="L24" s="103"/>
      <c r="M24" s="103" t="str">
        <f>VLOOKUP(C24,'[1]As per ISO'!$B$7:$EQ$1026,146,0)</f>
        <v>CAT-1</v>
      </c>
      <c r="N24" s="104" t="str">
        <f>VLOOKUP(C24,'[2]As per ISO'!$B$7:$BV$1031,73,0)</f>
        <v>Oracle</v>
      </c>
      <c r="O24" s="110" t="s">
        <v>1922</v>
      </c>
      <c r="P24" s="103">
        <v>8263939916</v>
      </c>
      <c r="Q24" s="111"/>
      <c r="R24" s="103"/>
      <c r="S24" s="105" t="s">
        <v>1675</v>
      </c>
      <c r="T24" s="105" t="str">
        <f t="shared" si="0"/>
        <v>ON</v>
      </c>
    </row>
    <row r="25" spans="1:23" ht="31.5" hidden="1" x14ac:dyDescent="0.2">
      <c r="A25" s="99">
        <v>19</v>
      </c>
      <c r="B25" s="99" t="s">
        <v>707</v>
      </c>
      <c r="C25" s="102" t="s">
        <v>711</v>
      </c>
      <c r="D25" s="106" t="s">
        <v>712</v>
      </c>
      <c r="E25" s="107">
        <v>45513</v>
      </c>
      <c r="F25" s="108" t="s">
        <v>1833</v>
      </c>
      <c r="G25" s="108" t="s">
        <v>1831</v>
      </c>
      <c r="H25" s="102" t="s">
        <v>740</v>
      </c>
      <c r="I25" s="136"/>
      <c r="J25" s="109">
        <v>9.34</v>
      </c>
      <c r="K25" s="113"/>
      <c r="L25" s="103"/>
      <c r="M25" s="103" t="str">
        <f>VLOOKUP(C25,'[1]As per ISO'!$B$7:$EQ$1026,146,0)</f>
        <v>CAT-1</v>
      </c>
      <c r="N25" s="104" t="str">
        <f>VLOOKUP(C25,'[2]As per ISO'!$B$7:$BV$1031,73,0)</f>
        <v>Oracle</v>
      </c>
      <c r="O25" s="110" t="s">
        <v>1923</v>
      </c>
      <c r="P25" s="103">
        <v>9324085589</v>
      </c>
      <c r="Q25" s="111"/>
      <c r="R25" s="103"/>
      <c r="S25" s="105" t="s">
        <v>1675</v>
      </c>
      <c r="T25" s="105" t="str">
        <f t="shared" si="0"/>
        <v>ON</v>
      </c>
    </row>
    <row r="26" spans="1:23" ht="31.5" hidden="1" x14ac:dyDescent="0.2">
      <c r="A26" s="99">
        <v>20</v>
      </c>
      <c r="B26" s="99" t="s">
        <v>707</v>
      </c>
      <c r="C26" s="102" t="s">
        <v>713</v>
      </c>
      <c r="D26" s="106" t="s">
        <v>714</v>
      </c>
      <c r="E26" s="107">
        <v>45513</v>
      </c>
      <c r="F26" s="108" t="s">
        <v>1833</v>
      </c>
      <c r="G26" s="108" t="s">
        <v>1831</v>
      </c>
      <c r="H26" s="102" t="s">
        <v>740</v>
      </c>
      <c r="I26" s="136"/>
      <c r="J26" s="109">
        <v>9.34</v>
      </c>
      <c r="K26" s="113"/>
      <c r="L26" s="103"/>
      <c r="M26" s="103" t="str">
        <f>VLOOKUP(C26,'[1]As per ISO'!$B$7:$EQ$1026,146,0)</f>
        <v>CAT-1</v>
      </c>
      <c r="N26" s="104" t="str">
        <f>VLOOKUP(C26,'[2]As per ISO'!$B$7:$BV$1031,73,0)</f>
        <v>Oracle</v>
      </c>
      <c r="O26" s="110" t="s">
        <v>1924</v>
      </c>
      <c r="P26" s="103">
        <v>8976338037</v>
      </c>
      <c r="Q26" s="111"/>
      <c r="R26" s="103"/>
      <c r="S26" s="105" t="s">
        <v>1675</v>
      </c>
      <c r="T26" s="105" t="str">
        <f t="shared" si="0"/>
        <v>ON</v>
      </c>
    </row>
    <row r="27" spans="1:23" ht="31.5" hidden="1" x14ac:dyDescent="0.2">
      <c r="A27" s="99">
        <v>21</v>
      </c>
      <c r="B27" s="99" t="s">
        <v>707</v>
      </c>
      <c r="C27" s="102" t="s">
        <v>715</v>
      </c>
      <c r="D27" s="106" t="s">
        <v>716</v>
      </c>
      <c r="E27" s="107">
        <v>45513</v>
      </c>
      <c r="F27" s="108" t="s">
        <v>1833</v>
      </c>
      <c r="G27" s="108" t="s">
        <v>1831</v>
      </c>
      <c r="H27" s="102" t="s">
        <v>740</v>
      </c>
      <c r="I27" s="136"/>
      <c r="J27" s="109">
        <v>9.34</v>
      </c>
      <c r="K27" s="113"/>
      <c r="L27" s="103"/>
      <c r="M27" s="103" t="str">
        <f>VLOOKUP(C27,'[1]As per ISO'!$B$7:$EQ$1026,146,0)</f>
        <v>CAT-1</v>
      </c>
      <c r="N27" s="104" t="str">
        <f>VLOOKUP(C27,'[2]As per ISO'!$B$7:$BV$1031,73,0)</f>
        <v>Oracle</v>
      </c>
      <c r="O27" s="110" t="s">
        <v>1925</v>
      </c>
      <c r="P27" s="103">
        <v>9321597049</v>
      </c>
      <c r="Q27" s="111"/>
      <c r="R27" s="103"/>
      <c r="S27" s="105" t="s">
        <v>1675</v>
      </c>
      <c r="T27" s="105" t="str">
        <f t="shared" si="0"/>
        <v>ON</v>
      </c>
    </row>
    <row r="28" spans="1:23" ht="31.5" hidden="1" x14ac:dyDescent="0.2">
      <c r="A28" s="99">
        <v>22</v>
      </c>
      <c r="B28" s="99" t="s">
        <v>707</v>
      </c>
      <c r="C28" s="102" t="s">
        <v>717</v>
      </c>
      <c r="D28" s="106" t="s">
        <v>718</v>
      </c>
      <c r="E28" s="107">
        <v>45513</v>
      </c>
      <c r="F28" s="108" t="s">
        <v>1833</v>
      </c>
      <c r="G28" s="108" t="s">
        <v>1831</v>
      </c>
      <c r="H28" s="102" t="s">
        <v>740</v>
      </c>
      <c r="I28" s="136"/>
      <c r="J28" s="109">
        <v>9.34</v>
      </c>
      <c r="K28" s="113"/>
      <c r="L28" s="103"/>
      <c r="M28" s="103" t="str">
        <f>VLOOKUP(C28,'[1]As per ISO'!$B$7:$EQ$1026,146,0)</f>
        <v>CAT-1</v>
      </c>
      <c r="N28" s="104" t="str">
        <f>VLOOKUP(C28,'[2]As per ISO'!$B$7:$BV$1031,73,0)</f>
        <v>Oracle</v>
      </c>
      <c r="O28" s="110" t="s">
        <v>1926</v>
      </c>
      <c r="P28" s="103">
        <v>9324029051</v>
      </c>
      <c r="Q28" s="111"/>
      <c r="R28" s="103"/>
      <c r="S28" s="105" t="s">
        <v>1675</v>
      </c>
      <c r="T28" s="105" t="str">
        <f t="shared" si="0"/>
        <v>ON</v>
      </c>
    </row>
    <row r="29" spans="1:23" ht="31.5" hidden="1" x14ac:dyDescent="0.2">
      <c r="A29" s="99">
        <v>23</v>
      </c>
      <c r="B29" s="99" t="s">
        <v>682</v>
      </c>
      <c r="C29" s="102" t="s">
        <v>719</v>
      </c>
      <c r="D29" s="106" t="s">
        <v>720</v>
      </c>
      <c r="E29" s="107">
        <v>45513</v>
      </c>
      <c r="F29" s="108" t="s">
        <v>1833</v>
      </c>
      <c r="G29" s="108" t="s">
        <v>1831</v>
      </c>
      <c r="H29" s="102" t="s">
        <v>740</v>
      </c>
      <c r="I29" s="137"/>
      <c r="J29" s="109">
        <v>9.34</v>
      </c>
      <c r="K29" s="103"/>
      <c r="L29" s="112"/>
      <c r="M29" s="103" t="str">
        <f>VLOOKUP(C29,'[1]As per ISO'!$B$7:$EQ$1026,146,0)</f>
        <v>CAT-1</v>
      </c>
      <c r="N29" s="104" t="str">
        <f>VLOOKUP(C29,'[2]As per ISO'!$B$7:$BV$1031,73,0)</f>
        <v>Oracle</v>
      </c>
      <c r="O29" s="110" t="s">
        <v>1927</v>
      </c>
      <c r="P29" s="103">
        <v>9324498412</v>
      </c>
      <c r="Q29" s="111"/>
      <c r="R29" s="103"/>
      <c r="S29" s="105" t="s">
        <v>1675</v>
      </c>
      <c r="T29" s="105" t="str">
        <f t="shared" si="0"/>
        <v>ON</v>
      </c>
    </row>
    <row r="30" spans="1:23" ht="31.5" hidden="1" x14ac:dyDescent="0.2">
      <c r="A30" s="99">
        <v>24</v>
      </c>
      <c r="B30" s="99" t="s">
        <v>7</v>
      </c>
      <c r="C30" s="102" t="s">
        <v>721</v>
      </c>
      <c r="D30" s="106" t="s">
        <v>722</v>
      </c>
      <c r="E30" s="107">
        <v>45513</v>
      </c>
      <c r="F30" s="108" t="s">
        <v>1833</v>
      </c>
      <c r="G30" s="108" t="s">
        <v>1831</v>
      </c>
      <c r="H30" s="102" t="s">
        <v>740</v>
      </c>
      <c r="I30" s="137"/>
      <c r="J30" s="109">
        <v>9.34</v>
      </c>
      <c r="K30" s="103"/>
      <c r="L30" s="103"/>
      <c r="M30" s="103" t="str">
        <f>VLOOKUP(C30,'[1]As per ISO'!$B$7:$EQ$1026,146,0)</f>
        <v>CAT-1</v>
      </c>
      <c r="N30" s="104" t="str">
        <f>VLOOKUP(C30,'[2]As per ISO'!$B$7:$BV$1031,73,0)</f>
        <v>Oracle</v>
      </c>
      <c r="O30" s="110" t="s">
        <v>1928</v>
      </c>
      <c r="P30" s="103">
        <v>7264070717</v>
      </c>
      <c r="Q30" s="111"/>
      <c r="R30" s="103"/>
      <c r="S30" s="105" t="s">
        <v>1675</v>
      </c>
      <c r="T30" s="105" t="str">
        <f t="shared" si="0"/>
        <v>ON</v>
      </c>
    </row>
    <row r="31" spans="1:23" ht="31.5" hidden="1" x14ac:dyDescent="0.2">
      <c r="A31" s="99">
        <v>25</v>
      </c>
      <c r="B31" s="99" t="s">
        <v>8</v>
      </c>
      <c r="C31" s="102" t="s">
        <v>723</v>
      </c>
      <c r="D31" s="106" t="s">
        <v>724</v>
      </c>
      <c r="E31" s="107">
        <v>45513</v>
      </c>
      <c r="F31" s="108" t="s">
        <v>1833</v>
      </c>
      <c r="G31" s="108" t="s">
        <v>1831</v>
      </c>
      <c r="H31" s="102" t="s">
        <v>740</v>
      </c>
      <c r="I31" s="137"/>
      <c r="J31" s="109">
        <v>9.34</v>
      </c>
      <c r="K31" s="103"/>
      <c r="L31" s="103"/>
      <c r="M31" s="103" t="str">
        <f>VLOOKUP(C31,'[1]As per ISO'!$B$7:$EQ$1026,146,0)</f>
        <v>CAT-1</v>
      </c>
      <c r="N31" s="104" t="str">
        <f>VLOOKUP(C31,'[2]As per ISO'!$B$7:$BV$1031,73,0)</f>
        <v>Oracle</v>
      </c>
      <c r="O31" s="110" t="s">
        <v>1929</v>
      </c>
      <c r="P31" s="103">
        <v>9082668373</v>
      </c>
      <c r="Q31" s="111"/>
      <c r="R31" s="103"/>
      <c r="S31" s="105" t="s">
        <v>1675</v>
      </c>
      <c r="T31" s="105" t="str">
        <f t="shared" si="0"/>
        <v>ON</v>
      </c>
    </row>
    <row r="32" spans="1:23" ht="31.5" hidden="1" x14ac:dyDescent="0.2">
      <c r="A32" s="99">
        <v>26</v>
      </c>
      <c r="B32" s="99" t="s">
        <v>8</v>
      </c>
      <c r="C32" s="102" t="s">
        <v>725</v>
      </c>
      <c r="D32" s="106" t="s">
        <v>726</v>
      </c>
      <c r="E32" s="107">
        <v>45513</v>
      </c>
      <c r="F32" s="108" t="s">
        <v>1833</v>
      </c>
      <c r="G32" s="108" t="s">
        <v>1831</v>
      </c>
      <c r="H32" s="102" t="s">
        <v>740</v>
      </c>
      <c r="I32" s="136"/>
      <c r="J32" s="109">
        <v>9.34</v>
      </c>
      <c r="K32" s="103"/>
      <c r="L32" s="103"/>
      <c r="M32" s="103" t="str">
        <f>VLOOKUP(C32,'[1]As per ISO'!$B$7:$EQ$1026,146,0)</f>
        <v>CAT-1</v>
      </c>
      <c r="N32" s="104" t="str">
        <f>VLOOKUP(C32,'[2]As per ISO'!$B$7:$BV$1031,73,0)</f>
        <v>Oracle</v>
      </c>
      <c r="O32" s="110" t="s">
        <v>1930</v>
      </c>
      <c r="P32" s="103">
        <v>9172859753</v>
      </c>
      <c r="Q32" s="111"/>
      <c r="R32" s="103"/>
      <c r="S32" s="105" t="s">
        <v>1675</v>
      </c>
      <c r="T32" s="105" t="str">
        <f t="shared" si="0"/>
        <v>ON</v>
      </c>
    </row>
    <row r="33" spans="1:23" s="51" customFormat="1" ht="31.5" hidden="1" x14ac:dyDescent="0.2">
      <c r="A33" s="99">
        <v>27</v>
      </c>
      <c r="B33" s="99" t="s">
        <v>664</v>
      </c>
      <c r="C33" s="102" t="s">
        <v>736</v>
      </c>
      <c r="D33" s="100" t="s">
        <v>738</v>
      </c>
      <c r="E33" s="107">
        <v>45520</v>
      </c>
      <c r="F33" s="108" t="s">
        <v>1833</v>
      </c>
      <c r="G33" s="108" t="s">
        <v>1831</v>
      </c>
      <c r="H33" s="114" t="s">
        <v>1271</v>
      </c>
      <c r="I33" s="136"/>
      <c r="J33" s="109">
        <v>9.5</v>
      </c>
      <c r="K33" s="99">
        <v>4</v>
      </c>
      <c r="L33" s="103"/>
      <c r="M33" s="103" t="str">
        <f>VLOOKUP(C33,'[1]As per ISO'!$B$7:$EQ$1026,146,0)</f>
        <v>CAT-3</v>
      </c>
      <c r="N33" s="104" t="str">
        <f>VLOOKUP(C33,'[2]As per ISO'!$B$7:$BV$1031,73,0)</f>
        <v>Infosys-HWI-Specialist Programe</v>
      </c>
      <c r="O33" s="110" t="s">
        <v>1931</v>
      </c>
      <c r="P33" s="103">
        <v>7977381198</v>
      </c>
      <c r="Q33" s="115">
        <v>45897</v>
      </c>
      <c r="R33" s="107"/>
      <c r="S33" s="111" t="s">
        <v>1675</v>
      </c>
      <c r="T33" s="105" t="str">
        <f t="shared" si="0"/>
        <v>ON</v>
      </c>
    </row>
    <row r="34" spans="1:23" s="51" customFormat="1" ht="31.5" hidden="1" x14ac:dyDescent="0.2">
      <c r="A34" s="99">
        <v>28</v>
      </c>
      <c r="B34" s="99" t="s">
        <v>27</v>
      </c>
      <c r="C34" s="102" t="s">
        <v>737</v>
      </c>
      <c r="D34" s="100" t="s">
        <v>739</v>
      </c>
      <c r="E34" s="107">
        <v>45520</v>
      </c>
      <c r="F34" s="108" t="s">
        <v>1833</v>
      </c>
      <c r="G34" s="107" t="s">
        <v>670</v>
      </c>
      <c r="H34" s="102" t="s">
        <v>1123</v>
      </c>
      <c r="I34" s="99">
        <v>25000</v>
      </c>
      <c r="J34" s="109">
        <v>9.5</v>
      </c>
      <c r="K34" s="99"/>
      <c r="L34" s="116"/>
      <c r="M34" s="107" t="str">
        <f>VLOOKUP(C34,'[1]As per ISO'!$B$7:$EQ$1026,146,0)</f>
        <v>CAT-1</v>
      </c>
      <c r="N34" s="117" t="str">
        <f>VLOOKUP(C34,'[2]As per ISO'!$B$7:$BV$1031,73,0)</f>
        <v>Infosys-HWI-Specialist Programe</v>
      </c>
      <c r="O34" s="110" t="s">
        <v>1932</v>
      </c>
      <c r="P34" s="103">
        <v>9819399208</v>
      </c>
      <c r="Q34" s="118">
        <v>45658</v>
      </c>
      <c r="R34" s="99" t="s">
        <v>1693</v>
      </c>
      <c r="S34" s="119" t="s">
        <v>1675</v>
      </c>
      <c r="T34" s="105" t="str">
        <f t="shared" si="0"/>
        <v>ON</v>
      </c>
      <c r="U34" s="54"/>
      <c r="W34" s="52" t="e">
        <f>VLOOKUP(C34,#REF!,5,0)</f>
        <v>#REF!</v>
      </c>
    </row>
    <row r="35" spans="1:23" s="51" customFormat="1" ht="31.5" hidden="1" x14ac:dyDescent="0.2">
      <c r="A35" s="99">
        <v>29</v>
      </c>
      <c r="B35" s="99" t="s">
        <v>7</v>
      </c>
      <c r="C35" s="102" t="s">
        <v>805</v>
      </c>
      <c r="D35" s="100" t="s">
        <v>806</v>
      </c>
      <c r="E35" s="107">
        <v>45520</v>
      </c>
      <c r="F35" s="108" t="s">
        <v>1833</v>
      </c>
      <c r="G35" s="108" t="s">
        <v>1831</v>
      </c>
      <c r="H35" s="102" t="s">
        <v>1123</v>
      </c>
      <c r="I35" s="99"/>
      <c r="J35" s="109">
        <v>9.5</v>
      </c>
      <c r="K35" s="99"/>
      <c r="L35" s="116"/>
      <c r="M35" s="107" t="str">
        <f>VLOOKUP(C35,'[1]As per ISO'!$B$7:$EQ$1026,146,0)</f>
        <v>CAT-1</v>
      </c>
      <c r="N35" s="117"/>
      <c r="O35" s="110" t="s">
        <v>1933</v>
      </c>
      <c r="P35" s="103">
        <v>7718043905</v>
      </c>
      <c r="Q35" s="115">
        <v>45897</v>
      </c>
      <c r="R35" s="99"/>
      <c r="S35" s="119" t="s">
        <v>1675</v>
      </c>
      <c r="T35" s="105" t="str">
        <f t="shared" si="0"/>
        <v>ON</v>
      </c>
      <c r="U35" s="54"/>
    </row>
    <row r="36" spans="1:23" s="51" customFormat="1" ht="31.5" hidden="1" x14ac:dyDescent="0.2">
      <c r="A36" s="99">
        <v>30</v>
      </c>
      <c r="B36" s="99" t="s">
        <v>8</v>
      </c>
      <c r="C36" s="102" t="s">
        <v>1122</v>
      </c>
      <c r="D36" s="100" t="s">
        <v>1121</v>
      </c>
      <c r="E36" s="107">
        <v>45520</v>
      </c>
      <c r="F36" s="108" t="s">
        <v>1833</v>
      </c>
      <c r="G36" s="107" t="s">
        <v>670</v>
      </c>
      <c r="H36" s="102" t="s">
        <v>1271</v>
      </c>
      <c r="I36" s="99">
        <v>25000</v>
      </c>
      <c r="J36" s="109">
        <v>9.5</v>
      </c>
      <c r="K36" s="99"/>
      <c r="L36" s="116"/>
      <c r="M36" s="107" t="str">
        <f>VLOOKUP(C36,'[1]As per ISO'!$B$7:$EQ$1026,146,0)</f>
        <v>CAT-1</v>
      </c>
      <c r="N36" s="117"/>
      <c r="O36" s="110" t="s">
        <v>1934</v>
      </c>
      <c r="P36" s="103">
        <v>8766638225</v>
      </c>
      <c r="Q36" s="118">
        <v>45658</v>
      </c>
      <c r="R36" s="99" t="s">
        <v>1693</v>
      </c>
      <c r="S36" s="119" t="s">
        <v>1675</v>
      </c>
      <c r="T36" s="105" t="str">
        <f t="shared" si="0"/>
        <v>ON</v>
      </c>
      <c r="U36" s="54"/>
      <c r="W36" s="52" t="e">
        <f>VLOOKUP(C36,#REF!,5,0)</f>
        <v>#REF!</v>
      </c>
    </row>
    <row r="37" spans="1:23" s="51" customFormat="1" ht="31.5" hidden="1" x14ac:dyDescent="0.2">
      <c r="A37" s="99">
        <v>31</v>
      </c>
      <c r="B37" s="99" t="s">
        <v>27</v>
      </c>
      <c r="C37" s="102" t="s">
        <v>1039</v>
      </c>
      <c r="D37" s="100" t="s">
        <v>1038</v>
      </c>
      <c r="E37" s="107">
        <v>45518</v>
      </c>
      <c r="F37" s="108" t="s">
        <v>1832</v>
      </c>
      <c r="G37" s="108" t="s">
        <v>1831</v>
      </c>
      <c r="H37" s="100" t="s">
        <v>1040</v>
      </c>
      <c r="I37" s="99"/>
      <c r="J37" s="109">
        <v>4</v>
      </c>
      <c r="K37" s="99">
        <v>1</v>
      </c>
      <c r="L37" s="112">
        <v>1</v>
      </c>
      <c r="M37" s="107" t="str">
        <f>VLOOKUP(C37,'[1]As per ISO'!$B$7:$EQ$1026,146,0)</f>
        <v>CAT-1</v>
      </c>
      <c r="N37" s="117" t="str">
        <f>VLOOKUP(C37,'[2]As per ISO'!$B$7:$BV$1031,73,0)</f>
        <v>Vistaar Systems Pvt.Ltd.</v>
      </c>
      <c r="O37" s="110" t="s">
        <v>1935</v>
      </c>
      <c r="P37" s="103">
        <v>7709468189</v>
      </c>
      <c r="Q37" s="99"/>
      <c r="R37" s="120"/>
      <c r="S37" s="116" t="s">
        <v>1675</v>
      </c>
      <c r="T37" s="105" t="str">
        <f t="shared" si="0"/>
        <v>ON</v>
      </c>
      <c r="U37" s="54"/>
    </row>
    <row r="38" spans="1:23" ht="31.5" hidden="1" x14ac:dyDescent="0.2">
      <c r="A38" s="99">
        <v>32</v>
      </c>
      <c r="B38" s="99" t="s">
        <v>27</v>
      </c>
      <c r="C38" s="102" t="s">
        <v>997</v>
      </c>
      <c r="D38" s="100" t="s">
        <v>1005</v>
      </c>
      <c r="E38" s="107">
        <v>45528</v>
      </c>
      <c r="F38" s="108" t="s">
        <v>1834</v>
      </c>
      <c r="G38" s="107" t="s">
        <v>670</v>
      </c>
      <c r="H38" s="102" t="s">
        <v>1073</v>
      </c>
      <c r="I38" s="99">
        <v>40000</v>
      </c>
      <c r="J38" s="109">
        <v>10.7</v>
      </c>
      <c r="K38" s="99">
        <v>5</v>
      </c>
      <c r="L38" s="116"/>
      <c r="M38" s="107" t="str">
        <f>VLOOKUP(C38,'[1]As per ISO'!$B$7:$EQ$1026,146,0)</f>
        <v>CAT-1</v>
      </c>
      <c r="N38" s="117">
        <v>45670</v>
      </c>
      <c r="O38" s="110" t="s">
        <v>1936</v>
      </c>
      <c r="P38" s="103">
        <v>8459803092</v>
      </c>
      <c r="Q38" s="121"/>
      <c r="R38" s="99"/>
      <c r="S38" s="119" t="s">
        <v>1675</v>
      </c>
      <c r="T38" s="105" t="str">
        <f t="shared" si="0"/>
        <v>ON</v>
      </c>
      <c r="U38" s="54"/>
      <c r="W38" s="52" t="e">
        <f>VLOOKUP(C38,#REF!,5,0)</f>
        <v>#REF!</v>
      </c>
    </row>
    <row r="39" spans="1:23" ht="31.5" hidden="1" x14ac:dyDescent="0.2">
      <c r="A39" s="99">
        <v>33</v>
      </c>
      <c r="B39" s="99" t="s">
        <v>24</v>
      </c>
      <c r="C39" s="102" t="s">
        <v>1013</v>
      </c>
      <c r="D39" s="100" t="s">
        <v>1026</v>
      </c>
      <c r="E39" s="107">
        <v>45528</v>
      </c>
      <c r="F39" s="108" t="s">
        <v>1834</v>
      </c>
      <c r="G39" s="107" t="s">
        <v>670</v>
      </c>
      <c r="H39" s="102" t="s">
        <v>1073</v>
      </c>
      <c r="I39" s="99">
        <v>40000</v>
      </c>
      <c r="J39" s="109">
        <v>10.7</v>
      </c>
      <c r="K39" s="99"/>
      <c r="L39" s="116"/>
      <c r="M39" s="107" t="str">
        <f>VLOOKUP(C39,'[1]As per ISO'!$B$7:$EQ$1026,146,0)</f>
        <v>CAT-1</v>
      </c>
      <c r="N39" s="117">
        <v>45670</v>
      </c>
      <c r="O39" s="110" t="s">
        <v>1937</v>
      </c>
      <c r="P39" s="103">
        <v>9920224575</v>
      </c>
      <c r="Q39" s="121"/>
      <c r="R39" s="99"/>
      <c r="S39" s="119" t="s">
        <v>1675</v>
      </c>
      <c r="T39" s="105" t="str">
        <f t="shared" si="0"/>
        <v>ON</v>
      </c>
      <c r="U39" s="54"/>
      <c r="W39" s="52" t="e">
        <f>VLOOKUP(C39,#REF!,5,0)</f>
        <v>#REF!</v>
      </c>
    </row>
    <row r="40" spans="1:23" hidden="1" x14ac:dyDescent="0.2">
      <c r="A40" s="99">
        <v>34</v>
      </c>
      <c r="B40" s="99" t="s">
        <v>682</v>
      </c>
      <c r="C40" s="102" t="s">
        <v>852</v>
      </c>
      <c r="D40" s="100" t="s">
        <v>936</v>
      </c>
      <c r="E40" s="107">
        <v>45528</v>
      </c>
      <c r="F40" s="108" t="s">
        <v>1834</v>
      </c>
      <c r="G40" s="107" t="s">
        <v>670</v>
      </c>
      <c r="H40" s="102" t="s">
        <v>1073</v>
      </c>
      <c r="I40" s="99">
        <v>40000</v>
      </c>
      <c r="J40" s="109">
        <v>10.7</v>
      </c>
      <c r="K40" s="99"/>
      <c r="L40" s="112"/>
      <c r="M40" s="107" t="str">
        <f>VLOOKUP(C40,'[1]As per ISO'!$B$7:$EQ$1026,146,0)</f>
        <v>CAT-1</v>
      </c>
      <c r="N40" s="117">
        <v>45670</v>
      </c>
      <c r="O40" s="110" t="s">
        <v>1938</v>
      </c>
      <c r="P40" s="103">
        <v>9022121405</v>
      </c>
      <c r="Q40" s="121"/>
      <c r="R40" s="99"/>
      <c r="S40" s="119" t="s">
        <v>1675</v>
      </c>
      <c r="T40" s="105" t="str">
        <f t="shared" si="0"/>
        <v>ON</v>
      </c>
      <c r="U40" s="54"/>
      <c r="W40" s="52" t="e">
        <f>VLOOKUP(C40,#REF!,5,0)</f>
        <v>#REF!</v>
      </c>
    </row>
    <row r="41" spans="1:23" hidden="1" x14ac:dyDescent="0.2">
      <c r="A41" s="99">
        <v>35</v>
      </c>
      <c r="B41" s="99" t="s">
        <v>8</v>
      </c>
      <c r="C41" s="102" t="s">
        <v>882</v>
      </c>
      <c r="D41" s="100" t="s">
        <v>967</v>
      </c>
      <c r="E41" s="107">
        <v>45528</v>
      </c>
      <c r="F41" s="108" t="s">
        <v>1834</v>
      </c>
      <c r="G41" s="107" t="s">
        <v>670</v>
      </c>
      <c r="H41" s="102" t="s">
        <v>1073</v>
      </c>
      <c r="I41" s="99">
        <v>40000</v>
      </c>
      <c r="J41" s="109">
        <v>10.7</v>
      </c>
      <c r="K41" s="99"/>
      <c r="L41" s="116"/>
      <c r="M41" s="107" t="str">
        <f>VLOOKUP(C41,'[1]As per ISO'!$B$7:$EQ$1026,146,0)</f>
        <v>CAT-1</v>
      </c>
      <c r="N41" s="117">
        <v>45670</v>
      </c>
      <c r="O41" s="110" t="s">
        <v>1939</v>
      </c>
      <c r="P41" s="103">
        <v>8799895163</v>
      </c>
      <c r="Q41" s="121"/>
      <c r="R41" s="99"/>
      <c r="S41" s="119" t="s">
        <v>1675</v>
      </c>
      <c r="T41" s="105" t="str">
        <f t="shared" si="0"/>
        <v>ON</v>
      </c>
      <c r="U41" s="54"/>
      <c r="W41" s="52" t="e">
        <f>VLOOKUP(C41,#REF!,5,0)</f>
        <v>#REF!</v>
      </c>
    </row>
    <row r="42" spans="1:23" hidden="1" x14ac:dyDescent="0.2">
      <c r="A42" s="99">
        <v>36</v>
      </c>
      <c r="B42" s="99" t="s">
        <v>8</v>
      </c>
      <c r="C42" s="102" t="s">
        <v>884</v>
      </c>
      <c r="D42" s="100" t="s">
        <v>969</v>
      </c>
      <c r="E42" s="107">
        <v>45528</v>
      </c>
      <c r="F42" s="108" t="s">
        <v>1834</v>
      </c>
      <c r="G42" s="107" t="s">
        <v>670</v>
      </c>
      <c r="H42" s="102" t="s">
        <v>1073</v>
      </c>
      <c r="I42" s="99">
        <v>40000</v>
      </c>
      <c r="J42" s="109">
        <v>10.7</v>
      </c>
      <c r="K42" s="99"/>
      <c r="L42" s="116"/>
      <c r="M42" s="107" t="str">
        <f>VLOOKUP(C42,'[1]As per ISO'!$B$7:$EQ$1026,146,0)</f>
        <v>CAT-1</v>
      </c>
      <c r="N42" s="117">
        <v>45670</v>
      </c>
      <c r="O42" s="110" t="s">
        <v>1940</v>
      </c>
      <c r="P42" s="103">
        <v>7710803090</v>
      </c>
      <c r="Q42" s="121"/>
      <c r="R42" s="99"/>
      <c r="S42" s="119" t="s">
        <v>1675</v>
      </c>
      <c r="T42" s="105" t="str">
        <f t="shared" si="0"/>
        <v>ON</v>
      </c>
      <c r="U42" s="54"/>
      <c r="W42" s="52" t="e">
        <f>VLOOKUP(C42,#REF!,5,0)</f>
        <v>#REF!</v>
      </c>
    </row>
    <row r="43" spans="1:23" hidden="1" x14ac:dyDescent="0.2">
      <c r="A43" s="99">
        <v>37</v>
      </c>
      <c r="B43" s="99" t="s">
        <v>727</v>
      </c>
      <c r="C43" s="102" t="s">
        <v>748</v>
      </c>
      <c r="D43" s="100" t="s">
        <v>755</v>
      </c>
      <c r="E43" s="107">
        <v>45534</v>
      </c>
      <c r="F43" s="108" t="s">
        <v>1832</v>
      </c>
      <c r="G43" s="107" t="s">
        <v>670</v>
      </c>
      <c r="H43" s="102" t="s">
        <v>762</v>
      </c>
      <c r="I43" s="99">
        <v>25000</v>
      </c>
      <c r="J43" s="109">
        <v>3.6</v>
      </c>
      <c r="K43" s="99">
        <v>7</v>
      </c>
      <c r="L43" s="116"/>
      <c r="M43" s="107" t="str">
        <f>VLOOKUP(C43,'[1]As per ISO'!$B$7:$EQ$1026,146,0)</f>
        <v>CAT-3</v>
      </c>
      <c r="N43" s="117" t="str">
        <f>VLOOKUP(C43,'[2]As per ISO'!$B$7:$BV$1031,73,0)</f>
        <v>XS-CAD</v>
      </c>
      <c r="O43" s="110" t="s">
        <v>1941</v>
      </c>
      <c r="P43" s="103">
        <v>8433984283</v>
      </c>
      <c r="Q43" s="99"/>
      <c r="R43" s="122"/>
      <c r="S43" s="116" t="s">
        <v>1675</v>
      </c>
      <c r="T43" s="105" t="str">
        <f t="shared" si="0"/>
        <v>ON</v>
      </c>
      <c r="U43" s="54"/>
      <c r="W43" s="52" t="e">
        <f>VLOOKUP(C43,#REF!,5,0)</f>
        <v>#REF!</v>
      </c>
    </row>
    <row r="44" spans="1:23" hidden="1" x14ac:dyDescent="0.2">
      <c r="A44" s="99">
        <v>38</v>
      </c>
      <c r="B44" s="99" t="s">
        <v>727</v>
      </c>
      <c r="C44" s="102" t="s">
        <v>749</v>
      </c>
      <c r="D44" s="100" t="s">
        <v>756</v>
      </c>
      <c r="E44" s="107">
        <v>45534</v>
      </c>
      <c r="F44" s="108" t="s">
        <v>1832</v>
      </c>
      <c r="G44" s="107" t="s">
        <v>670</v>
      </c>
      <c r="H44" s="102" t="s">
        <v>762</v>
      </c>
      <c r="I44" s="99">
        <v>25000</v>
      </c>
      <c r="J44" s="109">
        <v>3.6</v>
      </c>
      <c r="K44" s="99"/>
      <c r="L44" s="116"/>
      <c r="M44" s="107" t="str">
        <f>VLOOKUP(C44,'[1]As per ISO'!$B$7:$EQ$1026,146,0)</f>
        <v>CAT-3</v>
      </c>
      <c r="N44" s="117" t="str">
        <f>VLOOKUP(C44,'[2]As per ISO'!$B$7:$BV$1031,73,0)</f>
        <v>XS-CAD</v>
      </c>
      <c r="O44" s="110" t="s">
        <v>1942</v>
      </c>
      <c r="P44" s="103">
        <v>7028506653</v>
      </c>
      <c r="Q44" s="99"/>
      <c r="R44" s="99"/>
      <c r="S44" s="116" t="s">
        <v>1675</v>
      </c>
      <c r="T44" s="105" t="str">
        <f t="shared" si="0"/>
        <v>ON</v>
      </c>
      <c r="U44" s="54"/>
      <c r="W44" s="52" t="e">
        <f>VLOOKUP(C44,#REF!,5,0)</f>
        <v>#REF!</v>
      </c>
    </row>
    <row r="45" spans="1:23" hidden="1" x14ac:dyDescent="0.2">
      <c r="A45" s="99">
        <v>39</v>
      </c>
      <c r="B45" s="99" t="s">
        <v>747</v>
      </c>
      <c r="C45" s="102" t="s">
        <v>750</v>
      </c>
      <c r="D45" s="100" t="s">
        <v>757</v>
      </c>
      <c r="E45" s="107">
        <v>45534</v>
      </c>
      <c r="F45" s="108" t="s">
        <v>1832</v>
      </c>
      <c r="G45" s="107" t="s">
        <v>670</v>
      </c>
      <c r="H45" s="102" t="s">
        <v>762</v>
      </c>
      <c r="I45" s="99">
        <v>25000</v>
      </c>
      <c r="J45" s="109">
        <v>3.6</v>
      </c>
      <c r="K45" s="99"/>
      <c r="L45" s="116"/>
      <c r="M45" s="107" t="str">
        <f>VLOOKUP(C45,'[1]As per ISO'!$B$7:$EQ$1026,146,0)</f>
        <v>CAT-1</v>
      </c>
      <c r="N45" s="117" t="str">
        <f>VLOOKUP(C45,'[2]As per ISO'!$B$7:$BV$1031,73,0)</f>
        <v>XS-CAD</v>
      </c>
      <c r="O45" s="110" t="s">
        <v>1943</v>
      </c>
      <c r="P45" s="103">
        <v>9930396709</v>
      </c>
      <c r="Q45" s="99"/>
      <c r="R45" s="99"/>
      <c r="S45" s="116" t="s">
        <v>1675</v>
      </c>
      <c r="T45" s="105" t="str">
        <f t="shared" si="0"/>
        <v>ON</v>
      </c>
      <c r="U45" s="54"/>
      <c r="W45" s="52" t="e">
        <f>VLOOKUP(C45,#REF!,5,0)</f>
        <v>#REF!</v>
      </c>
    </row>
    <row r="46" spans="1:23" hidden="1" x14ac:dyDescent="0.2">
      <c r="A46" s="99">
        <v>40</v>
      </c>
      <c r="B46" s="99" t="s">
        <v>747</v>
      </c>
      <c r="C46" s="102" t="s">
        <v>751</v>
      </c>
      <c r="D46" s="100" t="s">
        <v>758</v>
      </c>
      <c r="E46" s="107">
        <v>45534</v>
      </c>
      <c r="F46" s="108" t="s">
        <v>1832</v>
      </c>
      <c r="G46" s="107" t="s">
        <v>670</v>
      </c>
      <c r="H46" s="102" t="s">
        <v>762</v>
      </c>
      <c r="I46" s="99">
        <v>25000</v>
      </c>
      <c r="J46" s="109">
        <v>3.6</v>
      </c>
      <c r="K46" s="99"/>
      <c r="L46" s="116"/>
      <c r="M46" s="107" t="str">
        <f>VLOOKUP(C46,'[1]As per ISO'!$B$7:$EQ$1026,146,0)</f>
        <v>CAT-3</v>
      </c>
      <c r="N46" s="117" t="str">
        <f>VLOOKUP(C46,'[2]As per ISO'!$B$7:$BV$1031,73,0)</f>
        <v>XS-CAD</v>
      </c>
      <c r="O46" s="110" t="s">
        <v>1944</v>
      </c>
      <c r="P46" s="103">
        <v>8657224396</v>
      </c>
      <c r="Q46" s="99"/>
      <c r="R46" s="99"/>
      <c r="S46" s="116" t="s">
        <v>1675</v>
      </c>
      <c r="T46" s="105" t="str">
        <f t="shared" si="0"/>
        <v>ON</v>
      </c>
      <c r="U46" s="54"/>
      <c r="W46" s="52" t="e">
        <f>VLOOKUP(C46,#REF!,5,0)</f>
        <v>#REF!</v>
      </c>
    </row>
    <row r="47" spans="1:23" hidden="1" x14ac:dyDescent="0.2">
      <c r="A47" s="99">
        <v>41</v>
      </c>
      <c r="B47" s="99" t="s">
        <v>729</v>
      </c>
      <c r="C47" s="102" t="s">
        <v>752</v>
      </c>
      <c r="D47" s="100" t="s">
        <v>759</v>
      </c>
      <c r="E47" s="107">
        <v>45534</v>
      </c>
      <c r="F47" s="108" t="s">
        <v>1832</v>
      </c>
      <c r="G47" s="107" t="s">
        <v>670</v>
      </c>
      <c r="H47" s="102" t="s">
        <v>762</v>
      </c>
      <c r="I47" s="99">
        <v>25000</v>
      </c>
      <c r="J47" s="109">
        <v>3.6</v>
      </c>
      <c r="K47" s="99"/>
      <c r="L47" s="116"/>
      <c r="M47" s="107" t="str">
        <f>VLOOKUP(C47,'[1]As per ISO'!$B$7:$EQ$1026,146,0)</f>
        <v>CAT-3</v>
      </c>
      <c r="N47" s="117" t="str">
        <f>VLOOKUP(C47,'[2]As per ISO'!$B$7:$BV$1031,73,0)</f>
        <v>XS-CAD</v>
      </c>
      <c r="O47" s="110" t="s">
        <v>1945</v>
      </c>
      <c r="P47" s="103">
        <v>9923195823</v>
      </c>
      <c r="Q47" s="99"/>
      <c r="R47" s="99"/>
      <c r="S47" s="116" t="s">
        <v>1675</v>
      </c>
      <c r="T47" s="105" t="str">
        <f t="shared" si="0"/>
        <v>ON</v>
      </c>
      <c r="U47" s="54"/>
      <c r="W47" s="52" t="e">
        <f>VLOOKUP(C47,#REF!,5,0)</f>
        <v>#REF!</v>
      </c>
    </row>
    <row r="48" spans="1:23" hidden="1" x14ac:dyDescent="0.2">
      <c r="A48" s="99">
        <v>42</v>
      </c>
      <c r="B48" s="99" t="s">
        <v>729</v>
      </c>
      <c r="C48" s="102" t="s">
        <v>753</v>
      </c>
      <c r="D48" s="100" t="s">
        <v>760</v>
      </c>
      <c r="E48" s="107">
        <v>45534</v>
      </c>
      <c r="F48" s="108" t="s">
        <v>1832</v>
      </c>
      <c r="G48" s="107" t="s">
        <v>670</v>
      </c>
      <c r="H48" s="102" t="s">
        <v>762</v>
      </c>
      <c r="I48" s="99">
        <v>25000</v>
      </c>
      <c r="J48" s="109">
        <v>3.6</v>
      </c>
      <c r="K48" s="99"/>
      <c r="L48" s="116"/>
      <c r="M48" s="107" t="str">
        <f>VLOOKUP(C48,'[1]As per ISO'!$B$7:$EQ$1026,146,0)</f>
        <v>CAT-3</v>
      </c>
      <c r="N48" s="117" t="str">
        <f>VLOOKUP(C48,'[2]As per ISO'!$B$7:$BV$1031,73,0)</f>
        <v>XS-CAD</v>
      </c>
      <c r="O48" s="110" t="s">
        <v>1946</v>
      </c>
      <c r="P48" s="103">
        <v>8928492891</v>
      </c>
      <c r="Q48" s="99"/>
      <c r="R48" s="99"/>
      <c r="S48" s="116" t="s">
        <v>1675</v>
      </c>
      <c r="T48" s="105" t="str">
        <f t="shared" si="0"/>
        <v>ON</v>
      </c>
      <c r="U48" s="54"/>
      <c r="W48" s="52" t="e">
        <f>VLOOKUP(C48,#REF!,5,0)</f>
        <v>#REF!</v>
      </c>
    </row>
    <row r="49" spans="1:23" hidden="1" x14ac:dyDescent="0.2">
      <c r="A49" s="99">
        <v>43</v>
      </c>
      <c r="B49" s="99" t="s">
        <v>729</v>
      </c>
      <c r="C49" s="102" t="s">
        <v>754</v>
      </c>
      <c r="D49" s="100" t="s">
        <v>761</v>
      </c>
      <c r="E49" s="107">
        <v>45534</v>
      </c>
      <c r="F49" s="108" t="s">
        <v>1832</v>
      </c>
      <c r="G49" s="107" t="s">
        <v>670</v>
      </c>
      <c r="H49" s="102" t="s">
        <v>762</v>
      </c>
      <c r="I49" s="99">
        <v>25000</v>
      </c>
      <c r="J49" s="109">
        <v>3.6</v>
      </c>
      <c r="K49" s="99"/>
      <c r="L49" s="116"/>
      <c r="M49" s="107" t="str">
        <f>VLOOKUP(C49,'[1]As per ISO'!$B$7:$EQ$1026,146,0)</f>
        <v>CAT-3</v>
      </c>
      <c r="N49" s="117" t="str">
        <f>VLOOKUP(C49,'[2]As per ISO'!$B$7:$BV$1031,73,0)</f>
        <v>XS-CAD</v>
      </c>
      <c r="O49" s="110" t="s">
        <v>1947</v>
      </c>
      <c r="P49" s="103">
        <v>9967739774</v>
      </c>
      <c r="Q49" s="99"/>
      <c r="R49" s="123"/>
      <c r="S49" s="116" t="s">
        <v>1675</v>
      </c>
      <c r="T49" s="105" t="str">
        <f t="shared" si="0"/>
        <v>ON</v>
      </c>
      <c r="U49" s="54"/>
      <c r="W49" s="52" t="e">
        <f>VLOOKUP(C49,#REF!,5,0)</f>
        <v>#REF!</v>
      </c>
    </row>
    <row r="50" spans="1:23" s="51" customFormat="1" hidden="1" x14ac:dyDescent="0.2">
      <c r="A50" s="99">
        <v>44</v>
      </c>
      <c r="B50" s="99" t="s">
        <v>747</v>
      </c>
      <c r="C50" s="102" t="s">
        <v>1042</v>
      </c>
      <c r="D50" s="100" t="s">
        <v>1044</v>
      </c>
      <c r="E50" s="107">
        <v>45535</v>
      </c>
      <c r="F50" s="108" t="s">
        <v>1833</v>
      </c>
      <c r="G50" s="108" t="s">
        <v>1831</v>
      </c>
      <c r="H50" s="102" t="s">
        <v>1046</v>
      </c>
      <c r="I50" s="99"/>
      <c r="J50" s="109">
        <v>5.6</v>
      </c>
      <c r="K50" s="99">
        <v>2</v>
      </c>
      <c r="L50" s="116"/>
      <c r="M50" s="107" t="str">
        <f>VLOOKUP(C50,'[1]As per ISO'!$B$7:$EQ$1026,146,0)</f>
        <v>CAT-1</v>
      </c>
      <c r="N50" s="117" t="str">
        <f>VLOOKUP(C50,'[2]As per ISO'!$B$7:$BV$1031,73,0)</f>
        <v>Nisiki India Pvt.Ltd.</v>
      </c>
      <c r="O50" s="110" t="s">
        <v>1948</v>
      </c>
      <c r="P50" s="103">
        <v>8369668471</v>
      </c>
      <c r="Q50" s="121"/>
      <c r="R50" s="99"/>
      <c r="S50" s="119" t="s">
        <v>1675</v>
      </c>
      <c r="T50" s="105" t="str">
        <f t="shared" si="0"/>
        <v>ON</v>
      </c>
      <c r="U50" s="54"/>
    </row>
    <row r="51" spans="1:23" s="51" customFormat="1" hidden="1" x14ac:dyDescent="0.2">
      <c r="A51" s="99">
        <v>45</v>
      </c>
      <c r="B51" s="99" t="s">
        <v>729</v>
      </c>
      <c r="C51" s="102" t="s">
        <v>1043</v>
      </c>
      <c r="D51" s="100" t="s">
        <v>1045</v>
      </c>
      <c r="E51" s="107">
        <v>45535</v>
      </c>
      <c r="F51" s="108" t="s">
        <v>1833</v>
      </c>
      <c r="G51" s="108" t="s">
        <v>1831</v>
      </c>
      <c r="H51" s="102" t="s">
        <v>1046</v>
      </c>
      <c r="I51" s="99"/>
      <c r="J51" s="109">
        <v>5.6</v>
      </c>
      <c r="K51" s="99"/>
      <c r="L51" s="116"/>
      <c r="M51" s="107" t="str">
        <f>VLOOKUP(C51,'[1]As per ISO'!$B$7:$EQ$1026,146,0)</f>
        <v>CAT-2</v>
      </c>
      <c r="N51" s="117" t="str">
        <f>VLOOKUP(C51,'[2]As per ISO'!$B$7:$BV$1031,73,0)</f>
        <v>Nisiki India Pvt.Ltd.</v>
      </c>
      <c r="O51" s="110" t="s">
        <v>1949</v>
      </c>
      <c r="P51" s="103">
        <v>9867261930</v>
      </c>
      <c r="Q51" s="121"/>
      <c r="R51" s="99"/>
      <c r="S51" s="119" t="s">
        <v>1675</v>
      </c>
      <c r="T51" s="105" t="str">
        <f t="shared" si="0"/>
        <v>ON</v>
      </c>
      <c r="U51" s="54"/>
    </row>
    <row r="52" spans="1:23" hidden="1" x14ac:dyDescent="0.2">
      <c r="A52" s="99">
        <v>46</v>
      </c>
      <c r="B52" s="99" t="s">
        <v>682</v>
      </c>
      <c r="C52" s="102" t="s">
        <v>763</v>
      </c>
      <c r="D52" s="100" t="s">
        <v>764</v>
      </c>
      <c r="E52" s="107">
        <v>45539</v>
      </c>
      <c r="F52" s="108" t="s">
        <v>1833</v>
      </c>
      <c r="G52" s="107" t="s">
        <v>670</v>
      </c>
      <c r="H52" s="102" t="s">
        <v>769</v>
      </c>
      <c r="I52" s="99">
        <v>20000</v>
      </c>
      <c r="J52" s="109">
        <v>5</v>
      </c>
      <c r="K52" s="99">
        <v>4</v>
      </c>
      <c r="L52" s="112"/>
      <c r="M52" s="107" t="str">
        <f>VLOOKUP(C52,'[1]As per ISO'!$B$7:$EQ$1026,146,0)</f>
        <v>CAT-1</v>
      </c>
      <c r="N52" s="117" t="str">
        <f>VLOOKUP(C52,'[2]As per ISO'!$B$7:$BV$1031,73,0)</f>
        <v>KPMG</v>
      </c>
      <c r="O52" s="110" t="s">
        <v>1950</v>
      </c>
      <c r="P52" s="103">
        <v>9892773410</v>
      </c>
      <c r="Q52" s="121"/>
      <c r="R52" s="99"/>
      <c r="S52" s="119" t="s">
        <v>1675</v>
      </c>
      <c r="T52" s="105" t="str">
        <f t="shared" si="0"/>
        <v>ON</v>
      </c>
      <c r="U52" s="54"/>
      <c r="W52" s="52" t="e">
        <f>VLOOKUP(C52,#REF!,5,0)</f>
        <v>#REF!</v>
      </c>
    </row>
    <row r="53" spans="1:23" hidden="1" x14ac:dyDescent="0.2">
      <c r="A53" s="99">
        <v>47</v>
      </c>
      <c r="B53" s="99" t="s">
        <v>682</v>
      </c>
      <c r="C53" s="102" t="s">
        <v>765</v>
      </c>
      <c r="D53" s="100" t="s">
        <v>766</v>
      </c>
      <c r="E53" s="107">
        <v>45539</v>
      </c>
      <c r="F53" s="108" t="s">
        <v>1833</v>
      </c>
      <c r="G53" s="107" t="s">
        <v>670</v>
      </c>
      <c r="H53" s="102" t="s">
        <v>769</v>
      </c>
      <c r="I53" s="99">
        <v>20000</v>
      </c>
      <c r="J53" s="109">
        <v>5</v>
      </c>
      <c r="K53" s="99"/>
      <c r="L53" s="112"/>
      <c r="M53" s="107" t="str">
        <f>VLOOKUP(C53,'[1]As per ISO'!$B$7:$EQ$1026,146,0)</f>
        <v>CAT-1</v>
      </c>
      <c r="N53" s="117" t="str">
        <f>VLOOKUP(C53,'[2]As per ISO'!$B$7:$BV$1031,73,0)</f>
        <v>KPMG</v>
      </c>
      <c r="O53" s="110" t="s">
        <v>1951</v>
      </c>
      <c r="P53" s="103">
        <v>8879765056</v>
      </c>
      <c r="Q53" s="121"/>
      <c r="R53" s="99"/>
      <c r="S53" s="119" t="s">
        <v>1675</v>
      </c>
      <c r="T53" s="105" t="str">
        <f t="shared" si="0"/>
        <v>ON</v>
      </c>
      <c r="U53" s="54"/>
      <c r="W53" s="52" t="e">
        <f>VLOOKUP(C53,#REF!,5,0)</f>
        <v>#REF!</v>
      </c>
    </row>
    <row r="54" spans="1:23" hidden="1" x14ac:dyDescent="0.2">
      <c r="A54" s="99">
        <v>48</v>
      </c>
      <c r="B54" s="99" t="s">
        <v>682</v>
      </c>
      <c r="C54" s="102" t="s">
        <v>767</v>
      </c>
      <c r="D54" s="100" t="s">
        <v>768</v>
      </c>
      <c r="E54" s="107">
        <v>45539</v>
      </c>
      <c r="F54" s="108" t="s">
        <v>1833</v>
      </c>
      <c r="G54" s="107" t="s">
        <v>670</v>
      </c>
      <c r="H54" s="102" t="s">
        <v>769</v>
      </c>
      <c r="I54" s="99">
        <v>20000</v>
      </c>
      <c r="J54" s="109">
        <v>5</v>
      </c>
      <c r="K54" s="99"/>
      <c r="L54" s="112"/>
      <c r="M54" s="107" t="str">
        <f>VLOOKUP(C54,'[1]As per ISO'!$B$7:$EQ$1026,146,0)</f>
        <v>CAT-1</v>
      </c>
      <c r="N54" s="117" t="str">
        <f>VLOOKUP(C54,'[2]As per ISO'!$B$7:$BV$1031,73,0)</f>
        <v>KPMG</v>
      </c>
      <c r="O54" s="110" t="s">
        <v>1952</v>
      </c>
      <c r="P54" s="103">
        <v>9768321394</v>
      </c>
      <c r="Q54" s="121"/>
      <c r="R54" s="99"/>
      <c r="S54" s="119" t="s">
        <v>1675</v>
      </c>
      <c r="T54" s="105" t="str">
        <f t="shared" si="0"/>
        <v>ON</v>
      </c>
      <c r="U54" s="54"/>
      <c r="W54" s="52" t="e">
        <f>VLOOKUP(C54,#REF!,5,0)</f>
        <v>#REF!</v>
      </c>
    </row>
    <row r="55" spans="1:23" hidden="1" x14ac:dyDescent="0.2">
      <c r="A55" s="99">
        <v>49</v>
      </c>
      <c r="B55" s="99" t="s">
        <v>682</v>
      </c>
      <c r="C55" s="102" t="s">
        <v>771</v>
      </c>
      <c r="D55" s="100" t="s">
        <v>770</v>
      </c>
      <c r="E55" s="107">
        <v>45539</v>
      </c>
      <c r="F55" s="108" t="s">
        <v>1833</v>
      </c>
      <c r="G55" s="107" t="s">
        <v>670</v>
      </c>
      <c r="H55" s="102" t="s">
        <v>769</v>
      </c>
      <c r="I55" s="99">
        <v>20000</v>
      </c>
      <c r="J55" s="109">
        <v>5</v>
      </c>
      <c r="K55" s="99"/>
      <c r="L55" s="116"/>
      <c r="M55" s="107" t="str">
        <f>VLOOKUP(C55,'[1]As per ISO'!$B$7:$EQ$1026,146,0)</f>
        <v>CAT-1</v>
      </c>
      <c r="N55" s="117" t="str">
        <f>VLOOKUP(C55,'[2]As per ISO'!$B$7:$BV$1031,73,0)</f>
        <v>KPMG</v>
      </c>
      <c r="O55" s="110" t="s">
        <v>1953</v>
      </c>
      <c r="P55" s="103">
        <v>9289324218</v>
      </c>
      <c r="Q55" s="121"/>
      <c r="R55" s="99"/>
      <c r="S55" s="119" t="s">
        <v>1675</v>
      </c>
      <c r="T55" s="105" t="str">
        <f t="shared" si="0"/>
        <v>ON</v>
      </c>
      <c r="U55" s="54"/>
      <c r="W55" s="52" t="e">
        <f>VLOOKUP(C55,#REF!,5,0)</f>
        <v>#REF!</v>
      </c>
    </row>
    <row r="56" spans="1:23" hidden="1" x14ac:dyDescent="0.2">
      <c r="A56" s="99">
        <v>50</v>
      </c>
      <c r="B56" s="99" t="s">
        <v>775</v>
      </c>
      <c r="C56" s="102" t="s">
        <v>773</v>
      </c>
      <c r="D56" s="100" t="s">
        <v>774</v>
      </c>
      <c r="E56" s="107">
        <v>45561</v>
      </c>
      <c r="F56" s="108" t="s">
        <v>1833</v>
      </c>
      <c r="G56" s="107" t="s">
        <v>670</v>
      </c>
      <c r="H56" s="102" t="s">
        <v>786</v>
      </c>
      <c r="I56" s="99">
        <v>30000</v>
      </c>
      <c r="J56" s="109">
        <v>6</v>
      </c>
      <c r="K56" s="99">
        <v>1</v>
      </c>
      <c r="L56" s="116"/>
      <c r="M56" s="107" t="str">
        <f>VLOOKUP(C56,'[1]As per ISO'!$B$7:$EQ$1026,146,0)</f>
        <v>CAT-1</v>
      </c>
      <c r="N56" s="117" t="str">
        <f>VLOOKUP(C56,'[2]As per ISO'!$B$7:$BV$1031,73,0)</f>
        <v>Hyperverge/Accenture</v>
      </c>
      <c r="O56" s="110" t="s">
        <v>1954</v>
      </c>
      <c r="P56" s="103">
        <v>8976662324</v>
      </c>
      <c r="Q56" s="121"/>
      <c r="R56" s="99"/>
      <c r="S56" s="119" t="s">
        <v>1675</v>
      </c>
      <c r="T56" s="105" t="str">
        <f t="shared" si="0"/>
        <v>ON</v>
      </c>
      <c r="U56" s="54"/>
      <c r="W56" s="52" t="e">
        <f>VLOOKUP(C56,#REF!,5,0)</f>
        <v>#REF!</v>
      </c>
    </row>
    <row r="57" spans="1:23" ht="31.5" hidden="1" x14ac:dyDescent="0.2">
      <c r="A57" s="99">
        <v>51</v>
      </c>
      <c r="B57" s="99" t="s">
        <v>747</v>
      </c>
      <c r="C57" s="102" t="s">
        <v>781</v>
      </c>
      <c r="D57" s="100" t="s">
        <v>782</v>
      </c>
      <c r="E57" s="107">
        <v>45560</v>
      </c>
      <c r="F57" s="108" t="s">
        <v>1833</v>
      </c>
      <c r="G57" s="107" t="s">
        <v>670</v>
      </c>
      <c r="H57" s="102" t="s">
        <v>785</v>
      </c>
      <c r="I57" s="99">
        <v>25000</v>
      </c>
      <c r="J57" s="109">
        <v>5</v>
      </c>
      <c r="K57" s="99">
        <v>2</v>
      </c>
      <c r="L57" s="116"/>
      <c r="M57" s="107" t="str">
        <f>VLOOKUP(C57,'[1]As per ISO'!$B$7:$EQ$1026,146,0)</f>
        <v>CAT-1</v>
      </c>
      <c r="N57" s="117" t="str">
        <f>VLOOKUP(C57,'[2]As per ISO'!$B$7:$BV$1031,73,0)</f>
        <v>H &amp; K Rolling</v>
      </c>
      <c r="O57" s="110" t="s">
        <v>1955</v>
      </c>
      <c r="P57" s="103">
        <v>9004489559</v>
      </c>
      <c r="Q57" s="121"/>
      <c r="R57" s="99"/>
      <c r="S57" s="119" t="s">
        <v>1675</v>
      </c>
      <c r="T57" s="105" t="str">
        <f t="shared" si="0"/>
        <v>ON</v>
      </c>
      <c r="U57" s="54"/>
      <c r="W57" s="52" t="e">
        <f>VLOOKUP(C57,#REF!,5,0)</f>
        <v>#REF!</v>
      </c>
    </row>
    <row r="58" spans="1:23" ht="31.5" hidden="1" x14ac:dyDescent="0.2">
      <c r="A58" s="99">
        <v>52</v>
      </c>
      <c r="B58" s="99" t="s">
        <v>747</v>
      </c>
      <c r="C58" s="102" t="s">
        <v>783</v>
      </c>
      <c r="D58" s="100" t="s">
        <v>784</v>
      </c>
      <c r="E58" s="107">
        <v>45560</v>
      </c>
      <c r="F58" s="108" t="s">
        <v>1833</v>
      </c>
      <c r="G58" s="107" t="s">
        <v>670</v>
      </c>
      <c r="H58" s="102" t="s">
        <v>785</v>
      </c>
      <c r="I58" s="99">
        <v>25000</v>
      </c>
      <c r="J58" s="109">
        <v>5</v>
      </c>
      <c r="K58" s="99"/>
      <c r="L58" s="116"/>
      <c r="M58" s="107" t="str">
        <f>VLOOKUP(C58,'[1]As per ISO'!$B$7:$EQ$1026,146,0)</f>
        <v>CAT-1</v>
      </c>
      <c r="N58" s="117" t="str">
        <f>VLOOKUP(C58,'[2]As per ISO'!$B$7:$BV$1031,73,0)</f>
        <v>H &amp; K Rolling</v>
      </c>
      <c r="O58" s="110" t="s">
        <v>1956</v>
      </c>
      <c r="P58" s="103">
        <v>9004038041</v>
      </c>
      <c r="Q58" s="121"/>
      <c r="R58" s="99"/>
      <c r="S58" s="119" t="s">
        <v>1675</v>
      </c>
      <c r="T58" s="105" t="str">
        <f t="shared" si="0"/>
        <v>ON</v>
      </c>
      <c r="U58" s="54"/>
      <c r="W58" s="52" t="e">
        <f>VLOOKUP(C58,#REF!,5,0)</f>
        <v>#REF!</v>
      </c>
    </row>
    <row r="59" spans="1:23" hidden="1" x14ac:dyDescent="0.2">
      <c r="A59" s="99">
        <v>53</v>
      </c>
      <c r="B59" s="99" t="s">
        <v>664</v>
      </c>
      <c r="C59" s="102" t="s">
        <v>776</v>
      </c>
      <c r="D59" s="100" t="s">
        <v>777</v>
      </c>
      <c r="E59" s="107">
        <v>45561</v>
      </c>
      <c r="F59" s="108" t="s">
        <v>1833</v>
      </c>
      <c r="G59" s="107" t="s">
        <v>670</v>
      </c>
      <c r="H59" s="102" t="s">
        <v>780</v>
      </c>
      <c r="I59" s="99">
        <v>20000</v>
      </c>
      <c r="J59" s="109">
        <v>5</v>
      </c>
      <c r="K59" s="99">
        <v>2</v>
      </c>
      <c r="L59" s="116"/>
      <c r="M59" s="107" t="str">
        <f>VLOOKUP(C59,'[1]As per ISO'!$B$7:$EQ$1026,146,0)</f>
        <v>CAT-3</v>
      </c>
      <c r="N59" s="117" t="str">
        <f>VLOOKUP(C59,'[2]As per ISO'!$B$7:$BV$1031,73,0)</f>
        <v>Quintiphi</v>
      </c>
      <c r="O59" s="110" t="s">
        <v>1957</v>
      </c>
      <c r="P59" s="103">
        <v>8369565032</v>
      </c>
      <c r="Q59" s="121"/>
      <c r="R59" s="99"/>
      <c r="S59" s="119" t="s">
        <v>1675</v>
      </c>
      <c r="T59" s="105" t="str">
        <f t="shared" si="0"/>
        <v>ON</v>
      </c>
      <c r="U59" s="54"/>
      <c r="W59" s="52" t="e">
        <f>VLOOKUP(C59,#REF!,5,0)</f>
        <v>#REF!</v>
      </c>
    </row>
    <row r="60" spans="1:23" hidden="1" x14ac:dyDescent="0.2">
      <c r="A60" s="99">
        <v>54</v>
      </c>
      <c r="B60" s="99" t="s">
        <v>8</v>
      </c>
      <c r="C60" s="102" t="s">
        <v>778</v>
      </c>
      <c r="D60" s="100" t="s">
        <v>779</v>
      </c>
      <c r="E60" s="107">
        <v>45561</v>
      </c>
      <c r="F60" s="108" t="s">
        <v>1833</v>
      </c>
      <c r="G60" s="107" t="s">
        <v>670</v>
      </c>
      <c r="H60" s="102" t="s">
        <v>780</v>
      </c>
      <c r="I60" s="99">
        <v>20000</v>
      </c>
      <c r="J60" s="109">
        <v>5</v>
      </c>
      <c r="K60" s="99"/>
      <c r="L60" s="116"/>
      <c r="M60" s="107" t="str">
        <f>VLOOKUP(C60,'[1]As per ISO'!$B$7:$EQ$1026,146,0)</f>
        <v>CAT-2</v>
      </c>
      <c r="N60" s="117" t="str">
        <f>VLOOKUP(C60,'[2]As per ISO'!$B$7:$BV$1031,73,0)</f>
        <v>Capgemini/Quintiphi</v>
      </c>
      <c r="O60" s="110" t="s">
        <v>1958</v>
      </c>
      <c r="P60" s="103">
        <v>9987283442</v>
      </c>
      <c r="Q60" s="121"/>
      <c r="R60" s="99"/>
      <c r="S60" s="119" t="s">
        <v>1675</v>
      </c>
      <c r="T60" s="105" t="str">
        <f t="shared" si="0"/>
        <v>ON</v>
      </c>
      <c r="U60" s="54"/>
      <c r="W60" s="52" t="e">
        <f>VLOOKUP(C60,#REF!,5,0)</f>
        <v>#REF!</v>
      </c>
    </row>
    <row r="61" spans="1:23" s="51" customFormat="1" ht="21.75" hidden="1" customHeight="1" x14ac:dyDescent="0.2">
      <c r="A61" s="99">
        <v>55</v>
      </c>
      <c r="B61" s="99" t="s">
        <v>665</v>
      </c>
      <c r="C61" s="102" t="s">
        <v>1012</v>
      </c>
      <c r="D61" s="100" t="s">
        <v>1025</v>
      </c>
      <c r="E61" s="107">
        <v>45540</v>
      </c>
      <c r="F61" s="108" t="s">
        <v>1832</v>
      </c>
      <c r="G61" s="108" t="s">
        <v>1831</v>
      </c>
      <c r="H61" s="102" t="s">
        <v>256</v>
      </c>
      <c r="I61" s="99"/>
      <c r="J61" s="109">
        <v>4.5</v>
      </c>
      <c r="K61" s="99">
        <v>26</v>
      </c>
      <c r="L61" s="116"/>
      <c r="M61" s="107" t="str">
        <f>VLOOKUP(C61,'[1]As per ISO'!$B$7:$EQ$1026,146,0)</f>
        <v>CAT-2</v>
      </c>
      <c r="N61" s="117" t="str">
        <f>VLOOKUP(C61,'[2]As per ISO'!$B$7:$BV$1031,73,0)</f>
        <v>Tata Consultancy Services /Accenture</v>
      </c>
      <c r="O61" s="110" t="s">
        <v>1959</v>
      </c>
      <c r="P61" s="103">
        <v>8451076163</v>
      </c>
      <c r="Q61" s="99"/>
      <c r="R61" s="122"/>
      <c r="S61" s="116" t="s">
        <v>1675</v>
      </c>
      <c r="T61" s="105" t="str">
        <f t="shared" si="0"/>
        <v>ON</v>
      </c>
      <c r="U61" s="54"/>
    </row>
    <row r="62" spans="1:23" s="51" customFormat="1" ht="21.75" hidden="1" customHeight="1" x14ac:dyDescent="0.2">
      <c r="A62" s="99">
        <v>56</v>
      </c>
      <c r="B62" s="99" t="s">
        <v>27</v>
      </c>
      <c r="C62" s="102" t="s">
        <v>823</v>
      </c>
      <c r="D62" s="100" t="s">
        <v>1041</v>
      </c>
      <c r="E62" s="107">
        <v>45540</v>
      </c>
      <c r="F62" s="108" t="s">
        <v>1832</v>
      </c>
      <c r="G62" s="108" t="s">
        <v>1831</v>
      </c>
      <c r="H62" s="102" t="s">
        <v>256</v>
      </c>
      <c r="I62" s="99"/>
      <c r="J62" s="109">
        <v>4.5</v>
      </c>
      <c r="K62" s="99"/>
      <c r="L62" s="116"/>
      <c r="M62" s="107" t="str">
        <f>VLOOKUP(C62,'[1]As per ISO'!$B$7:$EQ$1026,146,0)</f>
        <v>CAT-1</v>
      </c>
      <c r="N62" s="117" t="str">
        <f>VLOOKUP(C62,'[2]As per ISO'!$B$7:$BV$1031,73,0)</f>
        <v>Accenture/Capgemini</v>
      </c>
      <c r="O62" s="110" t="s">
        <v>1960</v>
      </c>
      <c r="P62" s="103">
        <v>8369871679</v>
      </c>
      <c r="Q62" s="99"/>
      <c r="R62" s="99"/>
      <c r="S62" s="116" t="s">
        <v>1675</v>
      </c>
      <c r="T62" s="105" t="str">
        <f t="shared" si="0"/>
        <v>ON</v>
      </c>
      <c r="U62" s="54"/>
    </row>
    <row r="63" spans="1:23" s="51" customFormat="1" ht="21.75" hidden="1" customHeight="1" x14ac:dyDescent="0.2">
      <c r="A63" s="99">
        <v>57</v>
      </c>
      <c r="B63" s="99" t="s">
        <v>24</v>
      </c>
      <c r="C63" s="102" t="s">
        <v>1013</v>
      </c>
      <c r="D63" s="100" t="s">
        <v>1026</v>
      </c>
      <c r="E63" s="107">
        <v>45540</v>
      </c>
      <c r="F63" s="108" t="s">
        <v>1832</v>
      </c>
      <c r="G63" s="108" t="s">
        <v>1831</v>
      </c>
      <c r="H63" s="100" t="s">
        <v>256</v>
      </c>
      <c r="I63" s="99"/>
      <c r="J63" s="109">
        <v>4.5</v>
      </c>
      <c r="K63" s="99"/>
      <c r="L63" s="112">
        <v>1</v>
      </c>
      <c r="M63" s="107" t="str">
        <f>VLOOKUP(C63,'[1]As per ISO'!$B$7:$EQ$1026,146,0)</f>
        <v>CAT-1</v>
      </c>
      <c r="N63" s="117" t="str">
        <f>VLOOKUP(C63,'[2]As per ISO'!$B$7:$BV$1031,73,0)</f>
        <v>FlipKart/Accenture</v>
      </c>
      <c r="O63" s="110" t="s">
        <v>1937</v>
      </c>
      <c r="P63" s="103">
        <v>9920224575</v>
      </c>
      <c r="Q63" s="99"/>
      <c r="R63" s="99"/>
      <c r="S63" s="116" t="s">
        <v>1675</v>
      </c>
      <c r="T63" s="105" t="str">
        <f t="shared" si="0"/>
        <v>ON</v>
      </c>
      <c r="U63" s="54"/>
    </row>
    <row r="64" spans="1:23" s="51" customFormat="1" ht="21.75" hidden="1" customHeight="1" x14ac:dyDescent="0.2">
      <c r="A64" s="99">
        <v>58</v>
      </c>
      <c r="B64" s="99" t="s">
        <v>24</v>
      </c>
      <c r="C64" s="102" t="s">
        <v>1014</v>
      </c>
      <c r="D64" s="100" t="s">
        <v>1027</v>
      </c>
      <c r="E64" s="107">
        <v>45540</v>
      </c>
      <c r="F64" s="108" t="s">
        <v>1832</v>
      </c>
      <c r="G64" s="108" t="s">
        <v>1831</v>
      </c>
      <c r="H64" s="102" t="s">
        <v>256</v>
      </c>
      <c r="I64" s="99"/>
      <c r="J64" s="109">
        <v>4.5</v>
      </c>
      <c r="K64" s="99"/>
      <c r="L64" s="112"/>
      <c r="M64" s="107" t="str">
        <f>VLOOKUP(C64,'[1]As per ISO'!$B$7:$EQ$1026,146,0)</f>
        <v>CAT-1</v>
      </c>
      <c r="N64" s="117" t="str">
        <f>VLOOKUP(C64,'[2]As per ISO'!$B$7:$BV$1031,73,0)</f>
        <v>Accenture</v>
      </c>
      <c r="O64" s="110" t="s">
        <v>1961</v>
      </c>
      <c r="P64" s="103">
        <v>8356011247</v>
      </c>
      <c r="Q64" s="99"/>
      <c r="R64" s="99"/>
      <c r="S64" s="116" t="s">
        <v>1675</v>
      </c>
      <c r="T64" s="105" t="str">
        <f t="shared" si="0"/>
        <v>ON</v>
      </c>
      <c r="U64" s="54"/>
    </row>
    <row r="65" spans="1:23" s="51" customFormat="1" ht="21.75" hidden="1" customHeight="1" x14ac:dyDescent="0.2">
      <c r="A65" s="99">
        <v>59</v>
      </c>
      <c r="B65" s="99" t="s">
        <v>24</v>
      </c>
      <c r="C65" s="102" t="s">
        <v>830</v>
      </c>
      <c r="D65" s="100" t="s">
        <v>914</v>
      </c>
      <c r="E65" s="107">
        <v>45540</v>
      </c>
      <c r="F65" s="108" t="s">
        <v>1832</v>
      </c>
      <c r="G65" s="108" t="s">
        <v>1831</v>
      </c>
      <c r="H65" s="102" t="s">
        <v>256</v>
      </c>
      <c r="I65" s="99"/>
      <c r="J65" s="109">
        <v>4.5</v>
      </c>
      <c r="K65" s="99"/>
      <c r="L65" s="112"/>
      <c r="M65" s="107" t="str">
        <f>VLOOKUP(C65,'[1]As per ISO'!$B$7:$EQ$1026,146,0)</f>
        <v>CAT-1</v>
      </c>
      <c r="N65" s="117" t="str">
        <f>VLOOKUP(C65,'[2]As per ISO'!$B$7:$BV$1031,73,0)</f>
        <v>Tata Consultancy Services(digital) /Accenture/Capgemini</v>
      </c>
      <c r="O65" s="110" t="s">
        <v>1962</v>
      </c>
      <c r="P65" s="103">
        <v>9324354862</v>
      </c>
      <c r="Q65" s="99"/>
      <c r="R65" s="99"/>
      <c r="S65" s="116" t="s">
        <v>1675</v>
      </c>
      <c r="T65" s="105" t="str">
        <f t="shared" si="0"/>
        <v>ON</v>
      </c>
      <c r="U65" s="54"/>
    </row>
    <row r="66" spans="1:23" s="51" customFormat="1" ht="21.75" hidden="1" customHeight="1" x14ac:dyDescent="0.2">
      <c r="A66" s="99">
        <v>60</v>
      </c>
      <c r="B66" s="99" t="s">
        <v>24</v>
      </c>
      <c r="C66" s="102" t="s">
        <v>1015</v>
      </c>
      <c r="D66" s="100" t="s">
        <v>1028</v>
      </c>
      <c r="E66" s="107">
        <v>45540</v>
      </c>
      <c r="F66" s="108" t="s">
        <v>1832</v>
      </c>
      <c r="G66" s="108" t="s">
        <v>1831</v>
      </c>
      <c r="H66" s="102" t="s">
        <v>256</v>
      </c>
      <c r="I66" s="99"/>
      <c r="J66" s="109">
        <v>4.5</v>
      </c>
      <c r="K66" s="99"/>
      <c r="L66" s="112"/>
      <c r="M66" s="107" t="str">
        <f>VLOOKUP(C66,'[1]As per ISO'!$B$7:$EQ$1026,146,0)</f>
        <v>CAT-1</v>
      </c>
      <c r="N66" s="117" t="str">
        <f>VLOOKUP(C66,'[2]As per ISO'!$B$7:$BV$1031,73,0)</f>
        <v>Accenture</v>
      </c>
      <c r="O66" s="110" t="s">
        <v>1963</v>
      </c>
      <c r="P66" s="103">
        <v>9370868033</v>
      </c>
      <c r="Q66" s="99"/>
      <c r="R66" s="99"/>
      <c r="S66" s="116" t="s">
        <v>1675</v>
      </c>
      <c r="T66" s="105" t="str">
        <f t="shared" si="0"/>
        <v>ON</v>
      </c>
      <c r="U66" s="54"/>
    </row>
    <row r="67" spans="1:23" s="51" customFormat="1" ht="21.75" hidden="1" customHeight="1" x14ac:dyDescent="0.2">
      <c r="A67" s="99">
        <v>61</v>
      </c>
      <c r="B67" s="99" t="s">
        <v>24</v>
      </c>
      <c r="C67" s="102" t="s">
        <v>990</v>
      </c>
      <c r="D67" s="100" t="s">
        <v>984</v>
      </c>
      <c r="E67" s="107">
        <v>45540</v>
      </c>
      <c r="F67" s="108" t="s">
        <v>1832</v>
      </c>
      <c r="G67" s="108" t="s">
        <v>1831</v>
      </c>
      <c r="H67" s="102" t="s">
        <v>256</v>
      </c>
      <c r="I67" s="99"/>
      <c r="J67" s="109">
        <v>4.5</v>
      </c>
      <c r="K67" s="99"/>
      <c r="L67" s="112"/>
      <c r="M67" s="107" t="str">
        <f>VLOOKUP(C67,'[1]As per ISO'!$B$7:$EQ$1026,146,0)</f>
        <v>CAT-1</v>
      </c>
      <c r="N67" s="117" t="str">
        <f>VLOOKUP(C67,'[2]As per ISO'!$B$7:$BV$1031,73,0)</f>
        <v>Oracle/Accenture</v>
      </c>
      <c r="O67" s="110" t="s">
        <v>1964</v>
      </c>
      <c r="P67" s="103">
        <v>7499207035</v>
      </c>
      <c r="Q67" s="99"/>
      <c r="R67" s="99"/>
      <c r="S67" s="116" t="s">
        <v>1675</v>
      </c>
      <c r="T67" s="105" t="str">
        <f t="shared" si="0"/>
        <v>ON</v>
      </c>
      <c r="U67" s="54"/>
    </row>
    <row r="68" spans="1:23" s="51" customFormat="1" ht="21.75" hidden="1" customHeight="1" x14ac:dyDescent="0.2">
      <c r="A68" s="99">
        <v>62</v>
      </c>
      <c r="B68" s="99" t="s">
        <v>707</v>
      </c>
      <c r="C68" s="102" t="s">
        <v>1016</v>
      </c>
      <c r="D68" s="100" t="s">
        <v>1029</v>
      </c>
      <c r="E68" s="107">
        <v>45540</v>
      </c>
      <c r="F68" s="108" t="s">
        <v>1832</v>
      </c>
      <c r="G68" s="108" t="s">
        <v>1831</v>
      </c>
      <c r="H68" s="102" t="s">
        <v>256</v>
      </c>
      <c r="I68" s="99"/>
      <c r="J68" s="109">
        <v>4.5</v>
      </c>
      <c r="K68" s="99"/>
      <c r="L68" s="116"/>
      <c r="M68" s="107" t="str">
        <f>VLOOKUP(C68,'[1]As per ISO'!$B$7:$EQ$1026,146,0)</f>
        <v>CAT-1</v>
      </c>
      <c r="N68" s="117" t="str">
        <f>VLOOKUP(C68,'[2]As per ISO'!$B$7:$BV$1031,73,0)</f>
        <v>Accenture</v>
      </c>
      <c r="O68" s="110" t="s">
        <v>1965</v>
      </c>
      <c r="P68" s="103">
        <v>9324445078</v>
      </c>
      <c r="Q68" s="99"/>
      <c r="R68" s="99"/>
      <c r="S68" s="116" t="s">
        <v>1675</v>
      </c>
      <c r="T68" s="105" t="str">
        <f t="shared" si="0"/>
        <v>ON</v>
      </c>
      <c r="U68" s="54"/>
    </row>
    <row r="69" spans="1:23" s="51" customFormat="1" ht="21.75" hidden="1" customHeight="1" x14ac:dyDescent="0.2">
      <c r="A69" s="99">
        <v>63</v>
      </c>
      <c r="B69" s="99" t="s">
        <v>707</v>
      </c>
      <c r="C69" s="102" t="s">
        <v>1017</v>
      </c>
      <c r="D69" s="100" t="s">
        <v>1030</v>
      </c>
      <c r="E69" s="107">
        <v>45540</v>
      </c>
      <c r="F69" s="108" t="s">
        <v>1832</v>
      </c>
      <c r="G69" s="108" t="s">
        <v>1831</v>
      </c>
      <c r="H69" s="102" t="s">
        <v>256</v>
      </c>
      <c r="I69" s="99"/>
      <c r="J69" s="109">
        <v>4.5</v>
      </c>
      <c r="K69" s="99"/>
      <c r="L69" s="116"/>
      <c r="M69" s="107" t="str">
        <f>VLOOKUP(C69,'[1]As per ISO'!$B$7:$EQ$1026,146,0)</f>
        <v>CAT-1</v>
      </c>
      <c r="N69" s="117" t="str">
        <f>VLOOKUP(C69,'[2]As per ISO'!$B$7:$BV$1031,73,0)</f>
        <v>Accenture</v>
      </c>
      <c r="O69" s="110" t="s">
        <v>1966</v>
      </c>
      <c r="P69" s="103">
        <v>9579396984</v>
      </c>
      <c r="Q69" s="99"/>
      <c r="R69" s="99"/>
      <c r="S69" s="116" t="s">
        <v>1675</v>
      </c>
      <c r="T69" s="105" t="str">
        <f t="shared" si="0"/>
        <v>ON</v>
      </c>
      <c r="U69" s="54"/>
    </row>
    <row r="70" spans="1:23" s="51" customFormat="1" ht="21.75" hidden="1" customHeight="1" x14ac:dyDescent="0.2">
      <c r="A70" s="99">
        <v>64</v>
      </c>
      <c r="B70" s="99" t="s">
        <v>707</v>
      </c>
      <c r="C70" s="102" t="s">
        <v>1018</v>
      </c>
      <c r="D70" s="100" t="s">
        <v>1031</v>
      </c>
      <c r="E70" s="107">
        <v>45540</v>
      </c>
      <c r="F70" s="108" t="s">
        <v>1832</v>
      </c>
      <c r="G70" s="108" t="s">
        <v>1831</v>
      </c>
      <c r="H70" s="102" t="s">
        <v>256</v>
      </c>
      <c r="I70" s="99"/>
      <c r="J70" s="109">
        <v>4.5</v>
      </c>
      <c r="K70" s="99"/>
      <c r="L70" s="116"/>
      <c r="M70" s="107" t="str">
        <f>VLOOKUP(C70,'[1]As per ISO'!$B$7:$EQ$1026,146,0)</f>
        <v>CAT-1</v>
      </c>
      <c r="N70" s="117" t="str">
        <f>VLOOKUP(C70,'[2]As per ISO'!$B$7:$BV$1031,73,0)</f>
        <v>Accenture</v>
      </c>
      <c r="O70" s="110" t="s">
        <v>1967</v>
      </c>
      <c r="P70" s="103">
        <v>9372959137</v>
      </c>
      <c r="Q70" s="99"/>
      <c r="R70" s="99"/>
      <c r="S70" s="116" t="s">
        <v>1675</v>
      </c>
      <c r="T70" s="105" t="str">
        <f t="shared" si="0"/>
        <v>ON</v>
      </c>
      <c r="U70" s="54"/>
    </row>
    <row r="71" spans="1:23" s="51" customFormat="1" ht="21.75" hidden="1" customHeight="1" x14ac:dyDescent="0.2">
      <c r="A71" s="99">
        <v>65</v>
      </c>
      <c r="B71" s="99" t="s">
        <v>707</v>
      </c>
      <c r="C71" s="102" t="s">
        <v>991</v>
      </c>
      <c r="D71" s="100" t="s">
        <v>985</v>
      </c>
      <c r="E71" s="107">
        <v>45540</v>
      </c>
      <c r="F71" s="108" t="s">
        <v>1832</v>
      </c>
      <c r="G71" s="108" t="s">
        <v>1831</v>
      </c>
      <c r="H71" s="100" t="s">
        <v>256</v>
      </c>
      <c r="I71" s="99"/>
      <c r="J71" s="109">
        <v>4.5</v>
      </c>
      <c r="K71" s="99"/>
      <c r="L71" s="112">
        <v>1</v>
      </c>
      <c r="M71" s="107" t="str">
        <f>VLOOKUP(C71,'[1]As per ISO'!$B$7:$EQ$1026,146,0)</f>
        <v>CAT-1</v>
      </c>
      <c r="N71" s="117" t="str">
        <f>VLOOKUP(C71,'[2]As per ISO'!$B$7:$BV$1031,73,0)</f>
        <v>Oracle/Accenture</v>
      </c>
      <c r="O71" s="110" t="s">
        <v>1968</v>
      </c>
      <c r="P71" s="103">
        <v>8208751723</v>
      </c>
      <c r="Q71" s="99"/>
      <c r="R71" s="99"/>
      <c r="S71" s="116" t="s">
        <v>1675</v>
      </c>
      <c r="T71" s="105" t="str">
        <f t="shared" ref="T71:T134" si="1">IF(LEFT(H71,3)="off","OFF",IF(H71="","","ON"))</f>
        <v>ON</v>
      </c>
      <c r="U71" s="54"/>
    </row>
    <row r="72" spans="1:23" s="51" customFormat="1" ht="21.75" hidden="1" customHeight="1" x14ac:dyDescent="0.2">
      <c r="A72" s="99">
        <v>66</v>
      </c>
      <c r="B72" s="99" t="s">
        <v>707</v>
      </c>
      <c r="C72" s="102" t="s">
        <v>992</v>
      </c>
      <c r="D72" s="100" t="s">
        <v>986</v>
      </c>
      <c r="E72" s="107">
        <v>45540</v>
      </c>
      <c r="F72" s="108" t="s">
        <v>1832</v>
      </c>
      <c r="G72" s="108" t="s">
        <v>1831</v>
      </c>
      <c r="H72" s="100" t="s">
        <v>256</v>
      </c>
      <c r="I72" s="99"/>
      <c r="J72" s="109">
        <v>4.5</v>
      </c>
      <c r="K72" s="99"/>
      <c r="L72" s="112">
        <v>1</v>
      </c>
      <c r="M72" s="107" t="str">
        <f>VLOOKUP(C72,'[1]As per ISO'!$B$7:$EQ$1026,146,0)</f>
        <v>CAT-1</v>
      </c>
      <c r="N72" s="117" t="str">
        <f>VLOOKUP(C72,'[2]As per ISO'!$B$7:$BV$1031,73,0)</f>
        <v>Oracle/Accenture</v>
      </c>
      <c r="O72" s="110" t="s">
        <v>1969</v>
      </c>
      <c r="P72" s="103">
        <v>9307539338</v>
      </c>
      <c r="Q72" s="99"/>
      <c r="R72" s="99"/>
      <c r="S72" s="116" t="s">
        <v>1675</v>
      </c>
      <c r="T72" s="105" t="str">
        <f t="shared" si="1"/>
        <v>ON</v>
      </c>
      <c r="U72" s="54"/>
    </row>
    <row r="73" spans="1:23" s="51" customFormat="1" ht="21.75" hidden="1" customHeight="1" x14ac:dyDescent="0.2">
      <c r="A73" s="99">
        <v>67</v>
      </c>
      <c r="B73" s="99" t="s">
        <v>707</v>
      </c>
      <c r="C73" s="102" t="s">
        <v>1002</v>
      </c>
      <c r="D73" s="100" t="s">
        <v>1010</v>
      </c>
      <c r="E73" s="107">
        <v>45540</v>
      </c>
      <c r="F73" s="108" t="s">
        <v>1832</v>
      </c>
      <c r="G73" s="108" t="s">
        <v>1831</v>
      </c>
      <c r="H73" s="100" t="s">
        <v>256</v>
      </c>
      <c r="I73" s="99"/>
      <c r="J73" s="109">
        <v>4.5</v>
      </c>
      <c r="K73" s="99"/>
      <c r="L73" s="112">
        <v>1</v>
      </c>
      <c r="M73" s="107" t="str">
        <f>VLOOKUP(C73,'[1]As per ISO'!$B$7:$EQ$1026,146,0)</f>
        <v>CAT-1</v>
      </c>
      <c r="N73" s="117" t="str">
        <f>VLOOKUP(C73,'[2]As per ISO'!$B$7:$BV$1031,73,0)</f>
        <v>ICICI/Accenture</v>
      </c>
      <c r="O73" s="110" t="s">
        <v>1970</v>
      </c>
      <c r="P73" s="103">
        <v>9619602970</v>
      </c>
      <c r="Q73" s="99"/>
      <c r="R73" s="99"/>
      <c r="S73" s="116" t="s">
        <v>1675</v>
      </c>
      <c r="T73" s="105" t="str">
        <f t="shared" si="1"/>
        <v>ON</v>
      </c>
      <c r="U73" s="54"/>
    </row>
    <row r="74" spans="1:23" s="51" customFormat="1" ht="21.75" hidden="1" customHeight="1" x14ac:dyDescent="0.2">
      <c r="A74" s="99">
        <v>68</v>
      </c>
      <c r="B74" s="99" t="s">
        <v>707</v>
      </c>
      <c r="C74" s="102" t="s">
        <v>845</v>
      </c>
      <c r="D74" s="100" t="s">
        <v>929</v>
      </c>
      <c r="E74" s="107">
        <v>45540</v>
      </c>
      <c r="F74" s="108" t="s">
        <v>1832</v>
      </c>
      <c r="G74" s="108" t="s">
        <v>1831</v>
      </c>
      <c r="H74" s="100" t="s">
        <v>256</v>
      </c>
      <c r="I74" s="99"/>
      <c r="J74" s="109">
        <v>4.5</v>
      </c>
      <c r="K74" s="99"/>
      <c r="L74" s="112">
        <v>1</v>
      </c>
      <c r="M74" s="107" t="str">
        <f>VLOOKUP(C74,'[1]As per ISO'!$B$7:$EQ$1026,146,0)</f>
        <v>CAT-1</v>
      </c>
      <c r="N74" s="117" t="str">
        <f>VLOOKUP(C74,'[2]As per ISO'!$B$7:$BV$1031,73,0)</f>
        <v>ICICI/Accenture/Capgemini</v>
      </c>
      <c r="O74" s="110" t="s">
        <v>1971</v>
      </c>
      <c r="P74" s="103">
        <v>9321252234</v>
      </c>
      <c r="Q74" s="99"/>
      <c r="R74" s="99"/>
      <c r="S74" s="116" t="s">
        <v>1675</v>
      </c>
      <c r="T74" s="105" t="str">
        <f t="shared" si="1"/>
        <v>ON</v>
      </c>
      <c r="U74" s="54"/>
    </row>
    <row r="75" spans="1:23" s="51" customFormat="1" ht="21.75" hidden="1" customHeight="1" x14ac:dyDescent="0.2">
      <c r="A75" s="99">
        <v>69</v>
      </c>
      <c r="B75" s="99" t="s">
        <v>682</v>
      </c>
      <c r="C75" s="102" t="s">
        <v>849</v>
      </c>
      <c r="D75" s="100" t="s">
        <v>933</v>
      </c>
      <c r="E75" s="107">
        <v>45540</v>
      </c>
      <c r="F75" s="108" t="s">
        <v>1832</v>
      </c>
      <c r="G75" s="108" t="s">
        <v>1831</v>
      </c>
      <c r="H75" s="102" t="s">
        <v>256</v>
      </c>
      <c r="I75" s="99"/>
      <c r="J75" s="109">
        <v>4.5</v>
      </c>
      <c r="K75" s="99"/>
      <c r="L75" s="112"/>
      <c r="M75" s="107" t="str">
        <f>VLOOKUP(C75,'[1]As per ISO'!$B$7:$EQ$1026,146,0)</f>
        <v>CAT-2</v>
      </c>
      <c r="N75" s="117" t="str">
        <f>VLOOKUP(C75,'[2]As per ISO'!$B$7:$BV$1031,73,0)</f>
        <v>Accenture/Capgemini</v>
      </c>
      <c r="O75" s="110" t="s">
        <v>1972</v>
      </c>
      <c r="P75" s="103">
        <v>9324085558</v>
      </c>
      <c r="Q75" s="99"/>
      <c r="R75" s="99"/>
      <c r="S75" s="116" t="s">
        <v>1675</v>
      </c>
      <c r="T75" s="105" t="str">
        <f t="shared" si="1"/>
        <v>ON</v>
      </c>
      <c r="U75" s="54"/>
    </row>
    <row r="76" spans="1:23" s="51" customFormat="1" ht="21.75" hidden="1" customHeight="1" x14ac:dyDescent="0.2">
      <c r="A76" s="99">
        <v>70</v>
      </c>
      <c r="B76" s="99" t="s">
        <v>682</v>
      </c>
      <c r="C76" s="102" t="s">
        <v>1019</v>
      </c>
      <c r="D76" s="100" t="s">
        <v>1032</v>
      </c>
      <c r="E76" s="107">
        <v>45540</v>
      </c>
      <c r="F76" s="108" t="s">
        <v>1832</v>
      </c>
      <c r="G76" s="107" t="s">
        <v>670</v>
      </c>
      <c r="H76" s="102" t="s">
        <v>256</v>
      </c>
      <c r="I76" s="99">
        <v>7500</v>
      </c>
      <c r="J76" s="109">
        <v>4.5</v>
      </c>
      <c r="K76" s="99"/>
      <c r="L76" s="112"/>
      <c r="M76" s="107" t="str">
        <f>VLOOKUP(C76,'[1]As per ISO'!$B$7:$EQ$1026,146,0)</f>
        <v>CAT-1</v>
      </c>
      <c r="N76" s="117" t="str">
        <f>VLOOKUP(C76,'[2]As per ISO'!$B$7:$BV$1031,73,0)</f>
        <v>Accenture</v>
      </c>
      <c r="O76" s="110" t="s">
        <v>1973</v>
      </c>
      <c r="P76" s="103">
        <v>8169144969</v>
      </c>
      <c r="Q76" s="99"/>
      <c r="R76" s="99"/>
      <c r="S76" s="116" t="s">
        <v>1675</v>
      </c>
      <c r="T76" s="105" t="str">
        <f t="shared" si="1"/>
        <v>ON</v>
      </c>
      <c r="U76" s="54"/>
      <c r="W76" s="52" t="e">
        <f>VLOOKUP(C76,#REF!,5,0)</f>
        <v>#REF!</v>
      </c>
    </row>
    <row r="77" spans="1:23" s="51" customFormat="1" ht="21.75" hidden="1" customHeight="1" x14ac:dyDescent="0.2">
      <c r="A77" s="99">
        <v>71</v>
      </c>
      <c r="B77" s="99" t="s">
        <v>682</v>
      </c>
      <c r="C77" s="102" t="s">
        <v>1001</v>
      </c>
      <c r="D77" s="100" t="s">
        <v>1009</v>
      </c>
      <c r="E77" s="107">
        <v>45540</v>
      </c>
      <c r="F77" s="108" t="s">
        <v>1832</v>
      </c>
      <c r="G77" s="108" t="s">
        <v>1831</v>
      </c>
      <c r="H77" s="100" t="s">
        <v>256</v>
      </c>
      <c r="I77" s="99"/>
      <c r="J77" s="109">
        <v>4.5</v>
      </c>
      <c r="K77" s="99"/>
      <c r="L77" s="112">
        <v>1</v>
      </c>
      <c r="M77" s="107" t="str">
        <f>VLOOKUP(C77,'[1]As per ISO'!$B$7:$EQ$1026,146,0)</f>
        <v>CAT-1</v>
      </c>
      <c r="N77" s="117" t="str">
        <f>VLOOKUP(C77,'[2]As per ISO'!$B$7:$BV$1031,73,0)</f>
        <v>ICICI/Accenture</v>
      </c>
      <c r="O77" s="110" t="s">
        <v>1974</v>
      </c>
      <c r="P77" s="103">
        <v>9004705329</v>
      </c>
      <c r="Q77" s="99"/>
      <c r="R77" s="99"/>
      <c r="S77" s="116" t="s">
        <v>1675</v>
      </c>
      <c r="T77" s="105" t="str">
        <f t="shared" si="1"/>
        <v>ON</v>
      </c>
      <c r="U77" s="54"/>
    </row>
    <row r="78" spans="1:23" s="51" customFormat="1" ht="21.75" hidden="1" customHeight="1" x14ac:dyDescent="0.2">
      <c r="A78" s="99">
        <v>72</v>
      </c>
      <c r="B78" s="99" t="s">
        <v>682</v>
      </c>
      <c r="C78" s="102" t="s">
        <v>1828</v>
      </c>
      <c r="D78" s="100" t="s">
        <v>938</v>
      </c>
      <c r="E78" s="107">
        <v>45540</v>
      </c>
      <c r="F78" s="108" t="s">
        <v>1832</v>
      </c>
      <c r="G78" s="108" t="s">
        <v>1831</v>
      </c>
      <c r="H78" s="100" t="s">
        <v>256</v>
      </c>
      <c r="I78" s="99"/>
      <c r="J78" s="109">
        <v>4.5</v>
      </c>
      <c r="K78" s="99"/>
      <c r="L78" s="112">
        <v>1</v>
      </c>
      <c r="M78" s="107" t="e">
        <f>VLOOKUP(C78,'[1]As per ISO'!$B$7:$EQ$1026,146,0)</f>
        <v>#N/A</v>
      </c>
      <c r="N78" s="117" t="e">
        <f>VLOOKUP(C78,'[2]As per ISO'!$B$7:$BV$1031,73,0)</f>
        <v>#N/A</v>
      </c>
      <c r="O78" s="110" t="e">
        <v>#N/A</v>
      </c>
      <c r="P78" s="103" t="e">
        <v>#N/A</v>
      </c>
      <c r="Q78" s="99"/>
      <c r="R78" s="99"/>
      <c r="S78" s="116" t="s">
        <v>1675</v>
      </c>
      <c r="T78" s="105" t="str">
        <f t="shared" si="1"/>
        <v>ON</v>
      </c>
      <c r="U78" s="54"/>
    </row>
    <row r="79" spans="1:23" s="51" customFormat="1" ht="21.75" hidden="1" customHeight="1" x14ac:dyDescent="0.2">
      <c r="A79" s="99">
        <v>73</v>
      </c>
      <c r="B79" s="99" t="s">
        <v>28</v>
      </c>
      <c r="C79" s="102" t="s">
        <v>1020</v>
      </c>
      <c r="D79" s="100" t="s">
        <v>1033</v>
      </c>
      <c r="E79" s="107">
        <v>45540</v>
      </c>
      <c r="F79" s="108" t="s">
        <v>1832</v>
      </c>
      <c r="G79" s="108" t="s">
        <v>1831</v>
      </c>
      <c r="H79" s="102" t="s">
        <v>256</v>
      </c>
      <c r="I79" s="99"/>
      <c r="J79" s="109">
        <v>4.5</v>
      </c>
      <c r="K79" s="99"/>
      <c r="L79" s="116"/>
      <c r="M79" s="107" t="str">
        <f>VLOOKUP(C79,'[1]As per ISO'!$B$7:$EQ$1026,146,0)</f>
        <v>CAT-1</v>
      </c>
      <c r="N79" s="117" t="str">
        <f>VLOOKUP(C79,'[2]As per ISO'!$B$7:$BV$1031,73,0)</f>
        <v>Accenture</v>
      </c>
      <c r="O79" s="110" t="s">
        <v>1975</v>
      </c>
      <c r="P79" s="103">
        <v>9324229168</v>
      </c>
      <c r="Q79" s="99"/>
      <c r="R79" s="99"/>
      <c r="S79" s="116" t="s">
        <v>1675</v>
      </c>
      <c r="T79" s="105" t="str">
        <f t="shared" si="1"/>
        <v>ON</v>
      </c>
      <c r="U79" s="54"/>
    </row>
    <row r="80" spans="1:23" s="51" customFormat="1" ht="21.75" hidden="1" customHeight="1" x14ac:dyDescent="0.2">
      <c r="A80" s="99">
        <v>74</v>
      </c>
      <c r="B80" s="99" t="s">
        <v>25</v>
      </c>
      <c r="C80" s="102" t="s">
        <v>867</v>
      </c>
      <c r="D80" s="100" t="s">
        <v>952</v>
      </c>
      <c r="E80" s="107">
        <v>45540</v>
      </c>
      <c r="F80" s="108" t="s">
        <v>1832</v>
      </c>
      <c r="G80" s="108" t="s">
        <v>1831</v>
      </c>
      <c r="H80" s="102" t="s">
        <v>256</v>
      </c>
      <c r="I80" s="99"/>
      <c r="J80" s="109">
        <v>4.5</v>
      </c>
      <c r="K80" s="99"/>
      <c r="L80" s="116"/>
      <c r="M80" s="107" t="str">
        <f>VLOOKUP(C80,'[1]As per ISO'!$B$7:$EQ$1026,146,0)</f>
        <v>CAT-3</v>
      </c>
      <c r="N80" s="117" t="str">
        <f>VLOOKUP(C80,'[2]As per ISO'!$B$7:$BV$1031,73,0)</f>
        <v>Accenture/Capgemini</v>
      </c>
      <c r="O80" s="110" t="s">
        <v>1976</v>
      </c>
      <c r="P80" s="103">
        <v>9619327332</v>
      </c>
      <c r="Q80" s="99"/>
      <c r="R80" s="99"/>
      <c r="S80" s="116" t="s">
        <v>1675</v>
      </c>
      <c r="T80" s="105" t="str">
        <f t="shared" si="1"/>
        <v>ON</v>
      </c>
      <c r="U80" s="54"/>
    </row>
    <row r="81" spans="1:23" s="51" customFormat="1" ht="21.75" hidden="1" customHeight="1" x14ac:dyDescent="0.2">
      <c r="A81" s="99">
        <v>75</v>
      </c>
      <c r="B81" s="99" t="s">
        <v>25</v>
      </c>
      <c r="C81" s="102" t="s">
        <v>1021</v>
      </c>
      <c r="D81" s="100" t="s">
        <v>1034</v>
      </c>
      <c r="E81" s="107">
        <v>45540</v>
      </c>
      <c r="F81" s="108" t="s">
        <v>1832</v>
      </c>
      <c r="G81" s="108" t="s">
        <v>1831</v>
      </c>
      <c r="H81" s="102" t="s">
        <v>256</v>
      </c>
      <c r="I81" s="99"/>
      <c r="J81" s="109">
        <v>4.5</v>
      </c>
      <c r="K81" s="99"/>
      <c r="L81" s="116"/>
      <c r="M81" s="107" t="str">
        <f>VLOOKUP(C81,'[1]As per ISO'!$B$7:$EQ$1026,146,0)</f>
        <v>CAT-1</v>
      </c>
      <c r="N81" s="117" t="str">
        <f>VLOOKUP(C81,'[2]As per ISO'!$B$7:$BV$1031,73,0)</f>
        <v>Accenture</v>
      </c>
      <c r="O81" s="110" t="s">
        <v>1977</v>
      </c>
      <c r="P81" s="103">
        <v>7506300644</v>
      </c>
      <c r="Q81" s="99"/>
      <c r="R81" s="99"/>
      <c r="S81" s="116" t="s">
        <v>1675</v>
      </c>
      <c r="T81" s="105" t="str">
        <f t="shared" si="1"/>
        <v>ON</v>
      </c>
      <c r="U81" s="54"/>
    </row>
    <row r="82" spans="1:23" s="51" customFormat="1" ht="21.75" hidden="1" customHeight="1" x14ac:dyDescent="0.2">
      <c r="A82" s="99">
        <v>76</v>
      </c>
      <c r="B82" s="99" t="s">
        <v>741</v>
      </c>
      <c r="C82" s="102" t="s">
        <v>773</v>
      </c>
      <c r="D82" s="100" t="s">
        <v>774</v>
      </c>
      <c r="E82" s="107">
        <v>45540</v>
      </c>
      <c r="F82" s="108" t="s">
        <v>1832</v>
      </c>
      <c r="G82" s="108" t="s">
        <v>1831</v>
      </c>
      <c r="H82" s="100" t="s">
        <v>256</v>
      </c>
      <c r="I82" s="99"/>
      <c r="J82" s="109">
        <v>4.5</v>
      </c>
      <c r="K82" s="99"/>
      <c r="L82" s="112">
        <v>1</v>
      </c>
      <c r="M82" s="107" t="str">
        <f>VLOOKUP(C82,'[1]As per ISO'!$B$7:$EQ$1026,146,0)</f>
        <v>CAT-1</v>
      </c>
      <c r="N82" s="117" t="str">
        <f>VLOOKUP(C82,'[2]As per ISO'!$B$7:$BV$1031,73,0)</f>
        <v>Hyperverge/Accenture</v>
      </c>
      <c r="O82" s="110" t="s">
        <v>1954</v>
      </c>
      <c r="P82" s="103">
        <v>8976662324</v>
      </c>
      <c r="Q82" s="99"/>
      <c r="R82" s="99"/>
      <c r="S82" s="116" t="s">
        <v>1675</v>
      </c>
      <c r="T82" s="105" t="str">
        <f t="shared" si="1"/>
        <v>ON</v>
      </c>
      <c r="U82" s="54"/>
    </row>
    <row r="83" spans="1:23" s="51" customFormat="1" ht="21.75" hidden="1" customHeight="1" x14ac:dyDescent="0.2">
      <c r="A83" s="99">
        <v>77</v>
      </c>
      <c r="B83" s="99" t="s">
        <v>741</v>
      </c>
      <c r="C83" s="102" t="s">
        <v>1022</v>
      </c>
      <c r="D83" s="100" t="s">
        <v>1035</v>
      </c>
      <c r="E83" s="107">
        <v>45540</v>
      </c>
      <c r="F83" s="108" t="s">
        <v>1832</v>
      </c>
      <c r="G83" s="108" t="s">
        <v>1831</v>
      </c>
      <c r="H83" s="100" t="s">
        <v>256</v>
      </c>
      <c r="I83" s="99"/>
      <c r="J83" s="109">
        <v>4.5</v>
      </c>
      <c r="K83" s="99"/>
      <c r="L83" s="112">
        <v>1</v>
      </c>
      <c r="M83" s="107" t="str">
        <f>VLOOKUP(C83,'[1]As per ISO'!$B$7:$EQ$1026,146,0)</f>
        <v>CAT-1</v>
      </c>
      <c r="N83" s="117" t="str">
        <f>VLOOKUP(C83,'[2]As per ISO'!$B$7:$BV$1031,73,0)</f>
        <v>Japan Third Party (JTP)/Tata Consultancy Services /Accenture</v>
      </c>
      <c r="O83" s="110" t="s">
        <v>1978</v>
      </c>
      <c r="P83" s="103">
        <v>8976386871</v>
      </c>
      <c r="Q83" s="99"/>
      <c r="R83" s="99"/>
      <c r="S83" s="116" t="s">
        <v>1675</v>
      </c>
      <c r="T83" s="105" t="str">
        <f t="shared" si="1"/>
        <v>ON</v>
      </c>
      <c r="U83" s="54"/>
    </row>
    <row r="84" spans="1:23" s="51" customFormat="1" ht="21.75" hidden="1" customHeight="1" x14ac:dyDescent="0.2">
      <c r="A84" s="99">
        <v>78</v>
      </c>
      <c r="B84" s="99" t="s">
        <v>8</v>
      </c>
      <c r="C84" s="102" t="s">
        <v>1023</v>
      </c>
      <c r="D84" s="100" t="s">
        <v>1036</v>
      </c>
      <c r="E84" s="107">
        <v>45540</v>
      </c>
      <c r="F84" s="108" t="s">
        <v>1832</v>
      </c>
      <c r="G84" s="108" t="s">
        <v>1831</v>
      </c>
      <c r="H84" s="102" t="s">
        <v>256</v>
      </c>
      <c r="I84" s="99"/>
      <c r="J84" s="109">
        <v>4.5</v>
      </c>
      <c r="K84" s="99"/>
      <c r="L84" s="116"/>
      <c r="M84" s="107" t="str">
        <f>VLOOKUP(C84,'[1]As per ISO'!$B$7:$EQ$1026,146,0)</f>
        <v>CAT-1</v>
      </c>
      <c r="N84" s="117" t="str">
        <f>VLOOKUP(C84,'[2]As per ISO'!$B$7:$BV$1031,73,0)</f>
        <v>Accenture</v>
      </c>
      <c r="O84" s="110" t="s">
        <v>1979</v>
      </c>
      <c r="P84" s="103">
        <v>9326106848</v>
      </c>
      <c r="Q84" s="99"/>
      <c r="R84" s="99"/>
      <c r="S84" s="116" t="s">
        <v>1675</v>
      </c>
      <c r="T84" s="105" t="str">
        <f t="shared" si="1"/>
        <v>ON</v>
      </c>
      <c r="U84" s="54"/>
    </row>
    <row r="85" spans="1:23" s="51" customFormat="1" ht="21.75" hidden="1" customHeight="1" x14ac:dyDescent="0.2">
      <c r="A85" s="99">
        <v>79</v>
      </c>
      <c r="B85" s="99" t="s">
        <v>8</v>
      </c>
      <c r="C85" s="102" t="s">
        <v>884</v>
      </c>
      <c r="D85" s="100" t="s">
        <v>969</v>
      </c>
      <c r="E85" s="107">
        <v>45540</v>
      </c>
      <c r="F85" s="108" t="s">
        <v>1832</v>
      </c>
      <c r="G85" s="108" t="s">
        <v>1831</v>
      </c>
      <c r="H85" s="100" t="s">
        <v>256</v>
      </c>
      <c r="I85" s="99"/>
      <c r="J85" s="109">
        <v>4.5</v>
      </c>
      <c r="K85" s="99"/>
      <c r="L85" s="112">
        <v>1</v>
      </c>
      <c r="M85" s="107" t="str">
        <f>VLOOKUP(C85,'[1]As per ISO'!$B$7:$EQ$1026,146,0)</f>
        <v>CAT-1</v>
      </c>
      <c r="N85" s="117" t="str">
        <f>VLOOKUP(C85,'[2]As per ISO'!$B$7:$BV$1031,73,0)</f>
        <v>Flipkart/ICICI/Accenture/Capgemini</v>
      </c>
      <c r="O85" s="110" t="s">
        <v>1940</v>
      </c>
      <c r="P85" s="103">
        <v>7710803090</v>
      </c>
      <c r="Q85" s="99"/>
      <c r="R85" s="99"/>
      <c r="S85" s="116" t="s">
        <v>1675</v>
      </c>
      <c r="T85" s="105" t="str">
        <f t="shared" si="1"/>
        <v>ON</v>
      </c>
      <c r="U85" s="54"/>
    </row>
    <row r="86" spans="1:23" s="51" customFormat="1" ht="21.75" hidden="1" customHeight="1" x14ac:dyDescent="0.2">
      <c r="A86" s="99">
        <v>80</v>
      </c>
      <c r="B86" s="99" t="s">
        <v>8</v>
      </c>
      <c r="C86" s="102" t="s">
        <v>1024</v>
      </c>
      <c r="D86" s="100" t="s">
        <v>1037</v>
      </c>
      <c r="E86" s="107">
        <v>45540</v>
      </c>
      <c r="F86" s="108" t="s">
        <v>1832</v>
      </c>
      <c r="G86" s="107" t="s">
        <v>670</v>
      </c>
      <c r="H86" s="102" t="s">
        <v>256</v>
      </c>
      <c r="I86" s="99">
        <v>7500</v>
      </c>
      <c r="J86" s="109">
        <v>4.5</v>
      </c>
      <c r="K86" s="99"/>
      <c r="L86" s="116"/>
      <c r="M86" s="107" t="str">
        <f>VLOOKUP(C86,'[1]As per ISO'!$B$7:$EQ$1026,146,0)</f>
        <v>CAT-1</v>
      </c>
      <c r="N86" s="117" t="str">
        <f>VLOOKUP(C86,'[2]As per ISO'!$B$7:$BV$1031,73,0)</f>
        <v>Accenture</v>
      </c>
      <c r="O86" s="110" t="s">
        <v>1980</v>
      </c>
      <c r="P86" s="103">
        <v>9594154454</v>
      </c>
      <c r="Q86" s="99"/>
      <c r="R86" s="123"/>
      <c r="S86" s="116" t="s">
        <v>1675</v>
      </c>
      <c r="T86" s="105" t="str">
        <f t="shared" si="1"/>
        <v>ON</v>
      </c>
      <c r="U86" s="54"/>
      <c r="W86" s="52" t="e">
        <f>VLOOKUP(C86,#REF!,5,0)</f>
        <v>#REF!</v>
      </c>
    </row>
    <row r="87" spans="1:23" hidden="1" x14ac:dyDescent="0.2">
      <c r="A87" s="99">
        <v>81</v>
      </c>
      <c r="B87" s="99" t="s">
        <v>665</v>
      </c>
      <c r="C87" s="102" t="s">
        <v>787</v>
      </c>
      <c r="D87" s="100" t="s">
        <v>788</v>
      </c>
      <c r="E87" s="107">
        <v>45544</v>
      </c>
      <c r="F87" s="108" t="s">
        <v>1833</v>
      </c>
      <c r="G87" s="107" t="s">
        <v>670</v>
      </c>
      <c r="H87" s="102" t="s">
        <v>48</v>
      </c>
      <c r="I87" s="99"/>
      <c r="J87" s="109">
        <v>5.75</v>
      </c>
      <c r="K87" s="99">
        <v>97</v>
      </c>
      <c r="L87" s="116"/>
      <c r="M87" s="107" t="str">
        <f>VLOOKUP(C87,'[1]As per ISO'!$B$7:$EQ$1026,146,0)</f>
        <v>CAT-1</v>
      </c>
      <c r="N87" s="117" t="str">
        <f>VLOOKUP(C87,'[2]As per ISO'!$B$7:$BV$1031,73,0)</f>
        <v>Capgemini</v>
      </c>
      <c r="O87" s="110" t="s">
        <v>1981</v>
      </c>
      <c r="P87" s="103">
        <v>9082988619</v>
      </c>
      <c r="Q87" s="121"/>
      <c r="R87" s="99"/>
      <c r="S87" s="119" t="s">
        <v>1675</v>
      </c>
      <c r="T87" s="105" t="str">
        <f t="shared" si="1"/>
        <v>ON</v>
      </c>
      <c r="U87" s="54"/>
      <c r="W87" s="52" t="e">
        <f>VLOOKUP(C87,#REF!,5,0)</f>
        <v>#REF!</v>
      </c>
    </row>
    <row r="88" spans="1:23" ht="31.5" hidden="1" x14ac:dyDescent="0.2">
      <c r="A88" s="99">
        <v>82</v>
      </c>
      <c r="B88" s="99" t="s">
        <v>24</v>
      </c>
      <c r="C88" s="102" t="s">
        <v>789</v>
      </c>
      <c r="D88" s="100" t="s">
        <v>790</v>
      </c>
      <c r="E88" s="107">
        <v>45544</v>
      </c>
      <c r="F88" s="108" t="s">
        <v>1833</v>
      </c>
      <c r="G88" s="107" t="s">
        <v>670</v>
      </c>
      <c r="H88" s="102" t="s">
        <v>48</v>
      </c>
      <c r="I88" s="99"/>
      <c r="J88" s="109">
        <v>5.75</v>
      </c>
      <c r="K88" s="99"/>
      <c r="L88" s="112"/>
      <c r="M88" s="107" t="str">
        <f>VLOOKUP(C88,'[1]As per ISO'!$B$7:$EQ$1026,146,0)</f>
        <v>CAT-1</v>
      </c>
      <c r="N88" s="117" t="str">
        <f>VLOOKUP(C88,'[2]As per ISO'!$B$7:$BV$1031,73,0)</f>
        <v>Capgemini</v>
      </c>
      <c r="O88" s="110" t="s">
        <v>1982</v>
      </c>
      <c r="P88" s="103">
        <v>8080370343</v>
      </c>
      <c r="Q88" s="121"/>
      <c r="R88" s="99"/>
      <c r="S88" s="119" t="s">
        <v>1675</v>
      </c>
      <c r="T88" s="105" t="str">
        <f t="shared" si="1"/>
        <v>ON</v>
      </c>
      <c r="U88" s="54"/>
      <c r="W88" s="52" t="e">
        <f>VLOOKUP(C88,#REF!,5,0)</f>
        <v>#REF!</v>
      </c>
    </row>
    <row r="89" spans="1:23" ht="31.5" hidden="1" x14ac:dyDescent="0.2">
      <c r="A89" s="99">
        <v>83</v>
      </c>
      <c r="B89" s="99" t="s">
        <v>24</v>
      </c>
      <c r="C89" s="102" t="s">
        <v>791</v>
      </c>
      <c r="D89" s="100" t="s">
        <v>792</v>
      </c>
      <c r="E89" s="107">
        <v>45544</v>
      </c>
      <c r="F89" s="108" t="s">
        <v>1833</v>
      </c>
      <c r="G89" s="107" t="s">
        <v>670</v>
      </c>
      <c r="H89" s="102" t="s">
        <v>48</v>
      </c>
      <c r="I89" s="99"/>
      <c r="J89" s="109">
        <v>5.75</v>
      </c>
      <c r="K89" s="99"/>
      <c r="L89" s="112"/>
      <c r="M89" s="107" t="str">
        <f>VLOOKUP(C89,'[1]As per ISO'!$B$7:$EQ$1026,146,0)</f>
        <v>CAT-1</v>
      </c>
      <c r="N89" s="117" t="str">
        <f>VLOOKUP(C89,'[2]As per ISO'!$B$7:$BV$1031,73,0)</f>
        <v>Capgemini</v>
      </c>
      <c r="O89" s="110" t="s">
        <v>1983</v>
      </c>
      <c r="P89" s="103">
        <v>9167064934</v>
      </c>
      <c r="Q89" s="121"/>
      <c r="R89" s="99"/>
      <c r="S89" s="119" t="s">
        <v>1675</v>
      </c>
      <c r="T89" s="105" t="str">
        <f t="shared" si="1"/>
        <v>ON</v>
      </c>
      <c r="U89" s="54"/>
      <c r="W89" s="52" t="e">
        <f>VLOOKUP(C89,#REF!,5,0)</f>
        <v>#REF!</v>
      </c>
    </row>
    <row r="90" spans="1:23" hidden="1" x14ac:dyDescent="0.2">
      <c r="A90" s="99">
        <v>84</v>
      </c>
      <c r="B90" s="99" t="s">
        <v>682</v>
      </c>
      <c r="C90" s="102" t="s">
        <v>793</v>
      </c>
      <c r="D90" s="100" t="s">
        <v>794</v>
      </c>
      <c r="E90" s="107">
        <v>45544</v>
      </c>
      <c r="F90" s="108" t="s">
        <v>1833</v>
      </c>
      <c r="G90" s="107" t="s">
        <v>670</v>
      </c>
      <c r="H90" s="102" t="s">
        <v>48</v>
      </c>
      <c r="I90" s="99"/>
      <c r="J90" s="109">
        <v>5.75</v>
      </c>
      <c r="K90" s="99"/>
      <c r="L90" s="112"/>
      <c r="M90" s="107" t="str">
        <f>VLOOKUP(C90,'[1]As per ISO'!$B$7:$EQ$1026,146,0)</f>
        <v>CAT-1</v>
      </c>
      <c r="N90" s="117" t="str">
        <f>VLOOKUP(C90,'[2]As per ISO'!$B$7:$BV$1031,73,0)</f>
        <v>Capgemini</v>
      </c>
      <c r="O90" s="110" t="s">
        <v>1984</v>
      </c>
      <c r="P90" s="103">
        <v>9967186764</v>
      </c>
      <c r="Q90" s="121"/>
      <c r="R90" s="99"/>
      <c r="S90" s="119" t="s">
        <v>1675</v>
      </c>
      <c r="T90" s="105" t="str">
        <f t="shared" si="1"/>
        <v>ON</v>
      </c>
      <c r="U90" s="54"/>
      <c r="W90" s="52" t="e">
        <f>VLOOKUP(C90,#REF!,5,0)</f>
        <v>#REF!</v>
      </c>
    </row>
    <row r="91" spans="1:23" hidden="1" x14ac:dyDescent="0.2">
      <c r="A91" s="99">
        <v>85</v>
      </c>
      <c r="B91" s="99" t="s">
        <v>728</v>
      </c>
      <c r="C91" s="102" t="s">
        <v>795</v>
      </c>
      <c r="D91" s="100" t="s">
        <v>796</v>
      </c>
      <c r="E91" s="107">
        <v>45544</v>
      </c>
      <c r="F91" s="108" t="s">
        <v>1833</v>
      </c>
      <c r="G91" s="107" t="s">
        <v>670</v>
      </c>
      <c r="H91" s="102" t="s">
        <v>48</v>
      </c>
      <c r="I91" s="99"/>
      <c r="J91" s="109">
        <v>5.75</v>
      </c>
      <c r="K91" s="99"/>
      <c r="L91" s="116"/>
      <c r="M91" s="107" t="str">
        <f>VLOOKUP(C91,'[1]As per ISO'!$B$7:$EQ$1026,146,0)</f>
        <v>CAT-1</v>
      </c>
      <c r="N91" s="117" t="str">
        <f>VLOOKUP(C91,'[2]As per ISO'!$B$7:$BV$1031,73,0)</f>
        <v>Capgemini</v>
      </c>
      <c r="O91" s="110" t="s">
        <v>1985</v>
      </c>
      <c r="P91" s="103">
        <v>9567149720</v>
      </c>
      <c r="Q91" s="121"/>
      <c r="R91" s="99"/>
      <c r="S91" s="119" t="s">
        <v>1675</v>
      </c>
      <c r="T91" s="105" t="str">
        <f t="shared" si="1"/>
        <v>ON</v>
      </c>
      <c r="U91" s="54"/>
      <c r="W91" s="52" t="e">
        <f>VLOOKUP(C91,#REF!,5,0)</f>
        <v>#REF!</v>
      </c>
    </row>
    <row r="92" spans="1:23" hidden="1" x14ac:dyDescent="0.2">
      <c r="A92" s="99">
        <v>86</v>
      </c>
      <c r="B92" s="99" t="s">
        <v>728</v>
      </c>
      <c r="C92" s="102" t="s">
        <v>797</v>
      </c>
      <c r="D92" s="100" t="s">
        <v>798</v>
      </c>
      <c r="E92" s="107">
        <v>45544</v>
      </c>
      <c r="F92" s="108" t="s">
        <v>1833</v>
      </c>
      <c r="G92" s="107" t="s">
        <v>670</v>
      </c>
      <c r="H92" s="102" t="s">
        <v>48</v>
      </c>
      <c r="I92" s="99"/>
      <c r="J92" s="109">
        <v>5.75</v>
      </c>
      <c r="K92" s="99"/>
      <c r="L92" s="116"/>
      <c r="M92" s="107" t="str">
        <f>VLOOKUP(C92,'[1]As per ISO'!$B$7:$EQ$1026,146,0)</f>
        <v>CAT-1</v>
      </c>
      <c r="N92" s="117" t="str">
        <f>VLOOKUP(C92,'[2]As per ISO'!$B$7:$BV$1031,73,0)</f>
        <v>Capgemini</v>
      </c>
      <c r="O92" s="110" t="s">
        <v>1986</v>
      </c>
      <c r="P92" s="103">
        <v>9867466183</v>
      </c>
      <c r="Q92" s="121"/>
      <c r="R92" s="99"/>
      <c r="S92" s="119" t="s">
        <v>1675</v>
      </c>
      <c r="T92" s="105" t="str">
        <f t="shared" si="1"/>
        <v>ON</v>
      </c>
      <c r="U92" s="54"/>
      <c r="W92" s="52" t="e">
        <f>VLOOKUP(C92,#REF!,5,0)</f>
        <v>#REF!</v>
      </c>
    </row>
    <row r="93" spans="1:23" ht="31.5" hidden="1" x14ac:dyDescent="0.2">
      <c r="A93" s="99">
        <v>87</v>
      </c>
      <c r="B93" s="99" t="s">
        <v>728</v>
      </c>
      <c r="C93" s="102" t="s">
        <v>799</v>
      </c>
      <c r="D93" s="100" t="s">
        <v>800</v>
      </c>
      <c r="E93" s="107">
        <v>45544</v>
      </c>
      <c r="F93" s="108" t="s">
        <v>1833</v>
      </c>
      <c r="G93" s="107" t="s">
        <v>670</v>
      </c>
      <c r="H93" s="102" t="s">
        <v>48</v>
      </c>
      <c r="I93" s="99"/>
      <c r="J93" s="109">
        <v>5.75</v>
      </c>
      <c r="K93" s="99"/>
      <c r="L93" s="116"/>
      <c r="M93" s="107" t="str">
        <f>VLOOKUP(C93,'[1]As per ISO'!$B$7:$EQ$1026,146,0)</f>
        <v>CAT-1</v>
      </c>
      <c r="N93" s="117" t="str">
        <f>VLOOKUP(C93,'[2]As per ISO'!$B$7:$BV$1031,73,0)</f>
        <v>Capgemini</v>
      </c>
      <c r="O93" s="110" t="s">
        <v>1987</v>
      </c>
      <c r="P93" s="103">
        <v>8652187950</v>
      </c>
      <c r="Q93" s="121"/>
      <c r="R93" s="99"/>
      <c r="S93" s="119" t="s">
        <v>1675</v>
      </c>
      <c r="T93" s="105" t="str">
        <f t="shared" si="1"/>
        <v>ON</v>
      </c>
      <c r="U93" s="54"/>
      <c r="W93" s="52" t="e">
        <f>VLOOKUP(C93,#REF!,5,0)</f>
        <v>#REF!</v>
      </c>
    </row>
    <row r="94" spans="1:23" hidden="1" x14ac:dyDescent="0.2">
      <c r="A94" s="99">
        <v>88</v>
      </c>
      <c r="B94" s="99" t="s">
        <v>28</v>
      </c>
      <c r="C94" s="102" t="s">
        <v>801</v>
      </c>
      <c r="D94" s="100" t="s">
        <v>802</v>
      </c>
      <c r="E94" s="107">
        <v>45544</v>
      </c>
      <c r="F94" s="108" t="s">
        <v>1833</v>
      </c>
      <c r="G94" s="108" t="s">
        <v>1831</v>
      </c>
      <c r="H94" s="100" t="s">
        <v>48</v>
      </c>
      <c r="I94" s="99"/>
      <c r="J94" s="109">
        <v>5.75</v>
      </c>
      <c r="K94" s="99"/>
      <c r="L94" s="112">
        <v>1</v>
      </c>
      <c r="M94" s="107" t="str">
        <f>VLOOKUP(C94,'[1]As per ISO'!$B$7:$EQ$1026,146,0)</f>
        <v>CAT-1</v>
      </c>
      <c r="N94" s="117" t="str">
        <f>VLOOKUP(C94,'[2]As per ISO'!$B$7:$BV$1031,73,0)</f>
        <v>Capgemini</v>
      </c>
      <c r="O94" s="110" t="s">
        <v>1988</v>
      </c>
      <c r="P94" s="103">
        <v>9082050651</v>
      </c>
      <c r="Q94" s="121"/>
      <c r="R94" s="99"/>
      <c r="S94" s="119" t="s">
        <v>1675</v>
      </c>
      <c r="T94" s="105" t="str">
        <f t="shared" si="1"/>
        <v>ON</v>
      </c>
      <c r="U94" s="54"/>
    </row>
    <row r="95" spans="1:23" hidden="1" x14ac:dyDescent="0.2">
      <c r="A95" s="99">
        <v>89</v>
      </c>
      <c r="B95" s="99" t="s">
        <v>25</v>
      </c>
      <c r="C95" s="102" t="s">
        <v>803</v>
      </c>
      <c r="D95" s="100" t="s">
        <v>804</v>
      </c>
      <c r="E95" s="107">
        <v>45544</v>
      </c>
      <c r="F95" s="108" t="s">
        <v>1833</v>
      </c>
      <c r="G95" s="107" t="s">
        <v>670</v>
      </c>
      <c r="H95" s="102" t="s">
        <v>48</v>
      </c>
      <c r="I95" s="99"/>
      <c r="J95" s="109">
        <v>5.75</v>
      </c>
      <c r="K95" s="99"/>
      <c r="L95" s="116"/>
      <c r="M95" s="107" t="str">
        <f>VLOOKUP(C95,'[1]As per ISO'!$B$7:$EQ$1026,146,0)</f>
        <v>CAT-1</v>
      </c>
      <c r="N95" s="117" t="str">
        <f>VLOOKUP(C95,'[2]As per ISO'!$B$7:$BV$1031,73,0)</f>
        <v>Capgemini</v>
      </c>
      <c r="O95" s="110" t="s">
        <v>1989</v>
      </c>
      <c r="P95" s="103">
        <v>9819450878</v>
      </c>
      <c r="Q95" s="121"/>
      <c r="R95" s="99"/>
      <c r="S95" s="119" t="s">
        <v>1675</v>
      </c>
      <c r="T95" s="105" t="str">
        <f t="shared" si="1"/>
        <v>ON</v>
      </c>
      <c r="U95" s="54"/>
      <c r="W95" s="52" t="e">
        <f>VLOOKUP(C95,#REF!,5,0)</f>
        <v>#REF!</v>
      </c>
    </row>
    <row r="96" spans="1:23" hidden="1" x14ac:dyDescent="0.2">
      <c r="A96" s="99">
        <v>90</v>
      </c>
      <c r="B96" s="99" t="s">
        <v>7</v>
      </c>
      <c r="C96" s="102" t="s">
        <v>805</v>
      </c>
      <c r="D96" s="100" t="s">
        <v>806</v>
      </c>
      <c r="E96" s="107">
        <v>45544</v>
      </c>
      <c r="F96" s="108" t="s">
        <v>1833</v>
      </c>
      <c r="G96" s="108" t="s">
        <v>1831</v>
      </c>
      <c r="H96" s="100" t="s">
        <v>48</v>
      </c>
      <c r="I96" s="99"/>
      <c r="J96" s="109">
        <v>5.75</v>
      </c>
      <c r="K96" s="99"/>
      <c r="L96" s="112">
        <v>1</v>
      </c>
      <c r="M96" s="107" t="str">
        <f>VLOOKUP(C96,'[1]As per ISO'!$B$7:$EQ$1026,146,0)</f>
        <v>CAT-1</v>
      </c>
      <c r="N96" s="117" t="str">
        <f>VLOOKUP(C96,'[2]As per ISO'!$B$7:$BV$1031,73,0)</f>
        <v>Infosy-Specialist Programmer/Capgemini</v>
      </c>
      <c r="O96" s="110" t="s">
        <v>1933</v>
      </c>
      <c r="P96" s="103">
        <v>7718043905</v>
      </c>
      <c r="Q96" s="121"/>
      <c r="R96" s="99"/>
      <c r="S96" s="119" t="s">
        <v>1675</v>
      </c>
      <c r="T96" s="105" t="str">
        <f t="shared" si="1"/>
        <v>ON</v>
      </c>
      <c r="U96" s="54"/>
    </row>
    <row r="97" spans="1:23" hidden="1" x14ac:dyDescent="0.2">
      <c r="A97" s="99">
        <v>91</v>
      </c>
      <c r="B97" s="99" t="s">
        <v>665</v>
      </c>
      <c r="C97" s="102" t="s">
        <v>807</v>
      </c>
      <c r="D97" s="100" t="s">
        <v>892</v>
      </c>
      <c r="E97" s="107">
        <v>45544</v>
      </c>
      <c r="F97" s="108" t="s">
        <v>1832</v>
      </c>
      <c r="G97" s="107" t="s">
        <v>670</v>
      </c>
      <c r="H97" s="102" t="s">
        <v>48</v>
      </c>
      <c r="I97" s="99"/>
      <c r="J97" s="109">
        <v>4.25</v>
      </c>
      <c r="K97" s="99"/>
      <c r="L97" s="116"/>
      <c r="M97" s="107" t="str">
        <f>VLOOKUP(C97,'[1]As per ISO'!$B$7:$EQ$1026,146,0)</f>
        <v>CAT-1</v>
      </c>
      <c r="N97" s="117" t="str">
        <f>VLOOKUP(C97,'[2]As per ISO'!$B$7:$BV$1031,73,0)</f>
        <v>Capgemini</v>
      </c>
      <c r="O97" s="110" t="s">
        <v>1990</v>
      </c>
      <c r="P97" s="103">
        <v>9702503822</v>
      </c>
      <c r="Q97" s="99"/>
      <c r="R97" s="122"/>
      <c r="S97" s="116" t="s">
        <v>1675</v>
      </c>
      <c r="T97" s="105" t="str">
        <f t="shared" si="1"/>
        <v>ON</v>
      </c>
      <c r="U97" s="54"/>
      <c r="W97" s="52" t="e">
        <f>VLOOKUP(C97,#REF!,5,0)</f>
        <v>#REF!</v>
      </c>
    </row>
    <row r="98" spans="1:23" hidden="1" x14ac:dyDescent="0.2">
      <c r="A98" s="99">
        <v>92</v>
      </c>
      <c r="B98" s="99" t="s">
        <v>665</v>
      </c>
      <c r="C98" s="102" t="s">
        <v>808</v>
      </c>
      <c r="D98" s="100" t="s">
        <v>893</v>
      </c>
      <c r="E98" s="107">
        <v>45544</v>
      </c>
      <c r="F98" s="108" t="s">
        <v>1832</v>
      </c>
      <c r="G98" s="107" t="s">
        <v>670</v>
      </c>
      <c r="H98" s="102" t="s">
        <v>48</v>
      </c>
      <c r="I98" s="99"/>
      <c r="J98" s="109">
        <v>4.25</v>
      </c>
      <c r="K98" s="99"/>
      <c r="L98" s="116"/>
      <c r="M98" s="107" t="str">
        <f>VLOOKUP(C98,'[1]As per ISO'!$B$7:$EQ$1026,146,0)</f>
        <v>CAT-2</v>
      </c>
      <c r="N98" s="117" t="str">
        <f>VLOOKUP(C98,'[2]As per ISO'!$B$7:$BV$1031,73,0)</f>
        <v>Capgemini</v>
      </c>
      <c r="O98" s="110" t="s">
        <v>1991</v>
      </c>
      <c r="P98" s="103">
        <v>7977347582</v>
      </c>
      <c r="Q98" s="99"/>
      <c r="R98" s="99"/>
      <c r="S98" s="116" t="s">
        <v>1675</v>
      </c>
      <c r="T98" s="105" t="str">
        <f t="shared" si="1"/>
        <v>ON</v>
      </c>
      <c r="U98" s="54"/>
      <c r="W98" s="52" t="e">
        <f>VLOOKUP(C98,#REF!,5,0)</f>
        <v>#REF!</v>
      </c>
    </row>
    <row r="99" spans="1:23" ht="31.5" hidden="1" x14ac:dyDescent="0.2">
      <c r="A99" s="99">
        <v>93</v>
      </c>
      <c r="B99" s="99" t="s">
        <v>665</v>
      </c>
      <c r="C99" s="102" t="s">
        <v>809</v>
      </c>
      <c r="D99" s="100" t="s">
        <v>894</v>
      </c>
      <c r="E99" s="107">
        <v>45544</v>
      </c>
      <c r="F99" s="108" t="s">
        <v>1832</v>
      </c>
      <c r="G99" s="108" t="s">
        <v>1318</v>
      </c>
      <c r="H99" s="102" t="s">
        <v>48</v>
      </c>
      <c r="I99" s="99"/>
      <c r="J99" s="109">
        <v>4.25</v>
      </c>
      <c r="K99" s="99"/>
      <c r="L99" s="116"/>
      <c r="M99" s="107" t="str">
        <f>VLOOKUP(C99,'[1]As per ISO'!$B$7:$EQ$1026,146,0)</f>
        <v>CAT-1</v>
      </c>
      <c r="N99" s="117" t="str">
        <f>VLOOKUP(C99,'[2]As per ISO'!$B$7:$BV$1031,73,0)</f>
        <v>Tata Consultancy Services /Capgemini</v>
      </c>
      <c r="O99" s="110" t="s">
        <v>1992</v>
      </c>
      <c r="P99" s="103">
        <v>9967911636</v>
      </c>
      <c r="Q99" s="99"/>
      <c r="R99" s="99"/>
      <c r="S99" s="116" t="s">
        <v>1675</v>
      </c>
      <c r="T99" s="105" t="str">
        <f t="shared" si="1"/>
        <v>ON</v>
      </c>
      <c r="U99" s="54"/>
    </row>
    <row r="100" spans="1:23" ht="31.5" hidden="1" x14ac:dyDescent="0.2">
      <c r="A100" s="99">
        <v>94</v>
      </c>
      <c r="B100" s="99" t="s">
        <v>665</v>
      </c>
      <c r="C100" s="102" t="s">
        <v>810</v>
      </c>
      <c r="D100" s="100" t="s">
        <v>895</v>
      </c>
      <c r="E100" s="107">
        <v>45544</v>
      </c>
      <c r="F100" s="108" t="s">
        <v>1832</v>
      </c>
      <c r="G100" s="108" t="s">
        <v>1831</v>
      </c>
      <c r="H100" s="100" t="s">
        <v>48</v>
      </c>
      <c r="I100" s="99"/>
      <c r="J100" s="109">
        <v>4.25</v>
      </c>
      <c r="K100" s="99"/>
      <c r="L100" s="112">
        <v>1</v>
      </c>
      <c r="M100" s="107" t="str">
        <f>VLOOKUP(C100,'[1]As per ISO'!$B$7:$EQ$1026,146,0)</f>
        <v>CAT-1</v>
      </c>
      <c r="N100" s="117" t="str">
        <f>VLOOKUP(C100,'[2]As per ISO'!$B$7:$BV$1031,73,0)</f>
        <v>ICICI/Capgemini</v>
      </c>
      <c r="O100" s="110" t="s">
        <v>1993</v>
      </c>
      <c r="P100" s="103">
        <v>9892363057</v>
      </c>
      <c r="Q100" s="99"/>
      <c r="R100" s="99"/>
      <c r="S100" s="116" t="s">
        <v>1675</v>
      </c>
      <c r="T100" s="105" t="str">
        <f t="shared" si="1"/>
        <v>ON</v>
      </c>
      <c r="U100" s="54"/>
    </row>
    <row r="101" spans="1:23" hidden="1" x14ac:dyDescent="0.2">
      <c r="A101" s="99">
        <v>95</v>
      </c>
      <c r="B101" s="99" t="s">
        <v>665</v>
      </c>
      <c r="C101" s="102" t="s">
        <v>811</v>
      </c>
      <c r="D101" s="100" t="s">
        <v>896</v>
      </c>
      <c r="E101" s="107">
        <v>45544</v>
      </c>
      <c r="F101" s="108" t="s">
        <v>1832</v>
      </c>
      <c r="G101" s="107" t="s">
        <v>670</v>
      </c>
      <c r="H101" s="102" t="s">
        <v>48</v>
      </c>
      <c r="I101" s="99"/>
      <c r="J101" s="109">
        <v>4.25</v>
      </c>
      <c r="K101" s="99"/>
      <c r="L101" s="116"/>
      <c r="M101" s="107" t="str">
        <f>VLOOKUP(C101,'[1]As per ISO'!$B$7:$EQ$1026,146,0)</f>
        <v>CAT-1</v>
      </c>
      <c r="N101" s="117" t="str">
        <f>VLOOKUP(C101,'[2]As per ISO'!$B$7:$BV$1031,73,0)</f>
        <v>Capgemini</v>
      </c>
      <c r="O101" s="110" t="s">
        <v>1994</v>
      </c>
      <c r="P101" s="103">
        <v>9004180323</v>
      </c>
      <c r="Q101" s="99"/>
      <c r="R101" s="99"/>
      <c r="S101" s="116" t="s">
        <v>1675</v>
      </c>
      <c r="T101" s="105" t="str">
        <f t="shared" si="1"/>
        <v>ON</v>
      </c>
      <c r="U101" s="54"/>
      <c r="W101" s="52" t="e">
        <f>VLOOKUP(C101,#REF!,5,0)</f>
        <v>#REF!</v>
      </c>
    </row>
    <row r="102" spans="1:23" hidden="1" x14ac:dyDescent="0.2">
      <c r="A102" s="99">
        <v>96</v>
      </c>
      <c r="B102" s="99" t="s">
        <v>664</v>
      </c>
      <c r="C102" s="102" t="s">
        <v>812</v>
      </c>
      <c r="D102" s="100" t="s">
        <v>897</v>
      </c>
      <c r="E102" s="107">
        <v>45544</v>
      </c>
      <c r="F102" s="108" t="s">
        <v>1832</v>
      </c>
      <c r="G102" s="107" t="s">
        <v>670</v>
      </c>
      <c r="H102" s="102" t="s">
        <v>48</v>
      </c>
      <c r="I102" s="99"/>
      <c r="J102" s="109">
        <v>4.25</v>
      </c>
      <c r="K102" s="99"/>
      <c r="L102" s="116"/>
      <c r="M102" s="107" t="str">
        <f>VLOOKUP(C102,'[1]As per ISO'!$B$7:$EQ$1026,146,0)</f>
        <v>CAT-1</v>
      </c>
      <c r="N102" s="117" t="str">
        <f>VLOOKUP(C102,'[2]As per ISO'!$B$7:$BV$1031,73,0)</f>
        <v>Capgemini</v>
      </c>
      <c r="O102" s="110" t="s">
        <v>1995</v>
      </c>
      <c r="P102" s="103">
        <v>9137746703</v>
      </c>
      <c r="Q102" s="99"/>
      <c r="R102" s="99"/>
      <c r="S102" s="116" t="s">
        <v>1675</v>
      </c>
      <c r="T102" s="105" t="str">
        <f t="shared" si="1"/>
        <v>ON</v>
      </c>
      <c r="U102" s="54"/>
      <c r="W102" s="52" t="e">
        <f>VLOOKUP(C102,#REF!,5,0)</f>
        <v>#REF!</v>
      </c>
    </row>
    <row r="103" spans="1:23" hidden="1" x14ac:dyDescent="0.2">
      <c r="A103" s="99">
        <v>97</v>
      </c>
      <c r="B103" s="99" t="s">
        <v>664</v>
      </c>
      <c r="C103" s="102" t="s">
        <v>813</v>
      </c>
      <c r="D103" s="100" t="s">
        <v>898</v>
      </c>
      <c r="E103" s="107">
        <v>45544</v>
      </c>
      <c r="F103" s="108" t="s">
        <v>1832</v>
      </c>
      <c r="G103" s="107" t="s">
        <v>670</v>
      </c>
      <c r="H103" s="102" t="s">
        <v>48</v>
      </c>
      <c r="I103" s="99"/>
      <c r="J103" s="109">
        <v>4.25</v>
      </c>
      <c r="K103" s="99"/>
      <c r="L103" s="116"/>
      <c r="M103" s="107" t="str">
        <f>VLOOKUP(C103,'[1]As per ISO'!$B$7:$EQ$1026,146,0)</f>
        <v>CAT-1</v>
      </c>
      <c r="N103" s="117" t="str">
        <f>VLOOKUP(C103,'[2]As per ISO'!$B$7:$BV$1031,73,0)</f>
        <v>Capgemini</v>
      </c>
      <c r="O103" s="110" t="s">
        <v>1996</v>
      </c>
      <c r="P103" s="103">
        <v>7977312314</v>
      </c>
      <c r="Q103" s="99"/>
      <c r="R103" s="99"/>
      <c r="S103" s="116" t="s">
        <v>1675</v>
      </c>
      <c r="T103" s="105" t="str">
        <f t="shared" si="1"/>
        <v>ON</v>
      </c>
      <c r="U103" s="54"/>
      <c r="W103" s="52" t="e">
        <f>VLOOKUP(C103,#REF!,5,0)</f>
        <v>#REF!</v>
      </c>
    </row>
    <row r="104" spans="1:23" hidden="1" x14ac:dyDescent="0.2">
      <c r="A104" s="99">
        <v>98</v>
      </c>
      <c r="B104" s="99" t="s">
        <v>664</v>
      </c>
      <c r="C104" s="102" t="s">
        <v>814</v>
      </c>
      <c r="D104" s="100" t="s">
        <v>899</v>
      </c>
      <c r="E104" s="107">
        <v>45544</v>
      </c>
      <c r="F104" s="108" t="s">
        <v>1832</v>
      </c>
      <c r="G104" s="107" t="s">
        <v>670</v>
      </c>
      <c r="H104" s="102" t="s">
        <v>48</v>
      </c>
      <c r="I104" s="99"/>
      <c r="J104" s="109">
        <v>4.25</v>
      </c>
      <c r="K104" s="99"/>
      <c r="L104" s="116"/>
      <c r="M104" s="107" t="str">
        <f>VLOOKUP(C104,'[1]As per ISO'!$B$7:$EQ$1026,146,0)</f>
        <v>CAT-1</v>
      </c>
      <c r="N104" s="117" t="str">
        <f>VLOOKUP(C104,'[2]As per ISO'!$B$7:$BV$1031,73,0)</f>
        <v>Capgemini</v>
      </c>
      <c r="O104" s="110" t="s">
        <v>1997</v>
      </c>
      <c r="P104" s="103">
        <v>9967261210</v>
      </c>
      <c r="Q104" s="99"/>
      <c r="R104" s="99"/>
      <c r="S104" s="116" t="s">
        <v>1675</v>
      </c>
      <c r="T104" s="105" t="str">
        <f t="shared" si="1"/>
        <v>ON</v>
      </c>
      <c r="U104" s="54"/>
      <c r="W104" s="52" t="e">
        <f>VLOOKUP(C104,#REF!,5,0)</f>
        <v>#REF!</v>
      </c>
    </row>
    <row r="105" spans="1:23" ht="31.5" hidden="1" x14ac:dyDescent="0.2">
      <c r="A105" s="99">
        <v>99</v>
      </c>
      <c r="B105" s="99" t="s">
        <v>664</v>
      </c>
      <c r="C105" s="102" t="s">
        <v>815</v>
      </c>
      <c r="D105" s="100" t="s">
        <v>900</v>
      </c>
      <c r="E105" s="107">
        <v>45544</v>
      </c>
      <c r="F105" s="108" t="s">
        <v>1832</v>
      </c>
      <c r="G105" s="107" t="s">
        <v>670</v>
      </c>
      <c r="H105" s="102" t="s">
        <v>48</v>
      </c>
      <c r="I105" s="99"/>
      <c r="J105" s="109">
        <v>4.25</v>
      </c>
      <c r="K105" s="99"/>
      <c r="L105" s="116"/>
      <c r="M105" s="107" t="str">
        <f>VLOOKUP(C105,'[1]As per ISO'!$B$7:$EQ$1026,146,0)</f>
        <v>CAT-1</v>
      </c>
      <c r="N105" s="117" t="str">
        <f>VLOOKUP(C105,'[2]As per ISO'!$B$7:$BV$1031,73,0)</f>
        <v>Capgemini</v>
      </c>
      <c r="O105" s="110" t="s">
        <v>1998</v>
      </c>
      <c r="P105" s="103">
        <v>7709534600</v>
      </c>
      <c r="Q105" s="99"/>
      <c r="R105" s="99"/>
      <c r="S105" s="116" t="s">
        <v>1675</v>
      </c>
      <c r="T105" s="105" t="str">
        <f t="shared" si="1"/>
        <v>ON</v>
      </c>
      <c r="U105" s="54"/>
      <c r="W105" s="52" t="e">
        <f>VLOOKUP(C105,#REF!,5,0)</f>
        <v>#REF!</v>
      </c>
    </row>
    <row r="106" spans="1:23" hidden="1" x14ac:dyDescent="0.2">
      <c r="A106" s="99">
        <v>100</v>
      </c>
      <c r="B106" s="99" t="s">
        <v>664</v>
      </c>
      <c r="C106" s="102" t="s">
        <v>816</v>
      </c>
      <c r="D106" s="100" t="s">
        <v>901</v>
      </c>
      <c r="E106" s="107">
        <v>45544</v>
      </c>
      <c r="F106" s="108" t="s">
        <v>1832</v>
      </c>
      <c r="G106" s="107" t="s">
        <v>670</v>
      </c>
      <c r="H106" s="102" t="s">
        <v>48</v>
      </c>
      <c r="I106" s="99"/>
      <c r="J106" s="109">
        <v>4.25</v>
      </c>
      <c r="K106" s="99"/>
      <c r="L106" s="116"/>
      <c r="M106" s="107" t="str">
        <f>VLOOKUP(C106,'[1]As per ISO'!$B$7:$EQ$1026,146,0)</f>
        <v>CAT-1</v>
      </c>
      <c r="N106" s="117" t="str">
        <f>VLOOKUP(C106,'[2]As per ISO'!$B$7:$BV$1031,73,0)</f>
        <v>Capgemini</v>
      </c>
      <c r="O106" s="110" t="s">
        <v>1999</v>
      </c>
      <c r="P106" s="103">
        <v>9082473176</v>
      </c>
      <c r="Q106" s="99"/>
      <c r="R106" s="99"/>
      <c r="S106" s="116" t="s">
        <v>1675</v>
      </c>
      <c r="T106" s="105" t="str">
        <f t="shared" si="1"/>
        <v>ON</v>
      </c>
      <c r="U106" s="54"/>
      <c r="W106" s="52" t="e">
        <f>VLOOKUP(C106,#REF!,5,0)</f>
        <v>#REF!</v>
      </c>
    </row>
    <row r="107" spans="1:23" hidden="1" x14ac:dyDescent="0.2">
      <c r="A107" s="99">
        <v>101</v>
      </c>
      <c r="B107" s="99" t="s">
        <v>664</v>
      </c>
      <c r="C107" s="102" t="s">
        <v>817</v>
      </c>
      <c r="D107" s="100" t="s">
        <v>902</v>
      </c>
      <c r="E107" s="107">
        <v>45544</v>
      </c>
      <c r="F107" s="108" t="s">
        <v>1832</v>
      </c>
      <c r="G107" s="107" t="s">
        <v>670</v>
      </c>
      <c r="H107" s="102" t="s">
        <v>48</v>
      </c>
      <c r="I107" s="99"/>
      <c r="J107" s="109">
        <v>4.25</v>
      </c>
      <c r="K107" s="99"/>
      <c r="L107" s="116"/>
      <c r="M107" s="107" t="str">
        <f>VLOOKUP(C107,'[1]As per ISO'!$B$7:$EQ$1026,146,0)</f>
        <v>CAT-3</v>
      </c>
      <c r="N107" s="117" t="str">
        <f>VLOOKUP(C107,'[2]As per ISO'!$B$7:$BV$1031,73,0)</f>
        <v>Capgemini</v>
      </c>
      <c r="O107" s="110" t="s">
        <v>2000</v>
      </c>
      <c r="P107" s="103">
        <v>9137971585</v>
      </c>
      <c r="Q107" s="99"/>
      <c r="R107" s="99"/>
      <c r="S107" s="116" t="s">
        <v>1675</v>
      </c>
      <c r="T107" s="105" t="str">
        <f t="shared" si="1"/>
        <v>ON</v>
      </c>
      <c r="U107" s="54"/>
      <c r="W107" s="52" t="e">
        <f>VLOOKUP(C107,#REF!,5,0)</f>
        <v>#REF!</v>
      </c>
    </row>
    <row r="108" spans="1:23" hidden="1" x14ac:dyDescent="0.2">
      <c r="A108" s="99">
        <v>102</v>
      </c>
      <c r="B108" s="99" t="s">
        <v>664</v>
      </c>
      <c r="C108" s="102" t="s">
        <v>818</v>
      </c>
      <c r="D108" s="100" t="s">
        <v>903</v>
      </c>
      <c r="E108" s="107">
        <v>45544</v>
      </c>
      <c r="F108" s="108" t="s">
        <v>1832</v>
      </c>
      <c r="G108" s="107" t="s">
        <v>670</v>
      </c>
      <c r="H108" s="102" t="s">
        <v>48</v>
      </c>
      <c r="I108" s="99"/>
      <c r="J108" s="109">
        <v>4.25</v>
      </c>
      <c r="K108" s="99"/>
      <c r="L108" s="116"/>
      <c r="M108" s="107" t="str">
        <f>VLOOKUP(C108,'[1]As per ISO'!$B$7:$EQ$1026,146,0)</f>
        <v>CAT-1</v>
      </c>
      <c r="N108" s="117" t="str">
        <f>VLOOKUP(C108,'[2]As per ISO'!$B$7:$BV$1031,73,0)</f>
        <v>Capgemini</v>
      </c>
      <c r="O108" s="110" t="s">
        <v>2001</v>
      </c>
      <c r="P108" s="103">
        <v>9324345954</v>
      </c>
      <c r="Q108" s="99"/>
      <c r="R108" s="99"/>
      <c r="S108" s="116" t="s">
        <v>1675</v>
      </c>
      <c r="T108" s="105" t="str">
        <f t="shared" si="1"/>
        <v>ON</v>
      </c>
      <c r="U108" s="54"/>
      <c r="W108" s="52" t="e">
        <f>VLOOKUP(C108,#REF!,5,0)</f>
        <v>#REF!</v>
      </c>
    </row>
    <row r="109" spans="1:23" ht="31.5" hidden="1" x14ac:dyDescent="0.2">
      <c r="A109" s="99">
        <v>103</v>
      </c>
      <c r="B109" s="99" t="s">
        <v>27</v>
      </c>
      <c r="C109" s="102" t="s">
        <v>819</v>
      </c>
      <c r="D109" s="100" t="s">
        <v>904</v>
      </c>
      <c r="E109" s="107">
        <v>45544</v>
      </c>
      <c r="F109" s="108" t="s">
        <v>1832</v>
      </c>
      <c r="G109" s="107" t="s">
        <v>670</v>
      </c>
      <c r="H109" s="102" t="s">
        <v>48</v>
      </c>
      <c r="I109" s="99"/>
      <c r="J109" s="109">
        <v>4.25</v>
      </c>
      <c r="K109" s="99"/>
      <c r="L109" s="116"/>
      <c r="M109" s="107" t="str">
        <f>VLOOKUP(C109,'[1]As per ISO'!$B$7:$EQ$1026,146,0)</f>
        <v>CAT-1</v>
      </c>
      <c r="N109" s="117" t="str">
        <f>VLOOKUP(C109,'[2]As per ISO'!$B$7:$BV$1031,73,0)</f>
        <v>Capgemini</v>
      </c>
      <c r="O109" s="110" t="s">
        <v>2002</v>
      </c>
      <c r="P109" s="103">
        <v>8080096818</v>
      </c>
      <c r="Q109" s="99"/>
      <c r="R109" s="99"/>
      <c r="S109" s="116" t="s">
        <v>1675</v>
      </c>
      <c r="T109" s="105" t="str">
        <f t="shared" si="1"/>
        <v>ON</v>
      </c>
      <c r="U109" s="54"/>
      <c r="W109" s="52" t="e">
        <f>VLOOKUP(C109,#REF!,5,0)</f>
        <v>#REF!</v>
      </c>
    </row>
    <row r="110" spans="1:23" ht="31.5" hidden="1" x14ac:dyDescent="0.2">
      <c r="A110" s="99">
        <v>104</v>
      </c>
      <c r="B110" s="99" t="s">
        <v>27</v>
      </c>
      <c r="C110" s="102" t="s">
        <v>820</v>
      </c>
      <c r="D110" s="100" t="s">
        <v>905</v>
      </c>
      <c r="E110" s="107">
        <v>45544</v>
      </c>
      <c r="F110" s="108" t="s">
        <v>1832</v>
      </c>
      <c r="G110" s="108" t="s">
        <v>1831</v>
      </c>
      <c r="H110" s="100" t="s">
        <v>48</v>
      </c>
      <c r="I110" s="99"/>
      <c r="J110" s="109">
        <v>4.25</v>
      </c>
      <c r="K110" s="99"/>
      <c r="L110" s="112">
        <v>1</v>
      </c>
      <c r="M110" s="107" t="str">
        <f>VLOOKUP(C110,'[1]As per ISO'!$B$7:$EQ$1026,146,0)</f>
        <v>CAT-1</v>
      </c>
      <c r="N110" s="117" t="str">
        <f>VLOOKUP(C110,'[2]As per ISO'!$B$7:$BV$1031,73,0)</f>
        <v>Oracle/Capgemini</v>
      </c>
      <c r="O110" s="110" t="s">
        <v>2003</v>
      </c>
      <c r="P110" s="103">
        <v>9987380503</v>
      </c>
      <c r="Q110" s="99"/>
      <c r="R110" s="99"/>
      <c r="S110" s="116" t="s">
        <v>1675</v>
      </c>
      <c r="T110" s="105" t="str">
        <f t="shared" si="1"/>
        <v>ON</v>
      </c>
      <c r="U110" s="54"/>
    </row>
    <row r="111" spans="1:23" ht="31.5" hidden="1" x14ac:dyDescent="0.2">
      <c r="A111" s="99">
        <v>105</v>
      </c>
      <c r="B111" s="99" t="s">
        <v>27</v>
      </c>
      <c r="C111" s="102" t="s">
        <v>821</v>
      </c>
      <c r="D111" s="100" t="s">
        <v>906</v>
      </c>
      <c r="E111" s="107">
        <v>45544</v>
      </c>
      <c r="F111" s="108" t="s">
        <v>1832</v>
      </c>
      <c r="G111" s="107" t="s">
        <v>670</v>
      </c>
      <c r="H111" s="102" t="s">
        <v>48</v>
      </c>
      <c r="I111" s="99"/>
      <c r="J111" s="109">
        <v>4.25</v>
      </c>
      <c r="K111" s="99"/>
      <c r="L111" s="116"/>
      <c r="M111" s="107" t="str">
        <f>VLOOKUP(C111,'[1]As per ISO'!$B$7:$EQ$1026,146,0)</f>
        <v>CAT-1</v>
      </c>
      <c r="N111" s="117" t="str">
        <f>VLOOKUP(C111,'[2]As per ISO'!$B$7:$BV$1031,73,0)</f>
        <v>Capgemini</v>
      </c>
      <c r="O111" s="110" t="s">
        <v>2004</v>
      </c>
      <c r="P111" s="103">
        <v>9320440070</v>
      </c>
      <c r="Q111" s="99"/>
      <c r="R111" s="99"/>
      <c r="S111" s="116" t="s">
        <v>1675</v>
      </c>
      <c r="T111" s="105" t="str">
        <f t="shared" si="1"/>
        <v>ON</v>
      </c>
      <c r="U111" s="54"/>
      <c r="W111" s="52" t="e">
        <f>VLOOKUP(C111,#REF!,5,0)</f>
        <v>#REF!</v>
      </c>
    </row>
    <row r="112" spans="1:23" ht="31.5" hidden="1" x14ac:dyDescent="0.2">
      <c r="A112" s="99">
        <v>106</v>
      </c>
      <c r="B112" s="99" t="s">
        <v>27</v>
      </c>
      <c r="C112" s="102" t="s">
        <v>822</v>
      </c>
      <c r="D112" s="100" t="s">
        <v>907</v>
      </c>
      <c r="E112" s="107">
        <v>45544</v>
      </c>
      <c r="F112" s="108" t="s">
        <v>1832</v>
      </c>
      <c r="G112" s="107" t="s">
        <v>670</v>
      </c>
      <c r="H112" s="102" t="s">
        <v>48</v>
      </c>
      <c r="I112" s="99"/>
      <c r="J112" s="109">
        <v>4.25</v>
      </c>
      <c r="K112" s="99"/>
      <c r="L112" s="116"/>
      <c r="M112" s="107" t="str">
        <f>VLOOKUP(C112,'[1]As per ISO'!$B$7:$EQ$1026,146,0)</f>
        <v>CAT-1</v>
      </c>
      <c r="N112" s="117" t="str">
        <f>VLOOKUP(C112,'[2]As per ISO'!$B$7:$BV$1031,73,0)</f>
        <v>Capgemini</v>
      </c>
      <c r="O112" s="110" t="s">
        <v>2005</v>
      </c>
      <c r="P112" s="103">
        <v>9372915241</v>
      </c>
      <c r="Q112" s="99"/>
      <c r="R112" s="99"/>
      <c r="S112" s="116" t="s">
        <v>1675</v>
      </c>
      <c r="T112" s="105" t="str">
        <f t="shared" si="1"/>
        <v>ON</v>
      </c>
      <c r="U112" s="54"/>
      <c r="W112" s="52" t="e">
        <f>VLOOKUP(C112,#REF!,5,0)</f>
        <v>#REF!</v>
      </c>
    </row>
    <row r="113" spans="1:23" ht="31.5" hidden="1" x14ac:dyDescent="0.2">
      <c r="A113" s="99">
        <v>107</v>
      </c>
      <c r="B113" s="99" t="s">
        <v>27</v>
      </c>
      <c r="C113" s="102" t="s">
        <v>823</v>
      </c>
      <c r="D113" s="100" t="s">
        <v>908</v>
      </c>
      <c r="E113" s="107">
        <v>45544</v>
      </c>
      <c r="F113" s="108" t="s">
        <v>1832</v>
      </c>
      <c r="G113" s="108" t="s">
        <v>1831</v>
      </c>
      <c r="H113" s="100" t="s">
        <v>48</v>
      </c>
      <c r="I113" s="99"/>
      <c r="J113" s="109">
        <v>4.25</v>
      </c>
      <c r="K113" s="99"/>
      <c r="L113" s="112">
        <v>1</v>
      </c>
      <c r="M113" s="107" t="str">
        <f>VLOOKUP(C113,'[1]As per ISO'!$B$7:$EQ$1026,146,0)</f>
        <v>CAT-1</v>
      </c>
      <c r="N113" s="117" t="str">
        <f>VLOOKUP(C113,'[2]As per ISO'!$B$7:$BV$1031,73,0)</f>
        <v>Accenture/Capgemini</v>
      </c>
      <c r="O113" s="110" t="s">
        <v>1960</v>
      </c>
      <c r="P113" s="103">
        <v>8369871679</v>
      </c>
      <c r="Q113" s="99"/>
      <c r="R113" s="99"/>
      <c r="S113" s="116" t="s">
        <v>1675</v>
      </c>
      <c r="T113" s="105" t="str">
        <f t="shared" si="1"/>
        <v>ON</v>
      </c>
      <c r="U113" s="54"/>
    </row>
    <row r="114" spans="1:23" ht="31.5" hidden="1" x14ac:dyDescent="0.2">
      <c r="A114" s="99">
        <v>108</v>
      </c>
      <c r="B114" s="99" t="s">
        <v>27</v>
      </c>
      <c r="C114" s="102" t="s">
        <v>824</v>
      </c>
      <c r="D114" s="100" t="s">
        <v>909</v>
      </c>
      <c r="E114" s="107">
        <v>45544</v>
      </c>
      <c r="F114" s="108" t="s">
        <v>1832</v>
      </c>
      <c r="G114" s="108" t="s">
        <v>1831</v>
      </c>
      <c r="H114" s="102" t="s">
        <v>48</v>
      </c>
      <c r="I114" s="99"/>
      <c r="J114" s="109">
        <v>4.25</v>
      </c>
      <c r="K114" s="99"/>
      <c r="L114" s="116"/>
      <c r="M114" s="107" t="str">
        <f>VLOOKUP(C114,'[1]As per ISO'!$B$7:$EQ$1026,146,0)</f>
        <v>CAT-1</v>
      </c>
      <c r="N114" s="117" t="str">
        <f>VLOOKUP(C114,'[2]As per ISO'!$B$7:$BV$1031,73,0)</f>
        <v>Capgemini</v>
      </c>
      <c r="O114" s="110" t="s">
        <v>2006</v>
      </c>
      <c r="P114" s="103">
        <v>9960668062</v>
      </c>
      <c r="Q114" s="99"/>
      <c r="R114" s="99"/>
      <c r="S114" s="116" t="s">
        <v>1675</v>
      </c>
      <c r="T114" s="105" t="str">
        <f t="shared" si="1"/>
        <v>ON</v>
      </c>
      <c r="U114" s="54"/>
    </row>
    <row r="115" spans="1:23" ht="31.5" hidden="1" x14ac:dyDescent="0.2">
      <c r="A115" s="99">
        <v>109</v>
      </c>
      <c r="B115" s="99" t="s">
        <v>24</v>
      </c>
      <c r="C115" s="102" t="s">
        <v>825</v>
      </c>
      <c r="D115" s="100" t="s">
        <v>1527</v>
      </c>
      <c r="E115" s="107">
        <v>45544</v>
      </c>
      <c r="F115" s="108" t="s">
        <v>1832</v>
      </c>
      <c r="G115" s="108" t="s">
        <v>1318</v>
      </c>
      <c r="H115" s="100" t="s">
        <v>48</v>
      </c>
      <c r="I115" s="99"/>
      <c r="J115" s="109">
        <v>4.25</v>
      </c>
      <c r="K115" s="99"/>
      <c r="L115" s="112">
        <v>1</v>
      </c>
      <c r="M115" s="107" t="str">
        <f>VLOOKUP(C115,'[1]As per ISO'!$B$7:$EQ$1026,146,0)</f>
        <v>CAT-1</v>
      </c>
      <c r="N115" s="117" t="str">
        <f>VLOOKUP(C115,'[2]As per ISO'!$B$7:$BV$1031,73,0)</f>
        <v>Capgemini</v>
      </c>
      <c r="O115" s="110" t="s">
        <v>2007</v>
      </c>
      <c r="P115" s="103">
        <v>9372975818</v>
      </c>
      <c r="Q115" s="99"/>
      <c r="R115" s="99"/>
      <c r="S115" s="116" t="s">
        <v>1675</v>
      </c>
      <c r="T115" s="105" t="str">
        <f t="shared" si="1"/>
        <v>ON</v>
      </c>
      <c r="U115" s="54"/>
    </row>
    <row r="116" spans="1:23" ht="31.5" hidden="1" x14ac:dyDescent="0.2">
      <c r="A116" s="99">
        <v>110</v>
      </c>
      <c r="B116" s="99" t="s">
        <v>24</v>
      </c>
      <c r="C116" s="102" t="s">
        <v>826</v>
      </c>
      <c r="D116" s="100" t="s">
        <v>910</v>
      </c>
      <c r="E116" s="107">
        <v>45544</v>
      </c>
      <c r="F116" s="108" t="s">
        <v>1832</v>
      </c>
      <c r="G116" s="107" t="s">
        <v>670</v>
      </c>
      <c r="H116" s="102" t="s">
        <v>48</v>
      </c>
      <c r="I116" s="99"/>
      <c r="J116" s="109">
        <v>4.25</v>
      </c>
      <c r="K116" s="99"/>
      <c r="L116" s="112"/>
      <c r="M116" s="107" t="str">
        <f>VLOOKUP(C116,'[1]As per ISO'!$B$7:$EQ$1026,146,0)</f>
        <v>CAT-1</v>
      </c>
      <c r="N116" s="117" t="str">
        <f>VLOOKUP(C116,'[2]As per ISO'!$B$7:$BV$1031,73,0)</f>
        <v>Capgemini</v>
      </c>
      <c r="O116" s="110" t="s">
        <v>2008</v>
      </c>
      <c r="P116" s="103">
        <v>7738380191</v>
      </c>
      <c r="Q116" s="99"/>
      <c r="R116" s="99"/>
      <c r="S116" s="116" t="s">
        <v>1675</v>
      </c>
      <c r="T116" s="105" t="str">
        <f t="shared" si="1"/>
        <v>ON</v>
      </c>
      <c r="U116" s="54"/>
      <c r="W116" s="52" t="e">
        <f>VLOOKUP(C116,#REF!,5,0)</f>
        <v>#REF!</v>
      </c>
    </row>
    <row r="117" spans="1:23" ht="31.5" hidden="1" x14ac:dyDescent="0.2">
      <c r="A117" s="99">
        <v>111</v>
      </c>
      <c r="B117" s="99" t="s">
        <v>24</v>
      </c>
      <c r="C117" s="102" t="s">
        <v>827</v>
      </c>
      <c r="D117" s="100" t="s">
        <v>911</v>
      </c>
      <c r="E117" s="107">
        <v>45544</v>
      </c>
      <c r="F117" s="108" t="s">
        <v>1832</v>
      </c>
      <c r="G117" s="107" t="s">
        <v>670</v>
      </c>
      <c r="H117" s="102" t="s">
        <v>48</v>
      </c>
      <c r="I117" s="99"/>
      <c r="J117" s="109">
        <v>4.25</v>
      </c>
      <c r="K117" s="99"/>
      <c r="L117" s="112"/>
      <c r="M117" s="107" t="str">
        <f>VLOOKUP(C117,'[1]As per ISO'!$B$7:$EQ$1026,146,0)</f>
        <v>CAT-1</v>
      </c>
      <c r="N117" s="117" t="str">
        <f>VLOOKUP(C117,'[2]As per ISO'!$B$7:$BV$1031,73,0)</f>
        <v>Capgemini</v>
      </c>
      <c r="O117" s="110" t="s">
        <v>2009</v>
      </c>
      <c r="P117" s="103">
        <v>9324617734</v>
      </c>
      <c r="Q117" s="99"/>
      <c r="R117" s="99"/>
      <c r="S117" s="116" t="s">
        <v>1675</v>
      </c>
      <c r="T117" s="105" t="str">
        <f t="shared" si="1"/>
        <v>ON</v>
      </c>
      <c r="U117" s="54"/>
      <c r="W117" s="52" t="e">
        <f>VLOOKUP(C117,#REF!,5,0)</f>
        <v>#REF!</v>
      </c>
    </row>
    <row r="118" spans="1:23" ht="31.5" hidden="1" x14ac:dyDescent="0.2">
      <c r="A118" s="99">
        <v>112</v>
      </c>
      <c r="B118" s="99" t="s">
        <v>24</v>
      </c>
      <c r="C118" s="102" t="s">
        <v>828</v>
      </c>
      <c r="D118" s="100" t="s">
        <v>912</v>
      </c>
      <c r="E118" s="107">
        <v>45544</v>
      </c>
      <c r="F118" s="108" t="s">
        <v>1832</v>
      </c>
      <c r="G118" s="107" t="s">
        <v>670</v>
      </c>
      <c r="H118" s="102" t="s">
        <v>48</v>
      </c>
      <c r="I118" s="99"/>
      <c r="J118" s="109">
        <v>4.25</v>
      </c>
      <c r="K118" s="99"/>
      <c r="L118" s="112"/>
      <c r="M118" s="107" t="str">
        <f>VLOOKUP(C118,'[1]As per ISO'!$B$7:$EQ$1026,146,0)</f>
        <v>CAT-1</v>
      </c>
      <c r="N118" s="117" t="str">
        <f>VLOOKUP(C118,'[2]As per ISO'!$B$7:$BV$1031,73,0)</f>
        <v>Capgemini</v>
      </c>
      <c r="O118" s="110" t="s">
        <v>2010</v>
      </c>
      <c r="P118" s="103">
        <v>9326053932</v>
      </c>
      <c r="Q118" s="99"/>
      <c r="R118" s="99"/>
      <c r="S118" s="116" t="s">
        <v>1675</v>
      </c>
      <c r="T118" s="105" t="str">
        <f t="shared" si="1"/>
        <v>ON</v>
      </c>
      <c r="U118" s="54"/>
      <c r="W118" s="52" t="e">
        <f>VLOOKUP(C118,#REF!,5,0)</f>
        <v>#REF!</v>
      </c>
    </row>
    <row r="119" spans="1:23" ht="31.5" hidden="1" x14ac:dyDescent="0.2">
      <c r="A119" s="99">
        <v>113</v>
      </c>
      <c r="B119" s="99" t="s">
        <v>24</v>
      </c>
      <c r="C119" s="102" t="s">
        <v>829</v>
      </c>
      <c r="D119" s="100" t="s">
        <v>913</v>
      </c>
      <c r="E119" s="107">
        <v>45544</v>
      </c>
      <c r="F119" s="108" t="s">
        <v>1832</v>
      </c>
      <c r="G119" s="107" t="s">
        <v>670</v>
      </c>
      <c r="H119" s="102" t="s">
        <v>48</v>
      </c>
      <c r="I119" s="99"/>
      <c r="J119" s="109">
        <v>4.25</v>
      </c>
      <c r="K119" s="99"/>
      <c r="L119" s="112"/>
      <c r="M119" s="107" t="str">
        <f>VLOOKUP(C119,'[1]As per ISO'!$B$7:$EQ$1026,146,0)</f>
        <v>CAT-1</v>
      </c>
      <c r="N119" s="117" t="str">
        <f>VLOOKUP(C119,'[2]As per ISO'!$B$7:$BV$1031,73,0)</f>
        <v>Capgemini</v>
      </c>
      <c r="O119" s="110" t="s">
        <v>2011</v>
      </c>
      <c r="P119" s="103">
        <v>8828381347</v>
      </c>
      <c r="Q119" s="99"/>
      <c r="R119" s="99"/>
      <c r="S119" s="116" t="s">
        <v>1675</v>
      </c>
      <c r="T119" s="105" t="str">
        <f t="shared" si="1"/>
        <v>ON</v>
      </c>
      <c r="U119" s="54"/>
      <c r="W119" s="52" t="e">
        <f>VLOOKUP(C119,#REF!,5,0)</f>
        <v>#REF!</v>
      </c>
    </row>
    <row r="120" spans="1:23" ht="31.5" hidden="1" x14ac:dyDescent="0.2">
      <c r="A120" s="99">
        <v>114</v>
      </c>
      <c r="B120" s="99" t="s">
        <v>24</v>
      </c>
      <c r="C120" s="102" t="s">
        <v>830</v>
      </c>
      <c r="D120" s="100" t="s">
        <v>914</v>
      </c>
      <c r="E120" s="107">
        <v>45544</v>
      </c>
      <c r="F120" s="108" t="s">
        <v>1832</v>
      </c>
      <c r="G120" s="108" t="s">
        <v>1831</v>
      </c>
      <c r="H120" s="100" t="s">
        <v>48</v>
      </c>
      <c r="I120" s="99"/>
      <c r="J120" s="109">
        <v>4.25</v>
      </c>
      <c r="K120" s="99"/>
      <c r="L120" s="112">
        <v>1</v>
      </c>
      <c r="M120" s="107" t="str">
        <f>VLOOKUP(C120,'[1]As per ISO'!$B$7:$EQ$1026,146,0)</f>
        <v>CAT-1</v>
      </c>
      <c r="N120" s="117" t="str">
        <f>VLOOKUP(C120,'[2]As per ISO'!$B$7:$BV$1031,73,0)</f>
        <v>Tata Consultancy Services(digital) /Accenture/Capgemini</v>
      </c>
      <c r="O120" s="110" t="s">
        <v>1962</v>
      </c>
      <c r="P120" s="103">
        <v>9324354862</v>
      </c>
      <c r="Q120" s="99"/>
      <c r="R120" s="99"/>
      <c r="S120" s="116" t="s">
        <v>1675</v>
      </c>
      <c r="T120" s="105" t="str">
        <f t="shared" si="1"/>
        <v>ON</v>
      </c>
      <c r="U120" s="54"/>
    </row>
    <row r="121" spans="1:23" ht="31.5" hidden="1" x14ac:dyDescent="0.2">
      <c r="A121" s="99">
        <v>115</v>
      </c>
      <c r="B121" s="99" t="s">
        <v>24</v>
      </c>
      <c r="C121" s="102" t="s">
        <v>831</v>
      </c>
      <c r="D121" s="100" t="s">
        <v>915</v>
      </c>
      <c r="E121" s="107">
        <v>45544</v>
      </c>
      <c r="F121" s="108" t="s">
        <v>1832</v>
      </c>
      <c r="G121" s="107" t="s">
        <v>670</v>
      </c>
      <c r="H121" s="102" t="s">
        <v>48</v>
      </c>
      <c r="I121" s="99"/>
      <c r="J121" s="109">
        <v>4.25</v>
      </c>
      <c r="K121" s="99"/>
      <c r="L121" s="112"/>
      <c r="M121" s="107" t="str">
        <f>VLOOKUP(C121,'[1]As per ISO'!$B$7:$EQ$1026,146,0)</f>
        <v>CAT-1</v>
      </c>
      <c r="N121" s="117" t="str">
        <f>VLOOKUP(C121,'[2]As per ISO'!$B$7:$BV$1031,73,0)</f>
        <v>Capgemini</v>
      </c>
      <c r="O121" s="110" t="s">
        <v>2012</v>
      </c>
      <c r="P121" s="103">
        <v>8828403125</v>
      </c>
      <c r="Q121" s="99"/>
      <c r="R121" s="99"/>
      <c r="S121" s="116" t="s">
        <v>1675</v>
      </c>
      <c r="T121" s="105" t="str">
        <f t="shared" si="1"/>
        <v>ON</v>
      </c>
      <c r="U121" s="54"/>
      <c r="W121" s="52" t="e">
        <f>VLOOKUP(C121,#REF!,5,0)</f>
        <v>#REF!</v>
      </c>
    </row>
    <row r="122" spans="1:23" ht="31.5" hidden="1" x14ac:dyDescent="0.2">
      <c r="A122" s="99">
        <v>116</v>
      </c>
      <c r="B122" s="99" t="s">
        <v>24</v>
      </c>
      <c r="C122" s="102" t="s">
        <v>832</v>
      </c>
      <c r="D122" s="100" t="s">
        <v>916</v>
      </c>
      <c r="E122" s="107">
        <v>45544</v>
      </c>
      <c r="F122" s="108" t="s">
        <v>1832</v>
      </c>
      <c r="G122" s="108" t="s">
        <v>1831</v>
      </c>
      <c r="H122" s="100" t="s">
        <v>48</v>
      </c>
      <c r="I122" s="99"/>
      <c r="J122" s="109">
        <v>4.25</v>
      </c>
      <c r="K122" s="99"/>
      <c r="L122" s="112">
        <v>1</v>
      </c>
      <c r="M122" s="107" t="str">
        <f>VLOOKUP(C122,'[1]As per ISO'!$B$7:$EQ$1026,146,0)</f>
        <v>CAT-1</v>
      </c>
      <c r="N122" s="117" t="str">
        <f>VLOOKUP(C122,'[2]As per ISO'!$B$7:$BV$1031,73,0)</f>
        <v>Homeville/Capgemini</v>
      </c>
      <c r="O122" s="110" t="s">
        <v>2013</v>
      </c>
      <c r="P122" s="103">
        <v>9665153365</v>
      </c>
      <c r="Q122" s="99"/>
      <c r="R122" s="99"/>
      <c r="S122" s="116" t="s">
        <v>1675</v>
      </c>
      <c r="T122" s="105" t="str">
        <f t="shared" si="1"/>
        <v>ON</v>
      </c>
      <c r="U122" s="54"/>
    </row>
    <row r="123" spans="1:23" ht="31.5" hidden="1" x14ac:dyDescent="0.2">
      <c r="A123" s="99">
        <v>117</v>
      </c>
      <c r="B123" s="99" t="s">
        <v>24</v>
      </c>
      <c r="C123" s="102" t="s">
        <v>833</v>
      </c>
      <c r="D123" s="100" t="s">
        <v>917</v>
      </c>
      <c r="E123" s="107">
        <v>45544</v>
      </c>
      <c r="F123" s="108" t="s">
        <v>1832</v>
      </c>
      <c r="G123" s="107" t="s">
        <v>670</v>
      </c>
      <c r="H123" s="102" t="s">
        <v>48</v>
      </c>
      <c r="I123" s="99"/>
      <c r="J123" s="109">
        <v>4.25</v>
      </c>
      <c r="K123" s="99"/>
      <c r="L123" s="112"/>
      <c r="M123" s="107" t="str">
        <f>VLOOKUP(C123,'[1]As per ISO'!$B$7:$EQ$1026,146,0)</f>
        <v>CAT-1</v>
      </c>
      <c r="N123" s="117" t="str">
        <f>VLOOKUP(C123,'[2]As per ISO'!$B$7:$BV$1031,73,0)</f>
        <v>Capgemini</v>
      </c>
      <c r="O123" s="110" t="s">
        <v>2014</v>
      </c>
      <c r="P123" s="103">
        <v>7039228199</v>
      </c>
      <c r="Q123" s="99"/>
      <c r="R123" s="99"/>
      <c r="S123" s="116" t="s">
        <v>1675</v>
      </c>
      <c r="T123" s="105" t="str">
        <f t="shared" si="1"/>
        <v>ON</v>
      </c>
      <c r="U123" s="54"/>
      <c r="W123" s="52" t="e">
        <f>VLOOKUP(C123,#REF!,5,0)</f>
        <v>#REF!</v>
      </c>
    </row>
    <row r="124" spans="1:23" ht="31.5" hidden="1" x14ac:dyDescent="0.2">
      <c r="A124" s="99">
        <v>118</v>
      </c>
      <c r="B124" s="99" t="s">
        <v>24</v>
      </c>
      <c r="C124" s="102" t="s">
        <v>834</v>
      </c>
      <c r="D124" s="100" t="s">
        <v>918</v>
      </c>
      <c r="E124" s="107">
        <v>45544</v>
      </c>
      <c r="F124" s="108" t="s">
        <v>1832</v>
      </c>
      <c r="G124" s="107" t="s">
        <v>670</v>
      </c>
      <c r="H124" s="102" t="s">
        <v>48</v>
      </c>
      <c r="I124" s="99"/>
      <c r="J124" s="109">
        <v>4.25</v>
      </c>
      <c r="K124" s="99"/>
      <c r="L124" s="112"/>
      <c r="M124" s="107" t="str">
        <f>VLOOKUP(C124,'[1]As per ISO'!$B$7:$EQ$1026,146,0)</f>
        <v>CAT-1</v>
      </c>
      <c r="N124" s="117" t="str">
        <f>VLOOKUP(C124,'[2]As per ISO'!$B$7:$BV$1031,73,0)</f>
        <v>Capgemini</v>
      </c>
      <c r="O124" s="110" t="s">
        <v>2015</v>
      </c>
      <c r="P124" s="103">
        <v>9892136476</v>
      </c>
      <c r="Q124" s="99"/>
      <c r="R124" s="99"/>
      <c r="S124" s="116" t="s">
        <v>1675</v>
      </c>
      <c r="T124" s="105" t="str">
        <f t="shared" si="1"/>
        <v>ON</v>
      </c>
      <c r="U124" s="54"/>
      <c r="W124" s="52" t="e">
        <f>VLOOKUP(C124,#REF!,5,0)</f>
        <v>#REF!</v>
      </c>
    </row>
    <row r="125" spans="1:23" hidden="1" x14ac:dyDescent="0.2">
      <c r="A125" s="99">
        <v>119</v>
      </c>
      <c r="B125" s="99" t="s">
        <v>707</v>
      </c>
      <c r="C125" s="102" t="s">
        <v>835</v>
      </c>
      <c r="D125" s="100" t="s">
        <v>919</v>
      </c>
      <c r="E125" s="107">
        <v>45544</v>
      </c>
      <c r="F125" s="108" t="s">
        <v>1832</v>
      </c>
      <c r="G125" s="107" t="s">
        <v>670</v>
      </c>
      <c r="H125" s="102" t="s">
        <v>48</v>
      </c>
      <c r="I125" s="99"/>
      <c r="J125" s="109">
        <v>4.25</v>
      </c>
      <c r="K125" s="99"/>
      <c r="L125" s="116"/>
      <c r="M125" s="107" t="str">
        <f>VLOOKUP(C125,'[1]As per ISO'!$B$7:$EQ$1026,146,0)</f>
        <v>CAT-1</v>
      </c>
      <c r="N125" s="117" t="str">
        <f>VLOOKUP(C125,'[2]As per ISO'!$B$7:$BV$1031,73,0)</f>
        <v>Capgemini</v>
      </c>
      <c r="O125" s="110" t="s">
        <v>2016</v>
      </c>
      <c r="P125" s="103">
        <v>8356058224</v>
      </c>
      <c r="Q125" s="99"/>
      <c r="R125" s="99"/>
      <c r="S125" s="116" t="s">
        <v>1675</v>
      </c>
      <c r="T125" s="105" t="str">
        <f t="shared" si="1"/>
        <v>ON</v>
      </c>
      <c r="U125" s="54"/>
      <c r="W125" s="52" t="e">
        <f>VLOOKUP(C125,#REF!,5,0)</f>
        <v>#REF!</v>
      </c>
    </row>
    <row r="126" spans="1:23" hidden="1" x14ac:dyDescent="0.2">
      <c r="A126" s="99">
        <v>120</v>
      </c>
      <c r="B126" s="99" t="s">
        <v>707</v>
      </c>
      <c r="C126" s="102" t="s">
        <v>836</v>
      </c>
      <c r="D126" s="100" t="s">
        <v>920</v>
      </c>
      <c r="E126" s="107">
        <v>45544</v>
      </c>
      <c r="F126" s="108" t="s">
        <v>1832</v>
      </c>
      <c r="G126" s="107" t="s">
        <v>670</v>
      </c>
      <c r="H126" s="102" t="s">
        <v>48</v>
      </c>
      <c r="I126" s="99"/>
      <c r="J126" s="109">
        <v>4.25</v>
      </c>
      <c r="K126" s="99"/>
      <c r="L126" s="116"/>
      <c r="M126" s="107" t="str">
        <f>VLOOKUP(C126,'[1]As per ISO'!$B$7:$EQ$1026,146,0)</f>
        <v>CAT-2</v>
      </c>
      <c r="N126" s="117" t="str">
        <f>VLOOKUP(C126,'[2]As per ISO'!$B$7:$BV$1031,73,0)</f>
        <v>Capgemini</v>
      </c>
      <c r="O126" s="110" t="s">
        <v>2017</v>
      </c>
      <c r="P126" s="103">
        <v>9372884403</v>
      </c>
      <c r="Q126" s="99"/>
      <c r="R126" s="99"/>
      <c r="S126" s="116" t="s">
        <v>1675</v>
      </c>
      <c r="T126" s="105" t="str">
        <f t="shared" si="1"/>
        <v>ON</v>
      </c>
      <c r="U126" s="54"/>
      <c r="W126" s="52" t="e">
        <f>VLOOKUP(C126,#REF!,5,0)</f>
        <v>#REF!</v>
      </c>
    </row>
    <row r="127" spans="1:23" hidden="1" x14ac:dyDescent="0.2">
      <c r="A127" s="99">
        <v>121</v>
      </c>
      <c r="B127" s="99" t="s">
        <v>707</v>
      </c>
      <c r="C127" s="102" t="s">
        <v>837</v>
      </c>
      <c r="D127" s="100" t="s">
        <v>921</v>
      </c>
      <c r="E127" s="107">
        <v>45544</v>
      </c>
      <c r="F127" s="108" t="s">
        <v>1832</v>
      </c>
      <c r="G127" s="107" t="s">
        <v>670</v>
      </c>
      <c r="H127" s="102" t="s">
        <v>48</v>
      </c>
      <c r="I127" s="99"/>
      <c r="J127" s="109">
        <v>4.25</v>
      </c>
      <c r="K127" s="99"/>
      <c r="L127" s="116"/>
      <c r="M127" s="107" t="str">
        <f>VLOOKUP(C127,'[1]As per ISO'!$B$7:$EQ$1026,146,0)</f>
        <v>CAT-1</v>
      </c>
      <c r="N127" s="117" t="str">
        <f>VLOOKUP(C127,'[2]As per ISO'!$B$7:$BV$1031,73,0)</f>
        <v>Capgemini</v>
      </c>
      <c r="O127" s="110" t="s">
        <v>2018</v>
      </c>
      <c r="P127" s="103">
        <v>9987346359</v>
      </c>
      <c r="Q127" s="99"/>
      <c r="R127" s="99"/>
      <c r="S127" s="116" t="s">
        <v>1675</v>
      </c>
      <c r="T127" s="105" t="str">
        <f t="shared" si="1"/>
        <v>ON</v>
      </c>
      <c r="U127" s="54"/>
      <c r="W127" s="52" t="e">
        <f>VLOOKUP(C127,#REF!,5,0)</f>
        <v>#REF!</v>
      </c>
    </row>
    <row r="128" spans="1:23" hidden="1" x14ac:dyDescent="0.2">
      <c r="A128" s="99">
        <v>122</v>
      </c>
      <c r="B128" s="99" t="s">
        <v>707</v>
      </c>
      <c r="C128" s="102" t="s">
        <v>838</v>
      </c>
      <c r="D128" s="100" t="s">
        <v>922</v>
      </c>
      <c r="E128" s="107">
        <v>45544</v>
      </c>
      <c r="F128" s="108" t="s">
        <v>1832</v>
      </c>
      <c r="G128" s="108" t="s">
        <v>1831</v>
      </c>
      <c r="H128" s="100" t="s">
        <v>48</v>
      </c>
      <c r="I128" s="99"/>
      <c r="J128" s="109">
        <v>4.25</v>
      </c>
      <c r="K128" s="99"/>
      <c r="L128" s="112">
        <v>1</v>
      </c>
      <c r="M128" s="107" t="str">
        <f>VLOOKUP(C128,'[1]As per ISO'!$B$7:$EQ$1026,146,0)</f>
        <v>CAT-1</v>
      </c>
      <c r="N128" s="117" t="str">
        <f>VLOOKUP(C128,'[2]As per ISO'!$B$7:$BV$1031,73,0)</f>
        <v>ICICI/Capgemini</v>
      </c>
      <c r="O128" s="110" t="s">
        <v>2019</v>
      </c>
      <c r="P128" s="103">
        <v>9324266976</v>
      </c>
      <c r="Q128" s="99"/>
      <c r="R128" s="99"/>
      <c r="S128" s="116" t="s">
        <v>1675</v>
      </c>
      <c r="T128" s="105" t="str">
        <f t="shared" si="1"/>
        <v>ON</v>
      </c>
      <c r="U128" s="54"/>
    </row>
    <row r="129" spans="1:23" hidden="1" x14ac:dyDescent="0.2">
      <c r="A129" s="99">
        <v>123</v>
      </c>
      <c r="B129" s="99" t="s">
        <v>707</v>
      </c>
      <c r="C129" s="102" t="s">
        <v>839</v>
      </c>
      <c r="D129" s="100" t="s">
        <v>923</v>
      </c>
      <c r="E129" s="107">
        <v>45544</v>
      </c>
      <c r="F129" s="108" t="s">
        <v>1832</v>
      </c>
      <c r="G129" s="107" t="s">
        <v>670</v>
      </c>
      <c r="H129" s="102" t="s">
        <v>48</v>
      </c>
      <c r="I129" s="99"/>
      <c r="J129" s="109">
        <v>4.25</v>
      </c>
      <c r="K129" s="99"/>
      <c r="L129" s="116"/>
      <c r="M129" s="107" t="str">
        <f>VLOOKUP(C129,'[1]As per ISO'!$B$7:$EQ$1026,146,0)</f>
        <v>CAT-1</v>
      </c>
      <c r="N129" s="117" t="str">
        <f>VLOOKUP(C129,'[2]As per ISO'!$B$7:$BV$1031,73,0)</f>
        <v>Capgemini</v>
      </c>
      <c r="O129" s="110" t="s">
        <v>2020</v>
      </c>
      <c r="P129" s="103">
        <v>9326304157</v>
      </c>
      <c r="Q129" s="99"/>
      <c r="R129" s="99"/>
      <c r="S129" s="116" t="s">
        <v>1675</v>
      </c>
      <c r="T129" s="105" t="str">
        <f t="shared" si="1"/>
        <v>ON</v>
      </c>
      <c r="U129" s="54"/>
      <c r="W129" s="52" t="e">
        <f>VLOOKUP(C129,#REF!,5,0)</f>
        <v>#REF!</v>
      </c>
    </row>
    <row r="130" spans="1:23" hidden="1" x14ac:dyDescent="0.2">
      <c r="A130" s="99">
        <v>124</v>
      </c>
      <c r="B130" s="99" t="s">
        <v>707</v>
      </c>
      <c r="C130" s="102" t="s">
        <v>840</v>
      </c>
      <c r="D130" s="100" t="s">
        <v>924</v>
      </c>
      <c r="E130" s="107">
        <v>45544</v>
      </c>
      <c r="F130" s="108" t="s">
        <v>1832</v>
      </c>
      <c r="G130" s="108" t="s">
        <v>1831</v>
      </c>
      <c r="H130" s="102" t="s">
        <v>48</v>
      </c>
      <c r="I130" s="99"/>
      <c r="J130" s="109">
        <v>4.25</v>
      </c>
      <c r="K130" s="99"/>
      <c r="L130" s="116"/>
      <c r="M130" s="107" t="str">
        <f>VLOOKUP(C130,'[1]As per ISO'!$B$7:$EQ$1026,146,0)</f>
        <v>CAT-1</v>
      </c>
      <c r="N130" s="117" t="str">
        <f>VLOOKUP(C130,'[2]As per ISO'!$B$7:$BV$1031,73,0)</f>
        <v>Capgemini</v>
      </c>
      <c r="O130" s="110" t="s">
        <v>2021</v>
      </c>
      <c r="P130" s="103">
        <v>7021042609</v>
      </c>
      <c r="Q130" s="99"/>
      <c r="R130" s="99"/>
      <c r="S130" s="116" t="s">
        <v>1675</v>
      </c>
      <c r="T130" s="105" t="str">
        <f t="shared" si="1"/>
        <v>ON</v>
      </c>
      <c r="U130" s="54"/>
    </row>
    <row r="131" spans="1:23" hidden="1" x14ac:dyDescent="0.2">
      <c r="A131" s="99">
        <v>125</v>
      </c>
      <c r="B131" s="99" t="s">
        <v>707</v>
      </c>
      <c r="C131" s="102" t="s">
        <v>841</v>
      </c>
      <c r="D131" s="100" t="s">
        <v>925</v>
      </c>
      <c r="E131" s="107">
        <v>45544</v>
      </c>
      <c r="F131" s="108" t="s">
        <v>1832</v>
      </c>
      <c r="G131" s="107" t="s">
        <v>670</v>
      </c>
      <c r="H131" s="102" t="s">
        <v>48</v>
      </c>
      <c r="I131" s="99"/>
      <c r="J131" s="109">
        <v>4.25</v>
      </c>
      <c r="K131" s="99"/>
      <c r="L131" s="116"/>
      <c r="M131" s="107" t="str">
        <f>VLOOKUP(C131,'[1]As per ISO'!$B$7:$EQ$1026,146,0)</f>
        <v>CAT-1</v>
      </c>
      <c r="N131" s="117" t="str">
        <f>VLOOKUP(C131,'[2]As per ISO'!$B$7:$BV$1031,73,0)</f>
        <v>Capgemini</v>
      </c>
      <c r="O131" s="110" t="s">
        <v>2022</v>
      </c>
      <c r="P131" s="103">
        <v>9167576065</v>
      </c>
      <c r="Q131" s="99"/>
      <c r="R131" s="99"/>
      <c r="S131" s="116" t="s">
        <v>1675</v>
      </c>
      <c r="T131" s="105" t="str">
        <f t="shared" si="1"/>
        <v>ON</v>
      </c>
      <c r="U131" s="54"/>
      <c r="W131" s="52" t="e">
        <f>VLOOKUP(C131,#REF!,5,0)</f>
        <v>#REF!</v>
      </c>
    </row>
    <row r="132" spans="1:23" hidden="1" x14ac:dyDescent="0.2">
      <c r="A132" s="99">
        <v>126</v>
      </c>
      <c r="B132" s="99" t="s">
        <v>707</v>
      </c>
      <c r="C132" s="102" t="s">
        <v>842</v>
      </c>
      <c r="D132" s="100" t="s">
        <v>926</v>
      </c>
      <c r="E132" s="107">
        <v>45544</v>
      </c>
      <c r="F132" s="108" t="s">
        <v>1832</v>
      </c>
      <c r="G132" s="107" t="s">
        <v>670</v>
      </c>
      <c r="H132" s="102" t="s">
        <v>48</v>
      </c>
      <c r="I132" s="99"/>
      <c r="J132" s="109">
        <v>4.25</v>
      </c>
      <c r="K132" s="99"/>
      <c r="L132" s="116"/>
      <c r="M132" s="107" t="str">
        <f>VLOOKUP(C132,'[1]As per ISO'!$B$7:$EQ$1026,146,0)</f>
        <v>CAT-1</v>
      </c>
      <c r="N132" s="117" t="str">
        <f>VLOOKUP(C132,'[2]As per ISO'!$B$7:$BV$1031,73,0)</f>
        <v>Capgemini</v>
      </c>
      <c r="O132" s="110" t="s">
        <v>2023</v>
      </c>
      <c r="P132" s="103">
        <v>9004137428</v>
      </c>
      <c r="Q132" s="99"/>
      <c r="R132" s="99"/>
      <c r="S132" s="116" t="s">
        <v>1675</v>
      </c>
      <c r="T132" s="105" t="str">
        <f t="shared" si="1"/>
        <v>ON</v>
      </c>
      <c r="U132" s="54"/>
      <c r="W132" s="52" t="e">
        <f>VLOOKUP(C132,#REF!,5,0)</f>
        <v>#REF!</v>
      </c>
    </row>
    <row r="133" spans="1:23" hidden="1" x14ac:dyDescent="0.2">
      <c r="A133" s="99">
        <v>127</v>
      </c>
      <c r="B133" s="99" t="s">
        <v>707</v>
      </c>
      <c r="C133" s="102" t="s">
        <v>843</v>
      </c>
      <c r="D133" s="100" t="s">
        <v>927</v>
      </c>
      <c r="E133" s="107">
        <v>45544</v>
      </c>
      <c r="F133" s="108" t="s">
        <v>1832</v>
      </c>
      <c r="G133" s="107" t="s">
        <v>670</v>
      </c>
      <c r="H133" s="102" t="s">
        <v>48</v>
      </c>
      <c r="I133" s="99"/>
      <c r="J133" s="109">
        <v>4.25</v>
      </c>
      <c r="K133" s="99"/>
      <c r="L133" s="116"/>
      <c r="M133" s="107" t="str">
        <f>VLOOKUP(C133,'[1]As per ISO'!$B$7:$EQ$1026,146,0)</f>
        <v>CAT-1</v>
      </c>
      <c r="N133" s="117" t="str">
        <f>VLOOKUP(C133,'[2]As per ISO'!$B$7:$BV$1031,73,0)</f>
        <v>Capgemini</v>
      </c>
      <c r="O133" s="110" t="s">
        <v>2024</v>
      </c>
      <c r="P133" s="103">
        <v>7304841942</v>
      </c>
      <c r="Q133" s="99"/>
      <c r="R133" s="99"/>
      <c r="S133" s="116" t="s">
        <v>1675</v>
      </c>
      <c r="T133" s="105" t="str">
        <f t="shared" si="1"/>
        <v>ON</v>
      </c>
      <c r="U133" s="54"/>
      <c r="W133" s="52" t="e">
        <f>VLOOKUP(C133,#REF!,5,0)</f>
        <v>#REF!</v>
      </c>
    </row>
    <row r="134" spans="1:23" ht="31.5" hidden="1" x14ac:dyDescent="0.2">
      <c r="A134" s="99">
        <v>128</v>
      </c>
      <c r="B134" s="99" t="s">
        <v>707</v>
      </c>
      <c r="C134" s="102" t="s">
        <v>844</v>
      </c>
      <c r="D134" s="100" t="s">
        <v>928</v>
      </c>
      <c r="E134" s="107">
        <v>45544</v>
      </c>
      <c r="F134" s="108" t="s">
        <v>1832</v>
      </c>
      <c r="G134" s="107" t="s">
        <v>670</v>
      </c>
      <c r="H134" s="102" t="s">
        <v>48</v>
      </c>
      <c r="I134" s="99"/>
      <c r="J134" s="109">
        <v>4.25</v>
      </c>
      <c r="K134" s="99"/>
      <c r="L134" s="116"/>
      <c r="M134" s="107" t="str">
        <f>VLOOKUP(C134,'[1]As per ISO'!$B$7:$EQ$1026,146,0)</f>
        <v>CAT-1</v>
      </c>
      <c r="N134" s="117" t="str">
        <f>VLOOKUP(C134,'[2]As per ISO'!$B$7:$BV$1031,73,0)</f>
        <v>Capgemini</v>
      </c>
      <c r="O134" s="110" t="s">
        <v>2025</v>
      </c>
      <c r="P134" s="103">
        <v>9324483414</v>
      </c>
      <c r="Q134" s="99"/>
      <c r="R134" s="99"/>
      <c r="S134" s="116" t="s">
        <v>1675</v>
      </c>
      <c r="T134" s="105" t="str">
        <f t="shared" si="1"/>
        <v>ON</v>
      </c>
      <c r="U134" s="54"/>
      <c r="W134" s="52" t="e">
        <f>VLOOKUP(C134,#REF!,5,0)</f>
        <v>#REF!</v>
      </c>
    </row>
    <row r="135" spans="1:23" ht="31.5" hidden="1" x14ac:dyDescent="0.2">
      <c r="A135" s="99">
        <v>129</v>
      </c>
      <c r="B135" s="99" t="s">
        <v>707</v>
      </c>
      <c r="C135" s="102" t="s">
        <v>845</v>
      </c>
      <c r="D135" s="100" t="s">
        <v>929</v>
      </c>
      <c r="E135" s="107">
        <v>45544</v>
      </c>
      <c r="F135" s="108" t="s">
        <v>1832</v>
      </c>
      <c r="G135" s="108" t="s">
        <v>1831</v>
      </c>
      <c r="H135" s="100" t="s">
        <v>48</v>
      </c>
      <c r="I135" s="99"/>
      <c r="J135" s="109">
        <v>4.25</v>
      </c>
      <c r="K135" s="99"/>
      <c r="L135" s="112">
        <v>1</v>
      </c>
      <c r="M135" s="107" t="str">
        <f>VLOOKUP(C135,'[1]As per ISO'!$B$7:$EQ$1026,146,0)</f>
        <v>CAT-1</v>
      </c>
      <c r="N135" s="117" t="str">
        <f>VLOOKUP(C135,'[2]As per ISO'!$B$7:$BV$1031,73,0)</f>
        <v>ICICI/Accenture/Capgemini</v>
      </c>
      <c r="O135" s="110" t="s">
        <v>1971</v>
      </c>
      <c r="P135" s="103">
        <v>9321252234</v>
      </c>
      <c r="Q135" s="99"/>
      <c r="R135" s="99"/>
      <c r="S135" s="116" t="s">
        <v>1675</v>
      </c>
      <c r="T135" s="105" t="str">
        <f t="shared" ref="T135:T198" si="2">IF(LEFT(H135,3)="off","OFF",IF(H135="","","ON"))</f>
        <v>ON</v>
      </c>
      <c r="U135" s="54"/>
    </row>
    <row r="136" spans="1:23" hidden="1" x14ac:dyDescent="0.2">
      <c r="A136" s="99">
        <v>130</v>
      </c>
      <c r="B136" s="99" t="s">
        <v>707</v>
      </c>
      <c r="C136" s="102" t="s">
        <v>846</v>
      </c>
      <c r="D136" s="100" t="s">
        <v>930</v>
      </c>
      <c r="E136" s="107">
        <v>45544</v>
      </c>
      <c r="F136" s="108" t="s">
        <v>1832</v>
      </c>
      <c r="G136" s="107" t="s">
        <v>670</v>
      </c>
      <c r="H136" s="102" t="s">
        <v>48</v>
      </c>
      <c r="I136" s="99"/>
      <c r="J136" s="109">
        <v>4.25</v>
      </c>
      <c r="K136" s="99"/>
      <c r="L136" s="116"/>
      <c r="M136" s="107" t="str">
        <f>VLOOKUP(C136,'[1]As per ISO'!$B$7:$EQ$1026,146,0)</f>
        <v>CAT-2</v>
      </c>
      <c r="N136" s="117" t="str">
        <f>VLOOKUP(C136,'[2]As per ISO'!$B$7:$BV$1031,73,0)</f>
        <v>Capgemini</v>
      </c>
      <c r="O136" s="110" t="s">
        <v>2026</v>
      </c>
      <c r="P136" s="103">
        <v>9867615296</v>
      </c>
      <c r="Q136" s="99"/>
      <c r="R136" s="99"/>
      <c r="S136" s="116" t="s">
        <v>1675</v>
      </c>
      <c r="T136" s="105" t="str">
        <f t="shared" si="2"/>
        <v>ON</v>
      </c>
      <c r="U136" s="54"/>
      <c r="W136" s="52" t="e">
        <f>VLOOKUP(C136,#REF!,5,0)</f>
        <v>#REF!</v>
      </c>
    </row>
    <row r="137" spans="1:23" hidden="1" x14ac:dyDescent="0.2">
      <c r="A137" s="99">
        <v>131</v>
      </c>
      <c r="B137" s="99" t="s">
        <v>707</v>
      </c>
      <c r="C137" s="102" t="s">
        <v>847</v>
      </c>
      <c r="D137" s="100" t="s">
        <v>931</v>
      </c>
      <c r="E137" s="107">
        <v>45544</v>
      </c>
      <c r="F137" s="108" t="s">
        <v>1832</v>
      </c>
      <c r="G137" s="107" t="s">
        <v>670</v>
      </c>
      <c r="H137" s="102" t="s">
        <v>48</v>
      </c>
      <c r="I137" s="99"/>
      <c r="J137" s="109">
        <v>4.25</v>
      </c>
      <c r="K137" s="99"/>
      <c r="L137" s="116"/>
      <c r="M137" s="107" t="str">
        <f>VLOOKUP(C137,'[1]As per ISO'!$B$7:$EQ$1026,146,0)</f>
        <v>CAT-1</v>
      </c>
      <c r="N137" s="117" t="str">
        <f>VLOOKUP(C137,'[2]As per ISO'!$B$7:$BV$1031,73,0)</f>
        <v>Capgemini</v>
      </c>
      <c r="O137" s="110" t="s">
        <v>2027</v>
      </c>
      <c r="P137" s="103">
        <v>8655805780</v>
      </c>
      <c r="Q137" s="99"/>
      <c r="R137" s="99"/>
      <c r="S137" s="116" t="s">
        <v>1675</v>
      </c>
      <c r="T137" s="105" t="str">
        <f t="shared" si="2"/>
        <v>ON</v>
      </c>
      <c r="U137" s="54"/>
      <c r="W137" s="52" t="e">
        <f>VLOOKUP(C137,#REF!,5,0)</f>
        <v>#REF!</v>
      </c>
    </row>
    <row r="138" spans="1:23" hidden="1" x14ac:dyDescent="0.2">
      <c r="A138" s="99">
        <v>132</v>
      </c>
      <c r="B138" s="99" t="s">
        <v>682</v>
      </c>
      <c r="C138" s="102" t="s">
        <v>848</v>
      </c>
      <c r="D138" s="100" t="s">
        <v>932</v>
      </c>
      <c r="E138" s="107">
        <v>45544</v>
      </c>
      <c r="F138" s="108" t="s">
        <v>1832</v>
      </c>
      <c r="G138" s="108" t="s">
        <v>1831</v>
      </c>
      <c r="H138" s="100" t="s">
        <v>48</v>
      </c>
      <c r="I138" s="99"/>
      <c r="J138" s="109">
        <v>4.25</v>
      </c>
      <c r="K138" s="99"/>
      <c r="L138" s="112">
        <v>1</v>
      </c>
      <c r="M138" s="107" t="str">
        <f>VLOOKUP(C138,'[1]As per ISO'!$B$7:$EQ$1026,146,0)</f>
        <v>CAT-1</v>
      </c>
      <c r="N138" s="117" t="str">
        <f>VLOOKUP(C138,'[2]As per ISO'!$B$7:$BV$1031,73,0)</f>
        <v>Capgemini</v>
      </c>
      <c r="O138" s="110" t="s">
        <v>2028</v>
      </c>
      <c r="P138" s="103">
        <v>9689675896</v>
      </c>
      <c r="Q138" s="99"/>
      <c r="R138" s="99"/>
      <c r="S138" s="116" t="s">
        <v>1675</v>
      </c>
      <c r="T138" s="105" t="str">
        <f t="shared" si="2"/>
        <v>ON</v>
      </c>
      <c r="U138" s="54"/>
    </row>
    <row r="139" spans="1:23" hidden="1" x14ac:dyDescent="0.2">
      <c r="A139" s="99">
        <v>133</v>
      </c>
      <c r="B139" s="99" t="s">
        <v>682</v>
      </c>
      <c r="C139" s="102" t="s">
        <v>849</v>
      </c>
      <c r="D139" s="100" t="s">
        <v>933</v>
      </c>
      <c r="E139" s="107">
        <v>45544</v>
      </c>
      <c r="F139" s="108" t="s">
        <v>1832</v>
      </c>
      <c r="G139" s="107" t="s">
        <v>670</v>
      </c>
      <c r="H139" s="100" t="s">
        <v>48</v>
      </c>
      <c r="I139" s="99"/>
      <c r="J139" s="109">
        <v>4.25</v>
      </c>
      <c r="K139" s="99"/>
      <c r="L139" s="112">
        <v>1</v>
      </c>
      <c r="M139" s="107" t="str">
        <f>VLOOKUP(C139,'[1]As per ISO'!$B$7:$EQ$1026,146,0)</f>
        <v>CAT-2</v>
      </c>
      <c r="N139" s="117" t="str">
        <f>VLOOKUP(C139,'[2]As per ISO'!$B$7:$BV$1031,73,0)</f>
        <v>Accenture/Capgemini</v>
      </c>
      <c r="O139" s="110" t="s">
        <v>1972</v>
      </c>
      <c r="P139" s="103">
        <v>9324085558</v>
      </c>
      <c r="Q139" s="99"/>
      <c r="R139" s="99"/>
      <c r="S139" s="116" t="s">
        <v>1675</v>
      </c>
      <c r="T139" s="105" t="str">
        <f t="shared" si="2"/>
        <v>ON</v>
      </c>
      <c r="U139" s="54"/>
      <c r="W139" s="52" t="e">
        <f>VLOOKUP(C139,#REF!,5,0)</f>
        <v>#REF!</v>
      </c>
    </row>
    <row r="140" spans="1:23" hidden="1" x14ac:dyDescent="0.2">
      <c r="A140" s="99">
        <v>134</v>
      </c>
      <c r="B140" s="99" t="s">
        <v>682</v>
      </c>
      <c r="C140" s="102" t="s">
        <v>850</v>
      </c>
      <c r="D140" s="100" t="s">
        <v>934</v>
      </c>
      <c r="E140" s="107">
        <v>45544</v>
      </c>
      <c r="F140" s="108" t="s">
        <v>1832</v>
      </c>
      <c r="G140" s="108" t="s">
        <v>1831</v>
      </c>
      <c r="H140" s="100" t="s">
        <v>48</v>
      </c>
      <c r="I140" s="99"/>
      <c r="J140" s="109">
        <v>4.25</v>
      </c>
      <c r="K140" s="99"/>
      <c r="L140" s="112">
        <v>1</v>
      </c>
      <c r="M140" s="107" t="str">
        <f>VLOOKUP(C140,'[1]As per ISO'!$B$7:$EQ$1026,146,0)</f>
        <v>CAT-1</v>
      </c>
      <c r="N140" s="117" t="str">
        <f>VLOOKUP(C140,'[2]As per ISO'!$B$7:$BV$1031,73,0)</f>
        <v>Marico India Limited/Capgemini</v>
      </c>
      <c r="O140" s="110" t="s">
        <v>2029</v>
      </c>
      <c r="P140" s="103">
        <v>7506239434</v>
      </c>
      <c r="Q140" s="99"/>
      <c r="R140" s="99"/>
      <c r="S140" s="116" t="s">
        <v>1675</v>
      </c>
      <c r="T140" s="105" t="str">
        <f t="shared" si="2"/>
        <v>ON</v>
      </c>
      <c r="U140" s="54"/>
    </row>
    <row r="141" spans="1:23" hidden="1" x14ac:dyDescent="0.2">
      <c r="A141" s="99">
        <v>135</v>
      </c>
      <c r="B141" s="99" t="s">
        <v>682</v>
      </c>
      <c r="C141" s="102" t="s">
        <v>851</v>
      </c>
      <c r="D141" s="100" t="s">
        <v>935</v>
      </c>
      <c r="E141" s="107">
        <v>45544</v>
      </c>
      <c r="F141" s="108" t="s">
        <v>1832</v>
      </c>
      <c r="G141" s="107" t="s">
        <v>670</v>
      </c>
      <c r="H141" s="102" t="s">
        <v>48</v>
      </c>
      <c r="I141" s="99"/>
      <c r="J141" s="109">
        <v>4.25</v>
      </c>
      <c r="K141" s="99"/>
      <c r="L141" s="112"/>
      <c r="M141" s="107" t="str">
        <f>VLOOKUP(C141,'[1]As per ISO'!$B$7:$EQ$1026,146,0)</f>
        <v>CAT-1</v>
      </c>
      <c r="N141" s="117" t="str">
        <f>VLOOKUP(C141,'[2]As per ISO'!$B$7:$BV$1031,73,0)</f>
        <v>Capgemini</v>
      </c>
      <c r="O141" s="110" t="s">
        <v>2030</v>
      </c>
      <c r="P141" s="103">
        <v>8169527295</v>
      </c>
      <c r="Q141" s="99"/>
      <c r="R141" s="99"/>
      <c r="S141" s="116" t="s">
        <v>1675</v>
      </c>
      <c r="T141" s="105" t="str">
        <f t="shared" si="2"/>
        <v>ON</v>
      </c>
      <c r="U141" s="54"/>
      <c r="W141" s="52" t="e">
        <f>VLOOKUP(C141,#REF!,5,0)</f>
        <v>#REF!</v>
      </c>
    </row>
    <row r="142" spans="1:23" hidden="1" x14ac:dyDescent="0.2">
      <c r="A142" s="99">
        <v>136</v>
      </c>
      <c r="B142" s="99" t="s">
        <v>682</v>
      </c>
      <c r="C142" s="102" t="s">
        <v>852</v>
      </c>
      <c r="D142" s="100" t="s">
        <v>936</v>
      </c>
      <c r="E142" s="107">
        <v>45544</v>
      </c>
      <c r="F142" s="108" t="s">
        <v>1832</v>
      </c>
      <c r="G142" s="108" t="s">
        <v>1831</v>
      </c>
      <c r="H142" s="100" t="s">
        <v>48</v>
      </c>
      <c r="I142" s="99"/>
      <c r="J142" s="109">
        <v>4.25</v>
      </c>
      <c r="K142" s="99"/>
      <c r="L142" s="112">
        <v>1</v>
      </c>
      <c r="M142" s="107" t="str">
        <f>VLOOKUP(C142,'[1]As per ISO'!$B$7:$EQ$1026,146,0)</f>
        <v>CAT-1</v>
      </c>
      <c r="N142" s="117" t="str">
        <f>VLOOKUP(C142,'[2]As per ISO'!$B$7:$BV$1031,73,0)</f>
        <v>Flipkart/Capgemini</v>
      </c>
      <c r="O142" s="110" t="s">
        <v>1938</v>
      </c>
      <c r="P142" s="103">
        <v>9022121405</v>
      </c>
      <c r="Q142" s="99"/>
      <c r="R142" s="99"/>
      <c r="S142" s="116" t="s">
        <v>1675</v>
      </c>
      <c r="T142" s="105" t="str">
        <f t="shared" si="2"/>
        <v>ON</v>
      </c>
      <c r="U142" s="54"/>
    </row>
    <row r="143" spans="1:23" ht="31.5" hidden="1" x14ac:dyDescent="0.2">
      <c r="A143" s="99">
        <v>137</v>
      </c>
      <c r="B143" s="99" t="s">
        <v>682</v>
      </c>
      <c r="C143" s="102" t="s">
        <v>853</v>
      </c>
      <c r="D143" s="100" t="s">
        <v>937</v>
      </c>
      <c r="E143" s="107">
        <v>45544</v>
      </c>
      <c r="F143" s="108" t="s">
        <v>1832</v>
      </c>
      <c r="G143" s="108" t="s">
        <v>1831</v>
      </c>
      <c r="H143" s="100" t="s">
        <v>48</v>
      </c>
      <c r="I143" s="99"/>
      <c r="J143" s="109">
        <v>4.25</v>
      </c>
      <c r="K143" s="99"/>
      <c r="L143" s="112">
        <v>1</v>
      </c>
      <c r="M143" s="107" t="str">
        <f>VLOOKUP(C143,'[1]As per ISO'!$B$7:$EQ$1026,146,0)</f>
        <v>CAT-1</v>
      </c>
      <c r="N143" s="117" t="str">
        <f>VLOOKUP(C143,'[2]As per ISO'!$B$7:$BV$1031,73,0)</f>
        <v>Zues Learning/Capgemini</v>
      </c>
      <c r="O143" s="110" t="s">
        <v>2031</v>
      </c>
      <c r="P143" s="103">
        <v>8097396353</v>
      </c>
      <c r="Q143" s="99"/>
      <c r="R143" s="99"/>
      <c r="S143" s="116" t="s">
        <v>1675</v>
      </c>
      <c r="T143" s="105" t="str">
        <f t="shared" si="2"/>
        <v>ON</v>
      </c>
      <c r="U143" s="54"/>
    </row>
    <row r="144" spans="1:23" hidden="1" x14ac:dyDescent="0.2">
      <c r="A144" s="99">
        <v>138</v>
      </c>
      <c r="B144" s="99" t="s">
        <v>682</v>
      </c>
      <c r="C144" s="102" t="s">
        <v>1828</v>
      </c>
      <c r="D144" s="100" t="s">
        <v>938</v>
      </c>
      <c r="E144" s="107">
        <v>45544</v>
      </c>
      <c r="F144" s="108" t="s">
        <v>1832</v>
      </c>
      <c r="G144" s="108" t="s">
        <v>1831</v>
      </c>
      <c r="H144" s="100" t="s">
        <v>48</v>
      </c>
      <c r="I144" s="99"/>
      <c r="J144" s="109">
        <v>4.25</v>
      </c>
      <c r="K144" s="99"/>
      <c r="L144" s="112">
        <v>1</v>
      </c>
      <c r="M144" s="107" t="e">
        <f>VLOOKUP(C144,'[1]As per ISO'!$B$7:$EQ$1026,146,0)</f>
        <v>#N/A</v>
      </c>
      <c r="N144" s="117" t="e">
        <f>VLOOKUP(C144,'[2]As per ISO'!$B$7:$BV$1031,73,0)</f>
        <v>#N/A</v>
      </c>
      <c r="O144" s="110" t="e">
        <v>#N/A</v>
      </c>
      <c r="P144" s="103" t="e">
        <v>#N/A</v>
      </c>
      <c r="Q144" s="99"/>
      <c r="R144" s="99"/>
      <c r="S144" s="116" t="s">
        <v>1675</v>
      </c>
      <c r="T144" s="105" t="str">
        <f t="shared" si="2"/>
        <v>ON</v>
      </c>
      <c r="U144" s="54"/>
    </row>
    <row r="145" spans="1:23" ht="31.5" hidden="1" x14ac:dyDescent="0.2">
      <c r="A145" s="99">
        <v>139</v>
      </c>
      <c r="B145" s="99" t="s">
        <v>728</v>
      </c>
      <c r="C145" s="102" t="s">
        <v>854</v>
      </c>
      <c r="D145" s="100" t="s">
        <v>939</v>
      </c>
      <c r="E145" s="107">
        <v>45544</v>
      </c>
      <c r="F145" s="108" t="s">
        <v>1832</v>
      </c>
      <c r="G145" s="107" t="s">
        <v>670</v>
      </c>
      <c r="H145" s="102" t="s">
        <v>48</v>
      </c>
      <c r="I145" s="99"/>
      <c r="J145" s="109">
        <v>4.25</v>
      </c>
      <c r="K145" s="99"/>
      <c r="L145" s="116"/>
      <c r="M145" s="107" t="str">
        <f>VLOOKUP(C145,'[1]As per ISO'!$B$7:$EQ$1026,146,0)</f>
        <v>CAT-1</v>
      </c>
      <c r="N145" s="117" t="str">
        <f>VLOOKUP(C145,'[2]As per ISO'!$B$7:$BV$1031,73,0)</f>
        <v>Capgemini</v>
      </c>
      <c r="O145" s="110" t="s">
        <v>2032</v>
      </c>
      <c r="P145" s="103">
        <v>7977092050</v>
      </c>
      <c r="Q145" s="99"/>
      <c r="R145" s="99"/>
      <c r="S145" s="116" t="s">
        <v>1675</v>
      </c>
      <c r="T145" s="105" t="str">
        <f t="shared" si="2"/>
        <v>ON</v>
      </c>
      <c r="U145" s="54"/>
      <c r="W145" s="52" t="e">
        <f>VLOOKUP(C145,#REF!,5,0)</f>
        <v>#REF!</v>
      </c>
    </row>
    <row r="146" spans="1:23" hidden="1" x14ac:dyDescent="0.2">
      <c r="A146" s="99">
        <v>140</v>
      </c>
      <c r="B146" s="99" t="s">
        <v>728</v>
      </c>
      <c r="C146" s="102" t="s">
        <v>855</v>
      </c>
      <c r="D146" s="100" t="s">
        <v>940</v>
      </c>
      <c r="E146" s="107">
        <v>45544</v>
      </c>
      <c r="F146" s="108" t="s">
        <v>1832</v>
      </c>
      <c r="G146" s="107" t="s">
        <v>670</v>
      </c>
      <c r="H146" s="102" t="s">
        <v>48</v>
      </c>
      <c r="I146" s="99"/>
      <c r="J146" s="109">
        <v>4.25</v>
      </c>
      <c r="K146" s="99"/>
      <c r="L146" s="116"/>
      <c r="M146" s="107" t="str">
        <f>VLOOKUP(C146,'[1]As per ISO'!$B$7:$EQ$1026,146,0)</f>
        <v>CAT-1</v>
      </c>
      <c r="N146" s="117" t="str">
        <f>VLOOKUP(C146,'[2]As per ISO'!$B$7:$BV$1031,73,0)</f>
        <v>Capgemini</v>
      </c>
      <c r="O146" s="110" t="s">
        <v>2033</v>
      </c>
      <c r="P146" s="103">
        <v>9324447178</v>
      </c>
      <c r="Q146" s="99"/>
      <c r="R146" s="99"/>
      <c r="S146" s="116" t="s">
        <v>1675</v>
      </c>
      <c r="T146" s="105" t="str">
        <f t="shared" si="2"/>
        <v>ON</v>
      </c>
      <c r="U146" s="54"/>
      <c r="W146" s="52" t="e">
        <f>VLOOKUP(C146,#REF!,5,0)</f>
        <v>#REF!</v>
      </c>
    </row>
    <row r="147" spans="1:23" hidden="1" x14ac:dyDescent="0.2">
      <c r="A147" s="99">
        <v>141</v>
      </c>
      <c r="B147" s="99" t="s">
        <v>728</v>
      </c>
      <c r="C147" s="102" t="s">
        <v>856</v>
      </c>
      <c r="D147" s="100" t="s">
        <v>941</v>
      </c>
      <c r="E147" s="107">
        <v>45544</v>
      </c>
      <c r="F147" s="108" t="s">
        <v>1832</v>
      </c>
      <c r="G147" s="107" t="s">
        <v>670</v>
      </c>
      <c r="H147" s="102" t="s">
        <v>48</v>
      </c>
      <c r="I147" s="99"/>
      <c r="J147" s="109">
        <v>4.25</v>
      </c>
      <c r="K147" s="99"/>
      <c r="L147" s="116"/>
      <c r="M147" s="107" t="str">
        <f>VLOOKUP(C147,'[1]As per ISO'!$B$7:$EQ$1026,146,0)</f>
        <v>CAT-1</v>
      </c>
      <c r="N147" s="117" t="str">
        <f>VLOOKUP(C147,'[2]As per ISO'!$B$7:$BV$1031,73,0)</f>
        <v>Capgemini</v>
      </c>
      <c r="O147" s="110" t="s">
        <v>2034</v>
      </c>
      <c r="P147" s="103">
        <v>8625071720</v>
      </c>
      <c r="Q147" s="99"/>
      <c r="R147" s="99"/>
      <c r="S147" s="116" t="s">
        <v>1675</v>
      </c>
      <c r="T147" s="105" t="str">
        <f t="shared" si="2"/>
        <v>ON</v>
      </c>
      <c r="U147" s="54"/>
      <c r="W147" s="52" t="e">
        <f>VLOOKUP(C147,#REF!,5,0)</f>
        <v>#REF!</v>
      </c>
    </row>
    <row r="148" spans="1:23" hidden="1" x14ac:dyDescent="0.2">
      <c r="A148" s="99">
        <v>142</v>
      </c>
      <c r="B148" s="99" t="s">
        <v>728</v>
      </c>
      <c r="C148" s="102" t="s">
        <v>857</v>
      </c>
      <c r="D148" s="100" t="s">
        <v>942</v>
      </c>
      <c r="E148" s="107">
        <v>45544</v>
      </c>
      <c r="F148" s="108" t="s">
        <v>1832</v>
      </c>
      <c r="G148" s="107" t="s">
        <v>670</v>
      </c>
      <c r="H148" s="102" t="s">
        <v>48</v>
      </c>
      <c r="I148" s="99"/>
      <c r="J148" s="109">
        <v>4.25</v>
      </c>
      <c r="K148" s="99"/>
      <c r="L148" s="116"/>
      <c r="M148" s="107" t="str">
        <f>VLOOKUP(C148,'[1]As per ISO'!$B$7:$EQ$1026,146,0)</f>
        <v>CAT-1</v>
      </c>
      <c r="N148" s="117" t="str">
        <f>VLOOKUP(C148,'[2]As per ISO'!$B$7:$BV$1031,73,0)</f>
        <v>Capgemini</v>
      </c>
      <c r="O148" s="110" t="s">
        <v>2035</v>
      </c>
      <c r="P148" s="103">
        <v>8830303424</v>
      </c>
      <c r="Q148" s="99"/>
      <c r="R148" s="99"/>
      <c r="S148" s="116" t="s">
        <v>1675</v>
      </c>
      <c r="T148" s="105" t="str">
        <f t="shared" si="2"/>
        <v>ON</v>
      </c>
      <c r="U148" s="54"/>
      <c r="W148" s="52" t="e">
        <f>VLOOKUP(C148,#REF!,5,0)</f>
        <v>#REF!</v>
      </c>
    </row>
    <row r="149" spans="1:23" hidden="1" x14ac:dyDescent="0.2">
      <c r="A149" s="99">
        <v>143</v>
      </c>
      <c r="B149" s="99" t="s">
        <v>728</v>
      </c>
      <c r="C149" s="102" t="s">
        <v>858</v>
      </c>
      <c r="D149" s="100" t="s">
        <v>943</v>
      </c>
      <c r="E149" s="107">
        <v>45544</v>
      </c>
      <c r="F149" s="108" t="s">
        <v>1832</v>
      </c>
      <c r="G149" s="107" t="s">
        <v>670</v>
      </c>
      <c r="H149" s="102" t="s">
        <v>48</v>
      </c>
      <c r="I149" s="99"/>
      <c r="J149" s="109">
        <v>4.25</v>
      </c>
      <c r="K149" s="99"/>
      <c r="L149" s="116"/>
      <c r="M149" s="107" t="str">
        <f>VLOOKUP(C149,'[1]As per ISO'!$B$7:$EQ$1026,146,0)</f>
        <v>CAT-1</v>
      </c>
      <c r="N149" s="117" t="str">
        <f>VLOOKUP(C149,'[2]As per ISO'!$B$7:$BV$1031,73,0)</f>
        <v>Tata Consultancy Services /Capgemini</v>
      </c>
      <c r="O149" s="110" t="s">
        <v>2036</v>
      </c>
      <c r="P149" s="103">
        <v>7021112574</v>
      </c>
      <c r="Q149" s="99"/>
      <c r="R149" s="99"/>
      <c r="S149" s="116" t="s">
        <v>1675</v>
      </c>
      <c r="T149" s="105" t="str">
        <f t="shared" si="2"/>
        <v>ON</v>
      </c>
      <c r="U149" s="54"/>
      <c r="W149" s="52" t="e">
        <f>VLOOKUP(C149,#REF!,5,0)</f>
        <v>#REF!</v>
      </c>
    </row>
    <row r="150" spans="1:23" hidden="1" x14ac:dyDescent="0.2">
      <c r="A150" s="99">
        <v>144</v>
      </c>
      <c r="B150" s="99" t="s">
        <v>28</v>
      </c>
      <c r="C150" s="102" t="s">
        <v>859</v>
      </c>
      <c r="D150" s="100" t="s">
        <v>944</v>
      </c>
      <c r="E150" s="107">
        <v>45544</v>
      </c>
      <c r="F150" s="108" t="s">
        <v>1832</v>
      </c>
      <c r="G150" s="107" t="s">
        <v>670</v>
      </c>
      <c r="H150" s="102" t="s">
        <v>48</v>
      </c>
      <c r="I150" s="99"/>
      <c r="J150" s="109">
        <v>4.25</v>
      </c>
      <c r="K150" s="99"/>
      <c r="L150" s="116"/>
      <c r="M150" s="107" t="str">
        <f>VLOOKUP(C150,'[1]As per ISO'!$B$7:$EQ$1026,146,0)</f>
        <v>CAT-2</v>
      </c>
      <c r="N150" s="117" t="str">
        <f>VLOOKUP(C150,'[2]As per ISO'!$B$7:$BV$1031,73,0)</f>
        <v>Capgemini</v>
      </c>
      <c r="O150" s="110" t="s">
        <v>2037</v>
      </c>
      <c r="P150" s="103">
        <v>9769847904</v>
      </c>
      <c r="Q150" s="99"/>
      <c r="R150" s="99"/>
      <c r="S150" s="116" t="s">
        <v>1675</v>
      </c>
      <c r="T150" s="105" t="str">
        <f t="shared" si="2"/>
        <v>ON</v>
      </c>
      <c r="U150" s="54"/>
      <c r="W150" s="52" t="e">
        <f>VLOOKUP(C150,#REF!,5,0)</f>
        <v>#REF!</v>
      </c>
    </row>
    <row r="151" spans="1:23" ht="31.5" hidden="1" x14ac:dyDescent="0.2">
      <c r="A151" s="99">
        <v>145</v>
      </c>
      <c r="B151" s="99" t="s">
        <v>28</v>
      </c>
      <c r="C151" s="102" t="s">
        <v>860</v>
      </c>
      <c r="D151" s="100" t="s">
        <v>945</v>
      </c>
      <c r="E151" s="107">
        <v>45544</v>
      </c>
      <c r="F151" s="108" t="s">
        <v>1832</v>
      </c>
      <c r="G151" s="107" t="s">
        <v>670</v>
      </c>
      <c r="H151" s="102" t="s">
        <v>48</v>
      </c>
      <c r="I151" s="99"/>
      <c r="J151" s="109">
        <v>4.25</v>
      </c>
      <c r="K151" s="99"/>
      <c r="L151" s="116"/>
      <c r="M151" s="107" t="str">
        <f>VLOOKUP(C151,'[1]As per ISO'!$B$7:$EQ$1026,146,0)</f>
        <v>CAT-1</v>
      </c>
      <c r="N151" s="117" t="str">
        <f>VLOOKUP(C151,'[2]As per ISO'!$B$7:$BV$1031,73,0)</f>
        <v>Capgemini</v>
      </c>
      <c r="O151" s="110" t="s">
        <v>2038</v>
      </c>
      <c r="P151" s="103">
        <v>9653337830</v>
      </c>
      <c r="Q151" s="99"/>
      <c r="R151" s="99"/>
      <c r="S151" s="116" t="s">
        <v>1675</v>
      </c>
      <c r="T151" s="105" t="str">
        <f t="shared" si="2"/>
        <v>ON</v>
      </c>
      <c r="U151" s="54"/>
      <c r="W151" s="52" t="e">
        <f>VLOOKUP(C151,#REF!,5,0)</f>
        <v>#REF!</v>
      </c>
    </row>
    <row r="152" spans="1:23" hidden="1" x14ac:dyDescent="0.2">
      <c r="A152" s="99">
        <v>146</v>
      </c>
      <c r="B152" s="99" t="s">
        <v>28</v>
      </c>
      <c r="C152" s="102" t="s">
        <v>861</v>
      </c>
      <c r="D152" s="100" t="s">
        <v>946</v>
      </c>
      <c r="E152" s="107">
        <v>45544</v>
      </c>
      <c r="F152" s="108" t="s">
        <v>1832</v>
      </c>
      <c r="G152" s="108" t="s">
        <v>1831</v>
      </c>
      <c r="H152" s="102" t="s">
        <v>48</v>
      </c>
      <c r="I152" s="99"/>
      <c r="J152" s="109">
        <v>4.25</v>
      </c>
      <c r="K152" s="99"/>
      <c r="L152" s="116"/>
      <c r="M152" s="107" t="str">
        <f>VLOOKUP(C152,'[1]As per ISO'!$B$7:$EQ$1026,146,0)</f>
        <v>CAT-1</v>
      </c>
      <c r="N152" s="117" t="str">
        <f>VLOOKUP(C152,'[2]As per ISO'!$B$7:$BV$1031,73,0)</f>
        <v>Capgemini</v>
      </c>
      <c r="O152" s="110" t="s">
        <v>2039</v>
      </c>
      <c r="P152" s="103">
        <v>8005832549</v>
      </c>
      <c r="Q152" s="99"/>
      <c r="R152" s="99"/>
      <c r="S152" s="116" t="s">
        <v>1675</v>
      </c>
      <c r="T152" s="105" t="str">
        <f t="shared" si="2"/>
        <v>ON</v>
      </c>
      <c r="U152" s="54"/>
    </row>
    <row r="153" spans="1:23" hidden="1" x14ac:dyDescent="0.2">
      <c r="A153" s="99">
        <v>147</v>
      </c>
      <c r="B153" s="99" t="s">
        <v>28</v>
      </c>
      <c r="C153" s="102" t="s">
        <v>862</v>
      </c>
      <c r="D153" s="100" t="s">
        <v>947</v>
      </c>
      <c r="E153" s="107">
        <v>45544</v>
      </c>
      <c r="F153" s="108" t="s">
        <v>1832</v>
      </c>
      <c r="G153" s="107" t="s">
        <v>670</v>
      </c>
      <c r="H153" s="102" t="s">
        <v>48</v>
      </c>
      <c r="I153" s="99"/>
      <c r="J153" s="109">
        <v>4.25</v>
      </c>
      <c r="K153" s="99"/>
      <c r="L153" s="116"/>
      <c r="M153" s="107" t="str">
        <f>VLOOKUP(C153,'[1]As per ISO'!$B$7:$EQ$1026,146,0)</f>
        <v>CAT-2</v>
      </c>
      <c r="N153" s="117" t="str">
        <f>VLOOKUP(C153,'[2]As per ISO'!$B$7:$BV$1031,73,0)</f>
        <v>Capgemini</v>
      </c>
      <c r="O153" s="110" t="s">
        <v>2040</v>
      </c>
      <c r="P153" s="103">
        <v>8452962338</v>
      </c>
      <c r="Q153" s="99"/>
      <c r="R153" s="99"/>
      <c r="S153" s="116" t="s">
        <v>1675</v>
      </c>
      <c r="T153" s="105" t="str">
        <f t="shared" si="2"/>
        <v>ON</v>
      </c>
      <c r="U153" s="54"/>
      <c r="W153" s="52" t="e">
        <f>VLOOKUP(C153,#REF!,5,0)</f>
        <v>#REF!</v>
      </c>
    </row>
    <row r="154" spans="1:23" hidden="1" x14ac:dyDescent="0.2">
      <c r="A154" s="99">
        <v>148</v>
      </c>
      <c r="B154" s="99" t="s">
        <v>28</v>
      </c>
      <c r="C154" s="102" t="s">
        <v>863</v>
      </c>
      <c r="D154" s="100" t="s">
        <v>948</v>
      </c>
      <c r="E154" s="107">
        <v>45544</v>
      </c>
      <c r="F154" s="108" t="s">
        <v>1832</v>
      </c>
      <c r="G154" s="107" t="s">
        <v>670</v>
      </c>
      <c r="H154" s="102" t="s">
        <v>48</v>
      </c>
      <c r="I154" s="99"/>
      <c r="J154" s="109">
        <v>4.25</v>
      </c>
      <c r="K154" s="99"/>
      <c r="L154" s="116"/>
      <c r="M154" s="107" t="str">
        <f>VLOOKUP(C154,'[1]As per ISO'!$B$7:$EQ$1026,146,0)</f>
        <v>CAT-1</v>
      </c>
      <c r="N154" s="117" t="str">
        <f>VLOOKUP(C154,'[2]As per ISO'!$B$7:$BV$1031,73,0)</f>
        <v>Capgemini</v>
      </c>
      <c r="O154" s="110" t="s">
        <v>2041</v>
      </c>
      <c r="P154" s="103">
        <v>9987184506</v>
      </c>
      <c r="Q154" s="99"/>
      <c r="R154" s="99"/>
      <c r="S154" s="116" t="s">
        <v>1675</v>
      </c>
      <c r="T154" s="105" t="str">
        <f t="shared" si="2"/>
        <v>ON</v>
      </c>
      <c r="U154" s="54"/>
      <c r="W154" s="52" t="e">
        <f>VLOOKUP(C154,#REF!,5,0)</f>
        <v>#REF!</v>
      </c>
    </row>
    <row r="155" spans="1:23" hidden="1" x14ac:dyDescent="0.2">
      <c r="A155" s="99">
        <v>149</v>
      </c>
      <c r="B155" s="99" t="s">
        <v>28</v>
      </c>
      <c r="C155" s="102" t="s">
        <v>864</v>
      </c>
      <c r="D155" s="100" t="s">
        <v>949</v>
      </c>
      <c r="E155" s="107">
        <v>45544</v>
      </c>
      <c r="F155" s="108" t="s">
        <v>1832</v>
      </c>
      <c r="G155" s="107" t="s">
        <v>670</v>
      </c>
      <c r="H155" s="102" t="s">
        <v>48</v>
      </c>
      <c r="I155" s="99"/>
      <c r="J155" s="109">
        <v>4.25</v>
      </c>
      <c r="K155" s="99"/>
      <c r="L155" s="116"/>
      <c r="M155" s="107" t="str">
        <f>VLOOKUP(C155,'[1]As per ISO'!$B$7:$EQ$1026,146,0)</f>
        <v>CAT-1</v>
      </c>
      <c r="N155" s="117" t="str">
        <f>VLOOKUP(C155,'[2]As per ISO'!$B$7:$BV$1031,73,0)</f>
        <v>Capgemini</v>
      </c>
      <c r="O155" s="110" t="s">
        <v>2042</v>
      </c>
      <c r="P155" s="103">
        <v>7715029858</v>
      </c>
      <c r="Q155" s="99"/>
      <c r="R155" s="99"/>
      <c r="S155" s="116" t="s">
        <v>1675</v>
      </c>
      <c r="T155" s="105" t="str">
        <f t="shared" si="2"/>
        <v>ON</v>
      </c>
      <c r="U155" s="54"/>
      <c r="W155" s="52" t="e">
        <f>VLOOKUP(C155,#REF!,5,0)</f>
        <v>#REF!</v>
      </c>
    </row>
    <row r="156" spans="1:23" hidden="1" x14ac:dyDescent="0.2">
      <c r="A156" s="99">
        <v>150</v>
      </c>
      <c r="B156" s="99" t="s">
        <v>25</v>
      </c>
      <c r="C156" s="102" t="s">
        <v>865</v>
      </c>
      <c r="D156" s="100" t="s">
        <v>950</v>
      </c>
      <c r="E156" s="107">
        <v>45544</v>
      </c>
      <c r="F156" s="108" t="s">
        <v>1832</v>
      </c>
      <c r="G156" s="108" t="s">
        <v>1831</v>
      </c>
      <c r="H156" s="102" t="s">
        <v>48</v>
      </c>
      <c r="I156" s="99"/>
      <c r="J156" s="109">
        <v>4.25</v>
      </c>
      <c r="K156" s="99"/>
      <c r="L156" s="116"/>
      <c r="M156" s="107" t="str">
        <f>VLOOKUP(C156,'[1]As per ISO'!$B$7:$EQ$1026,146,0)</f>
        <v>CAT-1</v>
      </c>
      <c r="N156" s="117" t="str">
        <f>VLOOKUP(C156,'[2]As per ISO'!$B$7:$BV$1031,73,0)</f>
        <v>Capgemini</v>
      </c>
      <c r="O156" s="110" t="s">
        <v>2043</v>
      </c>
      <c r="P156" s="103">
        <v>7738847165</v>
      </c>
      <c r="Q156" s="99"/>
      <c r="R156" s="99"/>
      <c r="S156" s="116" t="s">
        <v>1675</v>
      </c>
      <c r="T156" s="105" t="str">
        <f t="shared" si="2"/>
        <v>ON</v>
      </c>
      <c r="U156" s="54"/>
    </row>
    <row r="157" spans="1:23" hidden="1" x14ac:dyDescent="0.2">
      <c r="A157" s="99">
        <v>151</v>
      </c>
      <c r="B157" s="99" t="s">
        <v>25</v>
      </c>
      <c r="C157" s="102" t="s">
        <v>866</v>
      </c>
      <c r="D157" s="100" t="s">
        <v>951</v>
      </c>
      <c r="E157" s="107">
        <v>45544</v>
      </c>
      <c r="F157" s="108" t="s">
        <v>1832</v>
      </c>
      <c r="G157" s="107" t="s">
        <v>670</v>
      </c>
      <c r="H157" s="102" t="s">
        <v>48</v>
      </c>
      <c r="I157" s="99"/>
      <c r="J157" s="109">
        <v>4.25</v>
      </c>
      <c r="K157" s="99"/>
      <c r="L157" s="116"/>
      <c r="M157" s="107" t="str">
        <f>VLOOKUP(C157,'[1]As per ISO'!$B$7:$EQ$1026,146,0)</f>
        <v>CAT-1</v>
      </c>
      <c r="N157" s="117" t="str">
        <f>VLOOKUP(C157,'[2]As per ISO'!$B$7:$BV$1031,73,0)</f>
        <v>Capgemini</v>
      </c>
      <c r="O157" s="110" t="s">
        <v>2044</v>
      </c>
      <c r="P157" s="103">
        <v>9820853768</v>
      </c>
      <c r="Q157" s="99"/>
      <c r="R157" s="99"/>
      <c r="S157" s="116" t="s">
        <v>1675</v>
      </c>
      <c r="T157" s="105" t="str">
        <f t="shared" si="2"/>
        <v>ON</v>
      </c>
      <c r="U157" s="54"/>
      <c r="W157" s="52" t="e">
        <f>VLOOKUP(C157,#REF!,5,0)</f>
        <v>#REF!</v>
      </c>
    </row>
    <row r="158" spans="1:23" hidden="1" x14ac:dyDescent="0.2">
      <c r="A158" s="99">
        <v>152</v>
      </c>
      <c r="B158" s="99" t="s">
        <v>25</v>
      </c>
      <c r="C158" s="102" t="s">
        <v>867</v>
      </c>
      <c r="D158" s="100" t="s">
        <v>952</v>
      </c>
      <c r="E158" s="107">
        <v>45544</v>
      </c>
      <c r="F158" s="108" t="s">
        <v>1832</v>
      </c>
      <c r="G158" s="108" t="s">
        <v>1831</v>
      </c>
      <c r="H158" s="100" t="s">
        <v>48</v>
      </c>
      <c r="I158" s="99"/>
      <c r="J158" s="109">
        <v>4.25</v>
      </c>
      <c r="K158" s="99"/>
      <c r="L158" s="112">
        <v>1</v>
      </c>
      <c r="M158" s="107" t="str">
        <f>VLOOKUP(C158,'[1]As per ISO'!$B$7:$EQ$1026,146,0)</f>
        <v>CAT-3</v>
      </c>
      <c r="N158" s="117" t="str">
        <f>VLOOKUP(C158,'[2]As per ISO'!$B$7:$BV$1031,73,0)</f>
        <v>Accenture/Capgemini</v>
      </c>
      <c r="O158" s="110" t="s">
        <v>1976</v>
      </c>
      <c r="P158" s="103">
        <v>9619327332</v>
      </c>
      <c r="Q158" s="99"/>
      <c r="R158" s="99"/>
      <c r="S158" s="116" t="s">
        <v>1675</v>
      </c>
      <c r="T158" s="105" t="str">
        <f t="shared" si="2"/>
        <v>ON</v>
      </c>
      <c r="U158" s="54"/>
    </row>
    <row r="159" spans="1:23" hidden="1" x14ac:dyDescent="0.2">
      <c r="A159" s="99">
        <v>153</v>
      </c>
      <c r="B159" s="99" t="s">
        <v>741</v>
      </c>
      <c r="C159" s="102" t="s">
        <v>868</v>
      </c>
      <c r="D159" s="100" t="s">
        <v>953</v>
      </c>
      <c r="E159" s="107">
        <v>45544</v>
      </c>
      <c r="F159" s="108" t="s">
        <v>1832</v>
      </c>
      <c r="G159" s="107" t="s">
        <v>670</v>
      </c>
      <c r="H159" s="102" t="s">
        <v>48</v>
      </c>
      <c r="I159" s="99"/>
      <c r="J159" s="109">
        <v>4.25</v>
      </c>
      <c r="K159" s="99"/>
      <c r="L159" s="116"/>
      <c r="M159" s="107" t="str">
        <f>VLOOKUP(C159,'[1]As per ISO'!$B$7:$EQ$1026,146,0)</f>
        <v>CAT-1</v>
      </c>
      <c r="N159" s="117" t="str">
        <f>VLOOKUP(C159,'[2]As per ISO'!$B$7:$BV$1031,73,0)</f>
        <v>Capgemini</v>
      </c>
      <c r="O159" s="110" t="s">
        <v>2045</v>
      </c>
      <c r="P159" s="103">
        <v>9969660150</v>
      </c>
      <c r="Q159" s="99"/>
      <c r="R159" s="99"/>
      <c r="S159" s="116" t="s">
        <v>1675</v>
      </c>
      <c r="T159" s="105" t="str">
        <f t="shared" si="2"/>
        <v>ON</v>
      </c>
      <c r="U159" s="54"/>
      <c r="W159" s="52" t="e">
        <f>VLOOKUP(C159,#REF!,5,0)</f>
        <v>#REF!</v>
      </c>
    </row>
    <row r="160" spans="1:23" hidden="1" x14ac:dyDescent="0.2">
      <c r="A160" s="99">
        <v>154</v>
      </c>
      <c r="B160" s="99" t="s">
        <v>741</v>
      </c>
      <c r="C160" s="102" t="s">
        <v>869</v>
      </c>
      <c r="D160" s="100" t="s">
        <v>954</v>
      </c>
      <c r="E160" s="107">
        <v>45544</v>
      </c>
      <c r="F160" s="108" t="s">
        <v>1832</v>
      </c>
      <c r="G160" s="107" t="s">
        <v>670</v>
      </c>
      <c r="H160" s="102" t="s">
        <v>48</v>
      </c>
      <c r="I160" s="99"/>
      <c r="J160" s="109">
        <v>4.25</v>
      </c>
      <c r="K160" s="99"/>
      <c r="L160" s="116"/>
      <c r="M160" s="107" t="str">
        <f>VLOOKUP(C160,'[1]As per ISO'!$B$7:$EQ$1026,146,0)</f>
        <v>CAT-1</v>
      </c>
      <c r="N160" s="117" t="str">
        <f>VLOOKUP(C160,'[2]As per ISO'!$B$7:$BV$1031,73,0)</f>
        <v>Capgemini</v>
      </c>
      <c r="O160" s="110" t="s">
        <v>2046</v>
      </c>
      <c r="P160" s="103">
        <v>9137931518</v>
      </c>
      <c r="Q160" s="99"/>
      <c r="R160" s="99"/>
      <c r="S160" s="116" t="s">
        <v>1675</v>
      </c>
      <c r="T160" s="105" t="str">
        <f t="shared" si="2"/>
        <v>ON</v>
      </c>
      <c r="U160" s="54"/>
      <c r="W160" s="52" t="e">
        <f>VLOOKUP(C160,#REF!,5,0)</f>
        <v>#REF!</v>
      </c>
    </row>
    <row r="161" spans="1:23" hidden="1" x14ac:dyDescent="0.2">
      <c r="A161" s="99">
        <v>155</v>
      </c>
      <c r="B161" s="99" t="s">
        <v>7</v>
      </c>
      <c r="C161" s="102" t="s">
        <v>870</v>
      </c>
      <c r="D161" s="100" t="s">
        <v>955</v>
      </c>
      <c r="E161" s="107">
        <v>45544</v>
      </c>
      <c r="F161" s="108" t="s">
        <v>1832</v>
      </c>
      <c r="G161" s="107" t="s">
        <v>670</v>
      </c>
      <c r="H161" s="102" t="s">
        <v>48</v>
      </c>
      <c r="I161" s="99"/>
      <c r="J161" s="109">
        <v>4.25</v>
      </c>
      <c r="K161" s="99"/>
      <c r="L161" s="116"/>
      <c r="M161" s="107" t="str">
        <f>VLOOKUP(C161,'[1]As per ISO'!$B$7:$EQ$1026,146,0)</f>
        <v>CAT-1</v>
      </c>
      <c r="N161" s="117" t="str">
        <f>VLOOKUP(C161,'[2]As per ISO'!$B$7:$BV$1031,73,0)</f>
        <v>Capgemini</v>
      </c>
      <c r="O161" s="110" t="s">
        <v>2047</v>
      </c>
      <c r="P161" s="103">
        <v>7517490835</v>
      </c>
      <c r="Q161" s="99"/>
      <c r="R161" s="99"/>
      <c r="S161" s="116" t="s">
        <v>1675</v>
      </c>
      <c r="T161" s="105" t="str">
        <f t="shared" si="2"/>
        <v>ON</v>
      </c>
      <c r="U161" s="54"/>
      <c r="W161" s="52" t="e">
        <f>VLOOKUP(C161,#REF!,5,0)</f>
        <v>#REF!</v>
      </c>
    </row>
    <row r="162" spans="1:23" hidden="1" x14ac:dyDescent="0.2">
      <c r="A162" s="99">
        <v>156</v>
      </c>
      <c r="B162" s="99" t="s">
        <v>7</v>
      </c>
      <c r="C162" s="102" t="s">
        <v>871</v>
      </c>
      <c r="D162" s="100" t="s">
        <v>956</v>
      </c>
      <c r="E162" s="107">
        <v>45544</v>
      </c>
      <c r="F162" s="108" t="s">
        <v>1832</v>
      </c>
      <c r="G162" s="107" t="s">
        <v>670</v>
      </c>
      <c r="H162" s="102" t="s">
        <v>48</v>
      </c>
      <c r="I162" s="99"/>
      <c r="J162" s="109">
        <v>4.25</v>
      </c>
      <c r="K162" s="99"/>
      <c r="L162" s="116"/>
      <c r="M162" s="107" t="str">
        <f>VLOOKUP(C162,'[1]As per ISO'!$B$7:$EQ$1026,146,0)</f>
        <v>CAT-3</v>
      </c>
      <c r="N162" s="117" t="str">
        <f>VLOOKUP(C162,'[2]As per ISO'!$B$7:$BV$1031,73,0)</f>
        <v>Capgemini</v>
      </c>
      <c r="O162" s="110" t="s">
        <v>2048</v>
      </c>
      <c r="P162" s="103">
        <v>9769998381</v>
      </c>
      <c r="Q162" s="99"/>
      <c r="R162" s="99"/>
      <c r="S162" s="116" t="s">
        <v>1675</v>
      </c>
      <c r="T162" s="105" t="str">
        <f t="shared" si="2"/>
        <v>ON</v>
      </c>
      <c r="U162" s="54"/>
      <c r="W162" s="52" t="e">
        <f>VLOOKUP(C162,#REF!,5,0)</f>
        <v>#REF!</v>
      </c>
    </row>
    <row r="163" spans="1:23" hidden="1" x14ac:dyDescent="0.2">
      <c r="A163" s="99">
        <v>157</v>
      </c>
      <c r="B163" s="99" t="s">
        <v>7</v>
      </c>
      <c r="C163" s="102" t="s">
        <v>872</v>
      </c>
      <c r="D163" s="100" t="s">
        <v>957</v>
      </c>
      <c r="E163" s="107">
        <v>45544</v>
      </c>
      <c r="F163" s="108" t="s">
        <v>1832</v>
      </c>
      <c r="G163" s="107" t="s">
        <v>670</v>
      </c>
      <c r="H163" s="102" t="s">
        <v>48</v>
      </c>
      <c r="I163" s="99"/>
      <c r="J163" s="109">
        <v>4.25</v>
      </c>
      <c r="K163" s="99"/>
      <c r="L163" s="116"/>
      <c r="M163" s="107" t="str">
        <f>VLOOKUP(C163,'[1]As per ISO'!$B$7:$EQ$1026,146,0)</f>
        <v>CAT-1</v>
      </c>
      <c r="N163" s="117" t="str">
        <f>VLOOKUP(C163,'[2]As per ISO'!$B$7:$BV$1031,73,0)</f>
        <v>Capgemini</v>
      </c>
      <c r="O163" s="110" t="s">
        <v>2049</v>
      </c>
      <c r="P163" s="103">
        <v>8291524123</v>
      </c>
      <c r="Q163" s="99"/>
      <c r="R163" s="99"/>
      <c r="S163" s="116" t="s">
        <v>1675</v>
      </c>
      <c r="T163" s="105" t="str">
        <f t="shared" si="2"/>
        <v>ON</v>
      </c>
      <c r="U163" s="54"/>
      <c r="W163" s="52" t="e">
        <f>VLOOKUP(C163,#REF!,5,0)</f>
        <v>#REF!</v>
      </c>
    </row>
    <row r="164" spans="1:23" hidden="1" x14ac:dyDescent="0.2">
      <c r="A164" s="99">
        <v>158</v>
      </c>
      <c r="B164" s="99" t="s">
        <v>7</v>
      </c>
      <c r="C164" s="102" t="s">
        <v>873</v>
      </c>
      <c r="D164" s="100" t="s">
        <v>958</v>
      </c>
      <c r="E164" s="107">
        <v>45544</v>
      </c>
      <c r="F164" s="108" t="s">
        <v>1832</v>
      </c>
      <c r="G164" s="107" t="s">
        <v>670</v>
      </c>
      <c r="H164" s="102" t="s">
        <v>48</v>
      </c>
      <c r="I164" s="99"/>
      <c r="J164" s="109">
        <v>4.25</v>
      </c>
      <c r="K164" s="99"/>
      <c r="L164" s="116"/>
      <c r="M164" s="107" t="str">
        <f>VLOOKUP(C164,'[1]As per ISO'!$B$7:$EQ$1026,146,0)</f>
        <v>CAT-3</v>
      </c>
      <c r="N164" s="117" t="str">
        <f>VLOOKUP(C164,'[2]As per ISO'!$B$7:$BV$1031,73,0)</f>
        <v>Capgemini</v>
      </c>
      <c r="O164" s="110" t="s">
        <v>2050</v>
      </c>
      <c r="P164" s="103">
        <v>8169002074</v>
      </c>
      <c r="Q164" s="99"/>
      <c r="R164" s="99"/>
      <c r="S164" s="116" t="s">
        <v>1675</v>
      </c>
      <c r="T164" s="105" t="str">
        <f t="shared" si="2"/>
        <v>ON</v>
      </c>
      <c r="U164" s="54"/>
      <c r="W164" s="52" t="e">
        <f>VLOOKUP(C164,#REF!,5,0)</f>
        <v>#REF!</v>
      </c>
    </row>
    <row r="165" spans="1:23" hidden="1" x14ac:dyDescent="0.2">
      <c r="A165" s="99">
        <v>159</v>
      </c>
      <c r="B165" s="99" t="s">
        <v>7</v>
      </c>
      <c r="C165" s="102" t="s">
        <v>874</v>
      </c>
      <c r="D165" s="100" t="s">
        <v>959</v>
      </c>
      <c r="E165" s="107">
        <v>45544</v>
      </c>
      <c r="F165" s="108" t="s">
        <v>1832</v>
      </c>
      <c r="G165" s="108" t="s">
        <v>1831</v>
      </c>
      <c r="H165" s="100" t="s">
        <v>48</v>
      </c>
      <c r="I165" s="99"/>
      <c r="J165" s="109">
        <v>4.25</v>
      </c>
      <c r="K165" s="99"/>
      <c r="L165" s="112">
        <v>1</v>
      </c>
      <c r="M165" s="107" t="str">
        <f>VLOOKUP(C165,'[1]As per ISO'!$B$7:$EQ$1026,146,0)</f>
        <v>CAT-2</v>
      </c>
      <c r="N165" s="117" t="str">
        <f>VLOOKUP(C165,'[2]As per ISO'!$B$7:$BV$1031,73,0)</f>
        <v>Zeus Learning-new/Capgemini</v>
      </c>
      <c r="O165" s="110" t="s">
        <v>2051</v>
      </c>
      <c r="P165" s="103">
        <v>9987228238</v>
      </c>
      <c r="Q165" s="99"/>
      <c r="R165" s="99"/>
      <c r="S165" s="116" t="s">
        <v>1675</v>
      </c>
      <c r="T165" s="105" t="str">
        <f t="shared" si="2"/>
        <v>ON</v>
      </c>
      <c r="U165" s="54"/>
    </row>
    <row r="166" spans="1:23" hidden="1" x14ac:dyDescent="0.2">
      <c r="A166" s="99">
        <v>160</v>
      </c>
      <c r="B166" s="99" t="s">
        <v>7</v>
      </c>
      <c r="C166" s="102" t="s">
        <v>875</v>
      </c>
      <c r="D166" s="100" t="s">
        <v>960</v>
      </c>
      <c r="E166" s="107">
        <v>45544</v>
      </c>
      <c r="F166" s="108" t="s">
        <v>1832</v>
      </c>
      <c r="G166" s="107" t="s">
        <v>670</v>
      </c>
      <c r="H166" s="102" t="s">
        <v>48</v>
      </c>
      <c r="I166" s="99"/>
      <c r="J166" s="109">
        <v>4.25</v>
      </c>
      <c r="K166" s="99"/>
      <c r="L166" s="116"/>
      <c r="M166" s="107" t="str">
        <f>VLOOKUP(C166,'[1]As per ISO'!$B$7:$EQ$1026,146,0)</f>
        <v>CAT-2</v>
      </c>
      <c r="N166" s="117" t="str">
        <f>VLOOKUP(C166,'[2]As per ISO'!$B$7:$BV$1031,73,0)</f>
        <v>Capgemini</v>
      </c>
      <c r="O166" s="110" t="s">
        <v>2052</v>
      </c>
      <c r="P166" s="103">
        <v>9819014300</v>
      </c>
      <c r="Q166" s="99"/>
      <c r="R166" s="99"/>
      <c r="S166" s="116" t="s">
        <v>1675</v>
      </c>
      <c r="T166" s="105" t="str">
        <f t="shared" si="2"/>
        <v>ON</v>
      </c>
      <c r="U166" s="54"/>
      <c r="W166" s="52" t="e">
        <f>VLOOKUP(C166,#REF!,5,0)</f>
        <v>#REF!</v>
      </c>
    </row>
    <row r="167" spans="1:23" hidden="1" x14ac:dyDescent="0.2">
      <c r="A167" s="99">
        <v>161</v>
      </c>
      <c r="B167" s="99" t="s">
        <v>7</v>
      </c>
      <c r="C167" s="102" t="s">
        <v>876</v>
      </c>
      <c r="D167" s="100" t="s">
        <v>961</v>
      </c>
      <c r="E167" s="107">
        <v>45544</v>
      </c>
      <c r="F167" s="108" t="s">
        <v>1832</v>
      </c>
      <c r="G167" s="107" t="s">
        <v>670</v>
      </c>
      <c r="H167" s="102" t="s">
        <v>48</v>
      </c>
      <c r="I167" s="99"/>
      <c r="J167" s="109">
        <v>4.25</v>
      </c>
      <c r="K167" s="99"/>
      <c r="L167" s="116"/>
      <c r="M167" s="107" t="str">
        <f>VLOOKUP(C167,'[1]As per ISO'!$B$7:$EQ$1026,146,0)</f>
        <v>CAT-1</v>
      </c>
      <c r="N167" s="117" t="str">
        <f>VLOOKUP(C167,'[2]As per ISO'!$B$7:$BV$1031,73,0)</f>
        <v>Capgemini</v>
      </c>
      <c r="O167" s="110" t="s">
        <v>2053</v>
      </c>
      <c r="P167" s="103">
        <v>9082416134</v>
      </c>
      <c r="Q167" s="99"/>
      <c r="R167" s="99"/>
      <c r="S167" s="116" t="s">
        <v>1675</v>
      </c>
      <c r="T167" s="105" t="str">
        <f t="shared" si="2"/>
        <v>ON</v>
      </c>
      <c r="U167" s="54"/>
      <c r="W167" s="52" t="e">
        <f>VLOOKUP(C167,#REF!,5,0)</f>
        <v>#REF!</v>
      </c>
    </row>
    <row r="168" spans="1:23" hidden="1" x14ac:dyDescent="0.2">
      <c r="A168" s="99">
        <v>162</v>
      </c>
      <c r="B168" s="99" t="s">
        <v>7</v>
      </c>
      <c r="C168" s="102" t="s">
        <v>877</v>
      </c>
      <c r="D168" s="100" t="s">
        <v>962</v>
      </c>
      <c r="E168" s="107">
        <v>45544</v>
      </c>
      <c r="F168" s="108" t="s">
        <v>1832</v>
      </c>
      <c r="G168" s="107" t="s">
        <v>670</v>
      </c>
      <c r="H168" s="102" t="s">
        <v>48</v>
      </c>
      <c r="I168" s="99"/>
      <c r="J168" s="109">
        <v>4.25</v>
      </c>
      <c r="K168" s="99"/>
      <c r="L168" s="116"/>
      <c r="M168" s="107" t="str">
        <f>VLOOKUP(C168,'[1]As per ISO'!$B$7:$EQ$1026,146,0)</f>
        <v>CAT-1</v>
      </c>
      <c r="N168" s="117" t="str">
        <f>VLOOKUP(C168,'[2]As per ISO'!$B$7:$BV$1031,73,0)</f>
        <v>Capgemini</v>
      </c>
      <c r="O168" s="110" t="s">
        <v>2054</v>
      </c>
      <c r="P168" s="103">
        <v>8860943895</v>
      </c>
      <c r="Q168" s="99"/>
      <c r="R168" s="99"/>
      <c r="S168" s="116" t="s">
        <v>1675</v>
      </c>
      <c r="T168" s="105" t="str">
        <f t="shared" si="2"/>
        <v>ON</v>
      </c>
      <c r="U168" s="54"/>
      <c r="W168" s="52" t="e">
        <f>VLOOKUP(C168,#REF!,5,0)</f>
        <v>#REF!</v>
      </c>
    </row>
    <row r="169" spans="1:23" hidden="1" x14ac:dyDescent="0.2">
      <c r="A169" s="99">
        <v>163</v>
      </c>
      <c r="B169" s="99" t="s">
        <v>7</v>
      </c>
      <c r="C169" s="102" t="s">
        <v>878</v>
      </c>
      <c r="D169" s="100" t="s">
        <v>963</v>
      </c>
      <c r="E169" s="107">
        <v>45544</v>
      </c>
      <c r="F169" s="108" t="s">
        <v>1832</v>
      </c>
      <c r="G169" s="107" t="s">
        <v>670</v>
      </c>
      <c r="H169" s="102" t="s">
        <v>48</v>
      </c>
      <c r="I169" s="99"/>
      <c r="J169" s="109">
        <v>4.25</v>
      </c>
      <c r="K169" s="99"/>
      <c r="L169" s="116"/>
      <c r="M169" s="107" t="str">
        <f>VLOOKUP(C169,'[1]As per ISO'!$B$7:$EQ$1026,146,0)</f>
        <v>CAT-1</v>
      </c>
      <c r="N169" s="117" t="str">
        <f>VLOOKUP(C169,'[2]As per ISO'!$B$7:$BV$1031,73,0)</f>
        <v>Capgemini</v>
      </c>
      <c r="O169" s="110" t="s">
        <v>2055</v>
      </c>
      <c r="P169" s="103">
        <v>9834808524</v>
      </c>
      <c r="Q169" s="99"/>
      <c r="R169" s="99"/>
      <c r="S169" s="116" t="s">
        <v>1675</v>
      </c>
      <c r="T169" s="105" t="str">
        <f t="shared" si="2"/>
        <v>ON</v>
      </c>
      <c r="U169" s="54"/>
      <c r="W169" s="52" t="e">
        <f>VLOOKUP(C169,#REF!,5,0)</f>
        <v>#REF!</v>
      </c>
    </row>
    <row r="170" spans="1:23" hidden="1" x14ac:dyDescent="0.2">
      <c r="A170" s="99">
        <v>164</v>
      </c>
      <c r="B170" s="99" t="s">
        <v>7</v>
      </c>
      <c r="C170" s="102" t="s">
        <v>879</v>
      </c>
      <c r="D170" s="100" t="s">
        <v>964</v>
      </c>
      <c r="E170" s="107">
        <v>45544</v>
      </c>
      <c r="F170" s="108" t="s">
        <v>1832</v>
      </c>
      <c r="G170" s="108" t="s">
        <v>1831</v>
      </c>
      <c r="H170" s="100" t="s">
        <v>48</v>
      </c>
      <c r="I170" s="99"/>
      <c r="J170" s="109">
        <v>4.25</v>
      </c>
      <c r="K170" s="99"/>
      <c r="L170" s="112">
        <v>1</v>
      </c>
      <c r="M170" s="107" t="str">
        <f>VLOOKUP(C170,'[1]As per ISO'!$B$7:$EQ$1026,146,0)</f>
        <v>CAT-1</v>
      </c>
      <c r="N170" s="117" t="str">
        <f>VLOOKUP(C170,'[2]As per ISO'!$B$7:$BV$1031,73,0)</f>
        <v>Wisdmlabs/Capgemini</v>
      </c>
      <c r="O170" s="110" t="s">
        <v>2056</v>
      </c>
      <c r="P170" s="103">
        <v>7039554518</v>
      </c>
      <c r="Q170" s="99"/>
      <c r="R170" s="99"/>
      <c r="S170" s="116" t="s">
        <v>1675</v>
      </c>
      <c r="T170" s="105" t="str">
        <f t="shared" si="2"/>
        <v>ON</v>
      </c>
      <c r="U170" s="54"/>
    </row>
    <row r="171" spans="1:23" hidden="1" x14ac:dyDescent="0.2">
      <c r="A171" s="99">
        <v>165</v>
      </c>
      <c r="B171" s="99" t="s">
        <v>8</v>
      </c>
      <c r="C171" s="102" t="s">
        <v>880</v>
      </c>
      <c r="D171" s="100" t="s">
        <v>965</v>
      </c>
      <c r="E171" s="107">
        <v>45544</v>
      </c>
      <c r="F171" s="108" t="s">
        <v>1832</v>
      </c>
      <c r="G171" s="108" t="s">
        <v>1831</v>
      </c>
      <c r="H171" s="100" t="s">
        <v>48</v>
      </c>
      <c r="I171" s="99"/>
      <c r="J171" s="109">
        <v>4.25</v>
      </c>
      <c r="K171" s="99"/>
      <c r="L171" s="112">
        <v>1</v>
      </c>
      <c r="M171" s="107" t="str">
        <f>VLOOKUP(C171,'[1]As per ISO'!$B$7:$EQ$1026,146,0)</f>
        <v>CAT-1</v>
      </c>
      <c r="N171" s="117" t="str">
        <f>VLOOKUP(C171,'[2]As per ISO'!$B$7:$BV$1031,73,0)</f>
        <v>ICICI/Capgemini</v>
      </c>
      <c r="O171" s="110" t="s">
        <v>2057</v>
      </c>
      <c r="P171" s="103">
        <v>7715067060</v>
      </c>
      <c r="Q171" s="99"/>
      <c r="R171" s="99"/>
      <c r="S171" s="116" t="s">
        <v>1675</v>
      </c>
      <c r="T171" s="105" t="str">
        <f t="shared" si="2"/>
        <v>ON</v>
      </c>
      <c r="U171" s="54"/>
    </row>
    <row r="172" spans="1:23" hidden="1" x14ac:dyDescent="0.2">
      <c r="A172" s="99">
        <v>166</v>
      </c>
      <c r="B172" s="99" t="s">
        <v>8</v>
      </c>
      <c r="C172" s="102" t="s">
        <v>881</v>
      </c>
      <c r="D172" s="100" t="s">
        <v>966</v>
      </c>
      <c r="E172" s="107">
        <v>45544</v>
      </c>
      <c r="F172" s="108" t="s">
        <v>1832</v>
      </c>
      <c r="G172" s="108" t="s">
        <v>1831</v>
      </c>
      <c r="H172" s="100" t="s">
        <v>48</v>
      </c>
      <c r="I172" s="99"/>
      <c r="J172" s="109">
        <v>4.25</v>
      </c>
      <c r="K172" s="99"/>
      <c r="L172" s="112">
        <v>1</v>
      </c>
      <c r="M172" s="107" t="str">
        <f>VLOOKUP(C172,'[1]As per ISO'!$B$7:$EQ$1026,146,0)</f>
        <v>CAT-1</v>
      </c>
      <c r="N172" s="117" t="str">
        <f>VLOOKUP(C172,'[2]As per ISO'!$B$7:$BV$1031,73,0)</f>
        <v>ICICI/Capgemini</v>
      </c>
      <c r="O172" s="110" t="s">
        <v>2058</v>
      </c>
      <c r="P172" s="103">
        <v>8928568504</v>
      </c>
      <c r="Q172" s="99"/>
      <c r="R172" s="99"/>
      <c r="S172" s="116" t="s">
        <v>1675</v>
      </c>
      <c r="T172" s="105" t="str">
        <f t="shared" si="2"/>
        <v>ON</v>
      </c>
      <c r="U172" s="54"/>
    </row>
    <row r="173" spans="1:23" hidden="1" x14ac:dyDescent="0.2">
      <c r="A173" s="99">
        <v>167</v>
      </c>
      <c r="B173" s="99" t="s">
        <v>8</v>
      </c>
      <c r="C173" s="102" t="s">
        <v>882</v>
      </c>
      <c r="D173" s="100" t="s">
        <v>967</v>
      </c>
      <c r="E173" s="107">
        <v>45544</v>
      </c>
      <c r="F173" s="108" t="s">
        <v>1832</v>
      </c>
      <c r="G173" s="108" t="s">
        <v>1831</v>
      </c>
      <c r="H173" s="100" t="s">
        <v>48</v>
      </c>
      <c r="I173" s="99"/>
      <c r="J173" s="109">
        <v>4.25</v>
      </c>
      <c r="K173" s="99"/>
      <c r="L173" s="112">
        <v>1</v>
      </c>
      <c r="M173" s="107" t="str">
        <f>VLOOKUP(C173,'[1]As per ISO'!$B$7:$EQ$1026,146,0)</f>
        <v>CAT-1</v>
      </c>
      <c r="N173" s="117" t="str">
        <f>VLOOKUP(C173,'[2]As per ISO'!$B$7:$BV$1031,73,0)</f>
        <v>FlipKart/ICICI/Capgemini</v>
      </c>
      <c r="O173" s="110" t="s">
        <v>1939</v>
      </c>
      <c r="P173" s="103">
        <v>8799895163</v>
      </c>
      <c r="Q173" s="99"/>
      <c r="R173" s="99"/>
      <c r="S173" s="116" t="s">
        <v>1675</v>
      </c>
      <c r="T173" s="105" t="str">
        <f t="shared" si="2"/>
        <v>ON</v>
      </c>
      <c r="U173" s="54"/>
    </row>
    <row r="174" spans="1:23" hidden="1" x14ac:dyDescent="0.2">
      <c r="A174" s="99">
        <v>168</v>
      </c>
      <c r="B174" s="99" t="s">
        <v>8</v>
      </c>
      <c r="C174" s="102" t="s">
        <v>883</v>
      </c>
      <c r="D174" s="100" t="s">
        <v>968</v>
      </c>
      <c r="E174" s="107">
        <v>45544</v>
      </c>
      <c r="F174" s="108" t="s">
        <v>1832</v>
      </c>
      <c r="G174" s="108" t="s">
        <v>1831</v>
      </c>
      <c r="H174" s="100" t="s">
        <v>48</v>
      </c>
      <c r="I174" s="99"/>
      <c r="J174" s="109">
        <v>4.25</v>
      </c>
      <c r="K174" s="99"/>
      <c r="L174" s="112">
        <v>1</v>
      </c>
      <c r="M174" s="107" t="str">
        <f>VLOOKUP(C174,'[1]As per ISO'!$B$7:$EQ$1026,146,0)</f>
        <v>CAT-1</v>
      </c>
      <c r="N174" s="117" t="str">
        <f>VLOOKUP(C174,'[2]As per ISO'!$B$7:$BV$1031,73,0)</f>
        <v>ICICI/Capgemini</v>
      </c>
      <c r="O174" s="110" t="s">
        <v>2059</v>
      </c>
      <c r="P174" s="103">
        <v>9137866846</v>
      </c>
      <c r="Q174" s="99"/>
      <c r="R174" s="99"/>
      <c r="S174" s="116" t="s">
        <v>1675</v>
      </c>
      <c r="T174" s="105" t="str">
        <f t="shared" si="2"/>
        <v>ON</v>
      </c>
      <c r="U174" s="54"/>
    </row>
    <row r="175" spans="1:23" hidden="1" x14ac:dyDescent="0.2">
      <c r="A175" s="99">
        <v>169</v>
      </c>
      <c r="B175" s="99" t="s">
        <v>8</v>
      </c>
      <c r="C175" s="102" t="s">
        <v>884</v>
      </c>
      <c r="D175" s="100" t="s">
        <v>969</v>
      </c>
      <c r="E175" s="107">
        <v>45544</v>
      </c>
      <c r="F175" s="108" t="s">
        <v>1832</v>
      </c>
      <c r="G175" s="108" t="s">
        <v>1831</v>
      </c>
      <c r="H175" s="100" t="s">
        <v>48</v>
      </c>
      <c r="I175" s="99"/>
      <c r="J175" s="109">
        <v>4.25</v>
      </c>
      <c r="K175" s="99"/>
      <c r="L175" s="112">
        <v>1</v>
      </c>
      <c r="M175" s="107" t="str">
        <f>VLOOKUP(C175,'[1]As per ISO'!$B$7:$EQ$1026,146,0)</f>
        <v>CAT-1</v>
      </c>
      <c r="N175" s="117" t="str">
        <f>VLOOKUP(C175,'[2]As per ISO'!$B$7:$BV$1031,73,0)</f>
        <v>Flipkart/ICICI/Accenture/Capgemini</v>
      </c>
      <c r="O175" s="110" t="s">
        <v>1940</v>
      </c>
      <c r="P175" s="103">
        <v>7710803090</v>
      </c>
      <c r="Q175" s="99"/>
      <c r="R175" s="99"/>
      <c r="S175" s="116" t="s">
        <v>1675</v>
      </c>
      <c r="T175" s="105" t="str">
        <f t="shared" si="2"/>
        <v>ON</v>
      </c>
      <c r="U175" s="54"/>
    </row>
    <row r="176" spans="1:23" ht="31.5" hidden="1" x14ac:dyDescent="0.2">
      <c r="A176" s="99">
        <v>170</v>
      </c>
      <c r="B176" s="99" t="s">
        <v>8</v>
      </c>
      <c r="C176" s="102" t="s">
        <v>885</v>
      </c>
      <c r="D176" s="100" t="s">
        <v>970</v>
      </c>
      <c r="E176" s="107">
        <v>45544</v>
      </c>
      <c r="F176" s="108" t="s">
        <v>1832</v>
      </c>
      <c r="G176" s="107" t="s">
        <v>670</v>
      </c>
      <c r="H176" s="102" t="s">
        <v>48</v>
      </c>
      <c r="I176" s="99"/>
      <c r="J176" s="109">
        <v>4.25</v>
      </c>
      <c r="K176" s="99"/>
      <c r="L176" s="116"/>
      <c r="M176" s="107" t="str">
        <f>VLOOKUP(C176,'[1]As per ISO'!$B$7:$EQ$1026,146,0)</f>
        <v>CAT-1</v>
      </c>
      <c r="N176" s="117" t="str">
        <f>VLOOKUP(C176,'[2]As per ISO'!$B$7:$BV$1031,73,0)</f>
        <v>Capgemini</v>
      </c>
      <c r="O176" s="110" t="s">
        <v>2060</v>
      </c>
      <c r="P176" s="103">
        <v>7620483384</v>
      </c>
      <c r="Q176" s="99"/>
      <c r="R176" s="99"/>
      <c r="S176" s="116" t="s">
        <v>1675</v>
      </c>
      <c r="T176" s="105" t="str">
        <f t="shared" si="2"/>
        <v>ON</v>
      </c>
      <c r="U176" s="54"/>
      <c r="W176" s="52" t="e">
        <f>VLOOKUP(C176,#REF!,5,0)</f>
        <v>#REF!</v>
      </c>
    </row>
    <row r="177" spans="1:23" hidden="1" x14ac:dyDescent="0.2">
      <c r="A177" s="99">
        <v>171</v>
      </c>
      <c r="B177" s="99" t="s">
        <v>8</v>
      </c>
      <c r="C177" s="102" t="s">
        <v>886</v>
      </c>
      <c r="D177" s="100" t="s">
        <v>971</v>
      </c>
      <c r="E177" s="107">
        <v>45544</v>
      </c>
      <c r="F177" s="108" t="s">
        <v>1832</v>
      </c>
      <c r="G177" s="108" t="s">
        <v>1831</v>
      </c>
      <c r="H177" s="100" t="s">
        <v>48</v>
      </c>
      <c r="I177" s="99"/>
      <c r="J177" s="109">
        <v>4.25</v>
      </c>
      <c r="K177" s="99"/>
      <c r="L177" s="112">
        <v>1</v>
      </c>
      <c r="M177" s="107" t="str">
        <f>VLOOKUP(C177,'[1]As per ISO'!$B$7:$EQ$1026,146,0)</f>
        <v>CAT-1</v>
      </c>
      <c r="N177" s="117" t="str">
        <f>VLOOKUP(C177,'[2]As per ISO'!$B$7:$BV$1031,73,0)</f>
        <v>ICICI/Capgemini</v>
      </c>
      <c r="O177" s="110" t="s">
        <v>2061</v>
      </c>
      <c r="P177" s="103">
        <v>7972020405</v>
      </c>
      <c r="Q177" s="99"/>
      <c r="R177" s="99"/>
      <c r="S177" s="116" t="s">
        <v>1675</v>
      </c>
      <c r="T177" s="105" t="str">
        <f t="shared" si="2"/>
        <v>ON</v>
      </c>
      <c r="U177" s="54"/>
    </row>
    <row r="178" spans="1:23" hidden="1" x14ac:dyDescent="0.2">
      <c r="A178" s="99">
        <v>172</v>
      </c>
      <c r="B178" s="99" t="s">
        <v>8</v>
      </c>
      <c r="C178" s="102" t="s">
        <v>887</v>
      </c>
      <c r="D178" s="100" t="s">
        <v>972</v>
      </c>
      <c r="E178" s="107">
        <v>45544</v>
      </c>
      <c r="F178" s="108" t="s">
        <v>1832</v>
      </c>
      <c r="G178" s="107" t="s">
        <v>670</v>
      </c>
      <c r="H178" s="102" t="s">
        <v>48</v>
      </c>
      <c r="I178" s="99"/>
      <c r="J178" s="109">
        <v>4.25</v>
      </c>
      <c r="K178" s="99"/>
      <c r="L178" s="116"/>
      <c r="M178" s="107" t="str">
        <f>VLOOKUP(C178,'[1]As per ISO'!$B$7:$EQ$1026,146,0)</f>
        <v>CAT-1</v>
      </c>
      <c r="N178" s="117" t="str">
        <f>VLOOKUP(C178,'[2]As per ISO'!$B$7:$BV$1031,73,0)</f>
        <v>Capgemini</v>
      </c>
      <c r="O178" s="110" t="s">
        <v>2062</v>
      </c>
      <c r="P178" s="103">
        <v>8308027043</v>
      </c>
      <c r="Q178" s="99"/>
      <c r="R178" s="99"/>
      <c r="S178" s="116" t="s">
        <v>1675</v>
      </c>
      <c r="T178" s="105" t="str">
        <f t="shared" si="2"/>
        <v>ON</v>
      </c>
      <c r="U178" s="54"/>
      <c r="W178" s="52" t="e">
        <f>VLOOKUP(C178,#REF!,5,0)</f>
        <v>#REF!</v>
      </c>
    </row>
    <row r="179" spans="1:23" hidden="1" x14ac:dyDescent="0.2">
      <c r="A179" s="99">
        <v>173</v>
      </c>
      <c r="B179" s="99" t="s">
        <v>8</v>
      </c>
      <c r="C179" s="102" t="s">
        <v>888</v>
      </c>
      <c r="D179" s="100" t="s">
        <v>973</v>
      </c>
      <c r="E179" s="107">
        <v>45544</v>
      </c>
      <c r="F179" s="108" t="s">
        <v>1832</v>
      </c>
      <c r="G179" s="108" t="s">
        <v>1831</v>
      </c>
      <c r="H179" s="100" t="s">
        <v>48</v>
      </c>
      <c r="I179" s="99"/>
      <c r="J179" s="109">
        <v>4.25</v>
      </c>
      <c r="K179" s="99"/>
      <c r="L179" s="112">
        <v>1</v>
      </c>
      <c r="M179" s="107" t="str">
        <f>VLOOKUP(C179,'[1]As per ISO'!$B$7:$EQ$1026,146,0)</f>
        <v>CAT-1</v>
      </c>
      <c r="N179" s="117" t="str">
        <f>VLOOKUP(C179,'[2]As per ISO'!$B$7:$BV$1031,73,0)</f>
        <v>Capgemini</v>
      </c>
      <c r="O179" s="110" t="s">
        <v>2063</v>
      </c>
      <c r="P179" s="103">
        <v>9321864146</v>
      </c>
      <c r="Q179" s="99"/>
      <c r="R179" s="99"/>
      <c r="S179" s="116" t="s">
        <v>1675</v>
      </c>
      <c r="T179" s="105" t="str">
        <f t="shared" si="2"/>
        <v>ON</v>
      </c>
      <c r="U179" s="54"/>
    </row>
    <row r="180" spans="1:23" hidden="1" x14ac:dyDescent="0.2">
      <c r="A180" s="99">
        <v>174</v>
      </c>
      <c r="B180" s="99" t="s">
        <v>8</v>
      </c>
      <c r="C180" s="102" t="s">
        <v>778</v>
      </c>
      <c r="D180" s="100" t="s">
        <v>779</v>
      </c>
      <c r="E180" s="107">
        <v>45544</v>
      </c>
      <c r="F180" s="108" t="s">
        <v>1832</v>
      </c>
      <c r="G180" s="108" t="s">
        <v>1831</v>
      </c>
      <c r="H180" s="100" t="s">
        <v>48</v>
      </c>
      <c r="I180" s="99"/>
      <c r="J180" s="109">
        <v>4.25</v>
      </c>
      <c r="K180" s="99"/>
      <c r="L180" s="112">
        <v>1</v>
      </c>
      <c r="M180" s="107" t="str">
        <f>VLOOKUP(C180,'[1]As per ISO'!$B$7:$EQ$1026,146,0)</f>
        <v>CAT-2</v>
      </c>
      <c r="N180" s="117" t="str">
        <f>VLOOKUP(C180,'[2]As per ISO'!$B$7:$BV$1031,73,0)</f>
        <v>Capgemini/Quintiphi</v>
      </c>
      <c r="O180" s="110" t="s">
        <v>1958</v>
      </c>
      <c r="P180" s="103">
        <v>9987283442</v>
      </c>
      <c r="Q180" s="99"/>
      <c r="R180" s="99"/>
      <c r="S180" s="116" t="s">
        <v>1675</v>
      </c>
      <c r="T180" s="105" t="str">
        <f t="shared" si="2"/>
        <v>ON</v>
      </c>
      <c r="U180" s="54"/>
    </row>
    <row r="181" spans="1:23" hidden="1" x14ac:dyDescent="0.2">
      <c r="A181" s="99">
        <v>175</v>
      </c>
      <c r="B181" s="99" t="s">
        <v>8</v>
      </c>
      <c r="C181" s="102" t="s">
        <v>889</v>
      </c>
      <c r="D181" s="100" t="s">
        <v>974</v>
      </c>
      <c r="E181" s="107">
        <v>45544</v>
      </c>
      <c r="F181" s="108" t="s">
        <v>1832</v>
      </c>
      <c r="G181" s="107" t="s">
        <v>670</v>
      </c>
      <c r="H181" s="102" t="s">
        <v>48</v>
      </c>
      <c r="I181" s="99"/>
      <c r="J181" s="109">
        <v>4.25</v>
      </c>
      <c r="K181" s="99"/>
      <c r="L181" s="116"/>
      <c r="M181" s="107" t="str">
        <f>VLOOKUP(C181,'[1]As per ISO'!$B$7:$EQ$1026,146,0)</f>
        <v>CAT-1</v>
      </c>
      <c r="N181" s="117" t="str">
        <f>VLOOKUP(C181,'[2]As per ISO'!$B$7:$BV$1031,73,0)</f>
        <v>Capgemini</v>
      </c>
      <c r="O181" s="110" t="s">
        <v>2064</v>
      </c>
      <c r="P181" s="103">
        <v>7709930061</v>
      </c>
      <c r="Q181" s="99"/>
      <c r="R181" s="99"/>
      <c r="S181" s="116" t="s">
        <v>1675</v>
      </c>
      <c r="T181" s="105" t="str">
        <f t="shared" si="2"/>
        <v>ON</v>
      </c>
      <c r="U181" s="54"/>
      <c r="W181" s="52" t="e">
        <f>VLOOKUP(C181,#REF!,5,0)</f>
        <v>#REF!</v>
      </c>
    </row>
    <row r="182" spans="1:23" hidden="1" x14ac:dyDescent="0.2">
      <c r="A182" s="99">
        <v>176</v>
      </c>
      <c r="B182" s="99" t="s">
        <v>8</v>
      </c>
      <c r="C182" s="102" t="s">
        <v>890</v>
      </c>
      <c r="D182" s="100" t="s">
        <v>975</v>
      </c>
      <c r="E182" s="107">
        <v>45544</v>
      </c>
      <c r="F182" s="108" t="s">
        <v>1832</v>
      </c>
      <c r="G182" s="107" t="s">
        <v>670</v>
      </c>
      <c r="H182" s="102" t="s">
        <v>48</v>
      </c>
      <c r="I182" s="99"/>
      <c r="J182" s="109">
        <v>4.25</v>
      </c>
      <c r="K182" s="99"/>
      <c r="L182" s="116"/>
      <c r="M182" s="107" t="str">
        <f>VLOOKUP(C182,'[1]As per ISO'!$B$7:$EQ$1026,146,0)</f>
        <v>CAT-1</v>
      </c>
      <c r="N182" s="117" t="str">
        <f>VLOOKUP(C182,'[2]As per ISO'!$B$7:$BV$1031,73,0)</f>
        <v>Capgemini</v>
      </c>
      <c r="O182" s="110" t="s">
        <v>2065</v>
      </c>
      <c r="P182" s="103">
        <v>9167835820</v>
      </c>
      <c r="Q182" s="99"/>
      <c r="R182" s="99"/>
      <c r="S182" s="116" t="s">
        <v>1675</v>
      </c>
      <c r="T182" s="105" t="str">
        <f t="shared" si="2"/>
        <v>ON</v>
      </c>
      <c r="U182" s="54"/>
      <c r="W182" s="52" t="e">
        <f>VLOOKUP(C182,#REF!,5,0)</f>
        <v>#REF!</v>
      </c>
    </row>
    <row r="183" spans="1:23" hidden="1" x14ac:dyDescent="0.2">
      <c r="A183" s="99">
        <v>177</v>
      </c>
      <c r="B183" s="99" t="s">
        <v>729</v>
      </c>
      <c r="C183" s="102" t="s">
        <v>891</v>
      </c>
      <c r="D183" s="100" t="s">
        <v>976</v>
      </c>
      <c r="E183" s="107">
        <v>45544</v>
      </c>
      <c r="F183" s="108" t="s">
        <v>1832</v>
      </c>
      <c r="G183" s="107" t="s">
        <v>670</v>
      </c>
      <c r="H183" s="102" t="s">
        <v>48</v>
      </c>
      <c r="I183" s="99"/>
      <c r="J183" s="109">
        <v>4.25</v>
      </c>
      <c r="K183" s="99"/>
      <c r="L183" s="116"/>
      <c r="M183" s="107" t="str">
        <f>VLOOKUP(C183,'[1]As per ISO'!$B$7:$EQ$1026,146,0)</f>
        <v>CAT-2</v>
      </c>
      <c r="N183" s="117" t="str">
        <f>VLOOKUP(C183,'[2]As per ISO'!$B$7:$BV$1031,73,0)</f>
        <v>Capgemini</v>
      </c>
      <c r="O183" s="110" t="s">
        <v>2066</v>
      </c>
      <c r="P183" s="103">
        <v>8669882304</v>
      </c>
      <c r="Q183" s="99"/>
      <c r="R183" s="123"/>
      <c r="S183" s="116" t="s">
        <v>1675</v>
      </c>
      <c r="T183" s="105" t="str">
        <f t="shared" si="2"/>
        <v>ON</v>
      </c>
      <c r="U183" s="54"/>
      <c r="W183" s="52" t="e">
        <f>VLOOKUP(C183,#REF!,5,0)</f>
        <v>#REF!</v>
      </c>
    </row>
    <row r="184" spans="1:23" s="51" customFormat="1" hidden="1" x14ac:dyDescent="0.2">
      <c r="A184" s="99">
        <v>178</v>
      </c>
      <c r="B184" s="99" t="s">
        <v>665</v>
      </c>
      <c r="C184" s="102" t="s">
        <v>1068</v>
      </c>
      <c r="D184" s="100" t="s">
        <v>1069</v>
      </c>
      <c r="E184" s="107">
        <v>45557</v>
      </c>
      <c r="F184" s="108" t="s">
        <v>1833</v>
      </c>
      <c r="G184" s="108" t="s">
        <v>1831</v>
      </c>
      <c r="H184" s="102" t="s">
        <v>1072</v>
      </c>
      <c r="I184" s="99"/>
      <c r="J184" s="109">
        <v>7.75</v>
      </c>
      <c r="K184" s="99">
        <v>4</v>
      </c>
      <c r="L184" s="116"/>
      <c r="M184" s="107" t="str">
        <f>VLOOKUP(C184,'[1]As per ISO'!$B$7:$EQ$1026,146,0)</f>
        <v>CAT-1</v>
      </c>
      <c r="N184" s="117"/>
      <c r="O184" s="110" t="s">
        <v>2067</v>
      </c>
      <c r="P184" s="103">
        <v>8879734967</v>
      </c>
      <c r="Q184" s="121"/>
      <c r="R184" s="99"/>
      <c r="S184" s="119" t="s">
        <v>1675</v>
      </c>
      <c r="T184" s="105" t="str">
        <f t="shared" si="2"/>
        <v>ON</v>
      </c>
      <c r="U184" s="54"/>
    </row>
    <row r="185" spans="1:23" s="51" customFormat="1" hidden="1" x14ac:dyDescent="0.2">
      <c r="A185" s="99">
        <v>179</v>
      </c>
      <c r="B185" s="99" t="s">
        <v>664</v>
      </c>
      <c r="C185" s="102" t="s">
        <v>1070</v>
      </c>
      <c r="D185" s="100" t="s">
        <v>1071</v>
      </c>
      <c r="E185" s="107">
        <v>45557</v>
      </c>
      <c r="F185" s="108" t="s">
        <v>1833</v>
      </c>
      <c r="G185" s="108" t="s">
        <v>1831</v>
      </c>
      <c r="H185" s="102" t="s">
        <v>1072</v>
      </c>
      <c r="I185" s="99"/>
      <c r="J185" s="109">
        <v>7.75</v>
      </c>
      <c r="K185" s="99"/>
      <c r="L185" s="116"/>
      <c r="M185" s="107" t="str">
        <f>VLOOKUP(C185,'[1]As per ISO'!$B$7:$EQ$1026,146,0)</f>
        <v>CAT-1</v>
      </c>
      <c r="N185" s="117"/>
      <c r="O185" s="110" t="s">
        <v>2068</v>
      </c>
      <c r="P185" s="103">
        <v>9326337286</v>
      </c>
      <c r="Q185" s="121"/>
      <c r="R185" s="99"/>
      <c r="S185" s="119" t="s">
        <v>1675</v>
      </c>
      <c r="T185" s="105" t="str">
        <f t="shared" si="2"/>
        <v>ON</v>
      </c>
      <c r="U185" s="54"/>
    </row>
    <row r="186" spans="1:23" s="51" customFormat="1" ht="31.5" hidden="1" x14ac:dyDescent="0.2">
      <c r="A186" s="99">
        <v>180</v>
      </c>
      <c r="B186" s="99" t="s">
        <v>682</v>
      </c>
      <c r="C186" s="102" t="s">
        <v>853</v>
      </c>
      <c r="D186" s="100" t="s">
        <v>937</v>
      </c>
      <c r="E186" s="107">
        <v>45557</v>
      </c>
      <c r="F186" s="108" t="s">
        <v>1833</v>
      </c>
      <c r="G186" s="108" t="s">
        <v>1831</v>
      </c>
      <c r="H186" s="102" t="s">
        <v>1072</v>
      </c>
      <c r="I186" s="99"/>
      <c r="J186" s="109">
        <v>7.75</v>
      </c>
      <c r="K186" s="99"/>
      <c r="L186" s="112"/>
      <c r="M186" s="107" t="str">
        <f>VLOOKUP(C186,'[1]As per ISO'!$B$7:$EQ$1026,146,0)</f>
        <v>CAT-1</v>
      </c>
      <c r="N186" s="117"/>
      <c r="O186" s="110" t="s">
        <v>2031</v>
      </c>
      <c r="P186" s="103">
        <v>8097396353</v>
      </c>
      <c r="Q186" s="121"/>
      <c r="R186" s="99"/>
      <c r="S186" s="119" t="s">
        <v>1675</v>
      </c>
      <c r="T186" s="105" t="str">
        <f t="shared" si="2"/>
        <v>ON</v>
      </c>
      <c r="U186" s="54"/>
    </row>
    <row r="187" spans="1:23" s="51" customFormat="1" hidden="1" x14ac:dyDescent="0.2">
      <c r="A187" s="99">
        <v>181</v>
      </c>
      <c r="B187" s="99" t="s">
        <v>7</v>
      </c>
      <c r="C187" s="102" t="s">
        <v>874</v>
      </c>
      <c r="D187" s="100" t="s">
        <v>959</v>
      </c>
      <c r="E187" s="107">
        <v>45557</v>
      </c>
      <c r="F187" s="108" t="s">
        <v>1833</v>
      </c>
      <c r="G187" s="107" t="s">
        <v>670</v>
      </c>
      <c r="H187" s="102" t="s">
        <v>1072</v>
      </c>
      <c r="I187" s="99">
        <v>20000</v>
      </c>
      <c r="J187" s="109">
        <v>7.05</v>
      </c>
      <c r="K187" s="99"/>
      <c r="L187" s="116"/>
      <c r="M187" s="107" t="str">
        <f>VLOOKUP(C187,'[1]As per ISO'!$B$7:$EQ$1026,146,0)</f>
        <v>CAT-2</v>
      </c>
      <c r="N187" s="117"/>
      <c r="O187" s="110" t="s">
        <v>2051</v>
      </c>
      <c r="P187" s="103">
        <v>9987228238</v>
      </c>
      <c r="Q187" s="121"/>
      <c r="R187" s="99"/>
      <c r="S187" s="119" t="s">
        <v>1675</v>
      </c>
      <c r="T187" s="105" t="str">
        <f t="shared" si="2"/>
        <v>ON</v>
      </c>
      <c r="U187" s="54"/>
      <c r="W187" s="52" t="e">
        <f>VLOOKUP(C187,#REF!,5,0)</f>
        <v>#REF!</v>
      </c>
    </row>
    <row r="188" spans="1:23" s="51" customFormat="1" hidden="1" x14ac:dyDescent="0.2">
      <c r="A188" s="99">
        <v>182</v>
      </c>
      <c r="B188" s="99" t="s">
        <v>7</v>
      </c>
      <c r="C188" s="102" t="s">
        <v>879</v>
      </c>
      <c r="D188" s="100" t="s">
        <v>964</v>
      </c>
      <c r="E188" s="107">
        <v>45565</v>
      </c>
      <c r="F188" s="108" t="s">
        <v>1833</v>
      </c>
      <c r="G188" s="107" t="s">
        <v>670</v>
      </c>
      <c r="H188" s="102" t="s">
        <v>979</v>
      </c>
      <c r="I188" s="99">
        <v>15000</v>
      </c>
      <c r="J188" s="109">
        <v>5</v>
      </c>
      <c r="K188" s="99">
        <v>1</v>
      </c>
      <c r="L188" s="116"/>
      <c r="M188" s="107" t="str">
        <f>VLOOKUP(C188,'[1]As per ISO'!$B$7:$EQ$1026,146,0)</f>
        <v>CAT-1</v>
      </c>
      <c r="N188" s="117" t="str">
        <f>VLOOKUP(C188,'[2]As per ISO'!$B$7:$BV$1031,73,0)</f>
        <v>Wisdmlabs/Capgemini</v>
      </c>
      <c r="O188" s="110" t="s">
        <v>2056</v>
      </c>
      <c r="P188" s="103">
        <v>7039554518</v>
      </c>
      <c r="Q188" s="121"/>
      <c r="R188" s="99"/>
      <c r="S188" s="119" t="s">
        <v>1675</v>
      </c>
      <c r="T188" s="105" t="str">
        <f t="shared" si="2"/>
        <v>ON</v>
      </c>
      <c r="U188" s="54"/>
      <c r="W188" s="52" t="e">
        <f>VLOOKUP(C188,#REF!,5,0)</f>
        <v>#REF!</v>
      </c>
    </row>
    <row r="189" spans="1:23" s="51" customFormat="1" ht="31.5" hidden="1" x14ac:dyDescent="0.2">
      <c r="A189" s="99">
        <v>183</v>
      </c>
      <c r="B189" s="99" t="s">
        <v>665</v>
      </c>
      <c r="C189" s="102" t="s">
        <v>1048</v>
      </c>
      <c r="D189" s="100" t="s">
        <v>1049</v>
      </c>
      <c r="E189" s="107">
        <v>45566</v>
      </c>
      <c r="F189" s="108" t="s">
        <v>1833</v>
      </c>
      <c r="G189" s="108" t="s">
        <v>1318</v>
      </c>
      <c r="H189" s="102" t="s">
        <v>1253</v>
      </c>
      <c r="I189" s="99">
        <v>25000</v>
      </c>
      <c r="J189" s="109">
        <v>6</v>
      </c>
      <c r="K189" s="99">
        <v>3</v>
      </c>
      <c r="L189" s="116"/>
      <c r="M189" s="107" t="str">
        <f>VLOOKUP(C189,'[1]As per ISO'!$B$7:$EQ$1026,146,0)</f>
        <v>CAT-3</v>
      </c>
      <c r="N189" s="117" t="str">
        <f>VLOOKUP(C189,'[2]As per ISO'!$B$7:$BV$1031,73,0)</f>
        <v>Homeville</v>
      </c>
      <c r="O189" s="110" t="s">
        <v>2069</v>
      </c>
      <c r="P189" s="103">
        <v>8010357904</v>
      </c>
      <c r="Q189" s="121"/>
      <c r="R189" s="99"/>
      <c r="S189" s="119" t="s">
        <v>1675</v>
      </c>
      <c r="T189" s="105" t="str">
        <f t="shared" si="2"/>
        <v>ON</v>
      </c>
      <c r="U189" s="54"/>
    </row>
    <row r="190" spans="1:23" s="51" customFormat="1" ht="31.5" hidden="1" x14ac:dyDescent="0.2">
      <c r="A190" s="99">
        <v>184</v>
      </c>
      <c r="B190" s="99" t="s">
        <v>24</v>
      </c>
      <c r="C190" s="102" t="s">
        <v>832</v>
      </c>
      <c r="D190" s="100" t="s">
        <v>916</v>
      </c>
      <c r="E190" s="107">
        <v>45566</v>
      </c>
      <c r="F190" s="108" t="s">
        <v>1833</v>
      </c>
      <c r="G190" s="107" t="s">
        <v>670</v>
      </c>
      <c r="H190" s="102" t="s">
        <v>1253</v>
      </c>
      <c r="I190" s="99">
        <v>25000</v>
      </c>
      <c r="J190" s="109">
        <v>6</v>
      </c>
      <c r="K190" s="99"/>
      <c r="L190" s="112"/>
      <c r="M190" s="107" t="str">
        <f>VLOOKUP(C190,'[1]As per ISO'!$B$7:$EQ$1026,146,0)</f>
        <v>CAT-1</v>
      </c>
      <c r="N190" s="117" t="str">
        <f>VLOOKUP(C190,'[2]As per ISO'!$B$7:$BV$1031,73,0)</f>
        <v>Homeville/Capgemini</v>
      </c>
      <c r="O190" s="110" t="s">
        <v>2013</v>
      </c>
      <c r="P190" s="103">
        <v>9665153365</v>
      </c>
      <c r="Q190" s="121"/>
      <c r="R190" s="99"/>
      <c r="S190" s="119" t="s">
        <v>1675</v>
      </c>
      <c r="T190" s="105" t="str">
        <f t="shared" si="2"/>
        <v>ON</v>
      </c>
      <c r="U190" s="54"/>
      <c r="W190" s="52" t="e">
        <f>VLOOKUP(C190,#REF!,5,0)</f>
        <v>#REF!</v>
      </c>
    </row>
    <row r="191" spans="1:23" s="51" customFormat="1" ht="31.5" hidden="1" x14ac:dyDescent="0.2">
      <c r="A191" s="99">
        <v>185</v>
      </c>
      <c r="B191" s="99" t="s">
        <v>24</v>
      </c>
      <c r="C191" s="102" t="s">
        <v>980</v>
      </c>
      <c r="D191" s="100" t="s">
        <v>981</v>
      </c>
      <c r="E191" s="107">
        <v>45566</v>
      </c>
      <c r="F191" s="108" t="s">
        <v>1833</v>
      </c>
      <c r="G191" s="107" t="s">
        <v>670</v>
      </c>
      <c r="H191" s="102" t="s">
        <v>1253</v>
      </c>
      <c r="I191" s="99">
        <v>25000</v>
      </c>
      <c r="J191" s="109">
        <v>6</v>
      </c>
      <c r="K191" s="99"/>
      <c r="L191" s="112"/>
      <c r="M191" s="107" t="str">
        <f>VLOOKUP(C191,'[1]As per ISO'!$B$7:$EQ$1026,146,0)</f>
        <v>CAT-1</v>
      </c>
      <c r="N191" s="117" t="str">
        <f>VLOOKUP(C191,'[2]As per ISO'!$B$7:$BV$1031,73,0)</f>
        <v>Homeville</v>
      </c>
      <c r="O191" s="110" t="s">
        <v>2070</v>
      </c>
      <c r="P191" s="103">
        <v>7208154238</v>
      </c>
      <c r="Q191" s="121"/>
      <c r="R191" s="99"/>
      <c r="S191" s="119" t="s">
        <v>1675</v>
      </c>
      <c r="T191" s="105" t="str">
        <f t="shared" si="2"/>
        <v>ON</v>
      </c>
      <c r="U191" s="54"/>
      <c r="W191" s="52" t="e">
        <f>VLOOKUP(C191,#REF!,5,0)</f>
        <v>#REF!</v>
      </c>
    </row>
    <row r="192" spans="1:23" s="51" customFormat="1" ht="31.5" hidden="1" x14ac:dyDescent="0.2">
      <c r="A192" s="99">
        <v>186</v>
      </c>
      <c r="B192" s="99" t="s">
        <v>27</v>
      </c>
      <c r="C192" s="102" t="s">
        <v>820</v>
      </c>
      <c r="D192" s="100" t="s">
        <v>905</v>
      </c>
      <c r="E192" s="107">
        <v>45566</v>
      </c>
      <c r="F192" s="108" t="s">
        <v>1834</v>
      </c>
      <c r="G192" s="107" t="s">
        <v>670</v>
      </c>
      <c r="H192" s="102" t="s">
        <v>1329</v>
      </c>
      <c r="I192" s="99">
        <v>50000</v>
      </c>
      <c r="J192" s="109">
        <v>19.5</v>
      </c>
      <c r="K192" s="99">
        <v>7</v>
      </c>
      <c r="L192" s="116"/>
      <c r="M192" s="107" t="str">
        <f>VLOOKUP(C192,'[1]As per ISO'!$B$7:$EQ$1026,146,0)</f>
        <v>CAT-1</v>
      </c>
      <c r="N192" s="117" t="str">
        <f>VLOOKUP(C192,'[2]As per ISO'!$B$7:$BV$1031,73,0)</f>
        <v>Oracle/Capgemini</v>
      </c>
      <c r="O192" s="110" t="s">
        <v>2003</v>
      </c>
      <c r="P192" s="103">
        <v>9987380503</v>
      </c>
      <c r="Q192" s="121"/>
      <c r="R192" s="99"/>
      <c r="S192" s="119" t="s">
        <v>1675</v>
      </c>
      <c r="T192" s="105" t="str">
        <f t="shared" si="2"/>
        <v>ON</v>
      </c>
      <c r="U192" s="54"/>
      <c r="W192" s="52" t="e">
        <f>VLOOKUP(C192,#REF!,5,0)</f>
        <v>#REF!</v>
      </c>
    </row>
    <row r="193" spans="1:23" s="51" customFormat="1" ht="31.5" hidden="1" x14ac:dyDescent="0.2">
      <c r="A193" s="99">
        <v>187</v>
      </c>
      <c r="B193" s="99" t="s">
        <v>27</v>
      </c>
      <c r="C193" s="102" t="s">
        <v>989</v>
      </c>
      <c r="D193" s="100" t="s">
        <v>983</v>
      </c>
      <c r="E193" s="107">
        <v>45566</v>
      </c>
      <c r="F193" s="108" t="s">
        <v>1834</v>
      </c>
      <c r="G193" s="107" t="s">
        <v>670</v>
      </c>
      <c r="H193" s="102" t="s">
        <v>1329</v>
      </c>
      <c r="I193" s="99">
        <v>50000</v>
      </c>
      <c r="J193" s="109">
        <v>19.5</v>
      </c>
      <c r="K193" s="99"/>
      <c r="L193" s="116"/>
      <c r="M193" s="107" t="str">
        <f>VLOOKUP(C193,'[1]As per ISO'!$B$7:$EQ$1026,146,0)</f>
        <v>CAT-1</v>
      </c>
      <c r="N193" s="117" t="str">
        <f>VLOOKUP(C193,'[2]As per ISO'!$B$7:$BV$1031,73,0)</f>
        <v>Oracle</v>
      </c>
      <c r="O193" s="110" t="s">
        <v>2071</v>
      </c>
      <c r="P193" s="103">
        <v>9405576756</v>
      </c>
      <c r="Q193" s="121"/>
      <c r="R193" s="99"/>
      <c r="S193" s="119" t="s">
        <v>1675</v>
      </c>
      <c r="T193" s="105" t="str">
        <f t="shared" si="2"/>
        <v>ON</v>
      </c>
      <c r="U193" s="54"/>
      <c r="W193" s="52" t="e">
        <f>VLOOKUP(C193,#REF!,5,0)</f>
        <v>#REF!</v>
      </c>
    </row>
    <row r="194" spans="1:23" s="51" customFormat="1" ht="31.5" hidden="1" x14ac:dyDescent="0.2">
      <c r="A194" s="99">
        <v>188</v>
      </c>
      <c r="B194" s="99" t="s">
        <v>24</v>
      </c>
      <c r="C194" s="102" t="s">
        <v>990</v>
      </c>
      <c r="D194" s="100" t="s">
        <v>984</v>
      </c>
      <c r="E194" s="107">
        <v>45566</v>
      </c>
      <c r="F194" s="108" t="s">
        <v>1834</v>
      </c>
      <c r="G194" s="107" t="s">
        <v>670</v>
      </c>
      <c r="H194" s="100" t="s">
        <v>1385</v>
      </c>
      <c r="I194" s="99">
        <v>50000</v>
      </c>
      <c r="J194" s="109">
        <v>19.5</v>
      </c>
      <c r="K194" s="99"/>
      <c r="L194" s="112">
        <v>1</v>
      </c>
      <c r="M194" s="107" t="str">
        <f>VLOOKUP(C194,'[1]As per ISO'!$B$7:$EQ$1026,146,0)</f>
        <v>CAT-1</v>
      </c>
      <c r="N194" s="117" t="str">
        <f>VLOOKUP(C194,'[2]As per ISO'!$B$7:$BV$1031,73,0)</f>
        <v>Oracle/Accenture</v>
      </c>
      <c r="O194" s="110" t="s">
        <v>1964</v>
      </c>
      <c r="P194" s="103">
        <v>7499207035</v>
      </c>
      <c r="Q194" s="121"/>
      <c r="R194" s="99"/>
      <c r="S194" s="119" t="s">
        <v>1675</v>
      </c>
      <c r="T194" s="105" t="str">
        <f t="shared" si="2"/>
        <v>ON</v>
      </c>
      <c r="U194" s="54"/>
      <c r="W194" s="52" t="e">
        <f>VLOOKUP(C194,#REF!,5,0)</f>
        <v>#REF!</v>
      </c>
    </row>
    <row r="195" spans="1:23" s="51" customFormat="1" hidden="1" x14ac:dyDescent="0.2">
      <c r="A195" s="99">
        <v>189</v>
      </c>
      <c r="B195" s="99" t="s">
        <v>707</v>
      </c>
      <c r="C195" s="102" t="s">
        <v>991</v>
      </c>
      <c r="D195" s="100" t="s">
        <v>985</v>
      </c>
      <c r="E195" s="107">
        <v>45566</v>
      </c>
      <c r="F195" s="108" t="s">
        <v>1834</v>
      </c>
      <c r="G195" s="107" t="s">
        <v>670</v>
      </c>
      <c r="H195" s="102" t="s">
        <v>1329</v>
      </c>
      <c r="I195" s="99">
        <v>50000</v>
      </c>
      <c r="J195" s="109">
        <v>19.5</v>
      </c>
      <c r="K195" s="99"/>
      <c r="L195" s="116"/>
      <c r="M195" s="107" t="str">
        <f>VLOOKUP(C195,'[1]As per ISO'!$B$7:$EQ$1026,146,0)</f>
        <v>CAT-1</v>
      </c>
      <c r="N195" s="117" t="str">
        <f>VLOOKUP(C195,'[2]As per ISO'!$B$7:$BV$1031,73,0)</f>
        <v>Oracle/Accenture</v>
      </c>
      <c r="O195" s="110" t="s">
        <v>1968</v>
      </c>
      <c r="P195" s="103">
        <v>8208751723</v>
      </c>
      <c r="Q195" s="121"/>
      <c r="R195" s="99"/>
      <c r="S195" s="119" t="s">
        <v>1675</v>
      </c>
      <c r="T195" s="105" t="str">
        <f t="shared" si="2"/>
        <v>ON</v>
      </c>
      <c r="U195" s="54"/>
      <c r="W195" s="52" t="e">
        <f>VLOOKUP(C195,#REF!,5,0)</f>
        <v>#REF!</v>
      </c>
    </row>
    <row r="196" spans="1:23" s="51" customFormat="1" hidden="1" x14ac:dyDescent="0.2">
      <c r="A196" s="99">
        <v>190</v>
      </c>
      <c r="B196" s="99" t="s">
        <v>707</v>
      </c>
      <c r="C196" s="102" t="s">
        <v>992</v>
      </c>
      <c r="D196" s="100" t="s">
        <v>986</v>
      </c>
      <c r="E196" s="107">
        <v>45566</v>
      </c>
      <c r="F196" s="108" t="s">
        <v>1834</v>
      </c>
      <c r="G196" s="107" t="s">
        <v>670</v>
      </c>
      <c r="H196" s="102" t="s">
        <v>1329</v>
      </c>
      <c r="I196" s="99">
        <v>50000</v>
      </c>
      <c r="J196" s="109">
        <v>19.5</v>
      </c>
      <c r="K196" s="99"/>
      <c r="L196" s="116"/>
      <c r="M196" s="107" t="str">
        <f>VLOOKUP(C196,'[1]As per ISO'!$B$7:$EQ$1026,146,0)</f>
        <v>CAT-1</v>
      </c>
      <c r="N196" s="117" t="str">
        <f>VLOOKUP(C196,'[2]As per ISO'!$B$7:$BV$1031,73,0)</f>
        <v>Oracle/Accenture</v>
      </c>
      <c r="O196" s="110" t="s">
        <v>1969</v>
      </c>
      <c r="P196" s="103">
        <v>9307539338</v>
      </c>
      <c r="Q196" s="121"/>
      <c r="R196" s="99"/>
      <c r="S196" s="119" t="s">
        <v>1675</v>
      </c>
      <c r="T196" s="105" t="str">
        <f t="shared" si="2"/>
        <v>ON</v>
      </c>
      <c r="U196" s="54"/>
      <c r="W196" s="52" t="e">
        <f>VLOOKUP(C196,#REF!,5,0)</f>
        <v>#REF!</v>
      </c>
    </row>
    <row r="197" spans="1:23" s="51" customFormat="1" hidden="1" x14ac:dyDescent="0.2">
      <c r="A197" s="99">
        <v>191</v>
      </c>
      <c r="B197" s="99" t="s">
        <v>707</v>
      </c>
      <c r="C197" s="102" t="s">
        <v>993</v>
      </c>
      <c r="D197" s="100" t="s">
        <v>987</v>
      </c>
      <c r="E197" s="107">
        <v>45566</v>
      </c>
      <c r="F197" s="108" t="s">
        <v>1833</v>
      </c>
      <c r="G197" s="107" t="s">
        <v>670</v>
      </c>
      <c r="H197" s="102" t="s">
        <v>1329</v>
      </c>
      <c r="I197" s="99">
        <v>50000</v>
      </c>
      <c r="J197" s="109">
        <v>9.34</v>
      </c>
      <c r="K197" s="99"/>
      <c r="L197" s="116"/>
      <c r="M197" s="107" t="str">
        <f>VLOOKUP(C197,'[1]As per ISO'!$B$7:$EQ$1026,146,0)</f>
        <v>CAT-1</v>
      </c>
      <c r="N197" s="117" t="str">
        <f>VLOOKUP(C197,'[2]As per ISO'!$B$7:$BV$1031,73,0)</f>
        <v>oracle</v>
      </c>
      <c r="O197" s="110" t="s">
        <v>2072</v>
      </c>
      <c r="P197" s="103">
        <v>8850496186</v>
      </c>
      <c r="Q197" s="121"/>
      <c r="R197" s="99"/>
      <c r="S197" s="119" t="s">
        <v>1675</v>
      </c>
      <c r="T197" s="105" t="str">
        <f t="shared" si="2"/>
        <v>ON</v>
      </c>
      <c r="U197" s="54"/>
      <c r="W197" s="52" t="e">
        <f>VLOOKUP(C197,#REF!,5,0)</f>
        <v>#REF!</v>
      </c>
    </row>
    <row r="198" spans="1:23" s="51" customFormat="1" hidden="1" x14ac:dyDescent="0.2">
      <c r="A198" s="99">
        <v>192</v>
      </c>
      <c r="B198" s="99" t="s">
        <v>7</v>
      </c>
      <c r="C198" s="102" t="s">
        <v>994</v>
      </c>
      <c r="D198" s="100" t="s">
        <v>988</v>
      </c>
      <c r="E198" s="107">
        <v>45566</v>
      </c>
      <c r="F198" s="108" t="s">
        <v>1834</v>
      </c>
      <c r="G198" s="107" t="s">
        <v>670</v>
      </c>
      <c r="H198" s="102" t="s">
        <v>1329</v>
      </c>
      <c r="I198" s="99">
        <v>50000</v>
      </c>
      <c r="J198" s="109">
        <v>19.5</v>
      </c>
      <c r="K198" s="99"/>
      <c r="L198" s="116"/>
      <c r="M198" s="107" t="str">
        <f>VLOOKUP(C198,'[1]As per ISO'!$B$7:$EQ$1026,146,0)</f>
        <v>CAT-1</v>
      </c>
      <c r="N198" s="117" t="str">
        <f>VLOOKUP(C198,'[2]As per ISO'!$B$7:$BV$1031,73,0)</f>
        <v>Oracle</v>
      </c>
      <c r="O198" s="110" t="s">
        <v>2073</v>
      </c>
      <c r="P198" s="103">
        <v>6006693020</v>
      </c>
      <c r="Q198" s="121"/>
      <c r="R198" s="99"/>
      <c r="S198" s="119" t="s">
        <v>1675</v>
      </c>
      <c r="T198" s="105" t="str">
        <f t="shared" si="2"/>
        <v>ON</v>
      </c>
      <c r="U198" s="54"/>
      <c r="W198" s="52" t="e">
        <f>VLOOKUP(C198,#REF!,5,0)</f>
        <v>#REF!</v>
      </c>
    </row>
    <row r="199" spans="1:23" s="51" customFormat="1" ht="31.5" hidden="1" x14ac:dyDescent="0.2">
      <c r="A199" s="99">
        <v>193</v>
      </c>
      <c r="B199" s="99" t="s">
        <v>27</v>
      </c>
      <c r="C199" s="102" t="s">
        <v>995</v>
      </c>
      <c r="D199" s="100" t="s">
        <v>1003</v>
      </c>
      <c r="E199" s="107">
        <v>45573</v>
      </c>
      <c r="F199" s="107" t="s">
        <v>1833</v>
      </c>
      <c r="G199" s="107" t="s">
        <v>670</v>
      </c>
      <c r="H199" s="102" t="s">
        <v>1011</v>
      </c>
      <c r="I199" s="99"/>
      <c r="J199" s="109">
        <v>8.2899999999999991</v>
      </c>
      <c r="K199" s="99">
        <v>18</v>
      </c>
      <c r="L199" s="116"/>
      <c r="M199" s="107" t="str">
        <f>VLOOKUP(C199,'[1]As per ISO'!$B$7:$EQ$1026,146,0)</f>
        <v>CAT-1</v>
      </c>
      <c r="N199" s="117" t="str">
        <f>VLOOKUP(C199,'[2]As per ISO'!$B$7:$BV$1031,73,0)</f>
        <v>ICICI</v>
      </c>
      <c r="O199" s="110" t="s">
        <v>2074</v>
      </c>
      <c r="P199" s="103">
        <v>8454944451</v>
      </c>
      <c r="Q199" s="121"/>
      <c r="R199" s="99"/>
      <c r="S199" s="119" t="s">
        <v>1675</v>
      </c>
      <c r="T199" s="105" t="str">
        <f t="shared" ref="T199:T262" si="3">IF(LEFT(H199,3)="off","OFF",IF(H199="","","ON"))</f>
        <v>ON</v>
      </c>
      <c r="U199" s="54"/>
      <c r="W199" s="52" t="e">
        <f>VLOOKUP(C199,#REF!,5,0)</f>
        <v>#REF!</v>
      </c>
    </row>
    <row r="200" spans="1:23" s="51" customFormat="1" hidden="1" x14ac:dyDescent="0.2">
      <c r="A200" s="99">
        <v>194</v>
      </c>
      <c r="B200" s="99" t="s">
        <v>28</v>
      </c>
      <c r="C200" s="102" t="s">
        <v>996</v>
      </c>
      <c r="D200" s="100" t="s">
        <v>1004</v>
      </c>
      <c r="E200" s="107">
        <v>45573</v>
      </c>
      <c r="F200" s="107" t="s">
        <v>1833</v>
      </c>
      <c r="G200" s="107" t="s">
        <v>670</v>
      </c>
      <c r="H200" s="102" t="s">
        <v>1011</v>
      </c>
      <c r="I200" s="99"/>
      <c r="J200" s="109">
        <v>8.2899999999999991</v>
      </c>
      <c r="K200" s="99"/>
      <c r="L200" s="116"/>
      <c r="M200" s="107" t="str">
        <f>VLOOKUP(C200,'[1]As per ISO'!$B$7:$EQ$1026,146,0)</f>
        <v>CAT-1</v>
      </c>
      <c r="N200" s="117" t="str">
        <f>VLOOKUP(C200,'[2]As per ISO'!$B$7:$BV$1031,73,0)</f>
        <v>ICICI</v>
      </c>
      <c r="O200" s="110" t="s">
        <v>2075</v>
      </c>
      <c r="P200" s="103">
        <v>9607792557</v>
      </c>
      <c r="Q200" s="121"/>
      <c r="R200" s="99"/>
      <c r="S200" s="119" t="s">
        <v>1675</v>
      </c>
      <c r="T200" s="105" t="str">
        <f t="shared" si="3"/>
        <v>ON</v>
      </c>
      <c r="U200" s="54"/>
      <c r="W200" s="52" t="e">
        <f>VLOOKUP(C200,#REF!,5,0)</f>
        <v>#REF!</v>
      </c>
    </row>
    <row r="201" spans="1:23" s="51" customFormat="1" ht="31.5" hidden="1" x14ac:dyDescent="0.2">
      <c r="A201" s="99">
        <v>195</v>
      </c>
      <c r="B201" s="99" t="s">
        <v>27</v>
      </c>
      <c r="C201" s="102" t="s">
        <v>997</v>
      </c>
      <c r="D201" s="100" t="s">
        <v>1005</v>
      </c>
      <c r="E201" s="107">
        <v>45573</v>
      </c>
      <c r="F201" s="107" t="s">
        <v>1833</v>
      </c>
      <c r="G201" s="107" t="s">
        <v>670</v>
      </c>
      <c r="H201" s="100" t="s">
        <v>1011</v>
      </c>
      <c r="I201" s="99"/>
      <c r="J201" s="109">
        <v>8.2899999999999991</v>
      </c>
      <c r="K201" s="99"/>
      <c r="L201" s="112">
        <v>1</v>
      </c>
      <c r="M201" s="107" t="str">
        <f>VLOOKUP(C201,'[1]As per ISO'!$B$7:$EQ$1026,146,0)</f>
        <v>CAT-1</v>
      </c>
      <c r="N201" s="117" t="str">
        <f>VLOOKUP(C201,'[2]As per ISO'!$B$7:$BV$1031,73,0)</f>
        <v>Flipkart/ICICI</v>
      </c>
      <c r="O201" s="110" t="s">
        <v>1936</v>
      </c>
      <c r="P201" s="103">
        <v>8459803092</v>
      </c>
      <c r="Q201" s="121"/>
      <c r="R201" s="99"/>
      <c r="S201" s="119" t="s">
        <v>1675</v>
      </c>
      <c r="T201" s="105" t="str">
        <f t="shared" si="3"/>
        <v>ON</v>
      </c>
      <c r="U201" s="54"/>
      <c r="W201" s="52" t="e">
        <f>VLOOKUP(C201,#REF!,5,0)</f>
        <v>#REF!</v>
      </c>
    </row>
    <row r="202" spans="1:23" s="51" customFormat="1" hidden="1" x14ac:dyDescent="0.2">
      <c r="A202" s="99">
        <v>196</v>
      </c>
      <c r="B202" s="99" t="s">
        <v>682</v>
      </c>
      <c r="C202" s="102" t="s">
        <v>1828</v>
      </c>
      <c r="D202" s="100" t="s">
        <v>938</v>
      </c>
      <c r="E202" s="107">
        <v>45573</v>
      </c>
      <c r="F202" s="107" t="s">
        <v>1833</v>
      </c>
      <c r="G202" s="107" t="s">
        <v>670</v>
      </c>
      <c r="H202" s="102" t="s">
        <v>1011</v>
      </c>
      <c r="I202" s="99"/>
      <c r="J202" s="109">
        <v>8.2899999999999991</v>
      </c>
      <c r="K202" s="99"/>
      <c r="L202" s="112"/>
      <c r="M202" s="107" t="e">
        <f>VLOOKUP(C202,'[1]As per ISO'!$B$7:$EQ$1026,146,0)</f>
        <v>#N/A</v>
      </c>
      <c r="N202" s="117" t="e">
        <f>VLOOKUP(C202,'[2]As per ISO'!$B$7:$BV$1031,73,0)</f>
        <v>#N/A</v>
      </c>
      <c r="O202" s="110" t="e">
        <v>#N/A</v>
      </c>
      <c r="P202" s="103" t="e">
        <v>#N/A</v>
      </c>
      <c r="Q202" s="121"/>
      <c r="R202" s="99"/>
      <c r="S202" s="119" t="s">
        <v>1675</v>
      </c>
      <c r="T202" s="105" t="str">
        <f t="shared" si="3"/>
        <v>ON</v>
      </c>
      <c r="U202" s="54"/>
      <c r="W202" s="52" t="e">
        <f>VLOOKUP(C202,#REF!,5,0)</f>
        <v>#REF!</v>
      </c>
    </row>
    <row r="203" spans="1:23" s="51" customFormat="1" hidden="1" x14ac:dyDescent="0.2">
      <c r="A203" s="99">
        <v>197</v>
      </c>
      <c r="B203" s="99" t="s">
        <v>7</v>
      </c>
      <c r="C203" s="102" t="s">
        <v>998</v>
      </c>
      <c r="D203" s="100" t="s">
        <v>1006</v>
      </c>
      <c r="E203" s="107">
        <v>45573</v>
      </c>
      <c r="F203" s="107" t="s">
        <v>1833</v>
      </c>
      <c r="G203" s="107" t="s">
        <v>670</v>
      </c>
      <c r="H203" s="102" t="s">
        <v>1011</v>
      </c>
      <c r="I203" s="99"/>
      <c r="J203" s="109">
        <v>8.2899999999999991</v>
      </c>
      <c r="K203" s="99"/>
      <c r="L203" s="116"/>
      <c r="M203" s="107" t="str">
        <f>VLOOKUP(C203,'[1]As per ISO'!$B$7:$EQ$1026,146,0)</f>
        <v>CAT-1</v>
      </c>
      <c r="N203" s="117" t="str">
        <f>VLOOKUP(C203,'[2]As per ISO'!$B$7:$BV$1031,73,0)</f>
        <v>ICICI</v>
      </c>
      <c r="O203" s="110" t="s">
        <v>2076</v>
      </c>
      <c r="P203" s="103">
        <v>9869607473</v>
      </c>
      <c r="Q203" s="121"/>
      <c r="R203" s="99"/>
      <c r="S203" s="119" t="s">
        <v>1675</v>
      </c>
      <c r="T203" s="105" t="str">
        <f t="shared" si="3"/>
        <v>ON</v>
      </c>
      <c r="U203" s="54"/>
      <c r="W203" s="52" t="e">
        <f>VLOOKUP(C203,#REF!,5,0)</f>
        <v>#REF!</v>
      </c>
    </row>
    <row r="204" spans="1:23" s="51" customFormat="1" hidden="1" x14ac:dyDescent="0.2">
      <c r="A204" s="99">
        <v>198</v>
      </c>
      <c r="B204" s="99" t="s">
        <v>8</v>
      </c>
      <c r="C204" s="102" t="s">
        <v>880</v>
      </c>
      <c r="D204" s="100" t="s">
        <v>965</v>
      </c>
      <c r="E204" s="107">
        <v>45573</v>
      </c>
      <c r="F204" s="107" t="s">
        <v>1833</v>
      </c>
      <c r="G204" s="107" t="s">
        <v>670</v>
      </c>
      <c r="H204" s="102" t="s">
        <v>1011</v>
      </c>
      <c r="I204" s="99"/>
      <c r="J204" s="109">
        <v>8.2899999999999991</v>
      </c>
      <c r="K204" s="99"/>
      <c r="L204" s="116"/>
      <c r="M204" s="107" t="str">
        <f>VLOOKUP(C204,'[1]As per ISO'!$B$7:$EQ$1026,146,0)</f>
        <v>CAT-1</v>
      </c>
      <c r="N204" s="117" t="str">
        <f>VLOOKUP(C204,'[2]As per ISO'!$B$7:$BV$1031,73,0)</f>
        <v>ICICI/Capgemini</v>
      </c>
      <c r="O204" s="110" t="s">
        <v>2057</v>
      </c>
      <c r="P204" s="103">
        <v>7715067060</v>
      </c>
      <c r="Q204" s="121"/>
      <c r="R204" s="99"/>
      <c r="S204" s="119" t="s">
        <v>1675</v>
      </c>
      <c r="T204" s="105" t="str">
        <f t="shared" si="3"/>
        <v>ON</v>
      </c>
      <c r="U204" s="54"/>
      <c r="W204" s="52" t="e">
        <f>VLOOKUP(C204,#REF!,5,0)</f>
        <v>#REF!</v>
      </c>
    </row>
    <row r="205" spans="1:23" s="51" customFormat="1" ht="31.5" hidden="1" x14ac:dyDescent="0.2">
      <c r="A205" s="99">
        <v>199</v>
      </c>
      <c r="B205" s="99" t="s">
        <v>24</v>
      </c>
      <c r="C205" s="102" t="s">
        <v>999</v>
      </c>
      <c r="D205" s="100" t="s">
        <v>1007</v>
      </c>
      <c r="E205" s="107">
        <v>45573</v>
      </c>
      <c r="F205" s="107" t="s">
        <v>1833</v>
      </c>
      <c r="G205" s="107" t="s">
        <v>670</v>
      </c>
      <c r="H205" s="102" t="s">
        <v>1011</v>
      </c>
      <c r="I205" s="99"/>
      <c r="J205" s="109">
        <v>8.2899999999999991</v>
      </c>
      <c r="K205" s="99"/>
      <c r="L205" s="112"/>
      <c r="M205" s="107" t="str">
        <f>VLOOKUP(C205,'[1]As per ISO'!$B$7:$EQ$1026,146,0)</f>
        <v>CAT-1</v>
      </c>
      <c r="N205" s="117" t="str">
        <f>VLOOKUP(C205,'[2]As per ISO'!$B$7:$BV$1031,73,0)</f>
        <v>ICICI</v>
      </c>
      <c r="O205" s="110" t="s">
        <v>2077</v>
      </c>
      <c r="P205" s="103">
        <v>9004873431</v>
      </c>
      <c r="Q205" s="121"/>
      <c r="R205" s="99"/>
      <c r="S205" s="119" t="s">
        <v>1675</v>
      </c>
      <c r="T205" s="105" t="str">
        <f t="shared" si="3"/>
        <v>ON</v>
      </c>
      <c r="U205" s="54"/>
      <c r="W205" s="52" t="e">
        <f>VLOOKUP(C205,#REF!,5,0)</f>
        <v>#REF!</v>
      </c>
    </row>
    <row r="206" spans="1:23" s="51" customFormat="1" hidden="1" x14ac:dyDescent="0.2">
      <c r="A206" s="99">
        <v>200</v>
      </c>
      <c r="B206" s="99" t="s">
        <v>8</v>
      </c>
      <c r="C206" s="102" t="s">
        <v>881</v>
      </c>
      <c r="D206" s="100" t="s">
        <v>966</v>
      </c>
      <c r="E206" s="107">
        <v>45573</v>
      </c>
      <c r="F206" s="107" t="s">
        <v>1833</v>
      </c>
      <c r="G206" s="107" t="s">
        <v>670</v>
      </c>
      <c r="H206" s="102" t="s">
        <v>1011</v>
      </c>
      <c r="I206" s="99"/>
      <c r="J206" s="109">
        <v>8.2899999999999991</v>
      </c>
      <c r="K206" s="99"/>
      <c r="L206" s="116"/>
      <c r="M206" s="107" t="str">
        <f>VLOOKUP(C206,'[1]As per ISO'!$B$7:$EQ$1026,146,0)</f>
        <v>CAT-1</v>
      </c>
      <c r="N206" s="117" t="str">
        <f>VLOOKUP(C206,'[2]As per ISO'!$B$7:$BV$1031,73,0)</f>
        <v>ICICI/Capgemini</v>
      </c>
      <c r="O206" s="110" t="s">
        <v>2058</v>
      </c>
      <c r="P206" s="103">
        <v>8928568504</v>
      </c>
      <c r="Q206" s="121"/>
      <c r="R206" s="99"/>
      <c r="S206" s="119" t="s">
        <v>1675</v>
      </c>
      <c r="T206" s="105" t="str">
        <f t="shared" si="3"/>
        <v>ON</v>
      </c>
      <c r="U206" s="54"/>
      <c r="W206" s="52" t="e">
        <f>VLOOKUP(C206,#REF!,5,0)</f>
        <v>#REF!</v>
      </c>
    </row>
    <row r="207" spans="1:23" s="51" customFormat="1" hidden="1" x14ac:dyDescent="0.2">
      <c r="A207" s="99">
        <v>201</v>
      </c>
      <c r="B207" s="99" t="s">
        <v>8</v>
      </c>
      <c r="C207" s="102" t="s">
        <v>882</v>
      </c>
      <c r="D207" s="100" t="s">
        <v>967</v>
      </c>
      <c r="E207" s="107">
        <v>45573</v>
      </c>
      <c r="F207" s="107" t="s">
        <v>1833</v>
      </c>
      <c r="G207" s="107" t="s">
        <v>670</v>
      </c>
      <c r="H207" s="100" t="s">
        <v>1011</v>
      </c>
      <c r="I207" s="99"/>
      <c r="J207" s="109">
        <v>8.2899999999999991</v>
      </c>
      <c r="K207" s="99"/>
      <c r="L207" s="112">
        <v>1</v>
      </c>
      <c r="M207" s="107" t="str">
        <f>VLOOKUP(C207,'[1]As per ISO'!$B$7:$EQ$1026,146,0)</f>
        <v>CAT-1</v>
      </c>
      <c r="N207" s="117" t="str">
        <f>VLOOKUP(C207,'[2]As per ISO'!$B$7:$BV$1031,73,0)</f>
        <v>FlipKart/ICICI/Capgemini</v>
      </c>
      <c r="O207" s="110" t="s">
        <v>1939</v>
      </c>
      <c r="P207" s="103">
        <v>8799895163</v>
      </c>
      <c r="Q207" s="121"/>
      <c r="R207" s="99"/>
      <c r="S207" s="119" t="s">
        <v>1675</v>
      </c>
      <c r="T207" s="105" t="str">
        <f t="shared" si="3"/>
        <v>ON</v>
      </c>
      <c r="U207" s="54"/>
      <c r="W207" s="52" t="e">
        <f>VLOOKUP(C207,#REF!,5,0)</f>
        <v>#REF!</v>
      </c>
    </row>
    <row r="208" spans="1:23" s="51" customFormat="1" hidden="1" x14ac:dyDescent="0.2">
      <c r="A208" s="99">
        <v>202</v>
      </c>
      <c r="B208" s="99" t="s">
        <v>8</v>
      </c>
      <c r="C208" s="102" t="s">
        <v>883</v>
      </c>
      <c r="D208" s="100" t="s">
        <v>968</v>
      </c>
      <c r="E208" s="107">
        <v>45573</v>
      </c>
      <c r="F208" s="107" t="s">
        <v>1833</v>
      </c>
      <c r="G208" s="107" t="s">
        <v>670</v>
      </c>
      <c r="H208" s="102" t="s">
        <v>1011</v>
      </c>
      <c r="I208" s="99"/>
      <c r="J208" s="109">
        <v>8.2899999999999991</v>
      </c>
      <c r="K208" s="99"/>
      <c r="L208" s="116"/>
      <c r="M208" s="107" t="str">
        <f>VLOOKUP(C208,'[1]As per ISO'!$B$7:$EQ$1026,146,0)</f>
        <v>CAT-1</v>
      </c>
      <c r="N208" s="117" t="str">
        <f>VLOOKUP(C208,'[2]As per ISO'!$B$7:$BV$1031,73,0)</f>
        <v>ICICI/Capgemini</v>
      </c>
      <c r="O208" s="110" t="s">
        <v>2059</v>
      </c>
      <c r="P208" s="103">
        <v>9137866846</v>
      </c>
      <c r="Q208" s="121"/>
      <c r="R208" s="99"/>
      <c r="S208" s="119" t="s">
        <v>1675</v>
      </c>
      <c r="T208" s="105" t="str">
        <f t="shared" si="3"/>
        <v>ON</v>
      </c>
      <c r="U208" s="54"/>
      <c r="W208" s="52" t="e">
        <f>VLOOKUP(C208,#REF!,5,0)</f>
        <v>#REF!</v>
      </c>
    </row>
    <row r="209" spans="1:23" s="51" customFormat="1" hidden="1" x14ac:dyDescent="0.2">
      <c r="A209" s="99">
        <v>203</v>
      </c>
      <c r="B209" s="99" t="s">
        <v>8</v>
      </c>
      <c r="C209" s="102" t="s">
        <v>884</v>
      </c>
      <c r="D209" s="100" t="s">
        <v>969</v>
      </c>
      <c r="E209" s="107">
        <v>45573</v>
      </c>
      <c r="F209" s="107" t="s">
        <v>1833</v>
      </c>
      <c r="G209" s="107" t="s">
        <v>670</v>
      </c>
      <c r="H209" s="100" t="s">
        <v>1011</v>
      </c>
      <c r="I209" s="99"/>
      <c r="J209" s="109">
        <v>8.2899999999999991</v>
      </c>
      <c r="K209" s="99"/>
      <c r="L209" s="112">
        <v>1</v>
      </c>
      <c r="M209" s="107" t="str">
        <f>VLOOKUP(C209,'[1]As per ISO'!$B$7:$EQ$1026,146,0)</f>
        <v>CAT-1</v>
      </c>
      <c r="N209" s="117" t="str">
        <f>VLOOKUP(C209,'[2]As per ISO'!$B$7:$BV$1031,73,0)</f>
        <v>Flipkart/ICICI/Accenture/Capgemini</v>
      </c>
      <c r="O209" s="110" t="s">
        <v>1940</v>
      </c>
      <c r="P209" s="103">
        <v>7710803090</v>
      </c>
      <c r="Q209" s="121"/>
      <c r="R209" s="99"/>
      <c r="S209" s="119" t="s">
        <v>1675</v>
      </c>
      <c r="T209" s="105" t="str">
        <f t="shared" si="3"/>
        <v>ON</v>
      </c>
      <c r="U209" s="54"/>
      <c r="W209" s="52" t="e">
        <f>VLOOKUP(C209,#REF!,5,0)</f>
        <v>#REF!</v>
      </c>
    </row>
    <row r="210" spans="1:23" s="51" customFormat="1" hidden="1" x14ac:dyDescent="0.2">
      <c r="A210" s="99">
        <v>204</v>
      </c>
      <c r="B210" s="99" t="s">
        <v>8</v>
      </c>
      <c r="C210" s="102" t="s">
        <v>886</v>
      </c>
      <c r="D210" s="100" t="s">
        <v>971</v>
      </c>
      <c r="E210" s="107">
        <v>45573</v>
      </c>
      <c r="F210" s="107" t="s">
        <v>1833</v>
      </c>
      <c r="G210" s="107" t="s">
        <v>670</v>
      </c>
      <c r="H210" s="102" t="s">
        <v>1011</v>
      </c>
      <c r="I210" s="99"/>
      <c r="J210" s="109">
        <v>8.2899999999999991</v>
      </c>
      <c r="K210" s="99"/>
      <c r="L210" s="116"/>
      <c r="M210" s="107" t="str">
        <f>VLOOKUP(C210,'[1]As per ISO'!$B$7:$EQ$1026,146,0)</f>
        <v>CAT-1</v>
      </c>
      <c r="N210" s="117" t="str">
        <f>VLOOKUP(C210,'[2]As per ISO'!$B$7:$BV$1031,73,0)</f>
        <v>ICICI/Capgemini</v>
      </c>
      <c r="O210" s="110" t="s">
        <v>2061</v>
      </c>
      <c r="P210" s="103">
        <v>7972020405</v>
      </c>
      <c r="Q210" s="121"/>
      <c r="R210" s="99"/>
      <c r="S210" s="119" t="s">
        <v>1675</v>
      </c>
      <c r="T210" s="105" t="str">
        <f t="shared" si="3"/>
        <v>ON</v>
      </c>
      <c r="U210" s="54"/>
      <c r="W210" s="52" t="e">
        <f>VLOOKUP(C210,#REF!,5,0)</f>
        <v>#REF!</v>
      </c>
    </row>
    <row r="211" spans="1:23" s="51" customFormat="1" hidden="1" x14ac:dyDescent="0.2">
      <c r="A211" s="99">
        <v>205</v>
      </c>
      <c r="B211" s="99" t="s">
        <v>707</v>
      </c>
      <c r="C211" s="102" t="s">
        <v>838</v>
      </c>
      <c r="D211" s="100" t="s">
        <v>922</v>
      </c>
      <c r="E211" s="107">
        <v>45573</v>
      </c>
      <c r="F211" s="107" t="s">
        <v>1833</v>
      </c>
      <c r="G211" s="107" t="s">
        <v>670</v>
      </c>
      <c r="H211" s="102" t="s">
        <v>1011</v>
      </c>
      <c r="I211" s="99"/>
      <c r="J211" s="109">
        <v>8.2899999999999991</v>
      </c>
      <c r="K211" s="99"/>
      <c r="L211" s="116"/>
      <c r="M211" s="107" t="str">
        <f>VLOOKUP(C211,'[1]As per ISO'!$B$7:$EQ$1026,146,0)</f>
        <v>CAT-1</v>
      </c>
      <c r="N211" s="117" t="str">
        <f>VLOOKUP(C211,'[2]As per ISO'!$B$7:$BV$1031,73,0)</f>
        <v>ICICI/Capgemini</v>
      </c>
      <c r="O211" s="110" t="s">
        <v>2019</v>
      </c>
      <c r="P211" s="103">
        <v>9324266976</v>
      </c>
      <c r="Q211" s="121"/>
      <c r="R211" s="99"/>
      <c r="S211" s="119" t="s">
        <v>1675</v>
      </c>
      <c r="T211" s="105" t="str">
        <f t="shared" si="3"/>
        <v>ON</v>
      </c>
      <c r="U211" s="54"/>
      <c r="W211" s="52" t="e">
        <f>VLOOKUP(C211,#REF!,5,0)</f>
        <v>#REF!</v>
      </c>
    </row>
    <row r="212" spans="1:23" s="51" customFormat="1" ht="31.5" hidden="1" x14ac:dyDescent="0.2">
      <c r="A212" s="99">
        <v>206</v>
      </c>
      <c r="B212" s="99" t="s">
        <v>665</v>
      </c>
      <c r="C212" s="102" t="s">
        <v>810</v>
      </c>
      <c r="D212" s="100" t="s">
        <v>895</v>
      </c>
      <c r="E212" s="107">
        <v>45573</v>
      </c>
      <c r="F212" s="107" t="s">
        <v>1833</v>
      </c>
      <c r="G212" s="107" t="s">
        <v>670</v>
      </c>
      <c r="H212" s="102" t="s">
        <v>1011</v>
      </c>
      <c r="I212" s="99"/>
      <c r="J212" s="109">
        <v>8.2899999999999991</v>
      </c>
      <c r="K212" s="99"/>
      <c r="L212" s="116"/>
      <c r="M212" s="107" t="str">
        <f>VLOOKUP(C212,'[1]As per ISO'!$B$7:$EQ$1026,146,0)</f>
        <v>CAT-1</v>
      </c>
      <c r="N212" s="117" t="str">
        <f>VLOOKUP(C212,'[2]As per ISO'!$B$7:$BV$1031,73,0)</f>
        <v>ICICI/Capgemini</v>
      </c>
      <c r="O212" s="110" t="s">
        <v>1993</v>
      </c>
      <c r="P212" s="103">
        <v>9892363057</v>
      </c>
      <c r="Q212" s="121"/>
      <c r="R212" s="99"/>
      <c r="S212" s="119" t="s">
        <v>1675</v>
      </c>
      <c r="T212" s="105" t="str">
        <f t="shared" si="3"/>
        <v>ON</v>
      </c>
      <c r="U212" s="54"/>
      <c r="W212" s="52" t="e">
        <f>VLOOKUP(C212,#REF!,5,0)</f>
        <v>#REF!</v>
      </c>
    </row>
    <row r="213" spans="1:23" s="51" customFormat="1" hidden="1" x14ac:dyDescent="0.2">
      <c r="A213" s="99">
        <v>207</v>
      </c>
      <c r="B213" s="99" t="s">
        <v>707</v>
      </c>
      <c r="C213" s="102" t="s">
        <v>1000</v>
      </c>
      <c r="D213" s="100" t="s">
        <v>1008</v>
      </c>
      <c r="E213" s="107">
        <v>45573</v>
      </c>
      <c r="F213" s="107" t="s">
        <v>1833</v>
      </c>
      <c r="G213" s="107" t="s">
        <v>670</v>
      </c>
      <c r="H213" s="102" t="s">
        <v>1011</v>
      </c>
      <c r="I213" s="99"/>
      <c r="J213" s="109">
        <v>8.2899999999999991</v>
      </c>
      <c r="K213" s="99"/>
      <c r="L213" s="116"/>
      <c r="M213" s="107" t="str">
        <f>VLOOKUP(C213,'[1]As per ISO'!$B$7:$EQ$1026,146,0)</f>
        <v>CAT-1</v>
      </c>
      <c r="N213" s="117" t="str">
        <f>VLOOKUP(C213,'[2]As per ISO'!$B$7:$BV$1031,73,0)</f>
        <v>ICICI</v>
      </c>
      <c r="O213" s="110" t="s">
        <v>2078</v>
      </c>
      <c r="P213" s="103">
        <v>8291076357</v>
      </c>
      <c r="Q213" s="121"/>
      <c r="R213" s="99"/>
      <c r="S213" s="119" t="s">
        <v>1675</v>
      </c>
      <c r="T213" s="105" t="str">
        <f t="shared" si="3"/>
        <v>ON</v>
      </c>
      <c r="U213" s="54"/>
      <c r="W213" s="52" t="e">
        <f>VLOOKUP(C213,#REF!,5,0)</f>
        <v>#REF!</v>
      </c>
    </row>
    <row r="214" spans="1:23" s="51" customFormat="1" hidden="1" x14ac:dyDescent="0.2">
      <c r="A214" s="99">
        <v>208</v>
      </c>
      <c r="B214" s="99" t="s">
        <v>682</v>
      </c>
      <c r="C214" s="102" t="s">
        <v>1001</v>
      </c>
      <c r="D214" s="100" t="s">
        <v>1009</v>
      </c>
      <c r="E214" s="107">
        <v>45573</v>
      </c>
      <c r="F214" s="107" t="s">
        <v>1833</v>
      </c>
      <c r="G214" s="107" t="s">
        <v>670</v>
      </c>
      <c r="H214" s="102" t="s">
        <v>1011</v>
      </c>
      <c r="I214" s="99"/>
      <c r="J214" s="109">
        <v>8.2899999999999991</v>
      </c>
      <c r="K214" s="99"/>
      <c r="L214" s="112"/>
      <c r="M214" s="107" t="str">
        <f>VLOOKUP(C214,'[1]As per ISO'!$B$7:$EQ$1026,146,0)</f>
        <v>CAT-1</v>
      </c>
      <c r="N214" s="117" t="str">
        <f>VLOOKUP(C214,'[2]As per ISO'!$B$7:$BV$1031,73,0)</f>
        <v>ICICI/Accenture</v>
      </c>
      <c r="O214" s="110" t="s">
        <v>1974</v>
      </c>
      <c r="P214" s="103">
        <v>9004705329</v>
      </c>
      <c r="Q214" s="121"/>
      <c r="R214" s="99"/>
      <c r="S214" s="119" t="s">
        <v>1675</v>
      </c>
      <c r="T214" s="105" t="str">
        <f t="shared" si="3"/>
        <v>ON</v>
      </c>
      <c r="U214" s="54"/>
      <c r="W214" s="52" t="e">
        <f>VLOOKUP(C214,#REF!,5,0)</f>
        <v>#REF!</v>
      </c>
    </row>
    <row r="215" spans="1:23" s="51" customFormat="1" hidden="1" x14ac:dyDescent="0.2">
      <c r="A215" s="99">
        <v>209</v>
      </c>
      <c r="B215" s="99" t="s">
        <v>707</v>
      </c>
      <c r="C215" s="102" t="s">
        <v>1002</v>
      </c>
      <c r="D215" s="100" t="s">
        <v>1010</v>
      </c>
      <c r="E215" s="107">
        <v>45573</v>
      </c>
      <c r="F215" s="107" t="s">
        <v>1833</v>
      </c>
      <c r="G215" s="107" t="s">
        <v>670</v>
      </c>
      <c r="H215" s="102" t="s">
        <v>1011</v>
      </c>
      <c r="I215" s="99"/>
      <c r="J215" s="109">
        <v>8.2899999999999991</v>
      </c>
      <c r="K215" s="99"/>
      <c r="L215" s="116"/>
      <c r="M215" s="107" t="str">
        <f>VLOOKUP(C215,'[1]As per ISO'!$B$7:$EQ$1026,146,0)</f>
        <v>CAT-1</v>
      </c>
      <c r="N215" s="117" t="str">
        <f>VLOOKUP(C215,'[2]As per ISO'!$B$7:$BV$1031,73,0)</f>
        <v>ICICI/Accenture</v>
      </c>
      <c r="O215" s="110" t="s">
        <v>1970</v>
      </c>
      <c r="P215" s="103">
        <v>9619602970</v>
      </c>
      <c r="Q215" s="121"/>
      <c r="R215" s="99"/>
      <c r="S215" s="119" t="s">
        <v>1675</v>
      </c>
      <c r="T215" s="105" t="str">
        <f t="shared" si="3"/>
        <v>ON</v>
      </c>
      <c r="U215" s="54"/>
      <c r="W215" s="52" t="e">
        <f>VLOOKUP(C215,#REF!,5,0)</f>
        <v>#REF!</v>
      </c>
    </row>
    <row r="216" spans="1:23" s="51" customFormat="1" ht="31.5" hidden="1" x14ac:dyDescent="0.2">
      <c r="A216" s="99">
        <v>210</v>
      </c>
      <c r="B216" s="99" t="s">
        <v>707</v>
      </c>
      <c r="C216" s="102" t="s">
        <v>845</v>
      </c>
      <c r="D216" s="100" t="s">
        <v>929</v>
      </c>
      <c r="E216" s="107">
        <v>45573</v>
      </c>
      <c r="F216" s="107" t="s">
        <v>1833</v>
      </c>
      <c r="G216" s="107" t="s">
        <v>670</v>
      </c>
      <c r="H216" s="102" t="s">
        <v>1011</v>
      </c>
      <c r="I216" s="99"/>
      <c r="J216" s="109">
        <v>8.2899999999999991</v>
      </c>
      <c r="K216" s="99"/>
      <c r="L216" s="116"/>
      <c r="M216" s="107" t="str">
        <f>VLOOKUP(C216,'[1]As per ISO'!$B$7:$EQ$1026,146,0)</f>
        <v>CAT-1</v>
      </c>
      <c r="N216" s="117" t="str">
        <f>VLOOKUP(C216,'[2]As per ISO'!$B$7:$BV$1031,73,0)</f>
        <v>ICICI/Accenture/Capgemini</v>
      </c>
      <c r="O216" s="110" t="s">
        <v>1971</v>
      </c>
      <c r="P216" s="103">
        <v>9321252234</v>
      </c>
      <c r="Q216" s="121"/>
      <c r="R216" s="99"/>
      <c r="S216" s="119" t="s">
        <v>1675</v>
      </c>
      <c r="T216" s="105" t="str">
        <f t="shared" si="3"/>
        <v>ON</v>
      </c>
      <c r="U216" s="54"/>
      <c r="W216" s="52" t="e">
        <f>VLOOKUP(C216,#REF!,5,0)</f>
        <v>#REF!</v>
      </c>
    </row>
    <row r="217" spans="1:23" s="51" customFormat="1" x14ac:dyDescent="0.2">
      <c r="A217" s="99">
        <v>211</v>
      </c>
      <c r="B217" s="99" t="s">
        <v>741</v>
      </c>
      <c r="C217" s="102" t="s">
        <v>1022</v>
      </c>
      <c r="D217" s="100" t="s">
        <v>1035</v>
      </c>
      <c r="E217" s="107">
        <v>45574</v>
      </c>
      <c r="F217" s="108" t="s">
        <v>1834</v>
      </c>
      <c r="G217" s="107" t="s">
        <v>670</v>
      </c>
      <c r="H217" s="102" t="s">
        <v>1263</v>
      </c>
      <c r="I217" s="99">
        <v>200000</v>
      </c>
      <c r="J217" s="109">
        <v>40</v>
      </c>
      <c r="K217" s="99">
        <v>1</v>
      </c>
      <c r="L217" s="116"/>
      <c r="M217" s="107" t="str">
        <f>VLOOKUP(C217,'[1]As per ISO'!$B$7:$EQ$1026,146,0)</f>
        <v>CAT-1</v>
      </c>
      <c r="N217" s="117"/>
      <c r="O217" s="110" t="s">
        <v>1978</v>
      </c>
      <c r="P217" s="103">
        <v>8976386871</v>
      </c>
      <c r="Q217" s="121"/>
      <c r="R217" s="99"/>
      <c r="S217" s="119" t="s">
        <v>1675</v>
      </c>
      <c r="T217" s="105" t="str">
        <f t="shared" si="3"/>
        <v>ON</v>
      </c>
      <c r="U217" s="54"/>
      <c r="W217" s="52" t="e">
        <f>VLOOKUP(C217,#REF!,5,0)</f>
        <v>#REF!</v>
      </c>
    </row>
    <row r="218" spans="1:23" s="51" customFormat="1" ht="31.5" hidden="1" x14ac:dyDescent="0.2">
      <c r="A218" s="99">
        <v>212</v>
      </c>
      <c r="B218" s="99" t="s">
        <v>664</v>
      </c>
      <c r="C218" s="102" t="s">
        <v>1050</v>
      </c>
      <c r="D218" s="100" t="s">
        <v>1057</v>
      </c>
      <c r="E218" s="107">
        <v>45590</v>
      </c>
      <c r="F218" s="108" t="s">
        <v>1833</v>
      </c>
      <c r="G218" s="108" t="s">
        <v>1831</v>
      </c>
      <c r="H218" s="102" t="s">
        <v>1123</v>
      </c>
      <c r="I218" s="99"/>
      <c r="J218" s="109">
        <v>9.5</v>
      </c>
      <c r="K218" s="99">
        <v>8</v>
      </c>
      <c r="L218" s="116"/>
      <c r="M218" s="107" t="str">
        <f>VLOOKUP(C218,'[1]As per ISO'!$B$7:$EQ$1026,146,0)</f>
        <v>CAT-2</v>
      </c>
      <c r="N218" s="117"/>
      <c r="O218" s="110" t="s">
        <v>2079</v>
      </c>
      <c r="P218" s="103">
        <v>9372200217</v>
      </c>
      <c r="Q218" s="121" t="s">
        <v>1691</v>
      </c>
      <c r="R218" s="99"/>
      <c r="S218" s="119" t="s">
        <v>1675</v>
      </c>
      <c r="T218" s="105" t="str">
        <f t="shared" si="3"/>
        <v>ON</v>
      </c>
      <c r="U218" s="54"/>
    </row>
    <row r="219" spans="1:23" s="51" customFormat="1" ht="31.5" hidden="1" x14ac:dyDescent="0.2">
      <c r="A219" s="99">
        <v>213</v>
      </c>
      <c r="B219" s="99" t="s">
        <v>27</v>
      </c>
      <c r="C219" s="102" t="s">
        <v>1051</v>
      </c>
      <c r="D219" s="100" t="s">
        <v>1058</v>
      </c>
      <c r="E219" s="107">
        <v>45590</v>
      </c>
      <c r="F219" s="108" t="s">
        <v>1832</v>
      </c>
      <c r="G219" s="108" t="s">
        <v>1831</v>
      </c>
      <c r="H219" s="104" t="s">
        <v>1064</v>
      </c>
      <c r="I219" s="136"/>
      <c r="J219" s="109">
        <v>3.6</v>
      </c>
      <c r="K219" s="99"/>
      <c r="L219" s="103">
        <v>1</v>
      </c>
      <c r="M219" s="103" t="str">
        <f>VLOOKUP(C219,'[1]As per ISO'!$B$7:$EQ$1026,146,0)</f>
        <v>CAT-1</v>
      </c>
      <c r="N219" s="104"/>
      <c r="O219" s="110" t="s">
        <v>2080</v>
      </c>
      <c r="P219" s="103">
        <v>8104966846</v>
      </c>
      <c r="Q219" s="107">
        <v>45824</v>
      </c>
      <c r="R219" s="124" t="s">
        <v>1693</v>
      </c>
      <c r="S219" s="111" t="s">
        <v>1675</v>
      </c>
      <c r="T219" s="105" t="str">
        <f t="shared" si="3"/>
        <v>ON</v>
      </c>
    </row>
    <row r="220" spans="1:23" s="51" customFormat="1" ht="31.5" hidden="1" x14ac:dyDescent="0.2">
      <c r="A220" s="99">
        <v>214</v>
      </c>
      <c r="B220" s="99" t="s">
        <v>27</v>
      </c>
      <c r="C220" s="102" t="s">
        <v>1052</v>
      </c>
      <c r="D220" s="100" t="s">
        <v>1059</v>
      </c>
      <c r="E220" s="108">
        <v>45590</v>
      </c>
      <c r="F220" s="108" t="s">
        <v>1833</v>
      </c>
      <c r="G220" s="108" t="s">
        <v>1831</v>
      </c>
      <c r="H220" s="104" t="s">
        <v>1557</v>
      </c>
      <c r="I220" s="136"/>
      <c r="J220" s="109">
        <v>6.23</v>
      </c>
      <c r="K220" s="99"/>
      <c r="L220" s="103">
        <v>1</v>
      </c>
      <c r="M220" s="103" t="str">
        <f>VLOOKUP(C220,'[1]As per ISO'!$B$7:$EQ$1026,146,0)</f>
        <v>CAT-1</v>
      </c>
      <c r="N220" s="104"/>
      <c r="O220" s="110" t="s">
        <v>2081</v>
      </c>
      <c r="P220" s="103">
        <v>7045516024</v>
      </c>
      <c r="Q220" s="115">
        <v>45887</v>
      </c>
      <c r="R220" s="107"/>
      <c r="S220" s="111" t="s">
        <v>1675</v>
      </c>
      <c r="T220" s="105" t="str">
        <f t="shared" si="3"/>
        <v>ON</v>
      </c>
    </row>
    <row r="221" spans="1:23" s="51" customFormat="1" hidden="1" x14ac:dyDescent="0.2">
      <c r="A221" s="99">
        <v>215</v>
      </c>
      <c r="B221" s="99" t="s">
        <v>8</v>
      </c>
      <c r="C221" s="102" t="s">
        <v>1824</v>
      </c>
      <c r="D221" s="100" t="s">
        <v>1826</v>
      </c>
      <c r="E221" s="108"/>
      <c r="F221" s="108" t="s">
        <v>1833</v>
      </c>
      <c r="G221" s="108" t="s">
        <v>1831</v>
      </c>
      <c r="H221" s="104" t="s">
        <v>1557</v>
      </c>
      <c r="I221" s="136"/>
      <c r="J221" s="109">
        <v>6.23</v>
      </c>
      <c r="K221" s="99"/>
      <c r="L221" s="103"/>
      <c r="M221" s="103"/>
      <c r="N221" s="104"/>
      <c r="O221" s="110" t="s">
        <v>2082</v>
      </c>
      <c r="P221" s="103">
        <v>7039946609</v>
      </c>
      <c r="Q221" s="115"/>
      <c r="R221" s="107"/>
      <c r="S221" s="111" t="s">
        <v>1675</v>
      </c>
      <c r="T221" s="105" t="str">
        <f t="shared" si="3"/>
        <v>ON</v>
      </c>
    </row>
    <row r="222" spans="1:23" s="51" customFormat="1" hidden="1" x14ac:dyDescent="0.2">
      <c r="A222" s="99">
        <v>216</v>
      </c>
      <c r="B222" s="99" t="s">
        <v>682</v>
      </c>
      <c r="C222" s="102" t="s">
        <v>1053</v>
      </c>
      <c r="D222" s="106" t="s">
        <v>1060</v>
      </c>
      <c r="E222" s="108">
        <v>45590</v>
      </c>
      <c r="F222" s="108" t="s">
        <v>1832</v>
      </c>
      <c r="G222" s="108" t="s">
        <v>1831</v>
      </c>
      <c r="H222" s="110" t="s">
        <v>1064</v>
      </c>
      <c r="I222" s="136"/>
      <c r="J222" s="109">
        <v>3.6</v>
      </c>
      <c r="K222" s="99"/>
      <c r="L222" s="112"/>
      <c r="M222" s="103" t="str">
        <f>VLOOKUP(C222,'[1]As per ISO'!$B$7:$EQ$1026,146,0)</f>
        <v>CAT-1</v>
      </c>
      <c r="N222" s="104"/>
      <c r="O222" s="110" t="s">
        <v>2083</v>
      </c>
      <c r="P222" s="103">
        <v>7208977497</v>
      </c>
      <c r="Q222" s="107">
        <v>45824</v>
      </c>
      <c r="R222" s="125" t="s">
        <v>1693</v>
      </c>
      <c r="S222" s="111" t="s">
        <v>1675</v>
      </c>
      <c r="T222" s="105" t="str">
        <f t="shared" si="3"/>
        <v>ON</v>
      </c>
    </row>
    <row r="223" spans="1:23" s="51" customFormat="1" hidden="1" x14ac:dyDescent="0.2">
      <c r="A223" s="99">
        <v>217</v>
      </c>
      <c r="B223" s="99" t="s">
        <v>28</v>
      </c>
      <c r="C223" s="102" t="s">
        <v>1054</v>
      </c>
      <c r="D223" s="106" t="s">
        <v>1061</v>
      </c>
      <c r="E223" s="108">
        <v>45590</v>
      </c>
      <c r="F223" s="108" t="s">
        <v>1832</v>
      </c>
      <c r="G223" s="108" t="s">
        <v>1831</v>
      </c>
      <c r="H223" s="110" t="s">
        <v>1064</v>
      </c>
      <c r="I223" s="136"/>
      <c r="J223" s="109">
        <v>3.6</v>
      </c>
      <c r="K223" s="99"/>
      <c r="L223" s="103"/>
      <c r="M223" s="103" t="str">
        <f>VLOOKUP(C223,'[1]As per ISO'!$B$7:$EQ$1026,146,0)</f>
        <v>CAT-1</v>
      </c>
      <c r="N223" s="104"/>
      <c r="O223" s="110" t="s">
        <v>2084</v>
      </c>
      <c r="P223" s="103">
        <v>9004026854</v>
      </c>
      <c r="Q223" s="107">
        <v>45824</v>
      </c>
      <c r="R223" s="108" t="s">
        <v>1693</v>
      </c>
      <c r="S223" s="111" t="s">
        <v>1675</v>
      </c>
      <c r="T223" s="105" t="str">
        <f t="shared" si="3"/>
        <v>ON</v>
      </c>
    </row>
    <row r="224" spans="1:23" s="51" customFormat="1" ht="31.5" hidden="1" x14ac:dyDescent="0.2">
      <c r="A224" s="99">
        <v>218</v>
      </c>
      <c r="B224" s="99" t="s">
        <v>7</v>
      </c>
      <c r="C224" s="102" t="s">
        <v>1055</v>
      </c>
      <c r="D224" s="106" t="s">
        <v>1062</v>
      </c>
      <c r="E224" s="108">
        <v>45590</v>
      </c>
      <c r="F224" s="108" t="s">
        <v>1832</v>
      </c>
      <c r="G224" s="108" t="s">
        <v>1831</v>
      </c>
      <c r="H224" s="110" t="s">
        <v>1064</v>
      </c>
      <c r="I224" s="136"/>
      <c r="J224" s="109">
        <v>3.6</v>
      </c>
      <c r="K224" s="99"/>
      <c r="L224" s="103"/>
      <c r="M224" s="103" t="str">
        <f>VLOOKUP(C224,'[1]As per ISO'!$B$7:$EQ$1026,146,0)</f>
        <v>CAT-1</v>
      </c>
      <c r="N224" s="104"/>
      <c r="O224" s="110" t="s">
        <v>2085</v>
      </c>
      <c r="P224" s="103">
        <v>7666967661</v>
      </c>
      <c r="Q224" s="107">
        <v>45865</v>
      </c>
      <c r="R224" s="108" t="s">
        <v>1694</v>
      </c>
      <c r="S224" s="111" t="s">
        <v>1675</v>
      </c>
      <c r="T224" s="105" t="str">
        <f t="shared" si="3"/>
        <v>ON</v>
      </c>
    </row>
    <row r="225" spans="1:23" s="51" customFormat="1" hidden="1" x14ac:dyDescent="0.2">
      <c r="A225" s="99">
        <v>219</v>
      </c>
      <c r="B225" s="99" t="s">
        <v>7</v>
      </c>
      <c r="C225" s="102" t="s">
        <v>1056</v>
      </c>
      <c r="D225" s="106" t="s">
        <v>1063</v>
      </c>
      <c r="E225" s="108">
        <v>45590</v>
      </c>
      <c r="F225" s="108" t="s">
        <v>1832</v>
      </c>
      <c r="G225" s="108" t="s">
        <v>1831</v>
      </c>
      <c r="H225" s="110" t="s">
        <v>1064</v>
      </c>
      <c r="I225" s="136"/>
      <c r="J225" s="109">
        <v>3.6</v>
      </c>
      <c r="K225" s="99"/>
      <c r="L225" s="103"/>
      <c r="M225" s="103" t="str">
        <f>VLOOKUP(C225,'[1]As per ISO'!$B$7:$EQ$1026,146,0)</f>
        <v>CAT-1</v>
      </c>
      <c r="N225" s="104"/>
      <c r="O225" s="110" t="s">
        <v>2086</v>
      </c>
      <c r="P225" s="103">
        <v>9324880168</v>
      </c>
      <c r="Q225" s="107">
        <v>45824</v>
      </c>
      <c r="R225" s="126" t="s">
        <v>1693</v>
      </c>
      <c r="S225" s="111" t="s">
        <v>1675</v>
      </c>
      <c r="T225" s="105" t="str">
        <f t="shared" si="3"/>
        <v>ON</v>
      </c>
    </row>
    <row r="226" spans="1:23" s="51" customFormat="1" hidden="1" x14ac:dyDescent="0.2">
      <c r="A226" s="99">
        <v>220</v>
      </c>
      <c r="B226" s="99" t="s">
        <v>25</v>
      </c>
      <c r="C226" s="102" t="s">
        <v>1066</v>
      </c>
      <c r="D226" s="100" t="s">
        <v>1065</v>
      </c>
      <c r="E226" s="108">
        <v>45593</v>
      </c>
      <c r="F226" s="108" t="s">
        <v>1833</v>
      </c>
      <c r="G226" s="103" t="s">
        <v>670</v>
      </c>
      <c r="H226" s="110" t="s">
        <v>1067</v>
      </c>
      <c r="I226" s="136">
        <v>40000</v>
      </c>
      <c r="J226" s="109">
        <v>8.65</v>
      </c>
      <c r="K226" s="99">
        <v>1</v>
      </c>
      <c r="L226" s="103"/>
      <c r="M226" s="103" t="str">
        <f>VLOOKUP(C226,'[1]As per ISO'!$B$7:$EQ$1026,146,0)</f>
        <v>CAT-1</v>
      </c>
      <c r="N226" s="104"/>
      <c r="O226" s="110" t="s">
        <v>2087</v>
      </c>
      <c r="P226" s="103">
        <v>7506437632</v>
      </c>
      <c r="Q226" s="111"/>
      <c r="R226" s="103"/>
      <c r="S226" s="105" t="s">
        <v>1675</v>
      </c>
      <c r="T226" s="105" t="str">
        <f t="shared" si="3"/>
        <v>ON</v>
      </c>
      <c r="W226" s="52" t="e">
        <f>VLOOKUP(C226,#REF!,5,0)</f>
        <v>#REF!</v>
      </c>
    </row>
    <row r="227" spans="1:23" s="56" customFormat="1" ht="31.5" hidden="1" x14ac:dyDescent="0.2">
      <c r="A227" s="99">
        <v>221</v>
      </c>
      <c r="B227" s="99" t="s">
        <v>727</v>
      </c>
      <c r="C227" s="102" t="s">
        <v>1079</v>
      </c>
      <c r="D227" s="106" t="s">
        <v>1074</v>
      </c>
      <c r="E227" s="108">
        <v>45623</v>
      </c>
      <c r="F227" s="108" t="s">
        <v>1833</v>
      </c>
      <c r="G227" s="103" t="s">
        <v>670</v>
      </c>
      <c r="H227" s="102" t="s">
        <v>1270</v>
      </c>
      <c r="I227" s="136">
        <v>15000</v>
      </c>
      <c r="J227" s="109">
        <v>5</v>
      </c>
      <c r="K227" s="99">
        <v>6</v>
      </c>
      <c r="L227" s="103"/>
      <c r="M227" s="103" t="str">
        <f>VLOOKUP(C227,'[1]As per ISO'!$B$7:$EQ$1026,146,0)</f>
        <v>CAT-3</v>
      </c>
      <c r="N227" s="104"/>
      <c r="O227" s="110" t="s">
        <v>2088</v>
      </c>
      <c r="P227" s="103">
        <v>9137773460</v>
      </c>
      <c r="Q227" s="111"/>
      <c r="R227" s="103"/>
      <c r="S227" s="105" t="s">
        <v>1675</v>
      </c>
      <c r="T227" s="105" t="str">
        <f t="shared" si="3"/>
        <v>ON</v>
      </c>
      <c r="W227" s="52" t="e">
        <f>VLOOKUP(C227,#REF!,5,0)</f>
        <v>#REF!</v>
      </c>
    </row>
    <row r="228" spans="1:23" s="56" customFormat="1" ht="31.5" hidden="1" x14ac:dyDescent="0.2">
      <c r="A228" s="99">
        <v>222</v>
      </c>
      <c r="B228" s="99" t="s">
        <v>727</v>
      </c>
      <c r="C228" s="102" t="s">
        <v>1080</v>
      </c>
      <c r="D228" s="106" t="s">
        <v>1075</v>
      </c>
      <c r="E228" s="108">
        <v>45623</v>
      </c>
      <c r="F228" s="108" t="s">
        <v>1833</v>
      </c>
      <c r="G228" s="103" t="s">
        <v>670</v>
      </c>
      <c r="H228" s="102" t="s">
        <v>1270</v>
      </c>
      <c r="I228" s="136">
        <v>15000</v>
      </c>
      <c r="J228" s="109">
        <v>5</v>
      </c>
      <c r="K228" s="99"/>
      <c r="L228" s="103"/>
      <c r="M228" s="103" t="str">
        <f>VLOOKUP(C228,'[1]As per ISO'!$B$7:$EQ$1026,146,0)</f>
        <v>CAT-3</v>
      </c>
      <c r="N228" s="104"/>
      <c r="O228" s="110" t="s">
        <v>2089</v>
      </c>
      <c r="P228" s="103">
        <v>8828255035</v>
      </c>
      <c r="Q228" s="111"/>
      <c r="R228" s="103"/>
      <c r="S228" s="105" t="s">
        <v>1675</v>
      </c>
      <c r="T228" s="105" t="str">
        <f t="shared" si="3"/>
        <v>ON</v>
      </c>
      <c r="W228" s="52" t="e">
        <f>VLOOKUP(C228,#REF!,5,0)</f>
        <v>#REF!</v>
      </c>
    </row>
    <row r="229" spans="1:23" s="56" customFormat="1" ht="31.5" hidden="1" x14ac:dyDescent="0.2">
      <c r="A229" s="99">
        <v>223</v>
      </c>
      <c r="B229" s="99" t="s">
        <v>727</v>
      </c>
      <c r="C229" s="102" t="s">
        <v>1081</v>
      </c>
      <c r="D229" s="106" t="s">
        <v>1076</v>
      </c>
      <c r="E229" s="108">
        <v>45623</v>
      </c>
      <c r="F229" s="108" t="s">
        <v>1833</v>
      </c>
      <c r="G229" s="103" t="s">
        <v>670</v>
      </c>
      <c r="H229" s="102" t="s">
        <v>1270</v>
      </c>
      <c r="I229" s="136">
        <v>15000</v>
      </c>
      <c r="J229" s="109">
        <v>5</v>
      </c>
      <c r="K229" s="99"/>
      <c r="L229" s="103"/>
      <c r="M229" s="103" t="str">
        <f>VLOOKUP(C229,'[1]As per ISO'!$B$7:$EQ$1026,146,0)</f>
        <v>CAT-3</v>
      </c>
      <c r="N229" s="104"/>
      <c r="O229" s="110" t="s">
        <v>2090</v>
      </c>
      <c r="P229" s="103">
        <v>7304641033</v>
      </c>
      <c r="Q229" s="111"/>
      <c r="R229" s="103"/>
      <c r="S229" s="105" t="s">
        <v>1675</v>
      </c>
      <c r="T229" s="105" t="str">
        <f t="shared" si="3"/>
        <v>ON</v>
      </c>
      <c r="W229" s="52" t="e">
        <f>VLOOKUP(C229,#REF!,5,0)</f>
        <v>#REF!</v>
      </c>
    </row>
    <row r="230" spans="1:23" s="56" customFormat="1" ht="31.5" hidden="1" x14ac:dyDescent="0.2">
      <c r="A230" s="99">
        <v>224</v>
      </c>
      <c r="B230" s="99" t="s">
        <v>727</v>
      </c>
      <c r="C230" s="102" t="s">
        <v>1082</v>
      </c>
      <c r="D230" s="106" t="s">
        <v>1077</v>
      </c>
      <c r="E230" s="108">
        <v>45623</v>
      </c>
      <c r="F230" s="108" t="s">
        <v>1833</v>
      </c>
      <c r="G230" s="103" t="s">
        <v>670</v>
      </c>
      <c r="H230" s="102" t="s">
        <v>1270</v>
      </c>
      <c r="I230" s="136">
        <v>15000</v>
      </c>
      <c r="J230" s="109">
        <v>5</v>
      </c>
      <c r="K230" s="99"/>
      <c r="L230" s="103"/>
      <c r="M230" s="103" t="str">
        <f>VLOOKUP(C230,'[1]As per ISO'!$B$7:$EQ$1026,146,0)</f>
        <v>CAT-3</v>
      </c>
      <c r="N230" s="104"/>
      <c r="O230" s="110" t="s">
        <v>2091</v>
      </c>
      <c r="P230" s="103">
        <v>9167010097</v>
      </c>
      <c r="Q230" s="111"/>
      <c r="R230" s="103"/>
      <c r="S230" s="105" t="s">
        <v>1675</v>
      </c>
      <c r="T230" s="105" t="str">
        <f t="shared" si="3"/>
        <v>ON</v>
      </c>
      <c r="W230" s="52" t="e">
        <f>VLOOKUP(C230,#REF!,5,0)</f>
        <v>#REF!</v>
      </c>
    </row>
    <row r="231" spans="1:23" s="56" customFormat="1" ht="31.5" hidden="1" x14ac:dyDescent="0.2">
      <c r="A231" s="99">
        <v>225</v>
      </c>
      <c r="B231" s="99" t="s">
        <v>727</v>
      </c>
      <c r="C231" s="102" t="s">
        <v>1083</v>
      </c>
      <c r="D231" s="106" t="s">
        <v>1078</v>
      </c>
      <c r="E231" s="108">
        <v>45623</v>
      </c>
      <c r="F231" s="108" t="s">
        <v>1833</v>
      </c>
      <c r="G231" s="103" t="s">
        <v>670</v>
      </c>
      <c r="H231" s="102" t="s">
        <v>1270</v>
      </c>
      <c r="I231" s="136">
        <v>15000</v>
      </c>
      <c r="J231" s="109">
        <v>5</v>
      </c>
      <c r="K231" s="99"/>
      <c r="L231" s="103"/>
      <c r="M231" s="103" t="str">
        <f>VLOOKUP(C231,'[1]As per ISO'!$B$7:$EQ$1026,146,0)</f>
        <v>CAT-3</v>
      </c>
      <c r="N231" s="104"/>
      <c r="O231" s="110" t="s">
        <v>2092</v>
      </c>
      <c r="P231" s="103">
        <v>9026489053</v>
      </c>
      <c r="Q231" s="111"/>
      <c r="R231" s="103"/>
      <c r="S231" s="105" t="s">
        <v>1675</v>
      </c>
      <c r="T231" s="105" t="str">
        <f t="shared" si="3"/>
        <v>ON</v>
      </c>
      <c r="W231" s="52" t="e">
        <f>VLOOKUP(C231,#REF!,5,0)</f>
        <v>#REF!</v>
      </c>
    </row>
    <row r="232" spans="1:23" s="51" customFormat="1" ht="31.5" hidden="1" x14ac:dyDescent="0.2">
      <c r="A232" s="99">
        <v>226</v>
      </c>
      <c r="B232" s="99" t="s">
        <v>729</v>
      </c>
      <c r="C232" s="102" t="s">
        <v>1474</v>
      </c>
      <c r="D232" s="100" t="s">
        <v>1473</v>
      </c>
      <c r="E232" s="107">
        <v>45623</v>
      </c>
      <c r="F232" s="108" t="s">
        <v>1833</v>
      </c>
      <c r="G232" s="108" t="s">
        <v>1831</v>
      </c>
      <c r="H232" s="102" t="s">
        <v>1472</v>
      </c>
      <c r="I232" s="103"/>
      <c r="J232" s="127">
        <v>5</v>
      </c>
      <c r="K232" s="103"/>
      <c r="L232" s="103"/>
      <c r="M232" s="103" t="str">
        <f>VLOOKUP(C232,'[1]As per ISO'!$B$7:$EQ$1026,146,0)</f>
        <v>CAT-3</v>
      </c>
      <c r="N232" s="104"/>
      <c r="O232" s="110" t="s">
        <v>2093</v>
      </c>
      <c r="P232" s="103">
        <v>9930345172</v>
      </c>
      <c r="Q232" s="111"/>
      <c r="R232" s="103"/>
      <c r="S232" s="105" t="s">
        <v>1675</v>
      </c>
      <c r="T232" s="105" t="str">
        <f t="shared" si="3"/>
        <v>ON</v>
      </c>
    </row>
    <row r="233" spans="1:23" s="51" customFormat="1" hidden="1" x14ac:dyDescent="0.2">
      <c r="A233" s="99">
        <v>227</v>
      </c>
      <c r="B233" s="99" t="s">
        <v>727</v>
      </c>
      <c r="C233" s="102" t="s">
        <v>1084</v>
      </c>
      <c r="D233" s="106" t="s">
        <v>1100</v>
      </c>
      <c r="E233" s="108">
        <v>45623</v>
      </c>
      <c r="F233" s="108" t="s">
        <v>1832</v>
      </c>
      <c r="G233" s="103" t="s">
        <v>670</v>
      </c>
      <c r="H233" s="102" t="s">
        <v>1085</v>
      </c>
      <c r="I233" s="136">
        <v>25000</v>
      </c>
      <c r="J233" s="109">
        <v>3.5</v>
      </c>
      <c r="K233" s="99">
        <v>1</v>
      </c>
      <c r="L233" s="103"/>
      <c r="M233" s="103" t="str">
        <f>VLOOKUP(C233,'[1]As per ISO'!$B$7:$EQ$1026,146,0)</f>
        <v>CAT-3</v>
      </c>
      <c r="N233" s="104"/>
      <c r="O233" s="110" t="s">
        <v>2094</v>
      </c>
      <c r="P233" s="103">
        <v>6201140623</v>
      </c>
      <c r="Q233" s="111"/>
      <c r="R233" s="111"/>
      <c r="S233" s="105" t="s">
        <v>1675</v>
      </c>
      <c r="T233" s="105" t="str">
        <f t="shared" si="3"/>
        <v>ON</v>
      </c>
      <c r="W233" s="52" t="e">
        <f>VLOOKUP(C233,#REF!,5,0)</f>
        <v>#REF!</v>
      </c>
    </row>
    <row r="234" spans="1:23" s="51" customFormat="1" hidden="1" x14ac:dyDescent="0.2">
      <c r="A234" s="99">
        <v>228</v>
      </c>
      <c r="B234" s="99" t="s">
        <v>664</v>
      </c>
      <c r="C234" s="102" t="s">
        <v>1088</v>
      </c>
      <c r="D234" s="106" t="s">
        <v>1086</v>
      </c>
      <c r="E234" s="108">
        <v>45628</v>
      </c>
      <c r="F234" s="108" t="s">
        <v>1832</v>
      </c>
      <c r="G234" s="103" t="s">
        <v>670</v>
      </c>
      <c r="H234" s="102" t="s">
        <v>1087</v>
      </c>
      <c r="I234" s="136">
        <v>29000</v>
      </c>
      <c r="J234" s="109">
        <v>4</v>
      </c>
      <c r="K234" s="99">
        <v>3</v>
      </c>
      <c r="L234" s="103"/>
      <c r="M234" s="103" t="str">
        <f>VLOOKUP(C234,'[1]As per ISO'!$B$7:$EQ$1026,146,0)</f>
        <v>CAT-1</v>
      </c>
      <c r="N234" s="104"/>
      <c r="O234" s="110" t="s">
        <v>2095</v>
      </c>
      <c r="P234" s="103">
        <v>9373651097</v>
      </c>
      <c r="Q234" s="111"/>
      <c r="R234" s="111"/>
      <c r="S234" s="105" t="s">
        <v>1675</v>
      </c>
      <c r="T234" s="105" t="str">
        <f t="shared" si="3"/>
        <v>ON</v>
      </c>
      <c r="W234" s="52" t="e">
        <f>VLOOKUP(C234,#REF!,5,0)</f>
        <v>#REF!</v>
      </c>
    </row>
    <row r="235" spans="1:23" s="51" customFormat="1" ht="31.5" hidden="1" x14ac:dyDescent="0.2">
      <c r="A235" s="99">
        <v>229</v>
      </c>
      <c r="B235" s="99" t="s">
        <v>8</v>
      </c>
      <c r="C235" s="102" t="s">
        <v>1089</v>
      </c>
      <c r="D235" s="100" t="s">
        <v>1746</v>
      </c>
      <c r="E235" s="108">
        <v>45628</v>
      </c>
      <c r="F235" s="108" t="s">
        <v>1832</v>
      </c>
      <c r="G235" s="99" t="s">
        <v>1318</v>
      </c>
      <c r="H235" s="102" t="s">
        <v>1087</v>
      </c>
      <c r="I235" s="136"/>
      <c r="J235" s="109">
        <v>4</v>
      </c>
      <c r="K235" s="99"/>
      <c r="L235" s="103"/>
      <c r="M235" s="103" t="str">
        <f>VLOOKUP(C235,'[1]As per ISO'!$B$7:$EQ$1026,146,0)</f>
        <v>CAT-2</v>
      </c>
      <c r="N235" s="104"/>
      <c r="O235" s="110" t="s">
        <v>2096</v>
      </c>
      <c r="P235" s="103">
        <v>9653281271</v>
      </c>
      <c r="Q235" s="111"/>
      <c r="R235" s="111"/>
      <c r="S235" s="105" t="s">
        <v>1675</v>
      </c>
      <c r="T235" s="105" t="str">
        <f t="shared" si="3"/>
        <v>ON</v>
      </c>
    </row>
    <row r="236" spans="1:23" s="51" customFormat="1" ht="31.5" hidden="1" x14ac:dyDescent="0.2">
      <c r="A236" s="99">
        <v>230</v>
      </c>
      <c r="B236" s="99" t="s">
        <v>8</v>
      </c>
      <c r="C236" s="102" t="s">
        <v>1249</v>
      </c>
      <c r="D236" s="100" t="s">
        <v>1197</v>
      </c>
      <c r="E236" s="108">
        <v>45628</v>
      </c>
      <c r="F236" s="108" t="s">
        <v>1832</v>
      </c>
      <c r="G236" s="99" t="s">
        <v>1318</v>
      </c>
      <c r="H236" s="102" t="s">
        <v>1087</v>
      </c>
      <c r="I236" s="136"/>
      <c r="J236" s="109">
        <v>4</v>
      </c>
      <c r="K236" s="99"/>
      <c r="L236" s="103">
        <v>1</v>
      </c>
      <c r="M236" s="103" t="str">
        <f>VLOOKUP(C236,'[1]As per ISO'!$B$7:$EQ$1026,146,0)</f>
        <v>CAT-1</v>
      </c>
      <c r="N236" s="104"/>
      <c r="O236" s="110" t="s">
        <v>2097</v>
      </c>
      <c r="P236" s="103">
        <v>9167913238</v>
      </c>
      <c r="Q236" s="111"/>
      <c r="R236" s="111"/>
      <c r="S236" s="105" t="s">
        <v>1675</v>
      </c>
      <c r="T236" s="105" t="str">
        <f t="shared" si="3"/>
        <v>ON</v>
      </c>
    </row>
    <row r="237" spans="1:23" s="51" customFormat="1" hidden="1" x14ac:dyDescent="0.2">
      <c r="A237" s="99">
        <v>231</v>
      </c>
      <c r="B237" s="99" t="s">
        <v>25</v>
      </c>
      <c r="C237" s="102" t="s">
        <v>1113</v>
      </c>
      <c r="D237" s="106" t="s">
        <v>1112</v>
      </c>
      <c r="E237" s="108">
        <v>45632</v>
      </c>
      <c r="F237" s="108" t="s">
        <v>1832</v>
      </c>
      <c r="G237" s="108" t="s">
        <v>670</v>
      </c>
      <c r="H237" s="102" t="s">
        <v>1272</v>
      </c>
      <c r="I237" s="136">
        <v>10000</v>
      </c>
      <c r="J237" s="109">
        <v>3.5</v>
      </c>
      <c r="K237" s="99">
        <v>3</v>
      </c>
      <c r="L237" s="103"/>
      <c r="M237" s="103" t="str">
        <f>VLOOKUP(C237,'[1]As per ISO'!$B$7:$EQ$1026,146,0)</f>
        <v>CAT-1</v>
      </c>
      <c r="N237" s="104"/>
      <c r="O237" s="110" t="s">
        <v>2098</v>
      </c>
      <c r="P237" s="103">
        <v>7506452369</v>
      </c>
      <c r="Q237" s="111"/>
      <c r="R237" s="111"/>
      <c r="S237" s="105" t="s">
        <v>1675</v>
      </c>
      <c r="T237" s="105" t="str">
        <f t="shared" si="3"/>
        <v>ON</v>
      </c>
      <c r="W237" s="52" t="e">
        <f>VLOOKUP(C237,#REF!,5,0)</f>
        <v>#REF!</v>
      </c>
    </row>
    <row r="238" spans="1:23" s="51" customFormat="1" hidden="1" x14ac:dyDescent="0.2">
      <c r="A238" s="99">
        <v>232</v>
      </c>
      <c r="B238" s="99" t="s">
        <v>664</v>
      </c>
      <c r="C238" s="102" t="s">
        <v>1273</v>
      </c>
      <c r="D238" s="106" t="s">
        <v>1275</v>
      </c>
      <c r="E238" s="108">
        <v>45632</v>
      </c>
      <c r="F238" s="108" t="s">
        <v>1832</v>
      </c>
      <c r="G238" s="108" t="s">
        <v>670</v>
      </c>
      <c r="H238" s="102" t="s">
        <v>1272</v>
      </c>
      <c r="I238" s="136">
        <v>10000</v>
      </c>
      <c r="J238" s="109">
        <v>3.5</v>
      </c>
      <c r="K238" s="99"/>
      <c r="L238" s="103"/>
      <c r="M238" s="103" t="str">
        <f>VLOOKUP(C238,'[1]As per ISO'!$B$7:$EQ$1026,146,0)</f>
        <v>CAT-1</v>
      </c>
      <c r="N238" s="104"/>
      <c r="O238" s="110" t="s">
        <v>2099</v>
      </c>
      <c r="P238" s="103">
        <v>9372364324</v>
      </c>
      <c r="Q238" s="111"/>
      <c r="R238" s="111"/>
      <c r="S238" s="105" t="s">
        <v>1675</v>
      </c>
      <c r="T238" s="105" t="str">
        <f t="shared" si="3"/>
        <v>ON</v>
      </c>
      <c r="W238" s="52" t="e">
        <f>VLOOKUP(C238,#REF!,5,0)</f>
        <v>#REF!</v>
      </c>
    </row>
    <row r="239" spans="1:23" s="51" customFormat="1" ht="31.5" hidden="1" x14ac:dyDescent="0.2">
      <c r="A239" s="99">
        <v>233</v>
      </c>
      <c r="B239" s="99" t="s">
        <v>664</v>
      </c>
      <c r="C239" s="102" t="s">
        <v>1274</v>
      </c>
      <c r="D239" s="106" t="s">
        <v>1276</v>
      </c>
      <c r="E239" s="108">
        <v>45632</v>
      </c>
      <c r="F239" s="108" t="s">
        <v>1832</v>
      </c>
      <c r="G239" s="108" t="s">
        <v>670</v>
      </c>
      <c r="H239" s="102" t="s">
        <v>1272</v>
      </c>
      <c r="I239" s="136">
        <v>10000</v>
      </c>
      <c r="J239" s="109">
        <v>3.5</v>
      </c>
      <c r="K239" s="99"/>
      <c r="L239" s="103"/>
      <c r="M239" s="103" t="str">
        <f>VLOOKUP(C239,'[1]As per ISO'!$B$7:$EQ$1026,146,0)</f>
        <v>CAT-1</v>
      </c>
      <c r="N239" s="104"/>
      <c r="O239" s="110" t="s">
        <v>2100</v>
      </c>
      <c r="P239" s="103">
        <v>9167275669</v>
      </c>
      <c r="Q239" s="111"/>
      <c r="R239" s="111"/>
      <c r="S239" s="105" t="s">
        <v>1675</v>
      </c>
      <c r="T239" s="105" t="str">
        <f t="shared" si="3"/>
        <v>ON</v>
      </c>
      <c r="W239" s="52" t="e">
        <f>VLOOKUP(C239,#REF!,5,0)</f>
        <v>#REF!</v>
      </c>
    </row>
    <row r="240" spans="1:23" s="51" customFormat="1" ht="31.5" hidden="1" x14ac:dyDescent="0.2">
      <c r="A240" s="99">
        <v>234</v>
      </c>
      <c r="B240" s="99" t="s">
        <v>665</v>
      </c>
      <c r="C240" s="102" t="s">
        <v>1143</v>
      </c>
      <c r="D240" s="106" t="s">
        <v>1141</v>
      </c>
      <c r="E240" s="108">
        <v>45632</v>
      </c>
      <c r="F240" s="108" t="s">
        <v>1832</v>
      </c>
      <c r="G240" s="103" t="s">
        <v>670</v>
      </c>
      <c r="H240" s="102" t="s">
        <v>1145</v>
      </c>
      <c r="I240" s="136">
        <v>15000</v>
      </c>
      <c r="J240" s="109">
        <v>4.5</v>
      </c>
      <c r="K240" s="99">
        <v>2</v>
      </c>
      <c r="L240" s="103"/>
      <c r="M240" s="103" t="str">
        <f>VLOOKUP(C240,'[1]As per ISO'!$B$7:$EQ$1026,146,0)</f>
        <v>CAT-2</v>
      </c>
      <c r="N240" s="104"/>
      <c r="O240" s="110" t="s">
        <v>2101</v>
      </c>
      <c r="P240" s="103">
        <v>8169442561</v>
      </c>
      <c r="Q240" s="111"/>
      <c r="R240" s="111"/>
      <c r="S240" s="105" t="s">
        <v>1675</v>
      </c>
      <c r="T240" s="105" t="str">
        <f t="shared" si="3"/>
        <v>ON</v>
      </c>
      <c r="W240" s="52" t="e">
        <f>VLOOKUP(C240,#REF!,5,0)</f>
        <v>#REF!</v>
      </c>
    </row>
    <row r="241" spans="1:23" s="51" customFormat="1" ht="31.5" hidden="1" x14ac:dyDescent="0.2">
      <c r="A241" s="99">
        <v>235</v>
      </c>
      <c r="B241" s="99" t="s">
        <v>665</v>
      </c>
      <c r="C241" s="102" t="s">
        <v>1144</v>
      </c>
      <c r="D241" s="106" t="s">
        <v>1142</v>
      </c>
      <c r="E241" s="108">
        <v>45632</v>
      </c>
      <c r="F241" s="108" t="s">
        <v>1832</v>
      </c>
      <c r="G241" s="103" t="s">
        <v>670</v>
      </c>
      <c r="H241" s="102" t="s">
        <v>1145</v>
      </c>
      <c r="I241" s="136">
        <v>15000</v>
      </c>
      <c r="J241" s="109">
        <v>4.5</v>
      </c>
      <c r="K241" s="99"/>
      <c r="L241" s="103"/>
      <c r="M241" s="103" t="str">
        <f>VLOOKUP(C241,'[1]As per ISO'!$B$7:$EQ$1026,146,0)</f>
        <v>CAT-1</v>
      </c>
      <c r="N241" s="104"/>
      <c r="O241" s="110" t="s">
        <v>2102</v>
      </c>
      <c r="P241" s="103">
        <v>9321477496</v>
      </c>
      <c r="Q241" s="111"/>
      <c r="R241" s="111"/>
      <c r="S241" s="105" t="s">
        <v>1675</v>
      </c>
      <c r="T241" s="105" t="str">
        <f t="shared" si="3"/>
        <v>ON</v>
      </c>
      <c r="W241" s="52" t="e">
        <f>VLOOKUP(C241,#REF!,5,0)</f>
        <v>#REF!</v>
      </c>
    </row>
    <row r="242" spans="1:23" s="51" customFormat="1" ht="31.5" hidden="1" x14ac:dyDescent="0.2">
      <c r="A242" s="99">
        <v>236</v>
      </c>
      <c r="B242" s="99" t="s">
        <v>728</v>
      </c>
      <c r="C242" s="102" t="s">
        <v>1124</v>
      </c>
      <c r="D242" s="106" t="s">
        <v>1117</v>
      </c>
      <c r="E242" s="108">
        <v>45633</v>
      </c>
      <c r="F242" s="108" t="s">
        <v>1833</v>
      </c>
      <c r="G242" s="108" t="s">
        <v>670</v>
      </c>
      <c r="H242" s="102" t="s">
        <v>1114</v>
      </c>
      <c r="I242" s="136">
        <v>6000</v>
      </c>
      <c r="J242" s="109">
        <v>5</v>
      </c>
      <c r="K242" s="99">
        <v>1</v>
      </c>
      <c r="L242" s="103"/>
      <c r="M242" s="103" t="str">
        <f>VLOOKUP(C242,'[1]As per ISO'!$B$7:$EQ$1026,146,0)</f>
        <v>CAT-1</v>
      </c>
      <c r="N242" s="104"/>
      <c r="O242" s="110" t="s">
        <v>2103</v>
      </c>
      <c r="P242" s="103">
        <v>7303912082</v>
      </c>
      <c r="Q242" s="111"/>
      <c r="R242" s="103"/>
      <c r="S242" s="105" t="s">
        <v>1675</v>
      </c>
      <c r="T242" s="105" t="str">
        <f t="shared" si="3"/>
        <v>ON</v>
      </c>
      <c r="W242" s="52" t="e">
        <f>VLOOKUP(C242,#REF!,5,0)</f>
        <v>#REF!</v>
      </c>
    </row>
    <row r="243" spans="1:23" s="51" customFormat="1" hidden="1" x14ac:dyDescent="0.2">
      <c r="A243" s="99">
        <v>237</v>
      </c>
      <c r="B243" s="99" t="s">
        <v>682</v>
      </c>
      <c r="C243" s="102" t="s">
        <v>850</v>
      </c>
      <c r="D243" s="106" t="s">
        <v>1125</v>
      </c>
      <c r="E243" s="108">
        <v>45635</v>
      </c>
      <c r="F243" s="108" t="s">
        <v>1833</v>
      </c>
      <c r="G243" s="108" t="s">
        <v>670</v>
      </c>
      <c r="H243" s="102" t="s">
        <v>1126</v>
      </c>
      <c r="I243" s="136">
        <v>44000</v>
      </c>
      <c r="J243" s="109">
        <v>6</v>
      </c>
      <c r="K243" s="99">
        <v>1</v>
      </c>
      <c r="L243" s="112"/>
      <c r="M243" s="103" t="str">
        <f>VLOOKUP(C243,'[1]As per ISO'!$B$7:$EQ$1026,146,0)</f>
        <v>CAT-1</v>
      </c>
      <c r="N243" s="104"/>
      <c r="O243" s="110" t="s">
        <v>2029</v>
      </c>
      <c r="P243" s="103">
        <v>7506239434</v>
      </c>
      <c r="Q243" s="111"/>
      <c r="R243" s="103"/>
      <c r="S243" s="105" t="s">
        <v>1675</v>
      </c>
      <c r="T243" s="105" t="str">
        <f t="shared" si="3"/>
        <v>ON</v>
      </c>
      <c r="W243" s="52" t="e">
        <f>VLOOKUP(C243,#REF!,5,0)</f>
        <v>#REF!</v>
      </c>
    </row>
    <row r="244" spans="1:23" s="51" customFormat="1" hidden="1" x14ac:dyDescent="0.2">
      <c r="A244" s="99">
        <v>238</v>
      </c>
      <c r="B244" s="99" t="s">
        <v>665</v>
      </c>
      <c r="C244" s="102" t="s">
        <v>1110</v>
      </c>
      <c r="D244" s="106" t="s">
        <v>1109</v>
      </c>
      <c r="E244" s="108">
        <v>45635</v>
      </c>
      <c r="F244" s="108" t="s">
        <v>1832</v>
      </c>
      <c r="G244" s="103" t="s">
        <v>670</v>
      </c>
      <c r="H244" s="102" t="s">
        <v>1254</v>
      </c>
      <c r="I244" s="136">
        <v>8000</v>
      </c>
      <c r="J244" s="109">
        <v>4.5</v>
      </c>
      <c r="K244" s="99">
        <v>2</v>
      </c>
      <c r="L244" s="103"/>
      <c r="M244" s="103" t="str">
        <f>VLOOKUP(C244,'[1]As per ISO'!$B$7:$EQ$1026,146,0)</f>
        <v>CAT-1</v>
      </c>
      <c r="N244" s="104"/>
      <c r="O244" s="110" t="s">
        <v>2104</v>
      </c>
      <c r="P244" s="103">
        <v>8369051481</v>
      </c>
      <c r="Q244" s="111"/>
      <c r="R244" s="111"/>
      <c r="S244" s="105" t="s">
        <v>1675</v>
      </c>
      <c r="T244" s="105" t="str">
        <f t="shared" si="3"/>
        <v>ON</v>
      </c>
      <c r="W244" s="52" t="e">
        <f>VLOOKUP(C244,#REF!,5,0)</f>
        <v>#REF!</v>
      </c>
    </row>
    <row r="245" spans="1:23" s="51" customFormat="1" ht="31.5" hidden="1" x14ac:dyDescent="0.2">
      <c r="A245" s="99">
        <v>239</v>
      </c>
      <c r="B245" s="99" t="s">
        <v>24</v>
      </c>
      <c r="C245" s="102" t="s">
        <v>1111</v>
      </c>
      <c r="D245" s="106" t="s">
        <v>1115</v>
      </c>
      <c r="E245" s="108">
        <v>45635</v>
      </c>
      <c r="F245" s="108" t="s">
        <v>1832</v>
      </c>
      <c r="G245" s="103" t="s">
        <v>670</v>
      </c>
      <c r="H245" s="102" t="s">
        <v>1254</v>
      </c>
      <c r="I245" s="136">
        <v>8000</v>
      </c>
      <c r="J245" s="109">
        <v>4.5</v>
      </c>
      <c r="K245" s="99"/>
      <c r="L245" s="112"/>
      <c r="M245" s="103" t="str">
        <f>VLOOKUP(C245,'[1]As per ISO'!$B$7:$EQ$1026,146,0)</f>
        <v>CAT-1</v>
      </c>
      <c r="N245" s="104"/>
      <c r="O245" s="110" t="s">
        <v>2105</v>
      </c>
      <c r="P245" s="103">
        <v>9322971743</v>
      </c>
      <c r="Q245" s="111"/>
      <c r="R245" s="111"/>
      <c r="S245" s="105" t="s">
        <v>1675</v>
      </c>
      <c r="T245" s="105" t="str">
        <f t="shared" si="3"/>
        <v>ON</v>
      </c>
      <c r="W245" s="52" t="e">
        <f>VLOOKUP(C245,#REF!,5,0)</f>
        <v>#REF!</v>
      </c>
    </row>
    <row r="246" spans="1:23" s="51" customFormat="1" ht="47.25" hidden="1" x14ac:dyDescent="0.2">
      <c r="A246" s="99">
        <v>240</v>
      </c>
      <c r="B246" s="99" t="s">
        <v>727</v>
      </c>
      <c r="C246" s="102" t="s">
        <v>1092</v>
      </c>
      <c r="D246" s="100" t="s">
        <v>1127</v>
      </c>
      <c r="E246" s="108">
        <v>45636</v>
      </c>
      <c r="F246" s="108" t="s">
        <v>1832</v>
      </c>
      <c r="G246" s="108" t="s">
        <v>1831</v>
      </c>
      <c r="H246" s="102" t="s">
        <v>1269</v>
      </c>
      <c r="I246" s="136"/>
      <c r="J246" s="109">
        <v>3.75</v>
      </c>
      <c r="K246" s="99">
        <v>2</v>
      </c>
      <c r="L246" s="103"/>
      <c r="M246" s="103" t="str">
        <f>VLOOKUP(C246,'[1]As per ISO'!$B$7:$EQ$1026,146,0)</f>
        <v>CAT-3</v>
      </c>
      <c r="N246" s="104"/>
      <c r="O246" s="110" t="s">
        <v>2106</v>
      </c>
      <c r="P246" s="103">
        <v>9530143692</v>
      </c>
      <c r="Q246" s="111"/>
      <c r="R246" s="111"/>
      <c r="S246" s="105" t="s">
        <v>1675</v>
      </c>
      <c r="T246" s="105" t="str">
        <f t="shared" si="3"/>
        <v>ON</v>
      </c>
    </row>
    <row r="247" spans="1:23" s="51" customFormat="1" ht="47.25" hidden="1" x14ac:dyDescent="0.2">
      <c r="A247" s="99">
        <v>241</v>
      </c>
      <c r="B247" s="99" t="s">
        <v>729</v>
      </c>
      <c r="C247" s="102" t="s">
        <v>1091</v>
      </c>
      <c r="D247" s="100" t="s">
        <v>1090</v>
      </c>
      <c r="E247" s="108">
        <v>45636</v>
      </c>
      <c r="F247" s="108" t="s">
        <v>1832</v>
      </c>
      <c r="G247" s="108" t="s">
        <v>1831</v>
      </c>
      <c r="H247" s="102" t="s">
        <v>1269</v>
      </c>
      <c r="I247" s="136"/>
      <c r="J247" s="109">
        <v>3.75</v>
      </c>
      <c r="K247" s="99"/>
      <c r="L247" s="103"/>
      <c r="M247" s="103" t="str">
        <f>VLOOKUP(C247,'[1]As per ISO'!$B$7:$EQ$1026,146,0)</f>
        <v>CAT-1</v>
      </c>
      <c r="N247" s="104"/>
      <c r="O247" s="110" t="s">
        <v>2107</v>
      </c>
      <c r="P247" s="103">
        <v>9867410906</v>
      </c>
      <c r="Q247" s="111"/>
      <c r="R247" s="111"/>
      <c r="S247" s="105" t="s">
        <v>1675</v>
      </c>
      <c r="T247" s="105" t="str">
        <f t="shared" si="3"/>
        <v>ON</v>
      </c>
    </row>
    <row r="248" spans="1:23" s="51" customFormat="1" ht="31.5" hidden="1" x14ac:dyDescent="0.2">
      <c r="A248" s="99">
        <v>242</v>
      </c>
      <c r="B248" s="99" t="s">
        <v>24</v>
      </c>
      <c r="C248" s="102" t="s">
        <v>1140</v>
      </c>
      <c r="D248" s="106" t="s">
        <v>1138</v>
      </c>
      <c r="E248" s="108">
        <v>45637</v>
      </c>
      <c r="F248" s="108" t="s">
        <v>1832</v>
      </c>
      <c r="G248" s="108" t="s">
        <v>670</v>
      </c>
      <c r="H248" s="102" t="s">
        <v>1139</v>
      </c>
      <c r="I248" s="136">
        <v>7500</v>
      </c>
      <c r="J248" s="109">
        <v>3.5</v>
      </c>
      <c r="K248" s="99">
        <v>2</v>
      </c>
      <c r="L248" s="112"/>
      <c r="M248" s="103" t="str">
        <f>VLOOKUP(C248,'[1]As per ISO'!$B$7:$EQ$1026,146,0)</f>
        <v>CAT-1</v>
      </c>
      <c r="N248" s="104"/>
      <c r="O248" s="110" t="s">
        <v>2108</v>
      </c>
      <c r="P248" s="103">
        <v>7977515035</v>
      </c>
      <c r="Q248" s="111"/>
      <c r="R248" s="111"/>
      <c r="S248" s="105" t="s">
        <v>1675</v>
      </c>
      <c r="T248" s="105" t="str">
        <f t="shared" si="3"/>
        <v>ON</v>
      </c>
      <c r="W248" s="52" t="e">
        <f>VLOOKUP(C248,#REF!,5,0)</f>
        <v>#REF!</v>
      </c>
    </row>
    <row r="249" spans="1:23" s="51" customFormat="1" ht="31.5" hidden="1" x14ac:dyDescent="0.2">
      <c r="A249" s="99">
        <v>243</v>
      </c>
      <c r="B249" s="99" t="s">
        <v>728</v>
      </c>
      <c r="C249" s="102" t="s">
        <v>1302</v>
      </c>
      <c r="D249" s="106" t="s">
        <v>1301</v>
      </c>
      <c r="E249" s="108">
        <v>45637</v>
      </c>
      <c r="F249" s="108" t="s">
        <v>1832</v>
      </c>
      <c r="G249" s="108" t="s">
        <v>670</v>
      </c>
      <c r="H249" s="102" t="s">
        <v>1139</v>
      </c>
      <c r="I249" s="136">
        <v>7500</v>
      </c>
      <c r="J249" s="109">
        <v>3.5</v>
      </c>
      <c r="K249" s="99"/>
      <c r="L249" s="103"/>
      <c r="M249" s="103" t="str">
        <f>VLOOKUP(C249,'[1]As per ISO'!$B$7:$EQ$1026,146,0)</f>
        <v>CAT-2</v>
      </c>
      <c r="N249" s="104"/>
      <c r="O249" s="110" t="s">
        <v>2109</v>
      </c>
      <c r="P249" s="103">
        <v>9152210359</v>
      </c>
      <c r="Q249" s="111"/>
      <c r="R249" s="111"/>
      <c r="S249" s="105" t="s">
        <v>1675</v>
      </c>
      <c r="T249" s="105" t="str">
        <f t="shared" si="3"/>
        <v>ON</v>
      </c>
      <c r="W249" s="52" t="e">
        <f>VLOOKUP(C249,#REF!,5,0)</f>
        <v>#REF!</v>
      </c>
    </row>
    <row r="250" spans="1:23" s="51" customFormat="1" ht="31.5" hidden="1" x14ac:dyDescent="0.2">
      <c r="A250" s="99">
        <v>244</v>
      </c>
      <c r="B250" s="99" t="s">
        <v>27</v>
      </c>
      <c r="C250" s="102" t="s">
        <v>1096</v>
      </c>
      <c r="D250" s="106" t="s">
        <v>1093</v>
      </c>
      <c r="E250" s="108">
        <v>45638</v>
      </c>
      <c r="F250" s="108" t="s">
        <v>1833</v>
      </c>
      <c r="G250" s="108" t="s">
        <v>1831</v>
      </c>
      <c r="H250" s="102" t="s">
        <v>1099</v>
      </c>
      <c r="I250" s="136"/>
      <c r="J250" s="109">
        <v>6</v>
      </c>
      <c r="K250" s="99">
        <v>3</v>
      </c>
      <c r="L250" s="103"/>
      <c r="M250" s="103" t="str">
        <f>VLOOKUP(C250,'[1]As per ISO'!$B$7:$EQ$1026,146,0)</f>
        <v>CAT-1</v>
      </c>
      <c r="N250" s="104"/>
      <c r="O250" s="110" t="s">
        <v>2110</v>
      </c>
      <c r="P250" s="103">
        <v>8976585333</v>
      </c>
      <c r="Q250" s="111"/>
      <c r="R250" s="103"/>
      <c r="S250" s="105" t="s">
        <v>1675</v>
      </c>
      <c r="T250" s="105" t="str">
        <f t="shared" si="3"/>
        <v>ON</v>
      </c>
    </row>
    <row r="251" spans="1:23" s="51" customFormat="1" ht="31.5" hidden="1" x14ac:dyDescent="0.2">
      <c r="A251" s="99">
        <v>245</v>
      </c>
      <c r="B251" s="99" t="s">
        <v>7</v>
      </c>
      <c r="C251" s="102" t="s">
        <v>1097</v>
      </c>
      <c r="D251" s="106" t="s">
        <v>1094</v>
      </c>
      <c r="E251" s="108">
        <v>45638</v>
      </c>
      <c r="F251" s="108" t="s">
        <v>1833</v>
      </c>
      <c r="G251" s="108" t="s">
        <v>1831</v>
      </c>
      <c r="H251" s="102" t="s">
        <v>1099</v>
      </c>
      <c r="I251" s="136"/>
      <c r="J251" s="109">
        <v>6</v>
      </c>
      <c r="K251" s="99"/>
      <c r="L251" s="103"/>
      <c r="M251" s="103" t="str">
        <f>VLOOKUP(C251,'[1]As per ISO'!$B$7:$EQ$1026,146,0)</f>
        <v>CAT-1</v>
      </c>
      <c r="N251" s="104"/>
      <c r="O251" s="110" t="s">
        <v>2111</v>
      </c>
      <c r="P251" s="103">
        <v>9967507642</v>
      </c>
      <c r="Q251" s="111"/>
      <c r="R251" s="103"/>
      <c r="S251" s="105" t="s">
        <v>1675</v>
      </c>
      <c r="T251" s="105" t="str">
        <f t="shared" si="3"/>
        <v>ON</v>
      </c>
    </row>
    <row r="252" spans="1:23" s="51" customFormat="1" ht="31.5" hidden="1" x14ac:dyDescent="0.2">
      <c r="A252" s="99">
        <v>246</v>
      </c>
      <c r="B252" s="99" t="s">
        <v>7</v>
      </c>
      <c r="C252" s="102" t="s">
        <v>1098</v>
      </c>
      <c r="D252" s="106" t="s">
        <v>1095</v>
      </c>
      <c r="E252" s="108">
        <v>45638</v>
      </c>
      <c r="F252" s="108" t="s">
        <v>1833</v>
      </c>
      <c r="G252" s="108" t="s">
        <v>1831</v>
      </c>
      <c r="H252" s="102" t="s">
        <v>1099</v>
      </c>
      <c r="I252" s="136"/>
      <c r="J252" s="109">
        <v>6</v>
      </c>
      <c r="K252" s="99"/>
      <c r="L252" s="103"/>
      <c r="M252" s="103" t="str">
        <f>VLOOKUP(C252,'[1]As per ISO'!$B$7:$EQ$1026,146,0)</f>
        <v>CAT-1</v>
      </c>
      <c r="N252" s="104"/>
      <c r="O252" s="110" t="s">
        <v>2112</v>
      </c>
      <c r="P252" s="103">
        <v>9082492443</v>
      </c>
      <c r="Q252" s="111"/>
      <c r="R252" s="103"/>
      <c r="S252" s="105" t="s">
        <v>1675</v>
      </c>
      <c r="T252" s="105" t="str">
        <f t="shared" si="3"/>
        <v>ON</v>
      </c>
    </row>
    <row r="253" spans="1:23" s="51" customFormat="1" hidden="1" x14ac:dyDescent="0.2">
      <c r="A253" s="99">
        <v>247</v>
      </c>
      <c r="B253" s="99" t="s">
        <v>664</v>
      </c>
      <c r="C253" s="102" t="s">
        <v>1105</v>
      </c>
      <c r="D253" s="106" t="s">
        <v>1101</v>
      </c>
      <c r="E253" s="108">
        <v>45639</v>
      </c>
      <c r="F253" s="108" t="s">
        <v>1833</v>
      </c>
      <c r="G253" s="108" t="s">
        <v>1831</v>
      </c>
      <c r="H253" s="102" t="s">
        <v>256</v>
      </c>
      <c r="I253" s="136"/>
      <c r="J253" s="109">
        <v>5</v>
      </c>
      <c r="K253" s="99">
        <v>4</v>
      </c>
      <c r="L253" s="103"/>
      <c r="M253" s="103" t="str">
        <f>VLOOKUP(C253,'[1]As per ISO'!$B$7:$EQ$1026,146,0)</f>
        <v>CAT-2</v>
      </c>
      <c r="N253" s="104"/>
      <c r="O253" s="110" t="s">
        <v>2113</v>
      </c>
      <c r="P253" s="103">
        <v>8591510301</v>
      </c>
      <c r="Q253" s="111"/>
      <c r="R253" s="103"/>
      <c r="S253" s="105" t="s">
        <v>1675</v>
      </c>
      <c r="T253" s="105" t="str">
        <f t="shared" si="3"/>
        <v>ON</v>
      </c>
    </row>
    <row r="254" spans="1:23" s="51" customFormat="1" ht="31.5" hidden="1" x14ac:dyDescent="0.2">
      <c r="A254" s="99">
        <v>248</v>
      </c>
      <c r="B254" s="99" t="s">
        <v>24</v>
      </c>
      <c r="C254" s="102" t="s">
        <v>1106</v>
      </c>
      <c r="D254" s="106" t="s">
        <v>1102</v>
      </c>
      <c r="E254" s="108">
        <v>45639</v>
      </c>
      <c r="F254" s="108" t="s">
        <v>1833</v>
      </c>
      <c r="G254" s="108" t="s">
        <v>1831</v>
      </c>
      <c r="H254" s="102" t="s">
        <v>256</v>
      </c>
      <c r="I254" s="136"/>
      <c r="J254" s="109">
        <v>5</v>
      </c>
      <c r="K254" s="99"/>
      <c r="L254" s="112"/>
      <c r="M254" s="103" t="str">
        <f>VLOOKUP(C254,'[1]As per ISO'!$B$7:$EQ$1026,146,0)</f>
        <v>CAT-1</v>
      </c>
      <c r="N254" s="104"/>
      <c r="O254" s="110" t="s">
        <v>2114</v>
      </c>
      <c r="P254" s="103">
        <v>9167437852</v>
      </c>
      <c r="Q254" s="111"/>
      <c r="R254" s="103"/>
      <c r="S254" s="105" t="s">
        <v>1675</v>
      </c>
      <c r="T254" s="105" t="str">
        <f t="shared" si="3"/>
        <v>ON</v>
      </c>
    </row>
    <row r="255" spans="1:23" s="51" customFormat="1" hidden="1" x14ac:dyDescent="0.2">
      <c r="A255" s="99">
        <v>249</v>
      </c>
      <c r="B255" s="99" t="s">
        <v>8</v>
      </c>
      <c r="C255" s="102" t="s">
        <v>1107</v>
      </c>
      <c r="D255" s="106" t="s">
        <v>1103</v>
      </c>
      <c r="E255" s="108">
        <v>45639</v>
      </c>
      <c r="F255" s="108" t="s">
        <v>1833</v>
      </c>
      <c r="G255" s="108" t="s">
        <v>1831</v>
      </c>
      <c r="H255" s="102" t="s">
        <v>256</v>
      </c>
      <c r="I255" s="136"/>
      <c r="J255" s="109">
        <v>5</v>
      </c>
      <c r="K255" s="99"/>
      <c r="L255" s="103"/>
      <c r="M255" s="103" t="str">
        <f>VLOOKUP(C255,'[1]As per ISO'!$B$7:$EQ$1026,146,0)</f>
        <v>CAT-3</v>
      </c>
      <c r="N255" s="104"/>
      <c r="O255" s="110" t="s">
        <v>2115</v>
      </c>
      <c r="P255" s="103">
        <v>9619316227</v>
      </c>
      <c r="Q255" s="111"/>
      <c r="R255" s="103"/>
      <c r="S255" s="105" t="s">
        <v>1675</v>
      </c>
      <c r="T255" s="105" t="str">
        <f t="shared" si="3"/>
        <v>ON</v>
      </c>
    </row>
    <row r="256" spans="1:23" s="51" customFormat="1" hidden="1" x14ac:dyDescent="0.2">
      <c r="A256" s="99">
        <v>250</v>
      </c>
      <c r="B256" s="99" t="s">
        <v>8</v>
      </c>
      <c r="C256" s="102" t="s">
        <v>1108</v>
      </c>
      <c r="D256" s="106" t="s">
        <v>1104</v>
      </c>
      <c r="E256" s="108">
        <v>45639</v>
      </c>
      <c r="F256" s="108" t="s">
        <v>1833</v>
      </c>
      <c r="G256" s="108" t="s">
        <v>1831</v>
      </c>
      <c r="H256" s="102" t="s">
        <v>256</v>
      </c>
      <c r="I256" s="136"/>
      <c r="J256" s="109">
        <v>5</v>
      </c>
      <c r="K256" s="99"/>
      <c r="L256" s="103"/>
      <c r="M256" s="103" t="str">
        <f>VLOOKUP(C256,'[1]As per ISO'!$B$7:$EQ$1026,146,0)</f>
        <v>CAT-1</v>
      </c>
      <c r="N256" s="104"/>
      <c r="O256" s="110" t="s">
        <v>2116</v>
      </c>
      <c r="P256" s="103">
        <v>8879820831</v>
      </c>
      <c r="Q256" s="111"/>
      <c r="R256" s="103"/>
      <c r="S256" s="105" t="s">
        <v>1675</v>
      </c>
      <c r="T256" s="105" t="str">
        <f t="shared" si="3"/>
        <v>ON</v>
      </c>
    </row>
    <row r="257" spans="1:23" s="51" customFormat="1" hidden="1" x14ac:dyDescent="0.2">
      <c r="A257" s="99">
        <v>251</v>
      </c>
      <c r="B257" s="99" t="s">
        <v>727</v>
      </c>
      <c r="C257" s="102" t="s">
        <v>1118</v>
      </c>
      <c r="D257" s="106" t="s">
        <v>1119</v>
      </c>
      <c r="E257" s="108"/>
      <c r="F257" s="108" t="s">
        <v>1832</v>
      </c>
      <c r="G257" s="103" t="s">
        <v>670</v>
      </c>
      <c r="H257" s="102" t="s">
        <v>1120</v>
      </c>
      <c r="I257" s="136">
        <v>10000</v>
      </c>
      <c r="J257" s="109">
        <v>3.5</v>
      </c>
      <c r="K257" s="99">
        <v>1</v>
      </c>
      <c r="L257" s="103"/>
      <c r="M257" s="103" t="str">
        <f>VLOOKUP(C257,'[1]As per ISO'!$B$7:$EQ$1026,146,0)</f>
        <v>CAT-3</v>
      </c>
      <c r="N257" s="104"/>
      <c r="O257" s="110" t="s">
        <v>2117</v>
      </c>
      <c r="P257" s="103">
        <v>7718034918</v>
      </c>
      <c r="Q257" s="111"/>
      <c r="R257" s="111"/>
      <c r="S257" s="105" t="s">
        <v>1675</v>
      </c>
      <c r="T257" s="105" t="str">
        <f t="shared" si="3"/>
        <v>OFF</v>
      </c>
      <c r="W257" s="52" t="e">
        <f>VLOOKUP(C257,#REF!,5,0)</f>
        <v>#REF!</v>
      </c>
    </row>
    <row r="258" spans="1:23" hidden="1" x14ac:dyDescent="0.2">
      <c r="A258" s="99">
        <v>252</v>
      </c>
      <c r="B258" s="99" t="s">
        <v>727</v>
      </c>
      <c r="C258" s="102" t="s">
        <v>1397</v>
      </c>
      <c r="D258" s="100" t="s">
        <v>1399</v>
      </c>
      <c r="E258" s="107">
        <v>45641</v>
      </c>
      <c r="F258" s="108" t="s">
        <v>1832</v>
      </c>
      <c r="G258" s="108" t="s">
        <v>1831</v>
      </c>
      <c r="H258" s="102" t="s">
        <v>1401</v>
      </c>
      <c r="I258" s="136"/>
      <c r="J258" s="127">
        <v>3.5</v>
      </c>
      <c r="K258" s="103">
        <v>3</v>
      </c>
      <c r="L258" s="103"/>
      <c r="M258" s="103" t="str">
        <f>VLOOKUP(C258,'[1]As per ISO'!$B$7:$EQ$1026,146,0)</f>
        <v>CAT-3</v>
      </c>
      <c r="N258" s="104"/>
      <c r="O258" s="110" t="s">
        <v>2118</v>
      </c>
      <c r="P258" s="103">
        <v>9326601766</v>
      </c>
      <c r="Q258" s="111"/>
      <c r="R258" s="111"/>
      <c r="S258" s="105" t="s">
        <v>1675</v>
      </c>
      <c r="T258" s="105" t="str">
        <f t="shared" si="3"/>
        <v>ON</v>
      </c>
    </row>
    <row r="259" spans="1:23" hidden="1" x14ac:dyDescent="0.2">
      <c r="A259" s="99">
        <v>253</v>
      </c>
      <c r="B259" s="99" t="s">
        <v>727</v>
      </c>
      <c r="C259" s="102" t="s">
        <v>1398</v>
      </c>
      <c r="D259" s="100" t="s">
        <v>1400</v>
      </c>
      <c r="E259" s="107">
        <v>45641</v>
      </c>
      <c r="F259" s="108" t="s">
        <v>1832</v>
      </c>
      <c r="G259" s="108" t="s">
        <v>1831</v>
      </c>
      <c r="H259" s="102" t="s">
        <v>1401</v>
      </c>
      <c r="I259" s="136"/>
      <c r="J259" s="127">
        <v>3.5</v>
      </c>
      <c r="K259" s="103"/>
      <c r="L259" s="103"/>
      <c r="M259" s="103" t="str">
        <f>VLOOKUP(C259,'[1]As per ISO'!$B$7:$EQ$1026,146,0)</f>
        <v>CAT-3</v>
      </c>
      <c r="N259" s="104"/>
      <c r="O259" s="110" t="s">
        <v>2119</v>
      </c>
      <c r="P259" s="103">
        <v>9324885504</v>
      </c>
      <c r="Q259" s="111"/>
      <c r="R259" s="111"/>
      <c r="S259" s="105" t="s">
        <v>1675</v>
      </c>
      <c r="T259" s="105" t="str">
        <f t="shared" si="3"/>
        <v>ON</v>
      </c>
    </row>
    <row r="260" spans="1:23" hidden="1" x14ac:dyDescent="0.2">
      <c r="A260" s="99">
        <v>254</v>
      </c>
      <c r="B260" s="99" t="s">
        <v>727</v>
      </c>
      <c r="C260" s="102" t="s">
        <v>1464</v>
      </c>
      <c r="D260" s="100" t="s">
        <v>1463</v>
      </c>
      <c r="E260" s="107">
        <v>45641</v>
      </c>
      <c r="F260" s="108" t="s">
        <v>1832</v>
      </c>
      <c r="G260" s="108" t="s">
        <v>1831</v>
      </c>
      <c r="H260" s="102" t="s">
        <v>1401</v>
      </c>
      <c r="I260" s="136"/>
      <c r="J260" s="127">
        <v>3.5</v>
      </c>
      <c r="K260" s="103"/>
      <c r="L260" s="103"/>
      <c r="M260" s="103" t="str">
        <f>VLOOKUP(C260,'[1]As per ISO'!$B$7:$EQ$1026,146,0)</f>
        <v>CAT-3</v>
      </c>
      <c r="N260" s="104"/>
      <c r="O260" s="110" t="s">
        <v>2120</v>
      </c>
      <c r="P260" s="103">
        <v>7718058645</v>
      </c>
      <c r="Q260" s="111"/>
      <c r="R260" s="111"/>
      <c r="S260" s="105" t="s">
        <v>1675</v>
      </c>
      <c r="T260" s="105" t="str">
        <f t="shared" si="3"/>
        <v>ON</v>
      </c>
    </row>
    <row r="261" spans="1:23" s="51" customFormat="1" ht="31.5" hidden="1" x14ac:dyDescent="0.2">
      <c r="A261" s="99">
        <v>255</v>
      </c>
      <c r="B261" s="99" t="s">
        <v>665</v>
      </c>
      <c r="C261" s="102" t="s">
        <v>1012</v>
      </c>
      <c r="D261" s="100" t="s">
        <v>1025</v>
      </c>
      <c r="E261" s="108">
        <v>45643</v>
      </c>
      <c r="F261" s="108" t="s">
        <v>1832</v>
      </c>
      <c r="G261" s="108" t="s">
        <v>1831</v>
      </c>
      <c r="H261" s="102" t="s">
        <v>1251</v>
      </c>
      <c r="I261" s="136"/>
      <c r="J261" s="109">
        <v>3.6</v>
      </c>
      <c r="K261" s="99">
        <v>59</v>
      </c>
      <c r="L261" s="103">
        <v>1</v>
      </c>
      <c r="M261" s="103" t="str">
        <f>VLOOKUP(C261,'[1]As per ISO'!$B$7:$EQ$1026,146,0)</f>
        <v>CAT-2</v>
      </c>
      <c r="N261" s="104"/>
      <c r="O261" s="110" t="s">
        <v>1959</v>
      </c>
      <c r="P261" s="103">
        <v>8451076163</v>
      </c>
      <c r="Q261" s="111"/>
      <c r="R261" s="111"/>
      <c r="S261" s="105" t="s">
        <v>1675</v>
      </c>
      <c r="T261" s="105" t="str">
        <f t="shared" si="3"/>
        <v>ON</v>
      </c>
    </row>
    <row r="262" spans="1:23" s="51" customFormat="1" ht="31.5" hidden="1" x14ac:dyDescent="0.2">
      <c r="A262" s="99">
        <v>256</v>
      </c>
      <c r="B262" s="99" t="s">
        <v>665</v>
      </c>
      <c r="C262" s="102" t="s">
        <v>809</v>
      </c>
      <c r="D262" s="100" t="s">
        <v>894</v>
      </c>
      <c r="E262" s="108">
        <v>45643</v>
      </c>
      <c r="F262" s="108" t="s">
        <v>1832</v>
      </c>
      <c r="G262" s="108" t="s">
        <v>1831</v>
      </c>
      <c r="H262" s="102" t="s">
        <v>1251</v>
      </c>
      <c r="I262" s="136"/>
      <c r="J262" s="109">
        <v>3.6</v>
      </c>
      <c r="K262" s="99"/>
      <c r="L262" s="103">
        <v>1</v>
      </c>
      <c r="M262" s="103" t="str">
        <f>VLOOKUP(C262,'[1]As per ISO'!$B$7:$EQ$1026,146,0)</f>
        <v>CAT-1</v>
      </c>
      <c r="N262" s="104"/>
      <c r="O262" s="110" t="s">
        <v>1992</v>
      </c>
      <c r="P262" s="103">
        <v>9967911636</v>
      </c>
      <c r="Q262" s="111"/>
      <c r="R262" s="111"/>
      <c r="S262" s="105" t="s">
        <v>1675</v>
      </c>
      <c r="T262" s="105" t="str">
        <f t="shared" si="3"/>
        <v>ON</v>
      </c>
    </row>
    <row r="263" spans="1:23" s="51" customFormat="1" ht="31.5" hidden="1" x14ac:dyDescent="0.2">
      <c r="A263" s="99">
        <v>257</v>
      </c>
      <c r="B263" s="99" t="s">
        <v>665</v>
      </c>
      <c r="C263" s="102" t="s">
        <v>1199</v>
      </c>
      <c r="D263" s="106" t="s">
        <v>1146</v>
      </c>
      <c r="E263" s="108">
        <v>45643</v>
      </c>
      <c r="F263" s="108" t="s">
        <v>1832</v>
      </c>
      <c r="G263" s="108" t="s">
        <v>1831</v>
      </c>
      <c r="H263" s="102" t="s">
        <v>1251</v>
      </c>
      <c r="I263" s="136"/>
      <c r="J263" s="109">
        <v>3.6</v>
      </c>
      <c r="K263" s="99"/>
      <c r="L263" s="103"/>
      <c r="M263" s="103" t="str">
        <f>VLOOKUP(C263,'[1]As per ISO'!$B$7:$EQ$1026,146,0)</f>
        <v>CAT-1</v>
      </c>
      <c r="N263" s="104"/>
      <c r="O263" s="110" t="s">
        <v>2121</v>
      </c>
      <c r="P263" s="103">
        <v>8928208493</v>
      </c>
      <c r="Q263" s="111"/>
      <c r="R263" s="111"/>
      <c r="S263" s="105" t="s">
        <v>1675</v>
      </c>
      <c r="T263" s="105" t="str">
        <f t="shared" ref="T263:T326" si="4">IF(LEFT(H263,3)="off","OFF",IF(H263="","","ON"))</f>
        <v>ON</v>
      </c>
    </row>
    <row r="264" spans="1:23" s="51" customFormat="1" ht="31.5" hidden="1" x14ac:dyDescent="0.2">
      <c r="A264" s="99">
        <v>258</v>
      </c>
      <c r="B264" s="99" t="s">
        <v>664</v>
      </c>
      <c r="C264" s="102" t="s">
        <v>1200</v>
      </c>
      <c r="D264" s="106" t="s">
        <v>1147</v>
      </c>
      <c r="E264" s="108">
        <v>45643</v>
      </c>
      <c r="F264" s="108" t="s">
        <v>1832</v>
      </c>
      <c r="G264" s="108" t="s">
        <v>1831</v>
      </c>
      <c r="H264" s="102" t="s">
        <v>1251</v>
      </c>
      <c r="I264" s="136"/>
      <c r="J264" s="109">
        <v>3.6</v>
      </c>
      <c r="K264" s="99"/>
      <c r="L264" s="103"/>
      <c r="M264" s="103" t="str">
        <f>VLOOKUP(C264,'[1]As per ISO'!$B$7:$EQ$1026,146,0)</f>
        <v>CAT-1</v>
      </c>
      <c r="N264" s="104"/>
      <c r="O264" s="110" t="s">
        <v>2122</v>
      </c>
      <c r="P264" s="103">
        <v>9137594623</v>
      </c>
      <c r="Q264" s="111"/>
      <c r="R264" s="111"/>
      <c r="S264" s="105" t="s">
        <v>1675</v>
      </c>
      <c r="T264" s="105" t="str">
        <f t="shared" si="4"/>
        <v>ON</v>
      </c>
    </row>
    <row r="265" spans="1:23" s="51" customFormat="1" ht="31.5" hidden="1" x14ac:dyDescent="0.2">
      <c r="A265" s="99">
        <v>259</v>
      </c>
      <c r="B265" s="99" t="s">
        <v>664</v>
      </c>
      <c r="C265" s="102" t="s">
        <v>1201</v>
      </c>
      <c r="D265" s="106" t="s">
        <v>1148</v>
      </c>
      <c r="E265" s="108">
        <v>45643</v>
      </c>
      <c r="F265" s="108" t="s">
        <v>1832</v>
      </c>
      <c r="G265" s="108" t="s">
        <v>1831</v>
      </c>
      <c r="H265" s="102" t="s">
        <v>1251</v>
      </c>
      <c r="I265" s="136"/>
      <c r="J265" s="109">
        <v>3.6</v>
      </c>
      <c r="K265" s="99"/>
      <c r="L265" s="103"/>
      <c r="M265" s="103" t="str">
        <f>VLOOKUP(C265,'[1]As per ISO'!$B$7:$EQ$1026,146,0)</f>
        <v>CAT-1</v>
      </c>
      <c r="N265" s="104"/>
      <c r="O265" s="110" t="s">
        <v>2123</v>
      </c>
      <c r="P265" s="103">
        <v>9867419363</v>
      </c>
      <c r="Q265" s="111"/>
      <c r="R265" s="111"/>
      <c r="S265" s="105" t="s">
        <v>1675</v>
      </c>
      <c r="T265" s="105" t="str">
        <f t="shared" si="4"/>
        <v>ON</v>
      </c>
    </row>
    <row r="266" spans="1:23" s="51" customFormat="1" ht="31.5" hidden="1" x14ac:dyDescent="0.2">
      <c r="A266" s="99">
        <v>260</v>
      </c>
      <c r="B266" s="99" t="s">
        <v>664</v>
      </c>
      <c r="C266" s="102" t="s">
        <v>1202</v>
      </c>
      <c r="D266" s="106" t="s">
        <v>1149</v>
      </c>
      <c r="E266" s="108">
        <v>45643</v>
      </c>
      <c r="F266" s="108" t="s">
        <v>1832</v>
      </c>
      <c r="G266" s="108" t="s">
        <v>1831</v>
      </c>
      <c r="H266" s="102" t="s">
        <v>1251</v>
      </c>
      <c r="I266" s="136"/>
      <c r="J266" s="109">
        <v>3.6</v>
      </c>
      <c r="K266" s="99"/>
      <c r="L266" s="103"/>
      <c r="M266" s="103" t="str">
        <f>VLOOKUP(C266,'[1]As per ISO'!$B$7:$EQ$1026,146,0)</f>
        <v>CAT-1</v>
      </c>
      <c r="N266" s="104"/>
      <c r="O266" s="110" t="s">
        <v>2124</v>
      </c>
      <c r="P266" s="103">
        <v>9136311568</v>
      </c>
      <c r="Q266" s="111"/>
      <c r="R266" s="111"/>
      <c r="S266" s="105" t="s">
        <v>1675</v>
      </c>
      <c r="T266" s="105" t="str">
        <f t="shared" si="4"/>
        <v>ON</v>
      </c>
    </row>
    <row r="267" spans="1:23" s="51" customFormat="1" ht="31.5" hidden="1" x14ac:dyDescent="0.2">
      <c r="A267" s="99">
        <v>261</v>
      </c>
      <c r="B267" s="99" t="s">
        <v>664</v>
      </c>
      <c r="C267" s="102" t="s">
        <v>1203</v>
      </c>
      <c r="D267" s="106" t="s">
        <v>1150</v>
      </c>
      <c r="E267" s="108">
        <v>45643</v>
      </c>
      <c r="F267" s="108" t="s">
        <v>1832</v>
      </c>
      <c r="G267" s="108" t="s">
        <v>1831</v>
      </c>
      <c r="H267" s="102" t="s">
        <v>1251</v>
      </c>
      <c r="I267" s="136"/>
      <c r="J267" s="109">
        <v>3.6</v>
      </c>
      <c r="K267" s="99"/>
      <c r="L267" s="103"/>
      <c r="M267" s="103" t="str">
        <f>VLOOKUP(C267,'[1]As per ISO'!$B$7:$EQ$1026,146,0)</f>
        <v>CAT-1</v>
      </c>
      <c r="N267" s="104"/>
      <c r="O267" s="110" t="s">
        <v>2125</v>
      </c>
      <c r="P267" s="103">
        <v>9082405285</v>
      </c>
      <c r="Q267" s="111"/>
      <c r="R267" s="111"/>
      <c r="S267" s="105" t="s">
        <v>1675</v>
      </c>
      <c r="T267" s="105" t="str">
        <f t="shared" si="4"/>
        <v>ON</v>
      </c>
    </row>
    <row r="268" spans="1:23" s="51" customFormat="1" ht="31.5" hidden="1" x14ac:dyDescent="0.2">
      <c r="A268" s="99">
        <v>262</v>
      </c>
      <c r="B268" s="99" t="s">
        <v>27</v>
      </c>
      <c r="C268" s="102" t="s">
        <v>1204</v>
      </c>
      <c r="D268" s="106" t="s">
        <v>1151</v>
      </c>
      <c r="E268" s="108">
        <v>45643</v>
      </c>
      <c r="F268" s="108" t="s">
        <v>1832</v>
      </c>
      <c r="G268" s="108" t="s">
        <v>1831</v>
      </c>
      <c r="H268" s="102" t="s">
        <v>1251</v>
      </c>
      <c r="I268" s="136"/>
      <c r="J268" s="109">
        <v>3.6</v>
      </c>
      <c r="K268" s="99"/>
      <c r="L268" s="103"/>
      <c r="M268" s="103" t="str">
        <f>VLOOKUP(C268,'[1]As per ISO'!$B$7:$EQ$1026,146,0)</f>
        <v>CAT-3</v>
      </c>
      <c r="N268" s="104"/>
      <c r="O268" s="110" t="s">
        <v>2126</v>
      </c>
      <c r="P268" s="103">
        <v>7558221109</v>
      </c>
      <c r="Q268" s="111"/>
      <c r="R268" s="111"/>
      <c r="S268" s="105" t="s">
        <v>1675</v>
      </c>
      <c r="T268" s="105" t="str">
        <f t="shared" si="4"/>
        <v>ON</v>
      </c>
    </row>
    <row r="269" spans="1:23" s="51" customFormat="1" ht="31.5" hidden="1" x14ac:dyDescent="0.2">
      <c r="A269" s="99">
        <v>263</v>
      </c>
      <c r="B269" s="99" t="s">
        <v>27</v>
      </c>
      <c r="C269" s="102" t="s">
        <v>1205</v>
      </c>
      <c r="D269" s="106" t="s">
        <v>1152</v>
      </c>
      <c r="E269" s="108">
        <v>45643</v>
      </c>
      <c r="F269" s="108" t="s">
        <v>1832</v>
      </c>
      <c r="G269" s="108" t="s">
        <v>1831</v>
      </c>
      <c r="H269" s="102" t="s">
        <v>1251</v>
      </c>
      <c r="I269" s="136"/>
      <c r="J269" s="109">
        <v>3.6</v>
      </c>
      <c r="K269" s="99"/>
      <c r="L269" s="103"/>
      <c r="M269" s="103" t="str">
        <f>VLOOKUP(C269,'[1]As per ISO'!$B$7:$EQ$1026,146,0)</f>
        <v>CAT-3</v>
      </c>
      <c r="N269" s="104"/>
      <c r="O269" s="110" t="s">
        <v>2127</v>
      </c>
      <c r="P269" s="103">
        <v>8591861347</v>
      </c>
      <c r="Q269" s="111"/>
      <c r="R269" s="111"/>
      <c r="S269" s="105" t="s">
        <v>1675</v>
      </c>
      <c r="T269" s="105" t="str">
        <f t="shared" si="4"/>
        <v>ON</v>
      </c>
    </row>
    <row r="270" spans="1:23" s="51" customFormat="1" ht="31.5" hidden="1" x14ac:dyDescent="0.2">
      <c r="A270" s="99">
        <v>264</v>
      </c>
      <c r="B270" s="99" t="s">
        <v>27</v>
      </c>
      <c r="C270" s="102" t="s">
        <v>1206</v>
      </c>
      <c r="D270" s="106" t="s">
        <v>1153</v>
      </c>
      <c r="E270" s="108">
        <v>45643</v>
      </c>
      <c r="F270" s="108" t="s">
        <v>1832</v>
      </c>
      <c r="G270" s="108" t="s">
        <v>1831</v>
      </c>
      <c r="H270" s="102" t="s">
        <v>1251</v>
      </c>
      <c r="I270" s="136"/>
      <c r="J270" s="109">
        <v>3.6</v>
      </c>
      <c r="K270" s="99"/>
      <c r="L270" s="103">
        <v>1</v>
      </c>
      <c r="M270" s="103" t="str">
        <f>VLOOKUP(C270,'[1]As per ISO'!$B$7:$EQ$1026,146,0)</f>
        <v>CAT-1</v>
      </c>
      <c r="N270" s="104"/>
      <c r="O270" s="110" t="s">
        <v>2128</v>
      </c>
      <c r="P270" s="103">
        <v>9324580820</v>
      </c>
      <c r="Q270" s="111"/>
      <c r="R270" s="111"/>
      <c r="S270" s="105" t="s">
        <v>1675</v>
      </c>
      <c r="T270" s="105" t="str">
        <f t="shared" si="4"/>
        <v>ON</v>
      </c>
    </row>
    <row r="271" spans="1:23" s="51" customFormat="1" ht="31.5" hidden="1" x14ac:dyDescent="0.2">
      <c r="A271" s="99">
        <v>265</v>
      </c>
      <c r="B271" s="99" t="s">
        <v>27</v>
      </c>
      <c r="C271" s="102" t="s">
        <v>1207</v>
      </c>
      <c r="D271" s="100" t="s">
        <v>1154</v>
      </c>
      <c r="E271" s="108">
        <v>45643</v>
      </c>
      <c r="F271" s="108" t="s">
        <v>1832</v>
      </c>
      <c r="G271" s="108" t="s">
        <v>1831</v>
      </c>
      <c r="H271" s="102" t="s">
        <v>1251</v>
      </c>
      <c r="I271" s="136"/>
      <c r="J271" s="109">
        <v>3.6</v>
      </c>
      <c r="K271" s="99"/>
      <c r="L271" s="103">
        <v>1</v>
      </c>
      <c r="M271" s="103" t="str">
        <f>VLOOKUP(C271,'[1]As per ISO'!$B$7:$EQ$1026,146,0)</f>
        <v>CAT-1</v>
      </c>
      <c r="N271" s="104"/>
      <c r="O271" s="110" t="s">
        <v>2129</v>
      </c>
      <c r="P271" s="103">
        <v>7620328874</v>
      </c>
      <c r="Q271" s="111"/>
      <c r="R271" s="111"/>
      <c r="S271" s="105" t="s">
        <v>1675</v>
      </c>
      <c r="T271" s="105" t="str">
        <f t="shared" si="4"/>
        <v>ON</v>
      </c>
    </row>
    <row r="272" spans="1:23" s="51" customFormat="1" ht="31.5" hidden="1" x14ac:dyDescent="0.2">
      <c r="A272" s="99">
        <v>266</v>
      </c>
      <c r="B272" s="99" t="s">
        <v>24</v>
      </c>
      <c r="C272" s="102" t="s">
        <v>1208</v>
      </c>
      <c r="D272" s="106" t="s">
        <v>1155</v>
      </c>
      <c r="E272" s="108">
        <v>45643</v>
      </c>
      <c r="F272" s="108" t="s">
        <v>1832</v>
      </c>
      <c r="G272" s="108" t="s">
        <v>1831</v>
      </c>
      <c r="H272" s="102" t="s">
        <v>1251</v>
      </c>
      <c r="I272" s="136"/>
      <c r="J272" s="109">
        <v>3.6</v>
      </c>
      <c r="K272" s="99"/>
      <c r="L272" s="112"/>
      <c r="M272" s="103" t="str">
        <f>VLOOKUP(C272,'[1]As per ISO'!$B$7:$EQ$1026,146,0)</f>
        <v>CAT-1</v>
      </c>
      <c r="N272" s="104"/>
      <c r="O272" s="110" t="s">
        <v>2130</v>
      </c>
      <c r="P272" s="103">
        <v>9967608555</v>
      </c>
      <c r="Q272" s="111"/>
      <c r="R272" s="111"/>
      <c r="S272" s="105" t="s">
        <v>1675</v>
      </c>
      <c r="T272" s="105" t="str">
        <f t="shared" si="4"/>
        <v>ON</v>
      </c>
    </row>
    <row r="273" spans="1:20" s="51" customFormat="1" ht="31.5" hidden="1" x14ac:dyDescent="0.2">
      <c r="A273" s="99">
        <v>267</v>
      </c>
      <c r="B273" s="99" t="s">
        <v>24</v>
      </c>
      <c r="C273" s="102" t="s">
        <v>1116</v>
      </c>
      <c r="D273" s="106" t="s">
        <v>1156</v>
      </c>
      <c r="E273" s="108">
        <v>45643</v>
      </c>
      <c r="F273" s="108" t="s">
        <v>1832</v>
      </c>
      <c r="G273" s="108" t="s">
        <v>1831</v>
      </c>
      <c r="H273" s="102" t="s">
        <v>1251</v>
      </c>
      <c r="I273" s="136"/>
      <c r="J273" s="109">
        <v>3.6</v>
      </c>
      <c r="K273" s="99"/>
      <c r="L273" s="112"/>
      <c r="M273" s="103" t="str">
        <f>VLOOKUP(C273,'[1]As per ISO'!$B$7:$EQ$1026,146,0)</f>
        <v>CAT-2</v>
      </c>
      <c r="N273" s="104"/>
      <c r="O273" s="110" t="s">
        <v>2131</v>
      </c>
      <c r="P273" s="103">
        <v>9167356290</v>
      </c>
      <c r="Q273" s="111"/>
      <c r="R273" s="111"/>
      <c r="S273" s="105" t="s">
        <v>1675</v>
      </c>
      <c r="T273" s="105" t="str">
        <f t="shared" si="4"/>
        <v>ON</v>
      </c>
    </row>
    <row r="274" spans="1:20" s="51" customFormat="1" ht="31.5" hidden="1" x14ac:dyDescent="0.2">
      <c r="A274" s="99">
        <v>268</v>
      </c>
      <c r="B274" s="99" t="s">
        <v>24</v>
      </c>
      <c r="C274" s="102" t="s">
        <v>1209</v>
      </c>
      <c r="D274" s="106" t="s">
        <v>1157</v>
      </c>
      <c r="E274" s="108">
        <v>45643</v>
      </c>
      <c r="F274" s="108" t="s">
        <v>1832</v>
      </c>
      <c r="G274" s="108" t="s">
        <v>1831</v>
      </c>
      <c r="H274" s="102" t="s">
        <v>1251</v>
      </c>
      <c r="I274" s="136"/>
      <c r="J274" s="109">
        <v>3.6</v>
      </c>
      <c r="K274" s="99"/>
      <c r="L274" s="112"/>
      <c r="M274" s="103" t="str">
        <f>VLOOKUP(C274,'[1]As per ISO'!$B$7:$EQ$1026,146,0)</f>
        <v>CAT-1</v>
      </c>
      <c r="N274" s="104"/>
      <c r="O274" s="110" t="s">
        <v>2132</v>
      </c>
      <c r="P274" s="103">
        <v>9867745441</v>
      </c>
      <c r="Q274" s="111"/>
      <c r="R274" s="111"/>
      <c r="S274" s="105" t="s">
        <v>1675</v>
      </c>
      <c r="T274" s="105" t="str">
        <f t="shared" si="4"/>
        <v>ON</v>
      </c>
    </row>
    <row r="275" spans="1:20" s="51" customFormat="1" ht="31.5" hidden="1" x14ac:dyDescent="0.2">
      <c r="A275" s="99">
        <v>269</v>
      </c>
      <c r="B275" s="99" t="s">
        <v>24</v>
      </c>
      <c r="C275" s="102" t="s">
        <v>1210</v>
      </c>
      <c r="D275" s="106" t="s">
        <v>1158</v>
      </c>
      <c r="E275" s="108">
        <v>45643</v>
      </c>
      <c r="F275" s="108" t="s">
        <v>1832</v>
      </c>
      <c r="G275" s="108" t="s">
        <v>1831</v>
      </c>
      <c r="H275" s="102" t="s">
        <v>1251</v>
      </c>
      <c r="I275" s="136"/>
      <c r="J275" s="109">
        <v>3.6</v>
      </c>
      <c r="K275" s="99"/>
      <c r="L275" s="112"/>
      <c r="M275" s="103" t="str">
        <f>VLOOKUP(C275,'[1]As per ISO'!$B$7:$EQ$1026,146,0)</f>
        <v>CAT-3</v>
      </c>
      <c r="N275" s="104"/>
      <c r="O275" s="110" t="s">
        <v>2133</v>
      </c>
      <c r="P275" s="103">
        <v>9372874387</v>
      </c>
      <c r="Q275" s="111"/>
      <c r="R275" s="111"/>
      <c r="S275" s="105" t="s">
        <v>1675</v>
      </c>
      <c r="T275" s="105" t="str">
        <f t="shared" si="4"/>
        <v>ON</v>
      </c>
    </row>
    <row r="276" spans="1:20" s="51" customFormat="1" ht="31.5" hidden="1" x14ac:dyDescent="0.2">
      <c r="A276" s="99">
        <v>270</v>
      </c>
      <c r="B276" s="99" t="s">
        <v>24</v>
      </c>
      <c r="C276" s="102" t="s">
        <v>830</v>
      </c>
      <c r="D276" s="100" t="s">
        <v>914</v>
      </c>
      <c r="E276" s="108">
        <v>45643</v>
      </c>
      <c r="F276" s="108" t="s">
        <v>1833</v>
      </c>
      <c r="G276" s="108" t="s">
        <v>1831</v>
      </c>
      <c r="H276" s="102" t="s">
        <v>1252</v>
      </c>
      <c r="I276" s="136"/>
      <c r="J276" s="109">
        <v>7</v>
      </c>
      <c r="K276" s="99"/>
      <c r="L276" s="112">
        <v>1</v>
      </c>
      <c r="M276" s="103" t="str">
        <f>VLOOKUP(C276,'[1]As per ISO'!$B$7:$EQ$1026,146,0)</f>
        <v>CAT-1</v>
      </c>
      <c r="N276" s="104"/>
      <c r="O276" s="110" t="s">
        <v>1962</v>
      </c>
      <c r="P276" s="103">
        <v>9324354862</v>
      </c>
      <c r="Q276" s="111"/>
      <c r="R276" s="103"/>
      <c r="S276" s="105" t="s">
        <v>1675</v>
      </c>
      <c r="T276" s="105" t="str">
        <f t="shared" si="4"/>
        <v>ON</v>
      </c>
    </row>
    <row r="277" spans="1:20" s="51" customFormat="1" ht="31.5" hidden="1" x14ac:dyDescent="0.2">
      <c r="A277" s="99">
        <v>271</v>
      </c>
      <c r="B277" s="99" t="s">
        <v>24</v>
      </c>
      <c r="C277" s="102" t="s">
        <v>1211</v>
      </c>
      <c r="D277" s="106" t="s">
        <v>1159</v>
      </c>
      <c r="E277" s="108">
        <v>45643</v>
      </c>
      <c r="F277" s="108" t="s">
        <v>1832</v>
      </c>
      <c r="G277" s="108" t="s">
        <v>1831</v>
      </c>
      <c r="H277" s="102" t="s">
        <v>1251</v>
      </c>
      <c r="I277" s="136"/>
      <c r="J277" s="109">
        <v>3.6</v>
      </c>
      <c r="K277" s="99"/>
      <c r="L277" s="112">
        <v>1</v>
      </c>
      <c r="M277" s="103" t="str">
        <f>VLOOKUP(C277,'[1]As per ISO'!$B$7:$EQ$1026,146,0)</f>
        <v>CAT-1</v>
      </c>
      <c r="N277" s="104"/>
      <c r="O277" s="110" t="s">
        <v>2134</v>
      </c>
      <c r="P277" s="103">
        <v>9137022574</v>
      </c>
      <c r="Q277" s="111"/>
      <c r="R277" s="111"/>
      <c r="S277" s="105" t="s">
        <v>1675</v>
      </c>
      <c r="T277" s="105" t="str">
        <f t="shared" si="4"/>
        <v>ON</v>
      </c>
    </row>
    <row r="278" spans="1:20" s="51" customFormat="1" ht="31.5" hidden="1" x14ac:dyDescent="0.2">
      <c r="A278" s="99">
        <v>272</v>
      </c>
      <c r="B278" s="99" t="s">
        <v>24</v>
      </c>
      <c r="C278" s="102" t="s">
        <v>1212</v>
      </c>
      <c r="D278" s="106" t="s">
        <v>1160</v>
      </c>
      <c r="E278" s="108">
        <v>45643</v>
      </c>
      <c r="F278" s="108" t="s">
        <v>1832</v>
      </c>
      <c r="G278" s="108" t="s">
        <v>1831</v>
      </c>
      <c r="H278" s="102" t="s">
        <v>1251</v>
      </c>
      <c r="I278" s="136"/>
      <c r="J278" s="109">
        <v>3.6</v>
      </c>
      <c r="K278" s="99"/>
      <c r="L278" s="112"/>
      <c r="M278" s="103" t="str">
        <f>VLOOKUP(C278,'[1]As per ISO'!$B$7:$EQ$1026,146,0)</f>
        <v>CAT-1</v>
      </c>
      <c r="N278" s="104"/>
      <c r="O278" s="110" t="s">
        <v>2135</v>
      </c>
      <c r="P278" s="103">
        <v>8669221559</v>
      </c>
      <c r="Q278" s="111"/>
      <c r="R278" s="111"/>
      <c r="S278" s="105" t="s">
        <v>1675</v>
      </c>
      <c r="T278" s="105" t="str">
        <f t="shared" si="4"/>
        <v>ON</v>
      </c>
    </row>
    <row r="279" spans="1:20" s="51" customFormat="1" ht="31.5" hidden="1" x14ac:dyDescent="0.2">
      <c r="A279" s="99">
        <v>273</v>
      </c>
      <c r="B279" s="99" t="s">
        <v>24</v>
      </c>
      <c r="C279" s="102" t="s">
        <v>1213</v>
      </c>
      <c r="D279" s="106" t="s">
        <v>1161</v>
      </c>
      <c r="E279" s="108">
        <v>45643</v>
      </c>
      <c r="F279" s="108" t="s">
        <v>1832</v>
      </c>
      <c r="G279" s="108" t="s">
        <v>1831</v>
      </c>
      <c r="H279" s="102" t="s">
        <v>1251</v>
      </c>
      <c r="I279" s="136"/>
      <c r="J279" s="109">
        <v>3.6</v>
      </c>
      <c r="K279" s="99"/>
      <c r="L279" s="112"/>
      <c r="M279" s="103" t="str">
        <f>VLOOKUP(C279,'[1]As per ISO'!$B$7:$EQ$1026,146,0)</f>
        <v>CAT-1</v>
      </c>
      <c r="N279" s="104"/>
      <c r="O279" s="110" t="s">
        <v>2136</v>
      </c>
      <c r="P279" s="103">
        <v>7304052075</v>
      </c>
      <c r="Q279" s="111"/>
      <c r="R279" s="111"/>
      <c r="S279" s="105" t="s">
        <v>1675</v>
      </c>
      <c r="T279" s="105" t="str">
        <f t="shared" si="4"/>
        <v>ON</v>
      </c>
    </row>
    <row r="280" spans="1:20" s="51" customFormat="1" ht="31.5" hidden="1" x14ac:dyDescent="0.2">
      <c r="A280" s="99">
        <v>274</v>
      </c>
      <c r="B280" s="99" t="s">
        <v>707</v>
      </c>
      <c r="C280" s="102" t="s">
        <v>1214</v>
      </c>
      <c r="D280" s="106" t="s">
        <v>1162</v>
      </c>
      <c r="E280" s="108">
        <v>45643</v>
      </c>
      <c r="F280" s="108" t="s">
        <v>1832</v>
      </c>
      <c r="G280" s="108" t="s">
        <v>1831</v>
      </c>
      <c r="H280" s="102" t="s">
        <v>1251</v>
      </c>
      <c r="I280" s="136"/>
      <c r="J280" s="109">
        <v>3.6</v>
      </c>
      <c r="K280" s="99"/>
      <c r="L280" s="103"/>
      <c r="M280" s="103" t="str">
        <f>VLOOKUP(C280,'[1]As per ISO'!$B$7:$EQ$1026,146,0)</f>
        <v>CAT-1</v>
      </c>
      <c r="N280" s="104"/>
      <c r="O280" s="110" t="s">
        <v>2137</v>
      </c>
      <c r="P280" s="103">
        <v>9324035626</v>
      </c>
      <c r="Q280" s="111"/>
      <c r="R280" s="111"/>
      <c r="S280" s="105" t="s">
        <v>1675</v>
      </c>
      <c r="T280" s="105" t="str">
        <f t="shared" si="4"/>
        <v>ON</v>
      </c>
    </row>
    <row r="281" spans="1:20" s="51" customFormat="1" ht="31.5" hidden="1" x14ac:dyDescent="0.2">
      <c r="A281" s="99">
        <v>275</v>
      </c>
      <c r="B281" s="99" t="s">
        <v>707</v>
      </c>
      <c r="C281" s="102" t="s">
        <v>1215</v>
      </c>
      <c r="D281" s="106" t="s">
        <v>1163</v>
      </c>
      <c r="E281" s="108">
        <v>45643</v>
      </c>
      <c r="F281" s="108" t="s">
        <v>1832</v>
      </c>
      <c r="G281" s="108" t="s">
        <v>1831</v>
      </c>
      <c r="H281" s="102" t="s">
        <v>1251</v>
      </c>
      <c r="I281" s="136"/>
      <c r="J281" s="109">
        <v>3.6</v>
      </c>
      <c r="K281" s="99"/>
      <c r="L281" s="103"/>
      <c r="M281" s="103" t="str">
        <f>VLOOKUP(C281,'[1]As per ISO'!$B$7:$EQ$1026,146,0)</f>
        <v>CAT-1</v>
      </c>
      <c r="N281" s="104"/>
      <c r="O281" s="110" t="s">
        <v>2138</v>
      </c>
      <c r="P281" s="103">
        <v>8591629246</v>
      </c>
      <c r="Q281" s="111"/>
      <c r="R281" s="111"/>
      <c r="S281" s="105" t="s">
        <v>1675</v>
      </c>
      <c r="T281" s="105" t="str">
        <f t="shared" si="4"/>
        <v>ON</v>
      </c>
    </row>
    <row r="282" spans="1:20" s="51" customFormat="1" ht="31.5" hidden="1" x14ac:dyDescent="0.2">
      <c r="A282" s="99">
        <v>276</v>
      </c>
      <c r="B282" s="99" t="s">
        <v>707</v>
      </c>
      <c r="C282" s="102" t="s">
        <v>1216</v>
      </c>
      <c r="D282" s="106" t="s">
        <v>1164</v>
      </c>
      <c r="E282" s="108">
        <v>45643</v>
      </c>
      <c r="F282" s="108" t="s">
        <v>1832</v>
      </c>
      <c r="G282" s="108" t="s">
        <v>1831</v>
      </c>
      <c r="H282" s="102" t="s">
        <v>1251</v>
      </c>
      <c r="I282" s="136"/>
      <c r="J282" s="109">
        <v>3.6</v>
      </c>
      <c r="K282" s="99"/>
      <c r="L282" s="103"/>
      <c r="M282" s="103" t="str">
        <f>VLOOKUP(C282,'[1]As per ISO'!$B$7:$EQ$1026,146,0)</f>
        <v>CAT-2</v>
      </c>
      <c r="N282" s="104"/>
      <c r="O282" s="110" t="s">
        <v>2139</v>
      </c>
      <c r="P282" s="103">
        <v>9820454730</v>
      </c>
      <c r="Q282" s="111"/>
      <c r="R282" s="111"/>
      <c r="S282" s="105" t="s">
        <v>1675</v>
      </c>
      <c r="T282" s="105" t="str">
        <f t="shared" si="4"/>
        <v>ON</v>
      </c>
    </row>
    <row r="283" spans="1:20" s="51" customFormat="1" ht="31.5" hidden="1" x14ac:dyDescent="0.2">
      <c r="A283" s="99">
        <v>277</v>
      </c>
      <c r="B283" s="99" t="s">
        <v>682</v>
      </c>
      <c r="C283" s="102" t="s">
        <v>1217</v>
      </c>
      <c r="D283" s="106" t="s">
        <v>1165</v>
      </c>
      <c r="E283" s="108">
        <v>45643</v>
      </c>
      <c r="F283" s="108" t="s">
        <v>1832</v>
      </c>
      <c r="G283" s="108" t="s">
        <v>1831</v>
      </c>
      <c r="H283" s="102" t="s">
        <v>1251</v>
      </c>
      <c r="I283" s="136"/>
      <c r="J283" s="109">
        <v>3.6</v>
      </c>
      <c r="K283" s="99"/>
      <c r="L283" s="112"/>
      <c r="M283" s="103" t="str">
        <f>VLOOKUP(C283,'[1]As per ISO'!$B$7:$EQ$1026,146,0)</f>
        <v>CAT-1</v>
      </c>
      <c r="N283" s="104"/>
      <c r="O283" s="110" t="s">
        <v>2140</v>
      </c>
      <c r="P283" s="103">
        <v>8180023109</v>
      </c>
      <c r="Q283" s="111"/>
      <c r="R283" s="111"/>
      <c r="S283" s="105" t="s">
        <v>1675</v>
      </c>
      <c r="T283" s="105" t="str">
        <f t="shared" si="4"/>
        <v>ON</v>
      </c>
    </row>
    <row r="284" spans="1:20" s="51" customFormat="1" ht="31.5" hidden="1" x14ac:dyDescent="0.2">
      <c r="A284" s="99">
        <v>278</v>
      </c>
      <c r="B284" s="99" t="s">
        <v>682</v>
      </c>
      <c r="C284" s="102" t="s">
        <v>1218</v>
      </c>
      <c r="D284" s="106" t="s">
        <v>1166</v>
      </c>
      <c r="E284" s="108">
        <v>45643</v>
      </c>
      <c r="F284" s="108" t="s">
        <v>1832</v>
      </c>
      <c r="G284" s="108" t="s">
        <v>1831</v>
      </c>
      <c r="H284" s="102" t="s">
        <v>1251</v>
      </c>
      <c r="I284" s="136"/>
      <c r="J284" s="109">
        <v>3.6</v>
      </c>
      <c r="K284" s="99"/>
      <c r="L284" s="112"/>
      <c r="M284" s="103" t="str">
        <f>VLOOKUP(C284,'[1]As per ISO'!$B$7:$EQ$1026,146,0)</f>
        <v>CAT-1</v>
      </c>
      <c r="N284" s="104"/>
      <c r="O284" s="110" t="s">
        <v>2141</v>
      </c>
      <c r="P284" s="103">
        <v>9167877017</v>
      </c>
      <c r="Q284" s="111"/>
      <c r="R284" s="111"/>
      <c r="S284" s="105" t="s">
        <v>1675</v>
      </c>
      <c r="T284" s="105" t="str">
        <f t="shared" si="4"/>
        <v>ON</v>
      </c>
    </row>
    <row r="285" spans="1:20" s="51" customFormat="1" ht="31.5" hidden="1" x14ac:dyDescent="0.2">
      <c r="A285" s="99">
        <v>279</v>
      </c>
      <c r="B285" s="99" t="s">
        <v>682</v>
      </c>
      <c r="C285" s="102" t="s">
        <v>1219</v>
      </c>
      <c r="D285" s="106" t="s">
        <v>1167</v>
      </c>
      <c r="E285" s="108">
        <v>45643</v>
      </c>
      <c r="F285" s="108" t="s">
        <v>1832</v>
      </c>
      <c r="G285" s="108" t="s">
        <v>1831</v>
      </c>
      <c r="H285" s="102" t="s">
        <v>1251</v>
      </c>
      <c r="I285" s="136"/>
      <c r="J285" s="109">
        <v>3.6</v>
      </c>
      <c r="K285" s="99"/>
      <c r="L285" s="112"/>
      <c r="M285" s="103" t="str">
        <f>VLOOKUP(C285,'[1]As per ISO'!$B$7:$EQ$1026,146,0)</f>
        <v>CAT-1</v>
      </c>
      <c r="N285" s="104"/>
      <c r="O285" s="110" t="s">
        <v>2142</v>
      </c>
      <c r="P285" s="103">
        <v>8104272795</v>
      </c>
      <c r="Q285" s="111"/>
      <c r="R285" s="111"/>
      <c r="S285" s="105" t="s">
        <v>1675</v>
      </c>
      <c r="T285" s="105" t="str">
        <f t="shared" si="4"/>
        <v>ON</v>
      </c>
    </row>
    <row r="286" spans="1:20" s="51" customFormat="1" ht="31.5" hidden="1" x14ac:dyDescent="0.2">
      <c r="A286" s="99">
        <v>280</v>
      </c>
      <c r="B286" s="99" t="s">
        <v>682</v>
      </c>
      <c r="C286" s="102" t="s">
        <v>1220</v>
      </c>
      <c r="D286" s="106" t="s">
        <v>1168</v>
      </c>
      <c r="E286" s="108">
        <v>45643</v>
      </c>
      <c r="F286" s="108" t="s">
        <v>1832</v>
      </c>
      <c r="G286" s="108" t="s">
        <v>1831</v>
      </c>
      <c r="H286" s="102" t="s">
        <v>1251</v>
      </c>
      <c r="I286" s="136"/>
      <c r="J286" s="109">
        <v>3.6</v>
      </c>
      <c r="K286" s="99"/>
      <c r="L286" s="112"/>
      <c r="M286" s="103" t="str">
        <f>VLOOKUP(C286,'[1]As per ISO'!$B$7:$EQ$1026,146,0)</f>
        <v>CAT-1</v>
      </c>
      <c r="N286" s="104"/>
      <c r="O286" s="110" t="s">
        <v>2143</v>
      </c>
      <c r="P286" s="103">
        <v>8104803737</v>
      </c>
      <c r="Q286" s="111"/>
      <c r="R286" s="111"/>
      <c r="S286" s="105" t="s">
        <v>1675</v>
      </c>
      <c r="T286" s="105" t="str">
        <f t="shared" si="4"/>
        <v>ON</v>
      </c>
    </row>
    <row r="287" spans="1:20" s="51" customFormat="1" ht="31.5" hidden="1" x14ac:dyDescent="0.2">
      <c r="A287" s="99">
        <v>281</v>
      </c>
      <c r="B287" s="99" t="s">
        <v>682</v>
      </c>
      <c r="C287" s="102" t="s">
        <v>1221</v>
      </c>
      <c r="D287" s="106" t="s">
        <v>1169</v>
      </c>
      <c r="E287" s="108">
        <v>45643</v>
      </c>
      <c r="F287" s="108" t="s">
        <v>1832</v>
      </c>
      <c r="G287" s="108" t="s">
        <v>1831</v>
      </c>
      <c r="H287" s="102" t="s">
        <v>1251</v>
      </c>
      <c r="I287" s="136"/>
      <c r="J287" s="109">
        <v>3.6</v>
      </c>
      <c r="K287" s="99"/>
      <c r="L287" s="112"/>
      <c r="M287" s="103" t="str">
        <f>VLOOKUP(C287,'[1]As per ISO'!$B$7:$EQ$1026,146,0)</f>
        <v>CAT-1</v>
      </c>
      <c r="N287" s="104"/>
      <c r="O287" s="110" t="s">
        <v>2144</v>
      </c>
      <c r="P287" s="103">
        <v>9699041134</v>
      </c>
      <c r="Q287" s="111"/>
      <c r="R287" s="111"/>
      <c r="S287" s="105" t="s">
        <v>1675</v>
      </c>
      <c r="T287" s="105" t="str">
        <f t="shared" si="4"/>
        <v>ON</v>
      </c>
    </row>
    <row r="288" spans="1:20" s="51" customFormat="1" ht="31.5" hidden="1" x14ac:dyDescent="0.2">
      <c r="A288" s="99">
        <v>282</v>
      </c>
      <c r="B288" s="99" t="s">
        <v>682</v>
      </c>
      <c r="C288" s="102" t="s">
        <v>1222</v>
      </c>
      <c r="D288" s="106" t="s">
        <v>1170</v>
      </c>
      <c r="E288" s="108">
        <v>45643</v>
      </c>
      <c r="F288" s="108" t="s">
        <v>1832</v>
      </c>
      <c r="G288" s="108" t="s">
        <v>1831</v>
      </c>
      <c r="H288" s="102" t="s">
        <v>1251</v>
      </c>
      <c r="I288" s="136"/>
      <c r="J288" s="109">
        <v>3.6</v>
      </c>
      <c r="K288" s="99"/>
      <c r="L288" s="112"/>
      <c r="M288" s="103" t="str">
        <f>VLOOKUP(C288,'[1]As per ISO'!$B$7:$EQ$1026,146,0)</f>
        <v>CAT-1</v>
      </c>
      <c r="N288" s="104"/>
      <c r="O288" s="110" t="s">
        <v>2145</v>
      </c>
      <c r="P288" s="103">
        <v>9619670901</v>
      </c>
      <c r="Q288" s="111"/>
      <c r="R288" s="111"/>
      <c r="S288" s="105" t="s">
        <v>1675</v>
      </c>
      <c r="T288" s="105" t="str">
        <f t="shared" si="4"/>
        <v>ON</v>
      </c>
    </row>
    <row r="289" spans="1:20" s="51" customFormat="1" ht="31.5" hidden="1" x14ac:dyDescent="0.2">
      <c r="A289" s="99">
        <v>283</v>
      </c>
      <c r="B289" s="99" t="s">
        <v>682</v>
      </c>
      <c r="C289" s="102" t="s">
        <v>1223</v>
      </c>
      <c r="D289" s="106" t="s">
        <v>1171</v>
      </c>
      <c r="E289" s="108">
        <v>45643</v>
      </c>
      <c r="F289" s="108" t="s">
        <v>1832</v>
      </c>
      <c r="G289" s="108" t="s">
        <v>1831</v>
      </c>
      <c r="H289" s="102" t="s">
        <v>1251</v>
      </c>
      <c r="I289" s="136"/>
      <c r="J289" s="109">
        <v>3.6</v>
      </c>
      <c r="K289" s="99"/>
      <c r="L289" s="112"/>
      <c r="M289" s="103" t="str">
        <f>VLOOKUP(C289,'[1]As per ISO'!$B$7:$EQ$1026,146,0)</f>
        <v>CAT-1</v>
      </c>
      <c r="N289" s="104"/>
      <c r="O289" s="110" t="s">
        <v>2146</v>
      </c>
      <c r="P289" s="103">
        <v>9324312801</v>
      </c>
      <c r="Q289" s="111"/>
      <c r="R289" s="111"/>
      <c r="S289" s="105" t="s">
        <v>1675</v>
      </c>
      <c r="T289" s="105" t="str">
        <f t="shared" si="4"/>
        <v>ON</v>
      </c>
    </row>
    <row r="290" spans="1:20" s="51" customFormat="1" ht="31.5" hidden="1" x14ac:dyDescent="0.2">
      <c r="A290" s="99">
        <v>284</v>
      </c>
      <c r="B290" s="99" t="s">
        <v>682</v>
      </c>
      <c r="C290" s="102" t="s">
        <v>1224</v>
      </c>
      <c r="D290" s="106" t="s">
        <v>1172</v>
      </c>
      <c r="E290" s="108">
        <v>45643</v>
      </c>
      <c r="F290" s="108" t="s">
        <v>1832</v>
      </c>
      <c r="G290" s="108" t="s">
        <v>1831</v>
      </c>
      <c r="H290" s="102" t="s">
        <v>1251</v>
      </c>
      <c r="I290" s="136"/>
      <c r="J290" s="109">
        <v>3.6</v>
      </c>
      <c r="K290" s="99"/>
      <c r="L290" s="112"/>
      <c r="M290" s="103" t="str">
        <f>VLOOKUP(C290,'[1]As per ISO'!$B$7:$EQ$1026,146,0)</f>
        <v>CAT-1</v>
      </c>
      <c r="N290" s="104"/>
      <c r="O290" s="110" t="s">
        <v>2147</v>
      </c>
      <c r="P290" s="103">
        <v>7972636790</v>
      </c>
      <c r="Q290" s="111"/>
      <c r="R290" s="111"/>
      <c r="S290" s="105" t="s">
        <v>1675</v>
      </c>
      <c r="T290" s="105" t="str">
        <f t="shared" si="4"/>
        <v>ON</v>
      </c>
    </row>
    <row r="291" spans="1:20" s="51" customFormat="1" ht="31.5" hidden="1" x14ac:dyDescent="0.2">
      <c r="A291" s="99">
        <v>285</v>
      </c>
      <c r="B291" s="99" t="s">
        <v>728</v>
      </c>
      <c r="C291" s="102" t="s">
        <v>1225</v>
      </c>
      <c r="D291" s="106" t="s">
        <v>1173</v>
      </c>
      <c r="E291" s="108">
        <v>45643</v>
      </c>
      <c r="F291" s="108" t="s">
        <v>1832</v>
      </c>
      <c r="G291" s="108" t="s">
        <v>1831</v>
      </c>
      <c r="H291" s="102" t="s">
        <v>1251</v>
      </c>
      <c r="I291" s="136"/>
      <c r="J291" s="109">
        <v>3.6</v>
      </c>
      <c r="K291" s="99"/>
      <c r="L291" s="103"/>
      <c r="M291" s="103" t="str">
        <f>VLOOKUP(C291,'[1]As per ISO'!$B$7:$EQ$1026,146,0)</f>
        <v>CAT-1</v>
      </c>
      <c r="N291" s="104"/>
      <c r="O291" s="110" t="s">
        <v>2148</v>
      </c>
      <c r="P291" s="103">
        <v>7977757552</v>
      </c>
      <c r="Q291" s="111"/>
      <c r="R291" s="111"/>
      <c r="S291" s="105" t="s">
        <v>1675</v>
      </c>
      <c r="T291" s="105" t="str">
        <f t="shared" si="4"/>
        <v>ON</v>
      </c>
    </row>
    <row r="292" spans="1:20" s="51" customFormat="1" ht="31.5" hidden="1" x14ac:dyDescent="0.2">
      <c r="A292" s="99">
        <v>286</v>
      </c>
      <c r="B292" s="99" t="s">
        <v>728</v>
      </c>
      <c r="C292" s="102" t="s">
        <v>1226</v>
      </c>
      <c r="D292" s="106" t="s">
        <v>1174</v>
      </c>
      <c r="E292" s="108">
        <v>45643</v>
      </c>
      <c r="F292" s="108" t="s">
        <v>1832</v>
      </c>
      <c r="G292" s="108" t="s">
        <v>1831</v>
      </c>
      <c r="H292" s="102" t="s">
        <v>1251</v>
      </c>
      <c r="I292" s="136"/>
      <c r="J292" s="109">
        <v>3.6</v>
      </c>
      <c r="K292" s="99"/>
      <c r="L292" s="103"/>
      <c r="M292" s="103" t="str">
        <f>VLOOKUP(C292,'[1]As per ISO'!$B$7:$EQ$1026,146,0)</f>
        <v>CAT-1</v>
      </c>
      <c r="N292" s="104"/>
      <c r="O292" s="110" t="s">
        <v>2149</v>
      </c>
      <c r="P292" s="103">
        <v>7021684944</v>
      </c>
      <c r="Q292" s="111"/>
      <c r="R292" s="111"/>
      <c r="S292" s="105" t="s">
        <v>1675</v>
      </c>
      <c r="T292" s="105" t="str">
        <f t="shared" si="4"/>
        <v>ON</v>
      </c>
    </row>
    <row r="293" spans="1:20" s="51" customFormat="1" ht="31.5" hidden="1" x14ac:dyDescent="0.2">
      <c r="A293" s="99">
        <v>287</v>
      </c>
      <c r="B293" s="99" t="s">
        <v>728</v>
      </c>
      <c r="C293" s="102" t="s">
        <v>1227</v>
      </c>
      <c r="D293" s="106" t="s">
        <v>1175</v>
      </c>
      <c r="E293" s="108">
        <v>45643</v>
      </c>
      <c r="F293" s="108" t="s">
        <v>1832</v>
      </c>
      <c r="G293" s="108" t="s">
        <v>1831</v>
      </c>
      <c r="H293" s="102" t="s">
        <v>1251</v>
      </c>
      <c r="I293" s="136"/>
      <c r="J293" s="109">
        <v>3.6</v>
      </c>
      <c r="K293" s="99"/>
      <c r="L293" s="103"/>
      <c r="M293" s="103" t="str">
        <f>VLOOKUP(C293,'[1]As per ISO'!$B$7:$EQ$1026,146,0)</f>
        <v>CAT-1</v>
      </c>
      <c r="N293" s="104"/>
      <c r="O293" s="110" t="s">
        <v>2150</v>
      </c>
      <c r="P293" s="103">
        <v>9372589552</v>
      </c>
      <c r="Q293" s="111"/>
      <c r="R293" s="111"/>
      <c r="S293" s="105" t="s">
        <v>1675</v>
      </c>
      <c r="T293" s="105" t="str">
        <f t="shared" si="4"/>
        <v>ON</v>
      </c>
    </row>
    <row r="294" spans="1:20" s="51" customFormat="1" ht="31.5" hidden="1" x14ac:dyDescent="0.2">
      <c r="A294" s="99">
        <v>288</v>
      </c>
      <c r="B294" s="99" t="s">
        <v>728</v>
      </c>
      <c r="C294" s="102" t="s">
        <v>858</v>
      </c>
      <c r="D294" s="100" t="s">
        <v>943</v>
      </c>
      <c r="E294" s="108">
        <v>45643</v>
      </c>
      <c r="F294" s="108" t="s">
        <v>1832</v>
      </c>
      <c r="G294" s="108" t="s">
        <v>1831</v>
      </c>
      <c r="H294" s="102" t="s">
        <v>1251</v>
      </c>
      <c r="I294" s="136"/>
      <c r="J294" s="109">
        <v>3.6</v>
      </c>
      <c r="K294" s="99"/>
      <c r="L294" s="103">
        <v>1</v>
      </c>
      <c r="M294" s="103" t="str">
        <f>VLOOKUP(C294,'[1]As per ISO'!$B$7:$EQ$1026,146,0)</f>
        <v>CAT-1</v>
      </c>
      <c r="N294" s="104"/>
      <c r="O294" s="110" t="s">
        <v>2036</v>
      </c>
      <c r="P294" s="103">
        <v>7021112574</v>
      </c>
      <c r="Q294" s="111"/>
      <c r="R294" s="111"/>
      <c r="S294" s="105" t="s">
        <v>1675</v>
      </c>
      <c r="T294" s="105" t="str">
        <f t="shared" si="4"/>
        <v>ON</v>
      </c>
    </row>
    <row r="295" spans="1:20" s="51" customFormat="1" ht="31.5" hidden="1" x14ac:dyDescent="0.2">
      <c r="A295" s="99">
        <v>289</v>
      </c>
      <c r="B295" s="99" t="s">
        <v>728</v>
      </c>
      <c r="C295" s="102" t="s">
        <v>1228</v>
      </c>
      <c r="D295" s="106" t="s">
        <v>1176</v>
      </c>
      <c r="E295" s="108">
        <v>45643</v>
      </c>
      <c r="F295" s="108" t="s">
        <v>1832</v>
      </c>
      <c r="G295" s="108" t="s">
        <v>1831</v>
      </c>
      <c r="H295" s="102" t="s">
        <v>1251</v>
      </c>
      <c r="I295" s="136"/>
      <c r="J295" s="109">
        <v>3.6</v>
      </c>
      <c r="K295" s="99"/>
      <c r="L295" s="103"/>
      <c r="M295" s="103" t="str">
        <f>VLOOKUP(C295,'[1]As per ISO'!$B$7:$EQ$1026,146,0)</f>
        <v>CAT-1</v>
      </c>
      <c r="N295" s="104"/>
      <c r="O295" s="110" t="s">
        <v>2151</v>
      </c>
      <c r="P295" s="103">
        <v>9869620659</v>
      </c>
      <c r="Q295" s="111"/>
      <c r="R295" s="111"/>
      <c r="S295" s="105" t="s">
        <v>1675</v>
      </c>
      <c r="T295" s="105" t="str">
        <f t="shared" si="4"/>
        <v>ON</v>
      </c>
    </row>
    <row r="296" spans="1:20" s="51" customFormat="1" ht="31.5" hidden="1" x14ac:dyDescent="0.2">
      <c r="A296" s="99">
        <v>290</v>
      </c>
      <c r="B296" s="99" t="s">
        <v>728</v>
      </c>
      <c r="C296" s="102" t="s">
        <v>1229</v>
      </c>
      <c r="D296" s="106" t="s">
        <v>1177</v>
      </c>
      <c r="E296" s="108">
        <v>45643</v>
      </c>
      <c r="F296" s="108" t="s">
        <v>1832</v>
      </c>
      <c r="G296" s="108" t="s">
        <v>1831</v>
      </c>
      <c r="H296" s="102" t="s">
        <v>1251</v>
      </c>
      <c r="I296" s="136"/>
      <c r="J296" s="109">
        <v>3.6</v>
      </c>
      <c r="K296" s="99"/>
      <c r="L296" s="103"/>
      <c r="M296" s="103" t="str">
        <f>VLOOKUP(C296,'[1]As per ISO'!$B$7:$EQ$1026,146,0)</f>
        <v>CAT-1</v>
      </c>
      <c r="N296" s="104"/>
      <c r="O296" s="110" t="s">
        <v>2152</v>
      </c>
      <c r="P296" s="103">
        <v>7400259520</v>
      </c>
      <c r="Q296" s="111"/>
      <c r="R296" s="111"/>
      <c r="S296" s="105" t="s">
        <v>1675</v>
      </c>
      <c r="T296" s="105" t="str">
        <f t="shared" si="4"/>
        <v>ON</v>
      </c>
    </row>
    <row r="297" spans="1:20" s="51" customFormat="1" ht="31.5" hidden="1" x14ac:dyDescent="0.2">
      <c r="A297" s="99">
        <v>291</v>
      </c>
      <c r="B297" s="99" t="s">
        <v>28</v>
      </c>
      <c r="C297" s="102" t="s">
        <v>1230</v>
      </c>
      <c r="D297" s="106" t="s">
        <v>1178</v>
      </c>
      <c r="E297" s="108">
        <v>45643</v>
      </c>
      <c r="F297" s="108" t="s">
        <v>1832</v>
      </c>
      <c r="G297" s="108" t="s">
        <v>1831</v>
      </c>
      <c r="H297" s="102" t="s">
        <v>1251</v>
      </c>
      <c r="I297" s="136"/>
      <c r="J297" s="109">
        <v>3.6</v>
      </c>
      <c r="K297" s="99"/>
      <c r="L297" s="103"/>
      <c r="M297" s="103" t="str">
        <f>VLOOKUP(C297,'[1]As per ISO'!$B$7:$EQ$1026,146,0)</f>
        <v>CAT-2</v>
      </c>
      <c r="N297" s="104"/>
      <c r="O297" s="110" t="s">
        <v>2153</v>
      </c>
      <c r="P297" s="103">
        <v>9137537676</v>
      </c>
      <c r="Q297" s="111"/>
      <c r="R297" s="111"/>
      <c r="S297" s="105" t="s">
        <v>1675</v>
      </c>
      <c r="T297" s="105" t="str">
        <f t="shared" si="4"/>
        <v>ON</v>
      </c>
    </row>
    <row r="298" spans="1:20" s="51" customFormat="1" ht="31.5" hidden="1" x14ac:dyDescent="0.2">
      <c r="A298" s="99">
        <v>292</v>
      </c>
      <c r="B298" s="99" t="s">
        <v>28</v>
      </c>
      <c r="C298" s="102" t="s">
        <v>1231</v>
      </c>
      <c r="D298" s="106" t="s">
        <v>1179</v>
      </c>
      <c r="E298" s="108">
        <v>45643</v>
      </c>
      <c r="F298" s="108" t="s">
        <v>1832</v>
      </c>
      <c r="G298" s="108" t="s">
        <v>1831</v>
      </c>
      <c r="H298" s="102" t="s">
        <v>1251</v>
      </c>
      <c r="I298" s="136"/>
      <c r="J298" s="109">
        <v>3.6</v>
      </c>
      <c r="K298" s="99"/>
      <c r="L298" s="103"/>
      <c r="M298" s="103" t="str">
        <f>VLOOKUP(C298,'[1]As per ISO'!$B$7:$EQ$1026,146,0)</f>
        <v>CAT-2</v>
      </c>
      <c r="N298" s="104"/>
      <c r="O298" s="110" t="s">
        <v>2154</v>
      </c>
      <c r="P298" s="103">
        <v>7208726777</v>
      </c>
      <c r="Q298" s="111"/>
      <c r="R298" s="111"/>
      <c r="S298" s="105" t="s">
        <v>1675</v>
      </c>
      <c r="T298" s="105" t="str">
        <f t="shared" si="4"/>
        <v>ON</v>
      </c>
    </row>
    <row r="299" spans="1:20" s="51" customFormat="1" ht="31.5" hidden="1" x14ac:dyDescent="0.2">
      <c r="A299" s="99">
        <v>293</v>
      </c>
      <c r="B299" s="99" t="s">
        <v>25</v>
      </c>
      <c r="C299" s="102" t="s">
        <v>1232</v>
      </c>
      <c r="D299" s="106" t="s">
        <v>1180</v>
      </c>
      <c r="E299" s="108">
        <v>45643</v>
      </c>
      <c r="F299" s="108" t="s">
        <v>1832</v>
      </c>
      <c r="G299" s="108" t="s">
        <v>1831</v>
      </c>
      <c r="H299" s="102" t="s">
        <v>1251</v>
      </c>
      <c r="I299" s="136"/>
      <c r="J299" s="109">
        <v>3.6</v>
      </c>
      <c r="K299" s="99"/>
      <c r="L299" s="103"/>
      <c r="M299" s="103" t="str">
        <f>VLOOKUP(C299,'[1]As per ISO'!$B$7:$EQ$1026,146,0)</f>
        <v>CAT-2</v>
      </c>
      <c r="N299" s="104"/>
      <c r="O299" s="110" t="s">
        <v>2155</v>
      </c>
      <c r="P299" s="103">
        <v>7977662021</v>
      </c>
      <c r="Q299" s="111"/>
      <c r="R299" s="111"/>
      <c r="S299" s="105" t="s">
        <v>1675</v>
      </c>
      <c r="T299" s="105" t="str">
        <f t="shared" si="4"/>
        <v>ON</v>
      </c>
    </row>
    <row r="300" spans="1:20" s="51" customFormat="1" ht="31.5" hidden="1" x14ac:dyDescent="0.2">
      <c r="A300" s="99">
        <v>294</v>
      </c>
      <c r="B300" s="99" t="s">
        <v>25</v>
      </c>
      <c r="C300" s="102" t="s">
        <v>1233</v>
      </c>
      <c r="D300" s="106" t="s">
        <v>1181</v>
      </c>
      <c r="E300" s="108">
        <v>45643</v>
      </c>
      <c r="F300" s="108" t="s">
        <v>1832</v>
      </c>
      <c r="G300" s="108" t="s">
        <v>1831</v>
      </c>
      <c r="H300" s="102" t="s">
        <v>1251</v>
      </c>
      <c r="I300" s="136"/>
      <c r="J300" s="109">
        <v>3.6</v>
      </c>
      <c r="K300" s="99"/>
      <c r="L300" s="103">
        <v>1</v>
      </c>
      <c r="M300" s="103" t="str">
        <f>VLOOKUP(C300,'[1]As per ISO'!$B$7:$EQ$1026,146,0)</f>
        <v>CAT-1</v>
      </c>
      <c r="N300" s="104"/>
      <c r="O300" s="110" t="s">
        <v>2156</v>
      </c>
      <c r="P300" s="103">
        <v>9372517753</v>
      </c>
      <c r="Q300" s="111"/>
      <c r="R300" s="111"/>
      <c r="S300" s="105" t="s">
        <v>1675</v>
      </c>
      <c r="T300" s="105" t="str">
        <f t="shared" si="4"/>
        <v>ON</v>
      </c>
    </row>
    <row r="301" spans="1:20" s="51" customFormat="1" ht="31.5" hidden="1" x14ac:dyDescent="0.2">
      <c r="A301" s="99">
        <v>295</v>
      </c>
      <c r="B301" s="99" t="s">
        <v>25</v>
      </c>
      <c r="C301" s="102" t="s">
        <v>1234</v>
      </c>
      <c r="D301" s="106" t="s">
        <v>1182</v>
      </c>
      <c r="E301" s="108">
        <v>45643</v>
      </c>
      <c r="F301" s="108" t="s">
        <v>1832</v>
      </c>
      <c r="G301" s="108" t="s">
        <v>1831</v>
      </c>
      <c r="H301" s="102" t="s">
        <v>1251</v>
      </c>
      <c r="I301" s="136"/>
      <c r="J301" s="109">
        <v>3.6</v>
      </c>
      <c r="K301" s="99"/>
      <c r="L301" s="103"/>
      <c r="M301" s="103" t="str">
        <f>VLOOKUP(C301,'[1]As per ISO'!$B$7:$EQ$1026,146,0)</f>
        <v>CAT-1</v>
      </c>
      <c r="N301" s="104"/>
      <c r="O301" s="110" t="s">
        <v>2157</v>
      </c>
      <c r="P301" s="103">
        <v>8104089544</v>
      </c>
      <c r="Q301" s="111"/>
      <c r="R301" s="111"/>
      <c r="S301" s="105" t="s">
        <v>1675</v>
      </c>
      <c r="T301" s="105" t="str">
        <f t="shared" si="4"/>
        <v>ON</v>
      </c>
    </row>
    <row r="302" spans="1:20" s="51" customFormat="1" ht="31.5" hidden="1" x14ac:dyDescent="0.2">
      <c r="A302" s="99">
        <v>296</v>
      </c>
      <c r="B302" s="99" t="s">
        <v>741</v>
      </c>
      <c r="C302" s="102" t="s">
        <v>1235</v>
      </c>
      <c r="D302" s="106" t="s">
        <v>1183</v>
      </c>
      <c r="E302" s="108">
        <v>45643</v>
      </c>
      <c r="F302" s="108" t="s">
        <v>1832</v>
      </c>
      <c r="G302" s="108" t="s">
        <v>1831</v>
      </c>
      <c r="H302" s="102" t="s">
        <v>1251</v>
      </c>
      <c r="I302" s="136"/>
      <c r="J302" s="109">
        <v>3.6</v>
      </c>
      <c r="K302" s="99"/>
      <c r="L302" s="103"/>
      <c r="M302" s="103" t="str">
        <f>VLOOKUP(C302,'[1]As per ISO'!$B$7:$EQ$1026,146,0)</f>
        <v>CAT-1</v>
      </c>
      <c r="N302" s="104"/>
      <c r="O302" s="110" t="s">
        <v>2158</v>
      </c>
      <c r="P302" s="103">
        <v>8452024074</v>
      </c>
      <c r="Q302" s="111"/>
      <c r="R302" s="111"/>
      <c r="S302" s="105" t="s">
        <v>1675</v>
      </c>
      <c r="T302" s="105" t="str">
        <f t="shared" si="4"/>
        <v>ON</v>
      </c>
    </row>
    <row r="303" spans="1:20" s="51" customFormat="1" ht="31.5" hidden="1" x14ac:dyDescent="0.2">
      <c r="A303" s="99">
        <v>297</v>
      </c>
      <c r="B303" s="99" t="s">
        <v>741</v>
      </c>
      <c r="C303" s="102" t="s">
        <v>1236</v>
      </c>
      <c r="D303" s="106" t="s">
        <v>1184</v>
      </c>
      <c r="E303" s="108">
        <v>45643</v>
      </c>
      <c r="F303" s="108" t="s">
        <v>1832</v>
      </c>
      <c r="G303" s="108" t="s">
        <v>1831</v>
      </c>
      <c r="H303" s="102" t="s">
        <v>1251</v>
      </c>
      <c r="I303" s="136"/>
      <c r="J303" s="109">
        <v>3.6</v>
      </c>
      <c r="K303" s="99"/>
      <c r="L303" s="103"/>
      <c r="M303" s="103" t="str">
        <f>VLOOKUP(C303,'[1]As per ISO'!$B$7:$EQ$1026,146,0)</f>
        <v>CAT-1</v>
      </c>
      <c r="N303" s="104"/>
      <c r="O303" s="110" t="s">
        <v>2159</v>
      </c>
      <c r="P303" s="103">
        <v>8355923970</v>
      </c>
      <c r="Q303" s="111"/>
      <c r="R303" s="111"/>
      <c r="S303" s="105" t="s">
        <v>1675</v>
      </c>
      <c r="T303" s="105" t="str">
        <f t="shared" si="4"/>
        <v>ON</v>
      </c>
    </row>
    <row r="304" spans="1:20" s="51" customFormat="1" ht="31.5" hidden="1" x14ac:dyDescent="0.2">
      <c r="A304" s="99">
        <v>298</v>
      </c>
      <c r="B304" s="99" t="s">
        <v>741</v>
      </c>
      <c r="C304" s="102" t="s">
        <v>1022</v>
      </c>
      <c r="D304" s="100" t="s">
        <v>1035</v>
      </c>
      <c r="E304" s="108">
        <v>45643</v>
      </c>
      <c r="F304" s="108" t="s">
        <v>1832</v>
      </c>
      <c r="G304" s="108" t="s">
        <v>1831</v>
      </c>
      <c r="H304" s="102" t="s">
        <v>1251</v>
      </c>
      <c r="I304" s="136"/>
      <c r="J304" s="109">
        <v>3.6</v>
      </c>
      <c r="K304" s="99"/>
      <c r="L304" s="103">
        <v>1</v>
      </c>
      <c r="M304" s="103" t="str">
        <f>VLOOKUP(C304,'[1]As per ISO'!$B$7:$EQ$1026,146,0)</f>
        <v>CAT-1</v>
      </c>
      <c r="N304" s="104"/>
      <c r="O304" s="110" t="s">
        <v>1978</v>
      </c>
      <c r="P304" s="103">
        <v>8976386871</v>
      </c>
      <c r="Q304" s="111"/>
      <c r="R304" s="111"/>
      <c r="S304" s="105" t="s">
        <v>1675</v>
      </c>
      <c r="T304" s="105" t="str">
        <f t="shared" si="4"/>
        <v>ON</v>
      </c>
    </row>
    <row r="305" spans="1:23" s="51" customFormat="1" ht="31.5" hidden="1" x14ac:dyDescent="0.2">
      <c r="A305" s="99">
        <v>299</v>
      </c>
      <c r="B305" s="99" t="s">
        <v>741</v>
      </c>
      <c r="C305" s="102" t="s">
        <v>1237</v>
      </c>
      <c r="D305" s="106" t="s">
        <v>1185</v>
      </c>
      <c r="E305" s="108">
        <v>45643</v>
      </c>
      <c r="F305" s="108" t="s">
        <v>1832</v>
      </c>
      <c r="G305" s="108" t="s">
        <v>1831</v>
      </c>
      <c r="H305" s="102" t="s">
        <v>1251</v>
      </c>
      <c r="I305" s="136"/>
      <c r="J305" s="109">
        <v>3.6</v>
      </c>
      <c r="K305" s="99"/>
      <c r="L305" s="103"/>
      <c r="M305" s="103" t="str">
        <f>VLOOKUP(C305,'[1]As per ISO'!$B$7:$EQ$1026,146,0)</f>
        <v>CAT-1</v>
      </c>
      <c r="N305" s="104"/>
      <c r="O305" s="110" t="s">
        <v>2160</v>
      </c>
      <c r="P305" s="103">
        <v>8291191120</v>
      </c>
      <c r="Q305" s="111"/>
      <c r="R305" s="111"/>
      <c r="S305" s="105" t="s">
        <v>1675</v>
      </c>
      <c r="T305" s="105" t="str">
        <f t="shared" si="4"/>
        <v>ON</v>
      </c>
    </row>
    <row r="306" spans="1:23" s="51" customFormat="1" ht="31.5" hidden="1" x14ac:dyDescent="0.2">
      <c r="A306" s="99">
        <v>300</v>
      </c>
      <c r="B306" s="99" t="s">
        <v>741</v>
      </c>
      <c r="C306" s="102" t="s">
        <v>1238</v>
      </c>
      <c r="D306" s="106" t="s">
        <v>1186</v>
      </c>
      <c r="E306" s="108">
        <v>45643</v>
      </c>
      <c r="F306" s="108" t="s">
        <v>1832</v>
      </c>
      <c r="G306" s="108" t="s">
        <v>1831</v>
      </c>
      <c r="H306" s="102" t="s">
        <v>1251</v>
      </c>
      <c r="I306" s="136"/>
      <c r="J306" s="109">
        <v>3.6</v>
      </c>
      <c r="K306" s="99"/>
      <c r="L306" s="103"/>
      <c r="M306" s="103" t="str">
        <f>VLOOKUP(C306,'[1]As per ISO'!$B$7:$EQ$1026,146,0)</f>
        <v>CAT-2</v>
      </c>
      <c r="N306" s="104"/>
      <c r="O306" s="110" t="s">
        <v>2161</v>
      </c>
      <c r="P306" s="103">
        <v>9653482276</v>
      </c>
      <c r="Q306" s="111"/>
      <c r="R306" s="111"/>
      <c r="S306" s="105" t="s">
        <v>1675</v>
      </c>
      <c r="T306" s="105" t="str">
        <f t="shared" si="4"/>
        <v>ON</v>
      </c>
    </row>
    <row r="307" spans="1:23" s="51" customFormat="1" ht="31.5" hidden="1" x14ac:dyDescent="0.2">
      <c r="A307" s="99">
        <v>301</v>
      </c>
      <c r="B307" s="99" t="s">
        <v>7</v>
      </c>
      <c r="C307" s="102" t="s">
        <v>1239</v>
      </c>
      <c r="D307" s="106" t="s">
        <v>1187</v>
      </c>
      <c r="E307" s="108">
        <v>45643</v>
      </c>
      <c r="F307" s="108" t="s">
        <v>1832</v>
      </c>
      <c r="G307" s="108" t="s">
        <v>1831</v>
      </c>
      <c r="H307" s="102" t="s">
        <v>1251</v>
      </c>
      <c r="I307" s="136"/>
      <c r="J307" s="109">
        <v>3.6</v>
      </c>
      <c r="K307" s="99"/>
      <c r="L307" s="103"/>
      <c r="M307" s="103" t="str">
        <f>VLOOKUP(C307,'[1]As per ISO'!$B$7:$EQ$1026,146,0)</f>
        <v>CAT-1</v>
      </c>
      <c r="N307" s="104"/>
      <c r="O307" s="110" t="s">
        <v>2162</v>
      </c>
      <c r="P307" s="103">
        <v>7270998899</v>
      </c>
      <c r="Q307" s="111"/>
      <c r="R307" s="111"/>
      <c r="S307" s="105" t="s">
        <v>1675</v>
      </c>
      <c r="T307" s="105" t="str">
        <f t="shared" si="4"/>
        <v>ON</v>
      </c>
    </row>
    <row r="308" spans="1:23" s="51" customFormat="1" ht="31.5" hidden="1" x14ac:dyDescent="0.2">
      <c r="A308" s="99">
        <v>302</v>
      </c>
      <c r="B308" s="99" t="s">
        <v>7</v>
      </c>
      <c r="C308" s="102" t="s">
        <v>1240</v>
      </c>
      <c r="D308" s="106" t="s">
        <v>1188</v>
      </c>
      <c r="E308" s="108">
        <v>45643</v>
      </c>
      <c r="F308" s="108" t="s">
        <v>1832</v>
      </c>
      <c r="G308" s="108" t="s">
        <v>1831</v>
      </c>
      <c r="H308" s="102" t="s">
        <v>1251</v>
      </c>
      <c r="I308" s="136"/>
      <c r="J308" s="109">
        <v>3.6</v>
      </c>
      <c r="K308" s="99"/>
      <c r="L308" s="103"/>
      <c r="M308" s="103" t="str">
        <f>VLOOKUP(C308,'[1]As per ISO'!$B$7:$EQ$1026,146,0)</f>
        <v>CAT-1</v>
      </c>
      <c r="N308" s="104"/>
      <c r="O308" s="110" t="s">
        <v>2163</v>
      </c>
      <c r="P308" s="103">
        <v>8879864501</v>
      </c>
      <c r="Q308" s="111"/>
      <c r="R308" s="111"/>
      <c r="S308" s="105" t="s">
        <v>1675</v>
      </c>
      <c r="T308" s="105" t="str">
        <f t="shared" si="4"/>
        <v>ON</v>
      </c>
    </row>
    <row r="309" spans="1:23" s="51" customFormat="1" ht="31.5" hidden="1" x14ac:dyDescent="0.2">
      <c r="A309" s="99">
        <v>303</v>
      </c>
      <c r="B309" s="99" t="s">
        <v>7</v>
      </c>
      <c r="C309" s="102" t="s">
        <v>1241</v>
      </c>
      <c r="D309" s="106" t="s">
        <v>1189</v>
      </c>
      <c r="E309" s="108">
        <v>45643</v>
      </c>
      <c r="F309" s="108" t="s">
        <v>1832</v>
      </c>
      <c r="G309" s="108" t="s">
        <v>1831</v>
      </c>
      <c r="H309" s="102" t="s">
        <v>1251</v>
      </c>
      <c r="I309" s="136"/>
      <c r="J309" s="109">
        <v>3.6</v>
      </c>
      <c r="K309" s="99"/>
      <c r="L309" s="103"/>
      <c r="M309" s="103" t="str">
        <f>VLOOKUP(C309,'[1]As per ISO'!$B$7:$EQ$1026,146,0)</f>
        <v>CAT-1</v>
      </c>
      <c r="N309" s="104"/>
      <c r="O309" s="110" t="s">
        <v>2164</v>
      </c>
      <c r="P309" s="103">
        <v>7460984770</v>
      </c>
      <c r="Q309" s="111"/>
      <c r="R309" s="111"/>
      <c r="S309" s="105" t="s">
        <v>1675</v>
      </c>
      <c r="T309" s="105" t="str">
        <f t="shared" si="4"/>
        <v>ON</v>
      </c>
    </row>
    <row r="310" spans="1:23" s="51" customFormat="1" ht="31.5" hidden="1" x14ac:dyDescent="0.2">
      <c r="A310" s="99">
        <v>304</v>
      </c>
      <c r="B310" s="99" t="s">
        <v>7</v>
      </c>
      <c r="C310" s="102" t="s">
        <v>1242</v>
      </c>
      <c r="D310" s="106" t="s">
        <v>1190</v>
      </c>
      <c r="E310" s="108">
        <v>45643</v>
      </c>
      <c r="F310" s="108" t="s">
        <v>1832</v>
      </c>
      <c r="G310" s="108" t="s">
        <v>1831</v>
      </c>
      <c r="H310" s="102" t="s">
        <v>1251</v>
      </c>
      <c r="I310" s="136"/>
      <c r="J310" s="109">
        <v>3.6</v>
      </c>
      <c r="K310" s="99"/>
      <c r="L310" s="103"/>
      <c r="M310" s="103" t="str">
        <f>VLOOKUP(C310,'[1]As per ISO'!$B$7:$EQ$1026,146,0)</f>
        <v>CAT-1</v>
      </c>
      <c r="N310" s="104"/>
      <c r="O310" s="110" t="s">
        <v>2165</v>
      </c>
      <c r="P310" s="103">
        <v>9067883186</v>
      </c>
      <c r="Q310" s="111"/>
      <c r="R310" s="111"/>
      <c r="S310" s="105" t="s">
        <v>1675</v>
      </c>
      <c r="T310" s="105" t="str">
        <f t="shared" si="4"/>
        <v>ON</v>
      </c>
    </row>
    <row r="311" spans="1:23" s="51" customFormat="1" ht="31.5" hidden="1" x14ac:dyDescent="0.2">
      <c r="A311" s="99">
        <v>305</v>
      </c>
      <c r="B311" s="99" t="s">
        <v>8</v>
      </c>
      <c r="C311" s="102" t="s">
        <v>1243</v>
      </c>
      <c r="D311" s="106" t="s">
        <v>1191</v>
      </c>
      <c r="E311" s="108">
        <v>45643</v>
      </c>
      <c r="F311" s="108" t="s">
        <v>1832</v>
      </c>
      <c r="G311" s="108" t="s">
        <v>1831</v>
      </c>
      <c r="H311" s="102" t="s">
        <v>1251</v>
      </c>
      <c r="I311" s="136"/>
      <c r="J311" s="109">
        <v>3.6</v>
      </c>
      <c r="K311" s="99"/>
      <c r="L311" s="103"/>
      <c r="M311" s="103" t="str">
        <f>VLOOKUP(C311,'[1]As per ISO'!$B$7:$EQ$1026,146,0)</f>
        <v>CAT-1</v>
      </c>
      <c r="N311" s="104"/>
      <c r="O311" s="110" t="s">
        <v>2166</v>
      </c>
      <c r="P311" s="103">
        <v>7620924661</v>
      </c>
      <c r="Q311" s="111"/>
      <c r="R311" s="111"/>
      <c r="S311" s="105" t="s">
        <v>1675</v>
      </c>
      <c r="T311" s="105" t="str">
        <f t="shared" si="4"/>
        <v>ON</v>
      </c>
    </row>
    <row r="312" spans="1:23" s="51" customFormat="1" ht="31.5" hidden="1" x14ac:dyDescent="0.2">
      <c r="A312" s="99">
        <v>306</v>
      </c>
      <c r="B312" s="99" t="s">
        <v>8</v>
      </c>
      <c r="C312" s="102" t="s">
        <v>1244</v>
      </c>
      <c r="D312" s="106" t="s">
        <v>1192</v>
      </c>
      <c r="E312" s="108">
        <v>45643</v>
      </c>
      <c r="F312" s="108" t="s">
        <v>1833</v>
      </c>
      <c r="G312" s="108" t="s">
        <v>1831</v>
      </c>
      <c r="H312" s="102" t="s">
        <v>1252</v>
      </c>
      <c r="I312" s="136"/>
      <c r="J312" s="109">
        <v>7</v>
      </c>
      <c r="K312" s="99"/>
      <c r="L312" s="103"/>
      <c r="M312" s="103" t="str">
        <f>VLOOKUP(C312,'[1]As per ISO'!$B$7:$EQ$1026,146,0)</f>
        <v>CAT-1</v>
      </c>
      <c r="N312" s="104"/>
      <c r="O312" s="110" t="s">
        <v>2167</v>
      </c>
      <c r="P312" s="103">
        <v>8766767381</v>
      </c>
      <c r="Q312" s="111"/>
      <c r="R312" s="103"/>
      <c r="S312" s="105" t="s">
        <v>1675</v>
      </c>
      <c r="T312" s="105" t="str">
        <f t="shared" si="4"/>
        <v>ON</v>
      </c>
    </row>
    <row r="313" spans="1:23" s="51" customFormat="1" ht="31.5" hidden="1" x14ac:dyDescent="0.2">
      <c r="A313" s="99">
        <v>307</v>
      </c>
      <c r="B313" s="99" t="s">
        <v>8</v>
      </c>
      <c r="C313" s="102" t="s">
        <v>1245</v>
      </c>
      <c r="D313" s="106" t="s">
        <v>1193</v>
      </c>
      <c r="E313" s="108">
        <v>45643</v>
      </c>
      <c r="F313" s="108" t="s">
        <v>1832</v>
      </c>
      <c r="G313" s="108" t="s">
        <v>1831</v>
      </c>
      <c r="H313" s="102" t="s">
        <v>1251</v>
      </c>
      <c r="I313" s="136"/>
      <c r="J313" s="109">
        <v>3.6</v>
      </c>
      <c r="K313" s="99"/>
      <c r="L313" s="103"/>
      <c r="M313" s="103" t="str">
        <f>VLOOKUP(C313,'[1]As per ISO'!$B$7:$EQ$1026,146,0)</f>
        <v>CAT-3</v>
      </c>
      <c r="N313" s="104"/>
      <c r="O313" s="110" t="s">
        <v>2168</v>
      </c>
      <c r="P313" s="103">
        <v>9867991307</v>
      </c>
      <c r="Q313" s="111"/>
      <c r="R313" s="111"/>
      <c r="S313" s="105" t="s">
        <v>1675</v>
      </c>
      <c r="T313" s="105" t="str">
        <f t="shared" si="4"/>
        <v>ON</v>
      </c>
    </row>
    <row r="314" spans="1:23" s="51" customFormat="1" ht="31.5" hidden="1" x14ac:dyDescent="0.2">
      <c r="A314" s="99">
        <v>308</v>
      </c>
      <c r="B314" s="99" t="s">
        <v>8</v>
      </c>
      <c r="C314" s="102" t="s">
        <v>1246</v>
      </c>
      <c r="D314" s="106" t="s">
        <v>1194</v>
      </c>
      <c r="E314" s="108">
        <v>45643</v>
      </c>
      <c r="F314" s="108" t="s">
        <v>1832</v>
      </c>
      <c r="G314" s="108" t="s">
        <v>1831</v>
      </c>
      <c r="H314" s="102" t="s">
        <v>1251</v>
      </c>
      <c r="I314" s="136"/>
      <c r="J314" s="109">
        <v>3.6</v>
      </c>
      <c r="K314" s="99"/>
      <c r="L314" s="103"/>
      <c r="M314" s="103" t="str">
        <f>VLOOKUP(C314,'[1]As per ISO'!$B$7:$EQ$1026,146,0)</f>
        <v>CAT-2</v>
      </c>
      <c r="N314" s="104"/>
      <c r="O314" s="110" t="s">
        <v>2169</v>
      </c>
      <c r="P314" s="103">
        <v>9284328549</v>
      </c>
      <c r="Q314" s="111"/>
      <c r="R314" s="111"/>
      <c r="S314" s="105" t="s">
        <v>1675</v>
      </c>
      <c r="T314" s="105" t="str">
        <f t="shared" si="4"/>
        <v>ON</v>
      </c>
    </row>
    <row r="315" spans="1:23" s="51" customFormat="1" ht="31.5" hidden="1" x14ac:dyDescent="0.2">
      <c r="A315" s="99">
        <v>309</v>
      </c>
      <c r="B315" s="99" t="s">
        <v>8</v>
      </c>
      <c r="C315" s="102" t="s">
        <v>1247</v>
      </c>
      <c r="D315" s="106" t="s">
        <v>1195</v>
      </c>
      <c r="E315" s="108">
        <v>45643</v>
      </c>
      <c r="F315" s="108" t="s">
        <v>1832</v>
      </c>
      <c r="G315" s="108" t="s">
        <v>1831</v>
      </c>
      <c r="H315" s="102" t="s">
        <v>1251</v>
      </c>
      <c r="I315" s="136"/>
      <c r="J315" s="109">
        <v>3.6</v>
      </c>
      <c r="K315" s="99"/>
      <c r="L315" s="103">
        <v>1</v>
      </c>
      <c r="M315" s="103" t="str">
        <f>VLOOKUP(C315,'[1]As per ISO'!$B$7:$EQ$1026,146,0)</f>
        <v>CAT-1</v>
      </c>
      <c r="N315" s="104"/>
      <c r="O315" s="110" t="s">
        <v>2170</v>
      </c>
      <c r="P315" s="103">
        <v>9867838535</v>
      </c>
      <c r="Q315" s="111"/>
      <c r="R315" s="111"/>
      <c r="S315" s="105" t="s">
        <v>1675</v>
      </c>
      <c r="T315" s="105" t="str">
        <f t="shared" si="4"/>
        <v>ON</v>
      </c>
    </row>
    <row r="316" spans="1:23" s="51" customFormat="1" ht="31.5" hidden="1" x14ac:dyDescent="0.2">
      <c r="A316" s="99">
        <v>310</v>
      </c>
      <c r="B316" s="99" t="s">
        <v>8</v>
      </c>
      <c r="C316" s="102" t="s">
        <v>1248</v>
      </c>
      <c r="D316" s="106" t="s">
        <v>1196</v>
      </c>
      <c r="E316" s="108">
        <v>45643</v>
      </c>
      <c r="F316" s="108" t="s">
        <v>1832</v>
      </c>
      <c r="G316" s="108" t="s">
        <v>1831</v>
      </c>
      <c r="H316" s="102" t="s">
        <v>1251</v>
      </c>
      <c r="I316" s="136"/>
      <c r="J316" s="109">
        <v>3.6</v>
      </c>
      <c r="K316" s="99"/>
      <c r="L316" s="103"/>
      <c r="M316" s="103" t="str">
        <f>VLOOKUP(C316,'[1]As per ISO'!$B$7:$EQ$1026,146,0)</f>
        <v>CAT-1</v>
      </c>
      <c r="N316" s="104"/>
      <c r="O316" s="110" t="s">
        <v>2171</v>
      </c>
      <c r="P316" s="103">
        <v>8177845288</v>
      </c>
      <c r="Q316" s="111"/>
      <c r="R316" s="111"/>
      <c r="S316" s="105" t="s">
        <v>1675</v>
      </c>
      <c r="T316" s="105" t="str">
        <f t="shared" si="4"/>
        <v>ON</v>
      </c>
    </row>
    <row r="317" spans="1:23" s="51" customFormat="1" ht="31.5" hidden="1" x14ac:dyDescent="0.2">
      <c r="A317" s="99">
        <v>311</v>
      </c>
      <c r="B317" s="99" t="s">
        <v>8</v>
      </c>
      <c r="C317" s="102" t="s">
        <v>1249</v>
      </c>
      <c r="D317" s="106" t="s">
        <v>1197</v>
      </c>
      <c r="E317" s="108">
        <v>45643</v>
      </c>
      <c r="F317" s="108" t="s">
        <v>1832</v>
      </c>
      <c r="G317" s="108" t="s">
        <v>1831</v>
      </c>
      <c r="H317" s="102" t="s">
        <v>1251</v>
      </c>
      <c r="I317" s="136"/>
      <c r="J317" s="109">
        <v>3.6</v>
      </c>
      <c r="K317" s="99"/>
      <c r="L317" s="103">
        <v>1</v>
      </c>
      <c r="M317" s="103" t="str">
        <f>VLOOKUP(C317,'[1]As per ISO'!$B$7:$EQ$1026,146,0)</f>
        <v>CAT-1</v>
      </c>
      <c r="N317" s="104"/>
      <c r="O317" s="110" t="s">
        <v>2097</v>
      </c>
      <c r="P317" s="103">
        <v>9167913238</v>
      </c>
      <c r="Q317" s="111"/>
      <c r="R317" s="111"/>
      <c r="S317" s="105" t="s">
        <v>1675</v>
      </c>
      <c r="T317" s="105" t="str">
        <f t="shared" si="4"/>
        <v>ON</v>
      </c>
    </row>
    <row r="318" spans="1:23" s="51" customFormat="1" ht="31.5" hidden="1" x14ac:dyDescent="0.2">
      <c r="A318" s="99">
        <v>312</v>
      </c>
      <c r="B318" s="99" t="s">
        <v>729</v>
      </c>
      <c r="C318" s="102" t="s">
        <v>1250</v>
      </c>
      <c r="D318" s="106" t="s">
        <v>1198</v>
      </c>
      <c r="E318" s="108">
        <v>45643</v>
      </c>
      <c r="F318" s="108" t="s">
        <v>1832</v>
      </c>
      <c r="G318" s="108" t="s">
        <v>1831</v>
      </c>
      <c r="H318" s="102" t="s">
        <v>1251</v>
      </c>
      <c r="I318" s="136"/>
      <c r="J318" s="109">
        <v>3.6</v>
      </c>
      <c r="K318" s="99"/>
      <c r="L318" s="103"/>
      <c r="M318" s="103" t="str">
        <f>VLOOKUP(C318,'[1]As per ISO'!$B$7:$EQ$1026,146,0)</f>
        <v>CAT-3</v>
      </c>
      <c r="N318" s="104"/>
      <c r="O318" s="110" t="s">
        <v>2172</v>
      </c>
      <c r="P318" s="103">
        <v>9970263372</v>
      </c>
      <c r="Q318" s="111"/>
      <c r="R318" s="111"/>
      <c r="S318" s="105" t="s">
        <v>1675</v>
      </c>
      <c r="T318" s="105" t="str">
        <f t="shared" si="4"/>
        <v>ON</v>
      </c>
    </row>
    <row r="319" spans="1:23" s="51" customFormat="1" ht="31.5" hidden="1" x14ac:dyDescent="0.2">
      <c r="A319" s="99">
        <v>313</v>
      </c>
      <c r="B319" s="99" t="s">
        <v>729</v>
      </c>
      <c r="C319" s="102" t="s">
        <v>1091</v>
      </c>
      <c r="D319" s="100" t="s">
        <v>1090</v>
      </c>
      <c r="E319" s="108">
        <v>45643</v>
      </c>
      <c r="F319" s="108" t="s">
        <v>1832</v>
      </c>
      <c r="G319" s="108" t="s">
        <v>1831</v>
      </c>
      <c r="H319" s="102" t="s">
        <v>1251</v>
      </c>
      <c r="I319" s="136"/>
      <c r="J319" s="109">
        <v>3.6</v>
      </c>
      <c r="K319" s="99"/>
      <c r="L319" s="103">
        <v>1</v>
      </c>
      <c r="M319" s="103" t="str">
        <f>VLOOKUP(C319,'[1]As per ISO'!$B$7:$EQ$1026,146,0)</f>
        <v>CAT-1</v>
      </c>
      <c r="N319" s="104"/>
      <c r="O319" s="110" t="s">
        <v>2107</v>
      </c>
      <c r="P319" s="103">
        <v>9867410906</v>
      </c>
      <c r="Q319" s="111"/>
      <c r="R319" s="111"/>
      <c r="S319" s="105" t="s">
        <v>1675</v>
      </c>
      <c r="T319" s="105" t="str">
        <f t="shared" si="4"/>
        <v>ON</v>
      </c>
    </row>
    <row r="320" spans="1:23" s="51" customFormat="1" ht="31.5" hidden="1" x14ac:dyDescent="0.2">
      <c r="A320" s="99">
        <v>314</v>
      </c>
      <c r="B320" s="99" t="s">
        <v>747</v>
      </c>
      <c r="C320" s="102" t="s">
        <v>1266</v>
      </c>
      <c r="D320" s="106" t="s">
        <v>1264</v>
      </c>
      <c r="E320" s="108">
        <v>45644</v>
      </c>
      <c r="F320" s="108" t="s">
        <v>1832</v>
      </c>
      <c r="G320" s="103" t="s">
        <v>670</v>
      </c>
      <c r="H320" s="102" t="s">
        <v>1268</v>
      </c>
      <c r="I320" s="136">
        <v>10000</v>
      </c>
      <c r="J320" s="109">
        <v>3.5</v>
      </c>
      <c r="K320" s="99">
        <v>3</v>
      </c>
      <c r="L320" s="103">
        <v>1</v>
      </c>
      <c r="M320" s="103" t="str">
        <f>VLOOKUP(C320,'[1]As per ISO'!$B$7:$EQ$1026,146,0)</f>
        <v>CAT-3</v>
      </c>
      <c r="N320" s="104"/>
      <c r="O320" s="110" t="s">
        <v>2173</v>
      </c>
      <c r="P320" s="103">
        <v>8779469552</v>
      </c>
      <c r="Q320" s="111"/>
      <c r="R320" s="111"/>
      <c r="S320" s="105" t="s">
        <v>1675</v>
      </c>
      <c r="T320" s="105" t="str">
        <f t="shared" si="4"/>
        <v>ON</v>
      </c>
      <c r="W320" s="52" t="e">
        <f>VLOOKUP(C320,#REF!,5,0)</f>
        <v>#REF!</v>
      </c>
    </row>
    <row r="321" spans="1:23" s="51" customFormat="1" ht="31.5" hidden="1" x14ac:dyDescent="0.2">
      <c r="A321" s="99">
        <v>315</v>
      </c>
      <c r="B321" s="99" t="s">
        <v>729</v>
      </c>
      <c r="C321" s="102" t="s">
        <v>1267</v>
      </c>
      <c r="D321" s="100" t="s">
        <v>1265</v>
      </c>
      <c r="E321" s="108">
        <v>45644</v>
      </c>
      <c r="F321" s="108" t="s">
        <v>1832</v>
      </c>
      <c r="G321" s="99" t="s">
        <v>1318</v>
      </c>
      <c r="H321" s="102" t="s">
        <v>1268</v>
      </c>
      <c r="I321" s="136"/>
      <c r="J321" s="109">
        <v>3.5</v>
      </c>
      <c r="K321" s="99"/>
      <c r="L321" s="103">
        <v>1</v>
      </c>
      <c r="M321" s="103" t="str">
        <f>VLOOKUP(C321,'[1]As per ISO'!$B$7:$EQ$1026,146,0)</f>
        <v>CAT-1</v>
      </c>
      <c r="N321" s="104"/>
      <c r="O321" s="110" t="s">
        <v>2174</v>
      </c>
      <c r="P321" s="103">
        <v>8655510118</v>
      </c>
      <c r="Q321" s="111"/>
      <c r="R321" s="111"/>
      <c r="S321" s="105" t="s">
        <v>1675</v>
      </c>
      <c r="T321" s="105" t="str">
        <f t="shared" si="4"/>
        <v>ON</v>
      </c>
    </row>
    <row r="322" spans="1:23" s="51" customFormat="1" ht="31.5" hidden="1" x14ac:dyDescent="0.2">
      <c r="A322" s="99">
        <v>316</v>
      </c>
      <c r="B322" s="99" t="s">
        <v>747</v>
      </c>
      <c r="C322" s="102" t="s">
        <v>1133</v>
      </c>
      <c r="D322" s="100" t="s">
        <v>1128</v>
      </c>
      <c r="E322" s="108">
        <v>45644</v>
      </c>
      <c r="F322" s="108" t="s">
        <v>1832</v>
      </c>
      <c r="G322" s="103" t="s">
        <v>670</v>
      </c>
      <c r="H322" s="102" t="s">
        <v>1268</v>
      </c>
      <c r="I322" s="136">
        <v>10000</v>
      </c>
      <c r="J322" s="109">
        <v>3.5</v>
      </c>
      <c r="K322" s="99"/>
      <c r="L322" s="103">
        <v>1</v>
      </c>
      <c r="M322" s="103" t="str">
        <f>VLOOKUP(C322,'[1]As per ISO'!$B$7:$EQ$1026,146,0)</f>
        <v>CAT-2</v>
      </c>
      <c r="N322" s="104"/>
      <c r="O322" s="110" t="s">
        <v>2175</v>
      </c>
      <c r="P322" s="103">
        <v>9372588450</v>
      </c>
      <c r="Q322" s="111"/>
      <c r="R322" s="111"/>
      <c r="S322" s="105" t="s">
        <v>1675</v>
      </c>
      <c r="T322" s="105" t="str">
        <f t="shared" si="4"/>
        <v>ON</v>
      </c>
      <c r="W322" s="52" t="e">
        <f>VLOOKUP(C322,#REF!,5,0)</f>
        <v>#REF!</v>
      </c>
    </row>
    <row r="323" spans="1:23" s="51" customFormat="1" ht="31.5" hidden="1" x14ac:dyDescent="0.2">
      <c r="A323" s="99">
        <v>317</v>
      </c>
      <c r="B323" s="99" t="s">
        <v>27</v>
      </c>
      <c r="C323" s="102" t="s">
        <v>1207</v>
      </c>
      <c r="D323" s="100" t="s">
        <v>1154</v>
      </c>
      <c r="E323" s="107">
        <v>45644</v>
      </c>
      <c r="F323" s="108" t="s">
        <v>1833</v>
      </c>
      <c r="G323" s="108" t="s">
        <v>1831</v>
      </c>
      <c r="H323" s="102" t="s">
        <v>1287</v>
      </c>
      <c r="I323" s="103"/>
      <c r="J323" s="109">
        <v>7.5</v>
      </c>
      <c r="K323" s="103">
        <v>3</v>
      </c>
      <c r="L323" s="103"/>
      <c r="M323" s="103" t="str">
        <f>VLOOKUP(C323,'[1]As per ISO'!$B$7:$EQ$1026,146,0)</f>
        <v>CAT-1</v>
      </c>
      <c r="N323" s="104"/>
      <c r="O323" s="110" t="s">
        <v>2129</v>
      </c>
      <c r="P323" s="103">
        <v>7620328874</v>
      </c>
      <c r="Q323" s="111"/>
      <c r="R323" s="103"/>
      <c r="S323" s="105" t="s">
        <v>1675</v>
      </c>
      <c r="T323" s="105" t="str">
        <f t="shared" si="4"/>
        <v>ON</v>
      </c>
    </row>
    <row r="324" spans="1:23" s="51" customFormat="1" ht="31.5" hidden="1" x14ac:dyDescent="0.2">
      <c r="A324" s="99">
        <v>318</v>
      </c>
      <c r="B324" s="99" t="s">
        <v>27</v>
      </c>
      <c r="C324" s="102" t="s">
        <v>1316</v>
      </c>
      <c r="D324" s="106" t="s">
        <v>1315</v>
      </c>
      <c r="E324" s="107">
        <v>45644</v>
      </c>
      <c r="F324" s="108" t="s">
        <v>1833</v>
      </c>
      <c r="G324" s="108" t="s">
        <v>1831</v>
      </c>
      <c r="H324" s="102" t="s">
        <v>1287</v>
      </c>
      <c r="I324" s="103"/>
      <c r="J324" s="109">
        <v>7.5</v>
      </c>
      <c r="K324" s="103"/>
      <c r="L324" s="103"/>
      <c r="M324" s="103" t="str">
        <f>VLOOKUP(C324,'[1]As per ISO'!$B$7:$EQ$1026,146,0)</f>
        <v>CAT-1</v>
      </c>
      <c r="N324" s="104"/>
      <c r="O324" s="110" t="s">
        <v>2176</v>
      </c>
      <c r="P324" s="103">
        <v>8788610008</v>
      </c>
      <c r="Q324" s="111"/>
      <c r="R324" s="103"/>
      <c r="S324" s="105" t="s">
        <v>1675</v>
      </c>
      <c r="T324" s="105" t="str">
        <f t="shared" si="4"/>
        <v>ON</v>
      </c>
    </row>
    <row r="325" spans="1:23" s="51" customFormat="1" ht="31.5" hidden="1" x14ac:dyDescent="0.2">
      <c r="A325" s="99">
        <v>319</v>
      </c>
      <c r="B325" s="99" t="s">
        <v>707</v>
      </c>
      <c r="C325" s="102" t="s">
        <v>1283</v>
      </c>
      <c r="D325" s="106" t="s">
        <v>1282</v>
      </c>
      <c r="E325" s="107">
        <v>45644</v>
      </c>
      <c r="F325" s="108" t="s">
        <v>1833</v>
      </c>
      <c r="G325" s="108" t="s">
        <v>1831</v>
      </c>
      <c r="H325" s="102" t="s">
        <v>1287</v>
      </c>
      <c r="I325" s="103"/>
      <c r="J325" s="109">
        <v>7.5</v>
      </c>
      <c r="K325" s="103"/>
      <c r="L325" s="103"/>
      <c r="M325" s="103" t="str">
        <f>VLOOKUP(C325,'[1]As per ISO'!$B$7:$EQ$1026,146,0)</f>
        <v>CAT-1</v>
      </c>
      <c r="N325" s="104"/>
      <c r="O325" s="110" t="s">
        <v>2177</v>
      </c>
      <c r="P325" s="103">
        <v>8850391805</v>
      </c>
      <c r="Q325" s="111"/>
      <c r="R325" s="103"/>
      <c r="S325" s="105" t="s">
        <v>1675</v>
      </c>
      <c r="T325" s="105" t="str">
        <f t="shared" si="4"/>
        <v>ON</v>
      </c>
    </row>
    <row r="326" spans="1:23" s="51" customFormat="1" hidden="1" x14ac:dyDescent="0.2">
      <c r="A326" s="99">
        <v>320</v>
      </c>
      <c r="B326" s="99" t="s">
        <v>727</v>
      </c>
      <c r="C326" s="102" t="s">
        <v>1132</v>
      </c>
      <c r="D326" s="106" t="s">
        <v>1131</v>
      </c>
      <c r="E326" s="108">
        <v>45646</v>
      </c>
      <c r="F326" s="108" t="s">
        <v>1832</v>
      </c>
      <c r="G326" s="103" t="s">
        <v>670</v>
      </c>
      <c r="H326" s="102" t="s">
        <v>1136</v>
      </c>
      <c r="I326" s="136">
        <v>12000</v>
      </c>
      <c r="J326" s="109">
        <v>4</v>
      </c>
      <c r="K326" s="99">
        <v>4</v>
      </c>
      <c r="L326" s="103"/>
      <c r="M326" s="103" t="str">
        <f>VLOOKUP(C326,'[1]As per ISO'!$B$7:$EQ$1026,146,0)</f>
        <v>CAT-2</v>
      </c>
      <c r="N326" s="104"/>
      <c r="O326" s="110" t="s">
        <v>2178</v>
      </c>
      <c r="P326" s="103">
        <v>9967927871</v>
      </c>
      <c r="Q326" s="111"/>
      <c r="R326" s="111"/>
      <c r="S326" s="105" t="s">
        <v>1675</v>
      </c>
      <c r="T326" s="105" t="str">
        <f t="shared" si="4"/>
        <v>ON</v>
      </c>
      <c r="W326" s="52" t="e">
        <f>VLOOKUP(C326,#REF!,5,0)</f>
        <v>#REF!</v>
      </c>
    </row>
    <row r="327" spans="1:23" s="51" customFormat="1" hidden="1" x14ac:dyDescent="0.2">
      <c r="A327" s="99">
        <v>321</v>
      </c>
      <c r="B327" s="99" t="s">
        <v>747</v>
      </c>
      <c r="C327" s="102" t="s">
        <v>1133</v>
      </c>
      <c r="D327" s="106" t="s">
        <v>1128</v>
      </c>
      <c r="E327" s="108">
        <v>45646</v>
      </c>
      <c r="F327" s="108" t="s">
        <v>1832</v>
      </c>
      <c r="G327" s="103" t="s">
        <v>670</v>
      </c>
      <c r="H327" s="102" t="s">
        <v>1136</v>
      </c>
      <c r="I327" s="136">
        <v>12000</v>
      </c>
      <c r="J327" s="109">
        <v>4</v>
      </c>
      <c r="K327" s="99"/>
      <c r="L327" s="103"/>
      <c r="M327" s="103" t="str">
        <f>VLOOKUP(C327,'[1]As per ISO'!$B$7:$EQ$1026,146,0)</f>
        <v>CAT-2</v>
      </c>
      <c r="N327" s="104"/>
      <c r="O327" s="110" t="s">
        <v>2175</v>
      </c>
      <c r="P327" s="103">
        <v>9372588450</v>
      </c>
      <c r="Q327" s="111"/>
      <c r="R327" s="111"/>
      <c r="S327" s="105" t="s">
        <v>1675</v>
      </c>
      <c r="T327" s="105" t="str">
        <f t="shared" ref="T327:T390" si="5">IF(LEFT(H327,3)="off","OFF",IF(H327="","","ON"))</f>
        <v>ON</v>
      </c>
      <c r="W327" s="52" t="e">
        <f>VLOOKUP(C327,#REF!,5,0)</f>
        <v>#REF!</v>
      </c>
    </row>
    <row r="328" spans="1:23" s="51" customFormat="1" hidden="1" x14ac:dyDescent="0.2">
      <c r="A328" s="99">
        <v>322</v>
      </c>
      <c r="B328" s="99" t="s">
        <v>729</v>
      </c>
      <c r="C328" s="102" t="s">
        <v>1134</v>
      </c>
      <c r="D328" s="106" t="s">
        <v>1129</v>
      </c>
      <c r="E328" s="108">
        <v>45646</v>
      </c>
      <c r="F328" s="108" t="s">
        <v>1832</v>
      </c>
      <c r="G328" s="103" t="s">
        <v>670</v>
      </c>
      <c r="H328" s="102" t="s">
        <v>1136</v>
      </c>
      <c r="I328" s="136">
        <v>12000</v>
      </c>
      <c r="J328" s="109">
        <v>4</v>
      </c>
      <c r="K328" s="99"/>
      <c r="L328" s="103"/>
      <c r="M328" s="103" t="str">
        <f>VLOOKUP(C328,'[1]As per ISO'!$B$7:$EQ$1026,146,0)</f>
        <v>CAT-1</v>
      </c>
      <c r="N328" s="104"/>
      <c r="O328" s="110" t="s">
        <v>2179</v>
      </c>
      <c r="P328" s="103">
        <v>8390084481</v>
      </c>
      <c r="Q328" s="111"/>
      <c r="R328" s="111"/>
      <c r="S328" s="105" t="s">
        <v>1675</v>
      </c>
      <c r="T328" s="105" t="str">
        <f t="shared" si="5"/>
        <v>ON</v>
      </c>
      <c r="W328" s="52" t="e">
        <f>VLOOKUP(C328,#REF!,5,0)</f>
        <v>#REF!</v>
      </c>
    </row>
    <row r="329" spans="1:23" s="51" customFormat="1" hidden="1" x14ac:dyDescent="0.2">
      <c r="A329" s="99">
        <v>323</v>
      </c>
      <c r="B329" s="99" t="s">
        <v>729</v>
      </c>
      <c r="C329" s="102" t="s">
        <v>1135</v>
      </c>
      <c r="D329" s="106" t="s">
        <v>1130</v>
      </c>
      <c r="E329" s="108">
        <v>45646</v>
      </c>
      <c r="F329" s="108" t="s">
        <v>1832</v>
      </c>
      <c r="G329" s="103" t="s">
        <v>670</v>
      </c>
      <c r="H329" s="102" t="s">
        <v>1136</v>
      </c>
      <c r="I329" s="136">
        <v>12000</v>
      </c>
      <c r="J329" s="109">
        <v>4</v>
      </c>
      <c r="K329" s="99"/>
      <c r="L329" s="103"/>
      <c r="M329" s="103" t="str">
        <f>VLOOKUP(C329,'[1]As per ISO'!$B$7:$EQ$1026,146,0)</f>
        <v>CAT-1</v>
      </c>
      <c r="N329" s="104"/>
      <c r="O329" s="110" t="s">
        <v>2180</v>
      </c>
      <c r="P329" s="103">
        <v>9372878224</v>
      </c>
      <c r="Q329" s="111"/>
      <c r="R329" s="111"/>
      <c r="S329" s="105" t="s">
        <v>1675</v>
      </c>
      <c r="T329" s="105" t="str">
        <f t="shared" si="5"/>
        <v>ON</v>
      </c>
      <c r="W329" s="52" t="e">
        <f>VLOOKUP(C329,#REF!,5,0)</f>
        <v>#REF!</v>
      </c>
    </row>
    <row r="330" spans="1:23" s="51" customFormat="1" ht="31.5" hidden="1" x14ac:dyDescent="0.2">
      <c r="A330" s="99">
        <v>324</v>
      </c>
      <c r="B330" s="99" t="s">
        <v>664</v>
      </c>
      <c r="C330" s="102" t="s">
        <v>1258</v>
      </c>
      <c r="D330" s="106" t="s">
        <v>1255</v>
      </c>
      <c r="E330" s="108">
        <v>45646</v>
      </c>
      <c r="F330" s="108" t="s">
        <v>1832</v>
      </c>
      <c r="G330" s="103" t="s">
        <v>670</v>
      </c>
      <c r="H330" s="102" t="s">
        <v>1262</v>
      </c>
      <c r="I330" s="136">
        <v>10000</v>
      </c>
      <c r="J330" s="109">
        <v>4</v>
      </c>
      <c r="K330" s="99">
        <v>4</v>
      </c>
      <c r="L330" s="103"/>
      <c r="M330" s="103" t="str">
        <f>VLOOKUP(C330,'[1]As per ISO'!$B$7:$EQ$1026,146,0)</f>
        <v>CAT-3</v>
      </c>
      <c r="N330" s="104"/>
      <c r="O330" s="110" t="s">
        <v>2181</v>
      </c>
      <c r="P330" s="103">
        <v>9136836736</v>
      </c>
      <c r="Q330" s="111"/>
      <c r="R330" s="111"/>
      <c r="S330" s="105" t="s">
        <v>1675</v>
      </c>
      <c r="T330" s="105" t="str">
        <f t="shared" si="5"/>
        <v>ON</v>
      </c>
      <c r="W330" s="52" t="e">
        <f>VLOOKUP(C330,#REF!,5,0)</f>
        <v>#REF!</v>
      </c>
    </row>
    <row r="331" spans="1:23" s="51" customFormat="1" ht="31.5" hidden="1" x14ac:dyDescent="0.2">
      <c r="A331" s="99">
        <v>325</v>
      </c>
      <c r="B331" s="99" t="s">
        <v>27</v>
      </c>
      <c r="C331" s="102" t="s">
        <v>1259</v>
      </c>
      <c r="D331" s="106" t="s">
        <v>1256</v>
      </c>
      <c r="E331" s="108">
        <v>45646</v>
      </c>
      <c r="F331" s="108" t="s">
        <v>1832</v>
      </c>
      <c r="G331" s="103" t="s">
        <v>670</v>
      </c>
      <c r="H331" s="102" t="s">
        <v>1262</v>
      </c>
      <c r="I331" s="136">
        <v>10000</v>
      </c>
      <c r="J331" s="109">
        <v>4</v>
      </c>
      <c r="K331" s="99"/>
      <c r="L331" s="103"/>
      <c r="M331" s="103" t="str">
        <f>VLOOKUP(C331,'[1]As per ISO'!$B$7:$EQ$1026,146,0)</f>
        <v>CAT-1</v>
      </c>
      <c r="N331" s="104"/>
      <c r="O331" s="110" t="s">
        <v>2182</v>
      </c>
      <c r="P331" s="103">
        <v>8698083599</v>
      </c>
      <c r="Q331" s="111"/>
      <c r="R331" s="111"/>
      <c r="S331" s="105" t="s">
        <v>1675</v>
      </c>
      <c r="T331" s="105" t="str">
        <f t="shared" si="5"/>
        <v>ON</v>
      </c>
      <c r="W331" s="52" t="e">
        <f>VLOOKUP(C331,#REF!,5,0)</f>
        <v>#REF!</v>
      </c>
    </row>
    <row r="332" spans="1:23" s="51" customFormat="1" ht="31.5" hidden="1" x14ac:dyDescent="0.2">
      <c r="A332" s="99">
        <v>326</v>
      </c>
      <c r="B332" s="99" t="s">
        <v>27</v>
      </c>
      <c r="C332" s="102" t="s">
        <v>1260</v>
      </c>
      <c r="D332" s="106" t="s">
        <v>1257</v>
      </c>
      <c r="E332" s="108">
        <v>45646</v>
      </c>
      <c r="F332" s="108" t="s">
        <v>1832</v>
      </c>
      <c r="G332" s="103" t="s">
        <v>670</v>
      </c>
      <c r="H332" s="102" t="s">
        <v>1262</v>
      </c>
      <c r="I332" s="136">
        <v>10000</v>
      </c>
      <c r="J332" s="109">
        <v>4</v>
      </c>
      <c r="K332" s="99"/>
      <c r="L332" s="103"/>
      <c r="M332" s="103" t="str">
        <f>VLOOKUP(C332,'[1]As per ISO'!$B$7:$EQ$1026,146,0)</f>
        <v>CAT-1</v>
      </c>
      <c r="N332" s="104"/>
      <c r="O332" s="110" t="s">
        <v>2183</v>
      </c>
      <c r="P332" s="103">
        <v>8928234993</v>
      </c>
      <c r="Q332" s="111"/>
      <c r="R332" s="111"/>
      <c r="S332" s="105" t="s">
        <v>1675</v>
      </c>
      <c r="T332" s="105" t="str">
        <f t="shared" si="5"/>
        <v>ON</v>
      </c>
      <c r="W332" s="52" t="e">
        <f>VLOOKUP(C332,#REF!,5,0)</f>
        <v>#REF!</v>
      </c>
    </row>
    <row r="333" spans="1:23" s="51" customFormat="1" ht="31.5" hidden="1" x14ac:dyDescent="0.2">
      <c r="A333" s="99">
        <v>327</v>
      </c>
      <c r="B333" s="99" t="s">
        <v>8</v>
      </c>
      <c r="C333" s="102" t="s">
        <v>1261</v>
      </c>
      <c r="D333" s="106" t="s">
        <v>1286</v>
      </c>
      <c r="E333" s="108">
        <v>45646</v>
      </c>
      <c r="F333" s="108" t="s">
        <v>1832</v>
      </c>
      <c r="G333" s="99" t="s">
        <v>1318</v>
      </c>
      <c r="H333" s="102" t="s">
        <v>1262</v>
      </c>
      <c r="I333" s="136"/>
      <c r="J333" s="109">
        <v>4</v>
      </c>
      <c r="K333" s="99"/>
      <c r="L333" s="103"/>
      <c r="M333" s="103" t="str">
        <f>VLOOKUP(C333,'[1]As per ISO'!$B$7:$EQ$1026,146,0)</f>
        <v>CAT-1</v>
      </c>
      <c r="N333" s="104"/>
      <c r="O333" s="110" t="s">
        <v>2184</v>
      </c>
      <c r="P333" s="103">
        <v>7710825061</v>
      </c>
      <c r="Q333" s="111"/>
      <c r="R333" s="111"/>
      <c r="S333" s="105" t="s">
        <v>1675</v>
      </c>
      <c r="T333" s="105" t="str">
        <f t="shared" si="5"/>
        <v>ON</v>
      </c>
    </row>
    <row r="334" spans="1:23" s="51" customFormat="1" ht="31.5" hidden="1" x14ac:dyDescent="0.2">
      <c r="A334" s="99">
        <v>328</v>
      </c>
      <c r="B334" s="99" t="s">
        <v>27</v>
      </c>
      <c r="C334" s="102" t="s">
        <v>1277</v>
      </c>
      <c r="D334" s="106" t="s">
        <v>1278</v>
      </c>
      <c r="E334" s="108">
        <v>45649</v>
      </c>
      <c r="F334" s="108" t="s">
        <v>1833</v>
      </c>
      <c r="G334" s="103" t="s">
        <v>670</v>
      </c>
      <c r="H334" s="102" t="s">
        <v>1279</v>
      </c>
      <c r="I334" s="136">
        <v>33000</v>
      </c>
      <c r="J334" s="109">
        <v>8</v>
      </c>
      <c r="K334" s="99">
        <v>2</v>
      </c>
      <c r="L334" s="103"/>
      <c r="M334" s="103" t="str">
        <f>VLOOKUP(C334,'[1]As per ISO'!$B$7:$EQ$1026,146,0)</f>
        <v>CAT-1</v>
      </c>
      <c r="N334" s="104"/>
      <c r="O334" s="110" t="s">
        <v>2185</v>
      </c>
      <c r="P334" s="103">
        <v>7666224610</v>
      </c>
      <c r="Q334" s="111"/>
      <c r="R334" s="103"/>
      <c r="S334" s="105" t="s">
        <v>1675</v>
      </c>
      <c r="T334" s="105" t="str">
        <f t="shared" si="5"/>
        <v>ON</v>
      </c>
      <c r="W334" s="52" t="e">
        <f>VLOOKUP(C334,#REF!,5,0)</f>
        <v>#REF!</v>
      </c>
    </row>
    <row r="335" spans="1:23" s="51" customFormat="1" hidden="1" x14ac:dyDescent="0.2">
      <c r="A335" s="99">
        <v>329</v>
      </c>
      <c r="B335" s="99" t="s">
        <v>7</v>
      </c>
      <c r="C335" s="102" t="s">
        <v>1281</v>
      </c>
      <c r="D335" s="106" t="s">
        <v>1280</v>
      </c>
      <c r="E335" s="108">
        <v>45649</v>
      </c>
      <c r="F335" s="108" t="s">
        <v>1833</v>
      </c>
      <c r="G335" s="103" t="s">
        <v>670</v>
      </c>
      <c r="H335" s="102" t="s">
        <v>1279</v>
      </c>
      <c r="I335" s="136">
        <v>33000</v>
      </c>
      <c r="J335" s="109">
        <v>8</v>
      </c>
      <c r="K335" s="103"/>
      <c r="L335" s="103"/>
      <c r="M335" s="103" t="str">
        <f>VLOOKUP(C335,'[1]As per ISO'!$B$7:$EQ$1026,146,0)</f>
        <v>CAT-1</v>
      </c>
      <c r="N335" s="104"/>
      <c r="O335" s="110" t="s">
        <v>2186</v>
      </c>
      <c r="P335" s="103">
        <v>9167320425</v>
      </c>
      <c r="Q335" s="111"/>
      <c r="R335" s="103"/>
      <c r="S335" s="105" t="s">
        <v>1675</v>
      </c>
      <c r="T335" s="105" t="str">
        <f t="shared" si="5"/>
        <v>ON</v>
      </c>
      <c r="W335" s="52" t="e">
        <f>VLOOKUP(C335,#REF!,5,0)</f>
        <v>#REF!</v>
      </c>
    </row>
    <row r="336" spans="1:23" s="51" customFormat="1" hidden="1" x14ac:dyDescent="0.2">
      <c r="A336" s="99">
        <v>330</v>
      </c>
      <c r="B336" s="99" t="s">
        <v>729</v>
      </c>
      <c r="C336" s="102" t="s">
        <v>1267</v>
      </c>
      <c r="D336" s="100" t="s">
        <v>1265</v>
      </c>
      <c r="E336" s="107">
        <v>45666</v>
      </c>
      <c r="F336" s="108" t="s">
        <v>1833</v>
      </c>
      <c r="G336" s="108" t="s">
        <v>1831</v>
      </c>
      <c r="H336" s="102" t="s">
        <v>1284</v>
      </c>
      <c r="I336" s="103"/>
      <c r="J336" s="109">
        <v>5</v>
      </c>
      <c r="K336" s="103">
        <v>1</v>
      </c>
      <c r="L336" s="103"/>
      <c r="M336" s="103" t="str">
        <f>VLOOKUP(C336,'[1]As per ISO'!$B$7:$EQ$1026,146,0)</f>
        <v>CAT-1</v>
      </c>
      <c r="N336" s="104"/>
      <c r="O336" s="110" t="s">
        <v>2174</v>
      </c>
      <c r="P336" s="103">
        <v>8655510118</v>
      </c>
      <c r="Q336" s="111"/>
      <c r="R336" s="103"/>
      <c r="S336" s="105" t="s">
        <v>1675</v>
      </c>
      <c r="T336" s="105" t="str">
        <f t="shared" si="5"/>
        <v>ON</v>
      </c>
    </row>
    <row r="337" spans="1:23" s="51" customFormat="1" hidden="1" x14ac:dyDescent="0.2">
      <c r="A337" s="99">
        <v>331</v>
      </c>
      <c r="B337" s="99" t="s">
        <v>8</v>
      </c>
      <c r="C337" s="102" t="s">
        <v>888</v>
      </c>
      <c r="D337" s="106" t="s">
        <v>973</v>
      </c>
      <c r="E337" s="107">
        <v>45671</v>
      </c>
      <c r="F337" s="108" t="s">
        <v>1833</v>
      </c>
      <c r="G337" s="108" t="s">
        <v>1831</v>
      </c>
      <c r="H337" s="102" t="s">
        <v>1285</v>
      </c>
      <c r="I337" s="103"/>
      <c r="J337" s="109">
        <v>8</v>
      </c>
      <c r="K337" s="103">
        <v>1</v>
      </c>
      <c r="L337" s="103"/>
      <c r="M337" s="103" t="str">
        <f>VLOOKUP(C337,'[1]As per ISO'!$B$7:$EQ$1026,146,0)</f>
        <v>CAT-1</v>
      </c>
      <c r="N337" s="104"/>
      <c r="O337" s="110" t="s">
        <v>2063</v>
      </c>
      <c r="P337" s="103">
        <v>9321864146</v>
      </c>
      <c r="Q337" s="111"/>
      <c r="R337" s="103"/>
      <c r="S337" s="105" t="s">
        <v>1675</v>
      </c>
      <c r="T337" s="105" t="str">
        <f t="shared" si="5"/>
        <v>ON</v>
      </c>
    </row>
    <row r="338" spans="1:23" s="51" customFormat="1" ht="31.5" hidden="1" x14ac:dyDescent="0.2">
      <c r="A338" s="99">
        <v>332</v>
      </c>
      <c r="B338" s="99" t="s">
        <v>27</v>
      </c>
      <c r="C338" s="102" t="s">
        <v>1299</v>
      </c>
      <c r="D338" s="106" t="s">
        <v>1300</v>
      </c>
      <c r="E338" s="107">
        <v>45670</v>
      </c>
      <c r="F338" s="108" t="s">
        <v>1833</v>
      </c>
      <c r="G338" s="103" t="s">
        <v>670</v>
      </c>
      <c r="H338" s="102" t="s">
        <v>1298</v>
      </c>
      <c r="I338" s="138">
        <v>25000</v>
      </c>
      <c r="J338" s="109">
        <v>8</v>
      </c>
      <c r="K338" s="103">
        <v>1</v>
      </c>
      <c r="L338" s="103"/>
      <c r="M338" s="103" t="str">
        <f>VLOOKUP(C338,'[1]As per ISO'!$B$7:$EQ$1026,146,0)</f>
        <v>CAT-1</v>
      </c>
      <c r="N338" s="104"/>
      <c r="O338" s="110" t="s">
        <v>2187</v>
      </c>
      <c r="P338" s="103">
        <v>9137653633</v>
      </c>
      <c r="Q338" s="111"/>
      <c r="R338" s="103"/>
      <c r="S338" s="105" t="s">
        <v>1676</v>
      </c>
      <c r="T338" s="105" t="str">
        <f t="shared" si="5"/>
        <v>ON</v>
      </c>
      <c r="W338" s="52" t="e">
        <f>VLOOKUP(C338,#REF!,5,0)</f>
        <v>#REF!</v>
      </c>
    </row>
    <row r="339" spans="1:23" s="51" customFormat="1" hidden="1" x14ac:dyDescent="0.2">
      <c r="A339" s="99">
        <v>333</v>
      </c>
      <c r="B339" s="99" t="s">
        <v>28</v>
      </c>
      <c r="C339" s="102" t="s">
        <v>1356</v>
      </c>
      <c r="D339" s="106" t="s">
        <v>1354</v>
      </c>
      <c r="E339" s="107">
        <v>45672</v>
      </c>
      <c r="F339" s="108" t="s">
        <v>1833</v>
      </c>
      <c r="G339" s="108" t="s">
        <v>1831</v>
      </c>
      <c r="H339" s="102" t="s">
        <v>1353</v>
      </c>
      <c r="I339" s="138"/>
      <c r="J339" s="109">
        <v>5</v>
      </c>
      <c r="K339" s="103">
        <v>2</v>
      </c>
      <c r="L339" s="103"/>
      <c r="M339" s="103" t="str">
        <f>VLOOKUP(C339,'[1]As per ISO'!$B$7:$EQ$1026,146,0)</f>
        <v>CAT-2</v>
      </c>
      <c r="N339" s="104"/>
      <c r="O339" s="110" t="s">
        <v>2188</v>
      </c>
      <c r="P339" s="103">
        <v>9082153710</v>
      </c>
      <c r="Q339" s="111"/>
      <c r="R339" s="103"/>
      <c r="S339" s="105" t="s">
        <v>1676</v>
      </c>
      <c r="T339" s="105" t="str">
        <f t="shared" si="5"/>
        <v>ON</v>
      </c>
    </row>
    <row r="340" spans="1:23" s="51" customFormat="1" hidden="1" x14ac:dyDescent="0.2">
      <c r="A340" s="99">
        <v>334</v>
      </c>
      <c r="B340" s="99" t="s">
        <v>25</v>
      </c>
      <c r="C340" s="102" t="s">
        <v>1357</v>
      </c>
      <c r="D340" s="106" t="s">
        <v>1355</v>
      </c>
      <c r="E340" s="107">
        <v>45672</v>
      </c>
      <c r="F340" s="108" t="s">
        <v>1833</v>
      </c>
      <c r="G340" s="108" t="s">
        <v>1831</v>
      </c>
      <c r="H340" s="102" t="s">
        <v>1353</v>
      </c>
      <c r="I340" s="138"/>
      <c r="J340" s="109">
        <v>5</v>
      </c>
      <c r="K340" s="103"/>
      <c r="L340" s="103"/>
      <c r="M340" s="103" t="str">
        <f>VLOOKUP(C340,'[1]As per ISO'!$B$7:$EQ$1026,146,0)</f>
        <v>CAT-1</v>
      </c>
      <c r="N340" s="104"/>
      <c r="O340" s="110" t="s">
        <v>2189</v>
      </c>
      <c r="P340" s="103">
        <v>8104979041</v>
      </c>
      <c r="Q340" s="111"/>
      <c r="R340" s="103"/>
      <c r="S340" s="105" t="s">
        <v>1676</v>
      </c>
      <c r="T340" s="105" t="str">
        <f t="shared" si="5"/>
        <v>ON</v>
      </c>
    </row>
    <row r="341" spans="1:23" s="51" customFormat="1" ht="31.5" hidden="1" x14ac:dyDescent="0.2">
      <c r="A341" s="99">
        <v>335</v>
      </c>
      <c r="B341" s="99" t="s">
        <v>25</v>
      </c>
      <c r="C341" s="102" t="s">
        <v>1288</v>
      </c>
      <c r="D341" s="100" t="s">
        <v>1289</v>
      </c>
      <c r="E341" s="103"/>
      <c r="F341" s="108" t="s">
        <v>1832</v>
      </c>
      <c r="G341" s="103" t="s">
        <v>670</v>
      </c>
      <c r="H341" s="102" t="s">
        <v>1319</v>
      </c>
      <c r="I341" s="136">
        <v>3500</v>
      </c>
      <c r="J341" s="109">
        <v>3.6</v>
      </c>
      <c r="K341" s="103">
        <v>1</v>
      </c>
      <c r="L341" s="103"/>
      <c r="M341" s="103" t="str">
        <f>VLOOKUP(C341,'[1]As per ISO'!$B$7:$EQ$1026,146,0)</f>
        <v>CAT-2</v>
      </c>
      <c r="N341" s="104"/>
      <c r="O341" s="110" t="s">
        <v>2190</v>
      </c>
      <c r="P341" s="103">
        <v>9324115367</v>
      </c>
      <c r="Q341" s="111"/>
      <c r="R341" s="111"/>
      <c r="S341" s="105" t="s">
        <v>1676</v>
      </c>
      <c r="T341" s="105" t="str">
        <f t="shared" si="5"/>
        <v>OFF</v>
      </c>
      <c r="W341" s="52" t="e">
        <f>VLOOKUP(C341,#REF!,5,0)</f>
        <v>#REF!</v>
      </c>
    </row>
    <row r="342" spans="1:23" s="51" customFormat="1" hidden="1" x14ac:dyDescent="0.2">
      <c r="A342" s="99">
        <v>336</v>
      </c>
      <c r="B342" s="99" t="s">
        <v>747</v>
      </c>
      <c r="C342" s="102" t="s">
        <v>1291</v>
      </c>
      <c r="D342" s="100" t="s">
        <v>1292</v>
      </c>
      <c r="E342" s="103"/>
      <c r="F342" s="108" t="s">
        <v>1832</v>
      </c>
      <c r="G342" s="103" t="s">
        <v>670</v>
      </c>
      <c r="H342" s="102" t="s">
        <v>1290</v>
      </c>
      <c r="I342" s="136">
        <v>5000</v>
      </c>
      <c r="J342" s="109">
        <v>3.8</v>
      </c>
      <c r="K342" s="103">
        <v>1</v>
      </c>
      <c r="L342" s="103"/>
      <c r="M342" s="103" t="str">
        <f>VLOOKUP(C342,'[1]As per ISO'!$B$7:$EQ$1026,146,0)</f>
        <v>CAT-3</v>
      </c>
      <c r="N342" s="104"/>
      <c r="O342" s="110" t="s">
        <v>2191</v>
      </c>
      <c r="P342" s="103">
        <v>9326610838</v>
      </c>
      <c r="Q342" s="111"/>
      <c r="R342" s="111"/>
      <c r="S342" s="105" t="s">
        <v>1676</v>
      </c>
      <c r="T342" s="105" t="str">
        <f t="shared" si="5"/>
        <v>OFF</v>
      </c>
      <c r="W342" s="52" t="e">
        <f>VLOOKUP(C342,#REF!,5,0)</f>
        <v>#REF!</v>
      </c>
    </row>
    <row r="343" spans="1:23" s="51" customFormat="1" ht="31.5" hidden="1" x14ac:dyDescent="0.2">
      <c r="A343" s="99">
        <v>337</v>
      </c>
      <c r="B343" s="99" t="s">
        <v>747</v>
      </c>
      <c r="C343" s="102" t="s">
        <v>1295</v>
      </c>
      <c r="D343" s="100" t="s">
        <v>1293</v>
      </c>
      <c r="E343" s="103"/>
      <c r="F343" s="108" t="s">
        <v>1833</v>
      </c>
      <c r="G343" s="103" t="s">
        <v>670</v>
      </c>
      <c r="H343" s="102" t="s">
        <v>1297</v>
      </c>
      <c r="I343" s="136">
        <v>20000</v>
      </c>
      <c r="J343" s="109">
        <v>6.5</v>
      </c>
      <c r="K343" s="103">
        <v>2</v>
      </c>
      <c r="L343" s="103"/>
      <c r="M343" s="103" t="str">
        <f>VLOOKUP(C343,'[1]As per ISO'!$B$7:$EQ$1026,146,0)</f>
        <v>CAT-2</v>
      </c>
      <c r="N343" s="104"/>
      <c r="O343" s="110" t="s">
        <v>2192</v>
      </c>
      <c r="P343" s="103">
        <v>8433605307</v>
      </c>
      <c r="Q343" s="111"/>
      <c r="R343" s="103"/>
      <c r="S343" s="105" t="s">
        <v>1676</v>
      </c>
      <c r="T343" s="105" t="str">
        <f t="shared" si="5"/>
        <v>OFF</v>
      </c>
      <c r="W343" s="52" t="e">
        <f>VLOOKUP(C343,#REF!,5,0)</f>
        <v>#REF!</v>
      </c>
    </row>
    <row r="344" spans="1:23" s="51" customFormat="1" ht="31.5" hidden="1" x14ac:dyDescent="0.2">
      <c r="A344" s="99">
        <v>338</v>
      </c>
      <c r="B344" s="99" t="s">
        <v>747</v>
      </c>
      <c r="C344" s="102" t="s">
        <v>1296</v>
      </c>
      <c r="D344" s="100" t="s">
        <v>1294</v>
      </c>
      <c r="E344" s="103"/>
      <c r="F344" s="108" t="s">
        <v>1833</v>
      </c>
      <c r="G344" s="103" t="s">
        <v>670</v>
      </c>
      <c r="H344" s="102" t="s">
        <v>1297</v>
      </c>
      <c r="I344" s="136">
        <v>20000</v>
      </c>
      <c r="J344" s="109">
        <v>6.5</v>
      </c>
      <c r="K344" s="103"/>
      <c r="L344" s="103"/>
      <c r="M344" s="103" t="str">
        <f>VLOOKUP(C344,'[1]As per ISO'!$B$7:$EQ$1026,146,0)</f>
        <v>CAT-1</v>
      </c>
      <c r="N344" s="104"/>
      <c r="O344" s="110" t="s">
        <v>2193</v>
      </c>
      <c r="P344" s="103">
        <v>6392089867</v>
      </c>
      <c r="Q344" s="111"/>
      <c r="R344" s="103"/>
      <c r="S344" s="105" t="s">
        <v>1676</v>
      </c>
      <c r="T344" s="105" t="str">
        <f t="shared" si="5"/>
        <v>OFF</v>
      </c>
      <c r="W344" s="52" t="e">
        <f>VLOOKUP(C344,#REF!,5,0)</f>
        <v>#REF!</v>
      </c>
    </row>
    <row r="345" spans="1:23" s="51" customFormat="1" ht="31.5" hidden="1" x14ac:dyDescent="0.2">
      <c r="A345" s="99">
        <v>339</v>
      </c>
      <c r="B345" s="99" t="s">
        <v>747</v>
      </c>
      <c r="C345" s="102" t="s">
        <v>1266</v>
      </c>
      <c r="D345" s="100" t="s">
        <v>1264</v>
      </c>
      <c r="E345" s="107"/>
      <c r="F345" s="108" t="s">
        <v>1832</v>
      </c>
      <c r="G345" s="103" t="s">
        <v>670</v>
      </c>
      <c r="H345" s="102" t="s">
        <v>1305</v>
      </c>
      <c r="I345" s="136">
        <v>10000</v>
      </c>
      <c r="J345" s="109">
        <v>4.2</v>
      </c>
      <c r="K345" s="103">
        <v>1</v>
      </c>
      <c r="L345" s="103"/>
      <c r="M345" s="103" t="str">
        <f>VLOOKUP(C345,'[1]As per ISO'!$B$7:$EQ$1026,146,0)</f>
        <v>CAT-3</v>
      </c>
      <c r="N345" s="104"/>
      <c r="O345" s="110" t="s">
        <v>2173</v>
      </c>
      <c r="P345" s="103">
        <v>8779469552</v>
      </c>
      <c r="Q345" s="111"/>
      <c r="R345" s="111"/>
      <c r="S345" s="105" t="s">
        <v>1676</v>
      </c>
      <c r="T345" s="105" t="str">
        <f t="shared" si="5"/>
        <v>OFF</v>
      </c>
      <c r="W345" s="52" t="e">
        <f>VLOOKUP(C345,#REF!,5,0)</f>
        <v>#REF!</v>
      </c>
    </row>
    <row r="346" spans="1:23" s="51" customFormat="1" hidden="1" x14ac:dyDescent="0.2">
      <c r="A346" s="99">
        <v>340</v>
      </c>
      <c r="B346" s="99" t="s">
        <v>25</v>
      </c>
      <c r="C346" s="102" t="s">
        <v>1233</v>
      </c>
      <c r="D346" s="100" t="s">
        <v>1181</v>
      </c>
      <c r="E346" s="107">
        <v>45679</v>
      </c>
      <c r="F346" s="108" t="s">
        <v>1833</v>
      </c>
      <c r="G346" s="103" t="s">
        <v>670</v>
      </c>
      <c r="H346" s="102" t="s">
        <v>1304</v>
      </c>
      <c r="I346" s="136">
        <v>40000</v>
      </c>
      <c r="J346" s="109">
        <v>8.5</v>
      </c>
      <c r="K346" s="103">
        <v>1</v>
      </c>
      <c r="L346" s="103"/>
      <c r="M346" s="103" t="str">
        <f>VLOOKUP(C346,'[1]As per ISO'!$B$7:$EQ$1026,146,0)</f>
        <v>CAT-1</v>
      </c>
      <c r="N346" s="104"/>
      <c r="O346" s="110" t="s">
        <v>2156</v>
      </c>
      <c r="P346" s="103">
        <v>9372517753</v>
      </c>
      <c r="Q346" s="111"/>
      <c r="R346" s="103"/>
      <c r="S346" s="105" t="s">
        <v>1676</v>
      </c>
      <c r="T346" s="105" t="str">
        <f t="shared" si="5"/>
        <v>ON</v>
      </c>
      <c r="W346" s="52" t="e">
        <f>VLOOKUP(C346,#REF!,5,0)</f>
        <v>#REF!</v>
      </c>
    </row>
    <row r="347" spans="1:23" s="51" customFormat="1" hidden="1" x14ac:dyDescent="0.2">
      <c r="A347" s="99">
        <v>341</v>
      </c>
      <c r="B347" s="99" t="s">
        <v>729</v>
      </c>
      <c r="C347" s="102" t="s">
        <v>1307</v>
      </c>
      <c r="D347" s="100" t="s">
        <v>1306</v>
      </c>
      <c r="E347" s="107">
        <v>45679</v>
      </c>
      <c r="F347" s="108" t="s">
        <v>1832</v>
      </c>
      <c r="G347" s="103" t="s">
        <v>670</v>
      </c>
      <c r="H347" s="102" t="s">
        <v>1308</v>
      </c>
      <c r="I347" s="136">
        <v>12000</v>
      </c>
      <c r="J347" s="109">
        <v>3.5</v>
      </c>
      <c r="K347" s="103">
        <v>1</v>
      </c>
      <c r="L347" s="103"/>
      <c r="M347" s="103" t="str">
        <f>VLOOKUP(C347,'[1]As per ISO'!$B$7:$EQ$1026,146,0)</f>
        <v>CAT-3</v>
      </c>
      <c r="N347" s="104"/>
      <c r="O347" s="110" t="s">
        <v>2194</v>
      </c>
      <c r="P347" s="103">
        <v>7498962977</v>
      </c>
      <c r="Q347" s="111"/>
      <c r="R347" s="111"/>
      <c r="S347" s="105" t="s">
        <v>1676</v>
      </c>
      <c r="T347" s="105" t="str">
        <f t="shared" si="5"/>
        <v>ON</v>
      </c>
      <c r="W347" s="52" t="e">
        <f>VLOOKUP(C347,#REF!,5,0)</f>
        <v>#REF!</v>
      </c>
    </row>
    <row r="348" spans="1:23" s="51" customFormat="1" ht="31.5" hidden="1" x14ac:dyDescent="0.2">
      <c r="A348" s="99">
        <v>342</v>
      </c>
      <c r="B348" s="99" t="s">
        <v>7</v>
      </c>
      <c r="C348" s="102" t="s">
        <v>1310</v>
      </c>
      <c r="D348" s="100" t="s">
        <v>1309</v>
      </c>
      <c r="E348" s="107"/>
      <c r="F348" s="107" t="s">
        <v>1833</v>
      </c>
      <c r="G348" s="103" t="s">
        <v>670</v>
      </c>
      <c r="H348" s="102" t="s">
        <v>1311</v>
      </c>
      <c r="I348" s="136">
        <v>16000</v>
      </c>
      <c r="J348" s="109" t="s">
        <v>1320</v>
      </c>
      <c r="K348" s="103">
        <v>1</v>
      </c>
      <c r="L348" s="103"/>
      <c r="M348" s="103" t="str">
        <f>VLOOKUP(C348,'[1]As per ISO'!$B$7:$EQ$1026,146,0)</f>
        <v>CAT-2</v>
      </c>
      <c r="N348" s="104"/>
      <c r="O348" s="110" t="s">
        <v>2195</v>
      </c>
      <c r="P348" s="103">
        <v>9372541029</v>
      </c>
      <c r="Q348" s="111"/>
      <c r="R348" s="103"/>
      <c r="S348" s="105" t="s">
        <v>1676</v>
      </c>
      <c r="T348" s="105" t="str">
        <f t="shared" si="5"/>
        <v>OFF</v>
      </c>
      <c r="W348" s="52" t="e">
        <f>VLOOKUP(C348,#REF!,5,0)</f>
        <v>#REF!</v>
      </c>
    </row>
    <row r="349" spans="1:23" s="51" customFormat="1" hidden="1" x14ac:dyDescent="0.2">
      <c r="A349" s="99">
        <v>343</v>
      </c>
      <c r="B349" s="99" t="s">
        <v>7</v>
      </c>
      <c r="C349" s="102" t="s">
        <v>1313</v>
      </c>
      <c r="D349" s="100" t="s">
        <v>1312</v>
      </c>
      <c r="E349" s="107"/>
      <c r="F349" s="108" t="s">
        <v>1833</v>
      </c>
      <c r="G349" s="103" t="s">
        <v>670</v>
      </c>
      <c r="H349" s="102" t="s">
        <v>1314</v>
      </c>
      <c r="I349" s="136">
        <v>25000</v>
      </c>
      <c r="J349" s="109">
        <v>6</v>
      </c>
      <c r="K349" s="103">
        <v>1</v>
      </c>
      <c r="L349" s="103"/>
      <c r="M349" s="103" t="str">
        <f>VLOOKUP(C349,'[1]As per ISO'!$B$7:$EQ$1026,146,0)</f>
        <v>CAT-3</v>
      </c>
      <c r="N349" s="104"/>
      <c r="O349" s="110" t="s">
        <v>2196</v>
      </c>
      <c r="P349" s="103">
        <v>9370174262</v>
      </c>
      <c r="Q349" s="111"/>
      <c r="R349" s="103"/>
      <c r="S349" s="105" t="s">
        <v>1676</v>
      </c>
      <c r="T349" s="105" t="str">
        <f t="shared" si="5"/>
        <v>OFF</v>
      </c>
      <c r="W349" s="52" t="e">
        <f>VLOOKUP(C349,#REF!,5,0)</f>
        <v>#REF!</v>
      </c>
    </row>
    <row r="350" spans="1:23" s="51" customFormat="1" ht="31.5" hidden="1" x14ac:dyDescent="0.2">
      <c r="A350" s="99">
        <v>344</v>
      </c>
      <c r="B350" s="99" t="s">
        <v>7</v>
      </c>
      <c r="C350" s="102" t="s">
        <v>1324</v>
      </c>
      <c r="D350" s="100" t="s">
        <v>1323</v>
      </c>
      <c r="E350" s="107"/>
      <c r="F350" s="108" t="s">
        <v>1832</v>
      </c>
      <c r="G350" s="103" t="s">
        <v>670</v>
      </c>
      <c r="H350" s="102" t="s">
        <v>1325</v>
      </c>
      <c r="I350" s="136">
        <v>15000</v>
      </c>
      <c r="J350" s="127">
        <v>4.8</v>
      </c>
      <c r="K350" s="103">
        <v>1</v>
      </c>
      <c r="L350" s="103"/>
      <c r="M350" s="103" t="str">
        <f>VLOOKUP(C350,'[1]As per ISO'!$B$7:$EQ$1026,146,0)</f>
        <v>CAT-1</v>
      </c>
      <c r="N350" s="104"/>
      <c r="O350" s="110" t="s">
        <v>2197</v>
      </c>
      <c r="P350" s="103">
        <v>9594149751</v>
      </c>
      <c r="Q350" s="111"/>
      <c r="R350" s="111"/>
      <c r="S350" s="105" t="s">
        <v>1676</v>
      </c>
      <c r="T350" s="105" t="str">
        <f t="shared" si="5"/>
        <v>OFF</v>
      </c>
      <c r="W350" s="52" t="e">
        <f>VLOOKUP(C350,#REF!,5,0)</f>
        <v>#REF!</v>
      </c>
    </row>
    <row r="351" spans="1:23" s="51" customFormat="1" hidden="1" x14ac:dyDescent="0.2">
      <c r="A351" s="99">
        <v>345</v>
      </c>
      <c r="B351" s="99" t="s">
        <v>747</v>
      </c>
      <c r="C351" s="102" t="s">
        <v>1326</v>
      </c>
      <c r="D351" s="100" t="s">
        <v>1327</v>
      </c>
      <c r="E351" s="107"/>
      <c r="F351" s="108" t="s">
        <v>1832</v>
      </c>
      <c r="G351" s="103" t="s">
        <v>670</v>
      </c>
      <c r="H351" s="102" t="s">
        <v>1328</v>
      </c>
      <c r="I351" s="136">
        <v>20000</v>
      </c>
      <c r="J351" s="127">
        <v>4.8</v>
      </c>
      <c r="K351" s="103">
        <v>1</v>
      </c>
      <c r="L351" s="103"/>
      <c r="M351" s="103" t="str">
        <f>VLOOKUP(C351,'[1]As per ISO'!$B$7:$EQ$1026,146,0)</f>
        <v>CAT-3</v>
      </c>
      <c r="N351" s="104"/>
      <c r="O351" s="110" t="s">
        <v>2198</v>
      </c>
      <c r="P351" s="103">
        <v>9004249226</v>
      </c>
      <c r="Q351" s="111"/>
      <c r="R351" s="111"/>
      <c r="S351" s="105" t="s">
        <v>1676</v>
      </c>
      <c r="T351" s="105" t="str">
        <f t="shared" si="5"/>
        <v>OFF</v>
      </c>
      <c r="W351" s="52" t="e">
        <f>VLOOKUP(C351,#REF!,5,0)</f>
        <v>#REF!</v>
      </c>
    </row>
    <row r="352" spans="1:23" s="51" customFormat="1" ht="31.5" hidden="1" x14ac:dyDescent="0.2">
      <c r="A352" s="99">
        <v>346</v>
      </c>
      <c r="B352" s="99" t="s">
        <v>27</v>
      </c>
      <c r="C352" s="102" t="s">
        <v>1337</v>
      </c>
      <c r="D352" s="100" t="s">
        <v>1330</v>
      </c>
      <c r="E352" s="107">
        <v>45689</v>
      </c>
      <c r="F352" s="108" t="s">
        <v>1832</v>
      </c>
      <c r="G352" s="99" t="s">
        <v>1318</v>
      </c>
      <c r="H352" s="102" t="s">
        <v>1344</v>
      </c>
      <c r="I352" s="136">
        <v>10000</v>
      </c>
      <c r="J352" s="127">
        <v>3.5</v>
      </c>
      <c r="K352" s="103">
        <v>9</v>
      </c>
      <c r="L352" s="103"/>
      <c r="M352" s="103" t="str">
        <f>VLOOKUP(C352,'[1]As per ISO'!$B$7:$EQ$1026,146,0)</f>
        <v>CAT-2</v>
      </c>
      <c r="N352" s="104"/>
      <c r="O352" s="110" t="s">
        <v>2199</v>
      </c>
      <c r="P352" s="103">
        <v>8779820633</v>
      </c>
      <c r="Q352" s="111"/>
      <c r="R352" s="111"/>
      <c r="S352" s="105" t="s">
        <v>1676</v>
      </c>
      <c r="T352" s="105" t="str">
        <f t="shared" si="5"/>
        <v>ON</v>
      </c>
    </row>
    <row r="353" spans="1:23" s="51" customFormat="1" hidden="1" x14ac:dyDescent="0.2">
      <c r="A353" s="99">
        <v>347</v>
      </c>
      <c r="B353" s="99" t="s">
        <v>728</v>
      </c>
      <c r="C353" s="102" t="s">
        <v>1338</v>
      </c>
      <c r="D353" s="100" t="s">
        <v>1331</v>
      </c>
      <c r="E353" s="107">
        <v>45689</v>
      </c>
      <c r="F353" s="108" t="s">
        <v>1832</v>
      </c>
      <c r="G353" s="103" t="s">
        <v>670</v>
      </c>
      <c r="H353" s="102" t="s">
        <v>1344</v>
      </c>
      <c r="I353" s="136">
        <v>10000</v>
      </c>
      <c r="J353" s="127">
        <v>3.5</v>
      </c>
      <c r="K353" s="103"/>
      <c r="L353" s="103"/>
      <c r="M353" s="103" t="str">
        <f>VLOOKUP(C353,'[1]As per ISO'!$B$7:$EQ$1026,146,0)</f>
        <v>CAT-2</v>
      </c>
      <c r="N353" s="104"/>
      <c r="O353" s="110" t="s">
        <v>2200</v>
      </c>
      <c r="P353" s="103">
        <v>9769688464</v>
      </c>
      <c r="Q353" s="111"/>
      <c r="R353" s="111"/>
      <c r="S353" s="105" t="s">
        <v>1676</v>
      </c>
      <c r="T353" s="105" t="str">
        <f t="shared" si="5"/>
        <v>ON</v>
      </c>
      <c r="W353" s="52" t="e">
        <f>VLOOKUP(C353,#REF!,5,0)</f>
        <v>#REF!</v>
      </c>
    </row>
    <row r="354" spans="1:23" s="51" customFormat="1" hidden="1" x14ac:dyDescent="0.2">
      <c r="A354" s="99">
        <v>348</v>
      </c>
      <c r="B354" s="99" t="s">
        <v>25</v>
      </c>
      <c r="C354" s="102" t="s">
        <v>1339</v>
      </c>
      <c r="D354" s="100" t="s">
        <v>1332</v>
      </c>
      <c r="E354" s="107">
        <v>45689</v>
      </c>
      <c r="F354" s="108" t="s">
        <v>1832</v>
      </c>
      <c r="G354" s="103" t="s">
        <v>670</v>
      </c>
      <c r="H354" s="102" t="s">
        <v>1344</v>
      </c>
      <c r="I354" s="136">
        <v>10000</v>
      </c>
      <c r="J354" s="127">
        <v>3.5</v>
      </c>
      <c r="K354" s="103"/>
      <c r="L354" s="103"/>
      <c r="M354" s="103" t="str">
        <f>VLOOKUP(C354,'[1]As per ISO'!$B$7:$EQ$1026,146,0)</f>
        <v>CAT-1</v>
      </c>
      <c r="N354" s="104"/>
      <c r="O354" s="110" t="s">
        <v>2201</v>
      </c>
      <c r="P354" s="103">
        <v>8237774644</v>
      </c>
      <c r="Q354" s="111"/>
      <c r="R354" s="111"/>
      <c r="S354" s="105" t="s">
        <v>1676</v>
      </c>
      <c r="T354" s="105" t="str">
        <f t="shared" si="5"/>
        <v>ON</v>
      </c>
      <c r="W354" s="52" t="e">
        <f>VLOOKUP(C354,#REF!,5,0)</f>
        <v>#REF!</v>
      </c>
    </row>
    <row r="355" spans="1:23" s="51" customFormat="1" ht="31.5" hidden="1" x14ac:dyDescent="0.2">
      <c r="A355" s="99">
        <v>349</v>
      </c>
      <c r="B355" s="99" t="s">
        <v>25</v>
      </c>
      <c r="C355" s="102" t="s">
        <v>1340</v>
      </c>
      <c r="D355" s="100" t="s">
        <v>1333</v>
      </c>
      <c r="E355" s="107">
        <v>45689</v>
      </c>
      <c r="F355" s="108" t="s">
        <v>1832</v>
      </c>
      <c r="G355" s="99" t="s">
        <v>1318</v>
      </c>
      <c r="H355" s="102" t="s">
        <v>1344</v>
      </c>
      <c r="I355" s="136">
        <v>10000</v>
      </c>
      <c r="J355" s="127">
        <v>3.5</v>
      </c>
      <c r="K355" s="103"/>
      <c r="L355" s="103"/>
      <c r="M355" s="103" t="str">
        <f>VLOOKUP(C355,'[1]As per ISO'!$B$7:$EQ$1026,146,0)</f>
        <v>CAT-2</v>
      </c>
      <c r="N355" s="104"/>
      <c r="O355" s="110" t="s">
        <v>2202</v>
      </c>
      <c r="P355" s="103">
        <v>9867146268</v>
      </c>
      <c r="Q355" s="111"/>
      <c r="R355" s="111"/>
      <c r="S355" s="105" t="s">
        <v>1676</v>
      </c>
      <c r="T355" s="105" t="str">
        <f t="shared" si="5"/>
        <v>ON</v>
      </c>
    </row>
    <row r="356" spans="1:23" s="51" customFormat="1" hidden="1" x14ac:dyDescent="0.2">
      <c r="A356" s="99">
        <v>350</v>
      </c>
      <c r="B356" s="99" t="s">
        <v>25</v>
      </c>
      <c r="C356" s="102" t="s">
        <v>1341</v>
      </c>
      <c r="D356" s="100" t="s">
        <v>1334</v>
      </c>
      <c r="E356" s="107">
        <v>45689</v>
      </c>
      <c r="F356" s="108" t="s">
        <v>1832</v>
      </c>
      <c r="G356" s="103" t="s">
        <v>670</v>
      </c>
      <c r="H356" s="102" t="s">
        <v>1344</v>
      </c>
      <c r="I356" s="136">
        <v>10000</v>
      </c>
      <c r="J356" s="127">
        <v>3.5</v>
      </c>
      <c r="K356" s="103"/>
      <c r="L356" s="103"/>
      <c r="M356" s="103" t="str">
        <f>VLOOKUP(C356,'[1]As per ISO'!$B$7:$EQ$1026,146,0)</f>
        <v>CAT-2</v>
      </c>
      <c r="N356" s="104"/>
      <c r="O356" s="110" t="s">
        <v>2203</v>
      </c>
      <c r="P356" s="103">
        <v>7045478540</v>
      </c>
      <c r="Q356" s="111"/>
      <c r="R356" s="111"/>
      <c r="S356" s="105" t="s">
        <v>1676</v>
      </c>
      <c r="T356" s="105" t="str">
        <f t="shared" si="5"/>
        <v>ON</v>
      </c>
      <c r="W356" s="52" t="e">
        <f>VLOOKUP(C356,#REF!,5,0)</f>
        <v>#REF!</v>
      </c>
    </row>
    <row r="357" spans="1:23" s="51" customFormat="1" hidden="1" x14ac:dyDescent="0.2">
      <c r="A357" s="99">
        <v>351</v>
      </c>
      <c r="B357" s="99" t="s">
        <v>7</v>
      </c>
      <c r="C357" s="102" t="s">
        <v>1342</v>
      </c>
      <c r="D357" s="100" t="s">
        <v>1335</v>
      </c>
      <c r="E357" s="107">
        <v>45689</v>
      </c>
      <c r="F357" s="108" t="s">
        <v>1832</v>
      </c>
      <c r="G357" s="103" t="s">
        <v>670</v>
      </c>
      <c r="H357" s="102" t="s">
        <v>1344</v>
      </c>
      <c r="I357" s="136">
        <v>10000</v>
      </c>
      <c r="J357" s="127">
        <v>3.5</v>
      </c>
      <c r="K357" s="103"/>
      <c r="L357" s="103"/>
      <c r="M357" s="103" t="str">
        <f>VLOOKUP(C357,'[1]As per ISO'!$B$7:$EQ$1026,146,0)</f>
        <v>CAT-1</v>
      </c>
      <c r="N357" s="104"/>
      <c r="O357" s="110" t="s">
        <v>2204</v>
      </c>
      <c r="P357" s="103">
        <v>9324227611</v>
      </c>
      <c r="Q357" s="111"/>
      <c r="R357" s="111"/>
      <c r="S357" s="105" t="s">
        <v>1676</v>
      </c>
      <c r="T357" s="105" t="str">
        <f t="shared" si="5"/>
        <v>ON</v>
      </c>
      <c r="W357" s="52" t="e">
        <f>VLOOKUP(C357,#REF!,5,0)</f>
        <v>#REF!</v>
      </c>
    </row>
    <row r="358" spans="1:23" s="51" customFormat="1" ht="31.5" hidden="1" x14ac:dyDescent="0.2">
      <c r="A358" s="99">
        <v>352</v>
      </c>
      <c r="B358" s="99" t="s">
        <v>8</v>
      </c>
      <c r="C358" s="102" t="s">
        <v>1343</v>
      </c>
      <c r="D358" s="100" t="s">
        <v>1336</v>
      </c>
      <c r="E358" s="107">
        <v>45689</v>
      </c>
      <c r="F358" s="108" t="s">
        <v>1832</v>
      </c>
      <c r="G358" s="99" t="s">
        <v>1318</v>
      </c>
      <c r="H358" s="102" t="s">
        <v>1344</v>
      </c>
      <c r="I358" s="136">
        <v>10000</v>
      </c>
      <c r="J358" s="127">
        <v>3.5</v>
      </c>
      <c r="K358" s="103"/>
      <c r="L358" s="103"/>
      <c r="M358" s="103" t="str">
        <f>VLOOKUP(C358,'[1]As per ISO'!$B$7:$EQ$1026,146,0)</f>
        <v>CAT-3</v>
      </c>
      <c r="N358" s="104"/>
      <c r="O358" s="110" t="s">
        <v>2205</v>
      </c>
      <c r="P358" s="103">
        <v>9356019527</v>
      </c>
      <c r="Q358" s="111"/>
      <c r="R358" s="111"/>
      <c r="S358" s="105" t="s">
        <v>1676</v>
      </c>
      <c r="T358" s="105" t="str">
        <f t="shared" si="5"/>
        <v>ON</v>
      </c>
    </row>
    <row r="359" spans="1:23" s="51" customFormat="1" ht="31.5" hidden="1" x14ac:dyDescent="0.2">
      <c r="A359" s="99">
        <v>353</v>
      </c>
      <c r="B359" s="99" t="s">
        <v>8</v>
      </c>
      <c r="C359" s="102" t="s">
        <v>1387</v>
      </c>
      <c r="D359" s="100" t="s">
        <v>1386</v>
      </c>
      <c r="E359" s="107">
        <v>45689</v>
      </c>
      <c r="F359" s="108" t="s">
        <v>1832</v>
      </c>
      <c r="G359" s="99" t="s">
        <v>1318</v>
      </c>
      <c r="H359" s="102" t="s">
        <v>1344</v>
      </c>
      <c r="I359" s="136">
        <v>5000</v>
      </c>
      <c r="J359" s="127">
        <v>3.5</v>
      </c>
      <c r="K359" s="103">
        <v>1</v>
      </c>
      <c r="L359" s="103">
        <v>1</v>
      </c>
      <c r="M359" s="103" t="str">
        <f>VLOOKUP(C359,'[1]As per ISO'!$B$7:$EQ$1026,146,0)</f>
        <v>CAT-1</v>
      </c>
      <c r="N359" s="104"/>
      <c r="O359" s="110" t="s">
        <v>2206</v>
      </c>
      <c r="P359" s="103">
        <v>8657426116</v>
      </c>
      <c r="Q359" s="111"/>
      <c r="R359" s="111"/>
      <c r="S359" s="105" t="s">
        <v>1676</v>
      </c>
      <c r="T359" s="105" t="str">
        <f t="shared" si="5"/>
        <v>ON</v>
      </c>
    </row>
    <row r="360" spans="1:23" s="51" customFormat="1" ht="31.5" hidden="1" x14ac:dyDescent="0.2">
      <c r="A360" s="99">
        <v>354</v>
      </c>
      <c r="B360" s="99" t="s">
        <v>28</v>
      </c>
      <c r="C360" s="102" t="s">
        <v>1367</v>
      </c>
      <c r="D360" s="100" t="s">
        <v>1366</v>
      </c>
      <c r="E360" s="107">
        <v>45689</v>
      </c>
      <c r="F360" s="108" t="s">
        <v>1832</v>
      </c>
      <c r="G360" s="99" t="s">
        <v>1318</v>
      </c>
      <c r="H360" s="102" t="s">
        <v>1344</v>
      </c>
      <c r="I360" s="136">
        <v>10000</v>
      </c>
      <c r="J360" s="127">
        <v>3.5</v>
      </c>
      <c r="K360" s="103"/>
      <c r="L360" s="103"/>
      <c r="M360" s="103" t="str">
        <f>VLOOKUP(C360,'[1]As per ISO'!$B$7:$EQ$1026,146,0)</f>
        <v>CAT-1</v>
      </c>
      <c r="N360" s="104"/>
      <c r="O360" s="110" t="s">
        <v>2207</v>
      </c>
      <c r="P360" s="103">
        <v>9819912523</v>
      </c>
      <c r="Q360" s="111"/>
      <c r="R360" s="111"/>
      <c r="S360" s="105" t="s">
        <v>1676</v>
      </c>
      <c r="T360" s="105" t="str">
        <f t="shared" si="5"/>
        <v>ON</v>
      </c>
    </row>
    <row r="361" spans="1:23" s="51" customFormat="1" ht="31.5" x14ac:dyDescent="0.2">
      <c r="A361" s="99">
        <v>355</v>
      </c>
      <c r="B361" s="99" t="s">
        <v>27</v>
      </c>
      <c r="C361" s="102" t="s">
        <v>1039</v>
      </c>
      <c r="D361" s="100" t="s">
        <v>1038</v>
      </c>
      <c r="E361" s="107">
        <v>45694</v>
      </c>
      <c r="F361" s="108" t="s">
        <v>1833</v>
      </c>
      <c r="G361" s="103" t="s">
        <v>670</v>
      </c>
      <c r="H361" s="102" t="s">
        <v>1358</v>
      </c>
      <c r="I361" s="136">
        <v>66000</v>
      </c>
      <c r="J361" s="109">
        <v>8</v>
      </c>
      <c r="K361" s="103">
        <v>2</v>
      </c>
      <c r="L361" s="103"/>
      <c r="M361" s="103" t="str">
        <f>VLOOKUP(C361,'[1]As per ISO'!$B$7:$EQ$1026,146,0)</f>
        <v>CAT-1</v>
      </c>
      <c r="N361" s="104"/>
      <c r="O361" s="110" t="s">
        <v>1935</v>
      </c>
      <c r="P361" s="103">
        <v>7709468189</v>
      </c>
      <c r="Q361" s="111"/>
      <c r="R361" s="103"/>
      <c r="S361" s="105" t="s">
        <v>1676</v>
      </c>
      <c r="T361" s="105" t="str">
        <f t="shared" si="5"/>
        <v>ON</v>
      </c>
      <c r="W361" s="52" t="e">
        <f>VLOOKUP(C361,#REF!,5,0)</f>
        <v>#REF!</v>
      </c>
    </row>
    <row r="362" spans="1:23" s="51" customFormat="1" ht="31.5" x14ac:dyDescent="0.2">
      <c r="A362" s="99">
        <v>356</v>
      </c>
      <c r="B362" s="99" t="s">
        <v>7</v>
      </c>
      <c r="C362" s="102" t="s">
        <v>1322</v>
      </c>
      <c r="D362" s="100" t="s">
        <v>1321</v>
      </c>
      <c r="E362" s="107">
        <v>45694</v>
      </c>
      <c r="F362" s="108" t="s">
        <v>1833</v>
      </c>
      <c r="G362" s="103" t="s">
        <v>670</v>
      </c>
      <c r="H362" s="102" t="s">
        <v>1358</v>
      </c>
      <c r="I362" s="136">
        <v>66000</v>
      </c>
      <c r="J362" s="109">
        <v>8</v>
      </c>
      <c r="K362" s="103"/>
      <c r="L362" s="103"/>
      <c r="M362" s="103" t="str">
        <f>VLOOKUP(C362,'[1]As per ISO'!$B$7:$EQ$1026,146,0)</f>
        <v>CAT-1</v>
      </c>
      <c r="N362" s="104"/>
      <c r="O362" s="110" t="s">
        <v>2208</v>
      </c>
      <c r="P362" s="103">
        <v>9004315338</v>
      </c>
      <c r="Q362" s="111"/>
      <c r="R362" s="103"/>
      <c r="S362" s="105" t="s">
        <v>1676</v>
      </c>
      <c r="T362" s="105" t="str">
        <f t="shared" si="5"/>
        <v>ON</v>
      </c>
      <c r="W362" s="52" t="e">
        <f>VLOOKUP(C362,#REF!,5,0)</f>
        <v>#REF!</v>
      </c>
    </row>
    <row r="363" spans="1:23" s="51" customFormat="1" ht="31.5" hidden="1" x14ac:dyDescent="0.2">
      <c r="A363" s="99">
        <v>357</v>
      </c>
      <c r="B363" s="99" t="s">
        <v>28</v>
      </c>
      <c r="C363" s="102" t="s">
        <v>1352</v>
      </c>
      <c r="D363" s="100" t="s">
        <v>1351</v>
      </c>
      <c r="E363" s="107">
        <v>45701</v>
      </c>
      <c r="F363" s="108" t="s">
        <v>1832</v>
      </c>
      <c r="G363" s="103" t="s">
        <v>670</v>
      </c>
      <c r="H363" s="102" t="s">
        <v>1350</v>
      </c>
      <c r="I363" s="136">
        <v>12000</v>
      </c>
      <c r="J363" s="127">
        <v>3.5</v>
      </c>
      <c r="K363" s="103">
        <v>7</v>
      </c>
      <c r="L363" s="103"/>
      <c r="M363" s="103" t="str">
        <f>VLOOKUP(C363,'[1]As per ISO'!$B$7:$EQ$1026,146,0)</f>
        <v>CAT-3</v>
      </c>
      <c r="N363" s="104"/>
      <c r="O363" s="110" t="s">
        <v>2209</v>
      </c>
      <c r="P363" s="103">
        <v>9869548998</v>
      </c>
      <c r="Q363" s="111"/>
      <c r="R363" s="111"/>
      <c r="S363" s="105" t="s">
        <v>1676</v>
      </c>
      <c r="T363" s="105" t="str">
        <f t="shared" si="5"/>
        <v>ON</v>
      </c>
      <c r="W363" s="52" t="e">
        <f>VLOOKUP(C363,#REF!,5,0)</f>
        <v>#REF!</v>
      </c>
    </row>
    <row r="364" spans="1:23" s="51" customFormat="1" ht="31.5" hidden="1" x14ac:dyDescent="0.2">
      <c r="A364" s="99">
        <v>358</v>
      </c>
      <c r="B364" s="99" t="s">
        <v>25</v>
      </c>
      <c r="C364" s="102" t="s">
        <v>1348</v>
      </c>
      <c r="D364" s="100" t="s">
        <v>1346</v>
      </c>
      <c r="E364" s="107">
        <v>45701</v>
      </c>
      <c r="F364" s="108" t="s">
        <v>1832</v>
      </c>
      <c r="G364" s="103" t="s">
        <v>670</v>
      </c>
      <c r="H364" s="102" t="s">
        <v>1350</v>
      </c>
      <c r="I364" s="136">
        <v>12000</v>
      </c>
      <c r="J364" s="127">
        <v>3.5</v>
      </c>
      <c r="K364" s="103"/>
      <c r="L364" s="103"/>
      <c r="M364" s="103" t="str">
        <f>VLOOKUP(C364,'[1]As per ISO'!$B$7:$EQ$1026,146,0)</f>
        <v>CAT-1</v>
      </c>
      <c r="N364" s="104"/>
      <c r="O364" s="110" t="s">
        <v>2210</v>
      </c>
      <c r="P364" s="103">
        <v>9224764366</v>
      </c>
      <c r="Q364" s="111"/>
      <c r="R364" s="111"/>
      <c r="S364" s="105" t="s">
        <v>1676</v>
      </c>
      <c r="T364" s="105" t="str">
        <f t="shared" si="5"/>
        <v>ON</v>
      </c>
      <c r="W364" s="52" t="e">
        <f>VLOOKUP(C364,#REF!,5,0)</f>
        <v>#REF!</v>
      </c>
    </row>
    <row r="365" spans="1:23" s="51" customFormat="1" ht="31.5" hidden="1" x14ac:dyDescent="0.2">
      <c r="A365" s="99">
        <v>359</v>
      </c>
      <c r="B365" s="99" t="s">
        <v>25</v>
      </c>
      <c r="C365" s="102" t="s">
        <v>1362</v>
      </c>
      <c r="D365" s="100" t="s">
        <v>1361</v>
      </c>
      <c r="E365" s="107">
        <v>45701</v>
      </c>
      <c r="F365" s="108" t="s">
        <v>1832</v>
      </c>
      <c r="G365" s="103" t="s">
        <v>670</v>
      </c>
      <c r="H365" s="102" t="s">
        <v>1350</v>
      </c>
      <c r="I365" s="136">
        <v>12000</v>
      </c>
      <c r="J365" s="127">
        <v>3.5</v>
      </c>
      <c r="K365" s="103"/>
      <c r="L365" s="103"/>
      <c r="M365" s="103" t="str">
        <f>VLOOKUP(C365,'[1]As per ISO'!$B$7:$EQ$1026,146,0)</f>
        <v>CAT-1</v>
      </c>
      <c r="N365" s="104"/>
      <c r="O365" s="110" t="s">
        <v>2211</v>
      </c>
      <c r="P365" s="103">
        <v>7977143682</v>
      </c>
      <c r="Q365" s="111"/>
      <c r="R365" s="111"/>
      <c r="S365" s="105" t="s">
        <v>1676</v>
      </c>
      <c r="T365" s="105" t="str">
        <f t="shared" si="5"/>
        <v>ON</v>
      </c>
      <c r="W365" s="52" t="e">
        <f>VLOOKUP(C365,#REF!,5,0)</f>
        <v>#REF!</v>
      </c>
    </row>
    <row r="366" spans="1:23" s="51" customFormat="1" ht="31.5" hidden="1" x14ac:dyDescent="0.2">
      <c r="A366" s="99">
        <v>360</v>
      </c>
      <c r="B366" s="99" t="s">
        <v>25</v>
      </c>
      <c r="C366" s="102" t="s">
        <v>1363</v>
      </c>
      <c r="D366" s="100" t="s">
        <v>1364</v>
      </c>
      <c r="E366" s="107">
        <v>45701</v>
      </c>
      <c r="F366" s="108" t="s">
        <v>1832</v>
      </c>
      <c r="G366" s="103" t="s">
        <v>670</v>
      </c>
      <c r="H366" s="102" t="s">
        <v>1350</v>
      </c>
      <c r="I366" s="136">
        <v>12000</v>
      </c>
      <c r="J366" s="127">
        <v>3.5</v>
      </c>
      <c r="K366" s="103"/>
      <c r="L366" s="103"/>
      <c r="M366" s="103" t="str">
        <f>VLOOKUP(C366,'[1]As per ISO'!$B$7:$EQ$1026,146,0)</f>
        <v>CAT-2</v>
      </c>
      <c r="N366" s="104"/>
      <c r="O366" s="110" t="s">
        <v>2212</v>
      </c>
      <c r="P366" s="103">
        <v>9372535202</v>
      </c>
      <c r="Q366" s="111"/>
      <c r="R366" s="111"/>
      <c r="S366" s="105" t="s">
        <v>1676</v>
      </c>
      <c r="T366" s="105" t="str">
        <f t="shared" si="5"/>
        <v>ON</v>
      </c>
      <c r="W366" s="52" t="e">
        <f>VLOOKUP(C366,#REF!,5,0)</f>
        <v>#REF!</v>
      </c>
    </row>
    <row r="367" spans="1:23" s="51" customFormat="1" ht="31.5" hidden="1" x14ac:dyDescent="0.2">
      <c r="A367" s="99">
        <v>361</v>
      </c>
      <c r="B367" s="99" t="s">
        <v>25</v>
      </c>
      <c r="C367" s="102" t="s">
        <v>1340</v>
      </c>
      <c r="D367" s="100" t="s">
        <v>1333</v>
      </c>
      <c r="E367" s="107">
        <v>45701</v>
      </c>
      <c r="F367" s="108" t="s">
        <v>1832</v>
      </c>
      <c r="G367" s="103" t="s">
        <v>670</v>
      </c>
      <c r="H367" s="102" t="s">
        <v>1350</v>
      </c>
      <c r="I367" s="136">
        <v>12000</v>
      </c>
      <c r="J367" s="127">
        <v>3.5</v>
      </c>
      <c r="K367" s="103"/>
      <c r="L367" s="103">
        <v>1</v>
      </c>
      <c r="M367" s="103" t="str">
        <f>VLOOKUP(C367,'[1]As per ISO'!$B$7:$EQ$1026,146,0)</f>
        <v>CAT-2</v>
      </c>
      <c r="N367" s="104"/>
      <c r="O367" s="110" t="s">
        <v>2202</v>
      </c>
      <c r="P367" s="103">
        <v>9867146268</v>
      </c>
      <c r="Q367" s="111"/>
      <c r="R367" s="111"/>
      <c r="S367" s="105" t="s">
        <v>1676</v>
      </c>
      <c r="T367" s="105" t="str">
        <f t="shared" si="5"/>
        <v>ON</v>
      </c>
      <c r="W367" s="52" t="e">
        <f>VLOOKUP(C367,#REF!,5,0)</f>
        <v>#REF!</v>
      </c>
    </row>
    <row r="368" spans="1:23" s="51" customFormat="1" ht="31.5" hidden="1" x14ac:dyDescent="0.2">
      <c r="A368" s="99">
        <v>362</v>
      </c>
      <c r="B368" s="99" t="s">
        <v>25</v>
      </c>
      <c r="C368" s="102" t="s">
        <v>1360</v>
      </c>
      <c r="D368" s="100" t="s">
        <v>1359</v>
      </c>
      <c r="E368" s="107">
        <v>45701</v>
      </c>
      <c r="F368" s="108" t="s">
        <v>1832</v>
      </c>
      <c r="G368" s="103" t="s">
        <v>670</v>
      </c>
      <c r="H368" s="102" t="s">
        <v>1350</v>
      </c>
      <c r="I368" s="136">
        <v>12000</v>
      </c>
      <c r="J368" s="127">
        <v>3.5</v>
      </c>
      <c r="K368" s="103"/>
      <c r="L368" s="103"/>
      <c r="M368" s="103" t="str">
        <f>VLOOKUP(C368,'[1]As per ISO'!$B$7:$EQ$1026,146,0)</f>
        <v>CAT-2</v>
      </c>
      <c r="N368" s="104"/>
      <c r="O368" s="110" t="s">
        <v>2213</v>
      </c>
      <c r="P368" s="103">
        <v>8291222634</v>
      </c>
      <c r="Q368" s="111"/>
      <c r="R368" s="111"/>
      <c r="S368" s="105" t="s">
        <v>1676</v>
      </c>
      <c r="T368" s="105" t="str">
        <f t="shared" si="5"/>
        <v>ON</v>
      </c>
      <c r="W368" s="52" t="e">
        <f>VLOOKUP(C368,#REF!,5,0)</f>
        <v>#REF!</v>
      </c>
    </row>
    <row r="369" spans="1:23" s="51" customFormat="1" ht="31.5" hidden="1" x14ac:dyDescent="0.2">
      <c r="A369" s="99">
        <v>363</v>
      </c>
      <c r="B369" s="99" t="s">
        <v>25</v>
      </c>
      <c r="C369" s="102" t="s">
        <v>1349</v>
      </c>
      <c r="D369" s="100" t="s">
        <v>1347</v>
      </c>
      <c r="E369" s="107">
        <v>45701</v>
      </c>
      <c r="F369" s="108" t="s">
        <v>1832</v>
      </c>
      <c r="G369" s="103" t="s">
        <v>670</v>
      </c>
      <c r="H369" s="102" t="s">
        <v>1350</v>
      </c>
      <c r="I369" s="136">
        <v>12000</v>
      </c>
      <c r="J369" s="127">
        <v>3.5</v>
      </c>
      <c r="K369" s="103"/>
      <c r="L369" s="103"/>
      <c r="M369" s="103" t="str">
        <f>VLOOKUP(C369,'[1]As per ISO'!$B$7:$EQ$1026,146,0)</f>
        <v>CAT-1</v>
      </c>
      <c r="N369" s="104"/>
      <c r="O369" s="110" t="s">
        <v>2214</v>
      </c>
      <c r="P369" s="103">
        <v>9082778138</v>
      </c>
      <c r="Q369" s="111"/>
      <c r="R369" s="111"/>
      <c r="S369" s="105" t="s">
        <v>1676</v>
      </c>
      <c r="T369" s="105" t="str">
        <f t="shared" si="5"/>
        <v>ON</v>
      </c>
      <c r="W369" s="52" t="e">
        <f>VLOOKUP(C369,#REF!,5,0)</f>
        <v>#REF!</v>
      </c>
    </row>
    <row r="370" spans="1:23" s="51" customFormat="1" hidden="1" x14ac:dyDescent="0.2">
      <c r="A370" s="99">
        <v>364</v>
      </c>
      <c r="B370" s="99" t="s">
        <v>682</v>
      </c>
      <c r="C370" s="102" t="s">
        <v>848</v>
      </c>
      <c r="D370" s="100" t="s">
        <v>932</v>
      </c>
      <c r="E370" s="107"/>
      <c r="F370" s="108" t="s">
        <v>1833</v>
      </c>
      <c r="G370" s="103" t="s">
        <v>670</v>
      </c>
      <c r="H370" s="102" t="s">
        <v>1365</v>
      </c>
      <c r="I370" s="136">
        <v>45000</v>
      </c>
      <c r="J370" s="127">
        <v>5.5</v>
      </c>
      <c r="K370" s="103">
        <v>1</v>
      </c>
      <c r="L370" s="112"/>
      <c r="M370" s="103" t="str">
        <f>VLOOKUP(C370,'[1]As per ISO'!$B$7:$EQ$1026,146,0)</f>
        <v>CAT-1</v>
      </c>
      <c r="N370" s="104"/>
      <c r="O370" s="110" t="s">
        <v>2028</v>
      </c>
      <c r="P370" s="103">
        <v>9689675896</v>
      </c>
      <c r="Q370" s="111"/>
      <c r="R370" s="103"/>
      <c r="S370" s="105" t="s">
        <v>1676</v>
      </c>
      <c r="T370" s="105" t="str">
        <f t="shared" si="5"/>
        <v>OFF</v>
      </c>
      <c r="W370" s="52" t="e">
        <f>VLOOKUP(C370,#REF!,5,0)</f>
        <v>#REF!</v>
      </c>
    </row>
    <row r="371" spans="1:23" s="51" customFormat="1" ht="31.5" hidden="1" x14ac:dyDescent="0.2">
      <c r="A371" s="99">
        <v>365</v>
      </c>
      <c r="B371" s="99" t="s">
        <v>707</v>
      </c>
      <c r="C371" s="102" t="s">
        <v>1369</v>
      </c>
      <c r="D371" s="100" t="s">
        <v>1368</v>
      </c>
      <c r="E371" s="107"/>
      <c r="F371" s="108" t="s">
        <v>1832</v>
      </c>
      <c r="G371" s="103" t="s">
        <v>670</v>
      </c>
      <c r="H371" s="102" t="s">
        <v>1370</v>
      </c>
      <c r="I371" s="136">
        <v>31000</v>
      </c>
      <c r="J371" s="127">
        <v>4</v>
      </c>
      <c r="K371" s="103">
        <v>1</v>
      </c>
      <c r="L371" s="103"/>
      <c r="M371" s="103" t="str">
        <f>VLOOKUP(C371,'[1]As per ISO'!$B$7:$EQ$1026,146,0)</f>
        <v>CAT-1</v>
      </c>
      <c r="N371" s="104"/>
      <c r="O371" s="110" t="s">
        <v>2215</v>
      </c>
      <c r="P371" s="103">
        <v>9004041885</v>
      </c>
      <c r="Q371" s="111"/>
      <c r="R371" s="111"/>
      <c r="S371" s="105" t="s">
        <v>1676</v>
      </c>
      <c r="T371" s="105" t="str">
        <f t="shared" si="5"/>
        <v>OFF</v>
      </c>
      <c r="W371" s="52" t="e">
        <f>VLOOKUP(C371,#REF!,5,0)</f>
        <v>#REF!</v>
      </c>
    </row>
    <row r="372" spans="1:23" s="51" customFormat="1" ht="31.5" hidden="1" x14ac:dyDescent="0.2">
      <c r="A372" s="99">
        <v>366</v>
      </c>
      <c r="B372" s="99" t="s">
        <v>729</v>
      </c>
      <c r="C372" s="102" t="s">
        <v>1373</v>
      </c>
      <c r="D372" s="100" t="s">
        <v>1372</v>
      </c>
      <c r="E372" s="107"/>
      <c r="F372" s="108" t="s">
        <v>1832</v>
      </c>
      <c r="G372" s="103" t="s">
        <v>670</v>
      </c>
      <c r="H372" s="102" t="s">
        <v>1371</v>
      </c>
      <c r="I372" s="136">
        <v>10000</v>
      </c>
      <c r="J372" s="127">
        <v>3.6</v>
      </c>
      <c r="K372" s="103">
        <v>1</v>
      </c>
      <c r="L372" s="103"/>
      <c r="M372" s="103" t="str">
        <f>VLOOKUP(C372,'[1]As per ISO'!$B$7:$EQ$1026,146,0)</f>
        <v>CAT-3</v>
      </c>
      <c r="N372" s="104"/>
      <c r="O372" s="110" t="s">
        <v>2216</v>
      </c>
      <c r="P372" s="103">
        <v>7977631569</v>
      </c>
      <c r="Q372" s="111"/>
      <c r="R372" s="111"/>
      <c r="S372" s="105" t="s">
        <v>1676</v>
      </c>
      <c r="T372" s="105" t="str">
        <f t="shared" si="5"/>
        <v>OFF</v>
      </c>
      <c r="W372" s="52" t="e">
        <f>VLOOKUP(C372,#REF!,5,0)</f>
        <v>#REF!</v>
      </c>
    </row>
    <row r="373" spans="1:23" s="51" customFormat="1" hidden="1" x14ac:dyDescent="0.2">
      <c r="A373" s="99">
        <v>367</v>
      </c>
      <c r="B373" s="99" t="s">
        <v>747</v>
      </c>
      <c r="C373" s="102" t="s">
        <v>1374</v>
      </c>
      <c r="D373" s="100" t="s">
        <v>1375</v>
      </c>
      <c r="E373" s="107"/>
      <c r="F373" s="108" t="s">
        <v>1832</v>
      </c>
      <c r="G373" s="103" t="s">
        <v>670</v>
      </c>
      <c r="H373" s="102" t="s">
        <v>1376</v>
      </c>
      <c r="I373" s="136">
        <v>25000</v>
      </c>
      <c r="J373" s="127">
        <v>4.5</v>
      </c>
      <c r="K373" s="103">
        <v>1</v>
      </c>
      <c r="L373" s="103"/>
      <c r="M373" s="103" t="str">
        <f>VLOOKUP(C373,'[1]As per ISO'!$B$7:$EQ$1026,146,0)</f>
        <v>CAT-3</v>
      </c>
      <c r="N373" s="104"/>
      <c r="O373" s="110" t="s">
        <v>2217</v>
      </c>
      <c r="P373" s="103">
        <v>9653125048</v>
      </c>
      <c r="Q373" s="111"/>
      <c r="R373" s="111"/>
      <c r="S373" s="105" t="s">
        <v>1676</v>
      </c>
      <c r="T373" s="105" t="str">
        <f t="shared" si="5"/>
        <v>OFF</v>
      </c>
      <c r="W373" s="52" t="e">
        <f>VLOOKUP(C373,#REF!,5,0)</f>
        <v>#REF!</v>
      </c>
    </row>
    <row r="374" spans="1:23" s="51" customFormat="1" hidden="1" x14ac:dyDescent="0.2">
      <c r="A374" s="99">
        <v>368</v>
      </c>
      <c r="B374" s="99" t="s">
        <v>747</v>
      </c>
      <c r="C374" s="102" t="s">
        <v>1379</v>
      </c>
      <c r="D374" s="100" t="s">
        <v>1377</v>
      </c>
      <c r="E374" s="107"/>
      <c r="F374" s="108" t="s">
        <v>1833</v>
      </c>
      <c r="G374" s="103" t="s">
        <v>670</v>
      </c>
      <c r="H374" s="102" t="s">
        <v>1378</v>
      </c>
      <c r="I374" s="136">
        <v>35000</v>
      </c>
      <c r="J374" s="127">
        <v>6.5</v>
      </c>
      <c r="K374" s="103">
        <v>2</v>
      </c>
      <c r="L374" s="103"/>
      <c r="M374" s="103" t="str">
        <f>VLOOKUP(C374,'[1]As per ISO'!$B$7:$EQ$1026,146,0)</f>
        <v>CAT-3</v>
      </c>
      <c r="N374" s="104"/>
      <c r="O374" s="110" t="s">
        <v>2218</v>
      </c>
      <c r="P374" s="103">
        <v>9004876988</v>
      </c>
      <c r="Q374" s="111"/>
      <c r="R374" s="103"/>
      <c r="S374" s="105" t="s">
        <v>1676</v>
      </c>
      <c r="T374" s="105" t="str">
        <f t="shared" si="5"/>
        <v>OFF</v>
      </c>
      <c r="W374" s="52" t="e">
        <f>VLOOKUP(C374,#REF!,5,0)</f>
        <v>#REF!</v>
      </c>
    </row>
    <row r="375" spans="1:23" s="51" customFormat="1" hidden="1" x14ac:dyDescent="0.2">
      <c r="A375" s="99">
        <v>369</v>
      </c>
      <c r="B375" s="99" t="s">
        <v>747</v>
      </c>
      <c r="C375" s="102" t="s">
        <v>1381</v>
      </c>
      <c r="D375" s="100" t="s">
        <v>1380</v>
      </c>
      <c r="E375" s="107"/>
      <c r="F375" s="108" t="s">
        <v>1833</v>
      </c>
      <c r="G375" s="103" t="s">
        <v>670</v>
      </c>
      <c r="H375" s="102" t="s">
        <v>1378</v>
      </c>
      <c r="I375" s="136">
        <v>35000</v>
      </c>
      <c r="J375" s="127">
        <v>6.5</v>
      </c>
      <c r="K375" s="103"/>
      <c r="L375" s="103"/>
      <c r="M375" s="103" t="str">
        <f>VLOOKUP(C375,'[1]As per ISO'!$B$7:$EQ$1026,146,0)</f>
        <v>CAT-3</v>
      </c>
      <c r="N375" s="104"/>
      <c r="O375" s="110" t="s">
        <v>2219</v>
      </c>
      <c r="P375" s="103">
        <v>9370886771</v>
      </c>
      <c r="Q375" s="111"/>
      <c r="R375" s="103"/>
      <c r="S375" s="105" t="s">
        <v>1676</v>
      </c>
      <c r="T375" s="105" t="str">
        <f t="shared" si="5"/>
        <v>OFF</v>
      </c>
      <c r="W375" s="52" t="e">
        <f>VLOOKUP(C375,#REF!,5,0)</f>
        <v>#REF!</v>
      </c>
    </row>
    <row r="376" spans="1:23" s="51" customFormat="1" hidden="1" x14ac:dyDescent="0.2">
      <c r="A376" s="99">
        <v>370</v>
      </c>
      <c r="B376" s="99" t="s">
        <v>747</v>
      </c>
      <c r="C376" s="102" t="s">
        <v>1383</v>
      </c>
      <c r="D376" s="100" t="s">
        <v>1382</v>
      </c>
      <c r="E376" s="107"/>
      <c r="F376" s="108" t="s">
        <v>1832</v>
      </c>
      <c r="G376" s="103" t="s">
        <v>670</v>
      </c>
      <c r="H376" s="102" t="s">
        <v>1384</v>
      </c>
      <c r="I376" s="136">
        <v>7000</v>
      </c>
      <c r="J376" s="127">
        <v>3.68</v>
      </c>
      <c r="K376" s="103">
        <v>1</v>
      </c>
      <c r="L376" s="103"/>
      <c r="M376" s="103" t="str">
        <f>VLOOKUP(C376,'[1]As per ISO'!$B$7:$EQ$1026,146,0)</f>
        <v>CAT-3</v>
      </c>
      <c r="N376" s="104"/>
      <c r="O376" s="110" t="s">
        <v>2220</v>
      </c>
      <c r="P376" s="103">
        <v>8857045587</v>
      </c>
      <c r="Q376" s="111"/>
      <c r="R376" s="111"/>
      <c r="S376" s="105" t="s">
        <v>1676</v>
      </c>
      <c r="T376" s="105" t="str">
        <f t="shared" si="5"/>
        <v>OFF</v>
      </c>
      <c r="W376" s="52" t="e">
        <f>VLOOKUP(C376,#REF!,5,0)</f>
        <v>#REF!</v>
      </c>
    </row>
    <row r="377" spans="1:23" s="51" customFormat="1" ht="31.5" hidden="1" x14ac:dyDescent="0.2">
      <c r="A377" s="99">
        <v>371</v>
      </c>
      <c r="B377" s="99" t="s">
        <v>28</v>
      </c>
      <c r="C377" s="102" t="s">
        <v>1390</v>
      </c>
      <c r="D377" s="100" t="s">
        <v>1392</v>
      </c>
      <c r="E377" s="107">
        <v>45707</v>
      </c>
      <c r="F377" s="108" t="s">
        <v>1832</v>
      </c>
      <c r="G377" s="103" t="s">
        <v>670</v>
      </c>
      <c r="H377" s="102" t="s">
        <v>1394</v>
      </c>
      <c r="I377" s="136">
        <v>10000</v>
      </c>
      <c r="J377" s="127">
        <v>3.5</v>
      </c>
      <c r="K377" s="103">
        <v>2</v>
      </c>
      <c r="L377" s="103">
        <v>1</v>
      </c>
      <c r="M377" s="103" t="str">
        <f>VLOOKUP(C377,'[1]As per ISO'!$B$7:$EQ$1026,146,0)</f>
        <v>CAT-1</v>
      </c>
      <c r="N377" s="104"/>
      <c r="O377" s="110" t="s">
        <v>2221</v>
      </c>
      <c r="P377" s="103">
        <v>8169496694</v>
      </c>
      <c r="Q377" s="111"/>
      <c r="R377" s="111"/>
      <c r="S377" s="105" t="s">
        <v>1676</v>
      </c>
      <c r="T377" s="105" t="str">
        <f t="shared" si="5"/>
        <v>ON</v>
      </c>
      <c r="W377" s="52" t="e">
        <f>VLOOKUP(C377,#REF!,5,0)</f>
        <v>#REF!</v>
      </c>
    </row>
    <row r="378" spans="1:23" s="51" customFormat="1" ht="31.5" hidden="1" x14ac:dyDescent="0.2">
      <c r="A378" s="99">
        <v>372</v>
      </c>
      <c r="B378" s="99" t="s">
        <v>728</v>
      </c>
      <c r="C378" s="102" t="s">
        <v>1396</v>
      </c>
      <c r="D378" s="100" t="s">
        <v>1395</v>
      </c>
      <c r="E378" s="107">
        <v>45707</v>
      </c>
      <c r="F378" s="108" t="s">
        <v>1832</v>
      </c>
      <c r="G378" s="103" t="s">
        <v>670</v>
      </c>
      <c r="H378" s="102" t="s">
        <v>1394</v>
      </c>
      <c r="I378" s="136">
        <v>10000</v>
      </c>
      <c r="J378" s="127">
        <v>3.5</v>
      </c>
      <c r="K378" s="103"/>
      <c r="L378" s="103"/>
      <c r="M378" s="103" t="str">
        <f>VLOOKUP(C378,'[1]As per ISO'!$B$7:$EQ$1026,146,0)</f>
        <v>CAT-1</v>
      </c>
      <c r="N378" s="104"/>
      <c r="O378" s="110" t="s">
        <v>2222</v>
      </c>
      <c r="P378" s="103">
        <v>8483088921</v>
      </c>
      <c r="Q378" s="111"/>
      <c r="R378" s="111"/>
      <c r="S378" s="105" t="s">
        <v>1676</v>
      </c>
      <c r="T378" s="105" t="str">
        <f t="shared" si="5"/>
        <v>ON</v>
      </c>
      <c r="W378" s="52" t="e">
        <f>VLOOKUP(C378,#REF!,5,0)</f>
        <v>#REF!</v>
      </c>
    </row>
    <row r="379" spans="1:23" s="51" customFormat="1" ht="31.5" hidden="1" x14ac:dyDescent="0.2">
      <c r="A379" s="99">
        <v>373</v>
      </c>
      <c r="B379" s="99" t="s">
        <v>27</v>
      </c>
      <c r="C379" s="102" t="s">
        <v>1388</v>
      </c>
      <c r="D379" s="100" t="s">
        <v>1391</v>
      </c>
      <c r="E379" s="107">
        <v>45716</v>
      </c>
      <c r="F379" s="108" t="s">
        <v>1833</v>
      </c>
      <c r="G379" s="103" t="s">
        <v>670</v>
      </c>
      <c r="H379" s="102" t="s">
        <v>1393</v>
      </c>
      <c r="I379" s="136">
        <v>40000</v>
      </c>
      <c r="J379" s="127">
        <v>8.5</v>
      </c>
      <c r="K379" s="103">
        <v>3</v>
      </c>
      <c r="L379" s="103"/>
      <c r="M379" s="103" t="str">
        <f>VLOOKUP(C379,'[1]As per ISO'!$B$7:$EQ$1026,146,0)</f>
        <v>CAT-1</v>
      </c>
      <c r="N379" s="104"/>
      <c r="O379" s="110" t="s">
        <v>2223</v>
      </c>
      <c r="P379" s="103">
        <v>9967107609</v>
      </c>
      <c r="Q379" s="111"/>
      <c r="R379" s="103"/>
      <c r="S379" s="105" t="s">
        <v>1676</v>
      </c>
      <c r="T379" s="105" t="str">
        <f t="shared" si="5"/>
        <v>ON</v>
      </c>
      <c r="W379" s="52" t="e">
        <f>VLOOKUP(C379,#REF!,5,0)</f>
        <v>#REF!</v>
      </c>
    </row>
    <row r="380" spans="1:23" s="51" customFormat="1" ht="31.5" hidden="1" x14ac:dyDescent="0.2">
      <c r="A380" s="99">
        <v>374</v>
      </c>
      <c r="B380" s="99" t="s">
        <v>24</v>
      </c>
      <c r="C380" s="102" t="s">
        <v>1389</v>
      </c>
      <c r="D380" s="100" t="s">
        <v>1419</v>
      </c>
      <c r="E380" s="107">
        <v>45716</v>
      </c>
      <c r="F380" s="108" t="s">
        <v>1833</v>
      </c>
      <c r="G380" s="103" t="s">
        <v>670</v>
      </c>
      <c r="H380" s="102" t="s">
        <v>1393</v>
      </c>
      <c r="I380" s="136">
        <v>40000</v>
      </c>
      <c r="J380" s="127">
        <v>8.5</v>
      </c>
      <c r="K380" s="103"/>
      <c r="L380" s="112"/>
      <c r="M380" s="103" t="str">
        <f>VLOOKUP(C380,'[1]As per ISO'!$B$7:$EQ$1026,146,0)</f>
        <v>CAT-3</v>
      </c>
      <c r="N380" s="104"/>
      <c r="O380" s="110" t="s">
        <v>2224</v>
      </c>
      <c r="P380" s="103">
        <v>9619442786</v>
      </c>
      <c r="Q380" s="111"/>
      <c r="R380" s="103"/>
      <c r="S380" s="105" t="s">
        <v>1676</v>
      </c>
      <c r="T380" s="105" t="str">
        <f t="shared" si="5"/>
        <v>ON</v>
      </c>
      <c r="W380" s="52" t="e">
        <f>VLOOKUP(C380,#REF!,5,0)</f>
        <v>#REF!</v>
      </c>
    </row>
    <row r="381" spans="1:23" s="51" customFormat="1" hidden="1" x14ac:dyDescent="0.2">
      <c r="A381" s="99">
        <v>375</v>
      </c>
      <c r="B381" s="99" t="s">
        <v>28</v>
      </c>
      <c r="C381" s="102" t="s">
        <v>1390</v>
      </c>
      <c r="D381" s="100" t="s">
        <v>1392</v>
      </c>
      <c r="E381" s="107">
        <v>45716</v>
      </c>
      <c r="F381" s="108" t="s">
        <v>1833</v>
      </c>
      <c r="G381" s="103" t="s">
        <v>670</v>
      </c>
      <c r="H381" s="102" t="s">
        <v>1393</v>
      </c>
      <c r="I381" s="136">
        <v>40000</v>
      </c>
      <c r="J381" s="127">
        <v>8.5</v>
      </c>
      <c r="K381" s="103"/>
      <c r="L381" s="103"/>
      <c r="M381" s="103" t="str">
        <f>VLOOKUP(C381,'[1]As per ISO'!$B$7:$EQ$1026,146,0)</f>
        <v>CAT-1</v>
      </c>
      <c r="N381" s="104"/>
      <c r="O381" s="110" t="s">
        <v>2221</v>
      </c>
      <c r="P381" s="103">
        <v>8169496694</v>
      </c>
      <c r="Q381" s="111"/>
      <c r="R381" s="103"/>
      <c r="S381" s="105" t="s">
        <v>1676</v>
      </c>
      <c r="T381" s="105" t="str">
        <f t="shared" si="5"/>
        <v>ON</v>
      </c>
      <c r="W381" s="52" t="e">
        <f>VLOOKUP(C381,#REF!,5,0)</f>
        <v>#REF!</v>
      </c>
    </row>
    <row r="382" spans="1:23" s="51" customFormat="1" ht="31.5" hidden="1" x14ac:dyDescent="0.2">
      <c r="A382" s="99">
        <v>376</v>
      </c>
      <c r="B382" s="99" t="s">
        <v>8</v>
      </c>
      <c r="C382" s="102" t="s">
        <v>1404</v>
      </c>
      <c r="D382" s="100" t="s">
        <v>1402</v>
      </c>
      <c r="E382" s="107"/>
      <c r="F382" s="108" t="s">
        <v>1832</v>
      </c>
      <c r="G382" s="103" t="s">
        <v>670</v>
      </c>
      <c r="H382" s="102" t="s">
        <v>1406</v>
      </c>
      <c r="I382" s="136">
        <v>15000</v>
      </c>
      <c r="J382" s="127">
        <v>4.2</v>
      </c>
      <c r="K382" s="103">
        <v>2</v>
      </c>
      <c r="L382" s="103"/>
      <c r="M382" s="103" t="str">
        <f>VLOOKUP(C382,'[1]As per ISO'!$B$7:$EQ$1026,146,0)</f>
        <v>CAT-3</v>
      </c>
      <c r="N382" s="104"/>
      <c r="O382" s="110" t="s">
        <v>2225</v>
      </c>
      <c r="P382" s="103">
        <v>8451957165</v>
      </c>
      <c r="Q382" s="111"/>
      <c r="R382" s="111"/>
      <c r="S382" s="105" t="s">
        <v>1676</v>
      </c>
      <c r="T382" s="105" t="str">
        <f t="shared" si="5"/>
        <v>OFF</v>
      </c>
      <c r="W382" s="52" t="e">
        <f>VLOOKUP(C382,#REF!,5,0)</f>
        <v>#REF!</v>
      </c>
    </row>
    <row r="383" spans="1:23" s="51" customFormat="1" ht="31.5" hidden="1" x14ac:dyDescent="0.2">
      <c r="A383" s="99">
        <v>377</v>
      </c>
      <c r="B383" s="99" t="s">
        <v>8</v>
      </c>
      <c r="C383" s="102" t="s">
        <v>1405</v>
      </c>
      <c r="D383" s="100" t="s">
        <v>1403</v>
      </c>
      <c r="E383" s="107"/>
      <c r="F383" s="108" t="s">
        <v>1832</v>
      </c>
      <c r="G383" s="103" t="s">
        <v>670</v>
      </c>
      <c r="H383" s="102" t="s">
        <v>1406</v>
      </c>
      <c r="I383" s="136">
        <v>15000</v>
      </c>
      <c r="J383" s="127">
        <v>4.2</v>
      </c>
      <c r="K383" s="103"/>
      <c r="L383" s="103"/>
      <c r="M383" s="103" t="str">
        <f>VLOOKUP(C383,'[1]As per ISO'!$B$7:$EQ$1026,146,0)</f>
        <v>CAT-1</v>
      </c>
      <c r="N383" s="104"/>
      <c r="O383" s="110" t="s">
        <v>2226</v>
      </c>
      <c r="P383" s="103">
        <v>8879429416</v>
      </c>
      <c r="Q383" s="111"/>
      <c r="R383" s="111"/>
      <c r="S383" s="105" t="s">
        <v>1676</v>
      </c>
      <c r="T383" s="105" t="str">
        <f t="shared" si="5"/>
        <v>OFF</v>
      </c>
      <c r="W383" s="52" t="e">
        <f>VLOOKUP(C383,#REF!,5,0)</f>
        <v>#REF!</v>
      </c>
    </row>
    <row r="384" spans="1:23" s="51" customFormat="1" hidden="1" x14ac:dyDescent="0.2">
      <c r="A384" s="99">
        <v>378</v>
      </c>
      <c r="B384" s="99" t="s">
        <v>741</v>
      </c>
      <c r="C384" s="102" t="s">
        <v>1409</v>
      </c>
      <c r="D384" s="100" t="s">
        <v>1408</v>
      </c>
      <c r="E384" s="107"/>
      <c r="F384" s="108" t="s">
        <v>1832</v>
      </c>
      <c r="G384" s="103" t="s">
        <v>670</v>
      </c>
      <c r="H384" s="102" t="s">
        <v>1407</v>
      </c>
      <c r="I384" s="136">
        <v>18000</v>
      </c>
      <c r="J384" s="127">
        <v>4.32</v>
      </c>
      <c r="K384" s="103">
        <v>1</v>
      </c>
      <c r="L384" s="103"/>
      <c r="M384" s="103" t="str">
        <f>VLOOKUP(C384,'[1]As per ISO'!$B$7:$EQ$1026,146,0)</f>
        <v>CAT-3</v>
      </c>
      <c r="N384" s="104"/>
      <c r="O384" s="110" t="s">
        <v>2227</v>
      </c>
      <c r="P384" s="103">
        <v>7985644260</v>
      </c>
      <c r="Q384" s="111"/>
      <c r="R384" s="111"/>
      <c r="S384" s="105" t="s">
        <v>1676</v>
      </c>
      <c r="T384" s="105" t="str">
        <f t="shared" si="5"/>
        <v>OFF</v>
      </c>
      <c r="W384" s="52" t="e">
        <f>VLOOKUP(C384,#REF!,5,0)</f>
        <v>#REF!</v>
      </c>
    </row>
    <row r="385" spans="1:23" s="51" customFormat="1" hidden="1" x14ac:dyDescent="0.2">
      <c r="A385" s="99">
        <v>379</v>
      </c>
      <c r="B385" s="99" t="s">
        <v>665</v>
      </c>
      <c r="C385" s="102" t="s">
        <v>1414</v>
      </c>
      <c r="D385" s="100" t="s">
        <v>1410</v>
      </c>
      <c r="E385" s="107">
        <v>45715</v>
      </c>
      <c r="F385" s="108" t="s">
        <v>1832</v>
      </c>
      <c r="G385" s="108" t="s">
        <v>1831</v>
      </c>
      <c r="H385" s="102" t="s">
        <v>1418</v>
      </c>
      <c r="I385" s="136"/>
      <c r="J385" s="127">
        <v>3.5</v>
      </c>
      <c r="K385" s="103">
        <v>4</v>
      </c>
      <c r="L385" s="103"/>
      <c r="M385" s="103" t="str">
        <f>VLOOKUP(C385,'[1]As per ISO'!$B$7:$EQ$1026,146,0)</f>
        <v>CAT-3</v>
      </c>
      <c r="N385" s="104"/>
      <c r="O385" s="110" t="s">
        <v>2228</v>
      </c>
      <c r="P385" s="103">
        <v>8983463892</v>
      </c>
      <c r="Q385" s="111"/>
      <c r="R385" s="111"/>
      <c r="S385" s="105" t="s">
        <v>1676</v>
      </c>
      <c r="T385" s="105" t="str">
        <f t="shared" si="5"/>
        <v>ON</v>
      </c>
    </row>
    <row r="386" spans="1:23" s="51" customFormat="1" ht="31.5" hidden="1" x14ac:dyDescent="0.2">
      <c r="A386" s="99">
        <v>380</v>
      </c>
      <c r="B386" s="99" t="s">
        <v>27</v>
      </c>
      <c r="C386" s="102" t="s">
        <v>1415</v>
      </c>
      <c r="D386" s="100" t="s">
        <v>1411</v>
      </c>
      <c r="E386" s="107">
        <v>45715</v>
      </c>
      <c r="F386" s="108" t="s">
        <v>1832</v>
      </c>
      <c r="G386" s="108" t="s">
        <v>1831</v>
      </c>
      <c r="H386" s="102" t="s">
        <v>1418</v>
      </c>
      <c r="I386" s="136"/>
      <c r="J386" s="127">
        <v>3.5</v>
      </c>
      <c r="K386" s="103"/>
      <c r="L386" s="103"/>
      <c r="M386" s="103" t="str">
        <f>VLOOKUP(C386,'[1]As per ISO'!$B$7:$EQ$1026,146,0)</f>
        <v>CAT-1</v>
      </c>
      <c r="N386" s="104"/>
      <c r="O386" s="110" t="s">
        <v>2229</v>
      </c>
      <c r="P386" s="103">
        <v>8828940327</v>
      </c>
      <c r="Q386" s="111"/>
      <c r="R386" s="111"/>
      <c r="S386" s="105" t="s">
        <v>1676</v>
      </c>
      <c r="T386" s="105" t="str">
        <f t="shared" si="5"/>
        <v>ON</v>
      </c>
    </row>
    <row r="387" spans="1:23" s="51" customFormat="1" hidden="1" x14ac:dyDescent="0.2">
      <c r="A387" s="99">
        <v>381</v>
      </c>
      <c r="B387" s="99" t="s">
        <v>728</v>
      </c>
      <c r="C387" s="102" t="s">
        <v>1416</v>
      </c>
      <c r="D387" s="100" t="s">
        <v>1412</v>
      </c>
      <c r="E387" s="107">
        <v>45715</v>
      </c>
      <c r="F387" s="108" t="s">
        <v>1832</v>
      </c>
      <c r="G387" s="108" t="s">
        <v>1831</v>
      </c>
      <c r="H387" s="102" t="s">
        <v>1418</v>
      </c>
      <c r="I387" s="136"/>
      <c r="J387" s="127">
        <v>3.5</v>
      </c>
      <c r="K387" s="103"/>
      <c r="L387" s="103"/>
      <c r="M387" s="103" t="str">
        <f>VLOOKUP(C387,'[1]As per ISO'!$B$7:$EQ$1026,146,0)</f>
        <v>CAT-1</v>
      </c>
      <c r="N387" s="104"/>
      <c r="O387" s="110" t="s">
        <v>2230</v>
      </c>
      <c r="P387" s="103">
        <v>8291988205</v>
      </c>
      <c r="Q387" s="111"/>
      <c r="R387" s="111"/>
      <c r="S387" s="105" t="s">
        <v>1676</v>
      </c>
      <c r="T387" s="105" t="str">
        <f t="shared" si="5"/>
        <v>ON</v>
      </c>
    </row>
    <row r="388" spans="1:23" s="51" customFormat="1" hidden="1" x14ac:dyDescent="0.2">
      <c r="A388" s="99">
        <v>382</v>
      </c>
      <c r="B388" s="99" t="s">
        <v>8</v>
      </c>
      <c r="C388" s="102" t="s">
        <v>1417</v>
      </c>
      <c r="D388" s="100" t="s">
        <v>1413</v>
      </c>
      <c r="E388" s="107">
        <v>45715</v>
      </c>
      <c r="F388" s="108" t="s">
        <v>1832</v>
      </c>
      <c r="G388" s="108" t="s">
        <v>1831</v>
      </c>
      <c r="H388" s="102" t="s">
        <v>1418</v>
      </c>
      <c r="I388" s="136"/>
      <c r="J388" s="127">
        <v>3.5</v>
      </c>
      <c r="K388" s="103"/>
      <c r="L388" s="103"/>
      <c r="M388" s="103" t="str">
        <f>VLOOKUP(C388,'[1]As per ISO'!$B$7:$EQ$1026,146,0)</f>
        <v>CAT-3</v>
      </c>
      <c r="N388" s="104"/>
      <c r="O388" s="110" t="s">
        <v>2231</v>
      </c>
      <c r="P388" s="103">
        <v>9769648335</v>
      </c>
      <c r="Q388" s="111"/>
      <c r="R388" s="111"/>
      <c r="S388" s="105" t="s">
        <v>1676</v>
      </c>
      <c r="T388" s="105" t="str">
        <f t="shared" si="5"/>
        <v>ON</v>
      </c>
    </row>
    <row r="389" spans="1:23" s="51" customFormat="1" ht="31.5" hidden="1" x14ac:dyDescent="0.2">
      <c r="A389" s="99">
        <v>383</v>
      </c>
      <c r="B389" s="99" t="s">
        <v>27</v>
      </c>
      <c r="C389" s="102" t="s">
        <v>1422</v>
      </c>
      <c r="D389" s="100" t="s">
        <v>1421</v>
      </c>
      <c r="E389" s="107"/>
      <c r="F389" s="108" t="s">
        <v>1832</v>
      </c>
      <c r="G389" s="103" t="s">
        <v>670</v>
      </c>
      <c r="H389" s="102" t="s">
        <v>1407</v>
      </c>
      <c r="I389" s="136">
        <v>20000</v>
      </c>
      <c r="J389" s="127">
        <v>4.8</v>
      </c>
      <c r="K389" s="103">
        <v>1</v>
      </c>
      <c r="L389" s="103"/>
      <c r="M389" s="103" t="str">
        <f>VLOOKUP(C389,'[1]As per ISO'!$B$7:$EQ$1026,146,0)</f>
        <v>CAT-1</v>
      </c>
      <c r="N389" s="104"/>
      <c r="O389" s="110" t="s">
        <v>2232</v>
      </c>
      <c r="P389" s="103">
        <v>9326667946</v>
      </c>
      <c r="Q389" s="111"/>
      <c r="R389" s="111"/>
      <c r="S389" s="105" t="s">
        <v>1676</v>
      </c>
      <c r="T389" s="105" t="str">
        <f t="shared" si="5"/>
        <v>OFF</v>
      </c>
      <c r="W389" s="52" t="e">
        <f>VLOOKUP(C389,#REF!,5,0)</f>
        <v>#REF!</v>
      </c>
    </row>
    <row r="390" spans="1:23" s="51" customFormat="1" hidden="1" x14ac:dyDescent="0.2">
      <c r="A390" s="99">
        <v>384</v>
      </c>
      <c r="B390" s="99" t="s">
        <v>28</v>
      </c>
      <c r="C390" s="102" t="s">
        <v>801</v>
      </c>
      <c r="D390" s="100" t="s">
        <v>802</v>
      </c>
      <c r="E390" s="107"/>
      <c r="F390" s="108" t="s">
        <v>1833</v>
      </c>
      <c r="G390" s="103" t="s">
        <v>670</v>
      </c>
      <c r="H390" s="102" t="s">
        <v>1420</v>
      </c>
      <c r="I390" s="136">
        <v>35000</v>
      </c>
      <c r="J390" s="127">
        <v>10</v>
      </c>
      <c r="K390" s="103">
        <v>1</v>
      </c>
      <c r="L390" s="103"/>
      <c r="M390" s="103" t="str">
        <f>VLOOKUP(C390,'[1]As per ISO'!$B$7:$EQ$1026,146,0)</f>
        <v>CAT-1</v>
      </c>
      <c r="N390" s="104"/>
      <c r="O390" s="110" t="s">
        <v>1988</v>
      </c>
      <c r="P390" s="103">
        <v>9082050651</v>
      </c>
      <c r="Q390" s="111"/>
      <c r="R390" s="103"/>
      <c r="S390" s="105" t="s">
        <v>1676</v>
      </c>
      <c r="T390" s="105" t="str">
        <f t="shared" si="5"/>
        <v>OFF</v>
      </c>
      <c r="W390" s="52" t="e">
        <f>VLOOKUP(C390,#REF!,5,0)</f>
        <v>#REF!</v>
      </c>
    </row>
    <row r="391" spans="1:23" s="51" customFormat="1" hidden="1" x14ac:dyDescent="0.2">
      <c r="A391" s="99">
        <v>385</v>
      </c>
      <c r="B391" s="99" t="s">
        <v>664</v>
      </c>
      <c r="C391" s="102" t="s">
        <v>1426</v>
      </c>
      <c r="D391" s="100" t="s">
        <v>1427</v>
      </c>
      <c r="E391" s="107"/>
      <c r="F391" s="108" t="s">
        <v>1833</v>
      </c>
      <c r="G391" s="103" t="s">
        <v>670</v>
      </c>
      <c r="H391" s="102" t="s">
        <v>1428</v>
      </c>
      <c r="I391" s="136">
        <v>20000</v>
      </c>
      <c r="J391" s="127">
        <v>6</v>
      </c>
      <c r="K391" s="103">
        <v>1</v>
      </c>
      <c r="L391" s="103"/>
      <c r="M391" s="103" t="str">
        <f>VLOOKUP(C391,'[1]As per ISO'!$B$7:$EQ$1026,146,0)</f>
        <v>CAT-3</v>
      </c>
      <c r="N391" s="104"/>
      <c r="O391" s="110" t="s">
        <v>2233</v>
      </c>
      <c r="P391" s="103">
        <v>8779693725</v>
      </c>
      <c r="Q391" s="111"/>
      <c r="R391" s="103"/>
      <c r="S391" s="105" t="s">
        <v>1676</v>
      </c>
      <c r="T391" s="105" t="str">
        <f t="shared" ref="T391:T454" si="6">IF(LEFT(H391,3)="off","OFF",IF(H391="","","ON"))</f>
        <v>OFF</v>
      </c>
      <c r="W391" s="52" t="e">
        <f>VLOOKUP(C391,#REF!,5,0)</f>
        <v>#REF!</v>
      </c>
    </row>
    <row r="392" spans="1:23" s="51" customFormat="1" ht="31.5" hidden="1" x14ac:dyDescent="0.2">
      <c r="A392" s="99">
        <v>386</v>
      </c>
      <c r="B392" s="99" t="s">
        <v>8</v>
      </c>
      <c r="C392" s="102" t="s">
        <v>1387</v>
      </c>
      <c r="D392" s="100" t="s">
        <v>1386</v>
      </c>
      <c r="E392" s="107"/>
      <c r="F392" s="108" t="s">
        <v>1832</v>
      </c>
      <c r="G392" s="103" t="s">
        <v>670</v>
      </c>
      <c r="H392" s="102" t="s">
        <v>1459</v>
      </c>
      <c r="I392" s="136"/>
      <c r="J392" s="127">
        <v>3.5</v>
      </c>
      <c r="K392" s="103">
        <v>1</v>
      </c>
      <c r="L392" s="103"/>
      <c r="M392" s="103" t="str">
        <f>VLOOKUP(C392,'[1]As per ISO'!$B$7:$EQ$1026,146,0)</f>
        <v>CAT-1</v>
      </c>
      <c r="N392" s="104"/>
      <c r="O392" s="110" t="s">
        <v>2206</v>
      </c>
      <c r="P392" s="103">
        <v>8657426116</v>
      </c>
      <c r="Q392" s="111"/>
      <c r="R392" s="111"/>
      <c r="S392" s="105" t="s">
        <v>1676</v>
      </c>
      <c r="T392" s="105" t="str">
        <f t="shared" si="6"/>
        <v>OFF</v>
      </c>
      <c r="W392" s="52" t="e">
        <f>VLOOKUP(C392,#REF!,5,0)</f>
        <v>#REF!</v>
      </c>
    </row>
    <row r="393" spans="1:23" s="51" customFormat="1" ht="31.5" hidden="1" x14ac:dyDescent="0.2">
      <c r="A393" s="99">
        <v>387</v>
      </c>
      <c r="B393" s="99" t="s">
        <v>747</v>
      </c>
      <c r="C393" s="102" t="s">
        <v>1469</v>
      </c>
      <c r="D393" s="100" t="s">
        <v>1466</v>
      </c>
      <c r="E393" s="107">
        <v>45717</v>
      </c>
      <c r="F393" s="108" t="s">
        <v>1832</v>
      </c>
      <c r="G393" s="103" t="s">
        <v>1831</v>
      </c>
      <c r="H393" s="102" t="s">
        <v>1465</v>
      </c>
      <c r="I393" s="136"/>
      <c r="J393" s="127">
        <v>3.5</v>
      </c>
      <c r="K393" s="103">
        <v>4</v>
      </c>
      <c r="L393" s="103">
        <v>1</v>
      </c>
      <c r="M393" s="103" t="str">
        <f>VLOOKUP(C393,'[1]As per ISO'!$B$7:$EQ$1026,146,0)</f>
        <v>CAT-2</v>
      </c>
      <c r="N393" s="104"/>
      <c r="O393" s="110" t="s">
        <v>2234</v>
      </c>
      <c r="P393" s="103">
        <v>9004401873</v>
      </c>
      <c r="Q393" s="111"/>
      <c r="R393" s="111"/>
      <c r="S393" s="105" t="s">
        <v>1676</v>
      </c>
      <c r="T393" s="105" t="str">
        <f t="shared" si="6"/>
        <v>ON</v>
      </c>
    </row>
    <row r="394" spans="1:23" s="51" customFormat="1" ht="31.5" hidden="1" x14ac:dyDescent="0.2">
      <c r="A394" s="99">
        <v>388</v>
      </c>
      <c r="B394" s="99" t="s">
        <v>729</v>
      </c>
      <c r="C394" s="102" t="s">
        <v>1470</v>
      </c>
      <c r="D394" s="100" t="s">
        <v>1467</v>
      </c>
      <c r="E394" s="107">
        <v>45717</v>
      </c>
      <c r="F394" s="108" t="s">
        <v>1832</v>
      </c>
      <c r="G394" s="103" t="s">
        <v>1831</v>
      </c>
      <c r="H394" s="102" t="s">
        <v>1465</v>
      </c>
      <c r="I394" s="136"/>
      <c r="J394" s="127">
        <v>3.5</v>
      </c>
      <c r="K394" s="103"/>
      <c r="L394" s="103"/>
      <c r="M394" s="103" t="str">
        <f>VLOOKUP(C394,'[1]As per ISO'!$B$7:$EQ$1026,146,0)</f>
        <v>CAT-3</v>
      </c>
      <c r="N394" s="104"/>
      <c r="O394" s="110" t="s">
        <v>2235</v>
      </c>
      <c r="P394" s="103">
        <v>9167371490</v>
      </c>
      <c r="Q394" s="111"/>
      <c r="R394" s="111"/>
      <c r="S394" s="105" t="s">
        <v>1676</v>
      </c>
      <c r="T394" s="105" t="str">
        <f t="shared" si="6"/>
        <v>ON</v>
      </c>
    </row>
    <row r="395" spans="1:23" s="51" customFormat="1" ht="31.5" hidden="1" x14ac:dyDescent="0.2">
      <c r="A395" s="99">
        <v>389</v>
      </c>
      <c r="B395" s="99" t="s">
        <v>729</v>
      </c>
      <c r="C395" s="102" t="s">
        <v>1471</v>
      </c>
      <c r="D395" s="100" t="s">
        <v>1468</v>
      </c>
      <c r="E395" s="107">
        <v>45717</v>
      </c>
      <c r="F395" s="108" t="s">
        <v>1832</v>
      </c>
      <c r="G395" s="99" t="s">
        <v>1318</v>
      </c>
      <c r="H395" s="102" t="s">
        <v>1465</v>
      </c>
      <c r="I395" s="136"/>
      <c r="J395" s="127">
        <v>3.5</v>
      </c>
      <c r="K395" s="103"/>
      <c r="L395" s="103">
        <v>1</v>
      </c>
      <c r="M395" s="103" t="str">
        <f>VLOOKUP(C395,'[1]As per ISO'!$B$7:$EQ$1026,146,0)</f>
        <v>CAT-3</v>
      </c>
      <c r="N395" s="104"/>
      <c r="O395" s="110" t="s">
        <v>2236</v>
      </c>
      <c r="P395" s="103">
        <v>7208236834</v>
      </c>
      <c r="Q395" s="111"/>
      <c r="R395" s="111"/>
      <c r="S395" s="105" t="s">
        <v>1676</v>
      </c>
      <c r="T395" s="105" t="str">
        <f t="shared" si="6"/>
        <v>ON</v>
      </c>
    </row>
    <row r="396" spans="1:23" s="51" customFormat="1" ht="31.5" hidden="1" x14ac:dyDescent="0.2">
      <c r="A396" s="99">
        <v>390</v>
      </c>
      <c r="B396" s="99" t="s">
        <v>747</v>
      </c>
      <c r="C396" s="102" t="s">
        <v>1485</v>
      </c>
      <c r="D396" s="100" t="s">
        <v>1484</v>
      </c>
      <c r="E396" s="107">
        <v>45717</v>
      </c>
      <c r="F396" s="108" t="s">
        <v>1832</v>
      </c>
      <c r="G396" s="103" t="s">
        <v>1831</v>
      </c>
      <c r="H396" s="102" t="s">
        <v>1465</v>
      </c>
      <c r="I396" s="136"/>
      <c r="J396" s="127">
        <v>3.5</v>
      </c>
      <c r="K396" s="103"/>
      <c r="L396" s="103"/>
      <c r="M396" s="103" t="str">
        <f>VLOOKUP(C396,'[1]As per ISO'!$B$7:$EQ$1026,146,0)</f>
        <v>CAT-3</v>
      </c>
      <c r="N396" s="104"/>
      <c r="O396" s="110" t="s">
        <v>2237</v>
      </c>
      <c r="P396" s="103">
        <v>7900128287</v>
      </c>
      <c r="Q396" s="111"/>
      <c r="R396" s="111"/>
      <c r="S396" s="105" t="s">
        <v>1676</v>
      </c>
      <c r="T396" s="105" t="str">
        <f t="shared" si="6"/>
        <v>ON</v>
      </c>
    </row>
    <row r="397" spans="1:23" s="51" customFormat="1" hidden="1" x14ac:dyDescent="0.2">
      <c r="A397" s="99">
        <v>391</v>
      </c>
      <c r="B397" s="99" t="s">
        <v>665</v>
      </c>
      <c r="C397" s="102" t="s">
        <v>1430</v>
      </c>
      <c r="D397" s="100" t="s">
        <v>1429</v>
      </c>
      <c r="E397" s="107">
        <v>45717</v>
      </c>
      <c r="F397" s="108" t="s">
        <v>1833</v>
      </c>
      <c r="G397" s="103" t="s">
        <v>670</v>
      </c>
      <c r="H397" s="102" t="s">
        <v>1431</v>
      </c>
      <c r="I397" s="136">
        <v>12000</v>
      </c>
      <c r="J397" s="127">
        <v>6</v>
      </c>
      <c r="K397" s="103">
        <v>1</v>
      </c>
      <c r="L397" s="103"/>
      <c r="M397" s="103" t="str">
        <f>VLOOKUP(C397,'[1]As per ISO'!$B$7:$EQ$1026,146,0)</f>
        <v>CAT-3</v>
      </c>
      <c r="N397" s="104"/>
      <c r="O397" s="110" t="s">
        <v>2238</v>
      </c>
      <c r="P397" s="103">
        <v>9136755321</v>
      </c>
      <c r="Q397" s="111"/>
      <c r="R397" s="103"/>
      <c r="S397" s="105" t="s">
        <v>1676</v>
      </c>
      <c r="T397" s="105" t="str">
        <f t="shared" si="6"/>
        <v>ON</v>
      </c>
      <c r="W397" s="52" t="e">
        <f>VLOOKUP(C397,#REF!,5,0)</f>
        <v>#REF!</v>
      </c>
    </row>
    <row r="398" spans="1:23" s="51" customFormat="1" ht="31.5" hidden="1" x14ac:dyDescent="0.2">
      <c r="A398" s="99">
        <v>392</v>
      </c>
      <c r="B398" s="99" t="s">
        <v>27</v>
      </c>
      <c r="C398" s="102" t="s">
        <v>1461</v>
      </c>
      <c r="D398" s="100" t="s">
        <v>1460</v>
      </c>
      <c r="E398" s="107">
        <v>45719</v>
      </c>
      <c r="F398" s="108" t="s">
        <v>1832</v>
      </c>
      <c r="G398" s="103" t="s">
        <v>670</v>
      </c>
      <c r="H398" s="102" t="s">
        <v>1462</v>
      </c>
      <c r="I398" s="136">
        <v>10000</v>
      </c>
      <c r="J398" s="127">
        <v>3.5</v>
      </c>
      <c r="K398" s="103"/>
      <c r="L398" s="103"/>
      <c r="M398" s="103" t="str">
        <f>VLOOKUP(C398,'[1]As per ISO'!$B$7:$EQ$1026,146,0)</f>
        <v>CAT-1</v>
      </c>
      <c r="N398" s="104"/>
      <c r="O398" s="110" t="s">
        <v>2239</v>
      </c>
      <c r="P398" s="103">
        <v>8169036110</v>
      </c>
      <c r="Q398" s="111"/>
      <c r="R398" s="111"/>
      <c r="S398" s="105" t="s">
        <v>1676</v>
      </c>
      <c r="T398" s="105" t="str">
        <f t="shared" si="6"/>
        <v>ON</v>
      </c>
      <c r="W398" s="52" t="e">
        <f>VLOOKUP(C398,#REF!,5,0)</f>
        <v>#REF!</v>
      </c>
    </row>
    <row r="399" spans="1:23" s="51" customFormat="1" ht="31.5" hidden="1" x14ac:dyDescent="0.2">
      <c r="A399" s="99">
        <v>393</v>
      </c>
      <c r="B399" s="99" t="s">
        <v>729</v>
      </c>
      <c r="C399" s="102" t="s">
        <v>1434</v>
      </c>
      <c r="D399" s="100" t="s">
        <v>1433</v>
      </c>
      <c r="E399" s="107">
        <v>45719</v>
      </c>
      <c r="F399" s="108" t="s">
        <v>1832</v>
      </c>
      <c r="G399" s="103" t="s">
        <v>670</v>
      </c>
      <c r="H399" s="102" t="s">
        <v>1432</v>
      </c>
      <c r="I399" s="136">
        <v>1500</v>
      </c>
      <c r="J399" s="127">
        <v>4</v>
      </c>
      <c r="K399" s="103">
        <v>1</v>
      </c>
      <c r="L399" s="103"/>
      <c r="M399" s="103" t="str">
        <f>VLOOKUP(C399,'[1]As per ISO'!$B$7:$EQ$1026,146,0)</f>
        <v>CAT-3</v>
      </c>
      <c r="N399" s="104"/>
      <c r="O399" s="110" t="s">
        <v>2240</v>
      </c>
      <c r="P399" s="103">
        <v>9820320675</v>
      </c>
      <c r="Q399" s="111"/>
      <c r="R399" s="111"/>
      <c r="S399" s="105" t="s">
        <v>1676</v>
      </c>
      <c r="T399" s="105" t="str">
        <f t="shared" si="6"/>
        <v>ON</v>
      </c>
      <c r="W399" s="52" t="e">
        <f>VLOOKUP(C399,#REF!,5,0)</f>
        <v>#REF!</v>
      </c>
    </row>
    <row r="400" spans="1:23" s="51" customFormat="1" hidden="1" x14ac:dyDescent="0.2">
      <c r="A400" s="99">
        <v>394</v>
      </c>
      <c r="B400" s="99" t="s">
        <v>707</v>
      </c>
      <c r="C400" s="102" t="s">
        <v>1424</v>
      </c>
      <c r="D400" s="100" t="s">
        <v>1423</v>
      </c>
      <c r="E400" s="107">
        <v>45720</v>
      </c>
      <c r="F400" s="108" t="s">
        <v>1833</v>
      </c>
      <c r="G400" s="103" t="s">
        <v>670</v>
      </c>
      <c r="H400" s="102" t="s">
        <v>1425</v>
      </c>
      <c r="I400" s="136">
        <v>25000</v>
      </c>
      <c r="J400" s="127">
        <v>5.5</v>
      </c>
      <c r="K400" s="103">
        <v>1</v>
      </c>
      <c r="L400" s="107"/>
      <c r="M400" s="103" t="str">
        <f>VLOOKUP(C400,'[1]As per ISO'!$B$7:$EQ$1026,146,0)</f>
        <v>CAT-3</v>
      </c>
      <c r="N400" s="104"/>
      <c r="O400" s="110" t="s">
        <v>2241</v>
      </c>
      <c r="P400" s="103">
        <v>9552276964</v>
      </c>
      <c r="Q400" s="111"/>
      <c r="R400" s="103"/>
      <c r="S400" s="105" t="s">
        <v>1676</v>
      </c>
      <c r="T400" s="105" t="str">
        <f t="shared" si="6"/>
        <v>ON</v>
      </c>
      <c r="W400" s="52" t="e">
        <f>VLOOKUP(C400,#REF!,5,0)</f>
        <v>#REF!</v>
      </c>
    </row>
    <row r="401" spans="1:23" s="51" customFormat="1" ht="31.5" hidden="1" x14ac:dyDescent="0.2">
      <c r="A401" s="99">
        <v>395</v>
      </c>
      <c r="B401" s="99" t="s">
        <v>25</v>
      </c>
      <c r="C401" s="102" t="s">
        <v>1442</v>
      </c>
      <c r="D401" s="100" t="s">
        <v>1441</v>
      </c>
      <c r="E401" s="107">
        <v>45721</v>
      </c>
      <c r="F401" s="108" t="s">
        <v>1832</v>
      </c>
      <c r="G401" s="103" t="s">
        <v>670</v>
      </c>
      <c r="H401" s="102" t="s">
        <v>1435</v>
      </c>
      <c r="I401" s="136">
        <v>41571</v>
      </c>
      <c r="J401" s="127">
        <v>4.9000000000000004</v>
      </c>
      <c r="K401" s="103"/>
      <c r="L401" s="103"/>
      <c r="M401" s="103" t="str">
        <f>VLOOKUP(C401,'[1]As per ISO'!$B$7:$EQ$1026,146,0)</f>
        <v>CAT-1</v>
      </c>
      <c r="N401" s="104"/>
      <c r="O401" s="110" t="s">
        <v>2242</v>
      </c>
      <c r="P401" s="103">
        <v>9137401117</v>
      </c>
      <c r="Q401" s="111"/>
      <c r="R401" s="111"/>
      <c r="S401" s="105" t="s">
        <v>1676</v>
      </c>
      <c r="T401" s="105" t="str">
        <f t="shared" si="6"/>
        <v>ON</v>
      </c>
      <c r="W401" s="52" t="e">
        <f>VLOOKUP(C401,#REF!,5,0)</f>
        <v>#REF!</v>
      </c>
    </row>
    <row r="402" spans="1:23" s="51" customFormat="1" hidden="1" x14ac:dyDescent="0.2">
      <c r="A402" s="99">
        <v>396</v>
      </c>
      <c r="B402" s="99" t="s">
        <v>729</v>
      </c>
      <c r="C402" s="102" t="s">
        <v>1454</v>
      </c>
      <c r="D402" s="100" t="s">
        <v>1448</v>
      </c>
      <c r="E402" s="107">
        <v>45729</v>
      </c>
      <c r="F402" s="108" t="s">
        <v>1832</v>
      </c>
      <c r="G402" s="103" t="s">
        <v>670</v>
      </c>
      <c r="H402" s="102" t="s">
        <v>1453</v>
      </c>
      <c r="I402" s="136">
        <v>13000</v>
      </c>
      <c r="J402" s="127">
        <v>3.5</v>
      </c>
      <c r="K402" s="103">
        <v>7</v>
      </c>
      <c r="L402" s="103"/>
      <c r="M402" s="103" t="str">
        <f>VLOOKUP(C402,'[1]As per ISO'!$B$7:$EQ$1026,146,0)</f>
        <v>CAT-3</v>
      </c>
      <c r="N402" s="104"/>
      <c r="O402" s="110" t="s">
        <v>2243</v>
      </c>
      <c r="P402" s="103">
        <v>7718012655</v>
      </c>
      <c r="Q402" s="111"/>
      <c r="R402" s="111"/>
      <c r="S402" s="105" t="s">
        <v>1676</v>
      </c>
      <c r="T402" s="105" t="str">
        <f t="shared" si="6"/>
        <v>ON</v>
      </c>
      <c r="W402" s="52" t="e">
        <f>VLOOKUP(C402,#REF!,5,0)</f>
        <v>#REF!</v>
      </c>
    </row>
    <row r="403" spans="1:23" s="51" customFormat="1" hidden="1" x14ac:dyDescent="0.2">
      <c r="A403" s="99">
        <v>397</v>
      </c>
      <c r="B403" s="99" t="s">
        <v>729</v>
      </c>
      <c r="C403" s="102" t="s">
        <v>1455</v>
      </c>
      <c r="D403" s="100" t="s">
        <v>1449</v>
      </c>
      <c r="E403" s="107">
        <v>45729</v>
      </c>
      <c r="F403" s="108" t="s">
        <v>1832</v>
      </c>
      <c r="G403" s="103" t="s">
        <v>670</v>
      </c>
      <c r="H403" s="102" t="s">
        <v>1453</v>
      </c>
      <c r="I403" s="136">
        <v>13000</v>
      </c>
      <c r="J403" s="127">
        <v>3.5</v>
      </c>
      <c r="K403" s="103"/>
      <c r="L403" s="103"/>
      <c r="M403" s="103" t="str">
        <f>VLOOKUP(C403,'[1]As per ISO'!$B$7:$EQ$1026,146,0)</f>
        <v>CAT-3</v>
      </c>
      <c r="N403" s="104"/>
      <c r="O403" s="110" t="s">
        <v>2244</v>
      </c>
      <c r="P403" s="103">
        <v>9892529681</v>
      </c>
      <c r="Q403" s="111"/>
      <c r="R403" s="111"/>
      <c r="S403" s="105" t="s">
        <v>1676</v>
      </c>
      <c r="T403" s="105" t="str">
        <f t="shared" si="6"/>
        <v>ON</v>
      </c>
      <c r="W403" s="52" t="e">
        <f>VLOOKUP(C403,#REF!,5,0)</f>
        <v>#REF!</v>
      </c>
    </row>
    <row r="404" spans="1:23" s="51" customFormat="1" hidden="1" x14ac:dyDescent="0.2">
      <c r="A404" s="99">
        <v>398</v>
      </c>
      <c r="B404" s="99" t="s">
        <v>729</v>
      </c>
      <c r="C404" s="102" t="s">
        <v>1456</v>
      </c>
      <c r="D404" s="100" t="s">
        <v>1450</v>
      </c>
      <c r="E404" s="107">
        <v>45729</v>
      </c>
      <c r="F404" s="108" t="s">
        <v>1832</v>
      </c>
      <c r="G404" s="103" t="s">
        <v>670</v>
      </c>
      <c r="H404" s="102" t="s">
        <v>1453</v>
      </c>
      <c r="I404" s="136">
        <v>13000</v>
      </c>
      <c r="J404" s="127">
        <v>3.5</v>
      </c>
      <c r="K404" s="103"/>
      <c r="L404" s="103"/>
      <c r="M404" s="103" t="str">
        <f>VLOOKUP(C404,'[1]As per ISO'!$B$7:$EQ$1026,146,0)</f>
        <v>CAT-3</v>
      </c>
      <c r="N404" s="104"/>
      <c r="O404" s="110" t="s">
        <v>2245</v>
      </c>
      <c r="P404" s="103">
        <v>9987082476</v>
      </c>
      <c r="Q404" s="111"/>
      <c r="R404" s="111"/>
      <c r="S404" s="105" t="s">
        <v>1676</v>
      </c>
      <c r="T404" s="105" t="str">
        <f t="shared" si="6"/>
        <v>ON</v>
      </c>
      <c r="W404" s="52" t="e">
        <f>VLOOKUP(C404,#REF!,5,0)</f>
        <v>#REF!</v>
      </c>
    </row>
    <row r="405" spans="1:23" s="51" customFormat="1" hidden="1" x14ac:dyDescent="0.2">
      <c r="A405" s="99">
        <v>399</v>
      </c>
      <c r="B405" s="99" t="s">
        <v>729</v>
      </c>
      <c r="C405" s="102" t="s">
        <v>1457</v>
      </c>
      <c r="D405" s="100" t="s">
        <v>1451</v>
      </c>
      <c r="E405" s="107">
        <v>45729</v>
      </c>
      <c r="F405" s="108" t="s">
        <v>1832</v>
      </c>
      <c r="G405" s="103" t="s">
        <v>670</v>
      </c>
      <c r="H405" s="102" t="s">
        <v>1453</v>
      </c>
      <c r="I405" s="136">
        <v>13000</v>
      </c>
      <c r="J405" s="127">
        <v>3.5</v>
      </c>
      <c r="K405" s="103"/>
      <c r="L405" s="103"/>
      <c r="M405" s="103" t="str">
        <f>VLOOKUP(C405,'[1]As per ISO'!$B$7:$EQ$1026,146,0)</f>
        <v>CAT-3</v>
      </c>
      <c r="N405" s="104"/>
      <c r="O405" s="110" t="s">
        <v>2246</v>
      </c>
      <c r="P405" s="103">
        <v>9307044975</v>
      </c>
      <c r="Q405" s="111"/>
      <c r="R405" s="111"/>
      <c r="S405" s="105" t="s">
        <v>1676</v>
      </c>
      <c r="T405" s="105" t="str">
        <f t="shared" si="6"/>
        <v>ON</v>
      </c>
      <c r="W405" s="52" t="e">
        <f>VLOOKUP(C405,#REF!,5,0)</f>
        <v>#REF!</v>
      </c>
    </row>
    <row r="406" spans="1:23" s="51" customFormat="1" hidden="1" x14ac:dyDescent="0.2">
      <c r="A406" s="99">
        <v>400</v>
      </c>
      <c r="B406" s="99" t="s">
        <v>729</v>
      </c>
      <c r="C406" s="102" t="s">
        <v>1458</v>
      </c>
      <c r="D406" s="100" t="s">
        <v>1452</v>
      </c>
      <c r="E406" s="107">
        <v>45729</v>
      </c>
      <c r="F406" s="108" t="s">
        <v>1832</v>
      </c>
      <c r="G406" s="103" t="s">
        <v>670</v>
      </c>
      <c r="H406" s="102" t="s">
        <v>1453</v>
      </c>
      <c r="I406" s="136">
        <v>13000</v>
      </c>
      <c r="J406" s="127">
        <v>3.5</v>
      </c>
      <c r="K406" s="103"/>
      <c r="L406" s="103"/>
      <c r="M406" s="103" t="str">
        <f>VLOOKUP(C406,'[1]As per ISO'!$B$7:$EQ$1026,146,0)</f>
        <v>CAT-3</v>
      </c>
      <c r="N406" s="104"/>
      <c r="O406" s="110" t="s">
        <v>2247</v>
      </c>
      <c r="P406" s="103">
        <v>9987449913</v>
      </c>
      <c r="Q406" s="111"/>
      <c r="R406" s="111"/>
      <c r="S406" s="105" t="s">
        <v>1676</v>
      </c>
      <c r="T406" s="105" t="str">
        <f t="shared" si="6"/>
        <v>ON</v>
      </c>
      <c r="W406" s="52" t="e">
        <f>VLOOKUP(C406,#REF!,5,0)</f>
        <v>#REF!</v>
      </c>
    </row>
    <row r="407" spans="1:23" s="51" customFormat="1" hidden="1" x14ac:dyDescent="0.2">
      <c r="A407" s="99">
        <v>401</v>
      </c>
      <c r="B407" s="99" t="s">
        <v>729</v>
      </c>
      <c r="C407" s="102" t="s">
        <v>1495</v>
      </c>
      <c r="D407" s="100" t="s">
        <v>1493</v>
      </c>
      <c r="E407" s="107">
        <v>45729</v>
      </c>
      <c r="F407" s="108" t="s">
        <v>1832</v>
      </c>
      <c r="G407" s="103" t="s">
        <v>670</v>
      </c>
      <c r="H407" s="102" t="s">
        <v>1453</v>
      </c>
      <c r="I407" s="136">
        <v>13000</v>
      </c>
      <c r="J407" s="127">
        <v>3.5</v>
      </c>
      <c r="K407" s="103"/>
      <c r="L407" s="103"/>
      <c r="M407" s="103" t="str">
        <f>VLOOKUP(C407,'[1]As per ISO'!$B$7:$EQ$1026,146,0)</f>
        <v>CAT-3</v>
      </c>
      <c r="N407" s="104"/>
      <c r="O407" s="110" t="s">
        <v>2248</v>
      </c>
      <c r="P407" s="103">
        <v>7045063214</v>
      </c>
      <c r="Q407" s="111"/>
      <c r="R407" s="111"/>
      <c r="S407" s="105" t="s">
        <v>1676</v>
      </c>
      <c r="T407" s="105" t="str">
        <f t="shared" si="6"/>
        <v>ON</v>
      </c>
      <c r="W407" s="52" t="e">
        <f>VLOOKUP(C407,#REF!,5,0)</f>
        <v>#REF!</v>
      </c>
    </row>
    <row r="408" spans="1:23" s="51" customFormat="1" ht="31.5" hidden="1" x14ac:dyDescent="0.2">
      <c r="A408" s="99">
        <v>402</v>
      </c>
      <c r="B408" s="99" t="s">
        <v>729</v>
      </c>
      <c r="C408" s="102" t="s">
        <v>1496</v>
      </c>
      <c r="D408" s="100" t="s">
        <v>1494</v>
      </c>
      <c r="E408" s="107">
        <v>45729</v>
      </c>
      <c r="F408" s="108" t="s">
        <v>1832</v>
      </c>
      <c r="G408" s="103" t="s">
        <v>670</v>
      </c>
      <c r="H408" s="102" t="s">
        <v>1453</v>
      </c>
      <c r="I408" s="136">
        <v>13000</v>
      </c>
      <c r="J408" s="127">
        <v>3.5</v>
      </c>
      <c r="K408" s="103"/>
      <c r="L408" s="103"/>
      <c r="M408" s="103" t="str">
        <f>VLOOKUP(C408,'[1]As per ISO'!$B$7:$EQ$1026,146,0)</f>
        <v>CAT-3</v>
      </c>
      <c r="N408" s="104"/>
      <c r="O408" s="110" t="s">
        <v>2249</v>
      </c>
      <c r="P408" s="103">
        <v>9970255655</v>
      </c>
      <c r="Q408" s="111"/>
      <c r="R408" s="111"/>
      <c r="S408" s="105" t="s">
        <v>1676</v>
      </c>
      <c r="T408" s="105" t="str">
        <f t="shared" si="6"/>
        <v>ON</v>
      </c>
      <c r="W408" s="52" t="e">
        <f>VLOOKUP(C408,#REF!,5,0)</f>
        <v>#REF!</v>
      </c>
    </row>
    <row r="409" spans="1:23" s="51" customFormat="1" hidden="1" x14ac:dyDescent="0.2">
      <c r="A409" s="99">
        <v>403</v>
      </c>
      <c r="B409" s="99" t="s">
        <v>665</v>
      </c>
      <c r="C409" s="102" t="s">
        <v>1445</v>
      </c>
      <c r="D409" s="100" t="s">
        <v>1443</v>
      </c>
      <c r="E409" s="107">
        <v>45729</v>
      </c>
      <c r="F409" s="108" t="s">
        <v>1832</v>
      </c>
      <c r="G409" s="108" t="s">
        <v>1831</v>
      </c>
      <c r="H409" s="102" t="s">
        <v>1447</v>
      </c>
      <c r="I409" s="136"/>
      <c r="J409" s="127">
        <v>4.2</v>
      </c>
      <c r="K409" s="103">
        <v>2</v>
      </c>
      <c r="L409" s="103"/>
      <c r="M409" s="103" t="str">
        <f>VLOOKUP(C409,'[1]As per ISO'!$B$7:$EQ$1026,146,0)</f>
        <v>CAT-3</v>
      </c>
      <c r="N409" s="104"/>
      <c r="O409" s="110" t="s">
        <v>2250</v>
      </c>
      <c r="P409" s="103">
        <v>8433652701</v>
      </c>
      <c r="Q409" s="111"/>
      <c r="R409" s="111"/>
      <c r="S409" s="105" t="s">
        <v>1676</v>
      </c>
      <c r="T409" s="105" t="str">
        <f t="shared" si="6"/>
        <v>ON</v>
      </c>
    </row>
    <row r="410" spans="1:23" s="51" customFormat="1" hidden="1" x14ac:dyDescent="0.2">
      <c r="A410" s="99">
        <v>404</v>
      </c>
      <c r="B410" s="99" t="s">
        <v>728</v>
      </c>
      <c r="C410" s="102" t="s">
        <v>1446</v>
      </c>
      <c r="D410" s="100" t="s">
        <v>1444</v>
      </c>
      <c r="E410" s="107">
        <v>45729</v>
      </c>
      <c r="F410" s="108" t="s">
        <v>1832</v>
      </c>
      <c r="G410" s="108" t="s">
        <v>1831</v>
      </c>
      <c r="H410" s="102" t="s">
        <v>1447</v>
      </c>
      <c r="I410" s="136"/>
      <c r="J410" s="127">
        <v>4.2</v>
      </c>
      <c r="K410" s="103"/>
      <c r="L410" s="103"/>
      <c r="M410" s="103" t="str">
        <f>VLOOKUP(C410,'[1]As per ISO'!$B$7:$EQ$1026,146,0)</f>
        <v>CAT-1</v>
      </c>
      <c r="N410" s="104"/>
      <c r="O410" s="110" t="s">
        <v>2251</v>
      </c>
      <c r="P410" s="103">
        <v>9324032683</v>
      </c>
      <c r="Q410" s="111"/>
      <c r="R410" s="111"/>
      <c r="S410" s="105" t="s">
        <v>1676</v>
      </c>
      <c r="T410" s="105" t="str">
        <f t="shared" si="6"/>
        <v>ON</v>
      </c>
    </row>
    <row r="411" spans="1:23" s="69" customFormat="1" ht="31.5" hidden="1" x14ac:dyDescent="0.2">
      <c r="A411" s="99">
        <v>405</v>
      </c>
      <c r="B411" s="99" t="s">
        <v>729</v>
      </c>
      <c r="C411" s="102" t="s">
        <v>1457</v>
      </c>
      <c r="D411" s="100" t="s">
        <v>1451</v>
      </c>
      <c r="E411" s="107">
        <v>45729</v>
      </c>
      <c r="F411" s="108" t="s">
        <v>1832</v>
      </c>
      <c r="G411" s="108" t="s">
        <v>1831</v>
      </c>
      <c r="H411" s="102" t="s">
        <v>1507</v>
      </c>
      <c r="I411" s="136"/>
      <c r="J411" s="127">
        <v>3.5</v>
      </c>
      <c r="K411" s="103">
        <v>1</v>
      </c>
      <c r="L411" s="128">
        <v>1</v>
      </c>
      <c r="M411" s="128" t="str">
        <f>VLOOKUP(C411,'[1]As per ISO'!$B$7:$EQ$1026,146,0)</f>
        <v>CAT-3</v>
      </c>
      <c r="N411" s="129"/>
      <c r="O411" s="110" t="s">
        <v>2246</v>
      </c>
      <c r="P411" s="103">
        <v>9307044975</v>
      </c>
      <c r="Q411" s="130"/>
      <c r="R411" s="130"/>
      <c r="S411" s="105" t="s">
        <v>1676</v>
      </c>
      <c r="T411" s="105" t="str">
        <f t="shared" si="6"/>
        <v>ON</v>
      </c>
    </row>
    <row r="412" spans="1:23" s="69" customFormat="1" ht="31.5" hidden="1" x14ac:dyDescent="0.2">
      <c r="A412" s="99">
        <v>406</v>
      </c>
      <c r="B412" s="99" t="s">
        <v>28</v>
      </c>
      <c r="C412" s="102" t="s">
        <v>1439</v>
      </c>
      <c r="D412" s="100" t="s">
        <v>1437</v>
      </c>
      <c r="E412" s="107">
        <v>45731</v>
      </c>
      <c r="F412" s="108" t="s">
        <v>1833</v>
      </c>
      <c r="G412" s="103" t="s">
        <v>670</v>
      </c>
      <c r="H412" s="102" t="s">
        <v>1436</v>
      </c>
      <c r="I412" s="136">
        <v>18000</v>
      </c>
      <c r="J412" s="127">
        <v>6</v>
      </c>
      <c r="K412" s="103">
        <v>3</v>
      </c>
      <c r="L412" s="128"/>
      <c r="M412" s="128" t="str">
        <f>VLOOKUP(C412,'[1]As per ISO'!$B$7:$EQ$1026,146,0)</f>
        <v>CAT-1</v>
      </c>
      <c r="N412" s="129"/>
      <c r="O412" s="110" t="s">
        <v>2252</v>
      </c>
      <c r="P412" s="103">
        <v>8104591221</v>
      </c>
      <c r="Q412" s="130"/>
      <c r="R412" s="128"/>
      <c r="S412" s="105" t="s">
        <v>1676</v>
      </c>
      <c r="T412" s="105" t="str">
        <f t="shared" si="6"/>
        <v>ON</v>
      </c>
      <c r="W412" s="52" t="e">
        <f>VLOOKUP(C412,#REF!,5,0)</f>
        <v>#REF!</v>
      </c>
    </row>
    <row r="413" spans="1:23" s="69" customFormat="1" ht="31.5" hidden="1" x14ac:dyDescent="0.2">
      <c r="A413" s="99">
        <v>407</v>
      </c>
      <c r="B413" s="99" t="s">
        <v>28</v>
      </c>
      <c r="C413" s="102" t="s">
        <v>1440</v>
      </c>
      <c r="D413" s="100" t="s">
        <v>1438</v>
      </c>
      <c r="E413" s="107">
        <v>45731</v>
      </c>
      <c r="F413" s="108" t="s">
        <v>1833</v>
      </c>
      <c r="G413" s="103" t="s">
        <v>670</v>
      </c>
      <c r="H413" s="102" t="s">
        <v>1436</v>
      </c>
      <c r="I413" s="136">
        <v>18000</v>
      </c>
      <c r="J413" s="127">
        <v>6</v>
      </c>
      <c r="K413" s="103"/>
      <c r="L413" s="128"/>
      <c r="M413" s="128" t="str">
        <f>VLOOKUP(C413,'[1]As per ISO'!$B$7:$EQ$1026,146,0)</f>
        <v>CAT-1</v>
      </c>
      <c r="N413" s="129"/>
      <c r="O413" s="110" t="s">
        <v>2253</v>
      </c>
      <c r="P413" s="103">
        <v>9326088236</v>
      </c>
      <c r="Q413" s="130"/>
      <c r="R413" s="128"/>
      <c r="S413" s="105" t="s">
        <v>1676</v>
      </c>
      <c r="T413" s="105" t="str">
        <f t="shared" si="6"/>
        <v>ON</v>
      </c>
      <c r="W413" s="52" t="e">
        <f>VLOOKUP(C413,#REF!,5,0)</f>
        <v>#REF!</v>
      </c>
    </row>
    <row r="414" spans="1:23" s="69" customFormat="1" ht="31.5" hidden="1" x14ac:dyDescent="0.2">
      <c r="A414" s="99">
        <v>408</v>
      </c>
      <c r="B414" s="99" t="s">
        <v>8</v>
      </c>
      <c r="C414" s="102" t="s">
        <v>1506</v>
      </c>
      <c r="D414" s="100" t="s">
        <v>1505</v>
      </c>
      <c r="E414" s="107">
        <v>45731</v>
      </c>
      <c r="F414" s="108" t="s">
        <v>1833</v>
      </c>
      <c r="G414" s="103" t="s">
        <v>670</v>
      </c>
      <c r="H414" s="102" t="s">
        <v>1436</v>
      </c>
      <c r="I414" s="136">
        <v>18000</v>
      </c>
      <c r="J414" s="127">
        <v>6</v>
      </c>
      <c r="K414" s="103"/>
      <c r="L414" s="128"/>
      <c r="M414" s="128" t="str">
        <f>VLOOKUP(C414,'[1]As per ISO'!$B$7:$EQ$1026,146,0)</f>
        <v>CAT-1</v>
      </c>
      <c r="N414" s="129"/>
      <c r="O414" s="110" t="s">
        <v>2254</v>
      </c>
      <c r="P414" s="103">
        <v>8928181894</v>
      </c>
      <c r="Q414" s="130"/>
      <c r="R414" s="128"/>
      <c r="S414" s="105" t="s">
        <v>1676</v>
      </c>
      <c r="T414" s="105" t="str">
        <f t="shared" si="6"/>
        <v>ON</v>
      </c>
      <c r="W414" s="52" t="e">
        <f>VLOOKUP(C414,#REF!,5,0)</f>
        <v>#REF!</v>
      </c>
    </row>
    <row r="415" spans="1:23" s="69" customFormat="1" ht="31.5" hidden="1" x14ac:dyDescent="0.2">
      <c r="A415" s="99">
        <v>409</v>
      </c>
      <c r="B415" s="99" t="s">
        <v>728</v>
      </c>
      <c r="C415" s="102" t="s">
        <v>1513</v>
      </c>
      <c r="D415" s="100" t="s">
        <v>1520</v>
      </c>
      <c r="E415" s="107"/>
      <c r="F415" s="108" t="s">
        <v>1833</v>
      </c>
      <c r="G415" s="103" t="s">
        <v>670</v>
      </c>
      <c r="H415" s="102" t="s">
        <v>1538</v>
      </c>
      <c r="I415" s="136">
        <v>18000</v>
      </c>
      <c r="J415" s="127">
        <v>6</v>
      </c>
      <c r="K415" s="103">
        <v>1</v>
      </c>
      <c r="L415" s="128"/>
      <c r="M415" s="128" t="str">
        <f>VLOOKUP(C415,'[1]As per ISO'!$B$7:$EQ$1026,146,0)</f>
        <v>CAT-2</v>
      </c>
      <c r="N415" s="129"/>
      <c r="O415" s="110" t="s">
        <v>2255</v>
      </c>
      <c r="P415" s="103">
        <v>9324246739</v>
      </c>
      <c r="Q415" s="130"/>
      <c r="R415" s="128"/>
      <c r="S415" s="105" t="s">
        <v>1676</v>
      </c>
      <c r="T415" s="105" t="str">
        <f t="shared" si="6"/>
        <v>OFF</v>
      </c>
      <c r="W415" s="52" t="e">
        <f>VLOOKUP(C415,#REF!,5,0)</f>
        <v>#REF!</v>
      </c>
    </row>
    <row r="416" spans="1:23" s="51" customFormat="1" ht="31.5" hidden="1" x14ac:dyDescent="0.2">
      <c r="A416" s="99">
        <v>410</v>
      </c>
      <c r="B416" s="99" t="s">
        <v>729</v>
      </c>
      <c r="C416" s="102" t="s">
        <v>1471</v>
      </c>
      <c r="D416" s="100" t="s">
        <v>1468</v>
      </c>
      <c r="E416" s="107">
        <v>45733</v>
      </c>
      <c r="F416" s="108" t="s">
        <v>1832</v>
      </c>
      <c r="G416" s="103" t="s">
        <v>670</v>
      </c>
      <c r="H416" s="102" t="s">
        <v>1475</v>
      </c>
      <c r="I416" s="136">
        <v>10000</v>
      </c>
      <c r="J416" s="127">
        <v>3.5</v>
      </c>
      <c r="K416" s="103">
        <v>1</v>
      </c>
      <c r="L416" s="103"/>
      <c r="M416" s="103" t="str">
        <f>VLOOKUP(C416,'[1]As per ISO'!$B$7:$EQ$1026,146,0)</f>
        <v>CAT-3</v>
      </c>
      <c r="N416" s="104"/>
      <c r="O416" s="110" t="s">
        <v>2236</v>
      </c>
      <c r="P416" s="103">
        <v>7208236834</v>
      </c>
      <c r="Q416" s="111"/>
      <c r="R416" s="111"/>
      <c r="S416" s="105" t="s">
        <v>1676</v>
      </c>
      <c r="T416" s="105" t="str">
        <f t="shared" si="6"/>
        <v>ON</v>
      </c>
      <c r="W416" s="52" t="e">
        <f>VLOOKUP(C416,#REF!,5,0)</f>
        <v>#REF!</v>
      </c>
    </row>
    <row r="417" spans="1:23" ht="31.5" hidden="1" x14ac:dyDescent="0.2">
      <c r="A417" s="99">
        <v>411</v>
      </c>
      <c r="B417" s="99" t="s">
        <v>747</v>
      </c>
      <c r="C417" s="102" t="s">
        <v>1479</v>
      </c>
      <c r="D417" s="100" t="s">
        <v>1476</v>
      </c>
      <c r="E417" s="107">
        <v>45736</v>
      </c>
      <c r="F417" s="108" t="s">
        <v>1832</v>
      </c>
      <c r="G417" s="108" t="s">
        <v>1831</v>
      </c>
      <c r="H417" s="102" t="s">
        <v>1482</v>
      </c>
      <c r="I417" s="103"/>
      <c r="J417" s="127">
        <v>3.6</v>
      </c>
      <c r="K417" s="103">
        <v>4</v>
      </c>
      <c r="L417" s="103">
        <v>1</v>
      </c>
      <c r="M417" s="103" t="str">
        <f>VLOOKUP(C417,'[1]As per ISO'!$B$7:$EQ$1026,146,0)</f>
        <v>CAT-2</v>
      </c>
      <c r="N417" s="104"/>
      <c r="O417" s="110" t="s">
        <v>2256</v>
      </c>
      <c r="P417" s="103">
        <v>9029201534</v>
      </c>
      <c r="Q417" s="111"/>
      <c r="R417" s="111"/>
      <c r="S417" s="105" t="s">
        <v>1676</v>
      </c>
      <c r="T417" s="105" t="str">
        <f t="shared" si="6"/>
        <v>ON</v>
      </c>
    </row>
    <row r="418" spans="1:23" s="51" customFormat="1" hidden="1" x14ac:dyDescent="0.2">
      <c r="A418" s="99">
        <v>412</v>
      </c>
      <c r="B418" s="99" t="s">
        <v>747</v>
      </c>
      <c r="C418" s="102" t="s">
        <v>1469</v>
      </c>
      <c r="D418" s="100" t="s">
        <v>1466</v>
      </c>
      <c r="E418" s="107">
        <v>45736</v>
      </c>
      <c r="F418" s="108" t="s">
        <v>1832</v>
      </c>
      <c r="G418" s="108" t="s">
        <v>1831</v>
      </c>
      <c r="H418" s="102" t="s">
        <v>1482</v>
      </c>
      <c r="I418" s="136"/>
      <c r="J418" s="127">
        <v>3.6</v>
      </c>
      <c r="K418" s="103"/>
      <c r="L418" s="103"/>
      <c r="M418" s="103" t="str">
        <f>VLOOKUP(C418,'[1]As per ISO'!$B$7:$EQ$1026,146,0)</f>
        <v>CAT-2</v>
      </c>
      <c r="N418" s="104"/>
      <c r="O418" s="110" t="s">
        <v>2234</v>
      </c>
      <c r="P418" s="103">
        <v>9004401873</v>
      </c>
      <c r="Q418" s="111"/>
      <c r="R418" s="111"/>
      <c r="S418" s="105" t="s">
        <v>1676</v>
      </c>
      <c r="T418" s="105" t="str">
        <f t="shared" si="6"/>
        <v>ON</v>
      </c>
    </row>
    <row r="419" spans="1:23" s="51" customFormat="1" hidden="1" x14ac:dyDescent="0.2">
      <c r="A419" s="99">
        <v>413</v>
      </c>
      <c r="B419" s="99" t="s">
        <v>729</v>
      </c>
      <c r="C419" s="102" t="s">
        <v>1480</v>
      </c>
      <c r="D419" s="100" t="s">
        <v>1477</v>
      </c>
      <c r="E419" s="107">
        <v>45736</v>
      </c>
      <c r="F419" s="108" t="s">
        <v>1832</v>
      </c>
      <c r="G419" s="108" t="s">
        <v>1831</v>
      </c>
      <c r="H419" s="102" t="s">
        <v>1482</v>
      </c>
      <c r="I419" s="136"/>
      <c r="J419" s="127">
        <v>3.6</v>
      </c>
      <c r="K419" s="103"/>
      <c r="L419" s="103"/>
      <c r="M419" s="103" t="str">
        <f>VLOOKUP(C419,'[1]As per ISO'!$B$7:$EQ$1026,146,0)</f>
        <v>CAT-3</v>
      </c>
      <c r="N419" s="104"/>
      <c r="O419" s="110" t="s">
        <v>2257</v>
      </c>
      <c r="P419" s="103">
        <v>8484873532</v>
      </c>
      <c r="Q419" s="111"/>
      <c r="R419" s="111"/>
      <c r="S419" s="105" t="s">
        <v>1676</v>
      </c>
      <c r="T419" s="105" t="str">
        <f t="shared" si="6"/>
        <v>ON</v>
      </c>
    </row>
    <row r="420" spans="1:23" s="51" customFormat="1" hidden="1" x14ac:dyDescent="0.2">
      <c r="A420" s="99">
        <v>414</v>
      </c>
      <c r="B420" s="99" t="s">
        <v>729</v>
      </c>
      <c r="C420" s="102" t="s">
        <v>1481</v>
      </c>
      <c r="D420" s="100" t="s">
        <v>1478</v>
      </c>
      <c r="E420" s="107">
        <v>45736</v>
      </c>
      <c r="F420" s="108" t="s">
        <v>1832</v>
      </c>
      <c r="G420" s="108" t="s">
        <v>1831</v>
      </c>
      <c r="H420" s="102" t="s">
        <v>1482</v>
      </c>
      <c r="I420" s="136"/>
      <c r="J420" s="127">
        <v>3.6</v>
      </c>
      <c r="K420" s="103"/>
      <c r="L420" s="103"/>
      <c r="M420" s="103" t="str">
        <f>VLOOKUP(C420,'[1]As per ISO'!$B$7:$EQ$1026,146,0)</f>
        <v>CAT-3</v>
      </c>
      <c r="N420" s="104"/>
      <c r="O420" s="110" t="s">
        <v>2258</v>
      </c>
      <c r="P420" s="103">
        <v>9967113906</v>
      </c>
      <c r="Q420" s="111"/>
      <c r="R420" s="111"/>
      <c r="S420" s="105" t="s">
        <v>1676</v>
      </c>
      <c r="T420" s="105" t="str">
        <f t="shared" si="6"/>
        <v>ON</v>
      </c>
    </row>
    <row r="421" spans="1:23" hidden="1" x14ac:dyDescent="0.2">
      <c r="A421" s="99">
        <v>415</v>
      </c>
      <c r="B421" s="99" t="s">
        <v>707</v>
      </c>
      <c r="C421" s="102" t="s">
        <v>1489</v>
      </c>
      <c r="D421" s="100" t="s">
        <v>1486</v>
      </c>
      <c r="E421" s="107">
        <v>45736</v>
      </c>
      <c r="F421" s="108" t="s">
        <v>1832</v>
      </c>
      <c r="G421" s="103" t="s">
        <v>670</v>
      </c>
      <c r="H421" s="102" t="s">
        <v>1492</v>
      </c>
      <c r="I421" s="136">
        <v>10000</v>
      </c>
      <c r="J421" s="127">
        <v>3.6</v>
      </c>
      <c r="K421" s="103">
        <v>3</v>
      </c>
      <c r="L421" s="103"/>
      <c r="M421" s="103" t="str">
        <f>VLOOKUP(C421,'[1]As per ISO'!$B$7:$EQ$1026,146,0)</f>
        <v>CAT-1</v>
      </c>
      <c r="N421" s="104"/>
      <c r="O421" s="110" t="s">
        <v>2259</v>
      </c>
      <c r="P421" s="103">
        <v>8433606515</v>
      </c>
      <c r="Q421" s="111"/>
      <c r="R421" s="111"/>
      <c r="S421" s="105" t="s">
        <v>1676</v>
      </c>
      <c r="T421" s="105" t="str">
        <f t="shared" si="6"/>
        <v>ON</v>
      </c>
      <c r="W421" s="52" t="e">
        <f>VLOOKUP(C421,#REF!,5,0)</f>
        <v>#REF!</v>
      </c>
    </row>
    <row r="422" spans="1:23" s="51" customFormat="1" hidden="1" x14ac:dyDescent="0.2">
      <c r="A422" s="99">
        <v>416</v>
      </c>
      <c r="B422" s="99" t="s">
        <v>707</v>
      </c>
      <c r="C422" s="102" t="s">
        <v>1490</v>
      </c>
      <c r="D422" s="100" t="s">
        <v>1487</v>
      </c>
      <c r="E422" s="107">
        <v>45736</v>
      </c>
      <c r="F422" s="108" t="s">
        <v>1832</v>
      </c>
      <c r="G422" s="103" t="s">
        <v>670</v>
      </c>
      <c r="H422" s="102" t="s">
        <v>1492</v>
      </c>
      <c r="I422" s="136">
        <v>10000</v>
      </c>
      <c r="J422" s="127">
        <v>3.6</v>
      </c>
      <c r="K422" s="103"/>
      <c r="L422" s="103"/>
      <c r="M422" s="103" t="str">
        <f>VLOOKUP(C422,'[1]As per ISO'!$B$7:$EQ$1026,146,0)</f>
        <v>CAT-1</v>
      </c>
      <c r="N422" s="104"/>
      <c r="O422" s="110" t="s">
        <v>2260</v>
      </c>
      <c r="P422" s="103">
        <v>8879566423</v>
      </c>
      <c r="Q422" s="111"/>
      <c r="R422" s="111"/>
      <c r="S422" s="105" t="s">
        <v>1676</v>
      </c>
      <c r="T422" s="105" t="str">
        <f t="shared" si="6"/>
        <v>ON</v>
      </c>
      <c r="W422" s="52" t="e">
        <f>VLOOKUP(C422,#REF!,5,0)</f>
        <v>#REF!</v>
      </c>
    </row>
    <row r="423" spans="1:23" s="51" customFormat="1" ht="31.5" hidden="1" x14ac:dyDescent="0.2">
      <c r="A423" s="99">
        <v>417</v>
      </c>
      <c r="B423" s="99" t="s">
        <v>8</v>
      </c>
      <c r="C423" s="102" t="s">
        <v>1491</v>
      </c>
      <c r="D423" s="100" t="s">
        <v>1488</v>
      </c>
      <c r="E423" s="107">
        <v>45736</v>
      </c>
      <c r="F423" s="108" t="s">
        <v>1832</v>
      </c>
      <c r="G423" s="103" t="s">
        <v>670</v>
      </c>
      <c r="H423" s="102" t="s">
        <v>1492</v>
      </c>
      <c r="I423" s="136">
        <v>10000</v>
      </c>
      <c r="J423" s="127">
        <v>3.6</v>
      </c>
      <c r="K423" s="103"/>
      <c r="L423" s="103"/>
      <c r="M423" s="103" t="str">
        <f>VLOOKUP(C423,'[1]As per ISO'!$B$7:$EQ$1026,146,0)</f>
        <v>CAT-1</v>
      </c>
      <c r="N423" s="104"/>
      <c r="O423" s="110" t="s">
        <v>2261</v>
      </c>
      <c r="P423" s="103">
        <v>8104867443</v>
      </c>
      <c r="Q423" s="111"/>
      <c r="R423" s="111"/>
      <c r="S423" s="105" t="s">
        <v>1676</v>
      </c>
      <c r="T423" s="105" t="str">
        <f t="shared" si="6"/>
        <v>ON</v>
      </c>
      <c r="W423" s="52" t="e">
        <f>VLOOKUP(C423,#REF!,5,0)</f>
        <v>#REF!</v>
      </c>
    </row>
    <row r="424" spans="1:23" s="51" customFormat="1" ht="31.5" hidden="1" x14ac:dyDescent="0.2">
      <c r="A424" s="99">
        <v>418</v>
      </c>
      <c r="B424" s="99" t="s">
        <v>27</v>
      </c>
      <c r="C424" s="102" t="s">
        <v>1206</v>
      </c>
      <c r="D424" s="100" t="s">
        <v>1153</v>
      </c>
      <c r="E424" s="107"/>
      <c r="F424" s="108" t="s">
        <v>1833</v>
      </c>
      <c r="G424" s="103" t="s">
        <v>670</v>
      </c>
      <c r="H424" s="102" t="s">
        <v>1483</v>
      </c>
      <c r="I424" s="136">
        <v>35000</v>
      </c>
      <c r="J424" s="127">
        <v>9</v>
      </c>
      <c r="K424" s="103">
        <v>1</v>
      </c>
      <c r="L424" s="103"/>
      <c r="M424" s="103" t="str">
        <f>VLOOKUP(C424,'[1]As per ISO'!$B$7:$EQ$1026,146,0)</f>
        <v>CAT-1</v>
      </c>
      <c r="N424" s="104"/>
      <c r="O424" s="110" t="s">
        <v>2128</v>
      </c>
      <c r="P424" s="103">
        <v>9324580820</v>
      </c>
      <c r="Q424" s="111"/>
      <c r="R424" s="103"/>
      <c r="S424" s="105" t="s">
        <v>1676</v>
      </c>
      <c r="T424" s="105" t="str">
        <f t="shared" si="6"/>
        <v>OFF</v>
      </c>
      <c r="W424" s="52" t="e">
        <f>VLOOKUP(C424,#REF!,5,0)</f>
        <v>#REF!</v>
      </c>
    </row>
    <row r="425" spans="1:23" s="51" customFormat="1" ht="31.5" hidden="1" x14ac:dyDescent="0.2">
      <c r="A425" s="99">
        <v>419</v>
      </c>
      <c r="B425" s="99" t="s">
        <v>729</v>
      </c>
      <c r="C425" s="102" t="s">
        <v>1499</v>
      </c>
      <c r="D425" s="100" t="s">
        <v>1497</v>
      </c>
      <c r="E425" s="107">
        <v>45736</v>
      </c>
      <c r="F425" s="108" t="s">
        <v>1833</v>
      </c>
      <c r="G425" s="108" t="s">
        <v>1831</v>
      </c>
      <c r="H425" s="102" t="s">
        <v>1498</v>
      </c>
      <c r="I425" s="136"/>
      <c r="J425" s="127">
        <v>5</v>
      </c>
      <c r="K425" s="103">
        <v>1</v>
      </c>
      <c r="L425" s="103"/>
      <c r="M425" s="103" t="str">
        <f>VLOOKUP(C425,'[1]As per ISO'!$B$7:$EQ$1026,146,0)</f>
        <v>CAT-3</v>
      </c>
      <c r="N425" s="104"/>
      <c r="O425" s="110" t="s">
        <v>2262</v>
      </c>
      <c r="P425" s="103">
        <v>7900052223</v>
      </c>
      <c r="Q425" s="111"/>
      <c r="R425" s="103"/>
      <c r="S425" s="105" t="s">
        <v>1676</v>
      </c>
      <c r="T425" s="105" t="str">
        <f t="shared" si="6"/>
        <v>ON</v>
      </c>
    </row>
    <row r="426" spans="1:23" s="69" customFormat="1" hidden="1" x14ac:dyDescent="0.2">
      <c r="A426" s="99">
        <v>420</v>
      </c>
      <c r="B426" s="99" t="s">
        <v>729</v>
      </c>
      <c r="C426" s="102" t="s">
        <v>1503</v>
      </c>
      <c r="D426" s="100" t="s">
        <v>1500</v>
      </c>
      <c r="E426" s="107">
        <v>45744</v>
      </c>
      <c r="F426" s="108" t="s">
        <v>1832</v>
      </c>
      <c r="G426" s="103" t="s">
        <v>670</v>
      </c>
      <c r="H426" s="102" t="s">
        <v>1502</v>
      </c>
      <c r="I426" s="136">
        <v>2300</v>
      </c>
      <c r="J426" s="127">
        <v>3.5</v>
      </c>
      <c r="K426" s="103">
        <v>2</v>
      </c>
      <c r="L426" s="128"/>
      <c r="M426" s="128" t="str">
        <f>VLOOKUP(C426,'[1]As per ISO'!$B$7:$EQ$1026,146,0)</f>
        <v>CAT-3</v>
      </c>
      <c r="N426" s="129"/>
      <c r="O426" s="110" t="s">
        <v>2263</v>
      </c>
      <c r="P426" s="103">
        <v>7039178216</v>
      </c>
      <c r="Q426" s="130"/>
      <c r="R426" s="130"/>
      <c r="S426" s="105" t="s">
        <v>1676</v>
      </c>
      <c r="T426" s="105" t="str">
        <f t="shared" si="6"/>
        <v>ON</v>
      </c>
      <c r="W426" s="52" t="e">
        <f>VLOOKUP(C426,#REF!,5,0)</f>
        <v>#REF!</v>
      </c>
    </row>
    <row r="427" spans="1:23" s="69" customFormat="1" ht="31.5" hidden="1" x14ac:dyDescent="0.2">
      <c r="A427" s="99">
        <v>421</v>
      </c>
      <c r="B427" s="99" t="s">
        <v>729</v>
      </c>
      <c r="C427" s="102" t="s">
        <v>1504</v>
      </c>
      <c r="D427" s="100" t="s">
        <v>1501</v>
      </c>
      <c r="E427" s="107">
        <v>45744</v>
      </c>
      <c r="F427" s="108" t="s">
        <v>1832</v>
      </c>
      <c r="G427" s="103" t="s">
        <v>670</v>
      </c>
      <c r="H427" s="102" t="s">
        <v>1502</v>
      </c>
      <c r="I427" s="136">
        <v>2300</v>
      </c>
      <c r="J427" s="127">
        <v>3.5</v>
      </c>
      <c r="K427" s="103"/>
      <c r="L427" s="128"/>
      <c r="M427" s="128" t="str">
        <f>VLOOKUP(C427,'[1]As per ISO'!$B$7:$EQ$1026,146,0)</f>
        <v>CAT-3</v>
      </c>
      <c r="N427" s="129"/>
      <c r="O427" s="110" t="s">
        <v>2264</v>
      </c>
      <c r="P427" s="103">
        <v>7738051979</v>
      </c>
      <c r="Q427" s="130"/>
      <c r="R427" s="130"/>
      <c r="S427" s="105" t="s">
        <v>1676</v>
      </c>
      <c r="T427" s="105" t="str">
        <f t="shared" si="6"/>
        <v>ON</v>
      </c>
      <c r="W427" s="52" t="e">
        <f>VLOOKUP(C427,#REF!,5,0)</f>
        <v>#REF!</v>
      </c>
    </row>
    <row r="428" spans="1:23" s="69" customFormat="1" ht="31.5" hidden="1" x14ac:dyDescent="0.2">
      <c r="A428" s="99">
        <v>422</v>
      </c>
      <c r="B428" s="99" t="s">
        <v>27</v>
      </c>
      <c r="C428" s="102" t="s">
        <v>1508</v>
      </c>
      <c r="D428" s="100" t="s">
        <v>1515</v>
      </c>
      <c r="E428" s="103"/>
      <c r="F428" s="108" t="s">
        <v>1832</v>
      </c>
      <c r="G428" s="103" t="s">
        <v>670</v>
      </c>
      <c r="H428" s="102" t="s">
        <v>1522</v>
      </c>
      <c r="I428" s="136">
        <v>20000</v>
      </c>
      <c r="J428" s="127">
        <v>4</v>
      </c>
      <c r="K428" s="103">
        <v>1</v>
      </c>
      <c r="L428" s="128"/>
      <c r="M428" s="128" t="str">
        <f>VLOOKUP(C428,'[1]As per ISO'!$B$7:$EQ$1026,146,0)</f>
        <v>CAT-3</v>
      </c>
      <c r="N428" s="129"/>
      <c r="O428" s="110" t="s">
        <v>2265</v>
      </c>
      <c r="P428" s="103">
        <v>9082739734</v>
      </c>
      <c r="Q428" s="130"/>
      <c r="R428" s="130"/>
      <c r="S428" s="105" t="s">
        <v>1676</v>
      </c>
      <c r="T428" s="105" t="str">
        <f t="shared" si="6"/>
        <v>OFF</v>
      </c>
      <c r="W428" s="52" t="e">
        <f>VLOOKUP(C428,#REF!,5,0)</f>
        <v>#REF!</v>
      </c>
    </row>
    <row r="429" spans="1:23" s="69" customFormat="1" hidden="1" x14ac:dyDescent="0.2">
      <c r="A429" s="99">
        <v>423</v>
      </c>
      <c r="B429" s="99" t="s">
        <v>747</v>
      </c>
      <c r="C429" s="102" t="s">
        <v>1514</v>
      </c>
      <c r="D429" s="100" t="s">
        <v>1521</v>
      </c>
      <c r="E429" s="131"/>
      <c r="F429" s="108" t="s">
        <v>1833</v>
      </c>
      <c r="G429" s="103" t="s">
        <v>670</v>
      </c>
      <c r="H429" s="102" t="s">
        <v>1523</v>
      </c>
      <c r="I429" s="136">
        <v>15000</v>
      </c>
      <c r="J429" s="127">
        <v>5.5</v>
      </c>
      <c r="K429" s="103">
        <v>1</v>
      </c>
      <c r="L429" s="128"/>
      <c r="M429" s="128" t="str">
        <f>VLOOKUP(C429,'[1]As per ISO'!$B$7:$EQ$1026,146,0)</f>
        <v>CAT-2</v>
      </c>
      <c r="N429" s="129"/>
      <c r="O429" s="110" t="s">
        <v>2266</v>
      </c>
      <c r="P429" s="103">
        <v>9987209176</v>
      </c>
      <c r="Q429" s="130"/>
      <c r="R429" s="128"/>
      <c r="S429" s="105" t="s">
        <v>1676</v>
      </c>
      <c r="T429" s="105" t="str">
        <f t="shared" si="6"/>
        <v>OFF</v>
      </c>
      <c r="W429" s="52" t="e">
        <f>VLOOKUP(C429,#REF!,5,0)</f>
        <v>#REF!</v>
      </c>
    </row>
    <row r="430" spans="1:23" s="69" customFormat="1" ht="31.5" hidden="1" x14ac:dyDescent="0.2">
      <c r="A430" s="99">
        <v>424</v>
      </c>
      <c r="B430" s="99" t="s">
        <v>8</v>
      </c>
      <c r="C430" s="102" t="s">
        <v>1261</v>
      </c>
      <c r="D430" s="100" t="s">
        <v>1553</v>
      </c>
      <c r="E430" s="107">
        <v>45742</v>
      </c>
      <c r="F430" s="108" t="s">
        <v>1833</v>
      </c>
      <c r="G430" s="108" t="s">
        <v>1831</v>
      </c>
      <c r="H430" s="102" t="s">
        <v>1554</v>
      </c>
      <c r="I430" s="136"/>
      <c r="J430" s="127">
        <v>6</v>
      </c>
      <c r="K430" s="103">
        <v>1</v>
      </c>
      <c r="L430" s="128">
        <v>1</v>
      </c>
      <c r="M430" s="103" t="str">
        <f>VLOOKUP(C430,'[1]As per ISO'!$B$7:$EQ$1026,146,0)</f>
        <v>CAT-1</v>
      </c>
      <c r="N430" s="129"/>
      <c r="O430" s="110" t="s">
        <v>2184</v>
      </c>
      <c r="P430" s="103">
        <v>7710825061</v>
      </c>
      <c r="Q430" s="130"/>
      <c r="R430" s="128"/>
      <c r="S430" s="105" t="s">
        <v>1676</v>
      </c>
      <c r="T430" s="105" t="str">
        <f t="shared" si="6"/>
        <v>ON</v>
      </c>
    </row>
    <row r="431" spans="1:23" s="69" customFormat="1" ht="31.5" hidden="1" x14ac:dyDescent="0.2">
      <c r="A431" s="99">
        <v>425</v>
      </c>
      <c r="B431" s="99" t="s">
        <v>27</v>
      </c>
      <c r="C431" s="102" t="s">
        <v>1051</v>
      </c>
      <c r="D431" s="100" t="s">
        <v>1058</v>
      </c>
      <c r="E431" s="107">
        <v>45744</v>
      </c>
      <c r="F431" s="108" t="s">
        <v>1833</v>
      </c>
      <c r="G431" s="108" t="s">
        <v>1831</v>
      </c>
      <c r="H431" s="102" t="s">
        <v>1530</v>
      </c>
      <c r="I431" s="136"/>
      <c r="J431" s="127">
        <v>7.35</v>
      </c>
      <c r="K431" s="103">
        <v>4</v>
      </c>
      <c r="L431" s="128"/>
      <c r="M431" s="128" t="str">
        <f>VLOOKUP(C431,'[1]As per ISO'!$B$7:$EQ$1026,146,0)</f>
        <v>CAT-1</v>
      </c>
      <c r="N431" s="129"/>
      <c r="O431" s="110" t="s">
        <v>2080</v>
      </c>
      <c r="P431" s="103">
        <v>8104966846</v>
      </c>
      <c r="Q431" s="130"/>
      <c r="R431" s="128"/>
      <c r="S431" s="105" t="s">
        <v>1676</v>
      </c>
      <c r="T431" s="105" t="str">
        <f t="shared" si="6"/>
        <v>ON</v>
      </c>
    </row>
    <row r="432" spans="1:23" s="69" customFormat="1" ht="31.5" hidden="1" x14ac:dyDescent="0.2">
      <c r="A432" s="99">
        <v>426</v>
      </c>
      <c r="B432" s="99" t="s">
        <v>27</v>
      </c>
      <c r="C432" s="102" t="s">
        <v>1052</v>
      </c>
      <c r="D432" s="100" t="s">
        <v>1059</v>
      </c>
      <c r="E432" s="107">
        <v>45744</v>
      </c>
      <c r="F432" s="108" t="s">
        <v>1833</v>
      </c>
      <c r="G432" s="108" t="s">
        <v>1831</v>
      </c>
      <c r="H432" s="102" t="s">
        <v>1530</v>
      </c>
      <c r="I432" s="136"/>
      <c r="J432" s="127">
        <v>7.35</v>
      </c>
      <c r="K432" s="103"/>
      <c r="L432" s="128"/>
      <c r="M432" s="128" t="str">
        <f>VLOOKUP(C432,'[1]As per ISO'!$B$7:$EQ$1026,146,0)</f>
        <v>CAT-1</v>
      </c>
      <c r="N432" s="129"/>
      <c r="O432" s="110" t="s">
        <v>2081</v>
      </c>
      <c r="P432" s="103">
        <v>7045516024</v>
      </c>
      <c r="Q432" s="130"/>
      <c r="R432" s="128"/>
      <c r="S432" s="105" t="s">
        <v>1676</v>
      </c>
      <c r="T432" s="105" t="str">
        <f t="shared" si="6"/>
        <v>ON</v>
      </c>
    </row>
    <row r="433" spans="1:23" s="69" customFormat="1" ht="31.5" hidden="1" x14ac:dyDescent="0.2">
      <c r="A433" s="99">
        <v>427</v>
      </c>
      <c r="B433" s="99" t="s">
        <v>24</v>
      </c>
      <c r="C433" s="102" t="s">
        <v>825</v>
      </c>
      <c r="D433" s="100" t="s">
        <v>1527</v>
      </c>
      <c r="E433" s="107">
        <v>45744</v>
      </c>
      <c r="F433" s="108" t="s">
        <v>1833</v>
      </c>
      <c r="G433" s="108" t="s">
        <v>1831</v>
      </c>
      <c r="H433" s="102" t="s">
        <v>1530</v>
      </c>
      <c r="I433" s="136"/>
      <c r="J433" s="127">
        <v>7.35</v>
      </c>
      <c r="K433" s="103"/>
      <c r="L433" s="132"/>
      <c r="M433" s="128" t="str">
        <f>VLOOKUP(C433,'[1]As per ISO'!$B$7:$EQ$1026,146,0)</f>
        <v>CAT-1</v>
      </c>
      <c r="N433" s="129"/>
      <c r="O433" s="110" t="s">
        <v>2007</v>
      </c>
      <c r="P433" s="103">
        <v>9372975818</v>
      </c>
      <c r="Q433" s="130"/>
      <c r="R433" s="128"/>
      <c r="S433" s="105" t="s">
        <v>1676</v>
      </c>
      <c r="T433" s="105" t="str">
        <f t="shared" si="6"/>
        <v>ON</v>
      </c>
    </row>
    <row r="434" spans="1:23" s="69" customFormat="1" hidden="1" x14ac:dyDescent="0.2">
      <c r="A434" s="99">
        <v>428</v>
      </c>
      <c r="B434" s="99" t="s">
        <v>707</v>
      </c>
      <c r="C434" s="102" t="s">
        <v>1529</v>
      </c>
      <c r="D434" s="100" t="s">
        <v>1528</v>
      </c>
      <c r="E434" s="107">
        <v>45744</v>
      </c>
      <c r="F434" s="108" t="s">
        <v>1833</v>
      </c>
      <c r="G434" s="108" t="s">
        <v>1831</v>
      </c>
      <c r="H434" s="102" t="s">
        <v>1530</v>
      </c>
      <c r="I434" s="136"/>
      <c r="J434" s="127">
        <v>7.35</v>
      </c>
      <c r="K434" s="103"/>
      <c r="L434" s="128"/>
      <c r="M434" s="128" t="str">
        <f>VLOOKUP(C434,'[1]As per ISO'!$B$7:$EQ$1026,146,0)</f>
        <v>CAT-1</v>
      </c>
      <c r="N434" s="129"/>
      <c r="O434" s="110" t="s">
        <v>2267</v>
      </c>
      <c r="P434" s="103">
        <v>7039709648</v>
      </c>
      <c r="Q434" s="130"/>
      <c r="R434" s="128"/>
      <c r="S434" s="105" t="s">
        <v>1676</v>
      </c>
      <c r="T434" s="105" t="str">
        <f t="shared" si="6"/>
        <v>ON</v>
      </c>
    </row>
    <row r="435" spans="1:23" s="69" customFormat="1" hidden="1" x14ac:dyDescent="0.2">
      <c r="A435" s="99">
        <v>429</v>
      </c>
      <c r="B435" s="99" t="s">
        <v>682</v>
      </c>
      <c r="C435" s="102" t="s">
        <v>1509</v>
      </c>
      <c r="D435" s="100" t="s">
        <v>1516</v>
      </c>
      <c r="E435" s="107">
        <v>45751</v>
      </c>
      <c r="F435" s="108" t="s">
        <v>1832</v>
      </c>
      <c r="G435" s="108" t="s">
        <v>1831</v>
      </c>
      <c r="H435" s="102" t="s">
        <v>1418</v>
      </c>
      <c r="I435" s="136"/>
      <c r="J435" s="127">
        <v>3.5</v>
      </c>
      <c r="K435" s="103">
        <v>5</v>
      </c>
      <c r="L435" s="128"/>
      <c r="M435" s="128" t="str">
        <f>VLOOKUP(C435,'[1]As per ISO'!$B$7:$EQ$1026,146,0)</f>
        <v>CAT-1</v>
      </c>
      <c r="N435" s="129"/>
      <c r="O435" s="110" t="s">
        <v>2268</v>
      </c>
      <c r="P435" s="103">
        <v>9619076128</v>
      </c>
      <c r="Q435" s="130"/>
      <c r="R435" s="130"/>
      <c r="S435" s="105" t="s">
        <v>1676</v>
      </c>
      <c r="T435" s="105" t="str">
        <f t="shared" si="6"/>
        <v>ON</v>
      </c>
    </row>
    <row r="436" spans="1:23" s="69" customFormat="1" hidden="1" x14ac:dyDescent="0.2">
      <c r="A436" s="99">
        <v>430</v>
      </c>
      <c r="B436" s="99" t="s">
        <v>682</v>
      </c>
      <c r="C436" s="102" t="s">
        <v>1510</v>
      </c>
      <c r="D436" s="100" t="s">
        <v>1517</v>
      </c>
      <c r="E436" s="107">
        <v>45751</v>
      </c>
      <c r="F436" s="108" t="s">
        <v>1832</v>
      </c>
      <c r="G436" s="108" t="s">
        <v>1831</v>
      </c>
      <c r="H436" s="102" t="s">
        <v>1418</v>
      </c>
      <c r="I436" s="136"/>
      <c r="J436" s="127">
        <v>3.5</v>
      </c>
      <c r="K436" s="103"/>
      <c r="L436" s="132"/>
      <c r="M436" s="128" t="str">
        <f>VLOOKUP(C436,'[1]As per ISO'!$B$7:$EQ$1026,146,0)</f>
        <v>CAT-1</v>
      </c>
      <c r="N436" s="129"/>
      <c r="O436" s="110" t="s">
        <v>2269</v>
      </c>
      <c r="P436" s="103">
        <v>9137003874</v>
      </c>
      <c r="Q436" s="130"/>
      <c r="R436" s="130"/>
      <c r="S436" s="105" t="s">
        <v>1676</v>
      </c>
      <c r="T436" s="105" t="str">
        <f t="shared" si="6"/>
        <v>ON</v>
      </c>
    </row>
    <row r="437" spans="1:23" s="69" customFormat="1" hidden="1" x14ac:dyDescent="0.2">
      <c r="A437" s="99">
        <v>431</v>
      </c>
      <c r="B437" s="99" t="s">
        <v>682</v>
      </c>
      <c r="C437" s="102" t="s">
        <v>1511</v>
      </c>
      <c r="D437" s="100" t="s">
        <v>1518</v>
      </c>
      <c r="E437" s="107">
        <v>45751</v>
      </c>
      <c r="F437" s="108" t="s">
        <v>1832</v>
      </c>
      <c r="G437" s="108" t="s">
        <v>1831</v>
      </c>
      <c r="H437" s="102" t="s">
        <v>1418</v>
      </c>
      <c r="I437" s="136"/>
      <c r="J437" s="127">
        <v>3.5</v>
      </c>
      <c r="K437" s="103"/>
      <c r="L437" s="132"/>
      <c r="M437" s="128" t="str">
        <f>VLOOKUP(C437,'[1]As per ISO'!$B$7:$EQ$1026,146,0)</f>
        <v>CAT-1</v>
      </c>
      <c r="N437" s="129"/>
      <c r="O437" s="110" t="s">
        <v>2270</v>
      </c>
      <c r="P437" s="103">
        <v>8828370446</v>
      </c>
      <c r="Q437" s="130"/>
      <c r="R437" s="130"/>
      <c r="S437" s="105" t="s">
        <v>1676</v>
      </c>
      <c r="T437" s="105" t="str">
        <f t="shared" si="6"/>
        <v>ON</v>
      </c>
    </row>
    <row r="438" spans="1:23" s="69" customFormat="1" ht="31.5" hidden="1" x14ac:dyDescent="0.2">
      <c r="A438" s="99">
        <v>432</v>
      </c>
      <c r="B438" s="99" t="s">
        <v>682</v>
      </c>
      <c r="C438" s="102" t="s">
        <v>1512</v>
      </c>
      <c r="D438" s="100" t="s">
        <v>1519</v>
      </c>
      <c r="E438" s="107">
        <v>45751</v>
      </c>
      <c r="F438" s="108" t="s">
        <v>1832</v>
      </c>
      <c r="G438" s="108" t="s">
        <v>1831</v>
      </c>
      <c r="H438" s="102" t="s">
        <v>1418</v>
      </c>
      <c r="I438" s="136"/>
      <c r="J438" s="127">
        <v>3.5</v>
      </c>
      <c r="K438" s="103"/>
      <c r="L438" s="132"/>
      <c r="M438" s="128" t="str">
        <f>VLOOKUP(C438,'[1]As per ISO'!$B$7:$EQ$1026,146,0)</f>
        <v>CAT-1</v>
      </c>
      <c r="N438" s="129"/>
      <c r="O438" s="110" t="s">
        <v>2271</v>
      </c>
      <c r="P438" s="103">
        <v>8692092899</v>
      </c>
      <c r="Q438" s="130"/>
      <c r="R438" s="130"/>
      <c r="S438" s="105" t="s">
        <v>1676</v>
      </c>
      <c r="T438" s="105" t="str">
        <f t="shared" si="6"/>
        <v>ON</v>
      </c>
    </row>
    <row r="439" spans="1:23" s="69" customFormat="1" hidden="1" x14ac:dyDescent="0.2">
      <c r="A439" s="99">
        <v>433</v>
      </c>
      <c r="B439" s="99" t="s">
        <v>8</v>
      </c>
      <c r="C439" s="102" t="s">
        <v>1702</v>
      </c>
      <c r="D439" s="104" t="s">
        <v>1708</v>
      </c>
      <c r="E439" s="107">
        <v>45751</v>
      </c>
      <c r="F439" s="108" t="s">
        <v>1832</v>
      </c>
      <c r="G439" s="108" t="s">
        <v>1831</v>
      </c>
      <c r="H439" s="102" t="s">
        <v>1418</v>
      </c>
      <c r="I439" s="136"/>
      <c r="J439" s="127">
        <v>3.5</v>
      </c>
      <c r="K439" s="103"/>
      <c r="L439" s="132"/>
      <c r="M439" s="128"/>
      <c r="N439" s="129"/>
      <c r="O439" s="110" t="s">
        <v>2272</v>
      </c>
      <c r="P439" s="103">
        <v>9372552272</v>
      </c>
      <c r="Q439" s="130"/>
      <c r="R439" s="130"/>
      <c r="S439" s="105" t="s">
        <v>1676</v>
      </c>
      <c r="T439" s="105" t="str">
        <f t="shared" si="6"/>
        <v>ON</v>
      </c>
    </row>
    <row r="440" spans="1:23" s="69" customFormat="1" hidden="1" x14ac:dyDescent="0.2">
      <c r="A440" s="99">
        <v>434</v>
      </c>
      <c r="B440" s="99" t="s">
        <v>664</v>
      </c>
      <c r="C440" s="102" t="s">
        <v>1524</v>
      </c>
      <c r="D440" s="100" t="s">
        <v>1525</v>
      </c>
      <c r="E440" s="107">
        <v>45756</v>
      </c>
      <c r="F440" s="108" t="s">
        <v>1832</v>
      </c>
      <c r="G440" s="108" t="s">
        <v>1831</v>
      </c>
      <c r="H440" s="102" t="s">
        <v>1526</v>
      </c>
      <c r="I440" s="103"/>
      <c r="J440" s="127">
        <v>4.5</v>
      </c>
      <c r="K440" s="103">
        <v>1</v>
      </c>
      <c r="L440" s="128"/>
      <c r="M440" s="128" t="str">
        <f>VLOOKUP(C440,'[1]As per ISO'!$B$7:$EQ$1026,146,0)</f>
        <v>CAT-1</v>
      </c>
      <c r="N440" s="129"/>
      <c r="O440" s="110" t="s">
        <v>2273</v>
      </c>
      <c r="P440" s="103">
        <v>7666954620</v>
      </c>
      <c r="Q440" s="130"/>
      <c r="R440" s="130"/>
      <c r="S440" s="105" t="s">
        <v>1676</v>
      </c>
      <c r="T440" s="105" t="str">
        <f t="shared" si="6"/>
        <v>ON</v>
      </c>
    </row>
    <row r="441" spans="1:23" s="69" customFormat="1" ht="31.5" hidden="1" x14ac:dyDescent="0.2">
      <c r="A441" s="99">
        <v>435</v>
      </c>
      <c r="B441" s="99" t="s">
        <v>747</v>
      </c>
      <c r="C441" s="102" t="s">
        <v>1552</v>
      </c>
      <c r="D441" s="100" t="s">
        <v>1551</v>
      </c>
      <c r="E441" s="107">
        <v>45758</v>
      </c>
      <c r="F441" s="108" t="s">
        <v>1832</v>
      </c>
      <c r="G441" s="108" t="s">
        <v>1831</v>
      </c>
      <c r="H441" s="102" t="s">
        <v>1556</v>
      </c>
      <c r="I441" s="136"/>
      <c r="J441" s="127">
        <v>3.5</v>
      </c>
      <c r="K441" s="103">
        <v>1</v>
      </c>
      <c r="L441" s="128"/>
      <c r="M441" s="103" t="str">
        <f>VLOOKUP(C441,'[1]As per ISO'!$B$7:$EQ$1026,146,0)</f>
        <v>CAT-3</v>
      </c>
      <c r="N441" s="129"/>
      <c r="O441" s="110" t="s">
        <v>2274</v>
      </c>
      <c r="P441" s="103">
        <v>9833414369</v>
      </c>
      <c r="Q441" s="130"/>
      <c r="R441" s="130"/>
      <c r="S441" s="105" t="s">
        <v>1676</v>
      </c>
      <c r="T441" s="105" t="str">
        <f t="shared" si="6"/>
        <v>ON</v>
      </c>
    </row>
    <row r="442" spans="1:23" s="69" customFormat="1" hidden="1" x14ac:dyDescent="0.2">
      <c r="A442" s="99">
        <v>436</v>
      </c>
      <c r="B442" s="99" t="s">
        <v>665</v>
      </c>
      <c r="C442" s="102" t="s">
        <v>1534</v>
      </c>
      <c r="D442" s="100" t="s">
        <v>1531</v>
      </c>
      <c r="E442" s="107">
        <v>45760</v>
      </c>
      <c r="F442" s="108" t="s">
        <v>1832</v>
      </c>
      <c r="G442" s="103" t="s">
        <v>670</v>
      </c>
      <c r="H442" s="102" t="s">
        <v>1537</v>
      </c>
      <c r="I442" s="136">
        <v>29000</v>
      </c>
      <c r="J442" s="127">
        <v>4</v>
      </c>
      <c r="K442" s="103">
        <v>3</v>
      </c>
      <c r="L442" s="128"/>
      <c r="M442" s="128" t="str">
        <f>VLOOKUP(C442,'[1]As per ISO'!$B$7:$EQ$1026,146,0)</f>
        <v>CAT-1</v>
      </c>
      <c r="N442" s="129"/>
      <c r="O442" s="110" t="s">
        <v>2275</v>
      </c>
      <c r="P442" s="103">
        <v>8828489397</v>
      </c>
      <c r="Q442" s="111"/>
      <c r="R442" s="111"/>
      <c r="S442" s="105" t="s">
        <v>1676</v>
      </c>
      <c r="T442" s="105" t="str">
        <f t="shared" si="6"/>
        <v>ON</v>
      </c>
      <c r="W442" s="52" t="e">
        <f>VLOOKUP(C442,#REF!,5,0)</f>
        <v>#REF!</v>
      </c>
    </row>
    <row r="443" spans="1:23" s="69" customFormat="1" hidden="1" x14ac:dyDescent="0.2">
      <c r="A443" s="99">
        <v>437</v>
      </c>
      <c r="B443" s="99" t="s">
        <v>682</v>
      </c>
      <c r="C443" s="102" t="s">
        <v>1535</v>
      </c>
      <c r="D443" s="100" t="s">
        <v>1532</v>
      </c>
      <c r="E443" s="107">
        <v>45760</v>
      </c>
      <c r="F443" s="108" t="s">
        <v>1832</v>
      </c>
      <c r="G443" s="103" t="s">
        <v>670</v>
      </c>
      <c r="H443" s="102" t="s">
        <v>1537</v>
      </c>
      <c r="I443" s="136">
        <v>29000</v>
      </c>
      <c r="J443" s="127">
        <v>4</v>
      </c>
      <c r="K443" s="103"/>
      <c r="L443" s="132"/>
      <c r="M443" s="128" t="str">
        <f>VLOOKUP(C443,'[1]As per ISO'!$B$7:$EQ$1026,146,0)</f>
        <v>CAT-1</v>
      </c>
      <c r="N443" s="129"/>
      <c r="O443" s="110" t="s">
        <v>2276</v>
      </c>
      <c r="P443" s="103">
        <v>8104121009</v>
      </c>
      <c r="Q443" s="111"/>
      <c r="R443" s="111"/>
      <c r="S443" s="105" t="s">
        <v>1676</v>
      </c>
      <c r="T443" s="105" t="str">
        <f t="shared" si="6"/>
        <v>ON</v>
      </c>
      <c r="W443" s="52" t="e">
        <f>VLOOKUP(C443,#REF!,5,0)</f>
        <v>#REF!</v>
      </c>
    </row>
    <row r="444" spans="1:23" s="69" customFormat="1" hidden="1" x14ac:dyDescent="0.2">
      <c r="A444" s="99">
        <v>438</v>
      </c>
      <c r="B444" s="99" t="s">
        <v>8</v>
      </c>
      <c r="C444" s="102" t="s">
        <v>1536</v>
      </c>
      <c r="D444" s="100" t="s">
        <v>1533</v>
      </c>
      <c r="E444" s="107">
        <v>45760</v>
      </c>
      <c r="F444" s="108" t="s">
        <v>1832</v>
      </c>
      <c r="G444" s="103" t="s">
        <v>670</v>
      </c>
      <c r="H444" s="102" t="s">
        <v>1537</v>
      </c>
      <c r="I444" s="136">
        <v>29000</v>
      </c>
      <c r="J444" s="127">
        <v>4</v>
      </c>
      <c r="K444" s="103"/>
      <c r="L444" s="128"/>
      <c r="M444" s="128" t="str">
        <f>VLOOKUP(C444,'[1]As per ISO'!$B$7:$EQ$1026,146,0)</f>
        <v>CAT-1</v>
      </c>
      <c r="N444" s="129"/>
      <c r="O444" s="110" t="s">
        <v>2277</v>
      </c>
      <c r="P444" s="103">
        <v>9324239105</v>
      </c>
      <c r="Q444" s="111"/>
      <c r="R444" s="111"/>
      <c r="S444" s="105" t="s">
        <v>1676</v>
      </c>
      <c r="T444" s="105" t="str">
        <f t="shared" si="6"/>
        <v>ON</v>
      </c>
      <c r="W444" s="52" t="e">
        <f>VLOOKUP(C444,#REF!,5,0)</f>
        <v>#REF!</v>
      </c>
    </row>
    <row r="445" spans="1:23" s="69" customFormat="1" hidden="1" x14ac:dyDescent="0.2">
      <c r="A445" s="99">
        <v>439</v>
      </c>
      <c r="B445" s="99" t="s">
        <v>665</v>
      </c>
      <c r="C445" s="102" t="s">
        <v>1539</v>
      </c>
      <c r="D445" s="100" t="s">
        <v>1540</v>
      </c>
      <c r="E445" s="107">
        <v>45769</v>
      </c>
      <c r="F445" s="108" t="s">
        <v>1832</v>
      </c>
      <c r="G445" s="108" t="s">
        <v>1831</v>
      </c>
      <c r="H445" s="102" t="s">
        <v>1541</v>
      </c>
      <c r="I445" s="136"/>
      <c r="J445" s="127">
        <v>4.2</v>
      </c>
      <c r="K445" s="103">
        <v>1</v>
      </c>
      <c r="L445" s="128"/>
      <c r="M445" s="128" t="str">
        <f>VLOOKUP(C445,'[1]As per ISO'!$B$7:$EQ$1026,146,0)</f>
        <v>CAT-1</v>
      </c>
      <c r="N445" s="129"/>
      <c r="O445" s="110" t="s">
        <v>2278</v>
      </c>
      <c r="P445" s="103">
        <v>9323367018</v>
      </c>
      <c r="Q445" s="130"/>
      <c r="R445" s="130"/>
      <c r="S445" s="105" t="s">
        <v>1676</v>
      </c>
      <c r="T445" s="105" t="str">
        <f t="shared" si="6"/>
        <v>ON</v>
      </c>
    </row>
    <row r="446" spans="1:23" s="69" customFormat="1" ht="31.5" hidden="1" x14ac:dyDescent="0.2">
      <c r="A446" s="99">
        <v>440</v>
      </c>
      <c r="B446" s="99" t="s">
        <v>7</v>
      </c>
      <c r="C446" s="102" t="s">
        <v>1701</v>
      </c>
      <c r="D446" s="104" t="s">
        <v>1707</v>
      </c>
      <c r="E446" s="107">
        <v>45770</v>
      </c>
      <c r="F446" s="108" t="s">
        <v>1832</v>
      </c>
      <c r="G446" s="108" t="s">
        <v>1831</v>
      </c>
      <c r="H446" s="102" t="s">
        <v>1714</v>
      </c>
      <c r="I446" s="103"/>
      <c r="J446" s="127">
        <v>4</v>
      </c>
      <c r="K446" s="103">
        <v>1</v>
      </c>
      <c r="L446" s="128"/>
      <c r="M446" s="128"/>
      <c r="N446" s="129"/>
      <c r="O446" s="110" t="s">
        <v>2279</v>
      </c>
      <c r="P446" s="103">
        <v>7020776949</v>
      </c>
      <c r="Q446" s="130"/>
      <c r="R446" s="130"/>
      <c r="S446" s="105" t="s">
        <v>1676</v>
      </c>
      <c r="T446" s="105" t="str">
        <f t="shared" si="6"/>
        <v>ON</v>
      </c>
    </row>
    <row r="447" spans="1:23" s="69" customFormat="1" ht="31.5" hidden="1" x14ac:dyDescent="0.2">
      <c r="A447" s="99">
        <v>441</v>
      </c>
      <c r="B447" s="99" t="s">
        <v>665</v>
      </c>
      <c r="C447" s="102" t="s">
        <v>1547</v>
      </c>
      <c r="D447" s="100" t="s">
        <v>1542</v>
      </c>
      <c r="E447" s="107">
        <v>45776</v>
      </c>
      <c r="F447" s="108" t="s">
        <v>1833</v>
      </c>
      <c r="G447" s="108" t="s">
        <v>1831</v>
      </c>
      <c r="H447" s="102" t="s">
        <v>1546</v>
      </c>
      <c r="I447" s="136"/>
      <c r="J447" s="127">
        <v>5</v>
      </c>
      <c r="K447" s="103">
        <v>4</v>
      </c>
      <c r="L447" s="128"/>
      <c r="M447" s="103" t="str">
        <f>VLOOKUP(C447,'[1]As per ISO'!$B$7:$EQ$1026,146,0)</f>
        <v>CAT-1</v>
      </c>
      <c r="N447" s="129"/>
      <c r="O447" s="110" t="s">
        <v>2280</v>
      </c>
      <c r="P447" s="103">
        <v>9529725532</v>
      </c>
      <c r="Q447" s="130"/>
      <c r="R447" s="128"/>
      <c r="S447" s="105" t="s">
        <v>1676</v>
      </c>
      <c r="T447" s="105" t="str">
        <f t="shared" si="6"/>
        <v>ON</v>
      </c>
    </row>
    <row r="448" spans="1:23" s="69" customFormat="1" ht="31.5" hidden="1" x14ac:dyDescent="0.2">
      <c r="A448" s="99">
        <v>442</v>
      </c>
      <c r="B448" s="99" t="s">
        <v>664</v>
      </c>
      <c r="C448" s="102" t="s">
        <v>1548</v>
      </c>
      <c r="D448" s="100" t="s">
        <v>1543</v>
      </c>
      <c r="E448" s="107">
        <v>45776</v>
      </c>
      <c r="F448" s="108" t="s">
        <v>1833</v>
      </c>
      <c r="G448" s="108" t="s">
        <v>1831</v>
      </c>
      <c r="H448" s="102" t="s">
        <v>1546</v>
      </c>
      <c r="I448" s="136"/>
      <c r="J448" s="127">
        <v>5</v>
      </c>
      <c r="K448" s="103"/>
      <c r="L448" s="128"/>
      <c r="M448" s="103" t="str">
        <f>VLOOKUP(C448,'[1]As per ISO'!$B$7:$EQ$1026,146,0)</f>
        <v>CAT-1</v>
      </c>
      <c r="N448" s="129"/>
      <c r="O448" s="110" t="s">
        <v>2281</v>
      </c>
      <c r="P448" s="103">
        <v>8454900725</v>
      </c>
      <c r="Q448" s="130"/>
      <c r="R448" s="128"/>
      <c r="S448" s="105" t="s">
        <v>1676</v>
      </c>
      <c r="T448" s="105" t="str">
        <f t="shared" si="6"/>
        <v>ON</v>
      </c>
    </row>
    <row r="449" spans="1:20" s="69" customFormat="1" ht="31.5" hidden="1" x14ac:dyDescent="0.2">
      <c r="A449" s="99">
        <v>443</v>
      </c>
      <c r="B449" s="99" t="s">
        <v>24</v>
      </c>
      <c r="C449" s="102" t="s">
        <v>1549</v>
      </c>
      <c r="D449" s="100" t="s">
        <v>1544</v>
      </c>
      <c r="E449" s="107">
        <v>45776</v>
      </c>
      <c r="F449" s="108" t="s">
        <v>1833</v>
      </c>
      <c r="G449" s="108" t="s">
        <v>1831</v>
      </c>
      <c r="H449" s="102" t="s">
        <v>1546</v>
      </c>
      <c r="I449" s="136"/>
      <c r="J449" s="127">
        <v>5</v>
      </c>
      <c r="K449" s="103"/>
      <c r="L449" s="132"/>
      <c r="M449" s="103" t="str">
        <f>VLOOKUP(C449,'[1]As per ISO'!$B$7:$EQ$1026,146,0)</f>
        <v>CAT-2</v>
      </c>
      <c r="N449" s="129"/>
      <c r="O449" s="110" t="s">
        <v>2282</v>
      </c>
      <c r="P449" s="103">
        <v>9850211950</v>
      </c>
      <c r="Q449" s="130"/>
      <c r="R449" s="128"/>
      <c r="S449" s="105" t="s">
        <v>1676</v>
      </c>
      <c r="T449" s="105" t="str">
        <f t="shared" si="6"/>
        <v>ON</v>
      </c>
    </row>
    <row r="450" spans="1:20" s="69" customFormat="1" ht="31.5" hidden="1" x14ac:dyDescent="0.2">
      <c r="A450" s="99">
        <v>444</v>
      </c>
      <c r="B450" s="99" t="s">
        <v>728</v>
      </c>
      <c r="C450" s="102" t="s">
        <v>1550</v>
      </c>
      <c r="D450" s="100" t="s">
        <v>1545</v>
      </c>
      <c r="E450" s="107">
        <v>45776</v>
      </c>
      <c r="F450" s="108" t="s">
        <v>1833</v>
      </c>
      <c r="G450" s="108" t="s">
        <v>1831</v>
      </c>
      <c r="H450" s="102" t="s">
        <v>1546</v>
      </c>
      <c r="I450" s="136"/>
      <c r="J450" s="127">
        <v>5</v>
      </c>
      <c r="K450" s="103"/>
      <c r="L450" s="128"/>
      <c r="M450" s="103" t="str">
        <f>VLOOKUP(C450,'[1]As per ISO'!$B$7:$EQ$1026,146,0)</f>
        <v>CAT-1</v>
      </c>
      <c r="N450" s="129"/>
      <c r="O450" s="110" t="s">
        <v>2283</v>
      </c>
      <c r="P450" s="103">
        <v>7710962502</v>
      </c>
      <c r="Q450" s="130"/>
      <c r="R450" s="128"/>
      <c r="S450" s="105" t="s">
        <v>1676</v>
      </c>
      <c r="T450" s="105" t="str">
        <f t="shared" si="6"/>
        <v>ON</v>
      </c>
    </row>
    <row r="451" spans="1:20" s="56" customFormat="1" hidden="1" x14ac:dyDescent="0.2">
      <c r="A451" s="99">
        <v>445</v>
      </c>
      <c r="B451" s="99" t="s">
        <v>25</v>
      </c>
      <c r="C451" s="102" t="s">
        <v>1569</v>
      </c>
      <c r="D451" s="100" t="s">
        <v>1558</v>
      </c>
      <c r="E451" s="107">
        <v>45777</v>
      </c>
      <c r="F451" s="108" t="s">
        <v>1832</v>
      </c>
      <c r="G451" s="108" t="s">
        <v>1831</v>
      </c>
      <c r="H451" s="102" t="s">
        <v>1580</v>
      </c>
      <c r="I451" s="136"/>
      <c r="J451" s="127">
        <v>3.5</v>
      </c>
      <c r="K451" s="103">
        <v>11</v>
      </c>
      <c r="L451" s="103"/>
      <c r="M451" s="103" t="str">
        <f>VLOOKUP(C451,'[1]As per ISO'!$B$7:$EQ$1026,146,0)</f>
        <v>CAT-2</v>
      </c>
      <c r="N451" s="104"/>
      <c r="O451" s="110" t="s">
        <v>2284</v>
      </c>
      <c r="P451" s="103">
        <v>7039533226</v>
      </c>
      <c r="Q451" s="111"/>
      <c r="R451" s="111"/>
      <c r="S451" s="105" t="s">
        <v>1676</v>
      </c>
      <c r="T451" s="105" t="str">
        <f t="shared" si="6"/>
        <v>ON</v>
      </c>
    </row>
    <row r="452" spans="1:20" s="56" customFormat="1" ht="31.5" hidden="1" x14ac:dyDescent="0.2">
      <c r="A452" s="99">
        <v>446</v>
      </c>
      <c r="B452" s="99" t="s">
        <v>25</v>
      </c>
      <c r="C452" s="102" t="s">
        <v>1570</v>
      </c>
      <c r="D452" s="100" t="s">
        <v>1559</v>
      </c>
      <c r="E452" s="107">
        <v>45777</v>
      </c>
      <c r="F452" s="108" t="s">
        <v>1832</v>
      </c>
      <c r="G452" s="108" t="s">
        <v>1831</v>
      </c>
      <c r="H452" s="102" t="s">
        <v>1580</v>
      </c>
      <c r="I452" s="136"/>
      <c r="J452" s="127">
        <v>3.5</v>
      </c>
      <c r="K452" s="103"/>
      <c r="L452" s="103"/>
      <c r="M452" s="103" t="str">
        <f>VLOOKUP(C452,'[1]As per ISO'!$B$7:$EQ$1026,146,0)</f>
        <v>CAT-2</v>
      </c>
      <c r="N452" s="104"/>
      <c r="O452" s="110" t="s">
        <v>2285</v>
      </c>
      <c r="P452" s="103">
        <v>9326677150</v>
      </c>
      <c r="Q452" s="111"/>
      <c r="R452" s="111"/>
      <c r="S452" s="105" t="s">
        <v>1676</v>
      </c>
      <c r="T452" s="105" t="str">
        <f t="shared" si="6"/>
        <v>ON</v>
      </c>
    </row>
    <row r="453" spans="1:20" s="56" customFormat="1" hidden="1" x14ac:dyDescent="0.2">
      <c r="A453" s="99">
        <v>447</v>
      </c>
      <c r="B453" s="99" t="s">
        <v>25</v>
      </c>
      <c r="C453" s="102" t="s">
        <v>1571</v>
      </c>
      <c r="D453" s="100" t="s">
        <v>1560</v>
      </c>
      <c r="E453" s="107">
        <v>45777</v>
      </c>
      <c r="F453" s="108" t="s">
        <v>1832</v>
      </c>
      <c r="G453" s="108" t="s">
        <v>1831</v>
      </c>
      <c r="H453" s="102" t="s">
        <v>1580</v>
      </c>
      <c r="I453" s="136"/>
      <c r="J453" s="127">
        <v>3.5</v>
      </c>
      <c r="K453" s="103"/>
      <c r="L453" s="103"/>
      <c r="M453" s="103" t="str">
        <f>VLOOKUP(C453,'[1]As per ISO'!$B$7:$EQ$1026,146,0)</f>
        <v>CAT-2</v>
      </c>
      <c r="N453" s="104"/>
      <c r="O453" s="110" t="s">
        <v>2286</v>
      </c>
      <c r="P453" s="103">
        <v>9324579089</v>
      </c>
      <c r="Q453" s="111"/>
      <c r="R453" s="111"/>
      <c r="S453" s="105" t="s">
        <v>1676</v>
      </c>
      <c r="T453" s="105" t="str">
        <f t="shared" si="6"/>
        <v>ON</v>
      </c>
    </row>
    <row r="454" spans="1:20" s="56" customFormat="1" hidden="1" x14ac:dyDescent="0.2">
      <c r="A454" s="99">
        <v>448</v>
      </c>
      <c r="B454" s="99" t="s">
        <v>747</v>
      </c>
      <c r="C454" s="102" t="s">
        <v>1572</v>
      </c>
      <c r="D454" s="100" t="s">
        <v>1561</v>
      </c>
      <c r="E454" s="107">
        <v>45777</v>
      </c>
      <c r="F454" s="108" t="s">
        <v>1832</v>
      </c>
      <c r="G454" s="108" t="s">
        <v>1831</v>
      </c>
      <c r="H454" s="102" t="s">
        <v>1580</v>
      </c>
      <c r="I454" s="136"/>
      <c r="J454" s="127">
        <v>3.5</v>
      </c>
      <c r="K454" s="103"/>
      <c r="L454" s="103"/>
      <c r="M454" s="103" t="str">
        <f>VLOOKUP(C454,'[1]As per ISO'!$B$7:$EQ$1026,146,0)</f>
        <v>CAT-1</v>
      </c>
      <c r="N454" s="104"/>
      <c r="O454" s="110" t="s">
        <v>2287</v>
      </c>
      <c r="P454" s="103">
        <v>7977289508</v>
      </c>
      <c r="Q454" s="111"/>
      <c r="R454" s="111"/>
      <c r="S454" s="105" t="s">
        <v>1676</v>
      </c>
      <c r="T454" s="105" t="str">
        <f t="shared" si="6"/>
        <v>ON</v>
      </c>
    </row>
    <row r="455" spans="1:20" s="56" customFormat="1" ht="31.5" hidden="1" x14ac:dyDescent="0.2">
      <c r="A455" s="99">
        <v>449</v>
      </c>
      <c r="B455" s="99" t="s">
        <v>747</v>
      </c>
      <c r="C455" s="102" t="s">
        <v>1573</v>
      </c>
      <c r="D455" s="100" t="s">
        <v>1562</v>
      </c>
      <c r="E455" s="107">
        <v>45777</v>
      </c>
      <c r="F455" s="108" t="s">
        <v>1832</v>
      </c>
      <c r="G455" s="108" t="s">
        <v>1831</v>
      </c>
      <c r="H455" s="102" t="s">
        <v>1580</v>
      </c>
      <c r="I455" s="136"/>
      <c r="J455" s="127">
        <v>3.5</v>
      </c>
      <c r="K455" s="103"/>
      <c r="L455" s="103"/>
      <c r="M455" s="103" t="str">
        <f>VLOOKUP(C455,'[1]As per ISO'!$B$7:$EQ$1026,146,0)</f>
        <v>CAT-3</v>
      </c>
      <c r="N455" s="104"/>
      <c r="O455" s="110" t="s">
        <v>2288</v>
      </c>
      <c r="P455" s="103">
        <v>9653660339</v>
      </c>
      <c r="Q455" s="111"/>
      <c r="R455" s="111"/>
      <c r="S455" s="105" t="s">
        <v>1676</v>
      </c>
      <c r="T455" s="105" t="str">
        <f t="shared" ref="T455:T518" si="7">IF(LEFT(H455,3)="off","OFF",IF(H455="","","ON"))</f>
        <v>ON</v>
      </c>
    </row>
    <row r="456" spans="1:20" s="56" customFormat="1" hidden="1" x14ac:dyDescent="0.2">
      <c r="A456" s="99">
        <v>450</v>
      </c>
      <c r="B456" s="99" t="s">
        <v>747</v>
      </c>
      <c r="C456" s="102" t="s">
        <v>1574</v>
      </c>
      <c r="D456" s="100" t="s">
        <v>1563</v>
      </c>
      <c r="E456" s="107">
        <v>45777</v>
      </c>
      <c r="F456" s="108" t="s">
        <v>1832</v>
      </c>
      <c r="G456" s="108" t="s">
        <v>1831</v>
      </c>
      <c r="H456" s="102" t="s">
        <v>1580</v>
      </c>
      <c r="I456" s="136"/>
      <c r="J456" s="127">
        <v>3.5</v>
      </c>
      <c r="K456" s="103"/>
      <c r="L456" s="103"/>
      <c r="M456" s="103" t="str">
        <f>VLOOKUP(C456,'[1]As per ISO'!$B$7:$EQ$1026,146,0)</f>
        <v>CAT-1</v>
      </c>
      <c r="N456" s="104"/>
      <c r="O456" s="110" t="s">
        <v>2289</v>
      </c>
      <c r="P456" s="103">
        <v>9890717525</v>
      </c>
      <c r="Q456" s="111"/>
      <c r="R456" s="111"/>
      <c r="S456" s="105" t="s">
        <v>1676</v>
      </c>
      <c r="T456" s="105" t="str">
        <f t="shared" si="7"/>
        <v>ON</v>
      </c>
    </row>
    <row r="457" spans="1:20" s="56" customFormat="1" ht="31.5" hidden="1" x14ac:dyDescent="0.2">
      <c r="A457" s="99">
        <v>451</v>
      </c>
      <c r="B457" s="99" t="s">
        <v>747</v>
      </c>
      <c r="C457" s="102" t="s">
        <v>1575</v>
      </c>
      <c r="D457" s="100" t="s">
        <v>1564</v>
      </c>
      <c r="E457" s="107">
        <v>45777</v>
      </c>
      <c r="F457" s="108" t="s">
        <v>1832</v>
      </c>
      <c r="G457" s="108" t="s">
        <v>1831</v>
      </c>
      <c r="H457" s="102" t="s">
        <v>1580</v>
      </c>
      <c r="I457" s="136"/>
      <c r="J457" s="127">
        <v>3.5</v>
      </c>
      <c r="K457" s="103"/>
      <c r="L457" s="103"/>
      <c r="M457" s="103" t="str">
        <f>VLOOKUP(C457,'[1]As per ISO'!$B$7:$EQ$1026,146,0)</f>
        <v>CAT-3</v>
      </c>
      <c r="N457" s="104"/>
      <c r="O457" s="110" t="s">
        <v>2290</v>
      </c>
      <c r="P457" s="103">
        <v>7858862551</v>
      </c>
      <c r="Q457" s="111"/>
      <c r="R457" s="111"/>
      <c r="S457" s="105" t="s">
        <v>1676</v>
      </c>
      <c r="T457" s="105" t="str">
        <f t="shared" si="7"/>
        <v>ON</v>
      </c>
    </row>
    <row r="458" spans="1:20" s="56" customFormat="1" hidden="1" x14ac:dyDescent="0.2">
      <c r="A458" s="99">
        <v>452</v>
      </c>
      <c r="B458" s="99" t="s">
        <v>747</v>
      </c>
      <c r="C458" s="102" t="s">
        <v>1576</v>
      </c>
      <c r="D458" s="100" t="s">
        <v>1565</v>
      </c>
      <c r="E458" s="107">
        <v>45777</v>
      </c>
      <c r="F458" s="108" t="s">
        <v>1832</v>
      </c>
      <c r="G458" s="108" t="s">
        <v>1831</v>
      </c>
      <c r="H458" s="102" t="s">
        <v>1580</v>
      </c>
      <c r="I458" s="136"/>
      <c r="J458" s="127">
        <v>3.5</v>
      </c>
      <c r="K458" s="103"/>
      <c r="L458" s="103"/>
      <c r="M458" s="103" t="str">
        <f>VLOOKUP(C458,'[1]As per ISO'!$B$7:$EQ$1026,146,0)</f>
        <v>CAT-3</v>
      </c>
      <c r="N458" s="104"/>
      <c r="O458" s="110" t="s">
        <v>2291</v>
      </c>
      <c r="P458" s="103">
        <v>9518909466</v>
      </c>
      <c r="Q458" s="111"/>
      <c r="R458" s="111"/>
      <c r="S458" s="105" t="s">
        <v>1676</v>
      </c>
      <c r="T458" s="105" t="str">
        <f t="shared" si="7"/>
        <v>ON</v>
      </c>
    </row>
    <row r="459" spans="1:20" s="56" customFormat="1" hidden="1" x14ac:dyDescent="0.2">
      <c r="A459" s="99">
        <v>453</v>
      </c>
      <c r="B459" s="99" t="s">
        <v>729</v>
      </c>
      <c r="C459" s="102" t="s">
        <v>1577</v>
      </c>
      <c r="D459" s="100" t="s">
        <v>1566</v>
      </c>
      <c r="E459" s="107">
        <v>45777</v>
      </c>
      <c r="F459" s="108" t="s">
        <v>1832</v>
      </c>
      <c r="G459" s="108" t="s">
        <v>1831</v>
      </c>
      <c r="H459" s="102" t="s">
        <v>1580</v>
      </c>
      <c r="I459" s="136"/>
      <c r="J459" s="127">
        <v>3.5</v>
      </c>
      <c r="K459" s="103"/>
      <c r="L459" s="103"/>
      <c r="M459" s="103" t="str">
        <f>VLOOKUP(C459,'[1]As per ISO'!$B$7:$EQ$1026,146,0)</f>
        <v>CAT-1</v>
      </c>
      <c r="N459" s="104"/>
      <c r="O459" s="110" t="s">
        <v>2292</v>
      </c>
      <c r="P459" s="103">
        <v>9987204118</v>
      </c>
      <c r="Q459" s="111"/>
      <c r="R459" s="111"/>
      <c r="S459" s="105" t="s">
        <v>1676</v>
      </c>
      <c r="T459" s="105" t="str">
        <f t="shared" si="7"/>
        <v>ON</v>
      </c>
    </row>
    <row r="460" spans="1:20" s="56" customFormat="1" hidden="1" x14ac:dyDescent="0.2">
      <c r="A460" s="99">
        <v>454</v>
      </c>
      <c r="B460" s="99" t="s">
        <v>729</v>
      </c>
      <c r="C460" s="102" t="s">
        <v>1578</v>
      </c>
      <c r="D460" s="100" t="s">
        <v>1567</v>
      </c>
      <c r="E460" s="107">
        <v>45777</v>
      </c>
      <c r="F460" s="108" t="s">
        <v>1832</v>
      </c>
      <c r="G460" s="108" t="s">
        <v>1831</v>
      </c>
      <c r="H460" s="102" t="s">
        <v>1580</v>
      </c>
      <c r="I460" s="136"/>
      <c r="J460" s="127">
        <v>3.5</v>
      </c>
      <c r="K460" s="103"/>
      <c r="L460" s="103"/>
      <c r="M460" s="103" t="str">
        <f>VLOOKUP(C460,'[1]As per ISO'!$B$7:$EQ$1026,146,0)</f>
        <v>CAT-3</v>
      </c>
      <c r="N460" s="104"/>
      <c r="O460" s="110" t="s">
        <v>2293</v>
      </c>
      <c r="P460" s="103">
        <v>9594450329</v>
      </c>
      <c r="Q460" s="111"/>
      <c r="R460" s="111"/>
      <c r="S460" s="105" t="s">
        <v>1676</v>
      </c>
      <c r="T460" s="105" t="str">
        <f t="shared" si="7"/>
        <v>ON</v>
      </c>
    </row>
    <row r="461" spans="1:20" s="56" customFormat="1" hidden="1" x14ac:dyDescent="0.2">
      <c r="A461" s="99">
        <v>455</v>
      </c>
      <c r="B461" s="99" t="s">
        <v>729</v>
      </c>
      <c r="C461" s="102" t="s">
        <v>1579</v>
      </c>
      <c r="D461" s="100" t="s">
        <v>1568</v>
      </c>
      <c r="E461" s="107">
        <v>45777</v>
      </c>
      <c r="F461" s="108" t="s">
        <v>1832</v>
      </c>
      <c r="G461" s="108" t="s">
        <v>1831</v>
      </c>
      <c r="H461" s="102" t="s">
        <v>1580</v>
      </c>
      <c r="I461" s="136"/>
      <c r="J461" s="127">
        <v>3.5</v>
      </c>
      <c r="K461" s="103"/>
      <c r="L461" s="103"/>
      <c r="M461" s="103" t="str">
        <f>VLOOKUP(C461,'[1]As per ISO'!$B$7:$EQ$1026,146,0)</f>
        <v>CAT-3</v>
      </c>
      <c r="N461" s="104"/>
      <c r="O461" s="110" t="s">
        <v>2294</v>
      </c>
      <c r="P461" s="103">
        <v>8879440674</v>
      </c>
      <c r="Q461" s="111"/>
      <c r="R461" s="111"/>
      <c r="S461" s="105" t="s">
        <v>1676</v>
      </c>
      <c r="T461" s="105" t="str">
        <f t="shared" si="7"/>
        <v>ON</v>
      </c>
    </row>
    <row r="462" spans="1:20" s="56" customFormat="1" ht="31.5" hidden="1" x14ac:dyDescent="0.2">
      <c r="A462" s="99">
        <v>456</v>
      </c>
      <c r="B462" s="99" t="s">
        <v>8</v>
      </c>
      <c r="C462" s="102" t="s">
        <v>1247</v>
      </c>
      <c r="D462" s="100" t="s">
        <v>1195</v>
      </c>
      <c r="E462" s="107">
        <v>45783</v>
      </c>
      <c r="F462" s="108" t="s">
        <v>1833</v>
      </c>
      <c r="G462" s="108" t="s">
        <v>1831</v>
      </c>
      <c r="H462" s="102" t="s">
        <v>1555</v>
      </c>
      <c r="I462" s="136"/>
      <c r="J462" s="127">
        <v>7</v>
      </c>
      <c r="K462" s="103">
        <v>2</v>
      </c>
      <c r="L462" s="103"/>
      <c r="M462" s="103" t="str">
        <f>VLOOKUP(C462,'[1]As per ISO'!$B$7:$EQ$1026,146,0)</f>
        <v>CAT-1</v>
      </c>
      <c r="N462" s="104"/>
      <c r="O462" s="110" t="s">
        <v>2170</v>
      </c>
      <c r="P462" s="103">
        <v>9867838535</v>
      </c>
      <c r="Q462" s="111"/>
      <c r="R462" s="103"/>
      <c r="S462" s="105" t="s">
        <v>1676</v>
      </c>
      <c r="T462" s="105" t="str">
        <f t="shared" si="7"/>
        <v>ON</v>
      </c>
    </row>
    <row r="463" spans="1:20" s="56" customFormat="1" ht="31.5" hidden="1" x14ac:dyDescent="0.2">
      <c r="A463" s="99">
        <v>457</v>
      </c>
      <c r="B463" s="99" t="s">
        <v>8</v>
      </c>
      <c r="C463" s="102" t="s">
        <v>1249</v>
      </c>
      <c r="D463" s="100" t="s">
        <v>1197</v>
      </c>
      <c r="E463" s="107">
        <v>45783</v>
      </c>
      <c r="F463" s="108" t="s">
        <v>1833</v>
      </c>
      <c r="G463" s="108" t="s">
        <v>1831</v>
      </c>
      <c r="H463" s="102" t="s">
        <v>1555</v>
      </c>
      <c r="I463" s="136"/>
      <c r="J463" s="127">
        <v>7</v>
      </c>
      <c r="K463" s="103"/>
      <c r="L463" s="103"/>
      <c r="M463" s="103" t="str">
        <f>VLOOKUP(C463,'[1]As per ISO'!$B$7:$EQ$1026,146,0)</f>
        <v>CAT-1</v>
      </c>
      <c r="N463" s="104"/>
      <c r="O463" s="110" t="s">
        <v>2097</v>
      </c>
      <c r="P463" s="103">
        <v>9167913238</v>
      </c>
      <c r="Q463" s="111"/>
      <c r="R463" s="103"/>
      <c r="S463" s="105" t="s">
        <v>1676</v>
      </c>
      <c r="T463" s="105" t="str">
        <f t="shared" si="7"/>
        <v>ON</v>
      </c>
    </row>
    <row r="464" spans="1:20" s="51" customFormat="1" hidden="1" x14ac:dyDescent="0.2">
      <c r="A464" s="99">
        <v>458</v>
      </c>
      <c r="B464" s="99" t="s">
        <v>727</v>
      </c>
      <c r="C464" s="102" t="s">
        <v>1583</v>
      </c>
      <c r="D464" s="100" t="s">
        <v>1581</v>
      </c>
      <c r="E464" s="107"/>
      <c r="F464" s="108" t="s">
        <v>1832</v>
      </c>
      <c r="G464" s="108" t="s">
        <v>1831</v>
      </c>
      <c r="H464" s="102" t="s">
        <v>1582</v>
      </c>
      <c r="I464" s="136"/>
      <c r="J464" s="127">
        <v>3.5</v>
      </c>
      <c r="K464" s="103">
        <v>2</v>
      </c>
      <c r="L464" s="103"/>
      <c r="M464" s="103" t="str">
        <f>VLOOKUP(C464,'[1]As per ISO'!$B$7:$EQ$1026,146,0)</f>
        <v>CAT-3</v>
      </c>
      <c r="N464" s="104"/>
      <c r="O464" s="110" t="s">
        <v>2295</v>
      </c>
      <c r="P464" s="103">
        <v>9323229567</v>
      </c>
      <c r="Q464" s="111"/>
      <c r="R464" s="111"/>
      <c r="S464" s="105" t="s">
        <v>1676</v>
      </c>
      <c r="T464" s="105" t="str">
        <f t="shared" si="7"/>
        <v>OFF</v>
      </c>
    </row>
    <row r="465" spans="1:20" s="51" customFormat="1" hidden="1" x14ac:dyDescent="0.2">
      <c r="A465" s="99">
        <v>459</v>
      </c>
      <c r="B465" s="99" t="s">
        <v>727</v>
      </c>
      <c r="C465" s="102" t="s">
        <v>748</v>
      </c>
      <c r="D465" s="100" t="s">
        <v>755</v>
      </c>
      <c r="E465" s="107"/>
      <c r="F465" s="108" t="s">
        <v>1832</v>
      </c>
      <c r="G465" s="108" t="s">
        <v>1831</v>
      </c>
      <c r="H465" s="102" t="s">
        <v>1582</v>
      </c>
      <c r="I465" s="136"/>
      <c r="J465" s="127">
        <v>3.5</v>
      </c>
      <c r="K465" s="103"/>
      <c r="L465" s="103">
        <v>1</v>
      </c>
      <c r="M465" s="103" t="str">
        <f>VLOOKUP(C465,'[1]As per ISO'!$B$7:$EQ$1026,146,0)</f>
        <v>CAT-3</v>
      </c>
      <c r="N465" s="104"/>
      <c r="O465" s="110" t="s">
        <v>1941</v>
      </c>
      <c r="P465" s="103">
        <v>8433984283</v>
      </c>
      <c r="Q465" s="111"/>
      <c r="R465" s="111"/>
      <c r="S465" s="105" t="s">
        <v>1676</v>
      </c>
      <c r="T465" s="105" t="str">
        <f t="shared" si="7"/>
        <v>OFF</v>
      </c>
    </row>
    <row r="466" spans="1:20" s="51" customFormat="1" ht="31.5" hidden="1" x14ac:dyDescent="0.2">
      <c r="A466" s="99">
        <v>460</v>
      </c>
      <c r="B466" s="99" t="s">
        <v>28</v>
      </c>
      <c r="C466" s="102" t="s">
        <v>1585</v>
      </c>
      <c r="D466" s="100" t="s">
        <v>1584</v>
      </c>
      <c r="E466" s="108">
        <v>45802</v>
      </c>
      <c r="F466" s="108" t="s">
        <v>1832</v>
      </c>
      <c r="G466" s="108" t="s">
        <v>1831</v>
      </c>
      <c r="H466" s="102" t="s">
        <v>1586</v>
      </c>
      <c r="I466" s="136"/>
      <c r="J466" s="127">
        <v>4</v>
      </c>
      <c r="K466" s="103">
        <v>1</v>
      </c>
      <c r="L466" s="103"/>
      <c r="M466" s="103" t="str">
        <f>VLOOKUP(C466,'[1]As per ISO'!$B$7:$EQ$1026,146,0)</f>
        <v>CAT-1</v>
      </c>
      <c r="N466" s="104"/>
      <c r="O466" s="110" t="s">
        <v>2296</v>
      </c>
      <c r="P466" s="103">
        <v>9920684847</v>
      </c>
      <c r="Q466" s="111"/>
      <c r="R466" s="111"/>
      <c r="S466" s="105" t="s">
        <v>1676</v>
      </c>
      <c r="T466" s="105" t="str">
        <f t="shared" si="7"/>
        <v>ON</v>
      </c>
    </row>
    <row r="467" spans="1:20" s="51" customFormat="1" hidden="1" x14ac:dyDescent="0.2">
      <c r="A467" s="99">
        <v>461</v>
      </c>
      <c r="B467" s="99" t="s">
        <v>664</v>
      </c>
      <c r="C467" s="102" t="s">
        <v>1592</v>
      </c>
      <c r="D467" s="104" t="s">
        <v>1591</v>
      </c>
      <c r="E467" s="107">
        <v>45805</v>
      </c>
      <c r="F467" s="108" t="s">
        <v>1833</v>
      </c>
      <c r="G467" s="108" t="s">
        <v>1831</v>
      </c>
      <c r="H467" s="102" t="s">
        <v>1593</v>
      </c>
      <c r="I467" s="136"/>
      <c r="J467" s="127">
        <v>5</v>
      </c>
      <c r="K467" s="103">
        <v>1</v>
      </c>
      <c r="L467" s="103"/>
      <c r="M467" s="103" t="str">
        <f>VLOOKUP(C467,'[1]As per ISO'!$B$7:$EQ$1026,146,0)</f>
        <v>CAT-3</v>
      </c>
      <c r="N467" s="104"/>
      <c r="O467" s="110" t="s">
        <v>2297</v>
      </c>
      <c r="P467" s="103">
        <v>8879009413</v>
      </c>
      <c r="Q467" s="111"/>
      <c r="R467" s="103"/>
      <c r="S467" s="105" t="s">
        <v>1676</v>
      </c>
      <c r="T467" s="105" t="str">
        <f t="shared" si="7"/>
        <v>ON</v>
      </c>
    </row>
    <row r="468" spans="1:20" s="51" customFormat="1" hidden="1" x14ac:dyDescent="0.2">
      <c r="A468" s="99">
        <v>462</v>
      </c>
      <c r="B468" s="99" t="s">
        <v>729</v>
      </c>
      <c r="C468" s="102" t="s">
        <v>1590</v>
      </c>
      <c r="D468" s="104" t="s">
        <v>1588</v>
      </c>
      <c r="E468" s="108">
        <v>45806</v>
      </c>
      <c r="F468" s="108" t="s">
        <v>1832</v>
      </c>
      <c r="G468" s="108" t="s">
        <v>1831</v>
      </c>
      <c r="H468" s="102" t="s">
        <v>1589</v>
      </c>
      <c r="I468" s="136"/>
      <c r="J468" s="127">
        <v>4.2</v>
      </c>
      <c r="K468" s="103">
        <v>2</v>
      </c>
      <c r="L468" s="103"/>
      <c r="M468" s="103" t="str">
        <f>VLOOKUP(C468,'[1]As per ISO'!$B$7:$EQ$1026,146,0)</f>
        <v>CAT-3</v>
      </c>
      <c r="N468" s="104"/>
      <c r="O468" s="110" t="s">
        <v>2298</v>
      </c>
      <c r="P468" s="103">
        <v>9619423470</v>
      </c>
      <c r="Q468" s="111"/>
      <c r="R468" s="111"/>
      <c r="S468" s="105" t="s">
        <v>1676</v>
      </c>
      <c r="T468" s="105" t="str">
        <f t="shared" si="7"/>
        <v>ON</v>
      </c>
    </row>
    <row r="469" spans="1:20" s="51" customFormat="1" hidden="1" x14ac:dyDescent="0.2">
      <c r="A469" s="99">
        <v>463</v>
      </c>
      <c r="B469" s="99" t="s">
        <v>729</v>
      </c>
      <c r="C469" s="102" t="s">
        <v>1686</v>
      </c>
      <c r="D469" s="104" t="s">
        <v>1685</v>
      </c>
      <c r="E469" s="108">
        <v>45806</v>
      </c>
      <c r="F469" s="108" t="s">
        <v>1832</v>
      </c>
      <c r="G469" s="108" t="s">
        <v>1831</v>
      </c>
      <c r="H469" s="102" t="s">
        <v>1589</v>
      </c>
      <c r="I469" s="136"/>
      <c r="J469" s="127">
        <v>4.2</v>
      </c>
      <c r="K469" s="103"/>
      <c r="L469" s="103"/>
      <c r="M469" s="103" t="str">
        <f>VLOOKUP(C469,'[1]As per ISO'!$B$7:$EQ$1026,146,0)</f>
        <v>CAT-3</v>
      </c>
      <c r="N469" s="104"/>
      <c r="O469" s="110" t="s">
        <v>2299</v>
      </c>
      <c r="P469" s="103">
        <v>8692885871</v>
      </c>
      <c r="Q469" s="111"/>
      <c r="R469" s="111"/>
      <c r="S469" s="105" t="s">
        <v>1676</v>
      </c>
      <c r="T469" s="105" t="str">
        <f t="shared" si="7"/>
        <v>ON</v>
      </c>
    </row>
    <row r="470" spans="1:20" s="51" customFormat="1" ht="31.5" hidden="1" x14ac:dyDescent="0.2">
      <c r="A470" s="99">
        <v>464</v>
      </c>
      <c r="B470" s="99" t="s">
        <v>24</v>
      </c>
      <c r="C470" s="102" t="s">
        <v>1603</v>
      </c>
      <c r="D470" s="104" t="s">
        <v>1598</v>
      </c>
      <c r="E470" s="107">
        <v>45440</v>
      </c>
      <c r="F470" s="108" t="s">
        <v>1832</v>
      </c>
      <c r="G470" s="108" t="s">
        <v>1831</v>
      </c>
      <c r="H470" s="102" t="s">
        <v>1608</v>
      </c>
      <c r="I470" s="103"/>
      <c r="J470" s="127">
        <v>3.5</v>
      </c>
      <c r="K470" s="103">
        <v>4</v>
      </c>
      <c r="L470" s="112"/>
      <c r="M470" s="103" t="str">
        <f>VLOOKUP(C470,'[1]As per ISO'!$B$7:$EQ$1026,146,0)</f>
        <v>CAT-1</v>
      </c>
      <c r="N470" s="104"/>
      <c r="O470" s="110" t="s">
        <v>2300</v>
      </c>
      <c r="P470" s="103">
        <v>8291521629</v>
      </c>
      <c r="Q470" s="111"/>
      <c r="R470" s="111"/>
      <c r="S470" s="105" t="s">
        <v>1676</v>
      </c>
      <c r="T470" s="105" t="str">
        <f t="shared" si="7"/>
        <v>ON</v>
      </c>
    </row>
    <row r="471" spans="1:20" s="51" customFormat="1" ht="31.5" hidden="1" x14ac:dyDescent="0.2">
      <c r="A471" s="99">
        <v>465</v>
      </c>
      <c r="B471" s="99" t="s">
        <v>682</v>
      </c>
      <c r="C471" s="102" t="s">
        <v>1604</v>
      </c>
      <c r="D471" s="104" t="s">
        <v>1599</v>
      </c>
      <c r="E471" s="107">
        <v>45440</v>
      </c>
      <c r="F471" s="108" t="s">
        <v>1832</v>
      </c>
      <c r="G471" s="108" t="s">
        <v>1831</v>
      </c>
      <c r="H471" s="102" t="s">
        <v>1608</v>
      </c>
      <c r="I471" s="103"/>
      <c r="J471" s="127">
        <v>3.5</v>
      </c>
      <c r="K471" s="103"/>
      <c r="L471" s="112"/>
      <c r="M471" s="103" t="str">
        <f>VLOOKUP(C471,'[1]As per ISO'!$B$7:$EQ$1026,146,0)</f>
        <v>CAT-1</v>
      </c>
      <c r="N471" s="104"/>
      <c r="O471" s="110" t="s">
        <v>2301</v>
      </c>
      <c r="P471" s="103">
        <v>9284243179</v>
      </c>
      <c r="Q471" s="111"/>
      <c r="R471" s="111"/>
      <c r="S471" s="105" t="s">
        <v>1676</v>
      </c>
      <c r="T471" s="105" t="str">
        <f t="shared" si="7"/>
        <v>ON</v>
      </c>
    </row>
    <row r="472" spans="1:20" s="51" customFormat="1" ht="31.5" hidden="1" x14ac:dyDescent="0.2">
      <c r="A472" s="99">
        <v>466</v>
      </c>
      <c r="B472" s="99" t="s">
        <v>28</v>
      </c>
      <c r="C472" s="102" t="s">
        <v>1605</v>
      </c>
      <c r="D472" s="104" t="s">
        <v>1600</v>
      </c>
      <c r="E472" s="107">
        <v>45440</v>
      </c>
      <c r="F472" s="108" t="s">
        <v>1832</v>
      </c>
      <c r="G472" s="108" t="s">
        <v>1831</v>
      </c>
      <c r="H472" s="102" t="s">
        <v>1608</v>
      </c>
      <c r="I472" s="103"/>
      <c r="J472" s="127">
        <v>3.5</v>
      </c>
      <c r="K472" s="103"/>
      <c r="L472" s="103"/>
      <c r="M472" s="103" t="str">
        <f>VLOOKUP(C472,'[1]As per ISO'!$B$7:$EQ$1026,146,0)</f>
        <v>CAT-1</v>
      </c>
      <c r="N472" s="104"/>
      <c r="O472" s="110" t="s">
        <v>2302</v>
      </c>
      <c r="P472" s="103">
        <v>8355908506</v>
      </c>
      <c r="Q472" s="111"/>
      <c r="R472" s="111"/>
      <c r="S472" s="105" t="s">
        <v>1676</v>
      </c>
      <c r="T472" s="105" t="str">
        <f t="shared" si="7"/>
        <v>ON</v>
      </c>
    </row>
    <row r="473" spans="1:20" s="51" customFormat="1" ht="31.5" hidden="1" x14ac:dyDescent="0.2">
      <c r="A473" s="99">
        <v>467</v>
      </c>
      <c r="B473" s="99" t="s">
        <v>741</v>
      </c>
      <c r="C473" s="102" t="s">
        <v>1606</v>
      </c>
      <c r="D473" s="104" t="s">
        <v>1601</v>
      </c>
      <c r="E473" s="107">
        <v>45440</v>
      </c>
      <c r="F473" s="108" t="s">
        <v>1832</v>
      </c>
      <c r="G473" s="108" t="s">
        <v>1831</v>
      </c>
      <c r="H473" s="102" t="s">
        <v>1608</v>
      </c>
      <c r="I473" s="103"/>
      <c r="J473" s="127">
        <v>3.5</v>
      </c>
      <c r="K473" s="103"/>
      <c r="L473" s="103"/>
      <c r="M473" s="103" t="str">
        <f>VLOOKUP(C473,'[1]As per ISO'!$B$7:$EQ$1026,146,0)</f>
        <v>CAT-1</v>
      </c>
      <c r="N473" s="104"/>
      <c r="O473" s="110" t="s">
        <v>2303</v>
      </c>
      <c r="P473" s="103">
        <v>9324242319</v>
      </c>
      <c r="Q473" s="111"/>
      <c r="R473" s="111"/>
      <c r="S473" s="105" t="s">
        <v>1676</v>
      </c>
      <c r="T473" s="105" t="str">
        <f t="shared" si="7"/>
        <v>ON</v>
      </c>
    </row>
    <row r="474" spans="1:20" s="51" customFormat="1" ht="31.5" hidden="1" x14ac:dyDescent="0.2">
      <c r="A474" s="99">
        <v>468</v>
      </c>
      <c r="B474" s="99" t="s">
        <v>741</v>
      </c>
      <c r="C474" s="102" t="s">
        <v>1607</v>
      </c>
      <c r="D474" s="104" t="s">
        <v>1602</v>
      </c>
      <c r="E474" s="107">
        <v>45440</v>
      </c>
      <c r="F474" s="108" t="s">
        <v>1832</v>
      </c>
      <c r="G474" s="108" t="s">
        <v>1831</v>
      </c>
      <c r="H474" s="102" t="s">
        <v>1608</v>
      </c>
      <c r="I474" s="103"/>
      <c r="J474" s="127">
        <v>3.5</v>
      </c>
      <c r="K474" s="103"/>
      <c r="L474" s="103"/>
      <c r="M474" s="103" t="str">
        <f>VLOOKUP(C474,'[1]As per ISO'!$B$7:$EQ$1026,146,0)</f>
        <v>CAT-1</v>
      </c>
      <c r="N474" s="104"/>
      <c r="O474" s="110" t="s">
        <v>2304</v>
      </c>
      <c r="P474" s="103">
        <v>7715969634</v>
      </c>
      <c r="Q474" s="111"/>
      <c r="R474" s="111"/>
      <c r="S474" s="105" t="s">
        <v>1676</v>
      </c>
      <c r="T474" s="105" t="str">
        <f t="shared" si="7"/>
        <v>ON</v>
      </c>
    </row>
    <row r="475" spans="1:20" s="51" customFormat="1" hidden="1" x14ac:dyDescent="0.2">
      <c r="A475" s="99">
        <v>469</v>
      </c>
      <c r="B475" s="99" t="s">
        <v>28</v>
      </c>
      <c r="C475" s="102" t="s">
        <v>1734</v>
      </c>
      <c r="D475" s="104" t="s">
        <v>1735</v>
      </c>
      <c r="E475" s="107">
        <v>45805</v>
      </c>
      <c r="F475" s="108" t="s">
        <v>1832</v>
      </c>
      <c r="G475" s="108" t="s">
        <v>1831</v>
      </c>
      <c r="H475" s="102" t="s">
        <v>261</v>
      </c>
      <c r="I475" s="103"/>
      <c r="J475" s="127">
        <v>4</v>
      </c>
      <c r="K475" s="103">
        <v>2</v>
      </c>
      <c r="L475" s="103"/>
      <c r="M475" s="103" t="s">
        <v>1747</v>
      </c>
      <c r="N475" s="104"/>
      <c r="O475" s="110" t="s">
        <v>1748</v>
      </c>
      <c r="P475" s="103">
        <v>9325720803</v>
      </c>
      <c r="Q475" s="111"/>
      <c r="R475" s="111"/>
      <c r="S475" s="105" t="s">
        <v>1677</v>
      </c>
      <c r="T475" s="105" t="str">
        <f t="shared" si="7"/>
        <v>ON</v>
      </c>
    </row>
    <row r="476" spans="1:20" s="51" customFormat="1" hidden="1" x14ac:dyDescent="0.2">
      <c r="A476" s="99">
        <v>470</v>
      </c>
      <c r="B476" s="99" t="s">
        <v>8</v>
      </c>
      <c r="C476" s="102" t="s">
        <v>1736</v>
      </c>
      <c r="D476" s="104" t="s">
        <v>1737</v>
      </c>
      <c r="E476" s="107">
        <v>45805</v>
      </c>
      <c r="F476" s="108" t="s">
        <v>1832</v>
      </c>
      <c r="G476" s="108" t="s">
        <v>1831</v>
      </c>
      <c r="H476" s="102" t="s">
        <v>261</v>
      </c>
      <c r="I476" s="103"/>
      <c r="J476" s="127">
        <v>4</v>
      </c>
      <c r="K476" s="103"/>
      <c r="L476" s="103"/>
      <c r="M476" s="103" t="s">
        <v>1749</v>
      </c>
      <c r="N476" s="104"/>
      <c r="O476" s="110" t="s">
        <v>1750</v>
      </c>
      <c r="P476" s="103">
        <v>7506800611</v>
      </c>
      <c r="Q476" s="111"/>
      <c r="R476" s="111"/>
      <c r="S476" s="105" t="s">
        <v>1677</v>
      </c>
      <c r="T476" s="105" t="str">
        <f t="shared" si="7"/>
        <v>ON</v>
      </c>
    </row>
    <row r="477" spans="1:20" s="51" customFormat="1" ht="31.5" hidden="1" x14ac:dyDescent="0.2">
      <c r="A477" s="99">
        <v>471</v>
      </c>
      <c r="B477" s="99" t="s">
        <v>747</v>
      </c>
      <c r="C477" s="102" t="s">
        <v>1479</v>
      </c>
      <c r="D477" s="104" t="s">
        <v>1476</v>
      </c>
      <c r="E477" s="107">
        <v>45818</v>
      </c>
      <c r="F477" s="108" t="s">
        <v>1833</v>
      </c>
      <c r="G477" s="108" t="s">
        <v>1831</v>
      </c>
      <c r="H477" s="102" t="s">
        <v>1472</v>
      </c>
      <c r="I477" s="103"/>
      <c r="J477" s="127">
        <v>5</v>
      </c>
      <c r="K477" s="103">
        <v>1</v>
      </c>
      <c r="L477" s="103"/>
      <c r="M477" s="103" t="str">
        <f>VLOOKUP(C477,'[1]As per ISO'!$B$7:$EQ$1026,146,0)</f>
        <v>CAT-2</v>
      </c>
      <c r="N477" s="104"/>
      <c r="O477" s="110" t="s">
        <v>2256</v>
      </c>
      <c r="P477" s="103">
        <v>9029201534</v>
      </c>
      <c r="Q477" s="111"/>
      <c r="R477" s="103"/>
      <c r="S477" s="105" t="s">
        <v>1677</v>
      </c>
      <c r="T477" s="105" t="str">
        <f t="shared" si="7"/>
        <v>ON</v>
      </c>
    </row>
    <row r="478" spans="1:20" s="51" customFormat="1" ht="31.5" hidden="1" x14ac:dyDescent="0.2">
      <c r="A478" s="99">
        <v>472</v>
      </c>
      <c r="B478" s="99" t="s">
        <v>707</v>
      </c>
      <c r="C478" s="102" t="s">
        <v>1595</v>
      </c>
      <c r="D478" s="104" t="s">
        <v>1596</v>
      </c>
      <c r="E478" s="107">
        <v>45814</v>
      </c>
      <c r="F478" s="108" t="s">
        <v>1833</v>
      </c>
      <c r="G478" s="108" t="s">
        <v>1831</v>
      </c>
      <c r="H478" s="102" t="s">
        <v>1597</v>
      </c>
      <c r="I478" s="103"/>
      <c r="J478" s="127">
        <v>6.13</v>
      </c>
      <c r="K478" s="103">
        <v>1</v>
      </c>
      <c r="L478" s="103"/>
      <c r="M478" s="103" t="str">
        <f>VLOOKUP(C478,'[1]As per ISO'!$B$7:$EQ$1026,146,0)</f>
        <v>CAT-1</v>
      </c>
      <c r="N478" s="104"/>
      <c r="O478" s="110" t="s">
        <v>2305</v>
      </c>
      <c r="P478" s="103">
        <v>9109060330</v>
      </c>
      <c r="Q478" s="111"/>
      <c r="R478" s="103"/>
      <c r="S478" s="105" t="s">
        <v>1677</v>
      </c>
      <c r="T478" s="105" t="str">
        <f t="shared" si="7"/>
        <v>ON</v>
      </c>
    </row>
    <row r="479" spans="1:20" s="51" customFormat="1" hidden="1" x14ac:dyDescent="0.2">
      <c r="A479" s="99">
        <v>473</v>
      </c>
      <c r="B479" s="99" t="s">
        <v>664</v>
      </c>
      <c r="C479" s="102" t="s">
        <v>1738</v>
      </c>
      <c r="D479" s="104" t="s">
        <v>1739</v>
      </c>
      <c r="E479" s="107">
        <v>45814</v>
      </c>
      <c r="F479" s="108" t="s">
        <v>1832</v>
      </c>
      <c r="G479" s="108" t="s">
        <v>1831</v>
      </c>
      <c r="H479" s="102" t="s">
        <v>1740</v>
      </c>
      <c r="I479" s="103"/>
      <c r="J479" s="127">
        <v>3.5</v>
      </c>
      <c r="K479" s="103">
        <v>1</v>
      </c>
      <c r="L479" s="103"/>
      <c r="M479" s="103"/>
      <c r="N479" s="104"/>
      <c r="O479" s="110" t="s">
        <v>2306</v>
      </c>
      <c r="P479" s="103">
        <v>9136288505</v>
      </c>
      <c r="Q479" s="111"/>
      <c r="R479" s="111"/>
      <c r="S479" s="105" t="s">
        <v>1677</v>
      </c>
      <c r="T479" s="105" t="str">
        <f t="shared" si="7"/>
        <v>ON</v>
      </c>
    </row>
    <row r="480" spans="1:20" s="51" customFormat="1" hidden="1" x14ac:dyDescent="0.2">
      <c r="A480" s="99">
        <v>474</v>
      </c>
      <c r="B480" s="99" t="s">
        <v>664</v>
      </c>
      <c r="C480" s="102" t="s">
        <v>1612</v>
      </c>
      <c r="D480" s="104" t="s">
        <v>1609</v>
      </c>
      <c r="E480" s="107">
        <v>45831</v>
      </c>
      <c r="F480" s="108" t="s">
        <v>1833</v>
      </c>
      <c r="G480" s="108" t="s">
        <v>1831</v>
      </c>
      <c r="H480" s="102" t="s">
        <v>1615</v>
      </c>
      <c r="I480" s="103"/>
      <c r="J480" s="127">
        <v>5</v>
      </c>
      <c r="K480" s="103">
        <v>3</v>
      </c>
      <c r="L480" s="103"/>
      <c r="M480" s="103" t="str">
        <f>VLOOKUP(C480,'[1]As per ISO'!$B$7:$EQ$1026,146,0)</f>
        <v>CAT-3</v>
      </c>
      <c r="N480" s="104"/>
      <c r="O480" s="110" t="s">
        <v>2307</v>
      </c>
      <c r="P480" s="103">
        <v>9987532360</v>
      </c>
      <c r="Q480" s="111"/>
      <c r="R480" s="103"/>
      <c r="S480" s="105" t="s">
        <v>1677</v>
      </c>
      <c r="T480" s="105" t="str">
        <f t="shared" si="7"/>
        <v>ON</v>
      </c>
    </row>
    <row r="481" spans="1:20" s="51" customFormat="1" hidden="1" x14ac:dyDescent="0.2">
      <c r="A481" s="99">
        <v>475</v>
      </c>
      <c r="B481" s="99" t="s">
        <v>664</v>
      </c>
      <c r="C481" s="102" t="s">
        <v>1613</v>
      </c>
      <c r="D481" s="104" t="s">
        <v>1610</v>
      </c>
      <c r="E481" s="107">
        <v>45831</v>
      </c>
      <c r="F481" s="108" t="s">
        <v>1833</v>
      </c>
      <c r="G481" s="108" t="s">
        <v>1831</v>
      </c>
      <c r="H481" s="102" t="s">
        <v>1615</v>
      </c>
      <c r="I481" s="103"/>
      <c r="J481" s="127">
        <v>5</v>
      </c>
      <c r="K481" s="103"/>
      <c r="L481" s="103"/>
      <c r="M481" s="103" t="str">
        <f>VLOOKUP(C481,'[1]As per ISO'!$B$7:$EQ$1026,146,0)</f>
        <v>CAT-1</v>
      </c>
      <c r="N481" s="104"/>
      <c r="O481" s="110" t="s">
        <v>2308</v>
      </c>
      <c r="P481" s="103">
        <v>7559367384</v>
      </c>
      <c r="Q481" s="111"/>
      <c r="R481" s="103"/>
      <c r="S481" s="105" t="s">
        <v>1677</v>
      </c>
      <c r="T481" s="105" t="str">
        <f t="shared" si="7"/>
        <v>ON</v>
      </c>
    </row>
    <row r="482" spans="1:20" s="51" customFormat="1" hidden="1" x14ac:dyDescent="0.2">
      <c r="A482" s="99">
        <v>476</v>
      </c>
      <c r="B482" s="99" t="s">
        <v>8</v>
      </c>
      <c r="C482" s="102" t="s">
        <v>1614</v>
      </c>
      <c r="D482" s="104" t="s">
        <v>1611</v>
      </c>
      <c r="E482" s="107">
        <v>45831</v>
      </c>
      <c r="F482" s="108" t="s">
        <v>1833</v>
      </c>
      <c r="G482" s="108" t="s">
        <v>1831</v>
      </c>
      <c r="H482" s="102" t="s">
        <v>1615</v>
      </c>
      <c r="I482" s="103"/>
      <c r="J482" s="127">
        <v>5</v>
      </c>
      <c r="K482" s="103"/>
      <c r="L482" s="103"/>
      <c r="M482" s="103" t="str">
        <f>VLOOKUP(C482,'[1]As per ISO'!$B$7:$EQ$1026,146,0)</f>
        <v>CAT-1</v>
      </c>
      <c r="N482" s="104"/>
      <c r="O482" s="110" t="s">
        <v>2309</v>
      </c>
      <c r="P482" s="103">
        <v>9324114223</v>
      </c>
      <c r="Q482" s="111"/>
      <c r="R482" s="103"/>
      <c r="S482" s="105" t="s">
        <v>1677</v>
      </c>
      <c r="T482" s="105" t="str">
        <f t="shared" si="7"/>
        <v>ON</v>
      </c>
    </row>
    <row r="483" spans="1:20" s="51" customFormat="1" ht="31.5" hidden="1" x14ac:dyDescent="0.2">
      <c r="A483" s="99">
        <v>477</v>
      </c>
      <c r="B483" s="99" t="s">
        <v>24</v>
      </c>
      <c r="C483" s="102" t="s">
        <v>1618</v>
      </c>
      <c r="D483" s="104" t="s">
        <v>1616</v>
      </c>
      <c r="E483" s="107">
        <v>45845</v>
      </c>
      <c r="F483" s="108" t="s">
        <v>1833</v>
      </c>
      <c r="G483" s="108" t="s">
        <v>1831</v>
      </c>
      <c r="H483" s="102" t="s">
        <v>1896</v>
      </c>
      <c r="I483" s="103"/>
      <c r="J483" s="127">
        <v>5.2</v>
      </c>
      <c r="K483" s="103">
        <v>2</v>
      </c>
      <c r="L483" s="112"/>
      <c r="M483" s="103" t="str">
        <f>VLOOKUP(C483,'[1]As per ISO'!$B$7:$EQ$1026,146,0)</f>
        <v>CAT-3</v>
      </c>
      <c r="N483" s="104"/>
      <c r="O483" s="110" t="s">
        <v>2310</v>
      </c>
      <c r="P483" s="103">
        <v>9372526101</v>
      </c>
      <c r="Q483" s="111"/>
      <c r="R483" s="103"/>
      <c r="S483" s="105" t="s">
        <v>1677</v>
      </c>
      <c r="T483" s="105" t="str">
        <f t="shared" si="7"/>
        <v>ON</v>
      </c>
    </row>
    <row r="484" spans="1:20" s="51" customFormat="1" hidden="1" x14ac:dyDescent="0.2">
      <c r="A484" s="99">
        <v>478</v>
      </c>
      <c r="B484" s="99" t="s">
        <v>728</v>
      </c>
      <c r="C484" s="102" t="s">
        <v>1619</v>
      </c>
      <c r="D484" s="104" t="s">
        <v>1617</v>
      </c>
      <c r="E484" s="107">
        <v>45845</v>
      </c>
      <c r="F484" s="108" t="s">
        <v>1833</v>
      </c>
      <c r="G484" s="108" t="s">
        <v>1831</v>
      </c>
      <c r="H484" s="102" t="s">
        <v>1896</v>
      </c>
      <c r="I484" s="103"/>
      <c r="J484" s="127">
        <v>5.2</v>
      </c>
      <c r="K484" s="103"/>
      <c r="L484" s="103"/>
      <c r="M484" s="103" t="str">
        <f>VLOOKUP(C484,'[1]As per ISO'!$B$7:$EQ$1026,146,0)</f>
        <v>CAT-2</v>
      </c>
      <c r="N484" s="104"/>
      <c r="O484" s="110" t="s">
        <v>2311</v>
      </c>
      <c r="P484" s="103">
        <v>9321631615</v>
      </c>
      <c r="Q484" s="111"/>
      <c r="R484" s="103"/>
      <c r="S484" s="105" t="s">
        <v>1677</v>
      </c>
      <c r="T484" s="105" t="str">
        <f t="shared" si="7"/>
        <v>ON</v>
      </c>
    </row>
    <row r="485" spans="1:20" s="51" customFormat="1" ht="31.5" hidden="1" x14ac:dyDescent="0.2">
      <c r="A485" s="99">
        <v>479</v>
      </c>
      <c r="B485" s="99" t="s">
        <v>665</v>
      </c>
      <c r="C485" s="102" t="s">
        <v>1624</v>
      </c>
      <c r="D485" s="104" t="s">
        <v>1623</v>
      </c>
      <c r="E485" s="107"/>
      <c r="F485" s="108" t="s">
        <v>1832</v>
      </c>
      <c r="G485" s="108" t="s">
        <v>1831</v>
      </c>
      <c r="H485" s="102" t="s">
        <v>1625</v>
      </c>
      <c r="I485" s="103"/>
      <c r="J485" s="127">
        <v>3.6</v>
      </c>
      <c r="K485" s="103">
        <v>1</v>
      </c>
      <c r="L485" s="103"/>
      <c r="M485" s="103" t="str">
        <f>VLOOKUP(C485,'[1]As per ISO'!$B$7:$EQ$1026,146,0)</f>
        <v>CAT-1</v>
      </c>
      <c r="N485" s="104"/>
      <c r="O485" s="110" t="s">
        <v>2312</v>
      </c>
      <c r="P485" s="103">
        <v>9619506170</v>
      </c>
      <c r="Q485" s="111"/>
      <c r="R485" s="111"/>
      <c r="S485" s="105" t="s">
        <v>1677</v>
      </c>
      <c r="T485" s="105" t="str">
        <f t="shared" si="7"/>
        <v>OFF</v>
      </c>
    </row>
    <row r="486" spans="1:20" s="51" customFormat="1" hidden="1" x14ac:dyDescent="0.2">
      <c r="A486" s="99">
        <v>480</v>
      </c>
      <c r="B486" s="99" t="s">
        <v>665</v>
      </c>
      <c r="C486" s="102" t="s">
        <v>1627</v>
      </c>
      <c r="D486" s="104" t="s">
        <v>1626</v>
      </c>
      <c r="E486" s="107"/>
      <c r="F486" s="108" t="s">
        <v>1833</v>
      </c>
      <c r="G486" s="108" t="s">
        <v>1831</v>
      </c>
      <c r="H486" s="102" t="s">
        <v>1628</v>
      </c>
      <c r="I486" s="103"/>
      <c r="J486" s="127">
        <v>5</v>
      </c>
      <c r="K486" s="103">
        <v>1</v>
      </c>
      <c r="L486" s="103"/>
      <c r="M486" s="103" t="str">
        <f>VLOOKUP(C486,'[1]As per ISO'!$B$7:$EQ$1026,146,0)</f>
        <v>CAT-3</v>
      </c>
      <c r="N486" s="104"/>
      <c r="O486" s="110" t="s">
        <v>2313</v>
      </c>
      <c r="P486" s="103">
        <v>9004337008</v>
      </c>
      <c r="Q486" s="111"/>
      <c r="R486" s="103"/>
      <c r="S486" s="105" t="s">
        <v>1677</v>
      </c>
      <c r="T486" s="105" t="str">
        <f t="shared" si="7"/>
        <v>OFF</v>
      </c>
    </row>
    <row r="487" spans="1:20" s="51" customFormat="1" hidden="1" x14ac:dyDescent="0.2">
      <c r="A487" s="99">
        <v>481</v>
      </c>
      <c r="B487" s="99" t="s">
        <v>665</v>
      </c>
      <c r="C487" s="102" t="s">
        <v>1622</v>
      </c>
      <c r="D487" s="104" t="s">
        <v>1620</v>
      </c>
      <c r="E487" s="107"/>
      <c r="F487" s="108" t="s">
        <v>1833</v>
      </c>
      <c r="G487" s="108" t="s">
        <v>1831</v>
      </c>
      <c r="H487" s="102" t="s">
        <v>1621</v>
      </c>
      <c r="I487" s="103"/>
      <c r="J487" s="127">
        <v>9</v>
      </c>
      <c r="K487" s="103">
        <v>1</v>
      </c>
      <c r="L487" s="103"/>
      <c r="M487" s="103" t="str">
        <f>VLOOKUP(C487,'[1]As per ISO'!$B$7:$EQ$1026,146,0)</f>
        <v>CAT-3</v>
      </c>
      <c r="N487" s="104"/>
      <c r="O487" s="110" t="s">
        <v>2314</v>
      </c>
      <c r="P487" s="103">
        <v>9987273647</v>
      </c>
      <c r="Q487" s="111"/>
      <c r="R487" s="103"/>
      <c r="S487" s="105" t="s">
        <v>1677</v>
      </c>
      <c r="T487" s="105" t="str">
        <f t="shared" si="7"/>
        <v>OFF</v>
      </c>
    </row>
    <row r="488" spans="1:20" s="51" customFormat="1" hidden="1" x14ac:dyDescent="0.2">
      <c r="A488" s="99">
        <v>482</v>
      </c>
      <c r="B488" s="99" t="s">
        <v>664</v>
      </c>
      <c r="C488" s="102" t="s">
        <v>1632</v>
      </c>
      <c r="D488" s="104" t="s">
        <v>1629</v>
      </c>
      <c r="E488" s="107"/>
      <c r="F488" s="108" t="s">
        <v>1832</v>
      </c>
      <c r="G488" s="108" t="s">
        <v>1831</v>
      </c>
      <c r="H488" s="102" t="s">
        <v>1635</v>
      </c>
      <c r="I488" s="103"/>
      <c r="J488" s="127">
        <v>3.5</v>
      </c>
      <c r="K488" s="103">
        <v>1</v>
      </c>
      <c r="L488" s="103"/>
      <c r="M488" s="103" t="str">
        <f>VLOOKUP(C488,'[1]As per ISO'!$B$7:$EQ$1026,146,0)</f>
        <v>CAT-1</v>
      </c>
      <c r="N488" s="104"/>
      <c r="O488" s="110" t="s">
        <v>2315</v>
      </c>
      <c r="P488" s="103">
        <v>7700017824</v>
      </c>
      <c r="Q488" s="111"/>
      <c r="R488" s="111"/>
      <c r="S488" s="105" t="s">
        <v>1677</v>
      </c>
      <c r="T488" s="105" t="str">
        <f t="shared" si="7"/>
        <v>OFF</v>
      </c>
    </row>
    <row r="489" spans="1:20" s="51" customFormat="1" ht="31.5" hidden="1" x14ac:dyDescent="0.2">
      <c r="A489" s="99">
        <v>483</v>
      </c>
      <c r="B489" s="99" t="s">
        <v>664</v>
      </c>
      <c r="C489" s="102" t="s">
        <v>1633</v>
      </c>
      <c r="D489" s="104" t="s">
        <v>1630</v>
      </c>
      <c r="E489" s="107"/>
      <c r="F489" s="108" t="s">
        <v>1832</v>
      </c>
      <c r="G489" s="108" t="s">
        <v>1831</v>
      </c>
      <c r="H489" s="102" t="s">
        <v>1636</v>
      </c>
      <c r="I489" s="103"/>
      <c r="J489" s="127">
        <v>4.2</v>
      </c>
      <c r="K489" s="103">
        <v>1</v>
      </c>
      <c r="L489" s="103"/>
      <c r="M489" s="103" t="str">
        <f>VLOOKUP(C489,'[1]As per ISO'!$B$7:$EQ$1026,146,0)</f>
        <v>CAT-1</v>
      </c>
      <c r="N489" s="104"/>
      <c r="O489" s="110" t="s">
        <v>2316</v>
      </c>
      <c r="P489" s="103">
        <v>9145687250</v>
      </c>
      <c r="Q489" s="111"/>
      <c r="R489" s="111"/>
      <c r="S489" s="105" t="s">
        <v>1677</v>
      </c>
      <c r="T489" s="105" t="str">
        <f t="shared" si="7"/>
        <v>OFF</v>
      </c>
    </row>
    <row r="490" spans="1:20" s="51" customFormat="1" hidden="1" x14ac:dyDescent="0.2">
      <c r="A490" s="99">
        <v>484</v>
      </c>
      <c r="B490" s="99" t="s">
        <v>664</v>
      </c>
      <c r="C490" s="102" t="s">
        <v>1634</v>
      </c>
      <c r="D490" s="104" t="s">
        <v>1631</v>
      </c>
      <c r="E490" s="107"/>
      <c r="F490" s="108" t="s">
        <v>1832</v>
      </c>
      <c r="G490" s="108" t="s">
        <v>1831</v>
      </c>
      <c r="H490" s="102" t="s">
        <v>1637</v>
      </c>
      <c r="I490" s="103"/>
      <c r="J490" s="127">
        <v>3.5</v>
      </c>
      <c r="K490" s="103">
        <v>1</v>
      </c>
      <c r="L490" s="103"/>
      <c r="M490" s="103" t="str">
        <f>VLOOKUP(C490,'[1]As per ISO'!$B$7:$EQ$1026,146,0)</f>
        <v>CAT-2</v>
      </c>
      <c r="N490" s="104"/>
      <c r="O490" s="110" t="s">
        <v>2317</v>
      </c>
      <c r="P490" s="103">
        <v>9326469484</v>
      </c>
      <c r="Q490" s="111"/>
      <c r="R490" s="111"/>
      <c r="S490" s="105" t="s">
        <v>1677</v>
      </c>
      <c r="T490" s="105" t="str">
        <f t="shared" si="7"/>
        <v>OFF</v>
      </c>
    </row>
    <row r="491" spans="1:20" s="51" customFormat="1" hidden="1" x14ac:dyDescent="0.2">
      <c r="A491" s="99">
        <v>485</v>
      </c>
      <c r="B491" s="99" t="s">
        <v>727</v>
      </c>
      <c r="C491" s="102" t="s">
        <v>1639</v>
      </c>
      <c r="D491" s="104" t="s">
        <v>1638</v>
      </c>
      <c r="E491" s="107"/>
      <c r="F491" s="108" t="s">
        <v>1832</v>
      </c>
      <c r="G491" s="108" t="s">
        <v>1831</v>
      </c>
      <c r="H491" s="102" t="s">
        <v>1640</v>
      </c>
      <c r="I491" s="103"/>
      <c r="J491" s="127">
        <v>3.5</v>
      </c>
      <c r="K491" s="103">
        <v>1</v>
      </c>
      <c r="L491" s="103"/>
      <c r="M491" s="103" t="str">
        <f>VLOOKUP(C491,'[1]As per ISO'!$B$7:$EQ$1026,146,0)</f>
        <v>CAT-3</v>
      </c>
      <c r="N491" s="104"/>
      <c r="O491" s="110" t="s">
        <v>2318</v>
      </c>
      <c r="P491" s="103">
        <v>8652803017</v>
      </c>
      <c r="Q491" s="111"/>
      <c r="R491" s="111"/>
      <c r="S491" s="105" t="s">
        <v>1677</v>
      </c>
      <c r="T491" s="105" t="str">
        <f t="shared" si="7"/>
        <v>OFF</v>
      </c>
    </row>
    <row r="492" spans="1:20" s="51" customFormat="1" ht="31.5" hidden="1" x14ac:dyDescent="0.2">
      <c r="A492" s="99">
        <v>486</v>
      </c>
      <c r="B492" s="99" t="s">
        <v>682</v>
      </c>
      <c r="C492" s="102" t="s">
        <v>1644</v>
      </c>
      <c r="D492" s="104" t="s">
        <v>1643</v>
      </c>
      <c r="E492" s="107"/>
      <c r="F492" s="108" t="s">
        <v>1833</v>
      </c>
      <c r="G492" s="108" t="s">
        <v>1831</v>
      </c>
      <c r="H492" s="102" t="s">
        <v>1645</v>
      </c>
      <c r="I492" s="103"/>
      <c r="J492" s="127">
        <v>7.08</v>
      </c>
      <c r="K492" s="103">
        <v>1</v>
      </c>
      <c r="L492" s="112"/>
      <c r="M492" s="103" t="str">
        <f>VLOOKUP(C492,'[1]As per ISO'!$B$7:$EQ$1026,146,0)</f>
        <v>CAT-1</v>
      </c>
      <c r="N492" s="104"/>
      <c r="O492" s="110" t="s">
        <v>2319</v>
      </c>
      <c r="P492" s="103">
        <v>9920224604</v>
      </c>
      <c r="Q492" s="111"/>
      <c r="R492" s="103"/>
      <c r="S492" s="105" t="s">
        <v>1677</v>
      </c>
      <c r="T492" s="105" t="str">
        <f t="shared" si="7"/>
        <v>OFF</v>
      </c>
    </row>
    <row r="493" spans="1:20" s="51" customFormat="1" ht="31.5" hidden="1" x14ac:dyDescent="0.2">
      <c r="A493" s="99">
        <v>487</v>
      </c>
      <c r="B493" s="99" t="s">
        <v>682</v>
      </c>
      <c r="C493" s="102" t="s">
        <v>1642</v>
      </c>
      <c r="D493" s="104" t="s">
        <v>1641</v>
      </c>
      <c r="E493" s="107"/>
      <c r="F493" s="108" t="s">
        <v>1833</v>
      </c>
      <c r="G493" s="108" t="s">
        <v>1831</v>
      </c>
      <c r="H493" s="102" t="s">
        <v>1684</v>
      </c>
      <c r="I493" s="103"/>
      <c r="J493" s="127">
        <v>8</v>
      </c>
      <c r="K493" s="103">
        <v>1</v>
      </c>
      <c r="L493" s="112"/>
      <c r="M493" s="103" t="str">
        <f>VLOOKUP(C493,'[1]As per ISO'!$B$7:$EQ$1026,146,0)</f>
        <v>CAT-2</v>
      </c>
      <c r="N493" s="104"/>
      <c r="O493" s="110" t="s">
        <v>2320</v>
      </c>
      <c r="P493" s="103">
        <v>9372053377</v>
      </c>
      <c r="Q493" s="111"/>
      <c r="R493" s="103"/>
      <c r="S493" s="105" t="s">
        <v>1677</v>
      </c>
      <c r="T493" s="105" t="str">
        <f t="shared" si="7"/>
        <v>OFF</v>
      </c>
    </row>
    <row r="494" spans="1:20" s="51" customFormat="1" hidden="1" x14ac:dyDescent="0.2">
      <c r="A494" s="99">
        <v>488</v>
      </c>
      <c r="B494" s="99" t="s">
        <v>682</v>
      </c>
      <c r="C494" s="102" t="s">
        <v>1647</v>
      </c>
      <c r="D494" s="104" t="s">
        <v>1646</v>
      </c>
      <c r="E494" s="107"/>
      <c r="F494" s="108" t="s">
        <v>1832</v>
      </c>
      <c r="G494" s="108" t="s">
        <v>1831</v>
      </c>
      <c r="H494" s="102" t="s">
        <v>1648</v>
      </c>
      <c r="I494" s="103"/>
      <c r="J494" s="127">
        <v>4.8</v>
      </c>
      <c r="K494" s="103">
        <v>1</v>
      </c>
      <c r="L494" s="112"/>
      <c r="M494" s="103" t="str">
        <f>VLOOKUP(C494,'[1]As per ISO'!$B$7:$EQ$1026,146,0)</f>
        <v>CAT-3</v>
      </c>
      <c r="N494" s="104"/>
      <c r="O494" s="110" t="s">
        <v>2321</v>
      </c>
      <c r="P494" s="103">
        <v>8084544730</v>
      </c>
      <c r="Q494" s="111"/>
      <c r="R494" s="111"/>
      <c r="S494" s="105" t="s">
        <v>1677</v>
      </c>
      <c r="T494" s="105" t="str">
        <f t="shared" si="7"/>
        <v>OFF</v>
      </c>
    </row>
    <row r="495" spans="1:20" s="51" customFormat="1" ht="31.5" hidden="1" x14ac:dyDescent="0.2">
      <c r="A495" s="99">
        <v>489</v>
      </c>
      <c r="B495" s="99" t="s">
        <v>682</v>
      </c>
      <c r="C495" s="102" t="s">
        <v>1650</v>
      </c>
      <c r="D495" s="104" t="s">
        <v>1649</v>
      </c>
      <c r="E495" s="107"/>
      <c r="F495" s="108" t="s">
        <v>1832</v>
      </c>
      <c r="G495" s="108" t="s">
        <v>1831</v>
      </c>
      <c r="H495" s="102" t="s">
        <v>1645</v>
      </c>
      <c r="I495" s="103"/>
      <c r="J495" s="127">
        <v>3.5</v>
      </c>
      <c r="K495" s="103">
        <v>1</v>
      </c>
      <c r="L495" s="112"/>
      <c r="M495" s="103" t="str">
        <f>VLOOKUP(C495,'[1]As per ISO'!$B$7:$EQ$1026,146,0)</f>
        <v>CAT-1</v>
      </c>
      <c r="N495" s="104"/>
      <c r="O495" s="110" t="s">
        <v>2322</v>
      </c>
      <c r="P495" s="103">
        <v>8169245889</v>
      </c>
      <c r="Q495" s="111"/>
      <c r="R495" s="111"/>
      <c r="S495" s="105" t="s">
        <v>1677</v>
      </c>
      <c r="T495" s="105" t="str">
        <f t="shared" si="7"/>
        <v>OFF</v>
      </c>
    </row>
    <row r="496" spans="1:20" s="51" customFormat="1" ht="31.5" hidden="1" x14ac:dyDescent="0.2">
      <c r="A496" s="99">
        <v>490</v>
      </c>
      <c r="B496" s="99" t="s">
        <v>682</v>
      </c>
      <c r="C496" s="102" t="s">
        <v>1651</v>
      </c>
      <c r="D496" s="104" t="s">
        <v>1654</v>
      </c>
      <c r="E496" s="107"/>
      <c r="F496" s="108" t="s">
        <v>1832</v>
      </c>
      <c r="G496" s="108" t="s">
        <v>1831</v>
      </c>
      <c r="H496" s="102" t="s">
        <v>1645</v>
      </c>
      <c r="I496" s="103"/>
      <c r="J496" s="127">
        <v>3.5</v>
      </c>
      <c r="K496" s="103">
        <v>1</v>
      </c>
      <c r="L496" s="103"/>
      <c r="M496" s="103" t="str">
        <f>VLOOKUP(C496,'[1]As per ISO'!$B$7:$EQ$1026,146,0)</f>
        <v>CAT-1</v>
      </c>
      <c r="N496" s="104"/>
      <c r="O496" s="110" t="s">
        <v>2323</v>
      </c>
      <c r="P496" s="103">
        <v>8850159663</v>
      </c>
      <c r="Q496" s="111"/>
      <c r="R496" s="111"/>
      <c r="S496" s="105" t="s">
        <v>1677</v>
      </c>
      <c r="T496" s="105" t="str">
        <f t="shared" si="7"/>
        <v>OFF</v>
      </c>
    </row>
    <row r="497" spans="1:20" s="51" customFormat="1" hidden="1" x14ac:dyDescent="0.2">
      <c r="A497" s="99">
        <v>491</v>
      </c>
      <c r="B497" s="99" t="s">
        <v>682</v>
      </c>
      <c r="C497" s="102" t="s">
        <v>1653</v>
      </c>
      <c r="D497" s="104" t="s">
        <v>1652</v>
      </c>
      <c r="E497" s="107"/>
      <c r="F497" s="108" t="s">
        <v>1832</v>
      </c>
      <c r="G497" s="108" t="s">
        <v>1831</v>
      </c>
      <c r="H497" s="102" t="s">
        <v>1655</v>
      </c>
      <c r="I497" s="103"/>
      <c r="J497" s="127">
        <v>3.5</v>
      </c>
      <c r="K497" s="103">
        <v>1</v>
      </c>
      <c r="L497" s="112"/>
      <c r="M497" s="103" t="str">
        <f>VLOOKUP(C497,'[1]As per ISO'!$B$7:$EQ$1026,146,0)</f>
        <v>CAT-1</v>
      </c>
      <c r="N497" s="104"/>
      <c r="O497" s="110" t="s">
        <v>2324</v>
      </c>
      <c r="P497" s="103">
        <v>9819982012</v>
      </c>
      <c r="Q497" s="111"/>
      <c r="R497" s="111"/>
      <c r="S497" s="105" t="s">
        <v>1677</v>
      </c>
      <c r="T497" s="105" t="str">
        <f t="shared" si="7"/>
        <v>OFF</v>
      </c>
    </row>
    <row r="498" spans="1:20" s="51" customFormat="1" ht="31.5" hidden="1" x14ac:dyDescent="0.2">
      <c r="A498" s="99">
        <v>492</v>
      </c>
      <c r="B498" s="99" t="s">
        <v>682</v>
      </c>
      <c r="C498" s="102" t="s">
        <v>1827</v>
      </c>
      <c r="D498" s="104" t="s">
        <v>1656</v>
      </c>
      <c r="E498" s="107"/>
      <c r="F498" s="108" t="s">
        <v>1834</v>
      </c>
      <c r="G498" s="108" t="s">
        <v>1831</v>
      </c>
      <c r="H498" s="102" t="s">
        <v>1657</v>
      </c>
      <c r="I498" s="103"/>
      <c r="J498" s="127">
        <v>11.29</v>
      </c>
      <c r="K498" s="103">
        <v>1</v>
      </c>
      <c r="L498" s="112"/>
      <c r="M498" s="103" t="e">
        <f>VLOOKUP(C498,'[1]As per ISO'!$B$7:$EQ$1026,146,0)</f>
        <v>#N/A</v>
      </c>
      <c r="N498" s="104"/>
      <c r="O498" s="110" t="e">
        <v>#N/A</v>
      </c>
      <c r="P498" s="103" t="e">
        <v>#N/A</v>
      </c>
      <c r="Q498" s="111"/>
      <c r="R498" s="103"/>
      <c r="S498" s="105" t="s">
        <v>1677</v>
      </c>
      <c r="T498" s="105" t="str">
        <f t="shared" si="7"/>
        <v>OFF</v>
      </c>
    </row>
    <row r="499" spans="1:20" s="51" customFormat="1" hidden="1" x14ac:dyDescent="0.2">
      <c r="A499" s="99">
        <v>493</v>
      </c>
      <c r="B499" s="99" t="s">
        <v>731</v>
      </c>
      <c r="C499" s="102" t="s">
        <v>1659</v>
      </c>
      <c r="D499" s="104" t="s">
        <v>1658</v>
      </c>
      <c r="E499" s="107"/>
      <c r="F499" s="108" t="s">
        <v>1832</v>
      </c>
      <c r="G499" s="108" t="s">
        <v>1831</v>
      </c>
      <c r="H499" s="102" t="s">
        <v>1660</v>
      </c>
      <c r="I499" s="103"/>
      <c r="J499" s="127">
        <v>4</v>
      </c>
      <c r="K499" s="103">
        <v>1</v>
      </c>
      <c r="L499" s="103"/>
      <c r="M499" s="103" t="str">
        <f>VLOOKUP(C499,'[1]As per ISO'!$B$7:$EQ$1026,146,0)</f>
        <v>CAT-1</v>
      </c>
      <c r="N499" s="104"/>
      <c r="O499" s="110" t="s">
        <v>2325</v>
      </c>
      <c r="P499" s="103">
        <v>9967466483</v>
      </c>
      <c r="Q499" s="111"/>
      <c r="R499" s="111"/>
      <c r="S499" s="105" t="s">
        <v>1677</v>
      </c>
      <c r="T499" s="105" t="str">
        <f t="shared" si="7"/>
        <v>OFF</v>
      </c>
    </row>
    <row r="500" spans="1:20" s="51" customFormat="1" hidden="1" x14ac:dyDescent="0.2">
      <c r="A500" s="99">
        <v>494</v>
      </c>
      <c r="B500" s="99" t="s">
        <v>731</v>
      </c>
      <c r="C500" s="102" t="s">
        <v>1823</v>
      </c>
      <c r="D500" s="104" t="s">
        <v>1662</v>
      </c>
      <c r="E500" s="107"/>
      <c r="F500" s="108" t="s">
        <v>1832</v>
      </c>
      <c r="G500" s="108" t="s">
        <v>1831</v>
      </c>
      <c r="H500" s="102" t="s">
        <v>1661</v>
      </c>
      <c r="I500" s="103"/>
      <c r="J500" s="127">
        <v>3.5</v>
      </c>
      <c r="K500" s="103">
        <v>1</v>
      </c>
      <c r="L500" s="103"/>
      <c r="M500" s="103" t="str">
        <f>VLOOKUP(C500,'[1]As per ISO'!$B$7:$EQ$1026,146,0)</f>
        <v>CAT-2</v>
      </c>
      <c r="N500" s="104"/>
      <c r="O500" s="110" t="s">
        <v>2326</v>
      </c>
      <c r="P500" s="103">
        <v>7738274947</v>
      </c>
      <c r="Q500" s="111"/>
      <c r="R500" s="111"/>
      <c r="S500" s="105" t="s">
        <v>1677</v>
      </c>
      <c r="T500" s="105" t="str">
        <f t="shared" si="7"/>
        <v>OFF</v>
      </c>
    </row>
    <row r="501" spans="1:20" s="51" customFormat="1" ht="31.5" hidden="1" x14ac:dyDescent="0.2">
      <c r="A501" s="99">
        <v>495</v>
      </c>
      <c r="B501" s="99" t="s">
        <v>729</v>
      </c>
      <c r="C501" s="102" t="s">
        <v>1664</v>
      </c>
      <c r="D501" s="104" t="s">
        <v>1663</v>
      </c>
      <c r="E501" s="107"/>
      <c r="F501" s="108" t="s">
        <v>1832</v>
      </c>
      <c r="G501" s="108" t="s">
        <v>1831</v>
      </c>
      <c r="H501" s="102" t="s">
        <v>1665</v>
      </c>
      <c r="I501" s="103"/>
      <c r="J501" s="127">
        <v>3.5</v>
      </c>
      <c r="K501" s="103">
        <v>1</v>
      </c>
      <c r="L501" s="103"/>
      <c r="M501" s="103" t="str">
        <f>VLOOKUP(C501,'[1]As per ISO'!$B$7:$EQ$1026,146,0)</f>
        <v>CAT-3</v>
      </c>
      <c r="N501" s="104"/>
      <c r="O501" s="110" t="s">
        <v>2327</v>
      </c>
      <c r="P501" s="103">
        <v>8433644828</v>
      </c>
      <c r="Q501" s="111"/>
      <c r="R501" s="111"/>
      <c r="S501" s="105" t="s">
        <v>1677</v>
      </c>
      <c r="T501" s="105" t="str">
        <f t="shared" si="7"/>
        <v>OFF</v>
      </c>
    </row>
    <row r="502" spans="1:20" s="51" customFormat="1" ht="31.5" hidden="1" x14ac:dyDescent="0.2">
      <c r="A502" s="99">
        <v>496</v>
      </c>
      <c r="B502" s="99" t="s">
        <v>729</v>
      </c>
      <c r="C502" s="102" t="s">
        <v>1667</v>
      </c>
      <c r="D502" s="104" t="s">
        <v>1666</v>
      </c>
      <c r="E502" s="107"/>
      <c r="F502" s="108" t="s">
        <v>1832</v>
      </c>
      <c r="G502" s="108" t="s">
        <v>1831</v>
      </c>
      <c r="H502" s="102" t="s">
        <v>1665</v>
      </c>
      <c r="I502" s="103"/>
      <c r="J502" s="127">
        <v>3.5</v>
      </c>
      <c r="K502" s="103">
        <v>1</v>
      </c>
      <c r="L502" s="103"/>
      <c r="M502" s="103" t="str">
        <f>VLOOKUP(C502,'[1]As per ISO'!$B$7:$EQ$1026,146,0)</f>
        <v>CAT-3</v>
      </c>
      <c r="N502" s="104"/>
      <c r="O502" s="110" t="s">
        <v>2328</v>
      </c>
      <c r="P502" s="103">
        <v>9372828268</v>
      </c>
      <c r="Q502" s="111"/>
      <c r="R502" s="111"/>
      <c r="S502" s="105" t="s">
        <v>1677</v>
      </c>
      <c r="T502" s="105" t="str">
        <f t="shared" si="7"/>
        <v>OFF</v>
      </c>
    </row>
    <row r="503" spans="1:20" s="51" customFormat="1" ht="31.5" hidden="1" x14ac:dyDescent="0.2">
      <c r="A503" s="99">
        <v>497</v>
      </c>
      <c r="B503" s="99" t="s">
        <v>7</v>
      </c>
      <c r="C503" s="102" t="s">
        <v>1669</v>
      </c>
      <c r="D503" s="104" t="s">
        <v>1668</v>
      </c>
      <c r="E503" s="107"/>
      <c r="F503" s="108" t="s">
        <v>1833</v>
      </c>
      <c r="G503" s="108" t="s">
        <v>1831</v>
      </c>
      <c r="H503" s="102" t="s">
        <v>1670</v>
      </c>
      <c r="I503" s="103"/>
      <c r="J503" s="127">
        <v>6</v>
      </c>
      <c r="K503" s="103">
        <v>1</v>
      </c>
      <c r="L503" s="103"/>
      <c r="M503" s="103" t="str">
        <f>VLOOKUP(C503,'[1]As per ISO'!$B$7:$EQ$1026,146,0)</f>
        <v>CAT-3</v>
      </c>
      <c r="N503" s="104"/>
      <c r="O503" s="110" t="s">
        <v>2329</v>
      </c>
      <c r="P503" s="103">
        <v>9372175903</v>
      </c>
      <c r="Q503" s="111"/>
      <c r="R503" s="103"/>
      <c r="S503" s="105" t="s">
        <v>1677</v>
      </c>
      <c r="T503" s="105" t="str">
        <f t="shared" si="7"/>
        <v>OFF</v>
      </c>
    </row>
    <row r="504" spans="1:20" s="51" customFormat="1" ht="31.5" hidden="1" x14ac:dyDescent="0.2">
      <c r="A504" s="99">
        <v>498</v>
      </c>
      <c r="B504" s="99" t="s">
        <v>28</v>
      </c>
      <c r="C504" s="102" t="s">
        <v>1673</v>
      </c>
      <c r="D504" s="104" t="s">
        <v>1671</v>
      </c>
      <c r="E504" s="107"/>
      <c r="F504" s="108" t="s">
        <v>1832</v>
      </c>
      <c r="G504" s="108" t="s">
        <v>1831</v>
      </c>
      <c r="H504" s="102" t="s">
        <v>1672</v>
      </c>
      <c r="I504" s="103"/>
      <c r="J504" s="127">
        <v>3.5</v>
      </c>
      <c r="K504" s="103">
        <v>1</v>
      </c>
      <c r="L504" s="103"/>
      <c r="M504" s="103" t="str">
        <f>VLOOKUP(C504,'[1]As per ISO'!$B$7:$EQ$1026,146,0)</f>
        <v>CAT-2</v>
      </c>
      <c r="N504" s="104"/>
      <c r="O504" s="110" t="s">
        <v>2330</v>
      </c>
      <c r="P504" s="103">
        <v>9819432384</v>
      </c>
      <c r="Q504" s="111"/>
      <c r="R504" s="111"/>
      <c r="S504" s="105" t="s">
        <v>1677</v>
      </c>
      <c r="T504" s="105" t="str">
        <f t="shared" si="7"/>
        <v>OFF</v>
      </c>
    </row>
    <row r="505" spans="1:20" s="51" customFormat="1" ht="31.5" hidden="1" x14ac:dyDescent="0.2">
      <c r="A505" s="99">
        <v>499</v>
      </c>
      <c r="B505" s="99" t="s">
        <v>28</v>
      </c>
      <c r="C505" s="102" t="s">
        <v>1682</v>
      </c>
      <c r="D505" s="104" t="s">
        <v>1681</v>
      </c>
      <c r="E505" s="107"/>
      <c r="F505" s="108" t="s">
        <v>1832</v>
      </c>
      <c r="G505" s="108" t="s">
        <v>1831</v>
      </c>
      <c r="H505" s="102" t="s">
        <v>1683</v>
      </c>
      <c r="I505" s="103"/>
      <c r="J505" s="127">
        <v>3.5</v>
      </c>
      <c r="K505" s="103">
        <v>1</v>
      </c>
      <c r="L505" s="103"/>
      <c r="M505" s="103" t="str">
        <f>VLOOKUP(C505,'[1]As per ISO'!$B$7:$EQ$1026,146,0)</f>
        <v>CAT-1</v>
      </c>
      <c r="N505" s="104"/>
      <c r="O505" s="110" t="s">
        <v>2331</v>
      </c>
      <c r="P505" s="103">
        <v>9324302421</v>
      </c>
      <c r="Q505" s="111"/>
      <c r="R505" s="111"/>
      <c r="S505" s="105" t="s">
        <v>1677</v>
      </c>
      <c r="T505" s="105" t="str">
        <f t="shared" si="7"/>
        <v>OFF</v>
      </c>
    </row>
    <row r="506" spans="1:20" s="51" customFormat="1" ht="31.5" hidden="1" x14ac:dyDescent="0.2">
      <c r="A506" s="99">
        <v>500</v>
      </c>
      <c r="B506" s="99" t="s">
        <v>728</v>
      </c>
      <c r="C506" s="102" t="s">
        <v>1679</v>
      </c>
      <c r="D506" s="104" t="s">
        <v>1678</v>
      </c>
      <c r="E506" s="107"/>
      <c r="F506" s="108" t="s">
        <v>1832</v>
      </c>
      <c r="G506" s="108" t="s">
        <v>1831</v>
      </c>
      <c r="H506" s="102" t="s">
        <v>1680</v>
      </c>
      <c r="I506" s="103"/>
      <c r="J506" s="127">
        <v>3.5</v>
      </c>
      <c r="K506" s="103">
        <v>1</v>
      </c>
      <c r="L506" s="103"/>
      <c r="M506" s="103" t="str">
        <f>VLOOKUP(C506,'[1]As per ISO'!$B$7:$EQ$1026,146,0)</f>
        <v>CAT-1</v>
      </c>
      <c r="N506" s="104"/>
      <c r="O506" s="110" t="s">
        <v>2332</v>
      </c>
      <c r="P506" s="103">
        <v>8425026649</v>
      </c>
      <c r="Q506" s="111"/>
      <c r="R506" s="111"/>
      <c r="S506" s="105" t="s">
        <v>1677</v>
      </c>
      <c r="T506" s="105" t="str">
        <f t="shared" si="7"/>
        <v>OFF</v>
      </c>
    </row>
    <row r="507" spans="1:20" s="51" customFormat="1" ht="31.5" hidden="1" x14ac:dyDescent="0.2">
      <c r="A507" s="99">
        <v>501</v>
      </c>
      <c r="B507" s="99" t="s">
        <v>27</v>
      </c>
      <c r="C507" s="102" t="s">
        <v>1688</v>
      </c>
      <c r="D507" s="104" t="s">
        <v>1687</v>
      </c>
      <c r="E507" s="107">
        <v>45859</v>
      </c>
      <c r="F507" s="108" t="s">
        <v>1832</v>
      </c>
      <c r="G507" s="108" t="s">
        <v>1831</v>
      </c>
      <c r="H507" s="102" t="s">
        <v>1689</v>
      </c>
      <c r="I507" s="103"/>
      <c r="J507" s="127">
        <v>4</v>
      </c>
      <c r="K507" s="103">
        <v>1</v>
      </c>
      <c r="L507" s="103"/>
      <c r="M507" s="103" t="str">
        <f>VLOOKUP(C507,'[1]As per ISO'!$B$7:$EQ$1026,146,0)</f>
        <v>CAT-3</v>
      </c>
      <c r="N507" s="104"/>
      <c r="O507" s="110" t="s">
        <v>2333</v>
      </c>
      <c r="P507" s="103">
        <v>7977360546</v>
      </c>
      <c r="Q507" s="111"/>
      <c r="R507" s="111"/>
      <c r="S507" s="105" t="s">
        <v>1677</v>
      </c>
      <c r="T507" s="105" t="str">
        <f t="shared" si="7"/>
        <v>ON</v>
      </c>
    </row>
    <row r="508" spans="1:20" s="51" customFormat="1" ht="31.5" hidden="1" x14ac:dyDescent="0.2">
      <c r="A508" s="99">
        <v>502</v>
      </c>
      <c r="B508" s="99" t="s">
        <v>24</v>
      </c>
      <c r="C508" s="102" t="s">
        <v>1696</v>
      </c>
      <c r="D508" s="104" t="s">
        <v>1704</v>
      </c>
      <c r="E508" s="107">
        <v>45943</v>
      </c>
      <c r="F508" s="108" t="s">
        <v>1833</v>
      </c>
      <c r="G508" s="108" t="s">
        <v>1831</v>
      </c>
      <c r="H508" s="102" t="s">
        <v>1713</v>
      </c>
      <c r="I508" s="103"/>
      <c r="J508" s="127">
        <v>6.5</v>
      </c>
      <c r="K508" s="103">
        <v>6</v>
      </c>
      <c r="L508" s="103"/>
      <c r="M508" s="103" t="str">
        <f>VLOOKUP(C508,'[1]As per ISO'!$B$7:$EQ$1026,146,0)</f>
        <v>CAT-2</v>
      </c>
      <c r="N508" s="104"/>
      <c r="O508" s="110" t="s">
        <v>2334</v>
      </c>
      <c r="P508" s="103">
        <v>9372562344</v>
      </c>
      <c r="Q508" s="111"/>
      <c r="R508" s="103"/>
      <c r="S508" s="105" t="s">
        <v>1677</v>
      </c>
      <c r="T508" s="105" t="str">
        <f t="shared" si="7"/>
        <v>ON</v>
      </c>
    </row>
    <row r="509" spans="1:20" s="51" customFormat="1" hidden="1" x14ac:dyDescent="0.2">
      <c r="A509" s="99">
        <v>503</v>
      </c>
      <c r="B509" s="99" t="s">
        <v>682</v>
      </c>
      <c r="C509" s="102" t="s">
        <v>1699</v>
      </c>
      <c r="D509" s="104" t="s">
        <v>1706</v>
      </c>
      <c r="E509" s="107">
        <v>45943</v>
      </c>
      <c r="F509" s="108" t="s">
        <v>1833</v>
      </c>
      <c r="G509" s="108" t="s">
        <v>1831</v>
      </c>
      <c r="H509" s="102" t="s">
        <v>1713</v>
      </c>
      <c r="I509" s="103"/>
      <c r="J509" s="127">
        <v>6.5</v>
      </c>
      <c r="K509" s="103"/>
      <c r="L509" s="103"/>
      <c r="M509" s="103" t="str">
        <f>VLOOKUP(C509,'[1]As per ISO'!$B$7:$EQ$1026,146,0)</f>
        <v>CAT-1</v>
      </c>
      <c r="N509" s="104"/>
      <c r="O509" s="110" t="s">
        <v>2335</v>
      </c>
      <c r="P509" s="103">
        <v>8177912103</v>
      </c>
      <c r="Q509" s="111"/>
      <c r="R509" s="103"/>
      <c r="S509" s="105" t="s">
        <v>1677</v>
      </c>
      <c r="T509" s="105" t="str">
        <f t="shared" si="7"/>
        <v>ON</v>
      </c>
    </row>
    <row r="510" spans="1:20" s="51" customFormat="1" hidden="1" x14ac:dyDescent="0.2">
      <c r="A510" s="99">
        <v>504</v>
      </c>
      <c r="B510" s="99" t="s">
        <v>682</v>
      </c>
      <c r="C510" s="102" t="s">
        <v>1829</v>
      </c>
      <c r="D510" s="104" t="s">
        <v>1709</v>
      </c>
      <c r="E510" s="107">
        <v>45943</v>
      </c>
      <c r="F510" s="108" t="s">
        <v>1833</v>
      </c>
      <c r="G510" s="108" t="s">
        <v>1831</v>
      </c>
      <c r="H510" s="102" t="s">
        <v>1713</v>
      </c>
      <c r="I510" s="103"/>
      <c r="J510" s="127">
        <v>6.5</v>
      </c>
      <c r="K510" s="103"/>
      <c r="L510" s="103"/>
      <c r="M510" s="103" t="e">
        <f>VLOOKUP(C510,'[1]As per ISO'!$B$7:$EQ$1026,146,0)</f>
        <v>#N/A</v>
      </c>
      <c r="N510" s="104"/>
      <c r="O510" s="110" t="e">
        <v>#N/A</v>
      </c>
      <c r="P510" s="103" t="e">
        <v>#N/A</v>
      </c>
      <c r="Q510" s="111"/>
      <c r="R510" s="103"/>
      <c r="S510" s="105" t="s">
        <v>1677</v>
      </c>
      <c r="T510" s="105" t="str">
        <f t="shared" si="7"/>
        <v>ON</v>
      </c>
    </row>
    <row r="511" spans="1:20" s="51" customFormat="1" hidden="1" x14ac:dyDescent="0.2">
      <c r="A511" s="99">
        <v>505</v>
      </c>
      <c r="B511" s="99" t="s">
        <v>728</v>
      </c>
      <c r="C511" s="102" t="s">
        <v>1700</v>
      </c>
      <c r="D511" s="104" t="s">
        <v>1710</v>
      </c>
      <c r="E511" s="107">
        <v>45943</v>
      </c>
      <c r="F511" s="108" t="s">
        <v>1833</v>
      </c>
      <c r="G511" s="108" t="s">
        <v>1831</v>
      </c>
      <c r="H511" s="102" t="s">
        <v>1713</v>
      </c>
      <c r="I511" s="103"/>
      <c r="J511" s="127">
        <v>6.5</v>
      </c>
      <c r="K511" s="103"/>
      <c r="L511" s="103"/>
      <c r="M511" s="103" t="str">
        <f>VLOOKUP(C511,'[1]As per ISO'!$B$7:$EQ$1026,146,0)</f>
        <v>CAT-1</v>
      </c>
      <c r="N511" s="104"/>
      <c r="O511" s="110" t="s">
        <v>2336</v>
      </c>
      <c r="P511" s="103">
        <v>8691852436</v>
      </c>
      <c r="Q511" s="111"/>
      <c r="R511" s="103"/>
      <c r="S511" s="105" t="s">
        <v>1677</v>
      </c>
      <c r="T511" s="105" t="str">
        <f t="shared" si="7"/>
        <v>ON</v>
      </c>
    </row>
    <row r="512" spans="1:20" s="51" customFormat="1" hidden="1" x14ac:dyDescent="0.2">
      <c r="A512" s="99">
        <v>506</v>
      </c>
      <c r="B512" s="99" t="s">
        <v>707</v>
      </c>
      <c r="C512" s="102" t="s">
        <v>1698</v>
      </c>
      <c r="D512" s="104" t="s">
        <v>1711</v>
      </c>
      <c r="E512" s="107">
        <v>45943</v>
      </c>
      <c r="F512" s="108" t="s">
        <v>1833</v>
      </c>
      <c r="G512" s="108" t="s">
        <v>1831</v>
      </c>
      <c r="H512" s="102" t="s">
        <v>1713</v>
      </c>
      <c r="I512" s="103"/>
      <c r="J512" s="127">
        <v>6.5</v>
      </c>
      <c r="K512" s="103"/>
      <c r="L512" s="103"/>
      <c r="M512" s="103" t="str">
        <f>VLOOKUP(C512,'[1]As per ISO'!$B$7:$EQ$1026,146,0)</f>
        <v>CAT-1</v>
      </c>
      <c r="N512" s="104"/>
      <c r="O512" s="110" t="s">
        <v>2337</v>
      </c>
      <c r="P512" s="103">
        <v>7738296424</v>
      </c>
      <c r="Q512" s="111"/>
      <c r="R512" s="103"/>
      <c r="S512" s="105" t="s">
        <v>1677</v>
      </c>
      <c r="T512" s="105" t="str">
        <f t="shared" si="7"/>
        <v>ON</v>
      </c>
    </row>
    <row r="513" spans="1:20" s="51" customFormat="1" ht="31.5" hidden="1" x14ac:dyDescent="0.2">
      <c r="A513" s="99">
        <v>507</v>
      </c>
      <c r="B513" s="99" t="s">
        <v>24</v>
      </c>
      <c r="C513" s="102" t="s">
        <v>1211</v>
      </c>
      <c r="D513" s="104" t="s">
        <v>1159</v>
      </c>
      <c r="E513" s="107">
        <v>45944</v>
      </c>
      <c r="F513" s="108" t="s">
        <v>1833</v>
      </c>
      <c r="G513" s="108" t="s">
        <v>1831</v>
      </c>
      <c r="H513" s="102" t="s">
        <v>1713</v>
      </c>
      <c r="I513" s="103"/>
      <c r="J513" s="127">
        <v>6.5</v>
      </c>
      <c r="K513" s="103"/>
      <c r="L513" s="103"/>
      <c r="M513" s="103" t="str">
        <f>VLOOKUP(C513,'[1]As per ISO'!$B$7:$EQ$1026,146,0)</f>
        <v>CAT-1</v>
      </c>
      <c r="N513" s="104"/>
      <c r="O513" s="110" t="s">
        <v>2134</v>
      </c>
      <c r="P513" s="103">
        <v>9137022574</v>
      </c>
      <c r="Q513" s="111"/>
      <c r="R513" s="103"/>
      <c r="S513" s="105" t="s">
        <v>1677</v>
      </c>
      <c r="T513" s="105" t="str">
        <f t="shared" si="7"/>
        <v>ON</v>
      </c>
    </row>
    <row r="514" spans="1:20" s="51" customFormat="1" ht="31.5" hidden="1" x14ac:dyDescent="0.2">
      <c r="A514" s="99">
        <v>508</v>
      </c>
      <c r="B514" s="99" t="s">
        <v>24</v>
      </c>
      <c r="C514" s="102" t="s">
        <v>1697</v>
      </c>
      <c r="D514" s="104" t="s">
        <v>1705</v>
      </c>
      <c r="E514" s="107"/>
      <c r="F514" s="108" t="s">
        <v>1832</v>
      </c>
      <c r="G514" s="108" t="s">
        <v>1831</v>
      </c>
      <c r="H514" s="102" t="s">
        <v>1744</v>
      </c>
      <c r="I514" s="103"/>
      <c r="J514" s="127">
        <v>4.45</v>
      </c>
      <c r="K514" s="103">
        <v>1</v>
      </c>
      <c r="L514" s="103"/>
      <c r="M514" s="103" t="str">
        <f>VLOOKUP(C514,'[1]As per ISO'!$B$7:$EQ$1026,146,0)</f>
        <v>CAT-2</v>
      </c>
      <c r="N514" s="104"/>
      <c r="O514" s="110" t="s">
        <v>2338</v>
      </c>
      <c r="P514" s="103">
        <v>9373796231</v>
      </c>
      <c r="Q514" s="111"/>
      <c r="R514" s="111"/>
      <c r="S514" s="105" t="s">
        <v>1677</v>
      </c>
      <c r="T514" s="105" t="str">
        <f t="shared" si="7"/>
        <v>OFF</v>
      </c>
    </row>
    <row r="515" spans="1:20" s="51" customFormat="1" ht="31.5" hidden="1" x14ac:dyDescent="0.2">
      <c r="A515" s="99">
        <v>509</v>
      </c>
      <c r="B515" s="99" t="s">
        <v>27</v>
      </c>
      <c r="C515" s="102" t="s">
        <v>1695</v>
      </c>
      <c r="D515" s="104" t="s">
        <v>1703</v>
      </c>
      <c r="E515" s="107"/>
      <c r="F515" s="108" t="s">
        <v>1833</v>
      </c>
      <c r="G515" s="108" t="s">
        <v>1831</v>
      </c>
      <c r="H515" s="102" t="s">
        <v>1712</v>
      </c>
      <c r="I515" s="103"/>
      <c r="J515" s="127">
        <v>7.75</v>
      </c>
      <c r="K515" s="103">
        <v>1</v>
      </c>
      <c r="L515" s="103"/>
      <c r="M515" s="103" t="str">
        <f>VLOOKUP(C515,'[1]As per ISO'!$B$7:$EQ$1026,146,0)</f>
        <v>CAT-1</v>
      </c>
      <c r="N515" s="104"/>
      <c r="O515" s="110" t="s">
        <v>2339</v>
      </c>
      <c r="P515" s="103">
        <v>9769869403</v>
      </c>
      <c r="Q515" s="111"/>
      <c r="R515" s="103"/>
      <c r="S515" s="105" t="s">
        <v>1677</v>
      </c>
      <c r="T515" s="105" t="str">
        <f t="shared" si="7"/>
        <v>OFF</v>
      </c>
    </row>
    <row r="516" spans="1:20" s="51" customFormat="1" ht="31.5" hidden="1" x14ac:dyDescent="0.2">
      <c r="A516" s="99">
        <v>510</v>
      </c>
      <c r="B516" s="99" t="s">
        <v>24</v>
      </c>
      <c r="C516" s="102" t="s">
        <v>1717</v>
      </c>
      <c r="D516" s="104" t="s">
        <v>1718</v>
      </c>
      <c r="E516" s="133"/>
      <c r="F516" s="108" t="s">
        <v>1832</v>
      </c>
      <c r="G516" s="108" t="s">
        <v>1831</v>
      </c>
      <c r="H516" s="102" t="s">
        <v>1727</v>
      </c>
      <c r="I516" s="103"/>
      <c r="J516" s="127">
        <v>3.5</v>
      </c>
      <c r="K516" s="103">
        <v>1</v>
      </c>
      <c r="L516" s="103"/>
      <c r="M516" s="103" t="str">
        <f>VLOOKUP(C516,'[1]As per ISO'!$B$7:$EQ$1026,146,0)</f>
        <v>CAT-1</v>
      </c>
      <c r="N516" s="104"/>
      <c r="O516" s="110" t="s">
        <v>2340</v>
      </c>
      <c r="P516" s="103">
        <v>9076270714</v>
      </c>
      <c r="Q516" s="111"/>
      <c r="R516" s="111"/>
      <c r="S516" s="105" t="s">
        <v>1677</v>
      </c>
      <c r="T516" s="105" t="str">
        <f t="shared" si="7"/>
        <v>OFF</v>
      </c>
    </row>
    <row r="517" spans="1:20" s="51" customFormat="1" ht="31.5" hidden="1" x14ac:dyDescent="0.2">
      <c r="A517" s="99">
        <v>511</v>
      </c>
      <c r="B517" s="99" t="s">
        <v>24</v>
      </c>
      <c r="C517" s="102" t="s">
        <v>1715</v>
      </c>
      <c r="D517" s="104" t="s">
        <v>1716</v>
      </c>
      <c r="E517" s="133"/>
      <c r="F517" s="108" t="s">
        <v>1832</v>
      </c>
      <c r="G517" s="108" t="s">
        <v>1831</v>
      </c>
      <c r="H517" s="102" t="s">
        <v>1728</v>
      </c>
      <c r="I517" s="103"/>
      <c r="J517" s="127">
        <v>3.5</v>
      </c>
      <c r="K517" s="103">
        <v>1</v>
      </c>
      <c r="L517" s="103"/>
      <c r="M517" s="103" t="str">
        <f>VLOOKUP(C517,'[1]As per ISO'!$B$7:$EQ$1026,146,0)</f>
        <v>CAT-3</v>
      </c>
      <c r="N517" s="104"/>
      <c r="O517" s="110" t="s">
        <v>2341</v>
      </c>
      <c r="P517" s="103">
        <v>7021041731</v>
      </c>
      <c r="Q517" s="111"/>
      <c r="R517" s="111"/>
      <c r="S517" s="105" t="s">
        <v>1677</v>
      </c>
      <c r="T517" s="105" t="str">
        <f t="shared" si="7"/>
        <v>OFF</v>
      </c>
    </row>
    <row r="518" spans="1:20" s="51" customFormat="1" hidden="1" x14ac:dyDescent="0.2">
      <c r="A518" s="99">
        <v>512</v>
      </c>
      <c r="B518" s="99" t="s">
        <v>27</v>
      </c>
      <c r="C518" s="110" t="s">
        <v>1719</v>
      </c>
      <c r="D518" s="104" t="s">
        <v>1720</v>
      </c>
      <c r="E518" s="133"/>
      <c r="F518" s="108" t="s">
        <v>1833</v>
      </c>
      <c r="G518" s="108" t="s">
        <v>1831</v>
      </c>
      <c r="H518" s="102" t="s">
        <v>1745</v>
      </c>
      <c r="I518" s="103"/>
      <c r="J518" s="127">
        <v>8</v>
      </c>
      <c r="K518" s="103">
        <v>1</v>
      </c>
      <c r="L518" s="103"/>
      <c r="M518" s="103" t="str">
        <f>VLOOKUP(C518,'[1]As per ISO'!$B$7:$EQ$1026,146,0)</f>
        <v>CAT-2</v>
      </c>
      <c r="N518" s="104"/>
      <c r="O518" s="110" t="s">
        <v>2342</v>
      </c>
      <c r="P518" s="103">
        <v>9096198302</v>
      </c>
      <c r="Q518" s="111"/>
      <c r="R518" s="103"/>
      <c r="S518" s="105" t="s">
        <v>1677</v>
      </c>
      <c r="T518" s="105" t="str">
        <f t="shared" si="7"/>
        <v>OFF</v>
      </c>
    </row>
    <row r="519" spans="1:20" s="51" customFormat="1" ht="31.5" hidden="1" x14ac:dyDescent="0.2">
      <c r="A519" s="99">
        <v>513</v>
      </c>
      <c r="B519" s="99" t="s">
        <v>27</v>
      </c>
      <c r="C519" s="102" t="s">
        <v>1721</v>
      </c>
      <c r="D519" s="104" t="s">
        <v>1722</v>
      </c>
      <c r="E519" s="107"/>
      <c r="F519" s="108" t="s">
        <v>1832</v>
      </c>
      <c r="G519" s="108" t="s">
        <v>1831</v>
      </c>
      <c r="H519" s="102" t="s">
        <v>1741</v>
      </c>
      <c r="I519" s="103"/>
      <c r="J519" s="127">
        <v>3.5</v>
      </c>
      <c r="K519" s="103">
        <v>1</v>
      </c>
      <c r="L519" s="103"/>
      <c r="M519" s="103" t="str">
        <f>VLOOKUP(C519,'[1]As per ISO'!$B$7:$EQ$1026,146,0)</f>
        <v>CAT-2</v>
      </c>
      <c r="N519" s="104"/>
      <c r="O519" s="110" t="s">
        <v>2343</v>
      </c>
      <c r="P519" s="103">
        <v>7045502357</v>
      </c>
      <c r="Q519" s="111"/>
      <c r="R519" s="111"/>
      <c r="S519" s="105" t="s">
        <v>1677</v>
      </c>
      <c r="T519" s="105" t="str">
        <f t="shared" ref="T519:T575" si="8">IF(LEFT(H519,3)="off","OFF",IF(H519="","","ON"))</f>
        <v>OFF</v>
      </c>
    </row>
    <row r="520" spans="1:20" s="51" customFormat="1" ht="31.5" hidden="1" x14ac:dyDescent="0.2">
      <c r="A520" s="99">
        <v>514</v>
      </c>
      <c r="B520" s="99" t="s">
        <v>27</v>
      </c>
      <c r="C520" s="102" t="s">
        <v>1723</v>
      </c>
      <c r="D520" s="104" t="s">
        <v>1724</v>
      </c>
      <c r="E520" s="107"/>
      <c r="F520" s="108" t="s">
        <v>1832</v>
      </c>
      <c r="G520" s="108" t="s">
        <v>1831</v>
      </c>
      <c r="H520" s="102" t="s">
        <v>1742</v>
      </c>
      <c r="I520" s="103"/>
      <c r="J520" s="127">
        <v>3.5</v>
      </c>
      <c r="K520" s="103">
        <v>1</v>
      </c>
      <c r="L520" s="103"/>
      <c r="M520" s="103" t="str">
        <f>VLOOKUP(C520,'[1]As per ISO'!$B$7:$EQ$1026,146,0)</f>
        <v>CAT-2</v>
      </c>
      <c r="N520" s="104"/>
      <c r="O520" s="110" t="s">
        <v>2344</v>
      </c>
      <c r="P520" s="103">
        <v>9867582304</v>
      </c>
      <c r="Q520" s="111"/>
      <c r="R520" s="111"/>
      <c r="S520" s="105" t="s">
        <v>1677</v>
      </c>
      <c r="T520" s="105" t="str">
        <f t="shared" si="8"/>
        <v>OFF</v>
      </c>
    </row>
    <row r="521" spans="1:20" s="51" customFormat="1" ht="31.5" hidden="1" x14ac:dyDescent="0.2">
      <c r="A521" s="99">
        <v>515</v>
      </c>
      <c r="B521" s="99" t="s">
        <v>747</v>
      </c>
      <c r="C521" s="102" t="s">
        <v>1725</v>
      </c>
      <c r="D521" s="104" t="s">
        <v>1726</v>
      </c>
      <c r="E521" s="107"/>
      <c r="F521" s="108" t="s">
        <v>1832</v>
      </c>
      <c r="G521" s="108" t="s">
        <v>1831</v>
      </c>
      <c r="H521" s="102" t="s">
        <v>1743</v>
      </c>
      <c r="I521" s="103"/>
      <c r="J521" s="127">
        <v>3.5</v>
      </c>
      <c r="K521" s="103">
        <v>1</v>
      </c>
      <c r="L521" s="103"/>
      <c r="M521" s="103" t="str">
        <f>VLOOKUP(C521,'[1]As per ISO'!$B$7:$EQ$1026,146,0)</f>
        <v>CAT-3</v>
      </c>
      <c r="N521" s="104"/>
      <c r="O521" s="110" t="s">
        <v>2345</v>
      </c>
      <c r="P521" s="103">
        <v>8600294007</v>
      </c>
      <c r="Q521" s="111"/>
      <c r="R521" s="111"/>
      <c r="S521" s="105" t="s">
        <v>1677</v>
      </c>
      <c r="T521" s="105" t="str">
        <f t="shared" si="8"/>
        <v>OFF</v>
      </c>
    </row>
    <row r="522" spans="1:20" s="51" customFormat="1" ht="31.5" hidden="1" x14ac:dyDescent="0.2">
      <c r="A522" s="99">
        <v>516</v>
      </c>
      <c r="B522" s="99" t="s">
        <v>25</v>
      </c>
      <c r="C522" s="102" t="s">
        <v>1729</v>
      </c>
      <c r="D522" s="104" t="s">
        <v>1730</v>
      </c>
      <c r="E522" s="133"/>
      <c r="F522" s="108" t="s">
        <v>1832</v>
      </c>
      <c r="G522" s="108" t="s">
        <v>1831</v>
      </c>
      <c r="H522" s="102" t="s">
        <v>1751</v>
      </c>
      <c r="I522" s="103"/>
      <c r="J522" s="127">
        <v>3.5</v>
      </c>
      <c r="K522" s="103">
        <v>1</v>
      </c>
      <c r="L522" s="103"/>
      <c r="M522" s="103" t="str">
        <f>VLOOKUP(C522,'[1]As per ISO'!$B$7:$EQ$1026,146,0)</f>
        <v>CAT-3</v>
      </c>
      <c r="N522" s="104"/>
      <c r="O522" s="110" t="s">
        <v>2346</v>
      </c>
      <c r="P522" s="103">
        <v>9372632600</v>
      </c>
      <c r="Q522" s="111"/>
      <c r="R522" s="111"/>
      <c r="S522" s="105" t="s">
        <v>1677</v>
      </c>
      <c r="T522" s="105" t="str">
        <f t="shared" si="8"/>
        <v>OFF</v>
      </c>
    </row>
    <row r="523" spans="1:20" s="51" customFormat="1" hidden="1" x14ac:dyDescent="0.2">
      <c r="A523" s="99">
        <v>517</v>
      </c>
      <c r="B523" s="99" t="s">
        <v>28</v>
      </c>
      <c r="C523" s="102" t="s">
        <v>1731</v>
      </c>
      <c r="D523" s="104" t="s">
        <v>1732</v>
      </c>
      <c r="E523" s="103"/>
      <c r="F523" s="108" t="s">
        <v>1832</v>
      </c>
      <c r="G523" s="108" t="s">
        <v>1831</v>
      </c>
      <c r="H523" s="102" t="s">
        <v>1733</v>
      </c>
      <c r="I523" s="103"/>
      <c r="J523" s="127">
        <v>3.5</v>
      </c>
      <c r="K523" s="103">
        <v>1</v>
      </c>
      <c r="L523" s="103"/>
      <c r="M523" s="103" t="str">
        <f>VLOOKUP(C523,'[1]As per ISO'!$B$7:$EQ$1026,146,0)</f>
        <v>CAT-3</v>
      </c>
      <c r="N523" s="104"/>
      <c r="O523" s="110" t="s">
        <v>2347</v>
      </c>
      <c r="P523" s="103">
        <v>7666661101</v>
      </c>
      <c r="Q523" s="111"/>
      <c r="R523" s="111"/>
      <c r="S523" s="105" t="s">
        <v>1677</v>
      </c>
      <c r="T523" s="105" t="str">
        <f t="shared" si="8"/>
        <v>OFF</v>
      </c>
    </row>
    <row r="524" spans="1:20" s="51" customFormat="1" ht="31.5" hidden="1" x14ac:dyDescent="0.2">
      <c r="A524" s="99">
        <v>518</v>
      </c>
      <c r="B524" s="99" t="s">
        <v>728</v>
      </c>
      <c r="C524" s="102" t="s">
        <v>1446</v>
      </c>
      <c r="D524" s="104" t="str">
        <f>VLOOKUP(C524,'[3]As per ISO'!$B$7:$E$983,4,0)</f>
        <v>SHIGWAN HARSH SUNIL SUVARNA</v>
      </c>
      <c r="E524" s="107">
        <v>45960</v>
      </c>
      <c r="F524" s="108" t="s">
        <v>1833</v>
      </c>
      <c r="G524" s="108" t="s">
        <v>1831</v>
      </c>
      <c r="H524" s="102" t="s">
        <v>1252</v>
      </c>
      <c r="I524" s="136"/>
      <c r="J524" s="109">
        <v>7</v>
      </c>
      <c r="K524" s="103">
        <v>7</v>
      </c>
      <c r="L524" s="103">
        <v>1</v>
      </c>
      <c r="M524" s="103" t="str">
        <f>VLOOKUP(C524,'[1]As per ISO'!$B$7:$EQ$1026,146,0)</f>
        <v>CAT-1</v>
      </c>
      <c r="N524" s="104"/>
      <c r="O524" s="110" t="s">
        <v>2251</v>
      </c>
      <c r="P524" s="103">
        <v>9324032683</v>
      </c>
      <c r="Q524" s="111"/>
      <c r="R524" s="103"/>
      <c r="S524" s="105" t="s">
        <v>1677</v>
      </c>
      <c r="T524" s="105" t="str">
        <f t="shared" si="8"/>
        <v>ON</v>
      </c>
    </row>
    <row r="525" spans="1:20" s="51" customFormat="1" ht="31.5" hidden="1" x14ac:dyDescent="0.2">
      <c r="A525" s="99">
        <v>519</v>
      </c>
      <c r="B525" s="99" t="s">
        <v>665</v>
      </c>
      <c r="C525" s="102" t="s">
        <v>807</v>
      </c>
      <c r="D525" s="104" t="str">
        <f>VLOOKUP(C525,'[3]As per ISO'!$B$7:$E$983,4,0)</f>
        <v>GUSAIN NARESH KRIPAL LAXMI</v>
      </c>
      <c r="E525" s="107">
        <v>45960</v>
      </c>
      <c r="F525" s="108" t="s">
        <v>1833</v>
      </c>
      <c r="G525" s="108" t="s">
        <v>1831</v>
      </c>
      <c r="H525" s="102" t="s">
        <v>1252</v>
      </c>
      <c r="I525" s="136"/>
      <c r="J525" s="109">
        <v>7</v>
      </c>
      <c r="K525" s="103"/>
      <c r="L525" s="134">
        <v>1</v>
      </c>
      <c r="M525" s="103" t="str">
        <f>VLOOKUP(C525,'[1]As per ISO'!$B$7:$EQ$1026,146,0)</f>
        <v>CAT-1</v>
      </c>
      <c r="N525" s="104"/>
      <c r="O525" s="110" t="s">
        <v>1990</v>
      </c>
      <c r="P525" s="103">
        <v>9702503822</v>
      </c>
      <c r="Q525" s="111"/>
      <c r="R525" s="103"/>
      <c r="S525" s="105" t="s">
        <v>1677</v>
      </c>
      <c r="T525" s="105" t="str">
        <f t="shared" si="8"/>
        <v>ON</v>
      </c>
    </row>
    <row r="526" spans="1:20" s="51" customFormat="1" ht="31.5" hidden="1" x14ac:dyDescent="0.2">
      <c r="A526" s="99">
        <v>520</v>
      </c>
      <c r="B526" s="99" t="s">
        <v>664</v>
      </c>
      <c r="C526" s="102" t="s">
        <v>736</v>
      </c>
      <c r="D526" s="104" t="str">
        <f>VLOOKUP(C526,'[3]As per ISO'!$B$7:$E$983,4,0)</f>
        <v>KADRI ADIYAN SALEEM DILNAWAZ</v>
      </c>
      <c r="E526" s="107">
        <v>45960</v>
      </c>
      <c r="F526" s="108" t="s">
        <v>1833</v>
      </c>
      <c r="G526" s="108" t="s">
        <v>1831</v>
      </c>
      <c r="H526" s="102" t="s">
        <v>1252</v>
      </c>
      <c r="I526" s="136"/>
      <c r="J526" s="109">
        <v>7</v>
      </c>
      <c r="K526" s="103"/>
      <c r="L526" s="134">
        <v>1</v>
      </c>
      <c r="M526" s="103" t="str">
        <f>VLOOKUP(C526,'[1]As per ISO'!$B$7:$EQ$1026,146,0)</f>
        <v>CAT-3</v>
      </c>
      <c r="N526" s="104"/>
      <c r="O526" s="110" t="s">
        <v>1931</v>
      </c>
      <c r="P526" s="103">
        <v>7977381198</v>
      </c>
      <c r="Q526" s="111"/>
      <c r="R526" s="103"/>
      <c r="S526" s="105" t="s">
        <v>1677</v>
      </c>
      <c r="T526" s="105" t="str">
        <f t="shared" si="8"/>
        <v>ON</v>
      </c>
    </row>
    <row r="527" spans="1:20" s="51" customFormat="1" ht="31.5" hidden="1" x14ac:dyDescent="0.2">
      <c r="A527" s="99">
        <v>521</v>
      </c>
      <c r="B527" s="99" t="s">
        <v>665</v>
      </c>
      <c r="C527" s="102" t="s">
        <v>1752</v>
      </c>
      <c r="D527" s="104" t="str">
        <f>VLOOKUP(C527,'[3]As per ISO'!$B$7:$E$983,4,0)</f>
        <v>SINGH AKHILESH ABHAY SHEEJA</v>
      </c>
      <c r="E527" s="107">
        <v>45960</v>
      </c>
      <c r="F527" s="108" t="s">
        <v>1832</v>
      </c>
      <c r="G527" s="108" t="s">
        <v>1831</v>
      </c>
      <c r="H527" s="102" t="s">
        <v>1251</v>
      </c>
      <c r="I527" s="103"/>
      <c r="J527" s="127">
        <v>3.6</v>
      </c>
      <c r="K527" s="103">
        <v>2</v>
      </c>
      <c r="L527" s="134"/>
      <c r="M527" s="103" t="str">
        <f>VLOOKUP(C527,'[1]As per ISO'!$B$7:$EQ$1026,146,0)</f>
        <v>CAT-3</v>
      </c>
      <c r="N527" s="104"/>
      <c r="O527" s="110" t="s">
        <v>2348</v>
      </c>
      <c r="P527" s="103">
        <v>9892555156</v>
      </c>
      <c r="Q527" s="111"/>
      <c r="R527" s="111"/>
      <c r="S527" s="105" t="s">
        <v>1677</v>
      </c>
      <c r="T527" s="105" t="str">
        <f t="shared" si="8"/>
        <v>ON</v>
      </c>
    </row>
    <row r="528" spans="1:20" s="51" customFormat="1" ht="31.5" hidden="1" x14ac:dyDescent="0.2">
      <c r="A528" s="99">
        <v>522</v>
      </c>
      <c r="B528" s="99" t="s">
        <v>24</v>
      </c>
      <c r="C528" s="102" t="s">
        <v>1014</v>
      </c>
      <c r="D528" s="104" t="str">
        <f>VLOOKUP(C528,'[3]As per ISO'!$B$7:$E$983,4,0)</f>
        <v xml:space="preserve">NIKHADE KHUSHII JITENDRA  POOJA </v>
      </c>
      <c r="E528" s="107">
        <v>45960</v>
      </c>
      <c r="F528" s="108" t="s">
        <v>1832</v>
      </c>
      <c r="G528" s="108" t="s">
        <v>1831</v>
      </c>
      <c r="H528" s="102" t="s">
        <v>1251</v>
      </c>
      <c r="I528" s="103"/>
      <c r="J528" s="127">
        <v>3.6</v>
      </c>
      <c r="K528" s="103"/>
      <c r="L528" s="134">
        <v>1</v>
      </c>
      <c r="M528" s="103" t="str">
        <f>VLOOKUP(C528,'[1]As per ISO'!$B$7:$EQ$1026,146,0)</f>
        <v>CAT-1</v>
      </c>
      <c r="N528" s="104"/>
      <c r="O528" s="110" t="s">
        <v>1961</v>
      </c>
      <c r="P528" s="103">
        <v>8356011247</v>
      </c>
      <c r="Q528" s="111"/>
      <c r="R528" s="111"/>
      <c r="S528" s="105" t="s">
        <v>1677</v>
      </c>
      <c r="T528" s="105" t="str">
        <f t="shared" si="8"/>
        <v>ON</v>
      </c>
    </row>
    <row r="529" spans="1:20" s="51" customFormat="1" ht="31.5" hidden="1" x14ac:dyDescent="0.2">
      <c r="A529" s="99">
        <v>523</v>
      </c>
      <c r="B529" s="99" t="s">
        <v>28</v>
      </c>
      <c r="C529" s="102" t="s">
        <v>1753</v>
      </c>
      <c r="D529" s="104" t="str">
        <f>VLOOKUP(C529,'[3]As per ISO'!$B$7:$E$983,4,0)</f>
        <v>EYYAPPADI ARJUN UMESH  BINDU</v>
      </c>
      <c r="E529" s="107">
        <v>45960</v>
      </c>
      <c r="F529" s="108" t="s">
        <v>1832</v>
      </c>
      <c r="G529" s="108" t="s">
        <v>1831</v>
      </c>
      <c r="H529" s="102" t="s">
        <v>1251</v>
      </c>
      <c r="I529" s="103"/>
      <c r="J529" s="127">
        <v>3.6</v>
      </c>
      <c r="K529" s="103"/>
      <c r="L529" s="134"/>
      <c r="M529" s="103" t="str">
        <f>VLOOKUP(C529,'[1]As per ISO'!$B$7:$EQ$1026,146,0)</f>
        <v>CAT-3</v>
      </c>
      <c r="N529" s="104"/>
      <c r="O529" s="110" t="s">
        <v>2349</v>
      </c>
      <c r="P529" s="103">
        <v>9892381989</v>
      </c>
      <c r="Q529" s="111"/>
      <c r="R529" s="111"/>
      <c r="S529" s="105" t="s">
        <v>1677</v>
      </c>
      <c r="T529" s="105" t="str">
        <f t="shared" si="8"/>
        <v>ON</v>
      </c>
    </row>
    <row r="530" spans="1:20" s="51" customFormat="1" ht="31.5" hidden="1" x14ac:dyDescent="0.2">
      <c r="A530" s="99">
        <v>524</v>
      </c>
      <c r="B530" s="99" t="s">
        <v>8</v>
      </c>
      <c r="C530" s="102" t="s">
        <v>1089</v>
      </c>
      <c r="D530" s="104" t="str">
        <f>VLOOKUP(C530,'[3]As per ISO'!$B$7:$E$983,4,0)</f>
        <v>PANDEY VISHNUYASH ARVIND  LALITA</v>
      </c>
      <c r="E530" s="107">
        <v>45960</v>
      </c>
      <c r="F530" s="108" t="s">
        <v>1833</v>
      </c>
      <c r="G530" s="108" t="s">
        <v>1831</v>
      </c>
      <c r="H530" s="102" t="s">
        <v>1754</v>
      </c>
      <c r="I530" s="103"/>
      <c r="J530" s="127">
        <v>9</v>
      </c>
      <c r="K530" s="103"/>
      <c r="L530" s="134">
        <v>1</v>
      </c>
      <c r="M530" s="103" t="str">
        <f>VLOOKUP(C530,'[1]As per ISO'!$B$7:$EQ$1026,146,0)</f>
        <v>CAT-2</v>
      </c>
      <c r="N530" s="104"/>
      <c r="O530" s="110" t="s">
        <v>2096</v>
      </c>
      <c r="P530" s="103">
        <v>9653281271</v>
      </c>
      <c r="Q530" s="111"/>
      <c r="R530" s="103"/>
      <c r="S530" s="105" t="s">
        <v>1677</v>
      </c>
      <c r="T530" s="105" t="str">
        <f t="shared" si="8"/>
        <v>ON</v>
      </c>
    </row>
    <row r="531" spans="1:20" s="51" customFormat="1" hidden="1" x14ac:dyDescent="0.2">
      <c r="A531" s="99">
        <v>525</v>
      </c>
      <c r="B531" s="99" t="s">
        <v>665</v>
      </c>
      <c r="C531" s="102" t="s">
        <v>1778</v>
      </c>
      <c r="D531" s="104" t="s">
        <v>1756</v>
      </c>
      <c r="E531" s="107"/>
      <c r="F531" s="108" t="s">
        <v>1832</v>
      </c>
      <c r="G531" s="108" t="s">
        <v>1831</v>
      </c>
      <c r="H531" s="102" t="s">
        <v>1800</v>
      </c>
      <c r="I531" s="103"/>
      <c r="J531" s="127">
        <v>4.2300000000000004</v>
      </c>
      <c r="K531" s="103">
        <v>1</v>
      </c>
      <c r="L531" s="111"/>
      <c r="M531" s="111"/>
      <c r="N531" s="135"/>
      <c r="O531" s="110" t="s">
        <v>2350</v>
      </c>
      <c r="P531" s="103">
        <v>7021658529</v>
      </c>
      <c r="Q531" s="111"/>
      <c r="R531" s="111"/>
      <c r="S531" s="105" t="s">
        <v>1677</v>
      </c>
      <c r="T531" s="105" t="str">
        <f t="shared" si="8"/>
        <v>OFF</v>
      </c>
    </row>
    <row r="532" spans="1:20" s="51" customFormat="1" ht="31.5" hidden="1" x14ac:dyDescent="0.2">
      <c r="A532" s="99">
        <v>526</v>
      </c>
      <c r="B532" s="99" t="s">
        <v>664</v>
      </c>
      <c r="C532" s="102" t="s">
        <v>1779</v>
      </c>
      <c r="D532" s="104" t="s">
        <v>1757</v>
      </c>
      <c r="E532" s="107"/>
      <c r="F532" s="103" t="s">
        <v>1832</v>
      </c>
      <c r="G532" s="108" t="s">
        <v>1831</v>
      </c>
      <c r="H532" s="102" t="s">
        <v>1801</v>
      </c>
      <c r="I532" s="103"/>
      <c r="J532" s="109" t="s">
        <v>1821</v>
      </c>
      <c r="K532" s="103">
        <v>1</v>
      </c>
      <c r="L532" s="111"/>
      <c r="M532" s="111"/>
      <c r="N532" s="135"/>
      <c r="O532" s="110" t="s">
        <v>2351</v>
      </c>
      <c r="P532" s="103">
        <v>9359974046</v>
      </c>
      <c r="Q532" s="111"/>
      <c r="R532" s="111"/>
      <c r="S532" s="105" t="s">
        <v>1677</v>
      </c>
      <c r="T532" s="105" t="str">
        <f t="shared" si="8"/>
        <v>OFF</v>
      </c>
    </row>
    <row r="533" spans="1:20" s="51" customFormat="1" ht="31.5" hidden="1" x14ac:dyDescent="0.2">
      <c r="A533" s="99">
        <v>527</v>
      </c>
      <c r="B533" s="99" t="s">
        <v>27</v>
      </c>
      <c r="C533" s="102" t="s">
        <v>1780</v>
      </c>
      <c r="D533" s="104" t="s">
        <v>1758</v>
      </c>
      <c r="E533" s="107"/>
      <c r="F533" s="108" t="s">
        <v>1832</v>
      </c>
      <c r="G533" s="108" t="s">
        <v>1831</v>
      </c>
      <c r="H533" s="102" t="s">
        <v>1802</v>
      </c>
      <c r="I533" s="103"/>
      <c r="J533" s="109">
        <v>3.5</v>
      </c>
      <c r="K533" s="103">
        <v>1</v>
      </c>
      <c r="L533" s="111"/>
      <c r="M533" s="111"/>
      <c r="N533" s="135"/>
      <c r="O533" s="110" t="s">
        <v>2352</v>
      </c>
      <c r="P533" s="103">
        <v>9967426675</v>
      </c>
      <c r="Q533" s="111"/>
      <c r="R533" s="111"/>
      <c r="S533" s="105" t="s">
        <v>1677</v>
      </c>
      <c r="T533" s="105" t="str">
        <f t="shared" si="8"/>
        <v>OFF</v>
      </c>
    </row>
    <row r="534" spans="1:20" s="51" customFormat="1" ht="31.5" hidden="1" x14ac:dyDescent="0.2">
      <c r="A534" s="99">
        <v>528</v>
      </c>
      <c r="B534" s="99" t="s">
        <v>24</v>
      </c>
      <c r="C534" s="102" t="s">
        <v>1781</v>
      </c>
      <c r="D534" s="104" t="s">
        <v>1759</v>
      </c>
      <c r="E534" s="107"/>
      <c r="F534" s="103" t="s">
        <v>1832</v>
      </c>
      <c r="G534" s="108" t="s">
        <v>1831</v>
      </c>
      <c r="H534" s="102" t="s">
        <v>1803</v>
      </c>
      <c r="I534" s="103"/>
      <c r="J534" s="109" t="s">
        <v>1821</v>
      </c>
      <c r="K534" s="103">
        <v>1</v>
      </c>
      <c r="L534" s="111"/>
      <c r="M534" s="111"/>
      <c r="N534" s="135"/>
      <c r="O534" s="110" t="s">
        <v>2353</v>
      </c>
      <c r="P534" s="103">
        <v>9960980675</v>
      </c>
      <c r="Q534" s="111"/>
      <c r="R534" s="111"/>
      <c r="S534" s="105" t="s">
        <v>1677</v>
      </c>
      <c r="T534" s="105" t="str">
        <f t="shared" si="8"/>
        <v>OFF</v>
      </c>
    </row>
    <row r="535" spans="1:20" s="51" customFormat="1" ht="31.5" hidden="1" x14ac:dyDescent="0.2">
      <c r="A535" s="99">
        <v>529</v>
      </c>
      <c r="B535" s="99" t="s">
        <v>24</v>
      </c>
      <c r="C535" s="102" t="s">
        <v>1782</v>
      </c>
      <c r="D535" s="104" t="s">
        <v>1760</v>
      </c>
      <c r="E535" s="107"/>
      <c r="F535" s="108" t="s">
        <v>1832</v>
      </c>
      <c r="G535" s="108" t="s">
        <v>1831</v>
      </c>
      <c r="H535" s="102" t="s">
        <v>1728</v>
      </c>
      <c r="I535" s="103"/>
      <c r="J535" s="109">
        <v>3.5</v>
      </c>
      <c r="K535" s="103">
        <v>1</v>
      </c>
      <c r="L535" s="111"/>
      <c r="M535" s="111"/>
      <c r="N535" s="135"/>
      <c r="O535" s="110" t="s">
        <v>2354</v>
      </c>
      <c r="P535" s="103">
        <v>8657816006</v>
      </c>
      <c r="Q535" s="111"/>
      <c r="R535" s="111"/>
      <c r="S535" s="105" t="s">
        <v>1677</v>
      </c>
      <c r="T535" s="105" t="str">
        <f t="shared" si="8"/>
        <v>OFF</v>
      </c>
    </row>
    <row r="536" spans="1:20" s="51" customFormat="1" ht="31.5" hidden="1" x14ac:dyDescent="0.2">
      <c r="A536" s="99">
        <v>530</v>
      </c>
      <c r="B536" s="99" t="s">
        <v>24</v>
      </c>
      <c r="C536" s="102" t="s">
        <v>1783</v>
      </c>
      <c r="D536" s="104" t="s">
        <v>1761</v>
      </c>
      <c r="E536" s="107"/>
      <c r="F536" s="108" t="s">
        <v>1832</v>
      </c>
      <c r="G536" s="108" t="s">
        <v>1831</v>
      </c>
      <c r="H536" s="102" t="s">
        <v>1804</v>
      </c>
      <c r="I536" s="103"/>
      <c r="J536" s="109">
        <v>3.5</v>
      </c>
      <c r="K536" s="103">
        <v>1</v>
      </c>
      <c r="L536" s="111"/>
      <c r="M536" s="111"/>
      <c r="N536" s="135"/>
      <c r="O536" s="110" t="s">
        <v>2355</v>
      </c>
      <c r="P536" s="103">
        <v>9372923353</v>
      </c>
      <c r="Q536" s="111"/>
      <c r="R536" s="111"/>
      <c r="S536" s="105" t="s">
        <v>1677</v>
      </c>
      <c r="T536" s="105" t="str">
        <f t="shared" si="8"/>
        <v>OFF</v>
      </c>
    </row>
    <row r="537" spans="1:20" s="51" customFormat="1" ht="31.5" hidden="1" x14ac:dyDescent="0.2">
      <c r="A537" s="99">
        <v>531</v>
      </c>
      <c r="B537" s="99" t="s">
        <v>707</v>
      </c>
      <c r="C537" s="102" t="s">
        <v>1784</v>
      </c>
      <c r="D537" s="104" t="s">
        <v>1762</v>
      </c>
      <c r="E537" s="107"/>
      <c r="F537" s="103" t="s">
        <v>1832</v>
      </c>
      <c r="G537" s="108" t="s">
        <v>1831</v>
      </c>
      <c r="H537" s="102" t="s">
        <v>1805</v>
      </c>
      <c r="I537" s="103"/>
      <c r="J537" s="109" t="s">
        <v>1821</v>
      </c>
      <c r="K537" s="103">
        <v>1</v>
      </c>
      <c r="L537" s="111"/>
      <c r="M537" s="111"/>
      <c r="N537" s="135"/>
      <c r="O537" s="110" t="s">
        <v>2356</v>
      </c>
      <c r="P537" s="103">
        <v>9324358230</v>
      </c>
      <c r="Q537" s="111"/>
      <c r="R537" s="111"/>
      <c r="S537" s="105" t="s">
        <v>1677</v>
      </c>
      <c r="T537" s="105" t="str">
        <f t="shared" si="8"/>
        <v>OFF</v>
      </c>
    </row>
    <row r="538" spans="1:20" s="51" customFormat="1" hidden="1" x14ac:dyDescent="0.2">
      <c r="A538" s="99">
        <v>532</v>
      </c>
      <c r="B538" s="99" t="s">
        <v>707</v>
      </c>
      <c r="C538" s="102" t="s">
        <v>1785</v>
      </c>
      <c r="D538" s="104" t="s">
        <v>1763</v>
      </c>
      <c r="E538" s="107"/>
      <c r="F538" s="108" t="s">
        <v>1832</v>
      </c>
      <c r="G538" s="108" t="s">
        <v>1831</v>
      </c>
      <c r="H538" s="102" t="s">
        <v>1806</v>
      </c>
      <c r="I538" s="103"/>
      <c r="J538" s="109">
        <v>3.5</v>
      </c>
      <c r="K538" s="103">
        <v>1</v>
      </c>
      <c r="L538" s="111"/>
      <c r="M538" s="111"/>
      <c r="N538" s="135"/>
      <c r="O538" s="110" t="s">
        <v>2357</v>
      </c>
      <c r="P538" s="103">
        <v>7709517475</v>
      </c>
      <c r="Q538" s="111"/>
      <c r="R538" s="111"/>
      <c r="S538" s="105" t="s">
        <v>1677</v>
      </c>
      <c r="T538" s="105" t="str">
        <f t="shared" si="8"/>
        <v>OFF</v>
      </c>
    </row>
    <row r="539" spans="1:20" s="51" customFormat="1" ht="31.5" hidden="1" x14ac:dyDescent="0.2">
      <c r="A539" s="99">
        <v>533</v>
      </c>
      <c r="B539" s="99" t="s">
        <v>682</v>
      </c>
      <c r="C539" s="102" t="s">
        <v>1786</v>
      </c>
      <c r="D539" s="104" t="s">
        <v>1764</v>
      </c>
      <c r="E539" s="107"/>
      <c r="F539" s="103" t="s">
        <v>1832</v>
      </c>
      <c r="G539" s="108" t="s">
        <v>1831</v>
      </c>
      <c r="H539" s="102" t="s">
        <v>1807</v>
      </c>
      <c r="I539" s="103"/>
      <c r="J539" s="109" t="s">
        <v>1821</v>
      </c>
      <c r="K539" s="103">
        <v>1</v>
      </c>
      <c r="L539" s="111"/>
      <c r="M539" s="111"/>
      <c r="N539" s="135"/>
      <c r="O539" s="110" t="s">
        <v>2358</v>
      </c>
      <c r="P539" s="103">
        <v>9819860203</v>
      </c>
      <c r="Q539" s="111"/>
      <c r="R539" s="111"/>
      <c r="S539" s="105" t="s">
        <v>1677</v>
      </c>
      <c r="T539" s="105" t="str">
        <f t="shared" si="8"/>
        <v>OFF</v>
      </c>
    </row>
    <row r="540" spans="1:20" s="51" customFormat="1" ht="31.5" hidden="1" x14ac:dyDescent="0.2">
      <c r="A540" s="99">
        <v>534</v>
      </c>
      <c r="B540" s="99" t="s">
        <v>28</v>
      </c>
      <c r="C540" s="102" t="s">
        <v>1787</v>
      </c>
      <c r="D540" s="104" t="s">
        <v>1765</v>
      </c>
      <c r="E540" s="107"/>
      <c r="F540" s="103" t="s">
        <v>1832</v>
      </c>
      <c r="G540" s="108" t="s">
        <v>1831</v>
      </c>
      <c r="H540" s="102" t="s">
        <v>1808</v>
      </c>
      <c r="I540" s="103"/>
      <c r="J540" s="109" t="s">
        <v>1821</v>
      </c>
      <c r="K540" s="103">
        <v>1</v>
      </c>
      <c r="L540" s="111"/>
      <c r="M540" s="111"/>
      <c r="N540" s="135"/>
      <c r="O540" s="110" t="s">
        <v>2359</v>
      </c>
      <c r="P540" s="103">
        <v>9082029156</v>
      </c>
      <c r="Q540" s="111"/>
      <c r="R540" s="111"/>
      <c r="S540" s="105" t="s">
        <v>1677</v>
      </c>
      <c r="T540" s="105" t="str">
        <f t="shared" si="8"/>
        <v>OFF</v>
      </c>
    </row>
    <row r="541" spans="1:20" s="51" customFormat="1" ht="31.5" hidden="1" x14ac:dyDescent="0.2">
      <c r="A541" s="99">
        <v>535</v>
      </c>
      <c r="B541" s="99" t="s">
        <v>28</v>
      </c>
      <c r="C541" s="102" t="s">
        <v>1788</v>
      </c>
      <c r="D541" s="104" t="s">
        <v>1766</v>
      </c>
      <c r="E541" s="107"/>
      <c r="F541" s="103" t="s">
        <v>1832</v>
      </c>
      <c r="G541" s="108" t="s">
        <v>1831</v>
      </c>
      <c r="H541" s="102" t="s">
        <v>1809</v>
      </c>
      <c r="I541" s="103"/>
      <c r="J541" s="109" t="s">
        <v>1821</v>
      </c>
      <c r="K541" s="103">
        <v>1</v>
      </c>
      <c r="L541" s="111"/>
      <c r="M541" s="111"/>
      <c r="N541" s="135"/>
      <c r="O541" s="110" t="s">
        <v>2360</v>
      </c>
      <c r="P541" s="103">
        <v>8591413338</v>
      </c>
      <c r="Q541" s="111"/>
      <c r="R541" s="111"/>
      <c r="S541" s="105" t="s">
        <v>1677</v>
      </c>
      <c r="T541" s="105" t="str">
        <f t="shared" si="8"/>
        <v>OFF</v>
      </c>
    </row>
    <row r="542" spans="1:20" s="51" customFormat="1" ht="31.5" hidden="1" x14ac:dyDescent="0.2">
      <c r="A542" s="99">
        <v>536</v>
      </c>
      <c r="B542" s="99" t="s">
        <v>28</v>
      </c>
      <c r="C542" s="102" t="s">
        <v>1789</v>
      </c>
      <c r="D542" s="104" t="s">
        <v>1767</v>
      </c>
      <c r="E542" s="107"/>
      <c r="F542" s="103" t="s">
        <v>1832</v>
      </c>
      <c r="G542" s="108" t="s">
        <v>1831</v>
      </c>
      <c r="H542" s="102" t="s">
        <v>1810</v>
      </c>
      <c r="I542" s="103"/>
      <c r="J542" s="109" t="s">
        <v>1821</v>
      </c>
      <c r="K542" s="103">
        <v>1</v>
      </c>
      <c r="L542" s="111"/>
      <c r="M542" s="111"/>
      <c r="N542" s="135"/>
      <c r="O542" s="110" t="s">
        <v>2361</v>
      </c>
      <c r="P542" s="103">
        <v>7276245911</v>
      </c>
      <c r="Q542" s="111"/>
      <c r="R542" s="111"/>
      <c r="S542" s="105" t="s">
        <v>1677</v>
      </c>
      <c r="T542" s="105" t="str">
        <f t="shared" si="8"/>
        <v>OFF</v>
      </c>
    </row>
    <row r="543" spans="1:20" s="51" customFormat="1" ht="31.5" hidden="1" x14ac:dyDescent="0.2">
      <c r="A543" s="99">
        <v>537</v>
      </c>
      <c r="B543" s="99" t="s">
        <v>25</v>
      </c>
      <c r="C543" s="102" t="s">
        <v>1790</v>
      </c>
      <c r="D543" s="104" t="s">
        <v>1768</v>
      </c>
      <c r="E543" s="107"/>
      <c r="F543" s="103" t="s">
        <v>1832</v>
      </c>
      <c r="G543" s="108" t="s">
        <v>1831</v>
      </c>
      <c r="H543" s="102" t="s">
        <v>1811</v>
      </c>
      <c r="I543" s="103"/>
      <c r="J543" s="109" t="s">
        <v>1821</v>
      </c>
      <c r="K543" s="103">
        <v>1</v>
      </c>
      <c r="L543" s="111"/>
      <c r="M543" s="111"/>
      <c r="N543" s="135"/>
      <c r="O543" s="110" t="s">
        <v>2362</v>
      </c>
      <c r="P543" s="103">
        <v>9869207807</v>
      </c>
      <c r="Q543" s="111"/>
      <c r="R543" s="111"/>
      <c r="S543" s="105" t="s">
        <v>1677</v>
      </c>
      <c r="T543" s="105" t="str">
        <f t="shared" si="8"/>
        <v>OFF</v>
      </c>
    </row>
    <row r="544" spans="1:20" s="51" customFormat="1" ht="31.5" hidden="1" x14ac:dyDescent="0.2">
      <c r="A544" s="99">
        <v>538</v>
      </c>
      <c r="B544" s="99" t="s">
        <v>25</v>
      </c>
      <c r="C544" s="102" t="s">
        <v>1791</v>
      </c>
      <c r="D544" s="104" t="s">
        <v>1769</v>
      </c>
      <c r="E544" s="107"/>
      <c r="F544" s="108" t="s">
        <v>1832</v>
      </c>
      <c r="G544" s="108" t="s">
        <v>1831</v>
      </c>
      <c r="H544" s="102" t="s">
        <v>1812</v>
      </c>
      <c r="I544" s="103"/>
      <c r="J544" s="109">
        <v>3.5</v>
      </c>
      <c r="K544" s="103">
        <v>1</v>
      </c>
      <c r="L544" s="111"/>
      <c r="M544" s="111"/>
      <c r="N544" s="135"/>
      <c r="O544" s="110" t="s">
        <v>2363</v>
      </c>
      <c r="P544" s="103">
        <v>8657261005</v>
      </c>
      <c r="Q544" s="111"/>
      <c r="R544" s="111"/>
      <c r="S544" s="105" t="s">
        <v>1677</v>
      </c>
      <c r="T544" s="105" t="str">
        <f t="shared" si="8"/>
        <v>OFF</v>
      </c>
    </row>
    <row r="545" spans="1:20" s="51" customFormat="1" hidden="1" x14ac:dyDescent="0.2">
      <c r="A545" s="99">
        <v>539</v>
      </c>
      <c r="B545" s="99" t="s">
        <v>741</v>
      </c>
      <c r="C545" s="102" t="s">
        <v>1792</v>
      </c>
      <c r="D545" s="104" t="s">
        <v>1770</v>
      </c>
      <c r="E545" s="107"/>
      <c r="F545" s="108" t="s">
        <v>1832</v>
      </c>
      <c r="G545" s="108" t="s">
        <v>1831</v>
      </c>
      <c r="H545" s="102" t="s">
        <v>1813</v>
      </c>
      <c r="I545" s="103"/>
      <c r="J545" s="109">
        <v>4</v>
      </c>
      <c r="K545" s="103">
        <v>1</v>
      </c>
      <c r="L545" s="111"/>
      <c r="M545" s="111"/>
      <c r="N545" s="135"/>
      <c r="O545" s="110" t="s">
        <v>2364</v>
      </c>
      <c r="P545" s="103">
        <v>9167570791</v>
      </c>
      <c r="Q545" s="111"/>
      <c r="R545" s="111"/>
      <c r="S545" s="105" t="s">
        <v>1677</v>
      </c>
      <c r="T545" s="105" t="str">
        <f t="shared" si="8"/>
        <v>OFF</v>
      </c>
    </row>
    <row r="546" spans="1:20" s="51" customFormat="1" ht="31.5" hidden="1" x14ac:dyDescent="0.2">
      <c r="A546" s="99">
        <v>540</v>
      </c>
      <c r="B546" s="99" t="s">
        <v>741</v>
      </c>
      <c r="C546" s="102" t="s">
        <v>1793</v>
      </c>
      <c r="D546" s="104" t="s">
        <v>1771</v>
      </c>
      <c r="E546" s="107"/>
      <c r="F546" s="103" t="s">
        <v>1832</v>
      </c>
      <c r="G546" s="108" t="s">
        <v>1831</v>
      </c>
      <c r="H546" s="102" t="s">
        <v>1814</v>
      </c>
      <c r="I546" s="103"/>
      <c r="J546" s="109" t="s">
        <v>1821</v>
      </c>
      <c r="K546" s="103">
        <v>1</v>
      </c>
      <c r="L546" s="111"/>
      <c r="M546" s="111"/>
      <c r="N546" s="135"/>
      <c r="O546" s="110" t="s">
        <v>2365</v>
      </c>
      <c r="P546" s="103">
        <v>8104333652</v>
      </c>
      <c r="Q546" s="111"/>
      <c r="R546" s="111"/>
      <c r="S546" s="105" t="s">
        <v>1677</v>
      </c>
      <c r="T546" s="105" t="str">
        <f t="shared" si="8"/>
        <v>OFF</v>
      </c>
    </row>
    <row r="547" spans="1:20" s="51" customFormat="1" ht="47.25" hidden="1" x14ac:dyDescent="0.2">
      <c r="A547" s="99">
        <v>541</v>
      </c>
      <c r="B547" s="99" t="s">
        <v>741</v>
      </c>
      <c r="C547" s="102" t="s">
        <v>1794</v>
      </c>
      <c r="D547" s="104" t="s">
        <v>1772</v>
      </c>
      <c r="E547" s="107"/>
      <c r="F547" s="103" t="s">
        <v>1832</v>
      </c>
      <c r="G547" s="108" t="s">
        <v>1831</v>
      </c>
      <c r="H547" s="102" t="s">
        <v>1815</v>
      </c>
      <c r="I547" s="103"/>
      <c r="J547" s="109" t="s">
        <v>1821</v>
      </c>
      <c r="K547" s="103">
        <v>1</v>
      </c>
      <c r="L547" s="111"/>
      <c r="M547" s="111"/>
      <c r="N547" s="135"/>
      <c r="O547" s="110" t="s">
        <v>2366</v>
      </c>
      <c r="P547" s="103">
        <v>7020175351</v>
      </c>
      <c r="Q547" s="111"/>
      <c r="R547" s="111"/>
      <c r="S547" s="105" t="s">
        <v>1677</v>
      </c>
      <c r="T547" s="105" t="str">
        <f t="shared" si="8"/>
        <v>OFF</v>
      </c>
    </row>
    <row r="548" spans="1:20" s="51" customFormat="1" ht="47.25" hidden="1" x14ac:dyDescent="0.2">
      <c r="A548" s="99">
        <v>542</v>
      </c>
      <c r="B548" s="99" t="s">
        <v>7</v>
      </c>
      <c r="C548" s="102" t="s">
        <v>1795</v>
      </c>
      <c r="D548" s="104" t="s">
        <v>1773</v>
      </c>
      <c r="E548" s="107"/>
      <c r="F548" s="108" t="s">
        <v>1833</v>
      </c>
      <c r="G548" s="108" t="s">
        <v>1831</v>
      </c>
      <c r="H548" s="102" t="s">
        <v>1816</v>
      </c>
      <c r="I548" s="103"/>
      <c r="J548" s="109">
        <v>5</v>
      </c>
      <c r="K548" s="103">
        <v>1</v>
      </c>
      <c r="L548" s="111"/>
      <c r="M548" s="111"/>
      <c r="N548" s="135"/>
      <c r="O548" s="110" t="s">
        <v>2367</v>
      </c>
      <c r="P548" s="103">
        <v>9607751265</v>
      </c>
      <c r="Q548" s="111"/>
      <c r="R548" s="103"/>
      <c r="S548" s="105" t="s">
        <v>1677</v>
      </c>
      <c r="T548" s="105" t="str">
        <f t="shared" si="8"/>
        <v>OFF</v>
      </c>
    </row>
    <row r="549" spans="1:20" s="51" customFormat="1" ht="31.5" hidden="1" x14ac:dyDescent="0.2">
      <c r="A549" s="99">
        <v>543</v>
      </c>
      <c r="B549" s="99" t="s">
        <v>7</v>
      </c>
      <c r="C549" s="102" t="s">
        <v>1796</v>
      </c>
      <c r="D549" s="104" t="s">
        <v>1774</v>
      </c>
      <c r="E549" s="107"/>
      <c r="F549" s="108" t="s">
        <v>1832</v>
      </c>
      <c r="G549" s="108" t="s">
        <v>1831</v>
      </c>
      <c r="H549" s="102" t="s">
        <v>1817</v>
      </c>
      <c r="I549" s="103"/>
      <c r="J549" s="109">
        <v>3.6</v>
      </c>
      <c r="K549" s="103">
        <v>1</v>
      </c>
      <c r="L549" s="111"/>
      <c r="M549" s="111"/>
      <c r="N549" s="135"/>
      <c r="O549" s="110" t="s">
        <v>2368</v>
      </c>
      <c r="P549" s="103">
        <v>9372264203</v>
      </c>
      <c r="Q549" s="111"/>
      <c r="R549" s="111"/>
      <c r="S549" s="105" t="s">
        <v>1677</v>
      </c>
      <c r="T549" s="105" t="str">
        <f t="shared" si="8"/>
        <v>OFF</v>
      </c>
    </row>
    <row r="550" spans="1:20" s="51" customFormat="1" hidden="1" x14ac:dyDescent="0.2">
      <c r="A550" s="99">
        <v>544</v>
      </c>
      <c r="B550" s="99" t="s">
        <v>8</v>
      </c>
      <c r="C550" s="102" t="s">
        <v>1797</v>
      </c>
      <c r="D550" s="104" t="s">
        <v>1775</v>
      </c>
      <c r="E550" s="107"/>
      <c r="F550" s="108" t="s">
        <v>1832</v>
      </c>
      <c r="G550" s="108" t="s">
        <v>1831</v>
      </c>
      <c r="H550" s="102" t="s">
        <v>1818</v>
      </c>
      <c r="I550" s="103"/>
      <c r="J550" s="109">
        <v>3.5</v>
      </c>
      <c r="K550" s="103">
        <v>1</v>
      </c>
      <c r="L550" s="111"/>
      <c r="M550" s="111"/>
      <c r="N550" s="135"/>
      <c r="O550" s="110" t="s">
        <v>2369</v>
      </c>
      <c r="P550" s="103">
        <v>7506434731</v>
      </c>
      <c r="Q550" s="111"/>
      <c r="R550" s="111"/>
      <c r="S550" s="105" t="s">
        <v>1677</v>
      </c>
      <c r="T550" s="105" t="str">
        <f t="shared" si="8"/>
        <v>OFF</v>
      </c>
    </row>
    <row r="551" spans="1:20" s="51" customFormat="1" hidden="1" x14ac:dyDescent="0.2">
      <c r="A551" s="99">
        <v>545</v>
      </c>
      <c r="B551" s="99" t="s">
        <v>8</v>
      </c>
      <c r="C551" s="102" t="s">
        <v>1798</v>
      </c>
      <c r="D551" s="104" t="s">
        <v>1776</v>
      </c>
      <c r="E551" s="107"/>
      <c r="F551" s="108" t="s">
        <v>1832</v>
      </c>
      <c r="G551" s="108" t="s">
        <v>1831</v>
      </c>
      <c r="H551" s="102" t="s">
        <v>1819</v>
      </c>
      <c r="I551" s="103"/>
      <c r="J551" s="109">
        <v>3.5</v>
      </c>
      <c r="K551" s="103">
        <v>1</v>
      </c>
      <c r="L551" s="111"/>
      <c r="M551" s="111"/>
      <c r="N551" s="135"/>
      <c r="O551" s="110" t="s">
        <v>2370</v>
      </c>
      <c r="P551" s="103">
        <v>8433772594</v>
      </c>
      <c r="Q551" s="111"/>
      <c r="R551" s="111"/>
      <c r="S551" s="105" t="s">
        <v>1677</v>
      </c>
      <c r="T551" s="105" t="str">
        <f t="shared" si="8"/>
        <v>OFF</v>
      </c>
    </row>
    <row r="552" spans="1:20" s="51" customFormat="1" hidden="1" x14ac:dyDescent="0.2">
      <c r="A552" s="99">
        <v>546</v>
      </c>
      <c r="B552" s="99" t="s">
        <v>747</v>
      </c>
      <c r="C552" s="102" t="s">
        <v>1799</v>
      </c>
      <c r="D552" s="104" t="s">
        <v>1777</v>
      </c>
      <c r="E552" s="107"/>
      <c r="F552" s="108" t="s">
        <v>1832</v>
      </c>
      <c r="G552" s="108" t="s">
        <v>1831</v>
      </c>
      <c r="H552" s="102" t="s">
        <v>1820</v>
      </c>
      <c r="I552" s="103"/>
      <c r="J552" s="109">
        <v>4.2</v>
      </c>
      <c r="K552" s="103">
        <v>1</v>
      </c>
      <c r="L552" s="111"/>
      <c r="M552" s="111"/>
      <c r="N552" s="135"/>
      <c r="O552" s="110" t="s">
        <v>2371</v>
      </c>
      <c r="P552" s="103">
        <v>9324478914</v>
      </c>
      <c r="Q552" s="111"/>
      <c r="R552" s="111"/>
      <c r="S552" s="105" t="s">
        <v>1677</v>
      </c>
      <c r="T552" s="105" t="str">
        <f t="shared" si="8"/>
        <v>OFF</v>
      </c>
    </row>
    <row r="553" spans="1:20" s="51" customFormat="1" hidden="1" x14ac:dyDescent="0.2">
      <c r="A553" s="99">
        <v>547</v>
      </c>
      <c r="B553" s="99" t="s">
        <v>728</v>
      </c>
      <c r="C553" s="102" t="s">
        <v>1822</v>
      </c>
      <c r="D553" s="104" t="s">
        <v>1825</v>
      </c>
      <c r="E553" s="107"/>
      <c r="F553" s="108" t="s">
        <v>1832</v>
      </c>
      <c r="G553" s="108" t="s">
        <v>1831</v>
      </c>
      <c r="H553" s="102" t="s">
        <v>1830</v>
      </c>
      <c r="I553" s="103"/>
      <c r="J553" s="109">
        <v>3.5</v>
      </c>
      <c r="K553" s="103">
        <v>1</v>
      </c>
      <c r="L553" s="111"/>
      <c r="M553" s="111"/>
      <c r="N553" s="135"/>
      <c r="O553" s="110" t="s">
        <v>2372</v>
      </c>
      <c r="P553" s="103">
        <v>8291636965</v>
      </c>
      <c r="Q553" s="111"/>
      <c r="R553" s="111"/>
      <c r="S553" s="105" t="s">
        <v>1677</v>
      </c>
      <c r="T553" s="105" t="str">
        <f t="shared" si="8"/>
        <v>OFF</v>
      </c>
    </row>
    <row r="554" spans="1:20" s="51" customFormat="1" ht="31.5" hidden="1" x14ac:dyDescent="0.2">
      <c r="A554" s="99">
        <v>548</v>
      </c>
      <c r="B554" s="99" t="s">
        <v>665</v>
      </c>
      <c r="C554" s="102" t="s">
        <v>1856</v>
      </c>
      <c r="D554" s="104" t="s">
        <v>1835</v>
      </c>
      <c r="E554" s="107"/>
      <c r="F554" s="108" t="s">
        <v>1832</v>
      </c>
      <c r="G554" s="108" t="s">
        <v>1831</v>
      </c>
      <c r="H554" s="102" t="s">
        <v>1877</v>
      </c>
      <c r="I554" s="103"/>
      <c r="J554" s="109" t="s">
        <v>1821</v>
      </c>
      <c r="K554" s="103">
        <v>1</v>
      </c>
      <c r="L554" s="111"/>
      <c r="M554" s="111"/>
      <c r="N554" s="135"/>
      <c r="O554" s="110" t="s">
        <v>2373</v>
      </c>
      <c r="P554" s="103">
        <v>9969109851</v>
      </c>
      <c r="Q554" s="111"/>
      <c r="R554" s="111"/>
      <c r="S554" s="105" t="s">
        <v>1677</v>
      </c>
      <c r="T554" s="105" t="str">
        <f t="shared" si="8"/>
        <v>OFF</v>
      </c>
    </row>
    <row r="555" spans="1:20" s="51" customFormat="1" ht="31.5" hidden="1" x14ac:dyDescent="0.2">
      <c r="A555" s="99">
        <v>549</v>
      </c>
      <c r="B555" s="99" t="s">
        <v>665</v>
      </c>
      <c r="C555" s="102" t="s">
        <v>1857</v>
      </c>
      <c r="D555" s="104" t="s">
        <v>1836</v>
      </c>
      <c r="E555" s="107"/>
      <c r="F555" s="108" t="s">
        <v>1832</v>
      </c>
      <c r="G555" s="108" t="s">
        <v>1831</v>
      </c>
      <c r="H555" s="102" t="s">
        <v>1878</v>
      </c>
      <c r="I555" s="103"/>
      <c r="J555" s="109">
        <v>4.5</v>
      </c>
      <c r="K555" s="103">
        <v>1</v>
      </c>
      <c r="L555" s="111"/>
      <c r="M555" s="111"/>
      <c r="N555" s="135"/>
      <c r="O555" s="110" t="s">
        <v>2374</v>
      </c>
      <c r="P555" s="103">
        <v>9820547389</v>
      </c>
      <c r="Q555" s="111"/>
      <c r="R555" s="111"/>
      <c r="S555" s="105" t="s">
        <v>1677</v>
      </c>
      <c r="T555" s="105" t="str">
        <f t="shared" si="8"/>
        <v>OFF</v>
      </c>
    </row>
    <row r="556" spans="1:20" s="51" customFormat="1" ht="31.5" hidden="1" x14ac:dyDescent="0.2">
      <c r="A556" s="99">
        <v>550</v>
      </c>
      <c r="B556" s="99" t="s">
        <v>664</v>
      </c>
      <c r="C556" s="102" t="s">
        <v>1858</v>
      </c>
      <c r="D556" s="104" t="s">
        <v>1837</v>
      </c>
      <c r="E556" s="107"/>
      <c r="F556" s="108" t="s">
        <v>1832</v>
      </c>
      <c r="G556" s="108" t="s">
        <v>1831</v>
      </c>
      <c r="H556" s="102" t="s">
        <v>1879</v>
      </c>
      <c r="I556" s="103"/>
      <c r="J556" s="109">
        <v>3.5</v>
      </c>
      <c r="K556" s="103">
        <v>1</v>
      </c>
      <c r="L556" s="111"/>
      <c r="M556" s="111"/>
      <c r="N556" s="135"/>
      <c r="O556" s="110" t="s">
        <v>2375</v>
      </c>
      <c r="P556" s="103">
        <v>9920702456</v>
      </c>
      <c r="Q556" s="111"/>
      <c r="R556" s="111"/>
      <c r="S556" s="105" t="s">
        <v>1677</v>
      </c>
      <c r="T556" s="105" t="str">
        <f t="shared" si="8"/>
        <v>OFF</v>
      </c>
    </row>
    <row r="557" spans="1:20" s="51" customFormat="1" hidden="1" x14ac:dyDescent="0.2">
      <c r="A557" s="99">
        <v>551</v>
      </c>
      <c r="B557" s="99" t="s">
        <v>664</v>
      </c>
      <c r="C557" s="102" t="s">
        <v>1859</v>
      </c>
      <c r="D557" s="104" t="s">
        <v>1838</v>
      </c>
      <c r="E557" s="107"/>
      <c r="F557" s="108" t="s">
        <v>1832</v>
      </c>
      <c r="G557" s="108" t="s">
        <v>1831</v>
      </c>
      <c r="H557" s="102" t="s">
        <v>1880</v>
      </c>
      <c r="I557" s="103"/>
      <c r="J557" s="109">
        <v>3.5</v>
      </c>
      <c r="K557" s="103">
        <v>1</v>
      </c>
      <c r="L557" s="111"/>
      <c r="M557" s="111"/>
      <c r="N557" s="135"/>
      <c r="O557" s="110" t="s">
        <v>2376</v>
      </c>
      <c r="P557" s="103">
        <v>8779294705</v>
      </c>
      <c r="Q557" s="111"/>
      <c r="R557" s="111"/>
      <c r="S557" s="105" t="s">
        <v>1677</v>
      </c>
      <c r="T557" s="105" t="str">
        <f t="shared" si="8"/>
        <v>OFF</v>
      </c>
    </row>
    <row r="558" spans="1:20" s="51" customFormat="1" ht="31.5" hidden="1" x14ac:dyDescent="0.2">
      <c r="A558" s="99">
        <v>552</v>
      </c>
      <c r="B558" s="99" t="s">
        <v>664</v>
      </c>
      <c r="C558" s="102" t="s">
        <v>1860</v>
      </c>
      <c r="D558" s="104" t="s">
        <v>1839</v>
      </c>
      <c r="E558" s="107"/>
      <c r="F558" s="108" t="s">
        <v>1832</v>
      </c>
      <c r="G558" s="108" t="s">
        <v>1831</v>
      </c>
      <c r="H558" s="102" t="s">
        <v>1881</v>
      </c>
      <c r="I558" s="103"/>
      <c r="J558" s="109" t="s">
        <v>1821</v>
      </c>
      <c r="K558" s="103">
        <v>1</v>
      </c>
      <c r="L558" s="111"/>
      <c r="M558" s="111"/>
      <c r="N558" s="135"/>
      <c r="O558" s="110" t="s">
        <v>2377</v>
      </c>
      <c r="P558" s="103">
        <v>9892471344</v>
      </c>
      <c r="Q558" s="111"/>
      <c r="R558" s="111"/>
      <c r="S558" s="105" t="s">
        <v>1677</v>
      </c>
      <c r="T558" s="105" t="str">
        <f t="shared" si="8"/>
        <v>OFF</v>
      </c>
    </row>
    <row r="559" spans="1:20" s="51" customFormat="1" ht="31.5" hidden="1" x14ac:dyDescent="0.2">
      <c r="A559" s="99">
        <v>553</v>
      </c>
      <c r="B559" s="99" t="s">
        <v>664</v>
      </c>
      <c r="C559" s="102" t="s">
        <v>1861</v>
      </c>
      <c r="D559" s="104" t="s">
        <v>1840</v>
      </c>
      <c r="E559" s="107"/>
      <c r="F559" s="108" t="s">
        <v>1832</v>
      </c>
      <c r="G559" s="108" t="s">
        <v>1831</v>
      </c>
      <c r="H559" s="102" t="s">
        <v>1882</v>
      </c>
      <c r="I559" s="103"/>
      <c r="J559" s="109" t="s">
        <v>1821</v>
      </c>
      <c r="K559" s="103">
        <v>1</v>
      </c>
      <c r="L559" s="111"/>
      <c r="M559" s="111"/>
      <c r="N559" s="135"/>
      <c r="O559" s="110" t="s">
        <v>2378</v>
      </c>
      <c r="P559" s="103">
        <v>7400312978</v>
      </c>
      <c r="Q559" s="111"/>
      <c r="R559" s="111"/>
      <c r="S559" s="105" t="s">
        <v>1677</v>
      </c>
      <c r="T559" s="105" t="str">
        <f t="shared" si="8"/>
        <v>OFF</v>
      </c>
    </row>
    <row r="560" spans="1:20" s="51" customFormat="1" ht="31.5" hidden="1" x14ac:dyDescent="0.2">
      <c r="A560" s="99">
        <v>554</v>
      </c>
      <c r="B560" s="99" t="s">
        <v>664</v>
      </c>
      <c r="C560" s="102" t="s">
        <v>1862</v>
      </c>
      <c r="D560" s="104" t="s">
        <v>1841</v>
      </c>
      <c r="E560" s="107"/>
      <c r="F560" s="108" t="s">
        <v>1832</v>
      </c>
      <c r="G560" s="108" t="s">
        <v>1831</v>
      </c>
      <c r="H560" s="102" t="s">
        <v>1883</v>
      </c>
      <c r="I560" s="103"/>
      <c r="J560" s="109" t="s">
        <v>1821</v>
      </c>
      <c r="K560" s="103">
        <v>1</v>
      </c>
      <c r="L560" s="111"/>
      <c r="M560" s="111"/>
      <c r="N560" s="135"/>
      <c r="O560" s="110" t="s">
        <v>2379</v>
      </c>
      <c r="P560" s="103">
        <v>7506632801</v>
      </c>
      <c r="Q560" s="111"/>
      <c r="R560" s="111"/>
      <c r="S560" s="105" t="s">
        <v>1677</v>
      </c>
      <c r="T560" s="105" t="str">
        <f t="shared" si="8"/>
        <v>OFF</v>
      </c>
    </row>
    <row r="561" spans="1:81" s="51" customFormat="1" ht="31.5" hidden="1" x14ac:dyDescent="0.2">
      <c r="A561" s="99">
        <v>555</v>
      </c>
      <c r="B561" s="99" t="s">
        <v>27</v>
      </c>
      <c r="C561" s="102" t="s">
        <v>1863</v>
      </c>
      <c r="D561" s="104" t="s">
        <v>1842</v>
      </c>
      <c r="E561" s="107"/>
      <c r="F561" s="108" t="s">
        <v>1832</v>
      </c>
      <c r="G561" s="108" t="s">
        <v>1831</v>
      </c>
      <c r="H561" s="102" t="s">
        <v>1884</v>
      </c>
      <c r="I561" s="103"/>
      <c r="J561" s="109" t="s">
        <v>1821</v>
      </c>
      <c r="K561" s="103">
        <v>1</v>
      </c>
      <c r="L561" s="111"/>
      <c r="M561" s="111"/>
      <c r="N561" s="135"/>
      <c r="O561" s="110" t="s">
        <v>2380</v>
      </c>
      <c r="P561" s="103">
        <v>8850001711</v>
      </c>
      <c r="Q561" s="111"/>
      <c r="R561" s="111"/>
      <c r="S561" s="105" t="s">
        <v>1677</v>
      </c>
      <c r="T561" s="105" t="str">
        <f t="shared" si="8"/>
        <v>OFF</v>
      </c>
    </row>
    <row r="562" spans="1:81" s="51" customFormat="1" hidden="1" x14ac:dyDescent="0.2">
      <c r="A562" s="99">
        <v>556</v>
      </c>
      <c r="B562" s="99" t="s">
        <v>707</v>
      </c>
      <c r="C562" s="102" t="s">
        <v>1864</v>
      </c>
      <c r="D562" s="104" t="s">
        <v>1843</v>
      </c>
      <c r="E562" s="107"/>
      <c r="F562" s="108" t="s">
        <v>1832</v>
      </c>
      <c r="G562" s="108" t="s">
        <v>1831</v>
      </c>
      <c r="H562" s="102" t="s">
        <v>1885</v>
      </c>
      <c r="I562" s="103"/>
      <c r="J562" s="109">
        <v>4</v>
      </c>
      <c r="K562" s="103">
        <v>1</v>
      </c>
      <c r="L562" s="111"/>
      <c r="M562" s="111"/>
      <c r="N562" s="135"/>
      <c r="O562" s="110" t="s">
        <v>2381</v>
      </c>
      <c r="P562" s="103">
        <v>9321807522</v>
      </c>
      <c r="Q562" s="111"/>
      <c r="R562" s="111"/>
      <c r="S562" s="105" t="s">
        <v>1677</v>
      </c>
      <c r="T562" s="105" t="str">
        <f t="shared" si="8"/>
        <v>OFF</v>
      </c>
    </row>
    <row r="563" spans="1:81" s="51" customFormat="1" ht="31.5" hidden="1" x14ac:dyDescent="0.2">
      <c r="A563" s="99">
        <v>557</v>
      </c>
      <c r="B563" s="99" t="s">
        <v>707</v>
      </c>
      <c r="C563" s="102" t="s">
        <v>1865</v>
      </c>
      <c r="D563" s="104" t="s">
        <v>1844</v>
      </c>
      <c r="E563" s="107"/>
      <c r="F563" s="108" t="s">
        <v>1832</v>
      </c>
      <c r="G563" s="108" t="s">
        <v>1831</v>
      </c>
      <c r="H563" s="102" t="s">
        <v>1886</v>
      </c>
      <c r="I563" s="103"/>
      <c r="J563" s="109">
        <v>3.5</v>
      </c>
      <c r="K563" s="103">
        <v>1</v>
      </c>
      <c r="L563" s="111"/>
      <c r="M563" s="111"/>
      <c r="N563" s="135"/>
      <c r="O563" s="110" t="s">
        <v>2382</v>
      </c>
      <c r="P563" s="103">
        <v>7977955116</v>
      </c>
      <c r="Q563" s="111"/>
      <c r="R563" s="111"/>
      <c r="S563" s="105" t="s">
        <v>1677</v>
      </c>
      <c r="T563" s="105" t="str">
        <f t="shared" si="8"/>
        <v>OFF</v>
      </c>
    </row>
    <row r="564" spans="1:81" s="51" customFormat="1" ht="31.5" hidden="1" x14ac:dyDescent="0.2">
      <c r="A564" s="99">
        <v>558</v>
      </c>
      <c r="B564" s="99" t="s">
        <v>682</v>
      </c>
      <c r="C564" s="102" t="s">
        <v>1866</v>
      </c>
      <c r="D564" s="104" t="s">
        <v>1845</v>
      </c>
      <c r="E564" s="107"/>
      <c r="F564" s="108" t="s">
        <v>1832</v>
      </c>
      <c r="G564" s="108" t="s">
        <v>1831</v>
      </c>
      <c r="H564" s="102" t="s">
        <v>1887</v>
      </c>
      <c r="I564" s="103"/>
      <c r="J564" s="109">
        <v>3.5</v>
      </c>
      <c r="K564" s="103">
        <v>1</v>
      </c>
      <c r="L564" s="111"/>
      <c r="M564" s="111"/>
      <c r="N564" s="135"/>
      <c r="O564" s="110" t="s">
        <v>2383</v>
      </c>
      <c r="P564" s="103">
        <v>9372538050</v>
      </c>
      <c r="Q564" s="111"/>
      <c r="R564" s="111"/>
      <c r="S564" s="105" t="s">
        <v>1677</v>
      </c>
      <c r="T564" s="105" t="str">
        <f t="shared" si="8"/>
        <v>OFF</v>
      </c>
    </row>
    <row r="565" spans="1:81" s="51" customFormat="1" ht="31.5" hidden="1" x14ac:dyDescent="0.2">
      <c r="A565" s="99">
        <v>559</v>
      </c>
      <c r="B565" s="99" t="s">
        <v>28</v>
      </c>
      <c r="C565" s="102" t="s">
        <v>1867</v>
      </c>
      <c r="D565" s="104" t="s">
        <v>1846</v>
      </c>
      <c r="E565" s="107"/>
      <c r="F565" s="108" t="s">
        <v>1832</v>
      </c>
      <c r="G565" s="108" t="s">
        <v>1831</v>
      </c>
      <c r="H565" s="102" t="s">
        <v>1888</v>
      </c>
      <c r="I565" s="103"/>
      <c r="J565" s="109" t="s">
        <v>1821</v>
      </c>
      <c r="K565" s="103">
        <v>1</v>
      </c>
      <c r="L565" s="111"/>
      <c r="M565" s="111"/>
      <c r="N565" s="135"/>
      <c r="O565" s="110" t="s">
        <v>2384</v>
      </c>
      <c r="P565" s="103">
        <v>9372772247</v>
      </c>
      <c r="Q565" s="111"/>
      <c r="R565" s="111"/>
      <c r="S565" s="105" t="s">
        <v>1677</v>
      </c>
      <c r="T565" s="105" t="str">
        <f t="shared" si="8"/>
        <v>OFF</v>
      </c>
    </row>
    <row r="566" spans="1:81" s="51" customFormat="1" ht="31.5" hidden="1" x14ac:dyDescent="0.2">
      <c r="A566" s="99">
        <v>560</v>
      </c>
      <c r="B566" s="99" t="s">
        <v>728</v>
      </c>
      <c r="C566" s="102" t="s">
        <v>1868</v>
      </c>
      <c r="D566" s="104" t="s">
        <v>1847</v>
      </c>
      <c r="E566" s="107"/>
      <c r="F566" s="108" t="s">
        <v>1832</v>
      </c>
      <c r="G566" s="108" t="s">
        <v>1831</v>
      </c>
      <c r="H566" s="102" t="s">
        <v>1889</v>
      </c>
      <c r="I566" s="103"/>
      <c r="J566" s="109" t="s">
        <v>1821</v>
      </c>
      <c r="K566" s="103">
        <v>1</v>
      </c>
      <c r="L566" s="111"/>
      <c r="M566" s="111"/>
      <c r="N566" s="135"/>
      <c r="O566" s="110" t="s">
        <v>2385</v>
      </c>
      <c r="P566" s="103">
        <v>9769389656</v>
      </c>
      <c r="Q566" s="111"/>
      <c r="R566" s="111"/>
      <c r="S566" s="105" t="s">
        <v>1677</v>
      </c>
      <c r="T566" s="105" t="str">
        <f t="shared" si="8"/>
        <v>OFF</v>
      </c>
    </row>
    <row r="567" spans="1:81" s="51" customFormat="1" ht="31.5" hidden="1" x14ac:dyDescent="0.2">
      <c r="A567" s="99">
        <v>561</v>
      </c>
      <c r="B567" s="99" t="s">
        <v>728</v>
      </c>
      <c r="C567" s="102" t="s">
        <v>1869</v>
      </c>
      <c r="D567" s="104" t="s">
        <v>1848</v>
      </c>
      <c r="E567" s="107"/>
      <c r="F567" s="108" t="s">
        <v>1832</v>
      </c>
      <c r="G567" s="108" t="s">
        <v>1831</v>
      </c>
      <c r="H567" s="102" t="s">
        <v>1890</v>
      </c>
      <c r="I567" s="103"/>
      <c r="J567" s="109" t="s">
        <v>1821</v>
      </c>
      <c r="K567" s="103">
        <v>1</v>
      </c>
      <c r="L567" s="111"/>
      <c r="M567" s="111"/>
      <c r="N567" s="135"/>
      <c r="O567" s="110" t="s">
        <v>2386</v>
      </c>
      <c r="P567" s="103">
        <v>9930946777</v>
      </c>
      <c r="Q567" s="111"/>
      <c r="R567" s="111"/>
      <c r="S567" s="105" t="s">
        <v>1677</v>
      </c>
      <c r="T567" s="105" t="str">
        <f t="shared" si="8"/>
        <v>OFF</v>
      </c>
    </row>
    <row r="568" spans="1:81" s="51" customFormat="1" ht="63" hidden="1" x14ac:dyDescent="0.2">
      <c r="A568" s="99">
        <v>562</v>
      </c>
      <c r="B568" s="99" t="s">
        <v>28</v>
      </c>
      <c r="C568" s="102" t="s">
        <v>1870</v>
      </c>
      <c r="D568" s="104" t="s">
        <v>1849</v>
      </c>
      <c r="E568" s="107"/>
      <c r="F568" s="108" t="s">
        <v>1832</v>
      </c>
      <c r="G568" s="108" t="s">
        <v>1831</v>
      </c>
      <c r="H568" s="102" t="s">
        <v>2552</v>
      </c>
      <c r="I568" s="103"/>
      <c r="J568" s="109" t="s">
        <v>1821</v>
      </c>
      <c r="K568" s="103">
        <v>1</v>
      </c>
      <c r="L568" s="111"/>
      <c r="M568" s="111"/>
      <c r="N568" s="135"/>
      <c r="O568" s="110" t="s">
        <v>2387</v>
      </c>
      <c r="P568" s="103">
        <v>7021578839</v>
      </c>
      <c r="Q568" s="111"/>
      <c r="R568" s="111"/>
      <c r="S568" s="105" t="s">
        <v>1677</v>
      </c>
      <c r="T568" s="105" t="str">
        <f t="shared" si="8"/>
        <v>OFF</v>
      </c>
    </row>
    <row r="569" spans="1:81" s="51" customFormat="1" hidden="1" x14ac:dyDescent="0.2">
      <c r="A569" s="99">
        <v>563</v>
      </c>
      <c r="B569" s="99" t="s">
        <v>28</v>
      </c>
      <c r="C569" s="102" t="s">
        <v>1871</v>
      </c>
      <c r="D569" s="104" t="s">
        <v>1850</v>
      </c>
      <c r="E569" s="107"/>
      <c r="F569" s="108" t="s">
        <v>1832</v>
      </c>
      <c r="G569" s="108" t="s">
        <v>1831</v>
      </c>
      <c r="H569" s="102" t="s">
        <v>2553</v>
      </c>
      <c r="I569" s="103"/>
      <c r="J569" s="109">
        <v>3.5</v>
      </c>
      <c r="K569" s="103">
        <v>1</v>
      </c>
      <c r="L569" s="111"/>
      <c r="M569" s="111"/>
      <c r="N569" s="135"/>
      <c r="O569" s="110" t="s">
        <v>2388</v>
      </c>
      <c r="P569" s="103">
        <v>9987797552</v>
      </c>
      <c r="Q569" s="111"/>
      <c r="R569" s="111"/>
      <c r="S569" s="105" t="s">
        <v>1677</v>
      </c>
      <c r="T569" s="105" t="str">
        <f t="shared" si="8"/>
        <v>OFF</v>
      </c>
    </row>
    <row r="570" spans="1:81" s="51" customFormat="1" ht="31.5" hidden="1" x14ac:dyDescent="0.2">
      <c r="A570" s="99">
        <v>564</v>
      </c>
      <c r="B570" s="99" t="s">
        <v>28</v>
      </c>
      <c r="C570" s="102" t="s">
        <v>1872</v>
      </c>
      <c r="D570" s="104" t="s">
        <v>1851</v>
      </c>
      <c r="E570" s="107"/>
      <c r="F570" s="108" t="s">
        <v>1832</v>
      </c>
      <c r="G570" s="108" t="s">
        <v>1831</v>
      </c>
      <c r="H570" s="102" t="s">
        <v>1891</v>
      </c>
      <c r="I570" s="103"/>
      <c r="J570" s="109" t="s">
        <v>1821</v>
      </c>
      <c r="K570" s="103">
        <v>1</v>
      </c>
      <c r="L570" s="111"/>
      <c r="M570" s="111"/>
      <c r="N570" s="135"/>
      <c r="O570" s="110" t="s">
        <v>2389</v>
      </c>
      <c r="P570" s="103">
        <v>8108445586</v>
      </c>
      <c r="Q570" s="111"/>
      <c r="R570" s="111"/>
      <c r="S570" s="105" t="s">
        <v>1677</v>
      </c>
      <c r="T570" s="105" t="str">
        <f t="shared" si="8"/>
        <v>OFF</v>
      </c>
    </row>
    <row r="571" spans="1:81" s="51" customFormat="1" ht="31.5" hidden="1" x14ac:dyDescent="0.2">
      <c r="A571" s="99">
        <v>565</v>
      </c>
      <c r="B571" s="99" t="s">
        <v>741</v>
      </c>
      <c r="C571" s="102" t="s">
        <v>1873</v>
      </c>
      <c r="D571" s="104" t="s">
        <v>1852</v>
      </c>
      <c r="E571" s="107"/>
      <c r="F571" s="108" t="s">
        <v>1832</v>
      </c>
      <c r="G571" s="108" t="s">
        <v>1831</v>
      </c>
      <c r="H571" s="102" t="s">
        <v>1892</v>
      </c>
      <c r="I571" s="103"/>
      <c r="J571" s="109" t="s">
        <v>1821</v>
      </c>
      <c r="K571" s="103">
        <v>1</v>
      </c>
      <c r="L571" s="111"/>
      <c r="M571" s="111"/>
      <c r="N571" s="135"/>
      <c r="O571" s="110" t="s">
        <v>2390</v>
      </c>
      <c r="P571" s="103">
        <v>9146540260</v>
      </c>
      <c r="Q571" s="111"/>
      <c r="R571" s="111"/>
      <c r="S571" s="105" t="s">
        <v>1677</v>
      </c>
      <c r="T571" s="105" t="str">
        <f t="shared" si="8"/>
        <v>OFF</v>
      </c>
    </row>
    <row r="572" spans="1:81" s="51" customFormat="1" ht="47.25" hidden="1" x14ac:dyDescent="0.2">
      <c r="A572" s="99">
        <v>566</v>
      </c>
      <c r="B572" s="99" t="s">
        <v>741</v>
      </c>
      <c r="C572" s="102" t="s">
        <v>1874</v>
      </c>
      <c r="D572" s="104" t="s">
        <v>1853</v>
      </c>
      <c r="E572" s="107"/>
      <c r="F572" s="108" t="s">
        <v>1832</v>
      </c>
      <c r="G572" s="108" t="s">
        <v>1831</v>
      </c>
      <c r="H572" s="102" t="s">
        <v>1893</v>
      </c>
      <c r="I572" s="103"/>
      <c r="J572" s="109">
        <v>4.8</v>
      </c>
      <c r="K572" s="103">
        <v>1</v>
      </c>
      <c r="L572" s="111"/>
      <c r="M572" s="111"/>
      <c r="N572" s="135"/>
      <c r="O572" s="110" t="s">
        <v>2391</v>
      </c>
      <c r="P572" s="103">
        <v>7045855825</v>
      </c>
      <c r="Q572" s="111"/>
      <c r="R572" s="111"/>
      <c r="S572" s="105" t="s">
        <v>1677</v>
      </c>
      <c r="T572" s="105" t="str">
        <f t="shared" si="8"/>
        <v>OFF</v>
      </c>
    </row>
    <row r="573" spans="1:81" s="51" customFormat="1" ht="31.5" hidden="1" x14ac:dyDescent="0.2">
      <c r="A573" s="99">
        <v>567</v>
      </c>
      <c r="B573" s="99" t="s">
        <v>741</v>
      </c>
      <c r="C573" s="102" t="s">
        <v>1875</v>
      </c>
      <c r="D573" s="104" t="s">
        <v>1854</v>
      </c>
      <c r="E573" s="107"/>
      <c r="F573" s="108" t="s">
        <v>1832</v>
      </c>
      <c r="G573" s="108" t="s">
        <v>1831</v>
      </c>
      <c r="H573" s="102" t="s">
        <v>1894</v>
      </c>
      <c r="I573" s="103"/>
      <c r="J573" s="109" t="s">
        <v>1821</v>
      </c>
      <c r="K573" s="103">
        <v>1</v>
      </c>
      <c r="L573" s="111"/>
      <c r="M573" s="111"/>
      <c r="N573" s="135"/>
      <c r="O573" s="110" t="s">
        <v>2392</v>
      </c>
      <c r="P573" s="103">
        <v>8425097687</v>
      </c>
      <c r="Q573" s="111"/>
      <c r="R573" s="111"/>
      <c r="S573" s="105" t="s">
        <v>1677</v>
      </c>
      <c r="T573" s="105" t="str">
        <f t="shared" si="8"/>
        <v>OFF</v>
      </c>
    </row>
    <row r="574" spans="1:81" s="51" customFormat="1" ht="31.5" hidden="1" x14ac:dyDescent="0.2">
      <c r="A574" s="99">
        <v>568</v>
      </c>
      <c r="B574" s="99" t="s">
        <v>741</v>
      </c>
      <c r="C574" s="102" t="s">
        <v>1876</v>
      </c>
      <c r="D574" s="104" t="s">
        <v>1855</v>
      </c>
      <c r="E574" s="107"/>
      <c r="F574" s="108" t="s">
        <v>1832</v>
      </c>
      <c r="G574" s="108" t="s">
        <v>1831</v>
      </c>
      <c r="H574" s="102" t="s">
        <v>1895</v>
      </c>
      <c r="I574" s="103"/>
      <c r="J574" s="109" t="s">
        <v>1821</v>
      </c>
      <c r="K574" s="103">
        <v>1</v>
      </c>
      <c r="L574" s="111"/>
      <c r="M574" s="111"/>
      <c r="N574" s="135"/>
      <c r="O574" s="110" t="s">
        <v>2393</v>
      </c>
      <c r="P574" s="103">
        <v>8625856352</v>
      </c>
      <c r="Q574" s="111"/>
      <c r="R574" s="111"/>
      <c r="S574" s="105" t="s">
        <v>1677</v>
      </c>
      <c r="T574" s="105" t="str">
        <f t="shared" si="8"/>
        <v>OFF</v>
      </c>
    </row>
    <row r="575" spans="1:81" s="51" customFormat="1" hidden="1" x14ac:dyDescent="0.2">
      <c r="A575" s="99">
        <v>569</v>
      </c>
      <c r="B575" s="99" t="s">
        <v>665</v>
      </c>
      <c r="C575" s="102" t="s">
        <v>1897</v>
      </c>
      <c r="D575" s="104" t="s">
        <v>1898</v>
      </c>
      <c r="E575" s="107">
        <v>46015</v>
      </c>
      <c r="F575" s="108" t="s">
        <v>1832</v>
      </c>
      <c r="G575" s="108" t="s">
        <v>1831</v>
      </c>
      <c r="H575" s="102" t="s">
        <v>1586</v>
      </c>
      <c r="I575" s="103"/>
      <c r="J575" s="109">
        <v>3.5</v>
      </c>
      <c r="K575" s="103">
        <v>1</v>
      </c>
      <c r="L575" s="111"/>
      <c r="M575" s="111"/>
      <c r="N575" s="135"/>
      <c r="O575" s="110" t="s">
        <v>2394</v>
      </c>
      <c r="P575" s="103">
        <v>9324495410</v>
      </c>
      <c r="Q575" s="111"/>
      <c r="R575" s="111"/>
      <c r="S575" s="105" t="s">
        <v>1677</v>
      </c>
      <c r="T575" s="105" t="str">
        <f t="shared" si="8"/>
        <v>ON</v>
      </c>
    </row>
    <row r="576" spans="1:81" s="51" customFormat="1" hidden="1" x14ac:dyDescent="0.2">
      <c r="A576" s="99">
        <v>570</v>
      </c>
      <c r="B576" s="99" t="s">
        <v>707</v>
      </c>
      <c r="C576" s="102" t="s">
        <v>1902</v>
      </c>
      <c r="D576" s="104" t="s">
        <v>1901</v>
      </c>
      <c r="E576" s="107"/>
      <c r="F576" s="108" t="s">
        <v>1832</v>
      </c>
      <c r="G576" s="108" t="s">
        <v>1831</v>
      </c>
      <c r="H576" s="102" t="s">
        <v>1903</v>
      </c>
      <c r="I576" s="103"/>
      <c r="J576" s="109">
        <v>3.5</v>
      </c>
      <c r="K576" s="103">
        <v>1</v>
      </c>
      <c r="L576" s="111"/>
      <c r="M576" s="111"/>
      <c r="N576" s="135"/>
      <c r="O576" s="110" t="s">
        <v>2395</v>
      </c>
      <c r="P576" s="103">
        <v>9167220862</v>
      </c>
      <c r="Q576" s="111"/>
      <c r="R576" s="111"/>
      <c r="S576" s="105" t="s">
        <v>1677</v>
      </c>
      <c r="T576" s="105" t="s">
        <v>1904</v>
      </c>
      <c r="CC576" s="51" t="s">
        <v>1903</v>
      </c>
    </row>
    <row r="577" spans="1:20" s="51" customFormat="1" ht="31.5" hidden="1" x14ac:dyDescent="0.2">
      <c r="A577" s="99">
        <v>571</v>
      </c>
      <c r="B577" s="99" t="s">
        <v>664</v>
      </c>
      <c r="C577" s="102" t="s">
        <v>2442</v>
      </c>
      <c r="D577" s="104" t="s">
        <v>2396</v>
      </c>
      <c r="E577" s="107"/>
      <c r="F577" s="108" t="s">
        <v>1832</v>
      </c>
      <c r="G577" s="108" t="s">
        <v>1831</v>
      </c>
      <c r="H577" s="102" t="s">
        <v>2489</v>
      </c>
      <c r="I577" s="103"/>
      <c r="J577" s="109">
        <v>3.5</v>
      </c>
      <c r="K577" s="103">
        <v>1</v>
      </c>
      <c r="L577" s="111"/>
      <c r="M577" s="111"/>
      <c r="N577" s="135"/>
      <c r="O577" s="110"/>
      <c r="P577" s="103"/>
      <c r="Q577" s="111"/>
      <c r="R577" s="111"/>
      <c r="S577" s="105" t="s">
        <v>1677</v>
      </c>
      <c r="T577" s="105" t="s">
        <v>1904</v>
      </c>
    </row>
    <row r="578" spans="1:20" s="51" customFormat="1" hidden="1" x14ac:dyDescent="0.2">
      <c r="A578" s="99">
        <v>572</v>
      </c>
      <c r="B578" s="99" t="s">
        <v>664</v>
      </c>
      <c r="C578" s="102" t="s">
        <v>2443</v>
      </c>
      <c r="D578" s="104" t="s">
        <v>2397</v>
      </c>
      <c r="E578" s="107"/>
      <c r="F578" s="108" t="s">
        <v>1832</v>
      </c>
      <c r="G578" s="108" t="s">
        <v>1831</v>
      </c>
      <c r="H578" s="102" t="s">
        <v>2490</v>
      </c>
      <c r="I578" s="103"/>
      <c r="J578" s="109">
        <v>3.5</v>
      </c>
      <c r="K578" s="103">
        <v>1</v>
      </c>
      <c r="L578" s="111"/>
      <c r="M578" s="111"/>
      <c r="N578" s="135"/>
      <c r="O578" s="110"/>
      <c r="P578" s="103"/>
      <c r="Q578" s="111"/>
      <c r="R578" s="111"/>
      <c r="S578" s="105" t="s">
        <v>1677</v>
      </c>
      <c r="T578" s="105" t="s">
        <v>1904</v>
      </c>
    </row>
    <row r="579" spans="1:20" s="51" customFormat="1" ht="31.5" hidden="1" x14ac:dyDescent="0.2">
      <c r="A579" s="99">
        <v>573</v>
      </c>
      <c r="B579" s="99" t="s">
        <v>664</v>
      </c>
      <c r="C579" s="102" t="s">
        <v>2444</v>
      </c>
      <c r="D579" s="104" t="s">
        <v>2398</v>
      </c>
      <c r="E579" s="107"/>
      <c r="F579" s="108" t="s">
        <v>1832</v>
      </c>
      <c r="G579" s="108" t="s">
        <v>1831</v>
      </c>
      <c r="H579" s="102" t="s">
        <v>2491</v>
      </c>
      <c r="I579" s="103"/>
      <c r="J579" s="109">
        <v>3.6</v>
      </c>
      <c r="K579" s="103">
        <v>1</v>
      </c>
      <c r="L579" s="111"/>
      <c r="M579" s="111"/>
      <c r="N579" s="135"/>
      <c r="O579" s="110"/>
      <c r="P579" s="103"/>
      <c r="Q579" s="111"/>
      <c r="R579" s="111"/>
      <c r="S579" s="105" t="s">
        <v>1677</v>
      </c>
      <c r="T579" s="105" t="s">
        <v>1904</v>
      </c>
    </row>
    <row r="580" spans="1:20" s="51" customFormat="1" ht="31.5" hidden="1" x14ac:dyDescent="0.2">
      <c r="A580" s="99">
        <v>574</v>
      </c>
      <c r="B580" s="99" t="s">
        <v>664</v>
      </c>
      <c r="C580" s="102" t="s">
        <v>2445</v>
      </c>
      <c r="D580" s="104" t="s">
        <v>2399</v>
      </c>
      <c r="E580" s="107"/>
      <c r="F580" s="108" t="s">
        <v>1832</v>
      </c>
      <c r="G580" s="108" t="s">
        <v>1831</v>
      </c>
      <c r="H580" s="102" t="s">
        <v>2491</v>
      </c>
      <c r="I580" s="103"/>
      <c r="J580" s="109">
        <v>3.6</v>
      </c>
      <c r="K580" s="103">
        <v>1</v>
      </c>
      <c r="L580" s="111"/>
      <c r="M580" s="111"/>
      <c r="N580" s="135"/>
      <c r="O580" s="110"/>
      <c r="P580" s="103"/>
      <c r="Q580" s="111"/>
      <c r="R580" s="111"/>
      <c r="S580" s="105" t="s">
        <v>1677</v>
      </c>
      <c r="T580" s="105" t="s">
        <v>1904</v>
      </c>
    </row>
    <row r="581" spans="1:20" s="51" customFormat="1" ht="31.5" hidden="1" x14ac:dyDescent="0.2">
      <c r="A581" s="99">
        <v>575</v>
      </c>
      <c r="B581" s="99" t="s">
        <v>665</v>
      </c>
      <c r="C581" s="102" t="s">
        <v>2446</v>
      </c>
      <c r="D581" s="104" t="s">
        <v>2400</v>
      </c>
      <c r="E581" s="107"/>
      <c r="F581" s="108" t="s">
        <v>1832</v>
      </c>
      <c r="G581" s="108" t="s">
        <v>1831</v>
      </c>
      <c r="H581" s="102" t="s">
        <v>2491</v>
      </c>
      <c r="I581" s="103"/>
      <c r="J581" s="109">
        <v>3.6</v>
      </c>
      <c r="K581" s="103">
        <v>1</v>
      </c>
      <c r="L581" s="111"/>
      <c r="M581" s="111"/>
      <c r="N581" s="135"/>
      <c r="O581" s="110"/>
      <c r="P581" s="103"/>
      <c r="Q581" s="111"/>
      <c r="R581" s="111"/>
      <c r="S581" s="105" t="s">
        <v>1677</v>
      </c>
      <c r="T581" s="105" t="s">
        <v>1904</v>
      </c>
    </row>
    <row r="582" spans="1:20" s="51" customFormat="1" hidden="1" x14ac:dyDescent="0.2">
      <c r="A582" s="99">
        <v>576</v>
      </c>
      <c r="B582" s="99" t="s">
        <v>665</v>
      </c>
      <c r="C582" s="102" t="s">
        <v>2447</v>
      </c>
      <c r="D582" s="104" t="s">
        <v>2401</v>
      </c>
      <c r="E582" s="107"/>
      <c r="F582" s="108" t="s">
        <v>1832</v>
      </c>
      <c r="G582" s="108" t="s">
        <v>1831</v>
      </c>
      <c r="H582" s="102" t="s">
        <v>2492</v>
      </c>
      <c r="I582" s="103"/>
      <c r="J582" s="109">
        <v>3.5</v>
      </c>
      <c r="K582" s="103">
        <v>1</v>
      </c>
      <c r="L582" s="111"/>
      <c r="M582" s="111"/>
      <c r="N582" s="135"/>
      <c r="O582" s="110"/>
      <c r="P582" s="103"/>
      <c r="Q582" s="111"/>
      <c r="R582" s="111"/>
      <c r="S582" s="105" t="s">
        <v>1677</v>
      </c>
      <c r="T582" s="105" t="s">
        <v>1904</v>
      </c>
    </row>
    <row r="583" spans="1:20" s="51" customFormat="1" hidden="1" x14ac:dyDescent="0.2">
      <c r="A583" s="99">
        <v>577</v>
      </c>
      <c r="B583" s="99" t="s">
        <v>665</v>
      </c>
      <c r="C583" s="102" t="s">
        <v>2448</v>
      </c>
      <c r="D583" s="104" t="s">
        <v>2402</v>
      </c>
      <c r="E583" s="107"/>
      <c r="F583" s="108" t="s">
        <v>1832</v>
      </c>
      <c r="G583" s="108" t="s">
        <v>1831</v>
      </c>
      <c r="H583" s="102" t="s">
        <v>2528</v>
      </c>
      <c r="I583" s="103"/>
      <c r="J583" s="109">
        <v>3.5</v>
      </c>
      <c r="K583" s="103">
        <v>1</v>
      </c>
      <c r="L583" s="111"/>
      <c r="M583" s="111"/>
      <c r="N583" s="135"/>
      <c r="O583" s="110"/>
      <c r="P583" s="103"/>
      <c r="Q583" s="111"/>
      <c r="R583" s="111"/>
      <c r="S583" s="105" t="s">
        <v>1677</v>
      </c>
      <c r="T583" s="105" t="s">
        <v>1904</v>
      </c>
    </row>
    <row r="584" spans="1:20" s="51" customFormat="1" ht="31.5" hidden="1" x14ac:dyDescent="0.2">
      <c r="A584" s="99">
        <v>578</v>
      </c>
      <c r="B584" s="99" t="s">
        <v>727</v>
      </c>
      <c r="C584" s="102" t="s">
        <v>2449</v>
      </c>
      <c r="D584" s="104" t="s">
        <v>1900</v>
      </c>
      <c r="E584" s="107"/>
      <c r="F584" s="108" t="s">
        <v>1832</v>
      </c>
      <c r="G584" s="108" t="s">
        <v>1831</v>
      </c>
      <c r="H584" s="102" t="s">
        <v>2493</v>
      </c>
      <c r="I584" s="103"/>
      <c r="J584" s="109">
        <v>4</v>
      </c>
      <c r="K584" s="103">
        <v>1</v>
      </c>
      <c r="L584" s="111"/>
      <c r="M584" s="111"/>
      <c r="N584" s="135"/>
      <c r="O584" s="110"/>
      <c r="P584" s="103"/>
      <c r="Q584" s="111"/>
      <c r="R584" s="111"/>
      <c r="S584" s="105" t="s">
        <v>1677</v>
      </c>
      <c r="T584" s="105" t="s">
        <v>1904</v>
      </c>
    </row>
    <row r="585" spans="1:20" s="51" customFormat="1" hidden="1" x14ac:dyDescent="0.2">
      <c r="A585" s="99">
        <v>579</v>
      </c>
      <c r="B585" s="99" t="s">
        <v>727</v>
      </c>
      <c r="C585" s="102" t="s">
        <v>2450</v>
      </c>
      <c r="D585" s="104" t="s">
        <v>2403</v>
      </c>
      <c r="E585" s="107"/>
      <c r="F585" s="108" t="s">
        <v>1832</v>
      </c>
      <c r="G585" s="108" t="s">
        <v>1831</v>
      </c>
      <c r="H585" s="102" t="s">
        <v>2529</v>
      </c>
      <c r="I585" s="103"/>
      <c r="J585" s="109">
        <v>3.5</v>
      </c>
      <c r="K585" s="103">
        <v>1</v>
      </c>
      <c r="L585" s="111"/>
      <c r="M585" s="111"/>
      <c r="N585" s="135"/>
      <c r="O585" s="110"/>
      <c r="P585" s="103"/>
      <c r="Q585" s="111"/>
      <c r="R585" s="111"/>
      <c r="S585" s="105" t="s">
        <v>1677</v>
      </c>
      <c r="T585" s="105" t="s">
        <v>1904</v>
      </c>
    </row>
    <row r="586" spans="1:20" s="51" customFormat="1" hidden="1" x14ac:dyDescent="0.2">
      <c r="A586" s="99">
        <v>580</v>
      </c>
      <c r="B586" s="99" t="s">
        <v>727</v>
      </c>
      <c r="C586" s="102" t="s">
        <v>2451</v>
      </c>
      <c r="D586" s="104" t="s">
        <v>2404</v>
      </c>
      <c r="E586" s="107"/>
      <c r="F586" s="108" t="s">
        <v>1832</v>
      </c>
      <c r="G586" s="108" t="s">
        <v>1831</v>
      </c>
      <c r="H586" s="102" t="s">
        <v>2494</v>
      </c>
      <c r="I586" s="103"/>
      <c r="J586" s="109">
        <v>3.5</v>
      </c>
      <c r="K586" s="103">
        <v>1</v>
      </c>
      <c r="L586" s="111"/>
      <c r="M586" s="111"/>
      <c r="N586" s="135"/>
      <c r="O586" s="110"/>
      <c r="P586" s="103"/>
      <c r="Q586" s="111"/>
      <c r="R586" s="111"/>
      <c r="S586" s="105" t="s">
        <v>1677</v>
      </c>
      <c r="T586" s="105" t="s">
        <v>1904</v>
      </c>
    </row>
    <row r="587" spans="1:20" s="51" customFormat="1" ht="31.5" hidden="1" x14ac:dyDescent="0.2">
      <c r="A587" s="99">
        <v>581</v>
      </c>
      <c r="B587" s="99" t="s">
        <v>27</v>
      </c>
      <c r="C587" s="102" t="s">
        <v>2452</v>
      </c>
      <c r="D587" s="104" t="s">
        <v>2405</v>
      </c>
      <c r="E587" s="107"/>
      <c r="F587" s="108" t="s">
        <v>1832</v>
      </c>
      <c r="G587" s="108" t="s">
        <v>1831</v>
      </c>
      <c r="H587" s="102" t="s">
        <v>2532</v>
      </c>
      <c r="I587" s="103"/>
      <c r="J587" s="109">
        <v>3.5</v>
      </c>
      <c r="K587" s="103">
        <v>1</v>
      </c>
      <c r="L587" s="111"/>
      <c r="M587" s="111"/>
      <c r="N587" s="135"/>
      <c r="O587" s="110"/>
      <c r="P587" s="103"/>
      <c r="Q587" s="111"/>
      <c r="R587" s="111"/>
      <c r="S587" s="105" t="s">
        <v>1677</v>
      </c>
      <c r="T587" s="105" t="s">
        <v>1904</v>
      </c>
    </row>
    <row r="588" spans="1:20" s="51" customFormat="1" ht="31.5" hidden="1" x14ac:dyDescent="0.2">
      <c r="A588" s="99">
        <v>582</v>
      </c>
      <c r="B588" s="99" t="s">
        <v>27</v>
      </c>
      <c r="C588" s="102" t="s">
        <v>2453</v>
      </c>
      <c r="D588" s="104" t="s">
        <v>2406</v>
      </c>
      <c r="E588" s="107"/>
      <c r="F588" s="108" t="s">
        <v>1832</v>
      </c>
      <c r="G588" s="108" t="s">
        <v>2531</v>
      </c>
      <c r="H588" s="102" t="s">
        <v>2495</v>
      </c>
      <c r="I588" s="103"/>
      <c r="J588" s="109">
        <v>2</v>
      </c>
      <c r="K588" s="103">
        <v>1</v>
      </c>
      <c r="L588" s="111"/>
      <c r="M588" s="111"/>
      <c r="N588" s="135"/>
      <c r="O588" s="110"/>
      <c r="P588" s="103"/>
      <c r="Q588" s="111"/>
      <c r="R588" s="111"/>
      <c r="S588" s="105" t="s">
        <v>1677</v>
      </c>
      <c r="T588" s="105" t="s">
        <v>1904</v>
      </c>
    </row>
    <row r="589" spans="1:20" s="51" customFormat="1" ht="31.5" hidden="1" x14ac:dyDescent="0.2">
      <c r="A589" s="99">
        <v>583</v>
      </c>
      <c r="B589" s="99" t="s">
        <v>27</v>
      </c>
      <c r="C589" s="102" t="s">
        <v>2454</v>
      </c>
      <c r="D589" s="104" t="s">
        <v>2407</v>
      </c>
      <c r="E589" s="107"/>
      <c r="F589" s="108" t="s">
        <v>1832</v>
      </c>
      <c r="G589" s="108" t="s">
        <v>1831</v>
      </c>
      <c r="H589" s="102" t="s">
        <v>2496</v>
      </c>
      <c r="I589" s="103"/>
      <c r="J589" s="109">
        <v>3.5</v>
      </c>
      <c r="K589" s="103">
        <v>1</v>
      </c>
      <c r="L589" s="111"/>
      <c r="M589" s="111"/>
      <c r="N589" s="135"/>
      <c r="O589" s="110"/>
      <c r="P589" s="103"/>
      <c r="Q589" s="111"/>
      <c r="R589" s="111"/>
      <c r="S589" s="105" t="s">
        <v>1677</v>
      </c>
      <c r="T589" s="105" t="s">
        <v>1904</v>
      </c>
    </row>
    <row r="590" spans="1:20" s="51" customFormat="1" ht="31.5" hidden="1" x14ac:dyDescent="0.2">
      <c r="A590" s="99">
        <v>584</v>
      </c>
      <c r="B590" s="99" t="s">
        <v>27</v>
      </c>
      <c r="C590" s="102" t="s">
        <v>2455</v>
      </c>
      <c r="D590" s="104" t="s">
        <v>2408</v>
      </c>
      <c r="E590" s="107"/>
      <c r="F590" s="108" t="s">
        <v>1832</v>
      </c>
      <c r="G590" s="108" t="s">
        <v>2531</v>
      </c>
      <c r="H590" s="102" t="s">
        <v>2497</v>
      </c>
      <c r="I590" s="103"/>
      <c r="J590" s="109">
        <v>2</v>
      </c>
      <c r="K590" s="103">
        <v>1</v>
      </c>
      <c r="L590" s="111"/>
      <c r="M590" s="111"/>
      <c r="N590" s="135"/>
      <c r="O590" s="110"/>
      <c r="P590" s="103"/>
      <c r="Q590" s="111"/>
      <c r="R590" s="111"/>
      <c r="S590" s="105" t="s">
        <v>1677</v>
      </c>
      <c r="T590" s="105" t="s">
        <v>1904</v>
      </c>
    </row>
    <row r="591" spans="1:20" s="51" customFormat="1" ht="31.5" hidden="1" x14ac:dyDescent="0.2">
      <c r="A591" s="99">
        <v>585</v>
      </c>
      <c r="B591" s="99" t="s">
        <v>27</v>
      </c>
      <c r="C591" s="102" t="s">
        <v>2456</v>
      </c>
      <c r="D591" s="104" t="s">
        <v>2409</v>
      </c>
      <c r="E591" s="107"/>
      <c r="F591" s="108" t="s">
        <v>1832</v>
      </c>
      <c r="G591" s="108" t="s">
        <v>1831</v>
      </c>
      <c r="H591" s="102" t="s">
        <v>2498</v>
      </c>
      <c r="I591" s="103"/>
      <c r="J591" s="109">
        <v>3.5</v>
      </c>
      <c r="K591" s="103">
        <v>1</v>
      </c>
      <c r="L591" s="111"/>
      <c r="M591" s="111"/>
      <c r="N591" s="135"/>
      <c r="O591" s="110"/>
      <c r="P591" s="103"/>
      <c r="Q591" s="111"/>
      <c r="R591" s="111"/>
      <c r="S591" s="105" t="s">
        <v>1677</v>
      </c>
      <c r="T591" s="105" t="s">
        <v>1904</v>
      </c>
    </row>
    <row r="592" spans="1:20" s="51" customFormat="1" ht="31.5" hidden="1" x14ac:dyDescent="0.2">
      <c r="A592" s="99">
        <v>586</v>
      </c>
      <c r="B592" s="99" t="s">
        <v>24</v>
      </c>
      <c r="C592" s="102" t="s">
        <v>2457</v>
      </c>
      <c r="D592" s="104" t="s">
        <v>2410</v>
      </c>
      <c r="E592" s="107"/>
      <c r="F592" s="108" t="s">
        <v>1832</v>
      </c>
      <c r="G592" s="108" t="s">
        <v>1831</v>
      </c>
      <c r="H592" s="102" t="s">
        <v>2499</v>
      </c>
      <c r="I592" s="103"/>
      <c r="J592" s="109">
        <v>3.5</v>
      </c>
      <c r="K592" s="103">
        <v>1</v>
      </c>
      <c r="L592" s="111"/>
      <c r="M592" s="111"/>
      <c r="N592" s="135"/>
      <c r="O592" s="110"/>
      <c r="P592" s="103"/>
      <c r="Q592" s="111"/>
      <c r="R592" s="111"/>
      <c r="S592" s="105" t="s">
        <v>1677</v>
      </c>
      <c r="T592" s="105" t="s">
        <v>1904</v>
      </c>
    </row>
    <row r="593" spans="1:20" s="51" customFormat="1" hidden="1" x14ac:dyDescent="0.2">
      <c r="A593" s="99">
        <v>587</v>
      </c>
      <c r="B593" s="99" t="s">
        <v>707</v>
      </c>
      <c r="C593" s="102" t="s">
        <v>2458</v>
      </c>
      <c r="D593" s="104" t="s">
        <v>2411</v>
      </c>
      <c r="E593" s="107"/>
      <c r="F593" s="108" t="s">
        <v>1832</v>
      </c>
      <c r="G593" s="108" t="s">
        <v>2531</v>
      </c>
      <c r="H593" s="102" t="s">
        <v>2500</v>
      </c>
      <c r="I593" s="103"/>
      <c r="J593" s="109">
        <v>3</v>
      </c>
      <c r="K593" s="103">
        <v>1</v>
      </c>
      <c r="L593" s="111"/>
      <c r="M593" s="111"/>
      <c r="N593" s="135"/>
      <c r="O593" s="110"/>
      <c r="P593" s="103"/>
      <c r="Q593" s="111"/>
      <c r="R593" s="111"/>
      <c r="S593" s="105" t="s">
        <v>1677</v>
      </c>
      <c r="T593" s="105" t="s">
        <v>1904</v>
      </c>
    </row>
    <row r="594" spans="1:20" s="51" customFormat="1" hidden="1" x14ac:dyDescent="0.2">
      <c r="A594" s="99">
        <v>588</v>
      </c>
      <c r="B594" s="99" t="s">
        <v>707</v>
      </c>
      <c r="C594" s="102" t="s">
        <v>2459</v>
      </c>
      <c r="D594" s="104" t="s">
        <v>2412</v>
      </c>
      <c r="E594" s="107"/>
      <c r="F594" s="108" t="s">
        <v>1832</v>
      </c>
      <c r="G594" s="108" t="s">
        <v>1831</v>
      </c>
      <c r="H594" s="102" t="s">
        <v>2551</v>
      </c>
      <c r="I594" s="103"/>
      <c r="J594" s="109">
        <v>3.5</v>
      </c>
      <c r="K594" s="103">
        <v>1</v>
      </c>
      <c r="L594" s="111"/>
      <c r="M594" s="111"/>
      <c r="N594" s="135"/>
      <c r="O594" s="110"/>
      <c r="P594" s="103"/>
      <c r="Q594" s="111"/>
      <c r="R594" s="111"/>
      <c r="S594" s="105" t="s">
        <v>1677</v>
      </c>
      <c r="T594" s="105" t="s">
        <v>1904</v>
      </c>
    </row>
    <row r="595" spans="1:20" s="51" customFormat="1" hidden="1" x14ac:dyDescent="0.2">
      <c r="A595" s="99">
        <v>589</v>
      </c>
      <c r="B595" s="99" t="s">
        <v>707</v>
      </c>
      <c r="C595" s="102" t="s">
        <v>2460</v>
      </c>
      <c r="D595" s="104" t="s">
        <v>2413</v>
      </c>
      <c r="E595" s="107"/>
      <c r="F595" s="108" t="s">
        <v>1832</v>
      </c>
      <c r="G595" s="108" t="s">
        <v>1831</v>
      </c>
      <c r="H595" s="102" t="s">
        <v>2550</v>
      </c>
      <c r="I595" s="103"/>
      <c r="J595" s="109">
        <v>3.5</v>
      </c>
      <c r="K595" s="103">
        <v>1</v>
      </c>
      <c r="L595" s="111"/>
      <c r="M595" s="111"/>
      <c r="N595" s="135"/>
      <c r="O595" s="110"/>
      <c r="P595" s="103"/>
      <c r="Q595" s="111"/>
      <c r="R595" s="111"/>
      <c r="S595" s="105" t="s">
        <v>1677</v>
      </c>
      <c r="T595" s="105" t="s">
        <v>1904</v>
      </c>
    </row>
    <row r="596" spans="1:20" s="51" customFormat="1" hidden="1" x14ac:dyDescent="0.2">
      <c r="A596" s="99">
        <v>590</v>
      </c>
      <c r="B596" s="99" t="s">
        <v>707</v>
      </c>
      <c r="C596" s="102" t="s">
        <v>2461</v>
      </c>
      <c r="D596" s="104" t="s">
        <v>2414</v>
      </c>
      <c r="E596" s="107"/>
      <c r="F596" s="108" t="s">
        <v>1833</v>
      </c>
      <c r="G596" s="108" t="s">
        <v>1831</v>
      </c>
      <c r="H596" s="102" t="s">
        <v>2501</v>
      </c>
      <c r="I596" s="103"/>
      <c r="J596" s="109">
        <v>7</v>
      </c>
      <c r="K596" s="103">
        <v>1</v>
      </c>
      <c r="L596" s="111"/>
      <c r="M596" s="111"/>
      <c r="N596" s="135"/>
      <c r="O596" s="110"/>
      <c r="P596" s="103"/>
      <c r="Q596" s="111"/>
      <c r="R596" s="111"/>
      <c r="S596" s="105" t="s">
        <v>1677</v>
      </c>
      <c r="T596" s="105" t="s">
        <v>1904</v>
      </c>
    </row>
    <row r="597" spans="1:20" s="51" customFormat="1" ht="31.5" hidden="1" x14ac:dyDescent="0.2">
      <c r="A597" s="99">
        <v>591</v>
      </c>
      <c r="B597" s="99" t="s">
        <v>707</v>
      </c>
      <c r="C597" s="102" t="s">
        <v>2462</v>
      </c>
      <c r="D597" s="104" t="s">
        <v>2415</v>
      </c>
      <c r="E597" s="107"/>
      <c r="F597" s="108" t="s">
        <v>1832</v>
      </c>
      <c r="G597" s="108" t="s">
        <v>1831</v>
      </c>
      <c r="H597" s="102" t="s">
        <v>2502</v>
      </c>
      <c r="I597" s="103"/>
      <c r="J597" s="109">
        <v>4</v>
      </c>
      <c r="K597" s="103">
        <v>1</v>
      </c>
      <c r="L597" s="111"/>
      <c r="M597" s="111"/>
      <c r="N597" s="135"/>
      <c r="O597" s="110"/>
      <c r="P597" s="103"/>
      <c r="Q597" s="111"/>
      <c r="R597" s="111"/>
      <c r="S597" s="105" t="s">
        <v>1677</v>
      </c>
      <c r="T597" s="105" t="s">
        <v>1904</v>
      </c>
    </row>
    <row r="598" spans="1:20" s="51" customFormat="1" hidden="1" x14ac:dyDescent="0.2">
      <c r="A598" s="99">
        <v>592</v>
      </c>
      <c r="B598" s="99" t="s">
        <v>707</v>
      </c>
      <c r="C598" s="102" t="s">
        <v>2463</v>
      </c>
      <c r="D598" s="104" t="s">
        <v>2416</v>
      </c>
      <c r="E598" s="107"/>
      <c r="F598" s="108" t="s">
        <v>1832</v>
      </c>
      <c r="G598" s="108" t="s">
        <v>1831</v>
      </c>
      <c r="H598" s="102" t="s">
        <v>2503</v>
      </c>
      <c r="I598" s="103"/>
      <c r="J598" s="109">
        <v>4.55</v>
      </c>
      <c r="K598" s="103">
        <v>1</v>
      </c>
      <c r="L598" s="111"/>
      <c r="M598" s="111"/>
      <c r="N598" s="135"/>
      <c r="O598" s="110"/>
      <c r="P598" s="103"/>
      <c r="Q598" s="111"/>
      <c r="R598" s="111"/>
      <c r="S598" s="105" t="s">
        <v>1677</v>
      </c>
      <c r="T598" s="105" t="s">
        <v>1904</v>
      </c>
    </row>
    <row r="599" spans="1:20" s="51" customFormat="1" hidden="1" x14ac:dyDescent="0.2">
      <c r="A599" s="99">
        <v>593</v>
      </c>
      <c r="B599" s="99" t="s">
        <v>707</v>
      </c>
      <c r="C599" s="102" t="s">
        <v>2464</v>
      </c>
      <c r="D599" s="104" t="s">
        <v>2417</v>
      </c>
      <c r="E599" s="107"/>
      <c r="F599" s="108" t="s">
        <v>1833</v>
      </c>
      <c r="G599" s="108" t="s">
        <v>1831</v>
      </c>
      <c r="H599" s="102" t="s">
        <v>2504</v>
      </c>
      <c r="I599" s="103"/>
      <c r="J599" s="109">
        <v>8</v>
      </c>
      <c r="K599" s="103">
        <v>1</v>
      </c>
      <c r="L599" s="111"/>
      <c r="M599" s="111"/>
      <c r="N599" s="135"/>
      <c r="O599" s="110"/>
      <c r="P599" s="103"/>
      <c r="Q599" s="111"/>
      <c r="R599" s="111"/>
      <c r="S599" s="105" t="s">
        <v>1677</v>
      </c>
      <c r="T599" s="105" t="s">
        <v>1904</v>
      </c>
    </row>
    <row r="600" spans="1:20" s="51" customFormat="1" hidden="1" x14ac:dyDescent="0.2">
      <c r="A600" s="99">
        <v>594</v>
      </c>
      <c r="B600" s="99" t="s">
        <v>682</v>
      </c>
      <c r="C600" s="102" t="s">
        <v>2465</v>
      </c>
      <c r="D600" s="104" t="s">
        <v>2418</v>
      </c>
      <c r="E600" s="107"/>
      <c r="F600" s="108" t="s">
        <v>1833</v>
      </c>
      <c r="G600" s="108" t="s">
        <v>1831</v>
      </c>
      <c r="H600" s="102" t="s">
        <v>2505</v>
      </c>
      <c r="I600" s="103"/>
      <c r="J600" s="109">
        <v>5</v>
      </c>
      <c r="K600" s="103">
        <v>1</v>
      </c>
      <c r="L600" s="111"/>
      <c r="M600" s="111"/>
      <c r="N600" s="135"/>
      <c r="O600" s="110"/>
      <c r="P600" s="103"/>
      <c r="Q600" s="111"/>
      <c r="R600" s="111"/>
      <c r="S600" s="105" t="s">
        <v>1677</v>
      </c>
      <c r="T600" s="105" t="s">
        <v>1904</v>
      </c>
    </row>
    <row r="601" spans="1:20" s="51" customFormat="1" hidden="1" x14ac:dyDescent="0.2">
      <c r="A601" s="99">
        <v>595</v>
      </c>
      <c r="B601" s="99" t="s">
        <v>682</v>
      </c>
      <c r="C601" s="102" t="s">
        <v>2466</v>
      </c>
      <c r="D601" s="104" t="s">
        <v>2419</v>
      </c>
      <c r="E601" s="107"/>
      <c r="F601" s="108" t="s">
        <v>1832</v>
      </c>
      <c r="G601" s="108" t="s">
        <v>1831</v>
      </c>
      <c r="H601" s="102" t="s">
        <v>2506</v>
      </c>
      <c r="I601" s="103"/>
      <c r="J601" s="109">
        <v>4.5</v>
      </c>
      <c r="K601" s="103">
        <v>1</v>
      </c>
      <c r="L601" s="111"/>
      <c r="M601" s="111"/>
      <c r="N601" s="135"/>
      <c r="O601" s="110"/>
      <c r="P601" s="103"/>
      <c r="Q601" s="111"/>
      <c r="R601" s="111"/>
      <c r="S601" s="105" t="s">
        <v>1677</v>
      </c>
      <c r="T601" s="105" t="s">
        <v>1904</v>
      </c>
    </row>
    <row r="602" spans="1:20" s="51" customFormat="1" ht="31.5" hidden="1" x14ac:dyDescent="0.2">
      <c r="A602" s="99">
        <v>596</v>
      </c>
      <c r="B602" s="99" t="s">
        <v>682</v>
      </c>
      <c r="C602" s="102" t="s">
        <v>2467</v>
      </c>
      <c r="D602" s="104" t="s">
        <v>2420</v>
      </c>
      <c r="E602" s="107"/>
      <c r="F602" s="108" t="s">
        <v>1833</v>
      </c>
      <c r="G602" s="108" t="s">
        <v>1831</v>
      </c>
      <c r="H602" s="102" t="s">
        <v>2507</v>
      </c>
      <c r="I602" s="103"/>
      <c r="J602" s="109">
        <v>8</v>
      </c>
      <c r="K602" s="103">
        <v>1</v>
      </c>
      <c r="L602" s="111"/>
      <c r="M602" s="111"/>
      <c r="N602" s="135"/>
      <c r="O602" s="110"/>
      <c r="P602" s="103"/>
      <c r="Q602" s="111"/>
      <c r="R602" s="111"/>
      <c r="S602" s="105" t="s">
        <v>1677</v>
      </c>
      <c r="T602" s="105" t="s">
        <v>1904</v>
      </c>
    </row>
    <row r="603" spans="1:20" s="51" customFormat="1" ht="31.5" hidden="1" x14ac:dyDescent="0.2">
      <c r="A603" s="99">
        <v>597</v>
      </c>
      <c r="B603" s="99" t="s">
        <v>728</v>
      </c>
      <c r="C603" s="102" t="s">
        <v>2468</v>
      </c>
      <c r="D603" s="104" t="s">
        <v>2421</v>
      </c>
      <c r="E603" s="107"/>
      <c r="F603" s="108" t="s">
        <v>1832</v>
      </c>
      <c r="G603" s="108" t="s">
        <v>1831</v>
      </c>
      <c r="H603" s="102" t="s">
        <v>2508</v>
      </c>
      <c r="I603" s="103"/>
      <c r="J603" s="109">
        <v>3.6</v>
      </c>
      <c r="K603" s="103">
        <v>1</v>
      </c>
      <c r="L603" s="111"/>
      <c r="M603" s="111"/>
      <c r="N603" s="135"/>
      <c r="O603" s="110"/>
      <c r="P603" s="103"/>
      <c r="Q603" s="111"/>
      <c r="R603" s="111"/>
      <c r="S603" s="105" t="s">
        <v>1677</v>
      </c>
      <c r="T603" s="105" t="s">
        <v>1904</v>
      </c>
    </row>
    <row r="604" spans="1:20" s="51" customFormat="1" hidden="1" x14ac:dyDescent="0.2">
      <c r="A604" s="99">
        <v>598</v>
      </c>
      <c r="B604" s="99" t="s">
        <v>728</v>
      </c>
      <c r="C604" s="102" t="s">
        <v>2469</v>
      </c>
      <c r="D604" s="104" t="s">
        <v>2422</v>
      </c>
      <c r="E604" s="107"/>
      <c r="F604" s="108" t="s">
        <v>1832</v>
      </c>
      <c r="G604" s="108" t="s">
        <v>1831</v>
      </c>
      <c r="H604" s="102" t="s">
        <v>2509</v>
      </c>
      <c r="I604" s="103"/>
      <c r="J604" s="109">
        <v>4</v>
      </c>
      <c r="K604" s="103">
        <v>1</v>
      </c>
      <c r="L604" s="111"/>
      <c r="M604" s="111"/>
      <c r="N604" s="135"/>
      <c r="O604" s="110"/>
      <c r="P604" s="103"/>
      <c r="Q604" s="111"/>
      <c r="R604" s="111"/>
      <c r="S604" s="105" t="s">
        <v>1677</v>
      </c>
      <c r="T604" s="105" t="s">
        <v>1904</v>
      </c>
    </row>
    <row r="605" spans="1:20" s="51" customFormat="1" hidden="1" x14ac:dyDescent="0.2">
      <c r="A605" s="99">
        <v>599</v>
      </c>
      <c r="B605" s="99" t="s">
        <v>728</v>
      </c>
      <c r="C605" s="102" t="s">
        <v>2470</v>
      </c>
      <c r="D605" s="104" t="s">
        <v>2423</v>
      </c>
      <c r="E605" s="107"/>
      <c r="F605" s="108" t="s">
        <v>1832</v>
      </c>
      <c r="G605" s="108" t="s">
        <v>1831</v>
      </c>
      <c r="H605" s="102" t="s">
        <v>2530</v>
      </c>
      <c r="I605" s="103"/>
      <c r="J605" s="109">
        <v>4.25</v>
      </c>
      <c r="K605" s="103">
        <v>1</v>
      </c>
      <c r="L605" s="111"/>
      <c r="M605" s="111"/>
      <c r="N605" s="135"/>
      <c r="O605" s="110"/>
      <c r="P605" s="103"/>
      <c r="Q605" s="111"/>
      <c r="R605" s="111"/>
      <c r="S605" s="105" t="s">
        <v>1677</v>
      </c>
      <c r="T605" s="105" t="s">
        <v>1904</v>
      </c>
    </row>
    <row r="606" spans="1:20" s="51" customFormat="1" ht="31.5" hidden="1" x14ac:dyDescent="0.2">
      <c r="A606" s="99">
        <v>600</v>
      </c>
      <c r="B606" s="99" t="s">
        <v>728</v>
      </c>
      <c r="C606" s="102" t="s">
        <v>2471</v>
      </c>
      <c r="D606" s="104" t="s">
        <v>2424</v>
      </c>
      <c r="E606" s="107"/>
      <c r="F606" s="108" t="s">
        <v>1832</v>
      </c>
      <c r="G606" s="108" t="s">
        <v>1831</v>
      </c>
      <c r="H606" s="102" t="s">
        <v>2510</v>
      </c>
      <c r="I606" s="103"/>
      <c r="J606" s="109">
        <v>3.5</v>
      </c>
      <c r="K606" s="103">
        <v>1</v>
      </c>
      <c r="L606" s="111"/>
      <c r="M606" s="111"/>
      <c r="N606" s="135"/>
      <c r="O606" s="110"/>
      <c r="P606" s="103"/>
      <c r="Q606" s="111"/>
      <c r="R606" s="111"/>
      <c r="S606" s="105" t="s">
        <v>1677</v>
      </c>
      <c r="T606" s="105" t="s">
        <v>1904</v>
      </c>
    </row>
    <row r="607" spans="1:20" s="51" customFormat="1" ht="31.5" hidden="1" x14ac:dyDescent="0.2">
      <c r="A607" s="99">
        <v>601</v>
      </c>
      <c r="B607" s="99" t="s">
        <v>28</v>
      </c>
      <c r="C607" s="102" t="s">
        <v>2472</v>
      </c>
      <c r="D607" s="104" t="s">
        <v>2425</v>
      </c>
      <c r="E607" s="107"/>
      <c r="F607" s="108" t="s">
        <v>1832</v>
      </c>
      <c r="G607" s="108" t="s">
        <v>2531</v>
      </c>
      <c r="H607" s="102" t="s">
        <v>2511</v>
      </c>
      <c r="I607" s="103"/>
      <c r="J607" s="109">
        <v>2.75</v>
      </c>
      <c r="K607" s="103">
        <v>1</v>
      </c>
      <c r="L607" s="111"/>
      <c r="M607" s="111"/>
      <c r="N607" s="135"/>
      <c r="O607" s="110"/>
      <c r="P607" s="103"/>
      <c r="Q607" s="111"/>
      <c r="R607" s="111"/>
      <c r="S607" s="105" t="s">
        <v>1677</v>
      </c>
      <c r="T607" s="105" t="s">
        <v>1904</v>
      </c>
    </row>
    <row r="608" spans="1:20" s="51" customFormat="1" hidden="1" x14ac:dyDescent="0.2">
      <c r="A608" s="99">
        <v>602</v>
      </c>
      <c r="B608" s="99" t="s">
        <v>28</v>
      </c>
      <c r="C608" s="102" t="s">
        <v>2473</v>
      </c>
      <c r="D608" s="104" t="s">
        <v>2426</v>
      </c>
      <c r="E608" s="107"/>
      <c r="F608" s="108" t="s">
        <v>1833</v>
      </c>
      <c r="G608" s="108" t="s">
        <v>1831</v>
      </c>
      <c r="H608" s="102" t="s">
        <v>2512</v>
      </c>
      <c r="I608" s="103"/>
      <c r="J608" s="109">
        <v>7.5</v>
      </c>
      <c r="K608" s="103">
        <v>1</v>
      </c>
      <c r="L608" s="111"/>
      <c r="M608" s="111"/>
      <c r="N608" s="135"/>
      <c r="O608" s="110"/>
      <c r="P608" s="103"/>
      <c r="Q608" s="111"/>
      <c r="R608" s="111"/>
      <c r="S608" s="105" t="s">
        <v>1677</v>
      </c>
      <c r="T608" s="105" t="s">
        <v>1904</v>
      </c>
    </row>
    <row r="609" spans="1:20" s="51" customFormat="1" ht="31.5" hidden="1" x14ac:dyDescent="0.2">
      <c r="A609" s="99">
        <v>603</v>
      </c>
      <c r="B609" s="99" t="s">
        <v>28</v>
      </c>
      <c r="C609" s="102" t="s">
        <v>2474</v>
      </c>
      <c r="D609" s="104" t="s">
        <v>2427</v>
      </c>
      <c r="E609" s="107"/>
      <c r="F609" s="108" t="s">
        <v>1832</v>
      </c>
      <c r="G609" s="108" t="s">
        <v>2531</v>
      </c>
      <c r="H609" s="102" t="s">
        <v>2513</v>
      </c>
      <c r="I609" s="103"/>
      <c r="J609" s="109">
        <v>3</v>
      </c>
      <c r="K609" s="103">
        <v>1</v>
      </c>
      <c r="L609" s="111"/>
      <c r="M609" s="111"/>
      <c r="N609" s="135"/>
      <c r="O609" s="110"/>
      <c r="P609" s="103"/>
      <c r="Q609" s="111"/>
      <c r="R609" s="111"/>
      <c r="S609" s="105" t="s">
        <v>1677</v>
      </c>
      <c r="T609" s="105" t="s">
        <v>1904</v>
      </c>
    </row>
    <row r="610" spans="1:20" s="51" customFormat="1" ht="31.5" hidden="1" x14ac:dyDescent="0.2">
      <c r="A610" s="99">
        <v>604</v>
      </c>
      <c r="B610" s="99" t="s">
        <v>28</v>
      </c>
      <c r="C610" s="102" t="s">
        <v>2475</v>
      </c>
      <c r="D610" s="104" t="s">
        <v>2428</v>
      </c>
      <c r="E610" s="107"/>
      <c r="F610" s="108" t="s">
        <v>1832</v>
      </c>
      <c r="G610" s="108" t="s">
        <v>1831</v>
      </c>
      <c r="H610" s="102" t="s">
        <v>2514</v>
      </c>
      <c r="I610" s="103"/>
      <c r="J610" s="109" t="s">
        <v>2515</v>
      </c>
      <c r="K610" s="103">
        <v>1</v>
      </c>
      <c r="L610" s="111"/>
      <c r="M610" s="111"/>
      <c r="N610" s="135"/>
      <c r="O610" s="110"/>
      <c r="P610" s="103"/>
      <c r="Q610" s="111"/>
      <c r="R610" s="111"/>
      <c r="S610" s="105" t="s">
        <v>1677</v>
      </c>
      <c r="T610" s="105" t="s">
        <v>1904</v>
      </c>
    </row>
    <row r="611" spans="1:20" s="51" customFormat="1" hidden="1" x14ac:dyDescent="0.2">
      <c r="A611" s="99">
        <v>605</v>
      </c>
      <c r="B611" s="99" t="s">
        <v>28</v>
      </c>
      <c r="C611" s="102" t="s">
        <v>2476</v>
      </c>
      <c r="D611" s="104" t="s">
        <v>2429</v>
      </c>
      <c r="E611" s="107"/>
      <c r="F611" s="108" t="s">
        <v>1832</v>
      </c>
      <c r="G611" s="108" t="s">
        <v>1831</v>
      </c>
      <c r="H611" s="102" t="s">
        <v>2516</v>
      </c>
      <c r="I611" s="103"/>
      <c r="J611" s="127">
        <v>3.5</v>
      </c>
      <c r="K611" s="103">
        <v>1</v>
      </c>
      <c r="L611" s="111"/>
      <c r="M611" s="111"/>
      <c r="N611" s="135"/>
      <c r="O611" s="110"/>
      <c r="P611" s="103"/>
      <c r="Q611" s="111"/>
      <c r="R611" s="111"/>
      <c r="S611" s="105" t="s">
        <v>1677</v>
      </c>
      <c r="T611" s="105" t="s">
        <v>1904</v>
      </c>
    </row>
    <row r="612" spans="1:20" s="51" customFormat="1" hidden="1" x14ac:dyDescent="0.2">
      <c r="A612" s="99">
        <v>606</v>
      </c>
      <c r="B612" s="99" t="s">
        <v>28</v>
      </c>
      <c r="C612" s="102" t="s">
        <v>2477</v>
      </c>
      <c r="D612" s="104" t="s">
        <v>2430</v>
      </c>
      <c r="E612" s="107"/>
      <c r="F612" s="108" t="s">
        <v>1832</v>
      </c>
      <c r="G612" s="108" t="s">
        <v>1831</v>
      </c>
      <c r="H612" s="102" t="s">
        <v>2517</v>
      </c>
      <c r="I612" s="103"/>
      <c r="J612" s="127">
        <v>3.6</v>
      </c>
      <c r="K612" s="103">
        <v>1</v>
      </c>
      <c r="L612" s="111"/>
      <c r="M612" s="111"/>
      <c r="N612" s="135"/>
      <c r="O612" s="110"/>
      <c r="P612" s="103"/>
      <c r="Q612" s="111"/>
      <c r="R612" s="111"/>
      <c r="S612" s="105" t="s">
        <v>1677</v>
      </c>
      <c r="T612" s="105" t="s">
        <v>1904</v>
      </c>
    </row>
    <row r="613" spans="1:20" s="51" customFormat="1" hidden="1" x14ac:dyDescent="0.2">
      <c r="A613" s="99">
        <v>607</v>
      </c>
      <c r="B613" s="99" t="s">
        <v>25</v>
      </c>
      <c r="C613" s="102" t="s">
        <v>2478</v>
      </c>
      <c r="D613" s="104" t="s">
        <v>2431</v>
      </c>
      <c r="E613" s="107"/>
      <c r="F613" s="108" t="s">
        <v>1833</v>
      </c>
      <c r="G613" s="108" t="s">
        <v>1831</v>
      </c>
      <c r="H613" s="102" t="s">
        <v>2518</v>
      </c>
      <c r="I613" s="103"/>
      <c r="J613" s="127">
        <v>5.25</v>
      </c>
      <c r="K613" s="103">
        <v>1</v>
      </c>
      <c r="L613" s="111"/>
      <c r="M613" s="111"/>
      <c r="N613" s="135"/>
      <c r="O613" s="110"/>
      <c r="P613" s="103"/>
      <c r="Q613" s="111"/>
      <c r="R613" s="111"/>
      <c r="S613" s="105" t="s">
        <v>1677</v>
      </c>
      <c r="T613" s="105" t="s">
        <v>1904</v>
      </c>
    </row>
    <row r="614" spans="1:20" s="51" customFormat="1" hidden="1" x14ac:dyDescent="0.2">
      <c r="A614" s="99">
        <v>608</v>
      </c>
      <c r="B614" s="99" t="s">
        <v>25</v>
      </c>
      <c r="C614" s="102" t="s">
        <v>2479</v>
      </c>
      <c r="D614" s="104" t="s">
        <v>2432</v>
      </c>
      <c r="E614" s="107"/>
      <c r="F614" s="108" t="s">
        <v>1832</v>
      </c>
      <c r="G614" s="108" t="s">
        <v>1831</v>
      </c>
      <c r="H614" s="102" t="s">
        <v>2519</v>
      </c>
      <c r="I614" s="103"/>
      <c r="J614" s="127">
        <v>3.5</v>
      </c>
      <c r="K614" s="103">
        <v>1</v>
      </c>
      <c r="L614" s="111"/>
      <c r="M614" s="111"/>
      <c r="N614" s="135"/>
      <c r="O614" s="110"/>
      <c r="P614" s="103"/>
      <c r="Q614" s="111"/>
      <c r="R614" s="111"/>
      <c r="S614" s="105" t="s">
        <v>1677</v>
      </c>
      <c r="T614" s="105" t="s">
        <v>1904</v>
      </c>
    </row>
    <row r="615" spans="1:20" s="51" customFormat="1" hidden="1" x14ac:dyDescent="0.2">
      <c r="A615" s="99">
        <v>609</v>
      </c>
      <c r="B615" s="99" t="s">
        <v>25</v>
      </c>
      <c r="C615" s="102" t="s">
        <v>2480</v>
      </c>
      <c r="D615" s="104" t="s">
        <v>2433</v>
      </c>
      <c r="E615" s="107"/>
      <c r="F615" s="108" t="s">
        <v>1832</v>
      </c>
      <c r="G615" s="108" t="s">
        <v>2531</v>
      </c>
      <c r="H615" s="102" t="s">
        <v>2520</v>
      </c>
      <c r="I615" s="103"/>
      <c r="J615" s="127">
        <v>1.2</v>
      </c>
      <c r="K615" s="103">
        <v>1</v>
      </c>
      <c r="L615" s="111"/>
      <c r="M615" s="111"/>
      <c r="N615" s="135"/>
      <c r="O615" s="110"/>
      <c r="P615" s="103"/>
      <c r="Q615" s="111"/>
      <c r="R615" s="111"/>
      <c r="S615" s="105" t="s">
        <v>1677</v>
      </c>
      <c r="T615" s="105" t="s">
        <v>1904</v>
      </c>
    </row>
    <row r="616" spans="1:20" s="51" customFormat="1" hidden="1" x14ac:dyDescent="0.2">
      <c r="A616" s="99">
        <v>610</v>
      </c>
      <c r="B616" s="99" t="s">
        <v>25</v>
      </c>
      <c r="C616" s="102" t="s">
        <v>2481</v>
      </c>
      <c r="D616" s="104" t="s">
        <v>2434</v>
      </c>
      <c r="E616" s="107"/>
      <c r="F616" s="108" t="s">
        <v>1832</v>
      </c>
      <c r="G616" s="108" t="s">
        <v>1831</v>
      </c>
      <c r="H616" s="102" t="s">
        <v>2533</v>
      </c>
      <c r="I616" s="103"/>
      <c r="J616" s="127">
        <v>3.5</v>
      </c>
      <c r="K616" s="103">
        <v>1</v>
      </c>
      <c r="L616" s="111"/>
      <c r="M616" s="111"/>
      <c r="N616" s="135"/>
      <c r="O616" s="110"/>
      <c r="P616" s="103"/>
      <c r="Q616" s="111"/>
      <c r="R616" s="111"/>
      <c r="S616" s="105" t="s">
        <v>1677</v>
      </c>
      <c r="T616" s="105" t="s">
        <v>1904</v>
      </c>
    </row>
    <row r="617" spans="1:20" s="51" customFormat="1" hidden="1" x14ac:dyDescent="0.2">
      <c r="A617" s="99">
        <v>611</v>
      </c>
      <c r="B617" s="99" t="s">
        <v>7</v>
      </c>
      <c r="C617" s="102" t="s">
        <v>2482</v>
      </c>
      <c r="D617" s="104" t="s">
        <v>2435</v>
      </c>
      <c r="E617" s="107"/>
      <c r="F617" s="108" t="s">
        <v>1832</v>
      </c>
      <c r="G617" s="108" t="s">
        <v>1831</v>
      </c>
      <c r="H617" s="102" t="s">
        <v>2521</v>
      </c>
      <c r="I617" s="103"/>
      <c r="J617" s="127">
        <v>4.25</v>
      </c>
      <c r="K617" s="103">
        <v>1</v>
      </c>
      <c r="L617" s="111"/>
      <c r="M617" s="111"/>
      <c r="N617" s="135"/>
      <c r="O617" s="110"/>
      <c r="P617" s="103"/>
      <c r="Q617" s="111"/>
      <c r="R617" s="111"/>
      <c r="S617" s="105" t="s">
        <v>1677</v>
      </c>
      <c r="T617" s="105" t="s">
        <v>1904</v>
      </c>
    </row>
    <row r="618" spans="1:20" s="51" customFormat="1" ht="31.5" hidden="1" x14ac:dyDescent="0.2">
      <c r="A618" s="99">
        <v>612</v>
      </c>
      <c r="B618" s="99" t="s">
        <v>7</v>
      </c>
      <c r="C618" s="102" t="s">
        <v>2483</v>
      </c>
      <c r="D618" s="104" t="s">
        <v>2436</v>
      </c>
      <c r="E618" s="107"/>
      <c r="F618" s="108" t="s">
        <v>1832</v>
      </c>
      <c r="G618" s="108" t="s">
        <v>1831</v>
      </c>
      <c r="H618" s="102" t="s">
        <v>2522</v>
      </c>
      <c r="I618" s="103"/>
      <c r="J618" s="127">
        <v>3.5</v>
      </c>
      <c r="K618" s="103">
        <v>1</v>
      </c>
      <c r="L618" s="111"/>
      <c r="M618" s="111"/>
      <c r="N618" s="135"/>
      <c r="O618" s="110"/>
      <c r="P618" s="103"/>
      <c r="Q618" s="111"/>
      <c r="R618" s="111"/>
      <c r="S618" s="105" t="s">
        <v>1677</v>
      </c>
      <c r="T618" s="105" t="s">
        <v>1904</v>
      </c>
    </row>
    <row r="619" spans="1:20" s="51" customFormat="1" ht="31.5" hidden="1" x14ac:dyDescent="0.2">
      <c r="A619" s="99">
        <v>613</v>
      </c>
      <c r="B619" s="99" t="s">
        <v>7</v>
      </c>
      <c r="C619" s="102" t="s">
        <v>2484</v>
      </c>
      <c r="D619" s="104" t="s">
        <v>2437</v>
      </c>
      <c r="E619" s="107"/>
      <c r="F619" s="108" t="s">
        <v>1832</v>
      </c>
      <c r="G619" s="108" t="s">
        <v>1831</v>
      </c>
      <c r="H619" s="102" t="s">
        <v>2523</v>
      </c>
      <c r="I619" s="103"/>
      <c r="J619" s="127">
        <v>3.6</v>
      </c>
      <c r="K619" s="103">
        <v>1</v>
      </c>
      <c r="L619" s="111"/>
      <c r="M619" s="111"/>
      <c r="N619" s="135"/>
      <c r="O619" s="110"/>
      <c r="P619" s="103"/>
      <c r="Q619" s="111"/>
      <c r="R619" s="111"/>
      <c r="S619" s="105" t="s">
        <v>1677</v>
      </c>
      <c r="T619" s="105" t="s">
        <v>1904</v>
      </c>
    </row>
    <row r="620" spans="1:20" s="51" customFormat="1" ht="31.5" hidden="1" x14ac:dyDescent="0.2">
      <c r="A620" s="99">
        <v>614</v>
      </c>
      <c r="B620" s="99" t="s">
        <v>7</v>
      </c>
      <c r="C620" s="102" t="s">
        <v>2485</v>
      </c>
      <c r="D620" s="104" t="s">
        <v>2438</v>
      </c>
      <c r="E620" s="107"/>
      <c r="F620" s="108" t="s">
        <v>1832</v>
      </c>
      <c r="G620" s="108" t="s">
        <v>1831</v>
      </c>
      <c r="H620" s="102" t="s">
        <v>2524</v>
      </c>
      <c r="I620" s="103"/>
      <c r="J620" s="127">
        <v>3.5</v>
      </c>
      <c r="K620" s="103">
        <v>1</v>
      </c>
      <c r="L620" s="111"/>
      <c r="M620" s="111"/>
      <c r="N620" s="135"/>
      <c r="O620" s="110"/>
      <c r="P620" s="103"/>
      <c r="Q620" s="111"/>
      <c r="R620" s="111"/>
      <c r="S620" s="105" t="s">
        <v>1677</v>
      </c>
      <c r="T620" s="105" t="s">
        <v>1904</v>
      </c>
    </row>
    <row r="621" spans="1:20" s="51" customFormat="1" ht="31.5" hidden="1" x14ac:dyDescent="0.2">
      <c r="A621" s="99">
        <v>615</v>
      </c>
      <c r="B621" s="99" t="s">
        <v>7</v>
      </c>
      <c r="C621" s="102" t="s">
        <v>2486</v>
      </c>
      <c r="D621" s="104" t="s">
        <v>2439</v>
      </c>
      <c r="E621" s="107"/>
      <c r="F621" s="108" t="s">
        <v>1833</v>
      </c>
      <c r="G621" s="108" t="s">
        <v>1831</v>
      </c>
      <c r="H621" s="102" t="s">
        <v>2525</v>
      </c>
      <c r="I621" s="103"/>
      <c r="J621" s="127">
        <v>5</v>
      </c>
      <c r="K621" s="103">
        <v>1</v>
      </c>
      <c r="L621" s="111"/>
      <c r="M621" s="111"/>
      <c r="N621" s="135"/>
      <c r="O621" s="110"/>
      <c r="P621" s="103"/>
      <c r="Q621" s="111"/>
      <c r="R621" s="111"/>
      <c r="S621" s="105" t="s">
        <v>1677</v>
      </c>
      <c r="T621" s="105" t="s">
        <v>1904</v>
      </c>
    </row>
    <row r="622" spans="1:20" s="51" customFormat="1" hidden="1" x14ac:dyDescent="0.2">
      <c r="A622" s="99">
        <v>616</v>
      </c>
      <c r="B622" s="99" t="s">
        <v>8</v>
      </c>
      <c r="C622" s="102" t="s">
        <v>2487</v>
      </c>
      <c r="D622" s="104" t="s">
        <v>2440</v>
      </c>
      <c r="E622" s="107"/>
      <c r="F622" s="108" t="s">
        <v>1832</v>
      </c>
      <c r="G622" s="108" t="s">
        <v>1831</v>
      </c>
      <c r="H622" s="102" t="s">
        <v>2526</v>
      </c>
      <c r="I622" s="103"/>
      <c r="J622" s="127">
        <v>4.5</v>
      </c>
      <c r="K622" s="103">
        <v>1</v>
      </c>
      <c r="L622" s="111"/>
      <c r="M622" s="111"/>
      <c r="N622" s="135"/>
      <c r="O622" s="110"/>
      <c r="P622" s="103"/>
      <c r="Q622" s="111"/>
      <c r="R622" s="111"/>
      <c r="S622" s="105" t="s">
        <v>1677</v>
      </c>
      <c r="T622" s="105" t="s">
        <v>1904</v>
      </c>
    </row>
    <row r="623" spans="1:20" s="51" customFormat="1" ht="31.5" hidden="1" x14ac:dyDescent="0.2">
      <c r="A623" s="99">
        <v>617</v>
      </c>
      <c r="B623" s="99" t="s">
        <v>8</v>
      </c>
      <c r="C623" s="102" t="s">
        <v>2488</v>
      </c>
      <c r="D623" s="104" t="s">
        <v>2441</v>
      </c>
      <c r="E623" s="107"/>
      <c r="F623" s="108" t="s">
        <v>1832</v>
      </c>
      <c r="G623" s="108" t="s">
        <v>1831</v>
      </c>
      <c r="H623" s="102" t="s">
        <v>2527</v>
      </c>
      <c r="I623" s="103"/>
      <c r="J623" s="127">
        <v>3.5</v>
      </c>
      <c r="K623" s="103">
        <v>1</v>
      </c>
      <c r="L623" s="111"/>
      <c r="M623" s="111"/>
      <c r="N623" s="135"/>
      <c r="O623" s="110"/>
      <c r="P623" s="103"/>
      <c r="Q623" s="111"/>
      <c r="R623" s="111"/>
      <c r="S623" s="105" t="s">
        <v>1677</v>
      </c>
      <c r="T623" s="105" t="s">
        <v>1904</v>
      </c>
    </row>
    <row r="624" spans="1:20" s="51" customFormat="1" hidden="1" x14ac:dyDescent="0.2">
      <c r="A624" s="99">
        <v>618</v>
      </c>
      <c r="B624" s="99" t="s">
        <v>729</v>
      </c>
      <c r="C624" s="102" t="s">
        <v>2540</v>
      </c>
      <c r="D624" s="104" t="s">
        <v>2535</v>
      </c>
      <c r="E624" s="107"/>
      <c r="F624" s="108" t="s">
        <v>1832</v>
      </c>
      <c r="G624" s="108" t="s">
        <v>1831</v>
      </c>
      <c r="H624" s="102" t="s">
        <v>2545</v>
      </c>
      <c r="I624" s="103"/>
      <c r="J624" s="127">
        <v>3.7</v>
      </c>
      <c r="K624" s="103">
        <v>1</v>
      </c>
      <c r="L624" s="111"/>
      <c r="M624" s="111"/>
      <c r="N624" s="135"/>
      <c r="O624" s="110"/>
      <c r="P624" s="103"/>
      <c r="Q624" s="111"/>
      <c r="R624" s="111"/>
      <c r="S624" s="105" t="s">
        <v>1677</v>
      </c>
      <c r="T624" s="105" t="s">
        <v>1904</v>
      </c>
    </row>
    <row r="625" spans="1:20" s="51" customFormat="1" hidden="1" x14ac:dyDescent="0.2">
      <c r="A625" s="99">
        <v>619</v>
      </c>
      <c r="B625" s="99" t="s">
        <v>729</v>
      </c>
      <c r="C625" s="102" t="s">
        <v>2541</v>
      </c>
      <c r="D625" s="104" t="s">
        <v>2536</v>
      </c>
      <c r="E625" s="107"/>
      <c r="F625" s="108" t="s">
        <v>1832</v>
      </c>
      <c r="G625" s="108" t="s">
        <v>2531</v>
      </c>
      <c r="H625" s="102" t="s">
        <v>2546</v>
      </c>
      <c r="I625" s="103"/>
      <c r="J625" s="127">
        <v>3</v>
      </c>
      <c r="K625" s="103">
        <v>1</v>
      </c>
      <c r="L625" s="111"/>
      <c r="M625" s="111"/>
      <c r="N625" s="135"/>
      <c r="O625" s="110"/>
      <c r="P625" s="103"/>
      <c r="Q625" s="111"/>
      <c r="R625" s="111"/>
      <c r="S625" s="105" t="s">
        <v>1677</v>
      </c>
      <c r="T625" s="105" t="s">
        <v>1904</v>
      </c>
    </row>
    <row r="626" spans="1:20" s="51" customFormat="1" hidden="1" x14ac:dyDescent="0.2">
      <c r="A626" s="99">
        <v>620</v>
      </c>
      <c r="B626" s="99" t="s">
        <v>729</v>
      </c>
      <c r="C626" s="102" t="s">
        <v>2542</v>
      </c>
      <c r="D626" s="104" t="s">
        <v>2537</v>
      </c>
      <c r="E626" s="107"/>
      <c r="F626" s="108" t="s">
        <v>1832</v>
      </c>
      <c r="G626" s="108" t="s">
        <v>2531</v>
      </c>
      <c r="H626" s="102" t="s">
        <v>2547</v>
      </c>
      <c r="I626" s="103"/>
      <c r="J626" s="127">
        <v>3</v>
      </c>
      <c r="K626" s="103">
        <v>1</v>
      </c>
      <c r="L626" s="111"/>
      <c r="M626" s="111"/>
      <c r="N626" s="135"/>
      <c r="O626" s="110"/>
      <c r="P626" s="103"/>
      <c r="Q626" s="111"/>
      <c r="R626" s="111"/>
      <c r="S626" s="105" t="s">
        <v>1677</v>
      </c>
      <c r="T626" s="105" t="s">
        <v>1904</v>
      </c>
    </row>
    <row r="627" spans="1:20" s="51" customFormat="1" hidden="1" x14ac:dyDescent="0.2">
      <c r="A627" s="99">
        <v>621</v>
      </c>
      <c r="B627" s="99" t="s">
        <v>729</v>
      </c>
      <c r="C627" s="102" t="s">
        <v>2543</v>
      </c>
      <c r="D627" s="104" t="s">
        <v>2538</v>
      </c>
      <c r="E627" s="107"/>
      <c r="F627" s="108" t="s">
        <v>1832</v>
      </c>
      <c r="G627" s="108" t="s">
        <v>2531</v>
      </c>
      <c r="H627" s="102" t="s">
        <v>2548</v>
      </c>
      <c r="I627" s="103"/>
      <c r="J627" s="127">
        <v>3.26</v>
      </c>
      <c r="K627" s="103">
        <v>1</v>
      </c>
      <c r="L627" s="111"/>
      <c r="M627" s="111"/>
      <c r="N627" s="135"/>
      <c r="O627" s="110"/>
      <c r="P627" s="103"/>
      <c r="Q627" s="111"/>
      <c r="R627" s="111"/>
      <c r="S627" s="105" t="s">
        <v>1677</v>
      </c>
      <c r="T627" s="105" t="s">
        <v>1904</v>
      </c>
    </row>
    <row r="628" spans="1:20" s="51" customFormat="1" hidden="1" x14ac:dyDescent="0.2">
      <c r="A628" s="99">
        <v>622</v>
      </c>
      <c r="B628" s="99" t="s">
        <v>729</v>
      </c>
      <c r="C628" s="102" t="s">
        <v>2544</v>
      </c>
      <c r="D628" s="104" t="s">
        <v>2539</v>
      </c>
      <c r="E628" s="107"/>
      <c r="F628" s="108" t="s">
        <v>1833</v>
      </c>
      <c r="G628" s="108" t="s">
        <v>1831</v>
      </c>
      <c r="H628" s="102" t="s">
        <v>2549</v>
      </c>
      <c r="I628" s="103"/>
      <c r="J628" s="127">
        <v>5</v>
      </c>
      <c r="K628" s="103">
        <v>1</v>
      </c>
      <c r="L628" s="111"/>
      <c r="M628" s="111"/>
      <c r="N628" s="135"/>
      <c r="O628" s="110"/>
      <c r="P628" s="103"/>
      <c r="Q628" s="111"/>
      <c r="R628" s="111"/>
      <c r="S628" s="105" t="s">
        <v>1677</v>
      </c>
      <c r="T628" s="105" t="s">
        <v>1904</v>
      </c>
    </row>
    <row r="629" spans="1:20" s="51" customFormat="1" ht="30" hidden="1" customHeight="1" x14ac:dyDescent="0.2">
      <c r="A629" s="82"/>
      <c r="B629" s="82"/>
      <c r="C629" s="143"/>
      <c r="D629" s="65"/>
      <c r="E629" s="86"/>
      <c r="F629" s="90"/>
      <c r="G629" s="90"/>
      <c r="H629" s="65"/>
      <c r="I629" s="91"/>
      <c r="J629" s="60"/>
      <c r="N629" s="65"/>
      <c r="O629" s="57"/>
      <c r="P629" s="56"/>
      <c r="S629" s="52"/>
      <c r="T629" s="52"/>
    </row>
    <row r="630" spans="1:20" s="51" customFormat="1" ht="30" hidden="1" customHeight="1" x14ac:dyDescent="0.2">
      <c r="A630" s="82"/>
      <c r="B630" s="82"/>
      <c r="C630" s="143"/>
      <c r="D630" s="65"/>
      <c r="E630" s="86"/>
      <c r="H630" s="65"/>
      <c r="I630" s="91"/>
      <c r="J630" s="60"/>
      <c r="N630" s="65"/>
      <c r="O630" s="57"/>
      <c r="P630" s="56"/>
      <c r="S630" s="52"/>
      <c r="T630" s="52" t="str">
        <f t="shared" ref="T630:T678" si="9">IF(LEFT(H630,3)="off","OFF",IF(H630="","","ON"))</f>
        <v/>
      </c>
    </row>
    <row r="631" spans="1:20" s="51" customFormat="1" ht="30" hidden="1" customHeight="1" x14ac:dyDescent="0.2">
      <c r="A631" s="82"/>
      <c r="B631" s="82"/>
      <c r="C631" s="144"/>
      <c r="D631" s="84"/>
      <c r="E631" s="83"/>
      <c r="H631" s="52"/>
      <c r="I631" s="91"/>
      <c r="J631" s="60"/>
      <c r="N631" s="65"/>
      <c r="O631" s="57"/>
      <c r="P631" s="56"/>
      <c r="S631" s="52"/>
      <c r="T631" s="52" t="str">
        <f t="shared" si="9"/>
        <v/>
      </c>
    </row>
    <row r="632" spans="1:20" ht="30.75" customHeight="1" x14ac:dyDescent="0.2">
      <c r="A632" s="156" t="s">
        <v>1755</v>
      </c>
      <c r="B632" s="157"/>
      <c r="C632" s="157"/>
      <c r="D632" s="156"/>
      <c r="E632" s="156"/>
      <c r="F632" s="156"/>
      <c r="G632" s="156"/>
      <c r="I632" s="139"/>
      <c r="J632" s="59"/>
      <c r="O632" s="57"/>
      <c r="P632" s="56"/>
      <c r="T632" s="52" t="str">
        <f t="shared" si="9"/>
        <v/>
      </c>
    </row>
    <row r="633" spans="1:20" ht="69.75" customHeight="1" x14ac:dyDescent="0.2">
      <c r="H633" s="57"/>
      <c r="I633" s="53" t="s">
        <v>671</v>
      </c>
      <c r="J633" s="53" t="s">
        <v>1587</v>
      </c>
      <c r="O633" s="57"/>
      <c r="P633" s="56"/>
      <c r="T633" s="52" t="str">
        <f t="shared" si="9"/>
        <v/>
      </c>
    </row>
    <row r="634" spans="1:20" ht="18.75" customHeight="1" x14ac:dyDescent="0.2">
      <c r="H634" s="57" t="s">
        <v>660</v>
      </c>
      <c r="I634" s="140">
        <f>MAX(I7:I523)</f>
        <v>200000</v>
      </c>
      <c r="J634" s="58">
        <f>'Normal Average'!M90</f>
        <v>40</v>
      </c>
      <c r="O634" s="57"/>
      <c r="P634" s="56"/>
      <c r="T634" s="52" t="str">
        <f t="shared" si="9"/>
        <v>ON</v>
      </c>
    </row>
    <row r="635" spans="1:20" ht="18.75" customHeight="1" x14ac:dyDescent="0.2">
      <c r="H635" s="57" t="s">
        <v>661</v>
      </c>
      <c r="I635" s="140">
        <f>MIN(I7:I628)</f>
        <v>1500</v>
      </c>
      <c r="J635" s="58">
        <f>'Normal Average'!M91</f>
        <v>3.5</v>
      </c>
      <c r="O635" s="57"/>
      <c r="P635" s="56"/>
      <c r="T635" s="52" t="str">
        <f t="shared" si="9"/>
        <v>ON</v>
      </c>
    </row>
    <row r="636" spans="1:20" ht="18.75" customHeight="1" x14ac:dyDescent="0.2">
      <c r="H636" s="57" t="s">
        <v>662</v>
      </c>
      <c r="I636" s="140">
        <f>AVERAGE(I7:I628)</f>
        <v>22102.348101265823</v>
      </c>
      <c r="J636" s="58">
        <f>'Normal Average'!M92</f>
        <v>7.6497826086956531</v>
      </c>
      <c r="O636" s="57"/>
      <c r="P636" s="56"/>
      <c r="T636" s="52" t="str">
        <f t="shared" si="9"/>
        <v>ON</v>
      </c>
    </row>
    <row r="637" spans="1:20" ht="18.75" customHeight="1" x14ac:dyDescent="0.2">
      <c r="H637" s="57" t="s">
        <v>658</v>
      </c>
      <c r="I637" s="140">
        <f>MEDIAN(I7:I628)</f>
        <v>17000</v>
      </c>
      <c r="J637" s="58">
        <f>'Normal Average'!M93</f>
        <v>6.0649999999999995</v>
      </c>
      <c r="O637" s="57"/>
      <c r="P637" s="56"/>
      <c r="T637" s="52" t="str">
        <f t="shared" si="9"/>
        <v>ON</v>
      </c>
    </row>
    <row r="638" spans="1:20" ht="18.75" customHeight="1" x14ac:dyDescent="0.2">
      <c r="H638" s="57" t="s">
        <v>669</v>
      </c>
      <c r="I638" s="140">
        <f>MODE(I7:I628)</f>
        <v>10000</v>
      </c>
      <c r="J638" s="58">
        <f>'Normal Average'!M94</f>
        <v>3.5</v>
      </c>
      <c r="O638" s="57"/>
      <c r="P638" s="56"/>
      <c r="T638" s="52" t="str">
        <f t="shared" si="9"/>
        <v>ON</v>
      </c>
    </row>
    <row r="639" spans="1:20" x14ac:dyDescent="0.2">
      <c r="I639" s="141"/>
      <c r="J639" s="60"/>
      <c r="P639" s="56"/>
      <c r="T639" s="52" t="str">
        <f t="shared" si="9"/>
        <v/>
      </c>
    </row>
    <row r="640" spans="1:20" x14ac:dyDescent="0.2">
      <c r="I640" s="141"/>
      <c r="J640" s="60"/>
      <c r="P640" s="56"/>
      <c r="T640" s="52" t="str">
        <f t="shared" si="9"/>
        <v/>
      </c>
    </row>
    <row r="641" spans="1:20" x14ac:dyDescent="0.2">
      <c r="P641" s="56"/>
      <c r="T641" s="52" t="str">
        <f t="shared" si="9"/>
        <v/>
      </c>
    </row>
    <row r="642" spans="1:20" x14ac:dyDescent="0.2">
      <c r="P642" s="56"/>
      <c r="T642" s="52" t="str">
        <f t="shared" si="9"/>
        <v/>
      </c>
    </row>
    <row r="643" spans="1:20" x14ac:dyDescent="0.2">
      <c r="A643" s="146"/>
      <c r="B643" s="146"/>
      <c r="C643" s="146"/>
      <c r="E643" s="146"/>
      <c r="F643" s="146"/>
      <c r="G643" s="146"/>
      <c r="I643" s="146"/>
      <c r="J643" s="146"/>
      <c r="K643" s="146"/>
      <c r="P643" s="56"/>
      <c r="T643" s="52" t="str">
        <f t="shared" si="9"/>
        <v/>
      </c>
    </row>
    <row r="644" spans="1:20" x14ac:dyDescent="0.2">
      <c r="A644" s="146" t="s">
        <v>673</v>
      </c>
      <c r="B644" s="146"/>
      <c r="C644" s="146"/>
      <c r="D644" s="51" t="s">
        <v>656</v>
      </c>
      <c r="E644" s="146"/>
      <c r="F644" s="146"/>
      <c r="G644" s="146"/>
      <c r="I644" s="146" t="s">
        <v>672</v>
      </c>
      <c r="J644" s="146"/>
      <c r="K644" s="146"/>
      <c r="P644" s="56"/>
      <c r="T644" s="52" t="str">
        <f t="shared" si="9"/>
        <v/>
      </c>
    </row>
    <row r="645" spans="1:20" x14ac:dyDescent="0.2">
      <c r="A645" s="146" t="s">
        <v>772</v>
      </c>
      <c r="B645" s="146"/>
      <c r="C645" s="146"/>
      <c r="D645" s="51" t="s">
        <v>675</v>
      </c>
      <c r="E645" s="146"/>
      <c r="F645" s="146"/>
      <c r="G645" s="146"/>
      <c r="I645" s="146" t="s">
        <v>674</v>
      </c>
      <c r="J645" s="146"/>
      <c r="K645" s="146"/>
      <c r="P645" s="56"/>
      <c r="T645" s="52" t="str">
        <f t="shared" si="9"/>
        <v/>
      </c>
    </row>
    <row r="646" spans="1:20" x14ac:dyDescent="0.2">
      <c r="A646" s="146" t="s">
        <v>2556</v>
      </c>
      <c r="B646" s="146"/>
      <c r="C646" s="146"/>
      <c r="D646" s="51" t="s">
        <v>2557</v>
      </c>
      <c r="E646" s="146"/>
      <c r="F646" s="146"/>
      <c r="G646" s="146"/>
      <c r="I646" s="146" t="s">
        <v>2558</v>
      </c>
      <c r="J646" s="146"/>
      <c r="K646" s="146"/>
      <c r="P646" s="56"/>
      <c r="T646" s="52" t="str">
        <f t="shared" si="9"/>
        <v/>
      </c>
    </row>
    <row r="647" spans="1:20" x14ac:dyDescent="0.2">
      <c r="P647" s="56"/>
      <c r="T647" s="52" t="str">
        <f t="shared" si="9"/>
        <v/>
      </c>
    </row>
    <row r="648" spans="1:20" x14ac:dyDescent="0.2">
      <c r="P648" s="56"/>
      <c r="T648" s="52" t="str">
        <f t="shared" si="9"/>
        <v/>
      </c>
    </row>
    <row r="649" spans="1:20" x14ac:dyDescent="0.2">
      <c r="P649" s="56"/>
      <c r="T649" s="52" t="str">
        <f t="shared" si="9"/>
        <v/>
      </c>
    </row>
    <row r="650" spans="1:20" x14ac:dyDescent="0.2">
      <c r="P650" s="56"/>
      <c r="T650" s="52" t="str">
        <f t="shared" si="9"/>
        <v/>
      </c>
    </row>
    <row r="651" spans="1:20" ht="15" customHeight="1" x14ac:dyDescent="0.2">
      <c r="A651" s="148" t="s">
        <v>2554</v>
      </c>
      <c r="B651" s="146"/>
      <c r="C651" s="146"/>
      <c r="D651" s="148"/>
      <c r="P651" s="56"/>
      <c r="T651" s="52" t="str">
        <f t="shared" si="9"/>
        <v/>
      </c>
    </row>
    <row r="652" spans="1:20" ht="15" customHeight="1" x14ac:dyDescent="0.2">
      <c r="A652" s="148" t="s">
        <v>2562</v>
      </c>
      <c r="B652" s="146"/>
      <c r="C652" s="146"/>
      <c r="D652" s="148"/>
      <c r="P652" s="56"/>
      <c r="T652" s="52" t="str">
        <f t="shared" si="9"/>
        <v/>
      </c>
    </row>
    <row r="653" spans="1:20" ht="15" customHeight="1" x14ac:dyDescent="0.2">
      <c r="A653" s="148" t="s">
        <v>2555</v>
      </c>
      <c r="B653" s="146"/>
      <c r="C653" s="146"/>
      <c r="D653" s="148"/>
      <c r="E653" s="148"/>
      <c r="P653" s="56"/>
      <c r="T653" s="52" t="str">
        <f t="shared" si="9"/>
        <v/>
      </c>
    </row>
    <row r="654" spans="1:20" x14ac:dyDescent="0.2">
      <c r="P654" s="56"/>
      <c r="T654" s="52" t="str">
        <f t="shared" si="9"/>
        <v/>
      </c>
    </row>
    <row r="655" spans="1:20" x14ac:dyDescent="0.2">
      <c r="P655" s="56"/>
      <c r="T655" s="52" t="str">
        <f t="shared" si="9"/>
        <v/>
      </c>
    </row>
    <row r="656" spans="1:20" s="51" customFormat="1" ht="20.25" customHeight="1" x14ac:dyDescent="0.3">
      <c r="B656" s="61" t="s">
        <v>665</v>
      </c>
      <c r="C656" s="142" t="s">
        <v>664</v>
      </c>
      <c r="D656" s="66" t="s">
        <v>731</v>
      </c>
      <c r="E656" s="61" t="s">
        <v>659</v>
      </c>
      <c r="F656" s="61" t="s">
        <v>682</v>
      </c>
      <c r="G656" s="61" t="s">
        <v>728</v>
      </c>
      <c r="H656" s="52" t="s">
        <v>982</v>
      </c>
      <c r="I656" s="61" t="s">
        <v>657</v>
      </c>
      <c r="J656" s="61" t="s">
        <v>729</v>
      </c>
      <c r="K656" s="56" t="s">
        <v>732</v>
      </c>
      <c r="L656" s="61" t="s">
        <v>727</v>
      </c>
      <c r="M656" s="61"/>
      <c r="N656" s="66" t="s">
        <v>730</v>
      </c>
      <c r="O656" s="66"/>
      <c r="P656" s="56"/>
      <c r="Q656" s="63"/>
      <c r="R656" s="63"/>
      <c r="S656" s="52"/>
      <c r="T656" s="52" t="str">
        <f t="shared" si="9"/>
        <v>ON</v>
      </c>
    </row>
    <row r="657" spans="2:20" x14ac:dyDescent="0.2">
      <c r="B657" s="55">
        <v>4</v>
      </c>
      <c r="C657" s="93">
        <v>4</v>
      </c>
      <c r="D657" s="55">
        <v>20</v>
      </c>
      <c r="E657" s="55">
        <v>12</v>
      </c>
      <c r="F657" s="55">
        <v>12</v>
      </c>
      <c r="G657" s="55">
        <v>5.75</v>
      </c>
      <c r="H657" s="55">
        <v>4.5</v>
      </c>
      <c r="I657" s="55">
        <v>5.5</v>
      </c>
      <c r="J657" s="55">
        <v>3.6</v>
      </c>
      <c r="K657" s="55">
        <v>3.6</v>
      </c>
      <c r="L657" s="55">
        <v>3.6</v>
      </c>
      <c r="M657" s="55"/>
      <c r="N657" s="55">
        <v>12</v>
      </c>
      <c r="P657" s="56"/>
      <c r="T657" s="52" t="str">
        <f t="shared" si="9"/>
        <v>ON</v>
      </c>
    </row>
    <row r="658" spans="2:20" x14ac:dyDescent="0.2">
      <c r="B658" s="55">
        <v>4.5</v>
      </c>
      <c r="C658" s="93">
        <v>9.34</v>
      </c>
      <c r="D658" s="55">
        <v>6</v>
      </c>
      <c r="E658" s="55">
        <v>20</v>
      </c>
      <c r="F658" s="55">
        <v>5</v>
      </c>
      <c r="G658" s="55">
        <v>5.75</v>
      </c>
      <c r="H658" s="55">
        <v>4.5</v>
      </c>
      <c r="I658" s="55">
        <v>5</v>
      </c>
      <c r="J658" s="55">
        <v>3.6</v>
      </c>
      <c r="K658" s="55">
        <v>3.6</v>
      </c>
      <c r="L658" s="55">
        <v>3.6</v>
      </c>
      <c r="M658" s="55"/>
      <c r="N658" s="55">
        <v>12</v>
      </c>
      <c r="P658" s="56"/>
      <c r="T658" s="52" t="str">
        <f t="shared" si="9"/>
        <v>ON</v>
      </c>
    </row>
    <row r="659" spans="2:20" x14ac:dyDescent="0.3">
      <c r="B659" s="55">
        <v>5.75</v>
      </c>
      <c r="C659" s="93">
        <v>9.5</v>
      </c>
      <c r="D659" s="55">
        <v>4.5</v>
      </c>
      <c r="E659" s="55">
        <v>9.34</v>
      </c>
      <c r="F659" s="55">
        <v>9.34</v>
      </c>
      <c r="G659" s="55">
        <v>5.75</v>
      </c>
      <c r="H659" s="55">
        <v>4.5</v>
      </c>
      <c r="I659" s="55">
        <v>5</v>
      </c>
      <c r="J659" s="55">
        <v>3.6</v>
      </c>
      <c r="K659" s="55">
        <v>5.6</v>
      </c>
      <c r="L659" s="55">
        <v>5</v>
      </c>
      <c r="M659" s="62"/>
      <c r="N659" s="55">
        <v>20</v>
      </c>
      <c r="P659" s="56"/>
      <c r="T659" s="52" t="str">
        <f t="shared" si="9"/>
        <v>ON</v>
      </c>
    </row>
    <row r="660" spans="2:20" x14ac:dyDescent="0.3">
      <c r="B660" s="55">
        <v>4.25</v>
      </c>
      <c r="C660" s="93">
        <v>5</v>
      </c>
      <c r="D660" s="55">
        <v>4.5</v>
      </c>
      <c r="E660" s="55">
        <v>9.34</v>
      </c>
      <c r="F660" s="55">
        <v>10.7</v>
      </c>
      <c r="G660" s="55">
        <v>4.25</v>
      </c>
      <c r="H660" s="55">
        <v>5.75</v>
      </c>
      <c r="I660" s="55">
        <v>6.5</v>
      </c>
      <c r="J660" s="55">
        <v>5.6</v>
      </c>
      <c r="K660" s="55">
        <v>5</v>
      </c>
      <c r="L660" s="55">
        <v>5</v>
      </c>
      <c r="M660" s="63"/>
      <c r="N660" s="55">
        <v>20</v>
      </c>
      <c r="P660" s="56"/>
      <c r="T660" s="52" t="str">
        <f t="shared" si="9"/>
        <v>ON</v>
      </c>
    </row>
    <row r="661" spans="2:20" x14ac:dyDescent="0.3">
      <c r="B661" s="55">
        <v>4.25</v>
      </c>
      <c r="C661" s="93">
        <v>4.25</v>
      </c>
      <c r="D661" s="55">
        <v>4.25</v>
      </c>
      <c r="E661" s="55">
        <v>9.34</v>
      </c>
      <c r="F661" s="55">
        <v>5</v>
      </c>
      <c r="G661" s="55">
        <v>4.25</v>
      </c>
      <c r="H661" s="55">
        <v>5.75</v>
      </c>
      <c r="I661" s="55">
        <v>6.5</v>
      </c>
      <c r="J661" s="55">
        <v>4.25</v>
      </c>
      <c r="K661" s="55">
        <v>5</v>
      </c>
      <c r="L661" s="55">
        <v>5</v>
      </c>
      <c r="M661" s="63"/>
      <c r="N661" s="55">
        <v>4</v>
      </c>
      <c r="P661" s="56"/>
      <c r="T661" s="52" t="str">
        <f t="shared" si="9"/>
        <v>ON</v>
      </c>
    </row>
    <row r="662" spans="2:20" x14ac:dyDescent="0.3">
      <c r="B662" s="55">
        <v>4.25</v>
      </c>
      <c r="C662" s="93">
        <v>4.25</v>
      </c>
      <c r="D662" s="55">
        <v>4.25</v>
      </c>
      <c r="E662" s="55">
        <v>9.34</v>
      </c>
      <c r="F662" s="55">
        <v>5</v>
      </c>
      <c r="G662" s="55">
        <v>4.25</v>
      </c>
      <c r="H662" s="55">
        <v>4.25</v>
      </c>
      <c r="I662" s="55">
        <v>6.5</v>
      </c>
      <c r="J662" s="58">
        <v>5</v>
      </c>
      <c r="K662" s="55">
        <v>3.5</v>
      </c>
      <c r="L662" s="55">
        <v>5</v>
      </c>
      <c r="M662" s="63"/>
      <c r="N662" s="55">
        <v>4</v>
      </c>
      <c r="P662" s="56"/>
      <c r="T662" s="52" t="str">
        <f t="shared" si="9"/>
        <v>ON</v>
      </c>
    </row>
    <row r="663" spans="2:20" x14ac:dyDescent="0.3">
      <c r="B663" s="55">
        <v>4.25</v>
      </c>
      <c r="C663" s="93">
        <v>4.25</v>
      </c>
      <c r="D663" s="55">
        <v>40</v>
      </c>
      <c r="E663" s="55">
        <v>9.34</v>
      </c>
      <c r="F663" s="55">
        <v>5</v>
      </c>
      <c r="G663" s="55">
        <v>4.25</v>
      </c>
      <c r="H663" s="55">
        <v>4.25</v>
      </c>
      <c r="I663" s="55">
        <v>9.34</v>
      </c>
      <c r="J663" s="55">
        <v>3.75</v>
      </c>
      <c r="K663" s="55">
        <v>3.5</v>
      </c>
      <c r="L663" s="55">
        <v>5</v>
      </c>
      <c r="M663" s="63"/>
      <c r="N663" s="55">
        <v>5</v>
      </c>
      <c r="P663" s="56"/>
      <c r="T663" s="52" t="str">
        <f t="shared" si="9"/>
        <v>ON</v>
      </c>
    </row>
    <row r="664" spans="2:20" x14ac:dyDescent="0.3">
      <c r="B664" s="55">
        <v>4.25</v>
      </c>
      <c r="C664" s="93">
        <v>4.25</v>
      </c>
      <c r="D664" s="55">
        <v>3.6</v>
      </c>
      <c r="E664" s="55">
        <v>9.34</v>
      </c>
      <c r="F664" s="55">
        <v>5</v>
      </c>
      <c r="G664" s="55">
        <v>4.25</v>
      </c>
      <c r="H664" s="55">
        <v>4.25</v>
      </c>
      <c r="I664" s="55">
        <v>9.34</v>
      </c>
      <c r="J664" s="55">
        <v>3.6</v>
      </c>
      <c r="K664" s="55">
        <v>4</v>
      </c>
      <c r="L664" s="55">
        <v>3.5</v>
      </c>
      <c r="M664" s="63"/>
      <c r="N664" s="55">
        <v>5.5</v>
      </c>
      <c r="P664" s="56"/>
      <c r="T664" s="52" t="str">
        <f t="shared" si="9"/>
        <v>ON</v>
      </c>
    </row>
    <row r="665" spans="2:20" x14ac:dyDescent="0.3">
      <c r="B665" s="55">
        <v>7.75</v>
      </c>
      <c r="C665" s="93">
        <v>4.25</v>
      </c>
      <c r="D665" s="55">
        <v>3.6</v>
      </c>
      <c r="E665" s="55">
        <v>9.34</v>
      </c>
      <c r="F665" s="55">
        <v>4.5</v>
      </c>
      <c r="G665" s="55">
        <v>5</v>
      </c>
      <c r="H665" s="55">
        <v>4.25</v>
      </c>
      <c r="I665" s="55">
        <v>9.34</v>
      </c>
      <c r="J665" s="55">
        <v>3.6</v>
      </c>
      <c r="K665" s="55">
        <v>3.8</v>
      </c>
      <c r="L665" s="55">
        <v>3.75</v>
      </c>
      <c r="M665" s="63"/>
      <c r="N665" s="55">
        <v>5</v>
      </c>
      <c r="P665" s="56"/>
      <c r="T665" s="52" t="str">
        <f t="shared" si="9"/>
        <v>ON</v>
      </c>
    </row>
    <row r="666" spans="2:20" x14ac:dyDescent="0.3">
      <c r="B666" s="55">
        <v>6</v>
      </c>
      <c r="C666" s="93">
        <v>4.25</v>
      </c>
      <c r="D666" s="55">
        <v>3.6</v>
      </c>
      <c r="E666" s="55">
        <v>9.34</v>
      </c>
      <c r="F666" s="55">
        <v>4.5</v>
      </c>
      <c r="G666" s="55">
        <v>3.5</v>
      </c>
      <c r="H666" s="55">
        <v>4.25</v>
      </c>
      <c r="I666" s="55">
        <v>9.5</v>
      </c>
      <c r="J666" s="55">
        <v>3.5</v>
      </c>
      <c r="K666" s="55">
        <v>6.5</v>
      </c>
      <c r="L666" s="55">
        <v>3.5</v>
      </c>
      <c r="M666" s="63"/>
      <c r="N666" s="55">
        <v>5</v>
      </c>
      <c r="P666" s="56"/>
      <c r="T666" s="52" t="str">
        <f t="shared" si="9"/>
        <v>ON</v>
      </c>
    </row>
    <row r="667" spans="2:20" x14ac:dyDescent="0.3">
      <c r="B667" s="55">
        <v>8.2899999999999991</v>
      </c>
      <c r="C667" s="93">
        <v>4.25</v>
      </c>
      <c r="D667" s="55">
        <v>3.6</v>
      </c>
      <c r="E667" s="55">
        <v>9.5</v>
      </c>
      <c r="F667" s="55">
        <v>4.5</v>
      </c>
      <c r="G667" s="55">
        <v>3.6</v>
      </c>
      <c r="H667" s="55">
        <v>4.25</v>
      </c>
      <c r="I667" s="55">
        <v>9.5</v>
      </c>
      <c r="J667" s="55">
        <v>4</v>
      </c>
      <c r="K667" s="55">
        <v>6.5</v>
      </c>
      <c r="L667" s="58">
        <v>3.5</v>
      </c>
      <c r="M667" s="63"/>
      <c r="N667" s="55">
        <v>6.5</v>
      </c>
      <c r="P667" s="56"/>
      <c r="T667" s="52" t="str">
        <f t="shared" si="9"/>
        <v>ON</v>
      </c>
    </row>
    <row r="668" spans="2:20" x14ac:dyDescent="0.3">
      <c r="B668" s="55">
        <v>4.5</v>
      </c>
      <c r="C668" s="93">
        <v>7.75</v>
      </c>
      <c r="D668" s="55">
        <v>3.6</v>
      </c>
      <c r="E668" s="55">
        <v>4</v>
      </c>
      <c r="F668" s="55">
        <v>4.5</v>
      </c>
      <c r="G668" s="55">
        <v>3.6</v>
      </c>
      <c r="H668" s="55">
        <v>4.25</v>
      </c>
      <c r="I668" s="55">
        <v>10.7</v>
      </c>
      <c r="J668" s="55">
        <v>4</v>
      </c>
      <c r="K668" s="55">
        <v>4.2</v>
      </c>
      <c r="L668" s="58">
        <v>3.5</v>
      </c>
      <c r="M668" s="63"/>
      <c r="N668" s="55">
        <v>6.5</v>
      </c>
      <c r="P668" s="56"/>
      <c r="T668" s="52" t="str">
        <f t="shared" si="9"/>
        <v>ON</v>
      </c>
    </row>
    <row r="669" spans="2:20" x14ac:dyDescent="0.3">
      <c r="B669" s="55">
        <v>4.5</v>
      </c>
      <c r="C669" s="93">
        <v>9.5</v>
      </c>
      <c r="D669" s="58">
        <v>4.32</v>
      </c>
      <c r="E669" s="55">
        <v>10.7</v>
      </c>
      <c r="F669" s="55">
        <v>5.75</v>
      </c>
      <c r="G669" s="55">
        <v>3.6</v>
      </c>
      <c r="H669" s="55">
        <v>4.25</v>
      </c>
      <c r="I669" s="55">
        <v>10.7</v>
      </c>
      <c r="J669" s="55">
        <v>5</v>
      </c>
      <c r="K669" s="58">
        <v>4.8</v>
      </c>
      <c r="L669" s="58">
        <v>3.5</v>
      </c>
      <c r="M669" s="63"/>
      <c r="N669" s="55">
        <v>6.5</v>
      </c>
      <c r="P669" s="56"/>
      <c r="T669" s="52" t="str">
        <f t="shared" si="9"/>
        <v>ON</v>
      </c>
    </row>
    <row r="670" spans="2:20" x14ac:dyDescent="0.3">
      <c r="B670" s="55">
        <v>4.5</v>
      </c>
      <c r="C670" s="93">
        <v>4</v>
      </c>
      <c r="D670" s="58">
        <v>3.5</v>
      </c>
      <c r="E670" s="55">
        <v>10.7</v>
      </c>
      <c r="F670" s="55">
        <v>4.25</v>
      </c>
      <c r="G670" s="55">
        <v>3.6</v>
      </c>
      <c r="H670" s="55">
        <v>4.25</v>
      </c>
      <c r="I670" s="55">
        <v>5</v>
      </c>
      <c r="J670" s="55">
        <v>3.5</v>
      </c>
      <c r="K670" s="58">
        <v>4.5</v>
      </c>
      <c r="L670" s="55">
        <v>4</v>
      </c>
      <c r="M670" s="63"/>
      <c r="N670" s="55">
        <v>9.34</v>
      </c>
      <c r="P670" s="56"/>
      <c r="T670" s="52" t="str">
        <f t="shared" si="9"/>
        <v>ON</v>
      </c>
    </row>
    <row r="671" spans="2:20" x14ac:dyDescent="0.3">
      <c r="B671" s="55">
        <v>3.6</v>
      </c>
      <c r="C671" s="93">
        <v>3.5</v>
      </c>
      <c r="D671" s="58">
        <v>3.5</v>
      </c>
      <c r="E671" s="55">
        <v>4.5</v>
      </c>
      <c r="F671" s="55">
        <v>4.25</v>
      </c>
      <c r="G671" s="55">
        <v>3.6</v>
      </c>
      <c r="H671" s="55">
        <v>8.2899999999999991</v>
      </c>
      <c r="I671" s="55">
        <v>4.5</v>
      </c>
      <c r="J671" s="58">
        <v>3.6</v>
      </c>
      <c r="K671" s="58">
        <v>6.5</v>
      </c>
      <c r="L671" s="58">
        <v>3.5</v>
      </c>
      <c r="M671" s="63"/>
      <c r="N671" s="55">
        <v>9.34</v>
      </c>
      <c r="P671" s="56"/>
      <c r="T671" s="52" t="str">
        <f t="shared" si="9"/>
        <v>ON</v>
      </c>
    </row>
    <row r="672" spans="2:20" x14ac:dyDescent="0.3">
      <c r="B672" s="55">
        <v>3.6</v>
      </c>
      <c r="C672" s="93">
        <v>3.5</v>
      </c>
      <c r="D672" s="58">
        <v>4</v>
      </c>
      <c r="E672" s="55">
        <v>4.5</v>
      </c>
      <c r="F672" s="55">
        <v>4.25</v>
      </c>
      <c r="G672" s="55">
        <v>3.6</v>
      </c>
      <c r="H672" s="55">
        <v>3.6</v>
      </c>
      <c r="I672" s="55">
        <v>4.5</v>
      </c>
      <c r="J672" s="58">
        <v>3.5</v>
      </c>
      <c r="K672" s="58">
        <v>6.5</v>
      </c>
      <c r="L672" s="58">
        <v>3.5</v>
      </c>
      <c r="M672" s="63"/>
      <c r="N672" s="55">
        <v>9.34</v>
      </c>
      <c r="P672" s="56"/>
      <c r="T672" s="52" t="str">
        <f t="shared" si="9"/>
        <v>ON</v>
      </c>
    </row>
    <row r="673" spans="2:20" x14ac:dyDescent="0.3">
      <c r="B673" s="55">
        <v>3.6</v>
      </c>
      <c r="C673" s="93">
        <v>5</v>
      </c>
      <c r="D673" s="58">
        <v>3.5</v>
      </c>
      <c r="E673" s="55">
        <v>4.5</v>
      </c>
      <c r="F673" s="55">
        <v>4.25</v>
      </c>
      <c r="G673" s="58">
        <v>3.5</v>
      </c>
      <c r="H673" s="55">
        <v>8.65</v>
      </c>
      <c r="I673" s="55">
        <v>4.5</v>
      </c>
      <c r="J673" s="58">
        <v>3.5</v>
      </c>
      <c r="K673" s="58">
        <v>3.68</v>
      </c>
      <c r="L673" s="58">
        <v>3.5</v>
      </c>
      <c r="M673" s="63"/>
      <c r="N673" s="55">
        <v>9.34</v>
      </c>
      <c r="P673" s="56"/>
      <c r="T673" s="52" t="str">
        <f t="shared" si="9"/>
        <v>ON</v>
      </c>
    </row>
    <row r="674" spans="2:20" x14ac:dyDescent="0.3">
      <c r="B674" s="58">
        <v>3.5</v>
      </c>
      <c r="C674" s="93">
        <v>3.6</v>
      </c>
      <c r="D674" s="58">
        <v>4</v>
      </c>
      <c r="E674" s="55">
        <v>4.5</v>
      </c>
      <c r="F674" s="55">
        <v>4.25</v>
      </c>
      <c r="G674" s="58">
        <v>3.5</v>
      </c>
      <c r="H674" s="55">
        <v>3.5</v>
      </c>
      <c r="I674" s="55">
        <v>5.75</v>
      </c>
      <c r="J674" s="58">
        <v>4</v>
      </c>
      <c r="K674" s="58">
        <v>3.5</v>
      </c>
      <c r="L674" s="58">
        <v>4</v>
      </c>
      <c r="M674" s="63"/>
      <c r="N674" s="55">
        <v>9.34</v>
      </c>
      <c r="P674" s="56"/>
      <c r="T674" s="52" t="str">
        <f t="shared" si="9"/>
        <v>ON</v>
      </c>
    </row>
    <row r="675" spans="2:20" x14ac:dyDescent="0.3">
      <c r="B675" s="58">
        <v>6</v>
      </c>
      <c r="C675" s="93">
        <v>3.6</v>
      </c>
      <c r="D675" s="55" t="s">
        <v>1821</v>
      </c>
      <c r="E675" s="55">
        <v>4.5</v>
      </c>
      <c r="F675" s="55">
        <v>4.25</v>
      </c>
      <c r="G675" s="58">
        <v>3.5</v>
      </c>
      <c r="H675" s="55">
        <v>3.6</v>
      </c>
      <c r="I675" s="55">
        <v>4.25</v>
      </c>
      <c r="J675" s="58">
        <v>3.5</v>
      </c>
      <c r="K675" s="58">
        <v>3.5</v>
      </c>
      <c r="L675" s="58">
        <v>3.5</v>
      </c>
      <c r="M675" s="63"/>
      <c r="N675" s="55">
        <v>9.34</v>
      </c>
      <c r="P675" s="56"/>
      <c r="T675" s="52" t="str">
        <f t="shared" si="9"/>
        <v>ON</v>
      </c>
    </row>
    <row r="676" spans="2:20" x14ac:dyDescent="0.3">
      <c r="B676" s="58">
        <v>4.2</v>
      </c>
      <c r="C676" s="93">
        <v>3.6</v>
      </c>
      <c r="D676" s="55" t="s">
        <v>1821</v>
      </c>
      <c r="E676" s="55">
        <v>4.5</v>
      </c>
      <c r="F676" s="55">
        <v>4.25</v>
      </c>
      <c r="G676" s="58">
        <v>4.2</v>
      </c>
      <c r="H676" s="55">
        <v>3.6</v>
      </c>
      <c r="I676" s="55">
        <v>4.25</v>
      </c>
      <c r="J676" s="58">
        <v>3.5</v>
      </c>
      <c r="K676" s="58">
        <v>3.6</v>
      </c>
      <c r="L676" s="58">
        <v>3.5</v>
      </c>
      <c r="M676" s="63"/>
      <c r="N676" s="55">
        <v>9.34</v>
      </c>
      <c r="P676" s="56"/>
      <c r="T676" s="52" t="str">
        <f t="shared" si="9"/>
        <v>ON</v>
      </c>
    </row>
    <row r="677" spans="2:20" x14ac:dyDescent="0.3">
      <c r="B677" s="58">
        <v>4</v>
      </c>
      <c r="C677" s="93">
        <v>3.6</v>
      </c>
      <c r="D677" s="58" t="s">
        <v>1821</v>
      </c>
      <c r="E677" s="55">
        <v>4.5</v>
      </c>
      <c r="F677" s="55">
        <v>7.75</v>
      </c>
      <c r="G677" s="58">
        <v>6</v>
      </c>
      <c r="H677" s="55">
        <v>3.6</v>
      </c>
      <c r="I677" s="55">
        <v>4.25</v>
      </c>
      <c r="J677" s="58">
        <v>3.5</v>
      </c>
      <c r="K677" s="58">
        <v>3.6</v>
      </c>
      <c r="L677" s="63"/>
      <c r="M677" s="63"/>
      <c r="N677" s="55">
        <v>9.34</v>
      </c>
      <c r="P677" s="56"/>
      <c r="T677" s="52" t="str">
        <f t="shared" si="9"/>
        <v>ON</v>
      </c>
    </row>
    <row r="678" spans="2:20" x14ac:dyDescent="0.3">
      <c r="B678" s="58">
        <v>4.2</v>
      </c>
      <c r="C678" s="93">
        <v>4</v>
      </c>
      <c r="D678" s="58">
        <v>4.8</v>
      </c>
      <c r="E678" s="55">
        <v>4.5</v>
      </c>
      <c r="F678" s="55">
        <v>8.2899999999999991</v>
      </c>
      <c r="G678" s="58">
        <v>5</v>
      </c>
      <c r="H678" s="55">
        <v>3.6</v>
      </c>
      <c r="I678" s="55">
        <v>4.25</v>
      </c>
      <c r="J678" s="58">
        <v>3.5</v>
      </c>
      <c r="K678" s="58">
        <v>5.5</v>
      </c>
      <c r="L678" s="63"/>
      <c r="M678" s="63"/>
      <c r="N678" s="55">
        <v>9.34</v>
      </c>
      <c r="P678" s="56"/>
      <c r="T678" s="52" t="str">
        <f t="shared" si="9"/>
        <v>ON</v>
      </c>
    </row>
    <row r="679" spans="2:20" x14ac:dyDescent="0.3">
      <c r="B679" s="58">
        <v>5</v>
      </c>
      <c r="C679" s="85">
        <v>6</v>
      </c>
      <c r="D679" s="58" t="s">
        <v>1821</v>
      </c>
      <c r="E679" s="55">
        <v>4.5</v>
      </c>
      <c r="F679" s="55">
        <v>8.2899999999999991</v>
      </c>
      <c r="G679" s="58">
        <v>5.2</v>
      </c>
      <c r="H679" s="55">
        <v>3.6</v>
      </c>
      <c r="I679" s="55">
        <v>4.25</v>
      </c>
      <c r="J679" s="58">
        <v>3.5</v>
      </c>
      <c r="K679" s="58">
        <v>3.5</v>
      </c>
      <c r="L679" s="63"/>
      <c r="M679" s="63"/>
      <c r="N679" s="55">
        <v>9.34</v>
      </c>
      <c r="P679" s="56"/>
      <c r="T679" s="52" t="str">
        <f t="shared" ref="T679:T742" si="10">IF(LEFT(H679,3)="off","OFF",IF(H679="","","ON"))</f>
        <v>ON</v>
      </c>
    </row>
    <row r="680" spans="2:20" x14ac:dyDescent="0.3">
      <c r="B680" s="58">
        <v>3.6</v>
      </c>
      <c r="C680" s="85">
        <v>4.5</v>
      </c>
      <c r="D680" s="58" t="s">
        <v>1821</v>
      </c>
      <c r="E680" s="55">
        <v>4.5</v>
      </c>
      <c r="F680" s="55">
        <v>3.6</v>
      </c>
      <c r="G680" s="58">
        <v>3.5</v>
      </c>
      <c r="H680" s="55">
        <v>5</v>
      </c>
      <c r="I680" s="55">
        <v>4.25</v>
      </c>
      <c r="J680" s="58">
        <v>3.5</v>
      </c>
      <c r="K680" s="58">
        <v>3.5</v>
      </c>
      <c r="L680" s="63"/>
      <c r="M680" s="63"/>
      <c r="N680" s="55">
        <v>9.34</v>
      </c>
      <c r="P680" s="56"/>
      <c r="T680" s="52" t="str">
        <f t="shared" si="10"/>
        <v>ON</v>
      </c>
    </row>
    <row r="681" spans="2:20" x14ac:dyDescent="0.3">
      <c r="B681" s="58">
        <v>5</v>
      </c>
      <c r="C681" s="85">
        <v>5</v>
      </c>
      <c r="E681" s="55">
        <v>4.5</v>
      </c>
      <c r="F681" s="55">
        <v>6</v>
      </c>
      <c r="G681" s="58">
        <v>6.5</v>
      </c>
      <c r="H681" s="55">
        <v>5</v>
      </c>
      <c r="I681" s="55">
        <v>4.25</v>
      </c>
      <c r="J681" s="58">
        <v>3.5</v>
      </c>
      <c r="K681" s="58">
        <v>3.5</v>
      </c>
      <c r="L681" s="63"/>
      <c r="M681" s="63"/>
      <c r="N681" s="55">
        <v>9.34</v>
      </c>
      <c r="P681" s="56"/>
      <c r="T681" s="52" t="str">
        <f t="shared" si="10"/>
        <v>ON</v>
      </c>
    </row>
    <row r="682" spans="2:20" x14ac:dyDescent="0.3">
      <c r="B682" s="58">
        <v>9</v>
      </c>
      <c r="C682" s="85">
        <v>5</v>
      </c>
      <c r="E682" s="55">
        <v>4.5</v>
      </c>
      <c r="F682" s="55">
        <v>3.6</v>
      </c>
      <c r="G682" s="55">
        <v>7</v>
      </c>
      <c r="H682" s="55">
        <v>3.6</v>
      </c>
      <c r="I682" s="55">
        <v>4.25</v>
      </c>
      <c r="J682" s="58">
        <v>3.5</v>
      </c>
      <c r="K682" s="58">
        <v>3.5</v>
      </c>
      <c r="L682" s="63"/>
      <c r="M682" s="63"/>
      <c r="N682" s="55">
        <v>9.34</v>
      </c>
      <c r="P682" s="56"/>
      <c r="T682" s="52" t="str">
        <f t="shared" si="10"/>
        <v>ON</v>
      </c>
    </row>
    <row r="683" spans="2:20" x14ac:dyDescent="0.3">
      <c r="B683" s="55">
        <v>7</v>
      </c>
      <c r="C683" s="85">
        <v>3.5</v>
      </c>
      <c r="E683" s="55">
        <v>4.5</v>
      </c>
      <c r="F683" s="55">
        <v>3.6</v>
      </c>
      <c r="G683" s="58">
        <v>3.5</v>
      </c>
      <c r="H683" s="55">
        <v>8.5</v>
      </c>
      <c r="I683" s="55">
        <v>4.25</v>
      </c>
      <c r="J683" s="58">
        <v>3.5</v>
      </c>
      <c r="K683" s="58">
        <v>3.5</v>
      </c>
      <c r="L683" s="63"/>
      <c r="M683" s="63"/>
      <c r="N683" s="55">
        <v>9.5</v>
      </c>
      <c r="P683" s="56"/>
      <c r="T683" s="52" t="str">
        <f t="shared" si="10"/>
        <v>ON</v>
      </c>
    </row>
    <row r="684" spans="2:20" x14ac:dyDescent="0.3">
      <c r="B684" s="58">
        <v>3.6</v>
      </c>
      <c r="C684" s="85">
        <v>5</v>
      </c>
      <c r="E684" s="55">
        <v>5.75</v>
      </c>
      <c r="F684" s="55">
        <v>3.6</v>
      </c>
      <c r="G684" s="58" t="s">
        <v>1821</v>
      </c>
      <c r="H684" s="58">
        <v>3.5</v>
      </c>
      <c r="I684" s="55">
        <v>4.25</v>
      </c>
      <c r="J684" s="58">
        <v>3.6</v>
      </c>
      <c r="K684" s="58">
        <v>3.5</v>
      </c>
      <c r="L684" s="63"/>
      <c r="M684" s="63"/>
      <c r="N684" s="55">
        <v>9.5</v>
      </c>
      <c r="P684" s="56"/>
      <c r="T684" s="52" t="str">
        <f t="shared" si="10"/>
        <v>ON</v>
      </c>
    </row>
    <row r="685" spans="2:20" x14ac:dyDescent="0.3">
      <c r="B685" s="58">
        <v>4.2300000000000004</v>
      </c>
      <c r="C685" s="85">
        <v>5</v>
      </c>
      <c r="E685" s="55">
        <v>5.75</v>
      </c>
      <c r="F685" s="55">
        <v>3.6</v>
      </c>
      <c r="G685" s="58" t="s">
        <v>1821</v>
      </c>
      <c r="H685" s="58">
        <v>3.5</v>
      </c>
      <c r="I685" s="55">
        <v>4.25</v>
      </c>
      <c r="J685" s="58">
        <v>3.6</v>
      </c>
      <c r="K685" s="58">
        <v>5</v>
      </c>
      <c r="L685" s="63"/>
      <c r="M685" s="63"/>
      <c r="N685" s="55">
        <v>9.5</v>
      </c>
      <c r="P685" s="56"/>
      <c r="T685" s="52" t="str">
        <f t="shared" si="10"/>
        <v>ON</v>
      </c>
    </row>
    <row r="686" spans="2:20" x14ac:dyDescent="0.3">
      <c r="B686" s="58" t="s">
        <v>1821</v>
      </c>
      <c r="C686" s="85">
        <v>3.5</v>
      </c>
      <c r="E686" s="55">
        <v>4.25</v>
      </c>
      <c r="F686" s="55">
        <v>3.6</v>
      </c>
      <c r="G686" s="58">
        <v>3.6</v>
      </c>
      <c r="H686" s="58">
        <v>3.5</v>
      </c>
      <c r="I686" s="55">
        <v>4.25</v>
      </c>
      <c r="J686" s="58">
        <v>5</v>
      </c>
      <c r="K686" s="58">
        <v>3.5</v>
      </c>
      <c r="L686" s="63"/>
      <c r="M686" s="63"/>
      <c r="N686" s="55">
        <v>9.5</v>
      </c>
      <c r="P686" s="56"/>
      <c r="T686" s="52" t="str">
        <f t="shared" si="10"/>
        <v>ON</v>
      </c>
    </row>
    <row r="687" spans="2:20" x14ac:dyDescent="0.3">
      <c r="B687" s="58">
        <v>4.5</v>
      </c>
      <c r="C687" s="85">
        <v>4.2</v>
      </c>
      <c r="E687" s="55">
        <v>4.25</v>
      </c>
      <c r="F687" s="55">
        <v>3.6</v>
      </c>
      <c r="G687" s="58">
        <v>4</v>
      </c>
      <c r="H687" s="58">
        <v>3.5</v>
      </c>
      <c r="I687" s="55">
        <v>4.25</v>
      </c>
      <c r="J687" s="58">
        <v>3.5</v>
      </c>
      <c r="K687" s="55">
        <v>4.2</v>
      </c>
      <c r="L687" s="63"/>
      <c r="M687" s="63"/>
      <c r="N687" s="55">
        <v>4</v>
      </c>
      <c r="P687" s="56"/>
      <c r="T687" s="52" t="str">
        <f t="shared" si="10"/>
        <v>ON</v>
      </c>
    </row>
    <row r="688" spans="2:20" x14ac:dyDescent="0.3">
      <c r="B688" s="58">
        <v>3.5</v>
      </c>
      <c r="C688" s="85">
        <v>3.5</v>
      </c>
      <c r="E688" s="55">
        <v>4.25</v>
      </c>
      <c r="F688" s="55">
        <v>3.6</v>
      </c>
      <c r="G688" s="58">
        <v>4.25</v>
      </c>
      <c r="H688" s="58">
        <v>3.5</v>
      </c>
      <c r="I688" s="55">
        <v>4.25</v>
      </c>
      <c r="J688" s="58">
        <v>3.5</v>
      </c>
      <c r="K688" s="58"/>
      <c r="L688" s="63"/>
      <c r="M688" s="63"/>
      <c r="N688" s="55">
        <v>10.7</v>
      </c>
      <c r="P688" s="56"/>
      <c r="T688" s="52" t="str">
        <f t="shared" si="10"/>
        <v>ON</v>
      </c>
    </row>
    <row r="689" spans="2:20" x14ac:dyDescent="0.3">
      <c r="B689" s="58">
        <v>3.6</v>
      </c>
      <c r="C689" s="93">
        <v>7</v>
      </c>
      <c r="E689" s="55">
        <v>4.25</v>
      </c>
      <c r="F689" s="55">
        <v>3.6</v>
      </c>
      <c r="G689" s="58">
        <v>3.5</v>
      </c>
      <c r="H689" s="58">
        <v>3.5</v>
      </c>
      <c r="I689" s="55">
        <v>4.25</v>
      </c>
      <c r="J689" s="58">
        <v>3.5</v>
      </c>
      <c r="K689" s="58"/>
      <c r="L689" s="63"/>
      <c r="M689" s="63"/>
      <c r="N689" s="55">
        <v>10.7</v>
      </c>
      <c r="P689" s="56"/>
      <c r="T689" s="52" t="str">
        <f t="shared" si="10"/>
        <v>ON</v>
      </c>
    </row>
    <row r="690" spans="2:20" x14ac:dyDescent="0.3">
      <c r="B690" s="58">
        <v>3.5</v>
      </c>
      <c r="C690" s="85" t="s">
        <v>1821</v>
      </c>
      <c r="E690" s="55">
        <v>4.25</v>
      </c>
      <c r="F690" s="58">
        <v>5.5</v>
      </c>
      <c r="H690" s="58">
        <v>3.5</v>
      </c>
      <c r="I690" s="55">
        <v>4.25</v>
      </c>
      <c r="J690" s="58">
        <v>3.5</v>
      </c>
      <c r="K690" s="58"/>
      <c r="L690" s="63"/>
      <c r="M690" s="63"/>
      <c r="N690" s="55">
        <v>10.7</v>
      </c>
      <c r="P690" s="56"/>
      <c r="T690" s="52" t="str">
        <f t="shared" si="10"/>
        <v>ON</v>
      </c>
    </row>
    <row r="691" spans="2:20" x14ac:dyDescent="0.3">
      <c r="B691" s="58">
        <v>3.5</v>
      </c>
      <c r="C691" s="85">
        <v>3.5</v>
      </c>
      <c r="E691" s="55">
        <v>4.25</v>
      </c>
      <c r="F691" s="58">
        <v>3.5</v>
      </c>
      <c r="H691" s="58">
        <v>3.5</v>
      </c>
      <c r="I691" s="55">
        <v>4.25</v>
      </c>
      <c r="J691" s="58">
        <v>3.5</v>
      </c>
      <c r="K691" s="58"/>
      <c r="L691" s="63"/>
      <c r="M691" s="63"/>
      <c r="N691" s="55">
        <v>10.7</v>
      </c>
      <c r="P691" s="56"/>
      <c r="T691" s="52" t="str">
        <f t="shared" si="10"/>
        <v>ON</v>
      </c>
    </row>
    <row r="692" spans="2:20" x14ac:dyDescent="0.3">
      <c r="C692" s="85">
        <v>3.5</v>
      </c>
      <c r="E692" s="55">
        <v>4.25</v>
      </c>
      <c r="F692" s="58">
        <v>3.5</v>
      </c>
      <c r="H692" s="58">
        <v>3.5</v>
      </c>
      <c r="I692" s="55">
        <v>4.25</v>
      </c>
      <c r="J692" s="58">
        <v>4.2</v>
      </c>
      <c r="K692" s="58"/>
      <c r="L692" s="63"/>
      <c r="M692" s="63"/>
      <c r="N692" s="55">
        <v>10.7</v>
      </c>
      <c r="P692" s="56"/>
      <c r="T692" s="52" t="str">
        <f t="shared" si="10"/>
        <v>ON</v>
      </c>
    </row>
    <row r="693" spans="2:20" x14ac:dyDescent="0.3">
      <c r="C693" s="85" t="s">
        <v>1821</v>
      </c>
      <c r="E693" s="55">
        <v>4.25</v>
      </c>
      <c r="F693" s="58">
        <v>3.5</v>
      </c>
      <c r="H693" s="58">
        <v>3.5</v>
      </c>
      <c r="I693" s="55">
        <v>4.25</v>
      </c>
      <c r="J693" s="58">
        <v>4.2</v>
      </c>
      <c r="K693" s="58"/>
      <c r="L693" s="63"/>
      <c r="M693" s="63"/>
      <c r="N693" s="55">
        <v>3.6</v>
      </c>
      <c r="P693" s="56"/>
      <c r="T693" s="52" t="str">
        <f t="shared" si="10"/>
        <v>ON</v>
      </c>
    </row>
    <row r="694" spans="2:20" x14ac:dyDescent="0.3">
      <c r="C694" s="85" t="s">
        <v>1821</v>
      </c>
      <c r="E694" s="55">
        <v>4.25</v>
      </c>
      <c r="F694" s="58">
        <v>3.5</v>
      </c>
      <c r="H694" s="58">
        <v>3.5</v>
      </c>
      <c r="I694" s="55">
        <v>4.25</v>
      </c>
      <c r="J694" s="58">
        <v>3.5</v>
      </c>
      <c r="K694" s="58"/>
      <c r="L694" s="63"/>
      <c r="M694" s="63"/>
      <c r="N694" s="55">
        <v>3.6</v>
      </c>
      <c r="P694" s="56"/>
      <c r="T694" s="52" t="str">
        <f t="shared" si="10"/>
        <v>ON</v>
      </c>
    </row>
    <row r="695" spans="2:20" x14ac:dyDescent="0.3">
      <c r="C695" s="85" t="s">
        <v>1821</v>
      </c>
      <c r="E695" s="55">
        <v>4.25</v>
      </c>
      <c r="F695" s="58">
        <v>4</v>
      </c>
      <c r="H695" s="58">
        <v>3.5</v>
      </c>
      <c r="I695" s="55">
        <v>4.25</v>
      </c>
      <c r="J695" s="58">
        <v>3.5</v>
      </c>
      <c r="K695" s="58"/>
      <c r="L695" s="63"/>
      <c r="M695" s="63"/>
      <c r="N695" s="55">
        <v>3.6</v>
      </c>
      <c r="P695" s="56"/>
      <c r="T695" s="52" t="str">
        <f t="shared" si="10"/>
        <v>ON</v>
      </c>
    </row>
    <row r="696" spans="2:20" x14ac:dyDescent="0.3">
      <c r="C696" s="85">
        <v>3.5</v>
      </c>
      <c r="E696" s="55">
        <v>4.25</v>
      </c>
      <c r="F696" s="58">
        <v>3.5</v>
      </c>
      <c r="H696" s="58">
        <v>8.5</v>
      </c>
      <c r="I696" s="55">
        <v>4.25</v>
      </c>
      <c r="J696" s="58">
        <v>3.7</v>
      </c>
      <c r="K696" s="58"/>
      <c r="L696" s="63"/>
      <c r="M696" s="63"/>
      <c r="N696" s="55">
        <v>3.6</v>
      </c>
      <c r="P696" s="56"/>
      <c r="T696" s="52" t="str">
        <f t="shared" si="10"/>
        <v>ON</v>
      </c>
    </row>
    <row r="697" spans="2:20" x14ac:dyDescent="0.3">
      <c r="C697" s="85">
        <v>3.5</v>
      </c>
      <c r="E697" s="55">
        <v>4.25</v>
      </c>
      <c r="F697" s="58">
        <v>7.08</v>
      </c>
      <c r="H697" s="58">
        <v>10</v>
      </c>
      <c r="I697" s="55">
        <v>7.05</v>
      </c>
      <c r="J697" s="58">
        <v>3</v>
      </c>
      <c r="K697" s="58"/>
      <c r="L697" s="63"/>
      <c r="M697" s="63"/>
      <c r="N697" s="55">
        <v>3.6</v>
      </c>
      <c r="P697" s="56"/>
      <c r="T697" s="52" t="str">
        <f t="shared" si="10"/>
        <v>ON</v>
      </c>
    </row>
    <row r="698" spans="2:20" x14ac:dyDescent="0.3">
      <c r="C698" s="85">
        <v>3.6</v>
      </c>
      <c r="E698" s="55">
        <v>4.25</v>
      </c>
      <c r="F698" s="58">
        <v>8</v>
      </c>
      <c r="H698" s="58">
        <v>4.9000000000000004</v>
      </c>
      <c r="I698" s="55">
        <v>5</v>
      </c>
      <c r="J698" s="58">
        <v>3</v>
      </c>
      <c r="K698" s="58"/>
      <c r="L698" s="63"/>
      <c r="M698" s="63"/>
      <c r="N698" s="55">
        <v>3.6</v>
      </c>
      <c r="P698" s="56"/>
      <c r="T698" s="52" t="str">
        <f t="shared" si="10"/>
        <v>ON</v>
      </c>
    </row>
    <row r="699" spans="2:20" x14ac:dyDescent="0.3">
      <c r="C699" s="85">
        <v>3.6</v>
      </c>
      <c r="E699" s="55">
        <v>4.25</v>
      </c>
      <c r="F699" s="58">
        <v>4.8</v>
      </c>
      <c r="H699" s="58">
        <v>6</v>
      </c>
      <c r="I699" s="55">
        <v>19.5</v>
      </c>
      <c r="J699" s="58">
        <v>3.26</v>
      </c>
      <c r="K699" s="58"/>
      <c r="L699" s="63"/>
      <c r="M699" s="63"/>
      <c r="N699" s="55">
        <v>3.6</v>
      </c>
      <c r="P699" s="56"/>
      <c r="T699" s="52" t="str">
        <f t="shared" si="10"/>
        <v>ON</v>
      </c>
    </row>
    <row r="700" spans="2:20" x14ac:dyDescent="0.3">
      <c r="C700" s="145"/>
      <c r="E700" s="55">
        <v>4.25</v>
      </c>
      <c r="F700" s="58">
        <v>3.5</v>
      </c>
      <c r="H700" s="58">
        <v>6</v>
      </c>
      <c r="I700" s="55">
        <v>8.2899999999999991</v>
      </c>
      <c r="J700" s="58">
        <v>5</v>
      </c>
      <c r="K700" s="58"/>
      <c r="L700" s="63"/>
      <c r="M700" s="63"/>
      <c r="N700" s="55">
        <v>5.6</v>
      </c>
      <c r="P700" s="56"/>
      <c r="T700" s="52" t="str">
        <f t="shared" si="10"/>
        <v>ON</v>
      </c>
    </row>
    <row r="701" spans="2:20" x14ac:dyDescent="0.3">
      <c r="C701" s="145"/>
      <c r="E701" s="55">
        <v>4.25</v>
      </c>
      <c r="F701" s="58">
        <v>3.5</v>
      </c>
      <c r="H701" s="58">
        <v>3.5</v>
      </c>
      <c r="I701" s="55">
        <v>8.2899999999999991</v>
      </c>
      <c r="J701" s="58"/>
      <c r="K701" s="58"/>
      <c r="L701" s="63"/>
      <c r="M701" s="63"/>
      <c r="N701" s="55">
        <v>5.6</v>
      </c>
      <c r="P701" s="56"/>
      <c r="T701" s="52" t="str">
        <f t="shared" si="10"/>
        <v>ON</v>
      </c>
    </row>
    <row r="702" spans="2:20" x14ac:dyDescent="0.3">
      <c r="C702" s="145"/>
      <c r="E702" s="55">
        <v>4.25</v>
      </c>
      <c r="F702" s="58">
        <v>3.5</v>
      </c>
      <c r="H702" s="58">
        <v>3.5</v>
      </c>
      <c r="I702" s="55">
        <v>8.2899999999999991</v>
      </c>
      <c r="J702" s="58"/>
      <c r="K702" s="58"/>
      <c r="L702" s="63"/>
      <c r="M702" s="63"/>
      <c r="N702" s="55">
        <v>5</v>
      </c>
      <c r="P702" s="56"/>
      <c r="T702" s="52" t="str">
        <f t="shared" si="10"/>
        <v>ON</v>
      </c>
    </row>
    <row r="703" spans="2:20" x14ac:dyDescent="0.3">
      <c r="C703" s="145"/>
      <c r="E703" s="55">
        <v>4.25</v>
      </c>
      <c r="F703" s="58">
        <v>11.29</v>
      </c>
      <c r="H703" s="58">
        <v>3.5</v>
      </c>
      <c r="I703" s="55">
        <v>8.2899999999999991</v>
      </c>
      <c r="J703" s="58"/>
      <c r="K703" s="58"/>
      <c r="L703" s="63"/>
      <c r="M703" s="63"/>
      <c r="N703" s="55">
        <v>5</v>
      </c>
      <c r="P703" s="56"/>
      <c r="T703" s="52" t="str">
        <f t="shared" si="10"/>
        <v>ON</v>
      </c>
    </row>
    <row r="704" spans="2:20" x14ac:dyDescent="0.3">
      <c r="C704" s="145"/>
      <c r="E704" s="55">
        <v>4.25</v>
      </c>
      <c r="F704" s="58">
        <v>6.5</v>
      </c>
      <c r="H704" s="58">
        <v>4</v>
      </c>
      <c r="I704" s="55">
        <v>8.2899999999999991</v>
      </c>
      <c r="J704" s="58"/>
      <c r="K704" s="58"/>
      <c r="L704" s="63"/>
      <c r="M704" s="63"/>
      <c r="N704" s="55">
        <v>5</v>
      </c>
      <c r="P704" s="56"/>
      <c r="T704" s="52" t="str">
        <f t="shared" si="10"/>
        <v>ON</v>
      </c>
    </row>
    <row r="705" spans="3:20" x14ac:dyDescent="0.3">
      <c r="C705" s="145"/>
      <c r="E705" s="55">
        <v>4.25</v>
      </c>
      <c r="F705" s="58">
        <v>6.5</v>
      </c>
      <c r="H705" s="58">
        <v>3.5</v>
      </c>
      <c r="I705" s="55">
        <v>8.2899999999999991</v>
      </c>
      <c r="J705" s="58"/>
      <c r="K705" s="58"/>
      <c r="L705" s="63"/>
      <c r="M705" s="63"/>
      <c r="N705" s="55">
        <v>5</v>
      </c>
      <c r="P705" s="56"/>
      <c r="T705" s="52" t="str">
        <f t="shared" si="10"/>
        <v>ON</v>
      </c>
    </row>
    <row r="706" spans="3:20" ht="58.5" x14ac:dyDescent="0.3">
      <c r="C706" s="145"/>
      <c r="E706" s="55">
        <v>4.25</v>
      </c>
      <c r="F706" s="55" t="s">
        <v>1821</v>
      </c>
      <c r="H706" s="58">
        <v>4</v>
      </c>
      <c r="I706" s="55">
        <v>8.2899999999999991</v>
      </c>
      <c r="J706" s="58"/>
      <c r="K706" s="58"/>
      <c r="L706" s="63"/>
      <c r="M706" s="63"/>
      <c r="N706" s="55">
        <v>6</v>
      </c>
      <c r="P706" s="56"/>
      <c r="T706" s="52" t="str">
        <f t="shared" si="10"/>
        <v>ON</v>
      </c>
    </row>
    <row r="707" spans="3:20" x14ac:dyDescent="0.3">
      <c r="C707" s="145"/>
      <c r="E707" s="55">
        <v>4.25</v>
      </c>
      <c r="F707" s="58">
        <v>3.5</v>
      </c>
      <c r="H707" s="58">
        <v>3.5</v>
      </c>
      <c r="I707" s="55">
        <v>6.23</v>
      </c>
      <c r="J707" s="58"/>
      <c r="K707" s="58"/>
      <c r="L707" s="63"/>
      <c r="M707" s="63"/>
      <c r="N707" s="55">
        <v>5</v>
      </c>
      <c r="P707" s="56"/>
      <c r="T707" s="52" t="str">
        <f t="shared" si="10"/>
        <v>ON</v>
      </c>
    </row>
    <row r="708" spans="3:20" x14ac:dyDescent="0.3">
      <c r="C708" s="145"/>
      <c r="E708" s="55">
        <v>4.25</v>
      </c>
      <c r="F708" s="58">
        <v>5</v>
      </c>
      <c r="H708" s="58">
        <v>3.5</v>
      </c>
      <c r="I708" s="55">
        <v>3.6</v>
      </c>
      <c r="J708" s="58"/>
      <c r="K708" s="58"/>
      <c r="L708" s="63"/>
      <c r="M708" s="63"/>
      <c r="N708" s="55">
        <v>5</v>
      </c>
      <c r="P708" s="56"/>
      <c r="T708" s="52" t="str">
        <f t="shared" si="10"/>
        <v>ON</v>
      </c>
    </row>
    <row r="709" spans="3:20" x14ac:dyDescent="0.3">
      <c r="C709" s="145"/>
      <c r="E709" s="55">
        <v>4.25</v>
      </c>
      <c r="F709" s="58">
        <v>4.5</v>
      </c>
      <c r="H709" s="58">
        <v>3.5</v>
      </c>
      <c r="I709" s="55">
        <v>3.6</v>
      </c>
      <c r="J709" s="58"/>
      <c r="K709" s="58"/>
      <c r="L709" s="63"/>
      <c r="M709" s="63"/>
      <c r="N709" s="55">
        <v>5</v>
      </c>
      <c r="P709" s="56"/>
      <c r="T709" s="52" t="str">
        <f t="shared" si="10"/>
        <v>ON</v>
      </c>
    </row>
    <row r="710" spans="3:20" x14ac:dyDescent="0.3">
      <c r="C710" s="145"/>
      <c r="E710" s="55">
        <v>4.25</v>
      </c>
      <c r="F710" s="58">
        <v>8</v>
      </c>
      <c r="H710" s="58">
        <v>3.5</v>
      </c>
      <c r="I710" s="55">
        <v>4</v>
      </c>
      <c r="J710" s="58"/>
      <c r="K710" s="58"/>
      <c r="L710" s="63"/>
      <c r="M710" s="63"/>
      <c r="N710" s="55">
        <v>5</v>
      </c>
      <c r="P710" s="56"/>
      <c r="T710" s="52" t="str">
        <f t="shared" si="10"/>
        <v>ON</v>
      </c>
    </row>
    <row r="711" spans="3:20" x14ac:dyDescent="0.3">
      <c r="C711" s="145"/>
      <c r="E711" s="55">
        <v>4.25</v>
      </c>
      <c r="H711" s="58">
        <v>3.6</v>
      </c>
      <c r="I711" s="55">
        <v>4</v>
      </c>
      <c r="J711" s="58"/>
      <c r="K711" s="58"/>
      <c r="L711" s="63"/>
      <c r="M711" s="63"/>
      <c r="N711" s="55">
        <v>4.5</v>
      </c>
      <c r="P711" s="56"/>
      <c r="T711" s="52" t="str">
        <f t="shared" si="10"/>
        <v>ON</v>
      </c>
    </row>
    <row r="712" spans="3:20" ht="39" x14ac:dyDescent="0.3">
      <c r="C712" s="145"/>
      <c r="E712" s="55">
        <v>4.25</v>
      </c>
      <c r="H712" s="55" t="s">
        <v>1821</v>
      </c>
      <c r="I712" s="55">
        <v>6</v>
      </c>
      <c r="J712" s="58"/>
      <c r="K712" s="58"/>
      <c r="L712" s="63"/>
      <c r="M712" s="63"/>
      <c r="N712" s="55">
        <v>4.5</v>
      </c>
      <c r="P712" s="56"/>
      <c r="T712" s="52" t="str">
        <f t="shared" si="10"/>
        <v>ON</v>
      </c>
    </row>
    <row r="713" spans="3:20" ht="39" x14ac:dyDescent="0.3">
      <c r="C713" s="145"/>
      <c r="E713" s="55">
        <v>4.25</v>
      </c>
      <c r="H713" s="55" t="s">
        <v>1821</v>
      </c>
      <c r="I713" s="55">
        <v>6</v>
      </c>
      <c r="J713" s="58"/>
      <c r="K713" s="58"/>
      <c r="L713" s="63"/>
      <c r="M713" s="63"/>
      <c r="N713" s="55">
        <v>4.5</v>
      </c>
      <c r="P713" s="56"/>
      <c r="T713" s="52" t="str">
        <f t="shared" si="10"/>
        <v>ON</v>
      </c>
    </row>
    <row r="714" spans="3:20" ht="39" x14ac:dyDescent="0.3">
      <c r="C714" s="145"/>
      <c r="E714" s="55">
        <v>4.25</v>
      </c>
      <c r="H714" s="55" t="s">
        <v>1821</v>
      </c>
      <c r="I714" s="55">
        <v>5</v>
      </c>
      <c r="J714" s="58"/>
      <c r="K714" s="58"/>
      <c r="L714" s="63"/>
      <c r="M714" s="63"/>
      <c r="N714" s="55">
        <v>4.5</v>
      </c>
      <c r="P714" s="56"/>
      <c r="T714" s="52" t="str">
        <f t="shared" si="10"/>
        <v>ON</v>
      </c>
    </row>
    <row r="715" spans="3:20" ht="39" x14ac:dyDescent="0.3">
      <c r="C715" s="145"/>
      <c r="E715" s="55">
        <v>6</v>
      </c>
      <c r="H715" s="55" t="s">
        <v>1821</v>
      </c>
      <c r="I715" s="55">
        <v>5</v>
      </c>
      <c r="J715" s="58"/>
      <c r="K715" s="58"/>
      <c r="L715" s="63"/>
      <c r="M715" s="63"/>
      <c r="N715" s="55">
        <v>4.5</v>
      </c>
      <c r="P715" s="56"/>
      <c r="T715" s="52" t="str">
        <f t="shared" si="10"/>
        <v>ON</v>
      </c>
    </row>
    <row r="716" spans="3:20" x14ac:dyDescent="0.3">
      <c r="C716" s="145"/>
      <c r="E716" s="55">
        <v>6</v>
      </c>
      <c r="H716" s="58">
        <v>3.5</v>
      </c>
      <c r="I716" s="55">
        <v>3.6</v>
      </c>
      <c r="J716" s="58"/>
      <c r="K716" s="58"/>
      <c r="L716" s="63"/>
      <c r="M716" s="63"/>
      <c r="N716" s="55">
        <v>4.5</v>
      </c>
      <c r="P716" s="56"/>
      <c r="T716" s="52" t="str">
        <f t="shared" si="10"/>
        <v>ON</v>
      </c>
    </row>
    <row r="717" spans="3:20" x14ac:dyDescent="0.3">
      <c r="C717" s="145"/>
      <c r="E717" s="55">
        <v>19.5</v>
      </c>
      <c r="H717" s="58" t="s">
        <v>1821</v>
      </c>
      <c r="I717" s="55">
        <v>3.6</v>
      </c>
      <c r="J717" s="58"/>
      <c r="K717" s="58"/>
      <c r="L717" s="63"/>
      <c r="M717" s="63"/>
      <c r="N717" s="55">
        <v>4.5</v>
      </c>
      <c r="P717" s="56"/>
      <c r="T717" s="52" t="str">
        <f t="shared" si="10"/>
        <v>ON</v>
      </c>
    </row>
    <row r="718" spans="3:20" x14ac:dyDescent="0.3">
      <c r="C718" s="145"/>
      <c r="E718" s="55">
        <v>19.5</v>
      </c>
      <c r="H718" s="58" t="s">
        <v>1821</v>
      </c>
      <c r="I718" s="55">
        <v>3.6</v>
      </c>
      <c r="J718" s="58"/>
      <c r="K718" s="58"/>
      <c r="L718" s="63"/>
      <c r="M718" s="63"/>
      <c r="N718" s="55">
        <v>4.5</v>
      </c>
      <c r="P718" s="56"/>
      <c r="T718" s="52" t="str">
        <f t="shared" si="10"/>
        <v>ON</v>
      </c>
    </row>
    <row r="719" spans="3:20" x14ac:dyDescent="0.3">
      <c r="C719" s="145"/>
      <c r="E719" s="55">
        <v>19.5</v>
      </c>
      <c r="H719" s="58"/>
      <c r="I719" s="55">
        <v>3.6</v>
      </c>
      <c r="J719" s="58"/>
      <c r="K719" s="58"/>
      <c r="L719" s="63"/>
      <c r="M719" s="63"/>
      <c r="N719" s="55">
        <v>4.5</v>
      </c>
      <c r="P719" s="56"/>
      <c r="T719" s="52" t="str">
        <f t="shared" si="10"/>
        <v/>
      </c>
    </row>
    <row r="720" spans="3:20" x14ac:dyDescent="0.3">
      <c r="C720" s="145"/>
      <c r="E720" s="55">
        <v>19.5</v>
      </c>
      <c r="H720" s="58" t="s">
        <v>1821</v>
      </c>
      <c r="I720" s="55">
        <v>3.6</v>
      </c>
      <c r="J720" s="58"/>
      <c r="K720" s="58"/>
      <c r="L720" s="63"/>
      <c r="M720" s="63"/>
      <c r="N720" s="55">
        <v>4.5</v>
      </c>
      <c r="P720" s="56"/>
      <c r="T720" s="52" t="str">
        <f t="shared" si="10"/>
        <v>ON</v>
      </c>
    </row>
    <row r="721" spans="3:20" x14ac:dyDescent="0.3">
      <c r="C721" s="145"/>
      <c r="E721" s="55">
        <v>19.5</v>
      </c>
      <c r="H721" s="58">
        <v>2.75</v>
      </c>
      <c r="I721" s="55">
        <v>7</v>
      </c>
      <c r="J721" s="58"/>
      <c r="K721" s="58"/>
      <c r="L721" s="63"/>
      <c r="M721" s="63"/>
      <c r="N721" s="55">
        <v>4.5</v>
      </c>
      <c r="P721" s="56"/>
      <c r="T721" s="52" t="str">
        <f t="shared" si="10"/>
        <v>ON</v>
      </c>
    </row>
    <row r="722" spans="3:20" x14ac:dyDescent="0.3">
      <c r="C722" s="145"/>
      <c r="E722" s="55">
        <v>9.34</v>
      </c>
      <c r="H722" s="58">
        <v>7.5</v>
      </c>
      <c r="I722" s="55">
        <v>3.6</v>
      </c>
      <c r="J722" s="58"/>
      <c r="K722" s="58"/>
      <c r="L722" s="63"/>
      <c r="M722" s="63"/>
      <c r="N722" s="55">
        <v>4.5</v>
      </c>
      <c r="P722" s="56"/>
      <c r="T722" s="52" t="str">
        <f t="shared" si="10"/>
        <v>ON</v>
      </c>
    </row>
    <row r="723" spans="3:20" x14ac:dyDescent="0.3">
      <c r="C723" s="145"/>
      <c r="E723" s="55">
        <v>8.2899999999999991</v>
      </c>
      <c r="H723" s="58">
        <v>3</v>
      </c>
      <c r="I723" s="55">
        <v>3.6</v>
      </c>
      <c r="J723" s="58"/>
      <c r="K723" s="58"/>
      <c r="L723" s="63"/>
      <c r="M723" s="63"/>
      <c r="N723" s="55">
        <v>4.5</v>
      </c>
      <c r="P723" s="56"/>
      <c r="T723" s="52" t="str">
        <f t="shared" si="10"/>
        <v>ON</v>
      </c>
    </row>
    <row r="724" spans="3:20" x14ac:dyDescent="0.3">
      <c r="C724" s="145"/>
      <c r="E724" s="55">
        <v>8.2899999999999991</v>
      </c>
      <c r="H724" s="58" t="s">
        <v>2515</v>
      </c>
      <c r="I724" s="55">
        <v>3.6</v>
      </c>
      <c r="J724" s="58"/>
      <c r="K724" s="58"/>
      <c r="L724" s="63"/>
      <c r="M724" s="63"/>
      <c r="N724" s="55">
        <v>4.5</v>
      </c>
      <c r="P724" s="56"/>
      <c r="T724" s="52" t="str">
        <f t="shared" si="10"/>
        <v>ON</v>
      </c>
    </row>
    <row r="725" spans="3:20" x14ac:dyDescent="0.3">
      <c r="C725" s="145"/>
      <c r="E725" s="55">
        <v>8.2899999999999991</v>
      </c>
      <c r="H725" s="58">
        <v>3.5</v>
      </c>
      <c r="I725" s="55">
        <v>3.6</v>
      </c>
      <c r="J725" s="58"/>
      <c r="K725" s="58"/>
      <c r="L725" s="63"/>
      <c r="M725" s="63"/>
      <c r="N725" s="55">
        <v>4.5</v>
      </c>
      <c r="P725" s="56"/>
      <c r="T725" s="52" t="str">
        <f t="shared" si="10"/>
        <v>ON</v>
      </c>
    </row>
    <row r="726" spans="3:20" x14ac:dyDescent="0.3">
      <c r="C726" s="145"/>
      <c r="E726" s="55">
        <v>8.2899999999999991</v>
      </c>
      <c r="H726" s="58">
        <v>3.6</v>
      </c>
      <c r="I726" s="55">
        <v>3.6</v>
      </c>
      <c r="J726" s="58"/>
      <c r="K726" s="58"/>
      <c r="L726" s="63"/>
      <c r="M726" s="63"/>
      <c r="N726" s="55">
        <v>4.5</v>
      </c>
      <c r="P726" s="56"/>
      <c r="T726" s="52" t="str">
        <f t="shared" si="10"/>
        <v>ON</v>
      </c>
    </row>
    <row r="727" spans="3:20" x14ac:dyDescent="0.3">
      <c r="C727" s="145"/>
      <c r="E727" s="55">
        <v>8.2899999999999991</v>
      </c>
      <c r="H727" s="58">
        <v>5.25</v>
      </c>
      <c r="I727" s="55">
        <v>4</v>
      </c>
      <c r="J727" s="58"/>
      <c r="K727" s="58"/>
      <c r="L727" s="63"/>
      <c r="M727" s="63"/>
      <c r="N727" s="55">
        <v>4.5</v>
      </c>
      <c r="P727" s="56"/>
      <c r="T727" s="52" t="str">
        <f t="shared" si="10"/>
        <v>ON</v>
      </c>
    </row>
    <row r="728" spans="3:20" x14ac:dyDescent="0.3">
      <c r="C728" s="145"/>
      <c r="E728" s="55">
        <v>8.2899999999999991</v>
      </c>
      <c r="H728" s="58">
        <v>3.5</v>
      </c>
      <c r="I728" s="55">
        <v>8</v>
      </c>
      <c r="J728" s="58"/>
      <c r="K728" s="58"/>
      <c r="L728" s="63"/>
      <c r="M728" s="63"/>
      <c r="N728" s="55">
        <v>4.5</v>
      </c>
      <c r="P728" s="56"/>
      <c r="T728" s="52" t="str">
        <f t="shared" si="10"/>
        <v>ON</v>
      </c>
    </row>
    <row r="729" spans="3:20" x14ac:dyDescent="0.3">
      <c r="C729" s="145"/>
      <c r="E729" s="55">
        <v>8.2899999999999991</v>
      </c>
      <c r="H729" s="58">
        <v>1.2</v>
      </c>
      <c r="I729" s="55">
        <v>8</v>
      </c>
      <c r="J729" s="58"/>
      <c r="K729" s="58"/>
      <c r="L729" s="63"/>
      <c r="M729" s="63"/>
      <c r="N729" s="55">
        <v>4.5</v>
      </c>
      <c r="P729" s="56"/>
      <c r="T729" s="52" t="str">
        <f t="shared" si="10"/>
        <v>ON</v>
      </c>
    </row>
    <row r="730" spans="3:20" ht="58.5" x14ac:dyDescent="0.3">
      <c r="C730" s="145"/>
      <c r="E730" s="55">
        <v>3.6</v>
      </c>
      <c r="H730" s="58">
        <v>3.5</v>
      </c>
      <c r="I730" s="55" t="s">
        <v>1320</v>
      </c>
      <c r="J730" s="58"/>
      <c r="K730" s="58"/>
      <c r="L730" s="63"/>
      <c r="M730" s="63"/>
      <c r="N730" s="55">
        <v>4.5</v>
      </c>
      <c r="P730" s="56"/>
      <c r="T730" s="52" t="str">
        <f t="shared" si="10"/>
        <v>ON</v>
      </c>
    </row>
    <row r="731" spans="3:20" x14ac:dyDescent="0.3">
      <c r="C731" s="145"/>
      <c r="E731" s="55">
        <v>6.23</v>
      </c>
      <c r="I731" s="55">
        <v>6</v>
      </c>
      <c r="J731" s="58"/>
      <c r="K731" s="58"/>
      <c r="L731" s="63"/>
      <c r="M731" s="63"/>
      <c r="N731" s="55">
        <v>4.5</v>
      </c>
      <c r="P731" s="56"/>
      <c r="T731" s="52" t="str">
        <f t="shared" si="10"/>
        <v/>
      </c>
    </row>
    <row r="732" spans="3:20" x14ac:dyDescent="0.3">
      <c r="C732" s="145"/>
      <c r="E732" s="55">
        <v>4.5</v>
      </c>
      <c r="I732" s="58">
        <v>4.8</v>
      </c>
      <c r="J732" s="58"/>
      <c r="K732" s="58"/>
      <c r="L732" s="63"/>
      <c r="M732" s="63"/>
      <c r="N732" s="55">
        <v>4.5</v>
      </c>
      <c r="P732" s="56"/>
      <c r="T732" s="52" t="str">
        <f t="shared" si="10"/>
        <v/>
      </c>
    </row>
    <row r="733" spans="3:20" x14ac:dyDescent="0.3">
      <c r="C733" s="145"/>
      <c r="E733" s="55">
        <v>3.5</v>
      </c>
      <c r="I733" s="58">
        <v>3.5</v>
      </c>
      <c r="J733" s="58"/>
      <c r="K733" s="58"/>
      <c r="L733" s="63"/>
      <c r="M733" s="63"/>
      <c r="N733" s="55">
        <v>4.5</v>
      </c>
      <c r="P733" s="56"/>
      <c r="T733" s="52" t="str">
        <f t="shared" si="10"/>
        <v/>
      </c>
    </row>
    <row r="734" spans="3:20" x14ac:dyDescent="0.3">
      <c r="C734" s="145"/>
      <c r="E734" s="55">
        <v>6</v>
      </c>
      <c r="I734" s="58">
        <v>3.5</v>
      </c>
      <c r="J734" s="58"/>
      <c r="K734" s="58"/>
      <c r="L734" s="63"/>
      <c r="M734" s="63"/>
      <c r="N734" s="55">
        <v>4.5</v>
      </c>
      <c r="P734" s="56"/>
      <c r="T734" s="52" t="str">
        <f t="shared" si="10"/>
        <v/>
      </c>
    </row>
    <row r="735" spans="3:20" x14ac:dyDescent="0.3">
      <c r="C735" s="145"/>
      <c r="E735" s="55">
        <v>5</v>
      </c>
      <c r="I735" s="58">
        <v>3.5</v>
      </c>
      <c r="J735" s="58"/>
      <c r="K735" s="58"/>
      <c r="L735" s="63"/>
      <c r="M735" s="63"/>
      <c r="N735" s="55">
        <v>4.5</v>
      </c>
      <c r="P735" s="56"/>
      <c r="T735" s="52" t="str">
        <f t="shared" si="10"/>
        <v/>
      </c>
    </row>
    <row r="736" spans="3:20" x14ac:dyDescent="0.3">
      <c r="C736" s="145"/>
      <c r="E736" s="55">
        <v>3.6</v>
      </c>
      <c r="I736" s="55">
        <v>8</v>
      </c>
      <c r="J736" s="58"/>
      <c r="K736" s="58"/>
      <c r="L736" s="63"/>
      <c r="M736" s="63"/>
      <c r="N736" s="55">
        <v>4.5</v>
      </c>
      <c r="P736" s="56"/>
      <c r="T736" s="52" t="str">
        <f t="shared" si="10"/>
        <v/>
      </c>
    </row>
    <row r="737" spans="3:20" x14ac:dyDescent="0.3">
      <c r="C737" s="145"/>
      <c r="E737" s="55">
        <v>3.6</v>
      </c>
      <c r="I737" s="58">
        <v>4.2</v>
      </c>
      <c r="J737" s="58"/>
      <c r="K737" s="58"/>
      <c r="L737" s="63"/>
      <c r="M737" s="63"/>
      <c r="N737" s="55">
        <v>5.75</v>
      </c>
      <c r="P737" s="56"/>
      <c r="T737" s="52" t="str">
        <f t="shared" si="10"/>
        <v/>
      </c>
    </row>
    <row r="738" spans="3:20" x14ac:dyDescent="0.3">
      <c r="C738" s="145"/>
      <c r="E738" s="55">
        <v>3.6</v>
      </c>
      <c r="I738" s="58">
        <v>4.2</v>
      </c>
      <c r="J738" s="58"/>
      <c r="K738" s="58"/>
      <c r="L738" s="63"/>
      <c r="M738" s="63"/>
      <c r="N738" s="55">
        <v>5.75</v>
      </c>
      <c r="P738" s="56"/>
      <c r="T738" s="52" t="str">
        <f t="shared" si="10"/>
        <v/>
      </c>
    </row>
    <row r="739" spans="3:20" x14ac:dyDescent="0.3">
      <c r="C739" s="145"/>
      <c r="E739" s="55">
        <v>3.6</v>
      </c>
      <c r="I739" s="58">
        <v>3.5</v>
      </c>
      <c r="J739" s="58"/>
      <c r="K739" s="58"/>
      <c r="L739" s="63"/>
      <c r="M739" s="63"/>
      <c r="N739" s="55">
        <v>5.75</v>
      </c>
      <c r="P739" s="56"/>
      <c r="T739" s="52" t="str">
        <f t="shared" si="10"/>
        <v/>
      </c>
    </row>
    <row r="740" spans="3:20" x14ac:dyDescent="0.3">
      <c r="C740" s="145"/>
      <c r="E740" s="55">
        <v>3.6</v>
      </c>
      <c r="I740" s="58">
        <v>3.5</v>
      </c>
      <c r="J740" s="58"/>
      <c r="K740" s="58"/>
      <c r="L740" s="63"/>
      <c r="M740" s="63"/>
      <c r="N740" s="55">
        <v>5.75</v>
      </c>
      <c r="P740" s="56"/>
      <c r="T740" s="52" t="str">
        <f t="shared" si="10"/>
        <v/>
      </c>
    </row>
    <row r="741" spans="3:20" x14ac:dyDescent="0.3">
      <c r="C741" s="145"/>
      <c r="E741" s="55">
        <v>3.6</v>
      </c>
      <c r="I741" s="58">
        <v>6</v>
      </c>
      <c r="J741" s="58"/>
      <c r="K741" s="58"/>
      <c r="L741" s="63"/>
      <c r="M741" s="63"/>
      <c r="N741" s="55">
        <v>5.75</v>
      </c>
      <c r="P741" s="56"/>
      <c r="T741" s="52" t="str">
        <f t="shared" si="10"/>
        <v/>
      </c>
    </row>
    <row r="742" spans="3:20" x14ac:dyDescent="0.3">
      <c r="C742" s="145"/>
      <c r="E742" s="55">
        <v>3.6</v>
      </c>
      <c r="I742" s="58">
        <v>3.6</v>
      </c>
      <c r="J742" s="58"/>
      <c r="K742" s="58"/>
      <c r="L742" s="63"/>
      <c r="M742" s="63"/>
      <c r="N742" s="55">
        <v>5.75</v>
      </c>
      <c r="P742" s="56"/>
      <c r="T742" s="52" t="str">
        <f t="shared" si="10"/>
        <v/>
      </c>
    </row>
    <row r="743" spans="3:20" x14ac:dyDescent="0.3">
      <c r="C743" s="145"/>
      <c r="E743" s="55">
        <v>3.6</v>
      </c>
      <c r="I743" s="58">
        <v>6</v>
      </c>
      <c r="J743" s="58"/>
      <c r="K743" s="58"/>
      <c r="L743" s="63"/>
      <c r="M743" s="63"/>
      <c r="N743" s="55">
        <v>5.75</v>
      </c>
      <c r="P743" s="56"/>
      <c r="T743" s="52" t="str">
        <f t="shared" ref="T743:T806" si="11">IF(LEFT(H743,3)="off","OFF",IF(H743="","","ON"))</f>
        <v/>
      </c>
    </row>
    <row r="744" spans="3:20" x14ac:dyDescent="0.3">
      <c r="C744" s="145"/>
      <c r="E744" s="55">
        <v>7</v>
      </c>
      <c r="I744" s="58">
        <v>3.5</v>
      </c>
      <c r="J744" s="58"/>
      <c r="K744" s="58"/>
      <c r="L744" s="63"/>
      <c r="M744" s="63"/>
      <c r="N744" s="55">
        <v>5.75</v>
      </c>
      <c r="P744" s="56"/>
      <c r="T744" s="52" t="str">
        <f t="shared" si="11"/>
        <v/>
      </c>
    </row>
    <row r="745" spans="3:20" x14ac:dyDescent="0.3">
      <c r="C745" s="145"/>
      <c r="E745" s="55">
        <v>3.6</v>
      </c>
      <c r="I745" s="58">
        <v>4</v>
      </c>
      <c r="J745" s="58"/>
      <c r="K745" s="58"/>
      <c r="L745" s="63"/>
      <c r="M745" s="63"/>
      <c r="N745" s="55">
        <v>5.75</v>
      </c>
      <c r="P745" s="56"/>
      <c r="T745" s="52" t="str">
        <f t="shared" si="11"/>
        <v/>
      </c>
    </row>
    <row r="746" spans="3:20" x14ac:dyDescent="0.3">
      <c r="C746" s="145"/>
      <c r="E746" s="55">
        <v>3.6</v>
      </c>
      <c r="I746" s="58">
        <v>4</v>
      </c>
      <c r="J746" s="58"/>
      <c r="K746" s="64"/>
      <c r="L746" s="63"/>
      <c r="M746" s="63"/>
      <c r="N746" s="55">
        <v>5.75</v>
      </c>
      <c r="P746" s="56"/>
      <c r="T746" s="52" t="str">
        <f t="shared" si="11"/>
        <v/>
      </c>
    </row>
    <row r="747" spans="3:20" x14ac:dyDescent="0.3">
      <c r="E747" s="55">
        <v>3.6</v>
      </c>
      <c r="I747" s="58">
        <v>7</v>
      </c>
      <c r="J747" s="58"/>
      <c r="K747" s="64"/>
      <c r="L747" s="63"/>
      <c r="M747" s="63"/>
      <c r="N747" s="55">
        <v>4.25</v>
      </c>
      <c r="P747" s="56"/>
      <c r="T747" s="52" t="str">
        <f t="shared" si="11"/>
        <v/>
      </c>
    </row>
    <row r="748" spans="3:20" x14ac:dyDescent="0.3">
      <c r="E748" s="55">
        <v>3.6</v>
      </c>
      <c r="I748" s="58">
        <v>7</v>
      </c>
      <c r="J748" s="58"/>
      <c r="K748" s="64"/>
      <c r="L748" s="63"/>
      <c r="M748" s="63"/>
      <c r="N748" s="55">
        <v>4.25</v>
      </c>
      <c r="P748" s="56"/>
      <c r="T748" s="52" t="str">
        <f t="shared" si="11"/>
        <v/>
      </c>
    </row>
    <row r="749" spans="3:20" x14ac:dyDescent="0.3">
      <c r="E749" s="55">
        <v>3.6</v>
      </c>
      <c r="I749" s="58">
        <v>4</v>
      </c>
      <c r="J749" s="58"/>
      <c r="K749" s="64"/>
      <c r="L749" s="63"/>
      <c r="M749" s="63"/>
      <c r="N749" s="55">
        <v>4.25</v>
      </c>
      <c r="P749" s="56"/>
      <c r="T749" s="52" t="str">
        <f t="shared" si="11"/>
        <v/>
      </c>
    </row>
    <row r="750" spans="3:20" x14ac:dyDescent="0.3">
      <c r="E750" s="55">
        <v>3.6</v>
      </c>
      <c r="I750" s="58">
        <v>5</v>
      </c>
      <c r="J750" s="58"/>
      <c r="K750" s="64"/>
      <c r="L750" s="63"/>
      <c r="M750" s="63"/>
      <c r="N750" s="55">
        <v>4.25</v>
      </c>
      <c r="P750" s="56"/>
      <c r="T750" s="52" t="str">
        <f t="shared" si="11"/>
        <v/>
      </c>
    </row>
    <row r="751" spans="3:20" x14ac:dyDescent="0.3">
      <c r="E751" s="55">
        <v>7.5</v>
      </c>
      <c r="I751" s="58">
        <v>6</v>
      </c>
      <c r="J751" s="58"/>
      <c r="K751" s="64"/>
      <c r="L751" s="63"/>
      <c r="M751" s="63"/>
      <c r="N751" s="55">
        <v>4.25</v>
      </c>
      <c r="P751" s="56"/>
      <c r="T751" s="52" t="str">
        <f t="shared" si="11"/>
        <v/>
      </c>
    </row>
    <row r="752" spans="3:20" x14ac:dyDescent="0.3">
      <c r="E752" s="55">
        <v>7.5</v>
      </c>
      <c r="I752" s="58">
        <v>9</v>
      </c>
      <c r="J752" s="58"/>
      <c r="K752" s="64"/>
      <c r="L752" s="63"/>
      <c r="M752" s="63"/>
      <c r="N752" s="55">
        <v>4.25</v>
      </c>
      <c r="P752" s="56"/>
      <c r="T752" s="52" t="str">
        <f t="shared" si="11"/>
        <v/>
      </c>
    </row>
    <row r="753" spans="5:20" x14ac:dyDescent="0.3">
      <c r="E753" s="55">
        <v>7.5</v>
      </c>
      <c r="I753" s="58">
        <v>5</v>
      </c>
      <c r="J753" s="58"/>
      <c r="K753" s="64"/>
      <c r="L753" s="63"/>
      <c r="M753" s="63"/>
      <c r="N753" s="55">
        <v>4.25</v>
      </c>
      <c r="P753" s="56"/>
      <c r="T753" s="52" t="str">
        <f t="shared" si="11"/>
        <v/>
      </c>
    </row>
    <row r="754" spans="5:20" x14ac:dyDescent="0.3">
      <c r="E754" s="55">
        <v>4</v>
      </c>
      <c r="I754" s="58">
        <v>3.6</v>
      </c>
      <c r="J754" s="58"/>
      <c r="K754" s="64"/>
      <c r="L754" s="63"/>
      <c r="M754" s="63"/>
      <c r="N754" s="55">
        <v>4.25</v>
      </c>
      <c r="P754" s="56"/>
      <c r="T754" s="52" t="str">
        <f t="shared" si="11"/>
        <v/>
      </c>
    </row>
    <row r="755" spans="5:20" x14ac:dyDescent="0.3">
      <c r="E755" s="55">
        <v>4</v>
      </c>
      <c r="I755" s="58">
        <v>3.5</v>
      </c>
      <c r="J755" s="58"/>
      <c r="K755" s="64"/>
      <c r="L755" s="63"/>
      <c r="M755" s="63"/>
      <c r="N755" s="55">
        <v>4.25</v>
      </c>
      <c r="P755" s="56"/>
      <c r="T755" s="52" t="str">
        <f t="shared" si="11"/>
        <v/>
      </c>
    </row>
    <row r="756" spans="5:20" x14ac:dyDescent="0.3">
      <c r="E756" s="55">
        <v>8</v>
      </c>
      <c r="I756" s="58">
        <v>3.5</v>
      </c>
      <c r="J756" s="58"/>
      <c r="K756" s="64"/>
      <c r="L756" s="63"/>
      <c r="M756" s="63"/>
      <c r="N756" s="55">
        <v>4.25</v>
      </c>
      <c r="P756" s="56"/>
      <c r="T756" s="52" t="str">
        <f t="shared" si="11"/>
        <v/>
      </c>
    </row>
    <row r="757" spans="5:20" x14ac:dyDescent="0.3">
      <c r="E757" s="55">
        <v>8</v>
      </c>
      <c r="I757" s="58">
        <v>4.25</v>
      </c>
      <c r="J757" s="58"/>
      <c r="K757" s="64"/>
      <c r="L757" s="63"/>
      <c r="M757" s="63"/>
      <c r="N757" s="55">
        <v>4.25</v>
      </c>
      <c r="P757" s="56"/>
      <c r="T757" s="52" t="str">
        <f t="shared" si="11"/>
        <v/>
      </c>
    </row>
    <row r="758" spans="5:20" x14ac:dyDescent="0.3">
      <c r="E758" s="58">
        <v>3.5</v>
      </c>
      <c r="I758" s="58">
        <v>3.5</v>
      </c>
      <c r="J758" s="58"/>
      <c r="K758" s="64"/>
      <c r="L758" s="63"/>
      <c r="M758" s="63"/>
      <c r="N758" s="55">
        <v>4.25</v>
      </c>
      <c r="P758" s="56"/>
      <c r="T758" s="52" t="str">
        <f t="shared" si="11"/>
        <v/>
      </c>
    </row>
    <row r="759" spans="5:20" x14ac:dyDescent="0.3">
      <c r="E759" s="55">
        <v>8</v>
      </c>
      <c r="I759" s="58">
        <v>3.6</v>
      </c>
      <c r="J759" s="58"/>
      <c r="K759" s="64"/>
      <c r="L759" s="63"/>
      <c r="M759" s="63"/>
      <c r="N759" s="55">
        <v>4.25</v>
      </c>
      <c r="P759" s="56"/>
      <c r="T759" s="52" t="str">
        <f t="shared" si="11"/>
        <v/>
      </c>
    </row>
    <row r="760" spans="5:20" x14ac:dyDescent="0.3">
      <c r="E760" s="58">
        <v>4</v>
      </c>
      <c r="I760" s="58">
        <v>3.5</v>
      </c>
      <c r="J760" s="58"/>
      <c r="K760" s="64"/>
      <c r="L760" s="63"/>
      <c r="M760" s="63"/>
      <c r="N760" s="55">
        <v>4.25</v>
      </c>
      <c r="P760" s="56"/>
      <c r="T760" s="52" t="str">
        <f t="shared" si="11"/>
        <v/>
      </c>
    </row>
    <row r="761" spans="5:20" x14ac:dyDescent="0.3">
      <c r="E761" s="58">
        <v>8.5</v>
      </c>
      <c r="I761" s="58">
        <v>5</v>
      </c>
      <c r="J761" s="58"/>
      <c r="K761" s="64"/>
      <c r="L761" s="63"/>
      <c r="M761" s="63"/>
      <c r="N761" s="55">
        <v>4.25</v>
      </c>
      <c r="P761" s="56"/>
      <c r="T761" s="52" t="str">
        <f t="shared" si="11"/>
        <v/>
      </c>
    </row>
    <row r="762" spans="5:20" x14ac:dyDescent="0.3">
      <c r="E762" s="58">
        <v>8.5</v>
      </c>
      <c r="I762" s="58">
        <v>4.5</v>
      </c>
      <c r="J762" s="58"/>
      <c r="K762" s="64"/>
      <c r="L762" s="63"/>
      <c r="M762" s="63"/>
      <c r="N762" s="55">
        <v>4.25</v>
      </c>
      <c r="P762" s="56"/>
      <c r="T762" s="52" t="str">
        <f t="shared" si="11"/>
        <v/>
      </c>
    </row>
    <row r="763" spans="5:20" x14ac:dyDescent="0.3">
      <c r="E763" s="58">
        <v>3.5</v>
      </c>
      <c r="I763" s="58">
        <v>3.5</v>
      </c>
      <c r="J763" s="58"/>
      <c r="K763" s="64"/>
      <c r="L763" s="63"/>
      <c r="M763" s="63"/>
      <c r="N763" s="55">
        <v>4.25</v>
      </c>
      <c r="P763" s="56"/>
      <c r="T763" s="52" t="str">
        <f t="shared" si="11"/>
        <v/>
      </c>
    </row>
    <row r="764" spans="5:20" x14ac:dyDescent="0.3">
      <c r="E764" s="58">
        <v>4.8</v>
      </c>
      <c r="J764" s="58"/>
      <c r="K764" s="64"/>
      <c r="L764" s="63"/>
      <c r="M764" s="63"/>
      <c r="N764" s="55">
        <v>4.25</v>
      </c>
      <c r="P764" s="56"/>
      <c r="T764" s="52" t="str">
        <f t="shared" si="11"/>
        <v/>
      </c>
    </row>
    <row r="765" spans="5:20" x14ac:dyDescent="0.3">
      <c r="E765" s="58">
        <v>3.5</v>
      </c>
      <c r="J765" s="58"/>
      <c r="K765" s="64"/>
      <c r="L765" s="63"/>
      <c r="M765" s="63"/>
      <c r="N765" s="55">
        <v>4.25</v>
      </c>
      <c r="P765" s="56"/>
      <c r="T765" s="52" t="str">
        <f t="shared" si="11"/>
        <v/>
      </c>
    </row>
    <row r="766" spans="5:20" x14ac:dyDescent="0.3">
      <c r="E766" s="58">
        <v>5.5</v>
      </c>
      <c r="J766" s="58"/>
      <c r="K766" s="64"/>
      <c r="L766" s="63"/>
      <c r="M766" s="63"/>
      <c r="N766" s="55">
        <v>4.25</v>
      </c>
      <c r="P766" s="56"/>
      <c r="T766" s="52" t="str">
        <f t="shared" si="11"/>
        <v/>
      </c>
    </row>
    <row r="767" spans="5:20" x14ac:dyDescent="0.3">
      <c r="E767" s="58">
        <v>3.6</v>
      </c>
      <c r="J767" s="58"/>
      <c r="K767" s="64"/>
      <c r="L767" s="63"/>
      <c r="M767" s="63"/>
      <c r="N767" s="55">
        <v>4.25</v>
      </c>
      <c r="P767" s="56"/>
      <c r="T767" s="52" t="str">
        <f t="shared" si="11"/>
        <v/>
      </c>
    </row>
    <row r="768" spans="5:20" x14ac:dyDescent="0.3">
      <c r="E768" s="58">
        <v>3.6</v>
      </c>
      <c r="J768" s="58"/>
      <c r="K768" s="64"/>
      <c r="L768" s="63"/>
      <c r="M768" s="63"/>
      <c r="N768" s="55">
        <v>4.25</v>
      </c>
      <c r="P768" s="56"/>
      <c r="T768" s="52" t="str">
        <f t="shared" si="11"/>
        <v/>
      </c>
    </row>
    <row r="769" spans="5:20" x14ac:dyDescent="0.3">
      <c r="E769" s="58">
        <v>9</v>
      </c>
      <c r="J769" s="58"/>
      <c r="K769" s="64"/>
      <c r="L769" s="63"/>
      <c r="M769" s="63"/>
      <c r="N769" s="55">
        <v>4.25</v>
      </c>
      <c r="P769" s="56"/>
      <c r="T769" s="52" t="str">
        <f t="shared" si="11"/>
        <v/>
      </c>
    </row>
    <row r="770" spans="5:20" x14ac:dyDescent="0.3">
      <c r="E770" s="58">
        <v>4</v>
      </c>
      <c r="J770" s="58"/>
      <c r="K770" s="64"/>
      <c r="L770" s="63"/>
      <c r="M770" s="63"/>
      <c r="N770" s="55">
        <v>4.25</v>
      </c>
      <c r="P770" s="56"/>
      <c r="T770" s="52" t="str">
        <f t="shared" si="11"/>
        <v/>
      </c>
    </row>
    <row r="771" spans="5:20" x14ac:dyDescent="0.3">
      <c r="E771" s="58">
        <v>7.35</v>
      </c>
      <c r="J771" s="58"/>
      <c r="K771" s="64"/>
      <c r="L771" s="63"/>
      <c r="M771" s="63"/>
      <c r="N771" s="55">
        <v>4.25</v>
      </c>
      <c r="P771" s="56"/>
      <c r="T771" s="52" t="str">
        <f t="shared" si="11"/>
        <v/>
      </c>
    </row>
    <row r="772" spans="5:20" x14ac:dyDescent="0.3">
      <c r="E772" s="58">
        <v>7.35</v>
      </c>
      <c r="J772" s="58"/>
      <c r="K772" s="64"/>
      <c r="L772" s="63"/>
      <c r="M772" s="63"/>
      <c r="N772" s="55">
        <v>4.25</v>
      </c>
      <c r="P772" s="56"/>
      <c r="T772" s="52" t="str">
        <f t="shared" si="11"/>
        <v/>
      </c>
    </row>
    <row r="773" spans="5:20" x14ac:dyDescent="0.3">
      <c r="E773" s="58">
        <v>7.35</v>
      </c>
      <c r="J773" s="58"/>
      <c r="K773" s="64"/>
      <c r="L773" s="63"/>
      <c r="M773" s="63"/>
      <c r="N773" s="55">
        <v>4.25</v>
      </c>
      <c r="P773" s="56"/>
      <c r="T773" s="52" t="str">
        <f t="shared" si="11"/>
        <v/>
      </c>
    </row>
    <row r="774" spans="5:20" x14ac:dyDescent="0.3">
      <c r="E774" s="58">
        <v>7.35</v>
      </c>
      <c r="J774" s="58"/>
      <c r="K774" s="64"/>
      <c r="L774" s="63"/>
      <c r="M774" s="63"/>
      <c r="N774" s="55">
        <v>4.25</v>
      </c>
      <c r="P774" s="56"/>
      <c r="T774" s="52" t="str">
        <f t="shared" si="11"/>
        <v/>
      </c>
    </row>
    <row r="775" spans="5:20" x14ac:dyDescent="0.3">
      <c r="E775" s="58">
        <v>5</v>
      </c>
      <c r="J775" s="58"/>
      <c r="K775" s="64"/>
      <c r="L775" s="63"/>
      <c r="M775" s="63"/>
      <c r="N775" s="55">
        <v>4.25</v>
      </c>
      <c r="P775" s="56"/>
      <c r="T775" s="52" t="str">
        <f t="shared" si="11"/>
        <v/>
      </c>
    </row>
    <row r="776" spans="5:20" x14ac:dyDescent="0.3">
      <c r="E776" s="58">
        <v>3.5</v>
      </c>
      <c r="J776" s="58"/>
      <c r="K776" s="64"/>
      <c r="L776" s="63"/>
      <c r="M776" s="63"/>
      <c r="N776" s="55">
        <v>4.25</v>
      </c>
      <c r="P776" s="56"/>
      <c r="T776" s="52" t="str">
        <f t="shared" si="11"/>
        <v/>
      </c>
    </row>
    <row r="777" spans="5:20" x14ac:dyDescent="0.3">
      <c r="E777" s="58">
        <v>6.13</v>
      </c>
      <c r="J777" s="58"/>
      <c r="K777" s="64"/>
      <c r="L777" s="63"/>
      <c r="M777" s="63"/>
      <c r="N777" s="55">
        <v>4.25</v>
      </c>
      <c r="P777" s="56"/>
      <c r="T777" s="52" t="str">
        <f t="shared" si="11"/>
        <v/>
      </c>
    </row>
    <row r="778" spans="5:20" x14ac:dyDescent="0.3">
      <c r="E778" s="58">
        <v>5.2</v>
      </c>
      <c r="J778" s="58"/>
      <c r="K778" s="64"/>
      <c r="L778" s="63"/>
      <c r="M778" s="63"/>
      <c r="N778" s="55">
        <v>4.25</v>
      </c>
      <c r="P778" s="56"/>
      <c r="T778" s="52" t="str">
        <f t="shared" si="11"/>
        <v/>
      </c>
    </row>
    <row r="779" spans="5:20" x14ac:dyDescent="0.3">
      <c r="E779" s="58">
        <v>4</v>
      </c>
      <c r="J779" s="58"/>
      <c r="K779" s="64"/>
      <c r="L779" s="63"/>
      <c r="M779" s="63"/>
      <c r="N779" s="55">
        <v>4.25</v>
      </c>
      <c r="P779" s="56"/>
      <c r="T779" s="52" t="str">
        <f t="shared" si="11"/>
        <v/>
      </c>
    </row>
    <row r="780" spans="5:20" x14ac:dyDescent="0.3">
      <c r="E780" s="58">
        <v>6.5</v>
      </c>
      <c r="J780" s="58"/>
      <c r="K780" s="64"/>
      <c r="L780" s="63"/>
      <c r="M780" s="63"/>
      <c r="N780" s="55">
        <v>4.25</v>
      </c>
      <c r="P780" s="56"/>
      <c r="T780" s="52" t="str">
        <f t="shared" si="11"/>
        <v/>
      </c>
    </row>
    <row r="781" spans="5:20" x14ac:dyDescent="0.3">
      <c r="E781" s="58">
        <v>6.5</v>
      </c>
      <c r="J781" s="58"/>
      <c r="K781" s="64"/>
      <c r="L781" s="63"/>
      <c r="M781" s="63"/>
      <c r="N781" s="55">
        <v>4.25</v>
      </c>
      <c r="P781" s="56"/>
      <c r="T781" s="52" t="str">
        <f t="shared" si="11"/>
        <v/>
      </c>
    </row>
    <row r="782" spans="5:20" x14ac:dyDescent="0.3">
      <c r="E782" s="58">
        <v>6.5</v>
      </c>
      <c r="J782" s="58"/>
      <c r="K782" s="64"/>
      <c r="L782" s="63"/>
      <c r="M782" s="63"/>
      <c r="N782" s="55">
        <v>4.25</v>
      </c>
      <c r="P782" s="56"/>
      <c r="T782" s="52" t="str">
        <f t="shared" si="11"/>
        <v/>
      </c>
    </row>
    <row r="783" spans="5:20" x14ac:dyDescent="0.3">
      <c r="E783" s="58">
        <v>4.45</v>
      </c>
      <c r="J783" s="58"/>
      <c r="K783" s="64"/>
      <c r="L783" s="63"/>
      <c r="M783" s="63"/>
      <c r="N783" s="55">
        <v>4.25</v>
      </c>
      <c r="P783" s="56"/>
      <c r="T783" s="52" t="str">
        <f t="shared" si="11"/>
        <v/>
      </c>
    </row>
    <row r="784" spans="5:20" x14ac:dyDescent="0.3">
      <c r="E784" s="58">
        <v>7.75</v>
      </c>
      <c r="J784" s="58"/>
      <c r="K784" s="64"/>
      <c r="L784" s="63"/>
      <c r="M784" s="63"/>
      <c r="N784" s="55">
        <v>4.25</v>
      </c>
      <c r="P784" s="56"/>
      <c r="T784" s="52" t="str">
        <f t="shared" si="11"/>
        <v/>
      </c>
    </row>
    <row r="785" spans="5:20" x14ac:dyDescent="0.3">
      <c r="E785" s="58">
        <v>3.5</v>
      </c>
      <c r="J785" s="58"/>
      <c r="K785" s="64"/>
      <c r="L785" s="63"/>
      <c r="M785" s="63"/>
      <c r="N785" s="55">
        <v>4.25</v>
      </c>
      <c r="P785" s="56"/>
      <c r="T785" s="52" t="str">
        <f t="shared" si="11"/>
        <v/>
      </c>
    </row>
    <row r="786" spans="5:20" x14ac:dyDescent="0.3">
      <c r="E786" s="58">
        <v>3.5</v>
      </c>
      <c r="J786" s="58"/>
      <c r="K786" s="64"/>
      <c r="L786" s="63"/>
      <c r="M786" s="63"/>
      <c r="N786" s="55">
        <v>4.25</v>
      </c>
      <c r="P786" s="56"/>
      <c r="T786" s="52" t="str">
        <f t="shared" si="11"/>
        <v/>
      </c>
    </row>
    <row r="787" spans="5:20" x14ac:dyDescent="0.3">
      <c r="E787" s="58">
        <v>8</v>
      </c>
      <c r="J787" s="58"/>
      <c r="K787" s="64"/>
      <c r="L787" s="63"/>
      <c r="M787" s="63"/>
      <c r="N787" s="55">
        <v>4.25</v>
      </c>
      <c r="P787" s="56"/>
      <c r="T787" s="52" t="str">
        <f t="shared" si="11"/>
        <v/>
      </c>
    </row>
    <row r="788" spans="5:20" x14ac:dyDescent="0.3">
      <c r="E788" s="58">
        <v>3.5</v>
      </c>
      <c r="J788" s="58"/>
      <c r="K788" s="64"/>
      <c r="L788" s="63"/>
      <c r="M788" s="63"/>
      <c r="N788" s="55">
        <v>4.25</v>
      </c>
      <c r="P788" s="56"/>
      <c r="T788" s="52" t="str">
        <f t="shared" si="11"/>
        <v/>
      </c>
    </row>
    <row r="789" spans="5:20" x14ac:dyDescent="0.3">
      <c r="E789" s="58">
        <v>3.5</v>
      </c>
      <c r="J789" s="58"/>
      <c r="K789" s="64"/>
      <c r="L789" s="63"/>
      <c r="M789" s="63"/>
      <c r="N789" s="55">
        <v>4.25</v>
      </c>
      <c r="P789" s="56"/>
      <c r="T789" s="52" t="str">
        <f t="shared" si="11"/>
        <v/>
      </c>
    </row>
    <row r="790" spans="5:20" x14ac:dyDescent="0.3">
      <c r="E790" s="58">
        <v>3.6</v>
      </c>
      <c r="J790" s="58"/>
      <c r="K790" s="64"/>
      <c r="L790" s="63"/>
      <c r="M790" s="63"/>
      <c r="N790" s="55">
        <v>4.25</v>
      </c>
      <c r="P790" s="56"/>
      <c r="T790" s="52" t="str">
        <f t="shared" si="11"/>
        <v/>
      </c>
    </row>
    <row r="791" spans="5:20" x14ac:dyDescent="0.3">
      <c r="E791" s="58">
        <v>3.5</v>
      </c>
      <c r="J791" s="58"/>
      <c r="K791" s="64"/>
      <c r="L791" s="63"/>
      <c r="M791" s="63"/>
      <c r="N791" s="55">
        <v>4.25</v>
      </c>
      <c r="P791" s="56"/>
      <c r="T791" s="52" t="str">
        <f t="shared" si="11"/>
        <v/>
      </c>
    </row>
    <row r="792" spans="5:20" ht="58.5" x14ac:dyDescent="0.3">
      <c r="E792" s="55" t="s">
        <v>1821</v>
      </c>
      <c r="J792" s="58"/>
      <c r="K792" s="64"/>
      <c r="L792" s="63"/>
      <c r="M792" s="63"/>
      <c r="N792" s="55">
        <v>4.25</v>
      </c>
      <c r="P792" s="56"/>
      <c r="T792" s="52" t="str">
        <f t="shared" si="11"/>
        <v/>
      </c>
    </row>
    <row r="793" spans="5:20" x14ac:dyDescent="0.3">
      <c r="E793" s="58">
        <v>3.5</v>
      </c>
      <c r="J793" s="58"/>
      <c r="K793" s="64"/>
      <c r="L793" s="63"/>
      <c r="M793" s="63"/>
      <c r="N793" s="55">
        <v>4.25</v>
      </c>
      <c r="P793" s="56"/>
      <c r="T793" s="52" t="str">
        <f t="shared" si="11"/>
        <v/>
      </c>
    </row>
    <row r="794" spans="5:20" x14ac:dyDescent="0.3">
      <c r="E794" s="58">
        <v>3.5</v>
      </c>
      <c r="J794" s="58"/>
      <c r="K794" s="64"/>
      <c r="L794" s="63"/>
      <c r="M794" s="63"/>
      <c r="N794" s="55">
        <v>4.25</v>
      </c>
      <c r="P794" s="56"/>
      <c r="T794" s="52" t="str">
        <f t="shared" si="11"/>
        <v/>
      </c>
    </row>
    <row r="795" spans="5:20" ht="58.5" x14ac:dyDescent="0.3">
      <c r="E795" s="55" t="s">
        <v>1821</v>
      </c>
      <c r="J795" s="58"/>
      <c r="K795" s="64"/>
      <c r="L795" s="63"/>
      <c r="M795" s="63"/>
      <c r="N795" s="55">
        <v>4.25</v>
      </c>
      <c r="P795" s="56"/>
      <c r="T795" s="52" t="str">
        <f t="shared" si="11"/>
        <v/>
      </c>
    </row>
    <row r="796" spans="5:20" x14ac:dyDescent="0.3">
      <c r="E796" s="58">
        <v>3.5</v>
      </c>
      <c r="J796" s="58"/>
      <c r="K796" s="64"/>
      <c r="L796" s="63"/>
      <c r="M796" s="63"/>
      <c r="N796" s="55">
        <v>4.25</v>
      </c>
      <c r="P796" s="56"/>
      <c r="T796" s="52" t="str">
        <f t="shared" si="11"/>
        <v/>
      </c>
    </row>
    <row r="797" spans="5:20" x14ac:dyDescent="0.3">
      <c r="E797" s="58" t="s">
        <v>1821</v>
      </c>
      <c r="J797" s="58"/>
      <c r="K797" s="64"/>
      <c r="L797" s="63"/>
      <c r="M797" s="63"/>
      <c r="N797" s="55">
        <v>4.25</v>
      </c>
      <c r="P797" s="56"/>
      <c r="T797" s="52" t="str">
        <f t="shared" si="11"/>
        <v/>
      </c>
    </row>
    <row r="798" spans="5:20" x14ac:dyDescent="0.3">
      <c r="E798" s="58">
        <v>4</v>
      </c>
      <c r="J798" s="58"/>
      <c r="K798" s="64"/>
      <c r="L798" s="63"/>
      <c r="M798" s="63"/>
      <c r="N798" s="55">
        <v>4.25</v>
      </c>
      <c r="P798" s="56"/>
      <c r="T798" s="52" t="str">
        <f t="shared" si="11"/>
        <v/>
      </c>
    </row>
    <row r="799" spans="5:20" x14ac:dyDescent="0.3">
      <c r="E799" s="58">
        <v>3.5</v>
      </c>
      <c r="J799" s="58"/>
      <c r="K799" s="64"/>
      <c r="L799" s="63"/>
      <c r="M799" s="63"/>
      <c r="N799" s="55">
        <v>4.25</v>
      </c>
      <c r="P799" s="56"/>
      <c r="T799" s="52" t="str">
        <f t="shared" si="11"/>
        <v/>
      </c>
    </row>
    <row r="800" spans="5:20" x14ac:dyDescent="0.3">
      <c r="E800" s="58">
        <v>3.5</v>
      </c>
      <c r="J800" s="58"/>
      <c r="K800" s="64"/>
      <c r="L800" s="63"/>
      <c r="M800" s="63"/>
      <c r="N800" s="55">
        <v>4.25</v>
      </c>
      <c r="P800" s="56"/>
      <c r="T800" s="52" t="str">
        <f t="shared" si="11"/>
        <v/>
      </c>
    </row>
    <row r="801" spans="5:20" x14ac:dyDescent="0.3">
      <c r="E801" s="58">
        <v>3.5</v>
      </c>
      <c r="J801" s="58"/>
      <c r="K801" s="64"/>
      <c r="L801" s="63"/>
      <c r="M801" s="63"/>
      <c r="N801" s="55">
        <v>4.25</v>
      </c>
      <c r="P801" s="56"/>
      <c r="T801" s="52" t="str">
        <f t="shared" si="11"/>
        <v/>
      </c>
    </row>
    <row r="802" spans="5:20" x14ac:dyDescent="0.2">
      <c r="E802" s="58">
        <v>2</v>
      </c>
      <c r="I802" s="58"/>
      <c r="J802" s="64"/>
      <c r="N802" s="55">
        <v>4.25</v>
      </c>
      <c r="P802" s="56"/>
      <c r="T802" s="52" t="str">
        <f t="shared" si="11"/>
        <v/>
      </c>
    </row>
    <row r="803" spans="5:20" x14ac:dyDescent="0.2">
      <c r="E803" s="58">
        <v>3.5</v>
      </c>
      <c r="I803" s="58"/>
      <c r="J803" s="64"/>
      <c r="N803" s="55">
        <v>4.25</v>
      </c>
      <c r="P803" s="56"/>
      <c r="T803" s="52" t="str">
        <f t="shared" si="11"/>
        <v/>
      </c>
    </row>
    <row r="804" spans="5:20" x14ac:dyDescent="0.2">
      <c r="E804" s="58">
        <v>2</v>
      </c>
      <c r="I804" s="58"/>
      <c r="J804" s="64"/>
      <c r="N804" s="55">
        <v>4.25</v>
      </c>
      <c r="P804" s="56"/>
      <c r="T804" s="52" t="str">
        <f t="shared" si="11"/>
        <v/>
      </c>
    </row>
    <row r="805" spans="5:20" x14ac:dyDescent="0.2">
      <c r="E805" s="58">
        <v>3.5</v>
      </c>
      <c r="I805" s="58"/>
      <c r="J805" s="64"/>
      <c r="N805" s="55">
        <v>4.25</v>
      </c>
      <c r="P805" s="56"/>
      <c r="T805" s="52" t="str">
        <f t="shared" si="11"/>
        <v/>
      </c>
    </row>
    <row r="806" spans="5:20" x14ac:dyDescent="0.2">
      <c r="E806" s="58">
        <v>3.5</v>
      </c>
      <c r="I806" s="58"/>
      <c r="J806" s="64"/>
      <c r="N806" s="55">
        <v>4.25</v>
      </c>
      <c r="P806" s="56"/>
      <c r="T806" s="52" t="str">
        <f t="shared" si="11"/>
        <v/>
      </c>
    </row>
    <row r="807" spans="5:20" x14ac:dyDescent="0.2">
      <c r="E807" s="58">
        <v>3</v>
      </c>
      <c r="I807" s="58"/>
      <c r="J807" s="64"/>
      <c r="N807" s="55">
        <v>4.25</v>
      </c>
      <c r="P807" s="56"/>
      <c r="T807" s="52" t="str">
        <f t="shared" ref="T807:T870" si="12">IF(LEFT(H807,3)="off","OFF",IF(H807="","","ON"))</f>
        <v/>
      </c>
    </row>
    <row r="808" spans="5:20" x14ac:dyDescent="0.2">
      <c r="E808" s="58">
        <v>3.5</v>
      </c>
      <c r="I808" s="58"/>
      <c r="J808" s="64"/>
      <c r="N808" s="55">
        <v>4.25</v>
      </c>
      <c r="P808" s="56"/>
      <c r="T808" s="52" t="str">
        <f t="shared" si="12"/>
        <v/>
      </c>
    </row>
    <row r="809" spans="5:20" x14ac:dyDescent="0.2">
      <c r="E809" s="58">
        <v>3.5</v>
      </c>
      <c r="I809" s="58"/>
      <c r="J809" s="64"/>
      <c r="N809" s="55">
        <v>4.25</v>
      </c>
      <c r="P809" s="56"/>
      <c r="T809" s="52" t="str">
        <f t="shared" si="12"/>
        <v/>
      </c>
    </row>
    <row r="810" spans="5:20" x14ac:dyDescent="0.2">
      <c r="E810" s="58">
        <v>7</v>
      </c>
      <c r="I810" s="58"/>
      <c r="J810" s="64"/>
      <c r="N810" s="55">
        <v>4.25</v>
      </c>
      <c r="P810" s="56"/>
      <c r="T810" s="52" t="str">
        <f t="shared" si="12"/>
        <v/>
      </c>
    </row>
    <row r="811" spans="5:20" x14ac:dyDescent="0.2">
      <c r="E811" s="58">
        <v>4</v>
      </c>
      <c r="I811" s="58"/>
      <c r="J811" s="64"/>
      <c r="N811" s="55">
        <v>4.25</v>
      </c>
      <c r="P811" s="56"/>
      <c r="T811" s="52" t="str">
        <f t="shared" si="12"/>
        <v/>
      </c>
    </row>
    <row r="812" spans="5:20" x14ac:dyDescent="0.2">
      <c r="E812" s="58">
        <v>4.55</v>
      </c>
      <c r="I812" s="58"/>
      <c r="J812" s="64"/>
      <c r="N812" s="55">
        <v>4.25</v>
      </c>
      <c r="P812" s="56"/>
      <c r="T812" s="52" t="str">
        <f t="shared" si="12"/>
        <v/>
      </c>
    </row>
    <row r="813" spans="5:20" x14ac:dyDescent="0.2">
      <c r="E813" s="58">
        <v>8</v>
      </c>
      <c r="I813" s="58"/>
      <c r="J813" s="64"/>
      <c r="N813" s="55">
        <v>4.25</v>
      </c>
      <c r="P813" s="56"/>
      <c r="T813" s="52" t="str">
        <f t="shared" si="12"/>
        <v/>
      </c>
    </row>
    <row r="814" spans="5:20" x14ac:dyDescent="0.2">
      <c r="I814" s="58"/>
      <c r="J814" s="64"/>
      <c r="N814" s="55">
        <v>4.25</v>
      </c>
      <c r="P814" s="56"/>
      <c r="T814" s="52" t="str">
        <f t="shared" si="12"/>
        <v/>
      </c>
    </row>
    <row r="815" spans="5:20" x14ac:dyDescent="0.2">
      <c r="I815" s="58"/>
      <c r="J815" s="64"/>
      <c r="N815" s="55">
        <v>4.25</v>
      </c>
      <c r="P815" s="56"/>
      <c r="T815" s="52" t="str">
        <f t="shared" si="12"/>
        <v/>
      </c>
    </row>
    <row r="816" spans="5:20" x14ac:dyDescent="0.2">
      <c r="I816" s="58"/>
      <c r="J816" s="64"/>
      <c r="N816" s="55">
        <v>4.25</v>
      </c>
      <c r="P816" s="56"/>
      <c r="T816" s="52" t="str">
        <f t="shared" si="12"/>
        <v/>
      </c>
    </row>
    <row r="817" spans="9:20" x14ac:dyDescent="0.2">
      <c r="I817" s="58"/>
      <c r="J817" s="64"/>
      <c r="N817" s="55">
        <v>4.25</v>
      </c>
      <c r="P817" s="56"/>
      <c r="T817" s="52" t="str">
        <f t="shared" si="12"/>
        <v/>
      </c>
    </row>
    <row r="818" spans="9:20" x14ac:dyDescent="0.2">
      <c r="I818" s="58"/>
      <c r="J818" s="64"/>
      <c r="N818" s="55">
        <v>4.25</v>
      </c>
      <c r="P818" s="56"/>
      <c r="T818" s="52" t="str">
        <f t="shared" si="12"/>
        <v/>
      </c>
    </row>
    <row r="819" spans="9:20" x14ac:dyDescent="0.2">
      <c r="I819" s="58"/>
      <c r="J819" s="64"/>
      <c r="N819" s="55">
        <v>4.25</v>
      </c>
      <c r="P819" s="56"/>
      <c r="T819" s="52" t="str">
        <f t="shared" si="12"/>
        <v/>
      </c>
    </row>
    <row r="820" spans="9:20" x14ac:dyDescent="0.2">
      <c r="I820" s="58"/>
      <c r="J820" s="64"/>
      <c r="N820" s="55">
        <v>4.25</v>
      </c>
      <c r="P820" s="56"/>
      <c r="T820" s="52" t="str">
        <f t="shared" si="12"/>
        <v/>
      </c>
    </row>
    <row r="821" spans="9:20" x14ac:dyDescent="0.2">
      <c r="I821" s="58"/>
      <c r="J821" s="64"/>
      <c r="N821" s="55">
        <v>4.25</v>
      </c>
      <c r="P821" s="56"/>
      <c r="T821" s="52" t="str">
        <f t="shared" si="12"/>
        <v/>
      </c>
    </row>
    <row r="822" spans="9:20" x14ac:dyDescent="0.2">
      <c r="I822" s="58"/>
      <c r="J822" s="64"/>
      <c r="N822" s="55">
        <v>4.25</v>
      </c>
      <c r="P822" s="56"/>
      <c r="T822" s="52" t="str">
        <f t="shared" si="12"/>
        <v/>
      </c>
    </row>
    <row r="823" spans="9:20" x14ac:dyDescent="0.2">
      <c r="I823" s="58"/>
      <c r="J823" s="64"/>
      <c r="N823" s="55">
        <v>4.25</v>
      </c>
      <c r="P823" s="56"/>
      <c r="T823" s="52" t="str">
        <f t="shared" si="12"/>
        <v/>
      </c>
    </row>
    <row r="824" spans="9:20" x14ac:dyDescent="0.2">
      <c r="I824" s="58"/>
      <c r="J824" s="64"/>
      <c r="N824" s="55">
        <v>4.25</v>
      </c>
      <c r="P824" s="56"/>
      <c r="T824" s="52" t="str">
        <f t="shared" si="12"/>
        <v/>
      </c>
    </row>
    <row r="825" spans="9:20" x14ac:dyDescent="0.2">
      <c r="I825" s="58"/>
      <c r="J825" s="64"/>
      <c r="N825" s="55">
        <v>4.25</v>
      </c>
      <c r="P825" s="56"/>
      <c r="T825" s="52" t="str">
        <f t="shared" si="12"/>
        <v/>
      </c>
    </row>
    <row r="826" spans="9:20" x14ac:dyDescent="0.2">
      <c r="I826" s="58"/>
      <c r="J826" s="64"/>
      <c r="N826" s="55">
        <v>4.25</v>
      </c>
      <c r="P826" s="56"/>
      <c r="T826" s="52" t="str">
        <f t="shared" si="12"/>
        <v/>
      </c>
    </row>
    <row r="827" spans="9:20" x14ac:dyDescent="0.2">
      <c r="I827" s="58"/>
      <c r="J827" s="64"/>
      <c r="N827" s="55">
        <v>4.25</v>
      </c>
      <c r="P827" s="56"/>
      <c r="T827" s="52" t="str">
        <f t="shared" si="12"/>
        <v/>
      </c>
    </row>
    <row r="828" spans="9:20" x14ac:dyDescent="0.2">
      <c r="I828" s="58"/>
      <c r="J828" s="64"/>
      <c r="N828" s="55">
        <v>4.25</v>
      </c>
      <c r="P828" s="56"/>
      <c r="T828" s="52" t="str">
        <f t="shared" si="12"/>
        <v/>
      </c>
    </row>
    <row r="829" spans="9:20" x14ac:dyDescent="0.2">
      <c r="I829" s="58"/>
      <c r="J829" s="64"/>
      <c r="N829" s="55">
        <v>4.25</v>
      </c>
      <c r="P829" s="56"/>
      <c r="T829" s="52" t="str">
        <f t="shared" si="12"/>
        <v/>
      </c>
    </row>
    <row r="830" spans="9:20" x14ac:dyDescent="0.2">
      <c r="I830" s="58"/>
      <c r="J830" s="64"/>
      <c r="N830" s="55">
        <v>4.25</v>
      </c>
      <c r="P830" s="56"/>
      <c r="T830" s="52" t="str">
        <f t="shared" si="12"/>
        <v/>
      </c>
    </row>
    <row r="831" spans="9:20" x14ac:dyDescent="0.2">
      <c r="I831" s="58"/>
      <c r="J831" s="64"/>
      <c r="N831" s="55">
        <v>4.25</v>
      </c>
      <c r="P831" s="56"/>
      <c r="T831" s="52" t="str">
        <f t="shared" si="12"/>
        <v/>
      </c>
    </row>
    <row r="832" spans="9:20" x14ac:dyDescent="0.2">
      <c r="I832" s="58"/>
      <c r="J832" s="64"/>
      <c r="N832" s="55">
        <v>4.25</v>
      </c>
      <c r="P832" s="56"/>
      <c r="T832" s="52" t="str">
        <f t="shared" si="12"/>
        <v/>
      </c>
    </row>
    <row r="833" spans="9:20" x14ac:dyDescent="0.2">
      <c r="I833" s="58"/>
      <c r="J833" s="64"/>
      <c r="N833" s="55">
        <v>4.25</v>
      </c>
      <c r="P833" s="56"/>
      <c r="T833" s="52" t="str">
        <f t="shared" si="12"/>
        <v/>
      </c>
    </row>
    <row r="834" spans="9:20" x14ac:dyDescent="0.2">
      <c r="I834" s="58"/>
      <c r="J834" s="64"/>
      <c r="N834" s="55">
        <v>7.75</v>
      </c>
      <c r="P834" s="56"/>
      <c r="T834" s="52" t="str">
        <f t="shared" si="12"/>
        <v/>
      </c>
    </row>
    <row r="835" spans="9:20" x14ac:dyDescent="0.2">
      <c r="I835" s="58"/>
      <c r="J835" s="64"/>
      <c r="N835" s="55">
        <v>7.75</v>
      </c>
      <c r="P835" s="56"/>
      <c r="T835" s="52" t="str">
        <f t="shared" si="12"/>
        <v/>
      </c>
    </row>
    <row r="836" spans="9:20" x14ac:dyDescent="0.2">
      <c r="I836" s="58"/>
      <c r="J836" s="64"/>
      <c r="N836" s="55">
        <v>7.75</v>
      </c>
      <c r="P836" s="56"/>
      <c r="T836" s="52" t="str">
        <f t="shared" si="12"/>
        <v/>
      </c>
    </row>
    <row r="837" spans="9:20" x14ac:dyDescent="0.2">
      <c r="I837" s="58"/>
      <c r="J837" s="64"/>
      <c r="N837" s="55">
        <v>7.05</v>
      </c>
      <c r="P837" s="56"/>
      <c r="T837" s="52" t="str">
        <f t="shared" si="12"/>
        <v/>
      </c>
    </row>
    <row r="838" spans="9:20" x14ac:dyDescent="0.2">
      <c r="I838" s="58"/>
      <c r="J838" s="64"/>
      <c r="N838" s="55">
        <v>5</v>
      </c>
      <c r="P838" s="56"/>
      <c r="T838" s="52" t="str">
        <f t="shared" si="12"/>
        <v/>
      </c>
    </row>
    <row r="839" spans="9:20" x14ac:dyDescent="0.2">
      <c r="I839" s="58"/>
      <c r="J839" s="64"/>
      <c r="N839" s="55">
        <v>6</v>
      </c>
      <c r="P839" s="56"/>
      <c r="T839" s="52" t="str">
        <f t="shared" si="12"/>
        <v/>
      </c>
    </row>
    <row r="840" spans="9:20" x14ac:dyDescent="0.2">
      <c r="I840" s="58"/>
      <c r="J840" s="64"/>
      <c r="N840" s="55">
        <v>6</v>
      </c>
      <c r="P840" s="56"/>
      <c r="T840" s="52" t="str">
        <f t="shared" si="12"/>
        <v/>
      </c>
    </row>
    <row r="841" spans="9:20" x14ac:dyDescent="0.2">
      <c r="I841" s="58"/>
      <c r="J841" s="64"/>
      <c r="N841" s="55">
        <v>6</v>
      </c>
      <c r="P841" s="56"/>
      <c r="T841" s="52" t="str">
        <f t="shared" si="12"/>
        <v/>
      </c>
    </row>
    <row r="842" spans="9:20" x14ac:dyDescent="0.2">
      <c r="I842" s="58"/>
      <c r="J842" s="64"/>
      <c r="N842" s="55">
        <v>19.5</v>
      </c>
      <c r="P842" s="56"/>
      <c r="T842" s="52" t="str">
        <f t="shared" si="12"/>
        <v/>
      </c>
    </row>
    <row r="843" spans="9:20" x14ac:dyDescent="0.2">
      <c r="I843" s="58"/>
      <c r="J843" s="64"/>
      <c r="N843" s="55">
        <v>19.5</v>
      </c>
      <c r="P843" s="56"/>
      <c r="T843" s="52" t="str">
        <f t="shared" si="12"/>
        <v/>
      </c>
    </row>
    <row r="844" spans="9:20" x14ac:dyDescent="0.2">
      <c r="I844" s="58"/>
      <c r="J844" s="64"/>
      <c r="N844" s="55">
        <v>19.5</v>
      </c>
      <c r="P844" s="56"/>
      <c r="T844" s="52" t="str">
        <f t="shared" si="12"/>
        <v/>
      </c>
    </row>
    <row r="845" spans="9:20" x14ac:dyDescent="0.2">
      <c r="I845" s="58"/>
      <c r="J845" s="64"/>
      <c r="N845" s="55">
        <v>19.5</v>
      </c>
      <c r="P845" s="56"/>
      <c r="T845" s="52" t="str">
        <f t="shared" si="12"/>
        <v/>
      </c>
    </row>
    <row r="846" spans="9:20" x14ac:dyDescent="0.2">
      <c r="I846" s="58"/>
      <c r="J846" s="64"/>
      <c r="N846" s="55">
        <v>19.5</v>
      </c>
      <c r="P846" s="56"/>
      <c r="T846" s="52" t="str">
        <f t="shared" si="12"/>
        <v/>
      </c>
    </row>
    <row r="847" spans="9:20" x14ac:dyDescent="0.2">
      <c r="I847" s="58"/>
      <c r="J847" s="64"/>
      <c r="N847" s="55">
        <v>9.34</v>
      </c>
      <c r="P847" s="56"/>
      <c r="T847" s="52" t="str">
        <f t="shared" si="12"/>
        <v/>
      </c>
    </row>
    <row r="848" spans="9:20" x14ac:dyDescent="0.2">
      <c r="I848" s="58"/>
      <c r="J848" s="64"/>
      <c r="N848" s="55">
        <v>19.5</v>
      </c>
      <c r="P848" s="56"/>
      <c r="T848" s="52" t="str">
        <f t="shared" si="12"/>
        <v/>
      </c>
    </row>
    <row r="849" spans="9:20" x14ac:dyDescent="0.2">
      <c r="I849" s="58"/>
      <c r="J849" s="64"/>
      <c r="N849" s="55">
        <v>8.2899999999999991</v>
      </c>
      <c r="P849" s="56"/>
      <c r="T849" s="52" t="str">
        <f t="shared" si="12"/>
        <v/>
      </c>
    </row>
    <row r="850" spans="9:20" x14ac:dyDescent="0.2">
      <c r="I850" s="58"/>
      <c r="J850" s="64"/>
      <c r="N850" s="55">
        <v>8.2899999999999991</v>
      </c>
      <c r="P850" s="56"/>
      <c r="T850" s="52" t="str">
        <f t="shared" si="12"/>
        <v/>
      </c>
    </row>
    <row r="851" spans="9:20" x14ac:dyDescent="0.2">
      <c r="I851" s="58"/>
      <c r="J851" s="64"/>
      <c r="N851" s="55">
        <v>8.2899999999999991</v>
      </c>
      <c r="P851" s="56"/>
      <c r="T851" s="52" t="str">
        <f t="shared" si="12"/>
        <v/>
      </c>
    </row>
    <row r="852" spans="9:20" x14ac:dyDescent="0.2">
      <c r="N852" s="55">
        <v>8.2899999999999991</v>
      </c>
      <c r="P852" s="56"/>
      <c r="T852" s="52" t="str">
        <f t="shared" si="12"/>
        <v/>
      </c>
    </row>
    <row r="853" spans="9:20" x14ac:dyDescent="0.2">
      <c r="N853" s="55">
        <v>8.2899999999999991</v>
      </c>
      <c r="P853" s="56"/>
      <c r="T853" s="52" t="str">
        <f t="shared" si="12"/>
        <v/>
      </c>
    </row>
    <row r="854" spans="9:20" x14ac:dyDescent="0.2">
      <c r="N854" s="55">
        <v>8.2899999999999991</v>
      </c>
      <c r="P854" s="56"/>
      <c r="T854" s="52" t="str">
        <f t="shared" si="12"/>
        <v/>
      </c>
    </row>
    <row r="855" spans="9:20" x14ac:dyDescent="0.2">
      <c r="N855" s="55">
        <v>8.2899999999999991</v>
      </c>
      <c r="P855" s="56"/>
      <c r="T855" s="52" t="str">
        <f t="shared" si="12"/>
        <v/>
      </c>
    </row>
    <row r="856" spans="9:20" x14ac:dyDescent="0.2">
      <c r="N856" s="55">
        <v>8.2899999999999991</v>
      </c>
      <c r="P856" s="56"/>
      <c r="T856" s="52" t="str">
        <f t="shared" si="12"/>
        <v/>
      </c>
    </row>
    <row r="857" spans="9:20" x14ac:dyDescent="0.2">
      <c r="N857" s="55">
        <v>8.2899999999999991</v>
      </c>
      <c r="P857" s="56"/>
      <c r="T857" s="52" t="str">
        <f t="shared" si="12"/>
        <v/>
      </c>
    </row>
    <row r="858" spans="9:20" x14ac:dyDescent="0.2">
      <c r="N858" s="55">
        <v>8.2899999999999991</v>
      </c>
      <c r="P858" s="56"/>
      <c r="T858" s="52" t="str">
        <f t="shared" si="12"/>
        <v/>
      </c>
    </row>
    <row r="859" spans="9:20" x14ac:dyDescent="0.2">
      <c r="N859" s="55">
        <v>8.2899999999999991</v>
      </c>
      <c r="P859" s="56"/>
      <c r="T859" s="52" t="str">
        <f t="shared" si="12"/>
        <v/>
      </c>
    </row>
    <row r="860" spans="9:20" x14ac:dyDescent="0.2">
      <c r="N860" s="55">
        <v>8.2899999999999991</v>
      </c>
      <c r="P860" s="56"/>
      <c r="T860" s="52" t="str">
        <f t="shared" si="12"/>
        <v/>
      </c>
    </row>
    <row r="861" spans="9:20" x14ac:dyDescent="0.2">
      <c r="N861" s="55">
        <v>8.2899999999999991</v>
      </c>
      <c r="P861" s="56"/>
      <c r="T861" s="52" t="str">
        <f t="shared" si="12"/>
        <v/>
      </c>
    </row>
    <row r="862" spans="9:20" x14ac:dyDescent="0.2">
      <c r="N862" s="55">
        <v>8.2899999999999991</v>
      </c>
      <c r="P862" s="56"/>
      <c r="T862" s="52" t="str">
        <f t="shared" si="12"/>
        <v/>
      </c>
    </row>
    <row r="863" spans="9:20" x14ac:dyDescent="0.2">
      <c r="N863" s="55">
        <v>8.2899999999999991</v>
      </c>
      <c r="P863" s="56"/>
      <c r="T863" s="52" t="str">
        <f t="shared" si="12"/>
        <v/>
      </c>
    </row>
    <row r="864" spans="9:20" x14ac:dyDescent="0.2">
      <c r="N864" s="55">
        <v>8.2899999999999991</v>
      </c>
      <c r="P864" s="56"/>
      <c r="T864" s="52" t="str">
        <f t="shared" si="12"/>
        <v/>
      </c>
    </row>
    <row r="865" spans="14:20" x14ac:dyDescent="0.2">
      <c r="N865" s="55">
        <v>8.2899999999999991</v>
      </c>
      <c r="P865" s="56"/>
      <c r="T865" s="52" t="str">
        <f t="shared" si="12"/>
        <v/>
      </c>
    </row>
    <row r="866" spans="14:20" x14ac:dyDescent="0.2">
      <c r="N866" s="55">
        <v>8.2899999999999991</v>
      </c>
      <c r="P866" s="56"/>
      <c r="T866" s="52" t="str">
        <f t="shared" si="12"/>
        <v/>
      </c>
    </row>
    <row r="867" spans="14:20" x14ac:dyDescent="0.2">
      <c r="N867" s="55">
        <v>40</v>
      </c>
      <c r="P867" s="56"/>
      <c r="T867" s="52" t="str">
        <f t="shared" si="12"/>
        <v/>
      </c>
    </row>
    <row r="868" spans="14:20" x14ac:dyDescent="0.2">
      <c r="N868" s="55">
        <v>9.5</v>
      </c>
      <c r="P868" s="56"/>
      <c r="T868" s="52" t="str">
        <f t="shared" si="12"/>
        <v/>
      </c>
    </row>
    <row r="869" spans="14:20" x14ac:dyDescent="0.2">
      <c r="N869" s="55">
        <v>3.6</v>
      </c>
      <c r="P869" s="56"/>
      <c r="T869" s="52" t="str">
        <f t="shared" si="12"/>
        <v/>
      </c>
    </row>
    <row r="870" spans="14:20" x14ac:dyDescent="0.2">
      <c r="N870" s="55">
        <v>6.23</v>
      </c>
      <c r="P870" s="56"/>
      <c r="T870" s="52" t="str">
        <f t="shared" si="12"/>
        <v/>
      </c>
    </row>
    <row r="871" spans="14:20" x14ac:dyDescent="0.2">
      <c r="N871" s="55">
        <v>6.23</v>
      </c>
      <c r="P871" s="56"/>
      <c r="T871" s="52" t="str">
        <f t="shared" ref="T871:T934" si="13">IF(LEFT(H871,3)="off","OFF",IF(H871="","","ON"))</f>
        <v/>
      </c>
    </row>
    <row r="872" spans="14:20" x14ac:dyDescent="0.2">
      <c r="N872" s="55">
        <v>3.6</v>
      </c>
      <c r="P872" s="56"/>
      <c r="T872" s="52" t="str">
        <f t="shared" si="13"/>
        <v/>
      </c>
    </row>
    <row r="873" spans="14:20" x14ac:dyDescent="0.2">
      <c r="N873" s="55">
        <v>3.6</v>
      </c>
      <c r="P873" s="56"/>
      <c r="T873" s="52" t="str">
        <f t="shared" si="13"/>
        <v/>
      </c>
    </row>
    <row r="874" spans="14:20" x14ac:dyDescent="0.2">
      <c r="N874" s="55">
        <v>3.6</v>
      </c>
      <c r="P874" s="56"/>
      <c r="T874" s="52" t="str">
        <f t="shared" si="13"/>
        <v/>
      </c>
    </row>
    <row r="875" spans="14:20" x14ac:dyDescent="0.2">
      <c r="N875" s="55">
        <v>3.6</v>
      </c>
      <c r="P875" s="56"/>
      <c r="T875" s="52" t="str">
        <f t="shared" si="13"/>
        <v/>
      </c>
    </row>
    <row r="876" spans="14:20" x14ac:dyDescent="0.2">
      <c r="N876" s="55">
        <v>8.65</v>
      </c>
      <c r="P876" s="56"/>
      <c r="T876" s="52" t="str">
        <f t="shared" si="13"/>
        <v/>
      </c>
    </row>
    <row r="877" spans="14:20" x14ac:dyDescent="0.2">
      <c r="N877" s="55">
        <v>5</v>
      </c>
      <c r="P877" s="56"/>
      <c r="T877" s="52" t="str">
        <f t="shared" si="13"/>
        <v/>
      </c>
    </row>
    <row r="878" spans="14:20" x14ac:dyDescent="0.2">
      <c r="N878" s="55">
        <v>5</v>
      </c>
      <c r="P878" s="56"/>
      <c r="T878" s="52" t="str">
        <f t="shared" si="13"/>
        <v/>
      </c>
    </row>
    <row r="879" spans="14:20" x14ac:dyDescent="0.2">
      <c r="N879" s="55">
        <v>5</v>
      </c>
      <c r="P879" s="56"/>
      <c r="T879" s="52" t="str">
        <f t="shared" si="13"/>
        <v/>
      </c>
    </row>
    <row r="880" spans="14:20" x14ac:dyDescent="0.2">
      <c r="N880" s="55">
        <v>5</v>
      </c>
      <c r="P880" s="56"/>
      <c r="T880" s="52" t="str">
        <f t="shared" si="13"/>
        <v/>
      </c>
    </row>
    <row r="881" spans="14:20" x14ac:dyDescent="0.2">
      <c r="N881" s="55">
        <v>5</v>
      </c>
      <c r="P881" s="56"/>
      <c r="T881" s="52" t="str">
        <f t="shared" si="13"/>
        <v/>
      </c>
    </row>
    <row r="882" spans="14:20" x14ac:dyDescent="0.2">
      <c r="N882" s="58">
        <v>5</v>
      </c>
      <c r="P882" s="56"/>
      <c r="T882" s="52" t="str">
        <f t="shared" si="13"/>
        <v/>
      </c>
    </row>
    <row r="883" spans="14:20" x14ac:dyDescent="0.2">
      <c r="N883" s="55">
        <v>3.5</v>
      </c>
      <c r="P883" s="56"/>
      <c r="T883" s="52" t="str">
        <f t="shared" si="13"/>
        <v/>
      </c>
    </row>
    <row r="884" spans="14:20" x14ac:dyDescent="0.2">
      <c r="N884" s="55">
        <v>4</v>
      </c>
      <c r="P884" s="56"/>
      <c r="T884" s="52" t="str">
        <f t="shared" si="13"/>
        <v/>
      </c>
    </row>
    <row r="885" spans="14:20" x14ac:dyDescent="0.2">
      <c r="N885" s="55">
        <v>4</v>
      </c>
      <c r="P885" s="56"/>
      <c r="T885" s="52" t="str">
        <f t="shared" si="13"/>
        <v/>
      </c>
    </row>
    <row r="886" spans="14:20" x14ac:dyDescent="0.2">
      <c r="N886" s="55">
        <v>4</v>
      </c>
      <c r="P886" s="56"/>
      <c r="T886" s="52" t="str">
        <f t="shared" si="13"/>
        <v/>
      </c>
    </row>
    <row r="887" spans="14:20" x14ac:dyDescent="0.2">
      <c r="N887" s="55">
        <v>3.5</v>
      </c>
      <c r="P887" s="56"/>
      <c r="T887" s="52" t="str">
        <f t="shared" si="13"/>
        <v/>
      </c>
    </row>
    <row r="888" spans="14:20" x14ac:dyDescent="0.2">
      <c r="N888" s="55">
        <v>3.5</v>
      </c>
      <c r="P888" s="56"/>
      <c r="T888" s="52" t="str">
        <f t="shared" si="13"/>
        <v/>
      </c>
    </row>
    <row r="889" spans="14:20" x14ac:dyDescent="0.2">
      <c r="N889" s="55">
        <v>3.5</v>
      </c>
      <c r="P889" s="56"/>
      <c r="T889" s="52" t="str">
        <f t="shared" si="13"/>
        <v/>
      </c>
    </row>
    <row r="890" spans="14:20" x14ac:dyDescent="0.2">
      <c r="N890" s="55">
        <v>4.5</v>
      </c>
      <c r="P890" s="56"/>
      <c r="T890" s="52" t="str">
        <f t="shared" si="13"/>
        <v/>
      </c>
    </row>
    <row r="891" spans="14:20" x14ac:dyDescent="0.2">
      <c r="N891" s="55">
        <v>4.5</v>
      </c>
      <c r="P891" s="56"/>
      <c r="T891" s="52" t="str">
        <f t="shared" si="13"/>
        <v/>
      </c>
    </row>
    <row r="892" spans="14:20" x14ac:dyDescent="0.2">
      <c r="N892" s="55">
        <v>5</v>
      </c>
      <c r="P892" s="56"/>
      <c r="T892" s="52" t="str">
        <f t="shared" si="13"/>
        <v/>
      </c>
    </row>
    <row r="893" spans="14:20" x14ac:dyDescent="0.2">
      <c r="N893" s="55">
        <v>6</v>
      </c>
      <c r="P893" s="56"/>
      <c r="T893" s="52" t="str">
        <f t="shared" si="13"/>
        <v/>
      </c>
    </row>
    <row r="894" spans="14:20" x14ac:dyDescent="0.2">
      <c r="N894" s="55">
        <v>4.5</v>
      </c>
      <c r="P894" s="56"/>
      <c r="T894" s="52" t="str">
        <f t="shared" si="13"/>
        <v/>
      </c>
    </row>
    <row r="895" spans="14:20" x14ac:dyDescent="0.2">
      <c r="N895" s="55">
        <v>4.5</v>
      </c>
      <c r="P895" s="56"/>
      <c r="T895" s="52" t="str">
        <f t="shared" si="13"/>
        <v/>
      </c>
    </row>
    <row r="896" spans="14:20" x14ac:dyDescent="0.2">
      <c r="N896" s="55">
        <v>3.75</v>
      </c>
      <c r="P896" s="56"/>
      <c r="T896" s="52" t="str">
        <f t="shared" si="13"/>
        <v/>
      </c>
    </row>
    <row r="897" spans="14:20" x14ac:dyDescent="0.2">
      <c r="N897" s="55">
        <v>3.75</v>
      </c>
      <c r="P897" s="56"/>
      <c r="T897" s="52" t="str">
        <f t="shared" si="13"/>
        <v/>
      </c>
    </row>
    <row r="898" spans="14:20" x14ac:dyDescent="0.2">
      <c r="N898" s="55">
        <v>3.5</v>
      </c>
      <c r="P898" s="56"/>
      <c r="T898" s="52" t="str">
        <f t="shared" si="13"/>
        <v/>
      </c>
    </row>
    <row r="899" spans="14:20" x14ac:dyDescent="0.2">
      <c r="N899" s="55">
        <v>3.5</v>
      </c>
      <c r="P899" s="56"/>
      <c r="T899" s="52" t="str">
        <f t="shared" si="13"/>
        <v/>
      </c>
    </row>
    <row r="900" spans="14:20" x14ac:dyDescent="0.2">
      <c r="N900" s="55">
        <v>6</v>
      </c>
      <c r="P900" s="56"/>
      <c r="T900" s="52" t="str">
        <f t="shared" si="13"/>
        <v/>
      </c>
    </row>
    <row r="901" spans="14:20" x14ac:dyDescent="0.2">
      <c r="N901" s="55">
        <v>6</v>
      </c>
      <c r="P901" s="56"/>
      <c r="T901" s="52" t="str">
        <f t="shared" si="13"/>
        <v/>
      </c>
    </row>
    <row r="902" spans="14:20" x14ac:dyDescent="0.2">
      <c r="N902" s="55">
        <v>6</v>
      </c>
      <c r="P902" s="56"/>
      <c r="T902" s="52" t="str">
        <f t="shared" si="13"/>
        <v/>
      </c>
    </row>
    <row r="903" spans="14:20" x14ac:dyDescent="0.2">
      <c r="N903" s="55">
        <v>5</v>
      </c>
      <c r="P903" s="56"/>
      <c r="T903" s="52" t="str">
        <f t="shared" si="13"/>
        <v/>
      </c>
    </row>
    <row r="904" spans="14:20" x14ac:dyDescent="0.2">
      <c r="N904" s="55">
        <v>5</v>
      </c>
      <c r="P904" s="56"/>
      <c r="T904" s="52" t="str">
        <f t="shared" si="13"/>
        <v/>
      </c>
    </row>
    <row r="905" spans="14:20" x14ac:dyDescent="0.2">
      <c r="N905" s="55">
        <v>5</v>
      </c>
      <c r="P905" s="56"/>
      <c r="T905" s="52" t="str">
        <f t="shared" si="13"/>
        <v/>
      </c>
    </row>
    <row r="906" spans="14:20" x14ac:dyDescent="0.2">
      <c r="N906" s="55">
        <v>5</v>
      </c>
      <c r="P906" s="56"/>
      <c r="T906" s="52" t="str">
        <f t="shared" si="13"/>
        <v/>
      </c>
    </row>
    <row r="907" spans="14:20" x14ac:dyDescent="0.2">
      <c r="N907" s="55">
        <v>3.5</v>
      </c>
      <c r="P907" s="56"/>
      <c r="T907" s="52" t="str">
        <f t="shared" si="13"/>
        <v/>
      </c>
    </row>
    <row r="908" spans="14:20" x14ac:dyDescent="0.2">
      <c r="N908" s="58">
        <v>3.5</v>
      </c>
      <c r="P908" s="56"/>
      <c r="T908" s="52" t="str">
        <f t="shared" si="13"/>
        <v/>
      </c>
    </row>
    <row r="909" spans="14:20" x14ac:dyDescent="0.2">
      <c r="N909" s="58">
        <v>3.5</v>
      </c>
      <c r="P909" s="56"/>
      <c r="T909" s="52" t="str">
        <f t="shared" si="13"/>
        <v/>
      </c>
    </row>
    <row r="910" spans="14:20" x14ac:dyDescent="0.2">
      <c r="N910" s="58">
        <v>3.5</v>
      </c>
      <c r="P910" s="56"/>
      <c r="T910" s="52" t="str">
        <f t="shared" si="13"/>
        <v/>
      </c>
    </row>
    <row r="911" spans="14:20" x14ac:dyDescent="0.2">
      <c r="N911" s="55">
        <v>3.6</v>
      </c>
      <c r="P911" s="56"/>
      <c r="T911" s="52" t="str">
        <f t="shared" si="13"/>
        <v/>
      </c>
    </row>
    <row r="912" spans="14:20" x14ac:dyDescent="0.2">
      <c r="N912" s="55">
        <v>3.6</v>
      </c>
      <c r="P912" s="56"/>
      <c r="T912" s="52" t="str">
        <f t="shared" si="13"/>
        <v/>
      </c>
    </row>
    <row r="913" spans="14:20" x14ac:dyDescent="0.2">
      <c r="N913" s="55">
        <v>3.6</v>
      </c>
      <c r="P913" s="56"/>
      <c r="T913" s="52" t="str">
        <f t="shared" si="13"/>
        <v/>
      </c>
    </row>
    <row r="914" spans="14:20" x14ac:dyDescent="0.2">
      <c r="N914" s="55">
        <v>3.6</v>
      </c>
      <c r="P914" s="56"/>
      <c r="T914" s="52" t="str">
        <f t="shared" si="13"/>
        <v/>
      </c>
    </row>
    <row r="915" spans="14:20" x14ac:dyDescent="0.2">
      <c r="N915" s="55">
        <v>3.6</v>
      </c>
      <c r="P915" s="56"/>
      <c r="T915" s="52" t="str">
        <f t="shared" si="13"/>
        <v/>
      </c>
    </row>
    <row r="916" spans="14:20" x14ac:dyDescent="0.2">
      <c r="N916" s="55">
        <v>3.6</v>
      </c>
      <c r="P916" s="56"/>
      <c r="T916" s="52" t="str">
        <f t="shared" si="13"/>
        <v/>
      </c>
    </row>
    <row r="917" spans="14:20" x14ac:dyDescent="0.2">
      <c r="N917" s="55">
        <v>3.6</v>
      </c>
      <c r="P917" s="56"/>
      <c r="T917" s="52" t="str">
        <f t="shared" si="13"/>
        <v/>
      </c>
    </row>
    <row r="918" spans="14:20" x14ac:dyDescent="0.2">
      <c r="N918" s="55">
        <v>3.6</v>
      </c>
      <c r="P918" s="56"/>
      <c r="T918" s="52" t="str">
        <f t="shared" si="13"/>
        <v/>
      </c>
    </row>
    <row r="919" spans="14:20" x14ac:dyDescent="0.2">
      <c r="N919" s="55">
        <v>3.6</v>
      </c>
      <c r="P919" s="56"/>
      <c r="T919" s="52" t="str">
        <f t="shared" si="13"/>
        <v/>
      </c>
    </row>
    <row r="920" spans="14:20" x14ac:dyDescent="0.2">
      <c r="N920" s="55">
        <v>3.6</v>
      </c>
      <c r="P920" s="56"/>
      <c r="T920" s="52" t="str">
        <f t="shared" si="13"/>
        <v/>
      </c>
    </row>
    <row r="921" spans="14:20" x14ac:dyDescent="0.2">
      <c r="N921" s="55">
        <v>3.6</v>
      </c>
      <c r="P921" s="56"/>
      <c r="T921" s="52" t="str">
        <f t="shared" si="13"/>
        <v/>
      </c>
    </row>
    <row r="922" spans="14:20" x14ac:dyDescent="0.2">
      <c r="N922" s="55">
        <v>3.6</v>
      </c>
      <c r="P922" s="56"/>
      <c r="T922" s="52" t="str">
        <f t="shared" si="13"/>
        <v/>
      </c>
    </row>
    <row r="923" spans="14:20" x14ac:dyDescent="0.2">
      <c r="N923" s="55">
        <v>3.6</v>
      </c>
      <c r="P923" s="56"/>
      <c r="T923" s="52" t="str">
        <f t="shared" si="13"/>
        <v/>
      </c>
    </row>
    <row r="924" spans="14:20" x14ac:dyDescent="0.2">
      <c r="N924" s="55">
        <v>3.6</v>
      </c>
      <c r="P924" s="56"/>
      <c r="T924" s="52" t="str">
        <f t="shared" si="13"/>
        <v/>
      </c>
    </row>
    <row r="925" spans="14:20" x14ac:dyDescent="0.2">
      <c r="N925" s="55">
        <v>3.6</v>
      </c>
      <c r="P925" s="56"/>
      <c r="T925" s="52" t="str">
        <f t="shared" si="13"/>
        <v/>
      </c>
    </row>
    <row r="926" spans="14:20" x14ac:dyDescent="0.2">
      <c r="N926" s="55">
        <v>7</v>
      </c>
      <c r="P926" s="56"/>
      <c r="T926" s="52" t="str">
        <f t="shared" si="13"/>
        <v/>
      </c>
    </row>
    <row r="927" spans="14:20" x14ac:dyDescent="0.2">
      <c r="N927" s="55">
        <v>3.6</v>
      </c>
      <c r="P927" s="56"/>
      <c r="T927" s="52" t="str">
        <f t="shared" si="13"/>
        <v/>
      </c>
    </row>
    <row r="928" spans="14:20" x14ac:dyDescent="0.2">
      <c r="N928" s="55">
        <v>3.6</v>
      </c>
      <c r="P928" s="56"/>
      <c r="T928" s="52" t="str">
        <f t="shared" si="13"/>
        <v/>
      </c>
    </row>
    <row r="929" spans="14:20" x14ac:dyDescent="0.2">
      <c r="N929" s="55">
        <v>3.6</v>
      </c>
      <c r="P929" s="56"/>
      <c r="T929" s="52" t="str">
        <f t="shared" si="13"/>
        <v/>
      </c>
    </row>
    <row r="930" spans="14:20" x14ac:dyDescent="0.2">
      <c r="N930" s="55">
        <v>3.6</v>
      </c>
      <c r="P930" s="56"/>
      <c r="T930" s="52" t="str">
        <f t="shared" si="13"/>
        <v/>
      </c>
    </row>
    <row r="931" spans="14:20" x14ac:dyDescent="0.2">
      <c r="N931" s="55">
        <v>3.6</v>
      </c>
      <c r="P931" s="56"/>
      <c r="T931" s="52" t="str">
        <f t="shared" si="13"/>
        <v/>
      </c>
    </row>
    <row r="932" spans="14:20" x14ac:dyDescent="0.2">
      <c r="N932" s="55">
        <v>3.6</v>
      </c>
      <c r="P932" s="56"/>
      <c r="T932" s="52" t="str">
        <f t="shared" si="13"/>
        <v/>
      </c>
    </row>
    <row r="933" spans="14:20" x14ac:dyDescent="0.2">
      <c r="N933" s="55">
        <v>3.6</v>
      </c>
      <c r="P933" s="56"/>
      <c r="T933" s="52" t="str">
        <f t="shared" si="13"/>
        <v/>
      </c>
    </row>
    <row r="934" spans="14:20" x14ac:dyDescent="0.2">
      <c r="N934" s="55">
        <v>3.6</v>
      </c>
      <c r="P934" s="56"/>
      <c r="T934" s="52" t="str">
        <f t="shared" si="13"/>
        <v/>
      </c>
    </row>
    <row r="935" spans="14:20" x14ac:dyDescent="0.2">
      <c r="N935" s="55">
        <v>3.6</v>
      </c>
      <c r="P935" s="56"/>
      <c r="T935" s="52" t="str">
        <f t="shared" ref="T935:T998" si="14">IF(LEFT(H935,3)="off","OFF",IF(H935="","","ON"))</f>
        <v/>
      </c>
    </row>
    <row r="936" spans="14:20" x14ac:dyDescent="0.2">
      <c r="N936" s="55">
        <v>3.6</v>
      </c>
      <c r="P936" s="56"/>
      <c r="T936" s="52" t="str">
        <f t="shared" si="14"/>
        <v/>
      </c>
    </row>
    <row r="937" spans="14:20" x14ac:dyDescent="0.2">
      <c r="N937" s="55">
        <v>3.6</v>
      </c>
      <c r="P937" s="56"/>
      <c r="T937" s="52" t="str">
        <f t="shared" si="14"/>
        <v/>
      </c>
    </row>
    <row r="938" spans="14:20" x14ac:dyDescent="0.2">
      <c r="N938" s="55">
        <v>3.6</v>
      </c>
      <c r="P938" s="56"/>
      <c r="T938" s="52" t="str">
        <f t="shared" si="14"/>
        <v/>
      </c>
    </row>
    <row r="939" spans="14:20" x14ac:dyDescent="0.2">
      <c r="N939" s="55">
        <v>3.6</v>
      </c>
      <c r="P939" s="56"/>
      <c r="T939" s="52" t="str">
        <f t="shared" si="14"/>
        <v/>
      </c>
    </row>
    <row r="940" spans="14:20" x14ac:dyDescent="0.2">
      <c r="N940" s="55">
        <v>3.6</v>
      </c>
      <c r="P940" s="56"/>
      <c r="T940" s="52" t="str">
        <f t="shared" si="14"/>
        <v/>
      </c>
    </row>
    <row r="941" spans="14:20" x14ac:dyDescent="0.2">
      <c r="N941" s="55">
        <v>3.6</v>
      </c>
      <c r="P941" s="56"/>
      <c r="T941" s="52" t="str">
        <f t="shared" si="14"/>
        <v/>
      </c>
    </row>
    <row r="942" spans="14:20" x14ac:dyDescent="0.2">
      <c r="N942" s="55">
        <v>3.6</v>
      </c>
      <c r="P942" s="56"/>
      <c r="T942" s="52" t="str">
        <f t="shared" si="14"/>
        <v/>
      </c>
    </row>
    <row r="943" spans="14:20" x14ac:dyDescent="0.2">
      <c r="N943" s="55">
        <v>3.6</v>
      </c>
      <c r="P943" s="56"/>
      <c r="T943" s="52" t="str">
        <f t="shared" si="14"/>
        <v/>
      </c>
    </row>
    <row r="944" spans="14:20" x14ac:dyDescent="0.2">
      <c r="N944" s="55">
        <v>3.6</v>
      </c>
      <c r="P944" s="56"/>
      <c r="T944" s="52" t="str">
        <f t="shared" si="14"/>
        <v/>
      </c>
    </row>
    <row r="945" spans="14:20" x14ac:dyDescent="0.2">
      <c r="N945" s="55">
        <v>3.6</v>
      </c>
      <c r="P945" s="56"/>
      <c r="T945" s="52" t="str">
        <f t="shared" si="14"/>
        <v/>
      </c>
    </row>
    <row r="946" spans="14:20" x14ac:dyDescent="0.2">
      <c r="N946" s="55">
        <v>3.6</v>
      </c>
      <c r="P946" s="56"/>
      <c r="T946" s="52" t="str">
        <f t="shared" si="14"/>
        <v/>
      </c>
    </row>
    <row r="947" spans="14:20" x14ac:dyDescent="0.2">
      <c r="N947" s="55">
        <v>3.6</v>
      </c>
      <c r="P947" s="56"/>
      <c r="T947" s="52" t="str">
        <f t="shared" si="14"/>
        <v/>
      </c>
    </row>
    <row r="948" spans="14:20" x14ac:dyDescent="0.2">
      <c r="N948" s="55">
        <v>3.6</v>
      </c>
      <c r="P948" s="56"/>
      <c r="T948" s="52" t="str">
        <f t="shared" si="14"/>
        <v/>
      </c>
    </row>
    <row r="949" spans="14:20" x14ac:dyDescent="0.2">
      <c r="N949" s="55">
        <v>3.6</v>
      </c>
      <c r="P949" s="56"/>
      <c r="T949" s="52" t="str">
        <f t="shared" si="14"/>
        <v/>
      </c>
    </row>
    <row r="950" spans="14:20" x14ac:dyDescent="0.2">
      <c r="N950" s="55">
        <v>3.6</v>
      </c>
      <c r="P950" s="56"/>
      <c r="T950" s="52" t="str">
        <f t="shared" si="14"/>
        <v/>
      </c>
    </row>
    <row r="951" spans="14:20" x14ac:dyDescent="0.2">
      <c r="N951" s="55">
        <v>3.6</v>
      </c>
      <c r="P951" s="56"/>
      <c r="T951" s="52" t="str">
        <f t="shared" si="14"/>
        <v/>
      </c>
    </row>
    <row r="952" spans="14:20" x14ac:dyDescent="0.2">
      <c r="N952" s="55">
        <v>3.6</v>
      </c>
      <c r="P952" s="56"/>
      <c r="T952" s="52" t="str">
        <f t="shared" si="14"/>
        <v/>
      </c>
    </row>
    <row r="953" spans="14:20" x14ac:dyDescent="0.2">
      <c r="N953" s="55">
        <v>3.6</v>
      </c>
      <c r="P953" s="56"/>
      <c r="T953" s="52" t="str">
        <f t="shared" si="14"/>
        <v/>
      </c>
    </row>
    <row r="954" spans="14:20" x14ac:dyDescent="0.2">
      <c r="N954" s="55">
        <v>3.6</v>
      </c>
      <c r="P954" s="56"/>
      <c r="T954" s="52" t="str">
        <f t="shared" si="14"/>
        <v/>
      </c>
    </row>
    <row r="955" spans="14:20" x14ac:dyDescent="0.2">
      <c r="N955" s="55">
        <v>3.6</v>
      </c>
      <c r="P955" s="56"/>
      <c r="T955" s="52" t="str">
        <f t="shared" si="14"/>
        <v/>
      </c>
    </row>
    <row r="956" spans="14:20" x14ac:dyDescent="0.2">
      <c r="N956" s="55">
        <v>3.6</v>
      </c>
      <c r="P956" s="56"/>
      <c r="T956" s="52" t="str">
        <f t="shared" si="14"/>
        <v/>
      </c>
    </row>
    <row r="957" spans="14:20" x14ac:dyDescent="0.2">
      <c r="N957" s="55">
        <v>3.6</v>
      </c>
      <c r="P957" s="56"/>
      <c r="T957" s="52" t="str">
        <f t="shared" si="14"/>
        <v/>
      </c>
    </row>
    <row r="958" spans="14:20" x14ac:dyDescent="0.2">
      <c r="N958" s="55">
        <v>3.6</v>
      </c>
      <c r="P958" s="56"/>
      <c r="T958" s="52" t="str">
        <f t="shared" si="14"/>
        <v/>
      </c>
    </row>
    <row r="959" spans="14:20" x14ac:dyDescent="0.2">
      <c r="N959" s="55">
        <v>3.6</v>
      </c>
      <c r="P959" s="56"/>
      <c r="T959" s="52" t="str">
        <f t="shared" si="14"/>
        <v/>
      </c>
    </row>
    <row r="960" spans="14:20" x14ac:dyDescent="0.2">
      <c r="N960" s="55">
        <v>3.6</v>
      </c>
      <c r="P960" s="56"/>
      <c r="T960" s="52" t="str">
        <f t="shared" si="14"/>
        <v/>
      </c>
    </row>
    <row r="961" spans="14:20" x14ac:dyDescent="0.2">
      <c r="N961" s="55">
        <v>3.6</v>
      </c>
      <c r="P961" s="56"/>
      <c r="T961" s="52" t="str">
        <f t="shared" si="14"/>
        <v/>
      </c>
    </row>
    <row r="962" spans="14:20" x14ac:dyDescent="0.2">
      <c r="N962" s="55">
        <v>7</v>
      </c>
      <c r="P962" s="56"/>
      <c r="T962" s="52" t="str">
        <f t="shared" si="14"/>
        <v/>
      </c>
    </row>
    <row r="963" spans="14:20" x14ac:dyDescent="0.2">
      <c r="N963" s="55">
        <v>3.6</v>
      </c>
      <c r="P963" s="56"/>
      <c r="T963" s="52" t="str">
        <f t="shared" si="14"/>
        <v/>
      </c>
    </row>
    <row r="964" spans="14:20" x14ac:dyDescent="0.2">
      <c r="N964" s="55">
        <v>3.6</v>
      </c>
      <c r="P964" s="56"/>
      <c r="T964" s="52" t="str">
        <f t="shared" si="14"/>
        <v/>
      </c>
    </row>
    <row r="965" spans="14:20" x14ac:dyDescent="0.2">
      <c r="N965" s="55">
        <v>3.6</v>
      </c>
      <c r="P965" s="56"/>
      <c r="T965" s="52" t="str">
        <f t="shared" si="14"/>
        <v/>
      </c>
    </row>
    <row r="966" spans="14:20" x14ac:dyDescent="0.2">
      <c r="N966" s="55">
        <v>3.6</v>
      </c>
      <c r="P966" s="56"/>
      <c r="T966" s="52" t="str">
        <f t="shared" si="14"/>
        <v/>
      </c>
    </row>
    <row r="967" spans="14:20" x14ac:dyDescent="0.2">
      <c r="N967" s="55">
        <v>3.6</v>
      </c>
      <c r="P967" s="56"/>
      <c r="T967" s="52" t="str">
        <f t="shared" si="14"/>
        <v/>
      </c>
    </row>
    <row r="968" spans="14:20" x14ac:dyDescent="0.2">
      <c r="N968" s="55">
        <v>3.6</v>
      </c>
      <c r="P968" s="56"/>
      <c r="T968" s="52" t="str">
        <f t="shared" si="14"/>
        <v/>
      </c>
    </row>
    <row r="969" spans="14:20" x14ac:dyDescent="0.2">
      <c r="N969" s="55">
        <v>3.6</v>
      </c>
      <c r="P969" s="56"/>
      <c r="T969" s="52" t="str">
        <f t="shared" si="14"/>
        <v/>
      </c>
    </row>
    <row r="970" spans="14:20" x14ac:dyDescent="0.2">
      <c r="N970" s="55">
        <v>3.5</v>
      </c>
      <c r="P970" s="56"/>
      <c r="T970" s="52" t="str">
        <f t="shared" si="14"/>
        <v/>
      </c>
    </row>
    <row r="971" spans="14:20" x14ac:dyDescent="0.2">
      <c r="N971" s="55">
        <v>3.5</v>
      </c>
      <c r="P971" s="56"/>
      <c r="T971" s="52" t="str">
        <f t="shared" si="14"/>
        <v/>
      </c>
    </row>
    <row r="972" spans="14:20" x14ac:dyDescent="0.2">
      <c r="N972" s="55">
        <v>3.5</v>
      </c>
      <c r="P972" s="56"/>
      <c r="T972" s="52" t="str">
        <f t="shared" si="14"/>
        <v/>
      </c>
    </row>
    <row r="973" spans="14:20" x14ac:dyDescent="0.2">
      <c r="N973" s="55">
        <v>7.5</v>
      </c>
      <c r="P973" s="56"/>
      <c r="T973" s="52" t="str">
        <f t="shared" si="14"/>
        <v/>
      </c>
    </row>
    <row r="974" spans="14:20" x14ac:dyDescent="0.2">
      <c r="N974" s="55">
        <v>7.5</v>
      </c>
      <c r="P974" s="56"/>
      <c r="T974" s="52" t="str">
        <f t="shared" si="14"/>
        <v/>
      </c>
    </row>
    <row r="975" spans="14:20" x14ac:dyDescent="0.2">
      <c r="N975" s="55">
        <v>7.5</v>
      </c>
      <c r="P975" s="56"/>
      <c r="T975" s="52" t="str">
        <f t="shared" si="14"/>
        <v/>
      </c>
    </row>
    <row r="976" spans="14:20" x14ac:dyDescent="0.2">
      <c r="N976" s="55">
        <v>4</v>
      </c>
      <c r="P976" s="56"/>
      <c r="T976" s="52" t="str">
        <f t="shared" si="14"/>
        <v/>
      </c>
    </row>
    <row r="977" spans="14:20" x14ac:dyDescent="0.2">
      <c r="N977" s="55">
        <v>4</v>
      </c>
      <c r="P977" s="56"/>
      <c r="T977" s="52" t="str">
        <f t="shared" si="14"/>
        <v/>
      </c>
    </row>
    <row r="978" spans="14:20" x14ac:dyDescent="0.2">
      <c r="N978" s="55">
        <v>4</v>
      </c>
      <c r="P978" s="56"/>
      <c r="T978" s="52" t="str">
        <f t="shared" si="14"/>
        <v/>
      </c>
    </row>
    <row r="979" spans="14:20" x14ac:dyDescent="0.2">
      <c r="N979" s="55">
        <v>4</v>
      </c>
      <c r="P979" s="56"/>
      <c r="T979" s="52" t="str">
        <f t="shared" si="14"/>
        <v/>
      </c>
    </row>
    <row r="980" spans="14:20" x14ac:dyDescent="0.2">
      <c r="N980" s="55">
        <v>4</v>
      </c>
      <c r="P980" s="56"/>
      <c r="T980" s="52" t="str">
        <f t="shared" si="14"/>
        <v/>
      </c>
    </row>
    <row r="981" spans="14:20" x14ac:dyDescent="0.2">
      <c r="N981" s="55">
        <v>4</v>
      </c>
      <c r="P981" s="56"/>
      <c r="T981" s="52" t="str">
        <f t="shared" si="14"/>
        <v/>
      </c>
    </row>
    <row r="982" spans="14:20" x14ac:dyDescent="0.2">
      <c r="N982" s="55">
        <v>4</v>
      </c>
      <c r="P982" s="56"/>
      <c r="T982" s="52" t="str">
        <f t="shared" si="14"/>
        <v/>
      </c>
    </row>
    <row r="983" spans="14:20" x14ac:dyDescent="0.2">
      <c r="N983" s="55">
        <v>4</v>
      </c>
      <c r="P983" s="56"/>
      <c r="T983" s="52" t="str">
        <f t="shared" si="14"/>
        <v/>
      </c>
    </row>
    <row r="984" spans="14:20" x14ac:dyDescent="0.2">
      <c r="N984" s="55">
        <v>8</v>
      </c>
      <c r="P984" s="56"/>
      <c r="T984" s="52" t="str">
        <f t="shared" si="14"/>
        <v/>
      </c>
    </row>
    <row r="985" spans="14:20" x14ac:dyDescent="0.2">
      <c r="N985" s="55">
        <v>8</v>
      </c>
      <c r="P985" s="56"/>
      <c r="T985" s="52" t="str">
        <f t="shared" si="14"/>
        <v/>
      </c>
    </row>
    <row r="986" spans="14:20" x14ac:dyDescent="0.2">
      <c r="N986" s="55">
        <v>5</v>
      </c>
      <c r="P986" s="56"/>
      <c r="T986" s="52" t="str">
        <f t="shared" si="14"/>
        <v/>
      </c>
    </row>
    <row r="987" spans="14:20" x14ac:dyDescent="0.2">
      <c r="N987" s="55">
        <v>8</v>
      </c>
      <c r="P987" s="56"/>
      <c r="T987" s="52" t="str">
        <f t="shared" si="14"/>
        <v/>
      </c>
    </row>
    <row r="988" spans="14:20" x14ac:dyDescent="0.2">
      <c r="N988" s="55">
        <v>8</v>
      </c>
      <c r="P988" s="56"/>
      <c r="T988" s="52" t="str">
        <f t="shared" si="14"/>
        <v/>
      </c>
    </row>
    <row r="989" spans="14:20" x14ac:dyDescent="0.2">
      <c r="N989" s="55">
        <v>5</v>
      </c>
      <c r="P989" s="56"/>
      <c r="T989" s="52" t="str">
        <f t="shared" si="14"/>
        <v/>
      </c>
    </row>
    <row r="990" spans="14:20" x14ac:dyDescent="0.2">
      <c r="N990" s="55">
        <v>5</v>
      </c>
      <c r="P990" s="56"/>
      <c r="T990" s="52" t="str">
        <f t="shared" si="14"/>
        <v/>
      </c>
    </row>
    <row r="991" spans="14:20" x14ac:dyDescent="0.2">
      <c r="N991" s="55">
        <v>3.6</v>
      </c>
      <c r="P991" s="56"/>
      <c r="T991" s="52" t="str">
        <f t="shared" si="14"/>
        <v/>
      </c>
    </row>
    <row r="992" spans="14:20" x14ac:dyDescent="0.2">
      <c r="N992" s="55">
        <v>3.8</v>
      </c>
      <c r="P992" s="56"/>
      <c r="T992" s="52" t="str">
        <f t="shared" si="14"/>
        <v/>
      </c>
    </row>
    <row r="993" spans="14:20" x14ac:dyDescent="0.2">
      <c r="N993" s="55">
        <v>6.5</v>
      </c>
      <c r="P993" s="56"/>
      <c r="T993" s="52" t="str">
        <f t="shared" si="14"/>
        <v/>
      </c>
    </row>
    <row r="994" spans="14:20" x14ac:dyDescent="0.2">
      <c r="N994" s="55">
        <v>6.5</v>
      </c>
      <c r="P994" s="56"/>
      <c r="T994" s="52" t="str">
        <f t="shared" si="14"/>
        <v/>
      </c>
    </row>
    <row r="995" spans="14:20" x14ac:dyDescent="0.2">
      <c r="N995" s="55">
        <v>4.2</v>
      </c>
      <c r="P995" s="56"/>
      <c r="T995" s="52" t="str">
        <f t="shared" si="14"/>
        <v/>
      </c>
    </row>
    <row r="996" spans="14:20" x14ac:dyDescent="0.2">
      <c r="N996" s="55">
        <v>8.5</v>
      </c>
      <c r="P996" s="56"/>
      <c r="T996" s="52" t="str">
        <f t="shared" si="14"/>
        <v/>
      </c>
    </row>
    <row r="997" spans="14:20" x14ac:dyDescent="0.2">
      <c r="N997" s="55">
        <v>3.5</v>
      </c>
      <c r="P997" s="56"/>
      <c r="T997" s="52" t="str">
        <f t="shared" si="14"/>
        <v/>
      </c>
    </row>
    <row r="998" spans="14:20" ht="39" x14ac:dyDescent="0.2">
      <c r="N998" s="55" t="s">
        <v>1320</v>
      </c>
      <c r="P998" s="56"/>
      <c r="T998" s="52" t="str">
        <f t="shared" si="14"/>
        <v/>
      </c>
    </row>
    <row r="999" spans="14:20" x14ac:dyDescent="0.2">
      <c r="N999" s="55">
        <v>6</v>
      </c>
      <c r="P999" s="56"/>
      <c r="T999" s="52" t="str">
        <f t="shared" ref="T999:T1211" si="15">IF(LEFT(H999,3)="off","OFF",IF(H999="","","ON"))</f>
        <v/>
      </c>
    </row>
    <row r="1000" spans="14:20" x14ac:dyDescent="0.2">
      <c r="N1000" s="58">
        <v>4.8</v>
      </c>
      <c r="P1000" s="56"/>
      <c r="T1000" s="52" t="str">
        <f t="shared" si="15"/>
        <v/>
      </c>
    </row>
    <row r="1001" spans="14:20" x14ac:dyDescent="0.2">
      <c r="N1001" s="58">
        <v>4.8</v>
      </c>
      <c r="P1001" s="56"/>
      <c r="T1001" s="52" t="str">
        <f t="shared" si="15"/>
        <v/>
      </c>
    </row>
    <row r="1002" spans="14:20" x14ac:dyDescent="0.2">
      <c r="N1002" s="58">
        <v>3.5</v>
      </c>
      <c r="P1002" s="56"/>
      <c r="T1002" s="52" t="str">
        <f t="shared" si="15"/>
        <v/>
      </c>
    </row>
    <row r="1003" spans="14:20" x14ac:dyDescent="0.2">
      <c r="N1003" s="58">
        <v>3.5</v>
      </c>
      <c r="P1003" s="56"/>
      <c r="T1003" s="52" t="str">
        <f t="shared" si="15"/>
        <v/>
      </c>
    </row>
    <row r="1004" spans="14:20" x14ac:dyDescent="0.2">
      <c r="N1004" s="58">
        <v>3.5</v>
      </c>
      <c r="P1004" s="56"/>
      <c r="T1004" s="52" t="str">
        <f t="shared" si="15"/>
        <v/>
      </c>
    </row>
    <row r="1005" spans="14:20" x14ac:dyDescent="0.2">
      <c r="N1005" s="58">
        <v>3.5</v>
      </c>
      <c r="P1005" s="56"/>
      <c r="T1005" s="52" t="str">
        <f t="shared" si="15"/>
        <v/>
      </c>
    </row>
    <row r="1006" spans="14:20" x14ac:dyDescent="0.2">
      <c r="N1006" s="58">
        <v>3.5</v>
      </c>
      <c r="P1006" s="56"/>
      <c r="T1006" s="52" t="str">
        <f t="shared" si="15"/>
        <v/>
      </c>
    </row>
    <row r="1007" spans="14:20" x14ac:dyDescent="0.2">
      <c r="N1007" s="58">
        <v>3.5</v>
      </c>
      <c r="P1007" s="56"/>
      <c r="T1007" s="52" t="str">
        <f t="shared" si="15"/>
        <v/>
      </c>
    </row>
    <row r="1008" spans="14:20" x14ac:dyDescent="0.2">
      <c r="N1008" s="58">
        <v>3.5</v>
      </c>
      <c r="P1008" s="56"/>
      <c r="T1008" s="52" t="str">
        <f t="shared" si="15"/>
        <v/>
      </c>
    </row>
    <row r="1009" spans="14:20" x14ac:dyDescent="0.2">
      <c r="N1009" s="58">
        <v>3.5</v>
      </c>
      <c r="P1009" s="56"/>
      <c r="T1009" s="52" t="str">
        <f t="shared" si="15"/>
        <v/>
      </c>
    </row>
    <row r="1010" spans="14:20" x14ac:dyDescent="0.2">
      <c r="N1010" s="58">
        <v>3.5</v>
      </c>
      <c r="P1010" s="56"/>
      <c r="T1010" s="52" t="str">
        <f t="shared" si="15"/>
        <v/>
      </c>
    </row>
    <row r="1011" spans="14:20" x14ac:dyDescent="0.2">
      <c r="N1011" s="55">
        <v>8</v>
      </c>
      <c r="P1011" s="56"/>
      <c r="T1011" s="52" t="str">
        <f t="shared" si="15"/>
        <v/>
      </c>
    </row>
    <row r="1012" spans="14:20" x14ac:dyDescent="0.2">
      <c r="N1012" s="55">
        <v>8</v>
      </c>
      <c r="P1012" s="56"/>
      <c r="T1012" s="52" t="str">
        <f t="shared" si="15"/>
        <v/>
      </c>
    </row>
    <row r="1013" spans="14:20" x14ac:dyDescent="0.2">
      <c r="N1013" s="58">
        <v>3.5</v>
      </c>
      <c r="P1013" s="56"/>
      <c r="T1013" s="52" t="str">
        <f t="shared" si="15"/>
        <v/>
      </c>
    </row>
    <row r="1014" spans="14:20" x14ac:dyDescent="0.2">
      <c r="N1014" s="58">
        <v>3.5</v>
      </c>
      <c r="P1014" s="56"/>
      <c r="T1014" s="52" t="str">
        <f t="shared" si="15"/>
        <v/>
      </c>
    </row>
    <row r="1015" spans="14:20" x14ac:dyDescent="0.2">
      <c r="N1015" s="58">
        <v>3.5</v>
      </c>
      <c r="P1015" s="56"/>
      <c r="T1015" s="52" t="str">
        <f t="shared" si="15"/>
        <v/>
      </c>
    </row>
    <row r="1016" spans="14:20" x14ac:dyDescent="0.2">
      <c r="N1016" s="58">
        <v>3.5</v>
      </c>
      <c r="P1016" s="56"/>
      <c r="T1016" s="52" t="str">
        <f t="shared" si="15"/>
        <v/>
      </c>
    </row>
    <row r="1017" spans="14:20" x14ac:dyDescent="0.2">
      <c r="N1017" s="58">
        <v>3.5</v>
      </c>
      <c r="P1017" s="56"/>
      <c r="T1017" s="52" t="str">
        <f t="shared" si="15"/>
        <v/>
      </c>
    </row>
    <row r="1018" spans="14:20" x14ac:dyDescent="0.2">
      <c r="N1018" s="58">
        <v>3.5</v>
      </c>
      <c r="P1018" s="56"/>
      <c r="T1018" s="52" t="str">
        <f t="shared" si="15"/>
        <v/>
      </c>
    </row>
    <row r="1019" spans="14:20" x14ac:dyDescent="0.2">
      <c r="N1019" s="58">
        <v>3.5</v>
      </c>
      <c r="P1019" s="56"/>
      <c r="T1019" s="52" t="str">
        <f t="shared" si="15"/>
        <v/>
      </c>
    </row>
    <row r="1020" spans="14:20" x14ac:dyDescent="0.2">
      <c r="N1020" s="58">
        <v>5.5</v>
      </c>
      <c r="P1020" s="56"/>
      <c r="T1020" s="52" t="str">
        <f t="shared" si="15"/>
        <v/>
      </c>
    </row>
    <row r="1021" spans="14:20" x14ac:dyDescent="0.2">
      <c r="N1021" s="58">
        <v>4</v>
      </c>
      <c r="P1021" s="56"/>
      <c r="T1021" s="52" t="str">
        <f t="shared" si="15"/>
        <v/>
      </c>
    </row>
    <row r="1022" spans="14:20" x14ac:dyDescent="0.2">
      <c r="N1022" s="58">
        <v>3.6</v>
      </c>
      <c r="P1022" s="56"/>
      <c r="T1022" s="52" t="str">
        <f t="shared" si="15"/>
        <v/>
      </c>
    </row>
    <row r="1023" spans="14:20" x14ac:dyDescent="0.2">
      <c r="N1023" s="58">
        <v>4.5</v>
      </c>
      <c r="P1023" s="56"/>
      <c r="T1023" s="52" t="str">
        <f t="shared" si="15"/>
        <v/>
      </c>
    </row>
    <row r="1024" spans="14:20" x14ac:dyDescent="0.2">
      <c r="N1024" s="58">
        <v>6.5</v>
      </c>
      <c r="P1024" s="56"/>
      <c r="T1024" s="52" t="str">
        <f t="shared" si="15"/>
        <v/>
      </c>
    </row>
    <row r="1025" spans="14:20" x14ac:dyDescent="0.2">
      <c r="N1025" s="58">
        <v>6.5</v>
      </c>
      <c r="P1025" s="56"/>
      <c r="T1025" s="52" t="str">
        <f t="shared" si="15"/>
        <v/>
      </c>
    </row>
    <row r="1026" spans="14:20" x14ac:dyDescent="0.2">
      <c r="N1026" s="58">
        <v>3.68</v>
      </c>
      <c r="P1026" s="56"/>
      <c r="T1026" s="52" t="str">
        <f t="shared" si="15"/>
        <v/>
      </c>
    </row>
    <row r="1027" spans="14:20" x14ac:dyDescent="0.2">
      <c r="N1027" s="58">
        <v>3.5</v>
      </c>
      <c r="P1027" s="56"/>
      <c r="T1027" s="52" t="str">
        <f t="shared" si="15"/>
        <v/>
      </c>
    </row>
    <row r="1028" spans="14:20" x14ac:dyDescent="0.2">
      <c r="N1028" s="58">
        <v>3.5</v>
      </c>
      <c r="P1028" s="56"/>
      <c r="T1028" s="52" t="str">
        <f t="shared" si="15"/>
        <v/>
      </c>
    </row>
    <row r="1029" spans="14:20" x14ac:dyDescent="0.2">
      <c r="N1029" s="58">
        <v>8.5</v>
      </c>
      <c r="P1029" s="56"/>
      <c r="T1029" s="52" t="str">
        <f t="shared" si="15"/>
        <v/>
      </c>
    </row>
    <row r="1030" spans="14:20" x14ac:dyDescent="0.2">
      <c r="N1030" s="58">
        <v>8.5</v>
      </c>
      <c r="P1030" s="56"/>
      <c r="T1030" s="52" t="str">
        <f t="shared" si="15"/>
        <v/>
      </c>
    </row>
    <row r="1031" spans="14:20" x14ac:dyDescent="0.2">
      <c r="N1031" s="58">
        <v>8.5</v>
      </c>
      <c r="P1031" s="56"/>
      <c r="T1031" s="52" t="str">
        <f t="shared" si="15"/>
        <v/>
      </c>
    </row>
    <row r="1032" spans="14:20" x14ac:dyDescent="0.2">
      <c r="N1032" s="58">
        <v>4.2</v>
      </c>
      <c r="P1032" s="56"/>
      <c r="T1032" s="52" t="str">
        <f t="shared" si="15"/>
        <v/>
      </c>
    </row>
    <row r="1033" spans="14:20" x14ac:dyDescent="0.2">
      <c r="N1033" s="58">
        <v>4.2</v>
      </c>
      <c r="P1033" s="56"/>
      <c r="T1033" s="52" t="str">
        <f t="shared" si="15"/>
        <v/>
      </c>
    </row>
    <row r="1034" spans="14:20" x14ac:dyDescent="0.2">
      <c r="N1034" s="58">
        <v>4.32</v>
      </c>
      <c r="P1034" s="56"/>
      <c r="T1034" s="52" t="str">
        <f t="shared" si="15"/>
        <v/>
      </c>
    </row>
    <row r="1035" spans="14:20" x14ac:dyDescent="0.2">
      <c r="N1035" s="58">
        <v>3.5</v>
      </c>
      <c r="P1035" s="56"/>
      <c r="T1035" s="52" t="str">
        <f t="shared" si="15"/>
        <v/>
      </c>
    </row>
    <row r="1036" spans="14:20" x14ac:dyDescent="0.2">
      <c r="N1036" s="58">
        <v>3.5</v>
      </c>
      <c r="P1036" s="56"/>
      <c r="T1036" s="52" t="str">
        <f t="shared" si="15"/>
        <v/>
      </c>
    </row>
    <row r="1037" spans="14:20" x14ac:dyDescent="0.2">
      <c r="N1037" s="58">
        <v>3.5</v>
      </c>
      <c r="P1037" s="56"/>
      <c r="T1037" s="52" t="str">
        <f t="shared" si="15"/>
        <v/>
      </c>
    </row>
    <row r="1038" spans="14:20" x14ac:dyDescent="0.2">
      <c r="N1038" s="58">
        <v>3.5</v>
      </c>
      <c r="P1038" s="56"/>
      <c r="T1038" s="52" t="str">
        <f t="shared" si="15"/>
        <v/>
      </c>
    </row>
    <row r="1039" spans="14:20" x14ac:dyDescent="0.2">
      <c r="N1039" s="58">
        <v>4.8</v>
      </c>
      <c r="P1039" s="56"/>
      <c r="T1039" s="52" t="str">
        <f t="shared" si="15"/>
        <v/>
      </c>
    </row>
    <row r="1040" spans="14:20" x14ac:dyDescent="0.2">
      <c r="N1040" s="58">
        <v>10</v>
      </c>
      <c r="P1040" s="56"/>
      <c r="T1040" s="52" t="str">
        <f t="shared" si="15"/>
        <v/>
      </c>
    </row>
    <row r="1041" spans="14:20" x14ac:dyDescent="0.2">
      <c r="N1041" s="58">
        <v>6</v>
      </c>
      <c r="P1041" s="56"/>
      <c r="T1041" s="52" t="str">
        <f t="shared" si="15"/>
        <v/>
      </c>
    </row>
    <row r="1042" spans="14:20" x14ac:dyDescent="0.2">
      <c r="N1042" s="58">
        <v>3.5</v>
      </c>
      <c r="P1042" s="56"/>
      <c r="T1042" s="52" t="str">
        <f t="shared" si="15"/>
        <v/>
      </c>
    </row>
    <row r="1043" spans="14:20" x14ac:dyDescent="0.2">
      <c r="N1043" s="58">
        <v>3.5</v>
      </c>
      <c r="P1043" s="56"/>
      <c r="T1043" s="52" t="str">
        <f t="shared" si="15"/>
        <v/>
      </c>
    </row>
    <row r="1044" spans="14:20" x14ac:dyDescent="0.2">
      <c r="N1044" s="58">
        <v>3.5</v>
      </c>
      <c r="P1044" s="56"/>
      <c r="T1044" s="52" t="str">
        <f t="shared" si="15"/>
        <v/>
      </c>
    </row>
    <row r="1045" spans="14:20" x14ac:dyDescent="0.2">
      <c r="N1045" s="58">
        <v>3.5</v>
      </c>
      <c r="P1045" s="56"/>
      <c r="T1045" s="52" t="str">
        <f t="shared" si="15"/>
        <v/>
      </c>
    </row>
    <row r="1046" spans="14:20" x14ac:dyDescent="0.2">
      <c r="N1046" s="58">
        <v>3.5</v>
      </c>
      <c r="P1046" s="56"/>
      <c r="T1046" s="52" t="str">
        <f t="shared" si="15"/>
        <v/>
      </c>
    </row>
    <row r="1047" spans="14:20" x14ac:dyDescent="0.2">
      <c r="N1047" s="58">
        <v>6</v>
      </c>
      <c r="P1047" s="56"/>
      <c r="T1047" s="52" t="str">
        <f t="shared" si="15"/>
        <v/>
      </c>
    </row>
    <row r="1048" spans="14:20" x14ac:dyDescent="0.2">
      <c r="N1048" s="58">
        <v>3.5</v>
      </c>
      <c r="P1048" s="56"/>
      <c r="T1048" s="52" t="str">
        <f t="shared" si="15"/>
        <v/>
      </c>
    </row>
    <row r="1049" spans="14:20" x14ac:dyDescent="0.2">
      <c r="N1049" s="58">
        <v>4</v>
      </c>
      <c r="P1049" s="56"/>
      <c r="T1049" s="52" t="str">
        <f t="shared" si="15"/>
        <v/>
      </c>
    </row>
    <row r="1050" spans="14:20" x14ac:dyDescent="0.2">
      <c r="N1050" s="58">
        <v>5.5</v>
      </c>
      <c r="P1050" s="56"/>
      <c r="T1050" s="52" t="str">
        <f t="shared" si="15"/>
        <v/>
      </c>
    </row>
    <row r="1051" spans="14:20" x14ac:dyDescent="0.2">
      <c r="N1051" s="58">
        <v>4.9000000000000004</v>
      </c>
      <c r="P1051" s="56"/>
      <c r="T1051" s="52" t="str">
        <f t="shared" si="15"/>
        <v/>
      </c>
    </row>
    <row r="1052" spans="14:20" x14ac:dyDescent="0.2">
      <c r="N1052" s="58">
        <v>3.5</v>
      </c>
      <c r="P1052" s="56"/>
      <c r="T1052" s="52" t="str">
        <f t="shared" si="15"/>
        <v/>
      </c>
    </row>
    <row r="1053" spans="14:20" x14ac:dyDescent="0.2">
      <c r="N1053" s="58">
        <v>3.5</v>
      </c>
      <c r="P1053" s="56"/>
    </row>
    <row r="1054" spans="14:20" x14ac:dyDescent="0.2">
      <c r="N1054" s="58">
        <v>3.5</v>
      </c>
      <c r="P1054" s="56"/>
    </row>
    <row r="1055" spans="14:20" x14ac:dyDescent="0.2">
      <c r="N1055" s="58">
        <v>3.5</v>
      </c>
      <c r="P1055" s="56"/>
    </row>
    <row r="1056" spans="14:20" x14ac:dyDescent="0.2">
      <c r="N1056" s="58">
        <v>3.5</v>
      </c>
      <c r="P1056" s="56"/>
    </row>
    <row r="1057" spans="14:16" x14ac:dyDescent="0.2">
      <c r="N1057" s="58">
        <v>3.5</v>
      </c>
      <c r="P1057" s="56"/>
    </row>
    <row r="1058" spans="14:16" x14ac:dyDescent="0.2">
      <c r="N1058" s="58">
        <v>3.5</v>
      </c>
      <c r="P1058" s="56"/>
    </row>
    <row r="1059" spans="14:16" x14ac:dyDescent="0.2">
      <c r="N1059" s="58">
        <v>4.2</v>
      </c>
      <c r="P1059" s="56"/>
    </row>
    <row r="1060" spans="14:16" x14ac:dyDescent="0.2">
      <c r="N1060" s="58">
        <v>4.2</v>
      </c>
      <c r="P1060" s="56"/>
    </row>
    <row r="1061" spans="14:16" x14ac:dyDescent="0.2">
      <c r="N1061" s="58">
        <v>3.5</v>
      </c>
      <c r="P1061" s="56"/>
    </row>
    <row r="1062" spans="14:16" x14ac:dyDescent="0.2">
      <c r="N1062" s="58">
        <v>6</v>
      </c>
      <c r="P1062" s="56"/>
    </row>
    <row r="1063" spans="14:16" x14ac:dyDescent="0.2">
      <c r="N1063" s="58">
        <v>6</v>
      </c>
      <c r="P1063" s="56"/>
    </row>
    <row r="1064" spans="14:16" x14ac:dyDescent="0.2">
      <c r="N1064" s="58">
        <v>6</v>
      </c>
      <c r="P1064" s="56"/>
    </row>
    <row r="1065" spans="14:16" x14ac:dyDescent="0.2">
      <c r="N1065" s="58">
        <v>6</v>
      </c>
      <c r="P1065" s="56"/>
    </row>
    <row r="1066" spans="14:16" x14ac:dyDescent="0.2">
      <c r="N1066" s="58">
        <v>3.5</v>
      </c>
      <c r="P1066" s="56"/>
    </row>
    <row r="1067" spans="14:16" x14ac:dyDescent="0.2">
      <c r="N1067" s="58">
        <v>3.6</v>
      </c>
      <c r="P1067" s="56"/>
    </row>
    <row r="1068" spans="14:16" x14ac:dyDescent="0.2">
      <c r="N1068" s="58">
        <v>3.6</v>
      </c>
      <c r="P1068" s="56"/>
    </row>
    <row r="1069" spans="14:16" x14ac:dyDescent="0.2">
      <c r="N1069" s="58">
        <v>3.6</v>
      </c>
      <c r="P1069" s="56"/>
    </row>
    <row r="1070" spans="14:16" x14ac:dyDescent="0.2">
      <c r="N1070" s="58">
        <v>3.6</v>
      </c>
      <c r="P1070" s="56"/>
    </row>
    <row r="1071" spans="14:16" x14ac:dyDescent="0.2">
      <c r="N1071" s="58">
        <v>3.6</v>
      </c>
      <c r="P1071" s="56"/>
    </row>
    <row r="1072" spans="14:16" x14ac:dyDescent="0.2">
      <c r="N1072" s="58">
        <v>3.6</v>
      </c>
      <c r="P1072" s="56"/>
    </row>
    <row r="1073" spans="14:16" x14ac:dyDescent="0.2">
      <c r="N1073" s="58">
        <v>3.6</v>
      </c>
      <c r="P1073" s="56"/>
    </row>
    <row r="1074" spans="14:16" x14ac:dyDescent="0.2">
      <c r="N1074" s="58">
        <v>9</v>
      </c>
      <c r="P1074" s="56"/>
    </row>
    <row r="1075" spans="14:16" x14ac:dyDescent="0.2">
      <c r="N1075" s="58">
        <v>5</v>
      </c>
      <c r="P1075" s="56"/>
    </row>
    <row r="1076" spans="14:16" x14ac:dyDescent="0.2">
      <c r="N1076" s="58">
        <v>3.5</v>
      </c>
      <c r="P1076" s="56"/>
    </row>
    <row r="1077" spans="14:16" x14ac:dyDescent="0.2">
      <c r="N1077" s="58">
        <v>3.5</v>
      </c>
      <c r="P1077" s="56"/>
    </row>
    <row r="1078" spans="14:16" x14ac:dyDescent="0.2">
      <c r="N1078" s="58">
        <v>4</v>
      </c>
      <c r="P1078" s="56"/>
    </row>
    <row r="1079" spans="14:16" x14ac:dyDescent="0.2">
      <c r="N1079" s="58">
        <v>5.5</v>
      </c>
      <c r="P1079" s="56"/>
    </row>
    <row r="1080" spans="14:16" x14ac:dyDescent="0.2">
      <c r="N1080" s="58">
        <v>6</v>
      </c>
      <c r="P1080" s="56"/>
    </row>
    <row r="1081" spans="14:16" x14ac:dyDescent="0.2">
      <c r="N1081" s="58">
        <v>7.35</v>
      </c>
      <c r="P1081" s="56"/>
    </row>
    <row r="1082" spans="14:16" x14ac:dyDescent="0.2">
      <c r="N1082" s="58">
        <v>7.35</v>
      </c>
      <c r="P1082" s="56"/>
    </row>
    <row r="1083" spans="14:16" x14ac:dyDescent="0.2">
      <c r="N1083" s="58">
        <v>7.35</v>
      </c>
      <c r="P1083" s="56"/>
    </row>
    <row r="1084" spans="14:16" x14ac:dyDescent="0.2">
      <c r="N1084" s="58">
        <v>7.35</v>
      </c>
      <c r="P1084" s="56"/>
    </row>
    <row r="1085" spans="14:16" x14ac:dyDescent="0.2">
      <c r="N1085" s="58">
        <v>3.5</v>
      </c>
      <c r="P1085" s="56"/>
    </row>
    <row r="1086" spans="14:16" x14ac:dyDescent="0.2">
      <c r="N1086" s="58">
        <v>3.5</v>
      </c>
      <c r="P1086" s="56"/>
    </row>
    <row r="1087" spans="14:16" x14ac:dyDescent="0.2">
      <c r="N1087" s="58">
        <v>3.5</v>
      </c>
      <c r="P1087" s="56"/>
    </row>
    <row r="1088" spans="14:16" x14ac:dyDescent="0.2">
      <c r="N1088" s="58">
        <v>3.5</v>
      </c>
      <c r="P1088" s="56"/>
    </row>
    <row r="1089" spans="14:16" x14ac:dyDescent="0.2">
      <c r="N1089" s="58">
        <v>3.5</v>
      </c>
      <c r="P1089" s="56"/>
    </row>
    <row r="1090" spans="14:16" x14ac:dyDescent="0.2">
      <c r="N1090" s="58">
        <v>4.5</v>
      </c>
      <c r="P1090" s="56"/>
    </row>
    <row r="1091" spans="14:16" x14ac:dyDescent="0.2">
      <c r="N1091" s="58">
        <v>3.5</v>
      </c>
      <c r="P1091" s="56"/>
    </row>
    <row r="1092" spans="14:16" x14ac:dyDescent="0.2">
      <c r="N1092" s="58">
        <v>4</v>
      </c>
      <c r="P1092" s="56"/>
    </row>
    <row r="1093" spans="14:16" x14ac:dyDescent="0.2">
      <c r="N1093" s="58">
        <v>4</v>
      </c>
      <c r="P1093" s="56"/>
    </row>
    <row r="1094" spans="14:16" x14ac:dyDescent="0.2">
      <c r="N1094" s="58">
        <v>4</v>
      </c>
      <c r="P1094" s="56"/>
    </row>
    <row r="1095" spans="14:16" x14ac:dyDescent="0.2">
      <c r="N1095" s="58">
        <v>4.2</v>
      </c>
      <c r="P1095" s="56"/>
    </row>
    <row r="1096" spans="14:16" x14ac:dyDescent="0.2">
      <c r="N1096" s="58">
        <v>4</v>
      </c>
      <c r="P1096" s="56"/>
    </row>
    <row r="1097" spans="14:16" x14ac:dyDescent="0.2">
      <c r="N1097" s="58">
        <v>5</v>
      </c>
      <c r="P1097" s="56"/>
    </row>
    <row r="1098" spans="14:16" x14ac:dyDescent="0.2">
      <c r="N1098" s="58">
        <v>5</v>
      </c>
      <c r="P1098" s="56"/>
    </row>
    <row r="1099" spans="14:16" x14ac:dyDescent="0.2">
      <c r="N1099" s="58">
        <v>5</v>
      </c>
      <c r="P1099" s="56"/>
    </row>
    <row r="1100" spans="14:16" x14ac:dyDescent="0.2">
      <c r="N1100" s="58">
        <v>5</v>
      </c>
      <c r="P1100" s="56"/>
    </row>
    <row r="1101" spans="14:16" x14ac:dyDescent="0.2">
      <c r="N1101" s="58">
        <v>3.5</v>
      </c>
      <c r="P1101" s="56"/>
    </row>
    <row r="1102" spans="14:16" x14ac:dyDescent="0.2">
      <c r="N1102" s="58">
        <v>3.5</v>
      </c>
      <c r="P1102" s="56"/>
    </row>
    <row r="1103" spans="14:16" x14ac:dyDescent="0.2">
      <c r="N1103" s="58">
        <v>3.5</v>
      </c>
      <c r="P1103" s="56"/>
    </row>
    <row r="1104" spans="14:16" x14ac:dyDescent="0.2">
      <c r="N1104" s="58">
        <v>3.5</v>
      </c>
      <c r="P1104" s="56"/>
    </row>
    <row r="1105" spans="14:16" x14ac:dyDescent="0.2">
      <c r="N1105" s="58">
        <v>3.5</v>
      </c>
      <c r="P1105" s="56"/>
    </row>
    <row r="1106" spans="14:16" x14ac:dyDescent="0.2">
      <c r="N1106" s="58">
        <v>3.5</v>
      </c>
      <c r="P1106" s="56"/>
    </row>
    <row r="1107" spans="14:16" x14ac:dyDescent="0.2">
      <c r="N1107" s="58">
        <v>3.5</v>
      </c>
      <c r="P1107" s="56"/>
    </row>
    <row r="1108" spans="14:16" x14ac:dyDescent="0.2">
      <c r="N1108" s="58">
        <v>3.5</v>
      </c>
      <c r="P1108" s="56"/>
    </row>
    <row r="1109" spans="14:16" x14ac:dyDescent="0.2">
      <c r="N1109" s="58">
        <v>3.5</v>
      </c>
      <c r="P1109" s="56"/>
    </row>
    <row r="1110" spans="14:16" x14ac:dyDescent="0.2">
      <c r="N1110" s="58">
        <v>3.5</v>
      </c>
      <c r="P1110" s="56"/>
    </row>
    <row r="1111" spans="14:16" x14ac:dyDescent="0.2">
      <c r="N1111" s="58">
        <v>3.5</v>
      </c>
      <c r="P1111" s="56"/>
    </row>
    <row r="1112" spans="14:16" x14ac:dyDescent="0.2">
      <c r="N1112" s="58">
        <v>7</v>
      </c>
      <c r="P1112" s="56"/>
    </row>
    <row r="1113" spans="14:16" x14ac:dyDescent="0.2">
      <c r="N1113" s="58">
        <v>7</v>
      </c>
      <c r="P1113" s="56"/>
    </row>
    <row r="1114" spans="14:16" x14ac:dyDescent="0.2">
      <c r="N1114" s="58">
        <v>3.5</v>
      </c>
      <c r="P1114" s="56"/>
    </row>
    <row r="1115" spans="14:16" x14ac:dyDescent="0.2">
      <c r="N1115" s="58">
        <v>3.5</v>
      </c>
      <c r="P1115" s="56"/>
    </row>
    <row r="1116" spans="14:16" x14ac:dyDescent="0.2">
      <c r="N1116" s="58">
        <v>4</v>
      </c>
      <c r="P1116" s="56"/>
    </row>
    <row r="1117" spans="14:16" x14ac:dyDescent="0.2">
      <c r="N1117" s="58">
        <v>5</v>
      </c>
      <c r="P1117" s="56"/>
    </row>
    <row r="1118" spans="14:16" x14ac:dyDescent="0.2">
      <c r="N1118" s="58">
        <v>4.2</v>
      </c>
      <c r="P1118" s="56"/>
    </row>
    <row r="1119" spans="14:16" x14ac:dyDescent="0.2">
      <c r="N1119" s="58">
        <v>4.2</v>
      </c>
      <c r="P1119" s="56"/>
    </row>
    <row r="1120" spans="14:16" x14ac:dyDescent="0.2">
      <c r="N1120" s="58">
        <v>3.5</v>
      </c>
      <c r="P1120" s="56"/>
    </row>
    <row r="1121" spans="14:16" x14ac:dyDescent="0.2">
      <c r="N1121" s="58">
        <v>3.5</v>
      </c>
      <c r="P1121" s="56"/>
    </row>
    <row r="1122" spans="14:16" x14ac:dyDescent="0.2">
      <c r="N1122" s="58">
        <v>3.5</v>
      </c>
      <c r="P1122" s="56"/>
    </row>
    <row r="1123" spans="14:16" x14ac:dyDescent="0.2">
      <c r="N1123" s="58">
        <v>3.5</v>
      </c>
      <c r="P1123" s="56"/>
    </row>
    <row r="1124" spans="14:16" x14ac:dyDescent="0.2">
      <c r="N1124" s="58">
        <v>3.5</v>
      </c>
      <c r="P1124" s="56"/>
    </row>
    <row r="1125" spans="14:16" x14ac:dyDescent="0.2">
      <c r="N1125" s="58">
        <v>4</v>
      </c>
      <c r="P1125" s="56"/>
    </row>
    <row r="1126" spans="14:16" x14ac:dyDescent="0.2">
      <c r="N1126" s="58">
        <v>4</v>
      </c>
      <c r="P1126" s="56"/>
    </row>
    <row r="1127" spans="14:16" x14ac:dyDescent="0.2">
      <c r="N1127" s="58">
        <v>5</v>
      </c>
      <c r="P1127" s="56"/>
    </row>
    <row r="1128" spans="14:16" x14ac:dyDescent="0.2">
      <c r="N1128" s="58">
        <v>6.13</v>
      </c>
      <c r="P1128" s="56"/>
    </row>
    <row r="1129" spans="14:16" x14ac:dyDescent="0.2">
      <c r="N1129" s="58">
        <v>3.5</v>
      </c>
      <c r="P1129" s="56"/>
    </row>
    <row r="1130" spans="14:16" x14ac:dyDescent="0.2">
      <c r="N1130" s="58">
        <v>5</v>
      </c>
      <c r="P1130" s="56"/>
    </row>
    <row r="1131" spans="14:16" x14ac:dyDescent="0.2">
      <c r="N1131" s="58">
        <v>5</v>
      </c>
      <c r="P1131" s="56"/>
    </row>
    <row r="1132" spans="14:16" x14ac:dyDescent="0.2">
      <c r="N1132" s="58">
        <v>5</v>
      </c>
      <c r="P1132" s="56"/>
    </row>
    <row r="1133" spans="14:16" x14ac:dyDescent="0.2">
      <c r="N1133" s="58">
        <v>5.2</v>
      </c>
      <c r="P1133" s="56"/>
    </row>
    <row r="1134" spans="14:16" x14ac:dyDescent="0.2">
      <c r="N1134" s="58">
        <v>5.2</v>
      </c>
      <c r="P1134" s="56"/>
    </row>
    <row r="1135" spans="14:16" x14ac:dyDescent="0.2">
      <c r="N1135" s="58">
        <v>3.6</v>
      </c>
      <c r="P1135" s="56"/>
    </row>
    <row r="1136" spans="14:16" x14ac:dyDescent="0.2">
      <c r="N1136" s="58">
        <v>5</v>
      </c>
      <c r="P1136" s="56"/>
    </row>
    <row r="1137" spans="14:16" x14ac:dyDescent="0.2">
      <c r="N1137" s="58">
        <v>9</v>
      </c>
      <c r="P1137" s="56"/>
    </row>
    <row r="1138" spans="14:16" x14ac:dyDescent="0.2">
      <c r="N1138" s="58">
        <v>3.5</v>
      </c>
      <c r="P1138" s="56"/>
    </row>
    <row r="1139" spans="14:16" x14ac:dyDescent="0.2">
      <c r="N1139" s="58">
        <v>4.2</v>
      </c>
      <c r="P1139" s="56"/>
    </row>
    <row r="1140" spans="14:16" x14ac:dyDescent="0.2">
      <c r="N1140" s="58">
        <v>3.5</v>
      </c>
      <c r="P1140" s="56"/>
    </row>
    <row r="1141" spans="14:16" x14ac:dyDescent="0.2">
      <c r="N1141" s="58">
        <v>3.5</v>
      </c>
      <c r="P1141" s="56"/>
    </row>
    <row r="1142" spans="14:16" x14ac:dyDescent="0.2">
      <c r="N1142" s="58">
        <v>7.08</v>
      </c>
      <c r="P1142" s="56"/>
    </row>
    <row r="1143" spans="14:16" x14ac:dyDescent="0.2">
      <c r="N1143" s="58">
        <v>8</v>
      </c>
      <c r="P1143" s="56"/>
    </row>
    <row r="1144" spans="14:16" x14ac:dyDescent="0.2">
      <c r="N1144" s="58">
        <v>4.8</v>
      </c>
      <c r="P1144" s="56"/>
    </row>
    <row r="1145" spans="14:16" x14ac:dyDescent="0.2">
      <c r="N1145" s="58">
        <v>3.5</v>
      </c>
      <c r="P1145" s="56"/>
    </row>
    <row r="1146" spans="14:16" x14ac:dyDescent="0.2">
      <c r="N1146" s="58">
        <v>3.5</v>
      </c>
      <c r="P1146" s="56"/>
    </row>
    <row r="1147" spans="14:16" x14ac:dyDescent="0.2">
      <c r="N1147" s="58">
        <v>3.5</v>
      </c>
      <c r="P1147" s="56"/>
    </row>
    <row r="1148" spans="14:16" x14ac:dyDescent="0.2">
      <c r="N1148" s="58">
        <v>11.29</v>
      </c>
      <c r="P1148" s="56"/>
    </row>
    <row r="1149" spans="14:16" x14ac:dyDescent="0.2">
      <c r="N1149" s="58">
        <v>4</v>
      </c>
      <c r="P1149" s="56"/>
    </row>
    <row r="1150" spans="14:16" x14ac:dyDescent="0.2">
      <c r="N1150" s="58">
        <v>3.5</v>
      </c>
      <c r="P1150" s="56"/>
    </row>
    <row r="1151" spans="14:16" x14ac:dyDescent="0.2">
      <c r="N1151" s="58">
        <v>3.5</v>
      </c>
      <c r="P1151" s="56"/>
    </row>
    <row r="1152" spans="14:16" x14ac:dyDescent="0.2">
      <c r="N1152" s="58">
        <v>3.5</v>
      </c>
      <c r="P1152" s="56"/>
    </row>
    <row r="1153" spans="14:16" x14ac:dyDescent="0.2">
      <c r="N1153" s="58">
        <v>6</v>
      </c>
      <c r="P1153" s="56"/>
    </row>
    <row r="1154" spans="14:16" x14ac:dyDescent="0.2">
      <c r="N1154" s="58">
        <v>3.5</v>
      </c>
      <c r="P1154" s="56"/>
    </row>
    <row r="1155" spans="14:16" x14ac:dyDescent="0.2">
      <c r="N1155" s="58">
        <v>3.5</v>
      </c>
      <c r="P1155" s="56"/>
    </row>
    <row r="1156" spans="14:16" x14ac:dyDescent="0.2">
      <c r="N1156" s="58">
        <v>3.5</v>
      </c>
      <c r="P1156" s="56"/>
    </row>
    <row r="1157" spans="14:16" x14ac:dyDescent="0.2">
      <c r="N1157" s="58">
        <v>4</v>
      </c>
      <c r="P1157" s="56"/>
    </row>
    <row r="1158" spans="14:16" x14ac:dyDescent="0.2">
      <c r="N1158" s="58">
        <v>6.5</v>
      </c>
      <c r="P1158" s="56"/>
    </row>
    <row r="1159" spans="14:16" x14ac:dyDescent="0.2">
      <c r="N1159" s="58">
        <v>6.5</v>
      </c>
      <c r="P1159" s="56"/>
    </row>
    <row r="1160" spans="14:16" x14ac:dyDescent="0.2">
      <c r="N1160" s="58">
        <v>6.5</v>
      </c>
      <c r="P1160" s="56"/>
    </row>
    <row r="1161" spans="14:16" x14ac:dyDescent="0.2">
      <c r="N1161" s="58">
        <v>6.5</v>
      </c>
      <c r="P1161" s="56"/>
    </row>
    <row r="1162" spans="14:16" x14ac:dyDescent="0.2">
      <c r="N1162" s="58">
        <v>6.5</v>
      </c>
      <c r="P1162" s="56"/>
    </row>
    <row r="1163" spans="14:16" x14ac:dyDescent="0.2">
      <c r="N1163" s="58">
        <v>6.5</v>
      </c>
      <c r="P1163" s="56"/>
    </row>
    <row r="1164" spans="14:16" x14ac:dyDescent="0.2">
      <c r="N1164" s="58">
        <v>4.45</v>
      </c>
      <c r="P1164" s="56"/>
    </row>
    <row r="1165" spans="14:16" x14ac:dyDescent="0.2">
      <c r="N1165" s="58">
        <v>7.75</v>
      </c>
      <c r="P1165" s="56"/>
    </row>
    <row r="1166" spans="14:16" x14ac:dyDescent="0.2">
      <c r="N1166" s="58">
        <v>3.5</v>
      </c>
      <c r="P1166" s="56"/>
    </row>
    <row r="1167" spans="14:16" x14ac:dyDescent="0.2">
      <c r="N1167" s="58">
        <v>3.5</v>
      </c>
      <c r="P1167" s="56"/>
    </row>
    <row r="1168" spans="14:16" x14ac:dyDescent="0.2">
      <c r="N1168" s="58">
        <v>8</v>
      </c>
      <c r="P1168" s="56"/>
    </row>
    <row r="1169" spans="14:16" x14ac:dyDescent="0.2">
      <c r="N1169" s="58">
        <v>3.5</v>
      </c>
      <c r="P1169" s="56"/>
    </row>
    <row r="1170" spans="14:16" x14ac:dyDescent="0.2">
      <c r="N1170" s="58">
        <v>3.5</v>
      </c>
      <c r="P1170" s="56"/>
    </row>
    <row r="1171" spans="14:16" x14ac:dyDescent="0.2">
      <c r="N1171" s="58">
        <v>3.5</v>
      </c>
      <c r="P1171" s="56"/>
    </row>
    <row r="1172" spans="14:16" x14ac:dyDescent="0.2">
      <c r="N1172" s="58">
        <v>3.5</v>
      </c>
      <c r="P1172" s="56"/>
    </row>
    <row r="1173" spans="14:16" x14ac:dyDescent="0.2">
      <c r="N1173" s="58">
        <v>3.5</v>
      </c>
      <c r="P1173" s="56"/>
    </row>
    <row r="1174" spans="14:16" x14ac:dyDescent="0.2">
      <c r="N1174" s="55">
        <v>7</v>
      </c>
      <c r="P1174" s="56"/>
    </row>
    <row r="1175" spans="14:16" x14ac:dyDescent="0.2">
      <c r="N1175" s="55">
        <v>7</v>
      </c>
      <c r="P1175" s="56"/>
    </row>
    <row r="1176" spans="14:16" x14ac:dyDescent="0.2">
      <c r="N1176" s="55">
        <v>7</v>
      </c>
      <c r="P1176" s="56"/>
    </row>
    <row r="1177" spans="14:16" x14ac:dyDescent="0.2">
      <c r="N1177" s="58">
        <v>3.6</v>
      </c>
      <c r="P1177" s="56"/>
    </row>
    <row r="1178" spans="14:16" x14ac:dyDescent="0.2">
      <c r="N1178" s="58">
        <v>3.6</v>
      </c>
      <c r="P1178" s="56"/>
    </row>
    <row r="1179" spans="14:16" x14ac:dyDescent="0.2">
      <c r="N1179" s="58">
        <v>3.6</v>
      </c>
      <c r="P1179" s="56"/>
    </row>
    <row r="1180" spans="14:16" x14ac:dyDescent="0.2">
      <c r="N1180" s="58">
        <v>9</v>
      </c>
      <c r="P1180" s="56"/>
    </row>
    <row r="1181" spans="14:16" x14ac:dyDescent="0.2">
      <c r="N1181" s="58">
        <v>4.2300000000000004</v>
      </c>
      <c r="P1181" s="56"/>
    </row>
    <row r="1182" spans="14:16" x14ac:dyDescent="0.2">
      <c r="N1182" s="58" t="s">
        <v>1821</v>
      </c>
      <c r="P1182" s="56"/>
    </row>
    <row r="1183" spans="14:16" x14ac:dyDescent="0.2">
      <c r="N1183" s="58">
        <v>3.5</v>
      </c>
      <c r="P1183" s="56"/>
    </row>
    <row r="1184" spans="14:16" ht="39" x14ac:dyDescent="0.2">
      <c r="N1184" s="55" t="s">
        <v>1821</v>
      </c>
      <c r="P1184" s="56"/>
    </row>
    <row r="1185" spans="14:16" x14ac:dyDescent="0.2">
      <c r="N1185" s="58">
        <v>3.5</v>
      </c>
      <c r="P1185" s="56"/>
    </row>
    <row r="1186" spans="14:16" x14ac:dyDescent="0.2">
      <c r="N1186" s="58">
        <v>3.5</v>
      </c>
      <c r="P1186" s="56"/>
    </row>
    <row r="1187" spans="14:16" ht="39" x14ac:dyDescent="0.2">
      <c r="N1187" s="55" t="s">
        <v>1821</v>
      </c>
      <c r="P1187" s="56"/>
    </row>
    <row r="1188" spans="14:16" x14ac:dyDescent="0.2">
      <c r="N1188" s="58">
        <v>3.5</v>
      </c>
      <c r="P1188" s="56"/>
    </row>
    <row r="1189" spans="14:16" ht="39" x14ac:dyDescent="0.2">
      <c r="N1189" s="55" t="s">
        <v>1821</v>
      </c>
      <c r="P1189" s="56"/>
    </row>
    <row r="1190" spans="14:16" ht="39" x14ac:dyDescent="0.2">
      <c r="N1190" s="55" t="s">
        <v>1821</v>
      </c>
      <c r="P1190" s="56"/>
    </row>
    <row r="1191" spans="14:16" ht="39" x14ac:dyDescent="0.2">
      <c r="N1191" s="55" t="s">
        <v>1821</v>
      </c>
      <c r="P1191" s="56"/>
    </row>
    <row r="1192" spans="14:16" ht="39" x14ac:dyDescent="0.2">
      <c r="N1192" s="55" t="s">
        <v>1821</v>
      </c>
      <c r="P1192" s="56"/>
    </row>
    <row r="1193" spans="14:16" ht="39" x14ac:dyDescent="0.2">
      <c r="N1193" s="55" t="s">
        <v>1821</v>
      </c>
      <c r="P1193" s="56"/>
    </row>
    <row r="1194" spans="14:16" x14ac:dyDescent="0.2">
      <c r="N1194" s="58">
        <v>3.5</v>
      </c>
      <c r="P1194" s="56"/>
    </row>
    <row r="1195" spans="14:16" x14ac:dyDescent="0.2">
      <c r="N1195" s="58">
        <v>4</v>
      </c>
      <c r="P1195" s="56"/>
    </row>
    <row r="1196" spans="14:16" ht="39" x14ac:dyDescent="0.2">
      <c r="N1196" s="55" t="s">
        <v>1821</v>
      </c>
      <c r="P1196" s="56"/>
    </row>
    <row r="1197" spans="14:16" ht="39" x14ac:dyDescent="0.2">
      <c r="N1197" s="55" t="s">
        <v>1821</v>
      </c>
      <c r="P1197" s="56"/>
    </row>
    <row r="1198" spans="14:16" x14ac:dyDescent="0.2">
      <c r="N1198" s="58">
        <v>5</v>
      </c>
      <c r="P1198" s="56"/>
    </row>
    <row r="1199" spans="14:16" x14ac:dyDescent="0.2">
      <c r="N1199" s="58">
        <v>3.6</v>
      </c>
      <c r="P1199" s="56"/>
    </row>
    <row r="1200" spans="14:16" x14ac:dyDescent="0.2">
      <c r="N1200" s="58">
        <v>3.5</v>
      </c>
      <c r="P1200" s="56"/>
    </row>
    <row r="1201" spans="14:20" x14ac:dyDescent="0.2">
      <c r="N1201" s="58">
        <v>3.5</v>
      </c>
      <c r="P1201" s="56"/>
    </row>
    <row r="1202" spans="14:20" x14ac:dyDescent="0.2">
      <c r="N1202" s="55">
        <v>4.2</v>
      </c>
      <c r="P1202" s="56"/>
      <c r="T1202" s="52" t="str">
        <f t="shared" si="15"/>
        <v/>
      </c>
    </row>
    <row r="1203" spans="14:20" x14ac:dyDescent="0.2">
      <c r="N1203" s="58">
        <v>3.5</v>
      </c>
      <c r="P1203" s="56"/>
      <c r="T1203" s="52" t="str">
        <f t="shared" si="15"/>
        <v/>
      </c>
    </row>
    <row r="1204" spans="14:20" x14ac:dyDescent="0.2">
      <c r="N1204" s="58" t="s">
        <v>1821</v>
      </c>
      <c r="P1204" s="56"/>
      <c r="T1204" s="52" t="str">
        <f t="shared" si="15"/>
        <v/>
      </c>
    </row>
    <row r="1205" spans="14:20" x14ac:dyDescent="0.2">
      <c r="N1205" s="58">
        <v>4.5</v>
      </c>
      <c r="P1205" s="56"/>
      <c r="T1205" s="52" t="str">
        <f t="shared" si="15"/>
        <v/>
      </c>
    </row>
    <row r="1206" spans="14:20" x14ac:dyDescent="0.2">
      <c r="N1206" s="58">
        <v>3.5</v>
      </c>
      <c r="P1206" s="56"/>
      <c r="T1206" s="52" t="str">
        <f t="shared" si="15"/>
        <v/>
      </c>
    </row>
    <row r="1207" spans="14:20" x14ac:dyDescent="0.2">
      <c r="N1207" s="58">
        <v>3.5</v>
      </c>
      <c r="P1207" s="56"/>
      <c r="T1207" s="52" t="str">
        <f t="shared" si="15"/>
        <v/>
      </c>
    </row>
    <row r="1208" spans="14:20" x14ac:dyDescent="0.2">
      <c r="N1208" s="58" t="s">
        <v>1821</v>
      </c>
      <c r="P1208" s="56"/>
      <c r="T1208" s="52" t="str">
        <f t="shared" si="15"/>
        <v/>
      </c>
    </row>
    <row r="1209" spans="14:20" x14ac:dyDescent="0.2">
      <c r="N1209" s="58" t="s">
        <v>1821</v>
      </c>
      <c r="P1209" s="56"/>
      <c r="T1209" s="52" t="str">
        <f t="shared" si="15"/>
        <v/>
      </c>
    </row>
    <row r="1210" spans="14:20" x14ac:dyDescent="0.2">
      <c r="N1210" s="58" t="s">
        <v>1821</v>
      </c>
      <c r="P1210" s="56"/>
      <c r="T1210" s="52" t="str">
        <f t="shared" si="15"/>
        <v/>
      </c>
    </row>
    <row r="1211" spans="14:20" x14ac:dyDescent="0.2">
      <c r="N1211" s="58" t="s">
        <v>1821</v>
      </c>
      <c r="P1211" s="56"/>
      <c r="T1211" s="52" t="str">
        <f t="shared" si="15"/>
        <v/>
      </c>
    </row>
    <row r="1212" spans="14:20" x14ac:dyDescent="0.2">
      <c r="N1212" s="58">
        <v>4</v>
      </c>
      <c r="P1212" s="56"/>
      <c r="T1212" s="52" t="str">
        <f t="shared" ref="T1212:T1232" si="16">IF(LEFT(H1212,3)="off","OFF",IF(H1212="","","ON"))</f>
        <v/>
      </c>
    </row>
    <row r="1213" spans="14:20" x14ac:dyDescent="0.2">
      <c r="N1213" s="58">
        <v>3.5</v>
      </c>
      <c r="P1213" s="56"/>
      <c r="T1213" s="52" t="str">
        <f t="shared" si="16"/>
        <v/>
      </c>
    </row>
    <row r="1214" spans="14:20" x14ac:dyDescent="0.2">
      <c r="N1214" s="58">
        <v>3.5</v>
      </c>
      <c r="P1214" s="56"/>
      <c r="T1214" s="52" t="str">
        <f t="shared" si="16"/>
        <v/>
      </c>
    </row>
    <row r="1215" spans="14:20" x14ac:dyDescent="0.2">
      <c r="N1215" s="58" t="s">
        <v>1821</v>
      </c>
      <c r="P1215" s="56"/>
      <c r="T1215" s="52" t="str">
        <f t="shared" si="16"/>
        <v/>
      </c>
    </row>
    <row r="1216" spans="14:20" x14ac:dyDescent="0.2">
      <c r="N1216" s="58" t="s">
        <v>1821</v>
      </c>
      <c r="P1216" s="56"/>
      <c r="T1216" s="52" t="str">
        <f t="shared" si="16"/>
        <v/>
      </c>
    </row>
    <row r="1217" spans="14:20" x14ac:dyDescent="0.2">
      <c r="N1217" s="58" t="s">
        <v>1821</v>
      </c>
      <c r="P1217" s="56"/>
      <c r="T1217" s="52" t="str">
        <f t="shared" si="16"/>
        <v/>
      </c>
    </row>
    <row r="1218" spans="14:20" x14ac:dyDescent="0.2">
      <c r="N1218" s="58" t="s">
        <v>1821</v>
      </c>
      <c r="P1218" s="56"/>
      <c r="T1218" s="52" t="str">
        <f t="shared" si="16"/>
        <v/>
      </c>
    </row>
    <row r="1219" spans="14:20" x14ac:dyDescent="0.2">
      <c r="N1219" s="58">
        <v>3.5</v>
      </c>
      <c r="P1219" s="56"/>
      <c r="T1219" s="52" t="str">
        <f t="shared" si="16"/>
        <v/>
      </c>
    </row>
    <row r="1220" spans="14:20" x14ac:dyDescent="0.2">
      <c r="N1220" s="58" t="s">
        <v>1821</v>
      </c>
      <c r="P1220" s="56"/>
      <c r="T1220" s="52" t="str">
        <f t="shared" si="16"/>
        <v/>
      </c>
    </row>
    <row r="1221" spans="14:20" x14ac:dyDescent="0.2">
      <c r="N1221" s="58" t="s">
        <v>1821</v>
      </c>
      <c r="P1221" s="56"/>
      <c r="T1221" s="52" t="str">
        <f t="shared" si="16"/>
        <v/>
      </c>
    </row>
    <row r="1222" spans="14:20" x14ac:dyDescent="0.2">
      <c r="N1222" s="58">
        <v>4.8</v>
      </c>
      <c r="P1222" s="56"/>
      <c r="T1222" s="52" t="str">
        <f t="shared" si="16"/>
        <v/>
      </c>
    </row>
    <row r="1223" spans="14:20" x14ac:dyDescent="0.2">
      <c r="N1223" s="58" t="s">
        <v>1821</v>
      </c>
      <c r="P1223" s="56"/>
      <c r="T1223" s="52" t="str">
        <f t="shared" si="16"/>
        <v/>
      </c>
    </row>
    <row r="1224" spans="14:20" x14ac:dyDescent="0.2">
      <c r="N1224" s="58" t="s">
        <v>1821</v>
      </c>
      <c r="P1224" s="56"/>
      <c r="T1224" s="52" t="str">
        <f t="shared" si="16"/>
        <v/>
      </c>
    </row>
    <row r="1225" spans="14:20" x14ac:dyDescent="0.2">
      <c r="N1225" s="58">
        <v>3.5</v>
      </c>
      <c r="P1225" s="56"/>
      <c r="T1225" s="52" t="str">
        <f t="shared" si="16"/>
        <v/>
      </c>
    </row>
    <row r="1226" spans="14:20" x14ac:dyDescent="0.2">
      <c r="N1226" s="58">
        <v>3.5</v>
      </c>
      <c r="P1226" s="56"/>
      <c r="T1226" s="52" t="str">
        <f t="shared" si="16"/>
        <v/>
      </c>
    </row>
    <row r="1227" spans="14:20" x14ac:dyDescent="0.2">
      <c r="N1227" s="58">
        <v>3.5</v>
      </c>
      <c r="P1227" s="56"/>
      <c r="T1227" s="52" t="str">
        <f t="shared" si="16"/>
        <v/>
      </c>
    </row>
    <row r="1228" spans="14:20" x14ac:dyDescent="0.2">
      <c r="N1228" s="58">
        <v>3.5</v>
      </c>
      <c r="P1228" s="56"/>
      <c r="T1228" s="52" t="str">
        <f t="shared" si="16"/>
        <v/>
      </c>
    </row>
    <row r="1229" spans="14:20" x14ac:dyDescent="0.2">
      <c r="N1229" s="58">
        <v>3.6</v>
      </c>
      <c r="P1229" s="56"/>
      <c r="T1229" s="52" t="str">
        <f t="shared" si="16"/>
        <v/>
      </c>
    </row>
    <row r="1230" spans="14:20" x14ac:dyDescent="0.2">
      <c r="N1230" s="58">
        <v>3.6</v>
      </c>
      <c r="P1230" s="56"/>
      <c r="T1230" s="52" t="str">
        <f t="shared" si="16"/>
        <v/>
      </c>
    </row>
    <row r="1231" spans="14:20" x14ac:dyDescent="0.2">
      <c r="N1231" s="58">
        <v>3.6</v>
      </c>
      <c r="P1231" s="56"/>
      <c r="T1231" s="52" t="str">
        <f t="shared" si="16"/>
        <v/>
      </c>
    </row>
    <row r="1232" spans="14:20" x14ac:dyDescent="0.2">
      <c r="N1232" s="58">
        <v>3.5</v>
      </c>
      <c r="P1232" s="56"/>
      <c r="T1232" s="52" t="str">
        <f t="shared" si="16"/>
        <v/>
      </c>
    </row>
    <row r="1233" spans="14:16" x14ac:dyDescent="0.2">
      <c r="N1233" s="58">
        <v>3.5</v>
      </c>
      <c r="P1233" s="56"/>
    </row>
    <row r="1234" spans="14:16" x14ac:dyDescent="0.2">
      <c r="N1234" s="58">
        <v>4</v>
      </c>
      <c r="P1234" s="56"/>
    </row>
    <row r="1235" spans="14:16" x14ac:dyDescent="0.2">
      <c r="N1235" s="58">
        <v>3.5</v>
      </c>
      <c r="P1235" s="56"/>
    </row>
    <row r="1236" spans="14:16" x14ac:dyDescent="0.2">
      <c r="N1236" s="58">
        <v>3.5</v>
      </c>
      <c r="P1236" s="56"/>
    </row>
    <row r="1237" spans="14:16" x14ac:dyDescent="0.2">
      <c r="N1237" s="58">
        <v>3.5</v>
      </c>
      <c r="P1237" s="56"/>
    </row>
    <row r="1238" spans="14:16" x14ac:dyDescent="0.2">
      <c r="N1238" s="58">
        <v>2</v>
      </c>
      <c r="P1238" s="56"/>
    </row>
    <row r="1239" spans="14:16" x14ac:dyDescent="0.2">
      <c r="N1239" s="58">
        <v>3.5</v>
      </c>
      <c r="P1239" s="56"/>
    </row>
    <row r="1240" spans="14:16" x14ac:dyDescent="0.2">
      <c r="N1240" s="58">
        <v>2</v>
      </c>
      <c r="P1240" s="56"/>
    </row>
    <row r="1241" spans="14:16" x14ac:dyDescent="0.2">
      <c r="N1241" s="58">
        <v>3.5</v>
      </c>
      <c r="P1241" s="56"/>
    </row>
    <row r="1242" spans="14:16" x14ac:dyDescent="0.2">
      <c r="N1242" s="58">
        <v>3.5</v>
      </c>
      <c r="P1242" s="56"/>
    </row>
    <row r="1243" spans="14:16" x14ac:dyDescent="0.2">
      <c r="N1243" s="58">
        <v>3</v>
      </c>
      <c r="P1243" s="56"/>
    </row>
    <row r="1244" spans="14:16" x14ac:dyDescent="0.2">
      <c r="N1244" s="58">
        <v>3.5</v>
      </c>
      <c r="P1244" s="56"/>
    </row>
    <row r="1245" spans="14:16" x14ac:dyDescent="0.2">
      <c r="N1245" s="58">
        <v>3.5</v>
      </c>
      <c r="P1245" s="56"/>
    </row>
    <row r="1246" spans="14:16" x14ac:dyDescent="0.2">
      <c r="N1246" s="58">
        <v>7</v>
      </c>
      <c r="P1246" s="56"/>
    </row>
    <row r="1247" spans="14:16" x14ac:dyDescent="0.2">
      <c r="N1247" s="58">
        <v>4</v>
      </c>
      <c r="P1247" s="56"/>
    </row>
    <row r="1248" spans="14:16" x14ac:dyDescent="0.2">
      <c r="N1248" s="58">
        <v>4.55</v>
      </c>
      <c r="P1248" s="56"/>
    </row>
    <row r="1249" spans="14:16" x14ac:dyDescent="0.2">
      <c r="N1249" s="58">
        <v>8</v>
      </c>
      <c r="P1249" s="56"/>
    </row>
    <row r="1250" spans="14:16" x14ac:dyDescent="0.2">
      <c r="N1250" s="58">
        <v>5</v>
      </c>
      <c r="P1250" s="56"/>
    </row>
    <row r="1251" spans="14:16" x14ac:dyDescent="0.2">
      <c r="N1251" s="58">
        <v>4.5</v>
      </c>
      <c r="P1251" s="56"/>
    </row>
    <row r="1252" spans="14:16" x14ac:dyDescent="0.2">
      <c r="N1252" s="58">
        <v>8</v>
      </c>
      <c r="P1252" s="56"/>
    </row>
    <row r="1253" spans="14:16" x14ac:dyDescent="0.2">
      <c r="N1253" s="58">
        <v>3.6</v>
      </c>
      <c r="P1253" s="56"/>
    </row>
    <row r="1254" spans="14:16" x14ac:dyDescent="0.2">
      <c r="N1254" s="58">
        <v>4</v>
      </c>
      <c r="P1254" s="56"/>
    </row>
    <row r="1255" spans="14:16" x14ac:dyDescent="0.2">
      <c r="N1255" s="58">
        <v>4.25</v>
      </c>
      <c r="P1255" s="56"/>
    </row>
    <row r="1256" spans="14:16" x14ac:dyDescent="0.2">
      <c r="N1256" s="58">
        <v>3.5</v>
      </c>
      <c r="P1256" s="56"/>
    </row>
    <row r="1257" spans="14:16" x14ac:dyDescent="0.2">
      <c r="N1257" s="58">
        <v>2.75</v>
      </c>
      <c r="P1257" s="56"/>
    </row>
    <row r="1258" spans="14:16" x14ac:dyDescent="0.2">
      <c r="N1258" s="58">
        <v>7.5</v>
      </c>
      <c r="P1258" s="56"/>
    </row>
    <row r="1259" spans="14:16" x14ac:dyDescent="0.2">
      <c r="N1259" s="58">
        <v>3</v>
      </c>
      <c r="P1259" s="56"/>
    </row>
    <row r="1260" spans="14:16" x14ac:dyDescent="0.2">
      <c r="N1260" s="58" t="s">
        <v>2515</v>
      </c>
      <c r="P1260" s="56"/>
    </row>
    <row r="1261" spans="14:16" x14ac:dyDescent="0.2">
      <c r="N1261" s="58">
        <v>3.5</v>
      </c>
      <c r="P1261" s="56"/>
    </row>
    <row r="1262" spans="14:16" x14ac:dyDescent="0.2">
      <c r="N1262" s="58">
        <v>3.6</v>
      </c>
      <c r="P1262" s="56"/>
    </row>
    <row r="1263" spans="14:16" x14ac:dyDescent="0.2">
      <c r="N1263" s="58">
        <v>5.25</v>
      </c>
      <c r="P1263" s="56"/>
    </row>
    <row r="1264" spans="14:16" x14ac:dyDescent="0.2">
      <c r="N1264" s="58">
        <v>3.5</v>
      </c>
      <c r="P1264" s="56"/>
    </row>
    <row r="1265" spans="14:16" x14ac:dyDescent="0.2">
      <c r="N1265" s="58">
        <v>1.2</v>
      </c>
      <c r="P1265" s="56"/>
    </row>
    <row r="1266" spans="14:16" x14ac:dyDescent="0.2">
      <c r="N1266" s="58">
        <v>3.5</v>
      </c>
      <c r="P1266" s="56"/>
    </row>
    <row r="1267" spans="14:16" x14ac:dyDescent="0.2">
      <c r="N1267" s="58">
        <v>4.25</v>
      </c>
      <c r="P1267" s="56"/>
    </row>
    <row r="1268" spans="14:16" x14ac:dyDescent="0.2">
      <c r="N1268" s="58">
        <v>3.5</v>
      </c>
      <c r="P1268" s="56"/>
    </row>
    <row r="1269" spans="14:16" x14ac:dyDescent="0.2">
      <c r="N1269" s="58">
        <v>3.6</v>
      </c>
      <c r="P1269" s="56"/>
    </row>
    <row r="1270" spans="14:16" x14ac:dyDescent="0.2">
      <c r="N1270" s="58">
        <v>3.5</v>
      </c>
      <c r="P1270" s="56"/>
    </row>
    <row r="1271" spans="14:16" x14ac:dyDescent="0.2">
      <c r="N1271" s="58">
        <v>5</v>
      </c>
      <c r="P1271" s="56"/>
    </row>
    <row r="1272" spans="14:16" x14ac:dyDescent="0.2">
      <c r="N1272" s="58">
        <v>4.5</v>
      </c>
      <c r="P1272" s="56"/>
    </row>
    <row r="1273" spans="14:16" x14ac:dyDescent="0.2">
      <c r="N1273" s="58">
        <v>3.5</v>
      </c>
      <c r="P1273" s="56"/>
    </row>
    <row r="1274" spans="14:16" x14ac:dyDescent="0.2">
      <c r="N1274" s="58">
        <v>3.7</v>
      </c>
      <c r="P1274" s="56"/>
    </row>
    <row r="1275" spans="14:16" x14ac:dyDescent="0.2">
      <c r="N1275" s="58">
        <v>3</v>
      </c>
      <c r="P1275" s="56"/>
    </row>
    <row r="1276" spans="14:16" x14ac:dyDescent="0.2">
      <c r="N1276" s="58">
        <v>3</v>
      </c>
      <c r="P1276" s="56"/>
    </row>
    <row r="1277" spans="14:16" x14ac:dyDescent="0.2">
      <c r="N1277" s="58">
        <v>3.26</v>
      </c>
      <c r="P1277" s="56"/>
    </row>
    <row r="1278" spans="14:16" x14ac:dyDescent="0.2">
      <c r="N1278" s="58">
        <v>5</v>
      </c>
      <c r="P1278" s="56"/>
    </row>
    <row r="1279" spans="14:16" x14ac:dyDescent="0.2">
      <c r="N1279" s="58"/>
      <c r="P1279" s="56"/>
    </row>
    <row r="1280" spans="14:16" x14ac:dyDescent="0.2">
      <c r="N1280" s="58"/>
      <c r="P1280" s="56"/>
    </row>
    <row r="1281" spans="14:16" x14ac:dyDescent="0.2">
      <c r="N1281" s="58"/>
      <c r="P1281" s="56"/>
    </row>
    <row r="1282" spans="14:16" x14ac:dyDescent="0.2">
      <c r="N1282" s="58"/>
      <c r="P1282" s="56"/>
    </row>
    <row r="1283" spans="14:16" x14ac:dyDescent="0.2">
      <c r="N1283" s="58"/>
      <c r="P1283" s="56"/>
    </row>
    <row r="1284" spans="14:16" hidden="1" x14ac:dyDescent="0.2">
      <c r="N1284" s="58"/>
      <c r="P1284" s="56" t="e">
        <v>#N/A</v>
      </c>
    </row>
    <row r="1285" spans="14:16" hidden="1" x14ac:dyDescent="0.2">
      <c r="N1285" s="58"/>
      <c r="P1285" s="56" t="e">
        <v>#N/A</v>
      </c>
    </row>
    <row r="1286" spans="14:16" hidden="1" x14ac:dyDescent="0.2">
      <c r="N1286" s="58"/>
      <c r="P1286" s="56" t="e">
        <v>#N/A</v>
      </c>
    </row>
    <row r="1287" spans="14:16" hidden="1" x14ac:dyDescent="0.2">
      <c r="N1287" s="58"/>
      <c r="P1287" s="56" t="e">
        <v>#N/A</v>
      </c>
    </row>
    <row r="1288" spans="14:16" hidden="1" x14ac:dyDescent="0.2">
      <c r="N1288" s="58"/>
      <c r="P1288" s="56" t="e">
        <v>#N/A</v>
      </c>
    </row>
    <row r="1289" spans="14:16" hidden="1" x14ac:dyDescent="0.2">
      <c r="N1289" s="58"/>
      <c r="P1289" s="56" t="e">
        <v>#N/A</v>
      </c>
    </row>
    <row r="1290" spans="14:16" hidden="1" x14ac:dyDescent="0.2">
      <c r="N1290" s="58"/>
      <c r="P1290" s="56" t="e">
        <v>#N/A</v>
      </c>
    </row>
    <row r="1291" spans="14:16" hidden="1" x14ac:dyDescent="0.2">
      <c r="N1291" s="58"/>
      <c r="P1291" s="56" t="e">
        <v>#N/A</v>
      </c>
    </row>
    <row r="1292" spans="14:16" hidden="1" x14ac:dyDescent="0.2">
      <c r="N1292" s="58"/>
      <c r="P1292" s="56" t="e">
        <v>#N/A</v>
      </c>
    </row>
    <row r="1293" spans="14:16" hidden="1" x14ac:dyDescent="0.2">
      <c r="N1293" s="58"/>
    </row>
    <row r="1294" spans="14:16" hidden="1" x14ac:dyDescent="0.2">
      <c r="N1294" s="58"/>
    </row>
    <row r="1295" spans="14:16" hidden="1" x14ac:dyDescent="0.2">
      <c r="N1295" s="58"/>
    </row>
    <row r="1296" spans="14:16" hidden="1" x14ac:dyDescent="0.2">
      <c r="N1296" s="58"/>
    </row>
    <row r="1297" spans="14:14" hidden="1" x14ac:dyDescent="0.2">
      <c r="N1297" s="58"/>
    </row>
    <row r="1298" spans="14:14" hidden="1" x14ac:dyDescent="0.2">
      <c r="N1298" s="58"/>
    </row>
    <row r="1299" spans="14:14" hidden="1" x14ac:dyDescent="0.2">
      <c r="N1299" s="58"/>
    </row>
    <row r="1300" spans="14:14" hidden="1" x14ac:dyDescent="0.2">
      <c r="N1300" s="58"/>
    </row>
    <row r="1301" spans="14:14" hidden="1" x14ac:dyDescent="0.2">
      <c r="N1301" s="58"/>
    </row>
    <row r="1302" spans="14:14" hidden="1" x14ac:dyDescent="0.2">
      <c r="N1302" s="58"/>
    </row>
    <row r="1303" spans="14:14" hidden="1" x14ac:dyDescent="0.2">
      <c r="N1303" s="58"/>
    </row>
    <row r="1304" spans="14:14" hidden="1" x14ac:dyDescent="0.2">
      <c r="N1304" s="58"/>
    </row>
    <row r="1305" spans="14:14" hidden="1" x14ac:dyDescent="0.2">
      <c r="N1305" s="58"/>
    </row>
    <row r="1306" spans="14:14" hidden="1" x14ac:dyDescent="0.2">
      <c r="N1306" s="58"/>
    </row>
    <row r="1307" spans="14:14" hidden="1" x14ac:dyDescent="0.2">
      <c r="N1307" s="58"/>
    </row>
    <row r="1308" spans="14:14" hidden="1" x14ac:dyDescent="0.2">
      <c r="N1308" s="58"/>
    </row>
    <row r="1309" spans="14:14" hidden="1" x14ac:dyDescent="0.2">
      <c r="N1309" s="58"/>
    </row>
    <row r="1310" spans="14:14" hidden="1" x14ac:dyDescent="0.2">
      <c r="N1310" s="58"/>
    </row>
    <row r="1311" spans="14:14" hidden="1" x14ac:dyDescent="0.2">
      <c r="N1311" s="58"/>
    </row>
    <row r="1312" spans="14:14" hidden="1" x14ac:dyDescent="0.2">
      <c r="N1312" s="58"/>
    </row>
    <row r="1313" spans="14:14" hidden="1" x14ac:dyDescent="0.2">
      <c r="N1313" s="58"/>
    </row>
    <row r="1314" spans="14:14" hidden="1" x14ac:dyDescent="0.2">
      <c r="N1314" s="58"/>
    </row>
    <row r="1315" spans="14:14" hidden="1" x14ac:dyDescent="0.2">
      <c r="N1315" s="58"/>
    </row>
    <row r="1316" spans="14:14" hidden="1" x14ac:dyDescent="0.2">
      <c r="N1316" s="58"/>
    </row>
    <row r="1317" spans="14:14" hidden="1" x14ac:dyDescent="0.2">
      <c r="N1317" s="58"/>
    </row>
    <row r="1318" spans="14:14" hidden="1" x14ac:dyDescent="0.2">
      <c r="N1318" s="58"/>
    </row>
    <row r="1319" spans="14:14" hidden="1" x14ac:dyDescent="0.2">
      <c r="N1319" s="58"/>
    </row>
    <row r="1320" spans="14:14" hidden="1" x14ac:dyDescent="0.2">
      <c r="N1320" s="58"/>
    </row>
    <row r="1321" spans="14:14" hidden="1" x14ac:dyDescent="0.2">
      <c r="N1321" s="58"/>
    </row>
    <row r="1322" spans="14:14" hidden="1" x14ac:dyDescent="0.2">
      <c r="N1322" s="58"/>
    </row>
    <row r="1323" spans="14:14" hidden="1" x14ac:dyDescent="0.2">
      <c r="N1323" s="58"/>
    </row>
    <row r="1324" spans="14:14" hidden="1" x14ac:dyDescent="0.2">
      <c r="N1324" s="58"/>
    </row>
    <row r="1325" spans="14:14" hidden="1" x14ac:dyDescent="0.2">
      <c r="N1325" s="58"/>
    </row>
    <row r="1326" spans="14:14" hidden="1" x14ac:dyDescent="0.2">
      <c r="N1326" s="58"/>
    </row>
    <row r="1327" spans="14:14" hidden="1" x14ac:dyDescent="0.2">
      <c r="N1327" s="58"/>
    </row>
    <row r="1328" spans="14:14" hidden="1" x14ac:dyDescent="0.2">
      <c r="N1328" s="58"/>
    </row>
    <row r="1329" spans="14:14" hidden="1" x14ac:dyDescent="0.2">
      <c r="N1329" s="58"/>
    </row>
    <row r="1330" spans="14:14" hidden="1" x14ac:dyDescent="0.2">
      <c r="N1330" s="58"/>
    </row>
    <row r="1331" spans="14:14" hidden="1" x14ac:dyDescent="0.2">
      <c r="N1331" s="58"/>
    </row>
    <row r="1332" spans="14:14" hidden="1" x14ac:dyDescent="0.2">
      <c r="N1332" s="58"/>
    </row>
    <row r="1333" spans="14:14" hidden="1" x14ac:dyDescent="0.2">
      <c r="N1333" s="58"/>
    </row>
    <row r="1334" spans="14:14" hidden="1" x14ac:dyDescent="0.2">
      <c r="N1334" s="58"/>
    </row>
    <row r="1335" spans="14:14" hidden="1" x14ac:dyDescent="0.2">
      <c r="N1335" s="58"/>
    </row>
    <row r="1336" spans="14:14" hidden="1" x14ac:dyDescent="0.2">
      <c r="N1336" s="58"/>
    </row>
    <row r="1337" spans="14:14" hidden="1" x14ac:dyDescent="0.2">
      <c r="N1337" s="58"/>
    </row>
    <row r="1338" spans="14:14" hidden="1" x14ac:dyDescent="0.2">
      <c r="N1338" s="58"/>
    </row>
    <row r="1339" spans="14:14" hidden="1" x14ac:dyDescent="0.2">
      <c r="N1339" s="58"/>
    </row>
    <row r="1340" spans="14:14" hidden="1" x14ac:dyDescent="0.2">
      <c r="N1340" s="58"/>
    </row>
    <row r="1341" spans="14:14" hidden="1" x14ac:dyDescent="0.2">
      <c r="N1341" s="58"/>
    </row>
    <row r="1342" spans="14:14" hidden="1" x14ac:dyDescent="0.2">
      <c r="N1342" s="58"/>
    </row>
    <row r="1343" spans="14:14" hidden="1" x14ac:dyDescent="0.2">
      <c r="N1343" s="58"/>
    </row>
    <row r="1344" spans="14:14" hidden="1" x14ac:dyDescent="0.2">
      <c r="N1344" s="58"/>
    </row>
    <row r="1345" spans="1:15" hidden="1" x14ac:dyDescent="0.2">
      <c r="N1345" s="58"/>
    </row>
    <row r="1346" spans="1:15" hidden="1" x14ac:dyDescent="0.2">
      <c r="N1346" s="58"/>
    </row>
    <row r="1347" spans="1:15" hidden="1" x14ac:dyDescent="0.2">
      <c r="N1347" s="58"/>
    </row>
    <row r="1348" spans="1:15" hidden="1" x14ac:dyDescent="0.2">
      <c r="N1348" s="58"/>
    </row>
    <row r="1349" spans="1:15" hidden="1" x14ac:dyDescent="0.2">
      <c r="N1349" s="58"/>
    </row>
    <row r="1350" spans="1:15" x14ac:dyDescent="0.2">
      <c r="N1350" s="58"/>
    </row>
    <row r="1351" spans="1:15" x14ac:dyDescent="0.2">
      <c r="N1351" s="55"/>
    </row>
    <row r="1352" spans="1:15" s="51" customFormat="1" x14ac:dyDescent="0.3">
      <c r="B1352" s="61" t="s">
        <v>665</v>
      </c>
      <c r="C1352" s="142" t="s">
        <v>664</v>
      </c>
      <c r="D1352" s="66" t="s">
        <v>731</v>
      </c>
      <c r="E1352" s="61" t="s">
        <v>659</v>
      </c>
      <c r="F1352" s="61" t="s">
        <v>682</v>
      </c>
      <c r="G1352" s="61" t="s">
        <v>728</v>
      </c>
      <c r="H1352" s="57" t="s">
        <v>982</v>
      </c>
      <c r="I1352" s="56" t="s">
        <v>657</v>
      </c>
      <c r="J1352" s="61" t="s">
        <v>729</v>
      </c>
      <c r="K1352" s="56" t="s">
        <v>732</v>
      </c>
      <c r="L1352" s="61" t="s">
        <v>727</v>
      </c>
      <c r="M1352" s="61"/>
      <c r="N1352" s="55" t="s">
        <v>730</v>
      </c>
      <c r="O1352" s="65"/>
    </row>
    <row r="1353" spans="1:15" x14ac:dyDescent="0.2">
      <c r="A1353" s="51" t="s">
        <v>733</v>
      </c>
      <c r="B1353" s="58">
        <f t="shared" ref="B1353:L1353" si="17">MAX(B657:B1350)</f>
        <v>9</v>
      </c>
      <c r="C1353" s="85">
        <f t="shared" si="17"/>
        <v>9.5</v>
      </c>
      <c r="D1353" s="58">
        <f t="shared" si="17"/>
        <v>40</v>
      </c>
      <c r="E1353" s="58">
        <f t="shared" si="17"/>
        <v>20</v>
      </c>
      <c r="F1353" s="58">
        <f t="shared" si="17"/>
        <v>12</v>
      </c>
      <c r="G1353" s="58">
        <f t="shared" si="17"/>
        <v>7</v>
      </c>
      <c r="H1353" s="85">
        <f t="shared" si="17"/>
        <v>10</v>
      </c>
      <c r="I1353" s="58">
        <f t="shared" si="17"/>
        <v>19.5</v>
      </c>
      <c r="J1353" s="58">
        <f t="shared" si="17"/>
        <v>5.6</v>
      </c>
      <c r="K1353" s="58">
        <f t="shared" si="17"/>
        <v>6.5</v>
      </c>
      <c r="L1353" s="58">
        <f t="shared" si="17"/>
        <v>5</v>
      </c>
      <c r="M1353" s="58"/>
      <c r="N1353" s="58">
        <f>MAX(N657:N1350)</f>
        <v>40</v>
      </c>
    </row>
    <row r="1354" spans="1:15" x14ac:dyDescent="0.2">
      <c r="A1354" s="51" t="s">
        <v>735</v>
      </c>
      <c r="B1354" s="58">
        <f t="shared" ref="B1354:L1354" si="18">MIN(B657:B1350)</f>
        <v>3.5</v>
      </c>
      <c r="C1354" s="85">
        <f t="shared" si="18"/>
        <v>3.5</v>
      </c>
      <c r="D1354" s="58">
        <f t="shared" si="18"/>
        <v>3.5</v>
      </c>
      <c r="E1354" s="58">
        <f t="shared" si="18"/>
        <v>2</v>
      </c>
      <c r="F1354" s="58">
        <f t="shared" si="18"/>
        <v>3.5</v>
      </c>
      <c r="G1354" s="58">
        <f t="shared" si="18"/>
        <v>3.5</v>
      </c>
      <c r="H1354" s="85">
        <f t="shared" si="18"/>
        <v>1.2</v>
      </c>
      <c r="I1354" s="58">
        <f t="shared" si="18"/>
        <v>3.5</v>
      </c>
      <c r="J1354" s="58">
        <f t="shared" si="18"/>
        <v>3</v>
      </c>
      <c r="K1354" s="58">
        <f t="shared" si="18"/>
        <v>3.5</v>
      </c>
      <c r="L1354" s="58">
        <f t="shared" si="18"/>
        <v>3.5</v>
      </c>
      <c r="M1354" s="58"/>
      <c r="N1354" s="58">
        <f>MIN(N657:N1350)</f>
        <v>1.2</v>
      </c>
    </row>
    <row r="1355" spans="1:15" x14ac:dyDescent="0.2">
      <c r="A1355" s="51" t="s">
        <v>662</v>
      </c>
      <c r="B1355" s="58">
        <f t="shared" ref="B1355:L1355" si="19">AVERAGE(B657:B1349)</f>
        <v>4.6991176470588218</v>
      </c>
      <c r="C1355" s="85">
        <f t="shared" si="19"/>
        <v>4.6830769230769222</v>
      </c>
      <c r="D1355" s="58">
        <f t="shared" si="19"/>
        <v>6.7957894736842093</v>
      </c>
      <c r="E1355" s="58">
        <f t="shared" si="19"/>
        <v>5.8542207792207837</v>
      </c>
      <c r="F1355" s="58">
        <f t="shared" si="19"/>
        <v>5.2064150943396212</v>
      </c>
      <c r="G1355" s="58">
        <f t="shared" si="19"/>
        <v>4.3661290322580646</v>
      </c>
      <c r="H1355" s="85">
        <f t="shared" si="19"/>
        <v>4.3336923076923073</v>
      </c>
      <c r="I1355" s="58">
        <f t="shared" si="19"/>
        <v>5.3814150943396273</v>
      </c>
      <c r="J1355" s="58">
        <f t="shared" si="19"/>
        <v>3.7672727272727258</v>
      </c>
      <c r="K1355" s="58">
        <f t="shared" si="19"/>
        <v>4.3283870967741924</v>
      </c>
      <c r="L1355" s="58">
        <f t="shared" si="19"/>
        <v>3.9475000000000002</v>
      </c>
      <c r="M1355" s="58"/>
      <c r="N1355" s="58">
        <f>AVERAGE(N657:N1349)</f>
        <v>5.0567504187604531</v>
      </c>
    </row>
    <row r="1356" spans="1:15" x14ac:dyDescent="0.2">
      <c r="A1356" s="51" t="s">
        <v>734</v>
      </c>
      <c r="B1356" s="58">
        <f t="shared" ref="B1356:L1356" si="20">MEDIAN(B657:B1350)</f>
        <v>4.25</v>
      </c>
      <c r="C1356" s="85">
        <f t="shared" si="20"/>
        <v>4.25</v>
      </c>
      <c r="D1356" s="58">
        <f t="shared" si="20"/>
        <v>4</v>
      </c>
      <c r="E1356" s="58">
        <f t="shared" si="20"/>
        <v>4.25</v>
      </c>
      <c r="F1356" s="58">
        <f t="shared" si="20"/>
        <v>4.5</v>
      </c>
      <c r="G1356" s="58">
        <f t="shared" si="20"/>
        <v>4.2</v>
      </c>
      <c r="H1356" s="85">
        <f t="shared" si="20"/>
        <v>3.6</v>
      </c>
      <c r="I1356" s="58">
        <f t="shared" si="20"/>
        <v>4.25</v>
      </c>
      <c r="J1356" s="58">
        <f t="shared" si="20"/>
        <v>3.5</v>
      </c>
      <c r="K1356" s="58">
        <f t="shared" si="20"/>
        <v>3.68</v>
      </c>
      <c r="L1356" s="58">
        <f t="shared" si="20"/>
        <v>3.55</v>
      </c>
      <c r="M1356" s="58"/>
      <c r="N1356" s="58">
        <f>MEDIAN(N657:N1350)</f>
        <v>4.25</v>
      </c>
    </row>
    <row r="1357" spans="1:15" x14ac:dyDescent="0.2">
      <c r="A1357" s="51" t="s">
        <v>669</v>
      </c>
      <c r="B1357" s="58">
        <f t="shared" ref="B1357:L1357" si="21">MODE(B657:B1350)</f>
        <v>3.6</v>
      </c>
      <c r="C1357" s="85">
        <f t="shared" si="21"/>
        <v>3.5</v>
      </c>
      <c r="D1357" s="58">
        <f t="shared" si="21"/>
        <v>3.6</v>
      </c>
      <c r="E1357" s="58">
        <f t="shared" si="21"/>
        <v>4.25</v>
      </c>
      <c r="F1357" s="58">
        <f t="shared" si="21"/>
        <v>3.6</v>
      </c>
      <c r="G1357" s="58">
        <f t="shared" si="21"/>
        <v>3.5</v>
      </c>
      <c r="H1357" s="85">
        <f t="shared" si="21"/>
        <v>3.5</v>
      </c>
      <c r="I1357" s="58">
        <f t="shared" si="21"/>
        <v>4.25</v>
      </c>
      <c r="J1357" s="58">
        <f t="shared" si="21"/>
        <v>3.5</v>
      </c>
      <c r="K1357" s="58">
        <f t="shared" si="21"/>
        <v>3.5</v>
      </c>
      <c r="L1357" s="58">
        <f t="shared" si="21"/>
        <v>3.5</v>
      </c>
      <c r="M1357" s="58"/>
      <c r="N1357" s="58">
        <f>MODE(N657:N1350)</f>
        <v>3.5</v>
      </c>
    </row>
    <row r="1358" spans="1:15" x14ac:dyDescent="0.2">
      <c r="N1358" s="60"/>
    </row>
    <row r="1359" spans="1:15" x14ac:dyDescent="0.2">
      <c r="N1359" s="60"/>
    </row>
    <row r="1360" spans="1:15" x14ac:dyDescent="0.2">
      <c r="N1360" s="60"/>
    </row>
    <row r="1361" spans="14:14" x14ac:dyDescent="0.2">
      <c r="N1361" s="59"/>
    </row>
    <row r="1362" spans="14:14" x14ac:dyDescent="0.2">
      <c r="N1362" s="60"/>
    </row>
    <row r="1363" spans="14:14" x14ac:dyDescent="0.2">
      <c r="N1363" s="60"/>
    </row>
    <row r="1364" spans="14:14" x14ac:dyDescent="0.2">
      <c r="N1364" s="59"/>
    </row>
    <row r="1365" spans="14:14" x14ac:dyDescent="0.2">
      <c r="N1365" s="60"/>
    </row>
    <row r="1366" spans="14:14" x14ac:dyDescent="0.2">
      <c r="N1366" s="59"/>
    </row>
    <row r="1367" spans="14:14" x14ac:dyDescent="0.2">
      <c r="N1367" s="59"/>
    </row>
    <row r="1368" spans="14:14" x14ac:dyDescent="0.2">
      <c r="N1368" s="59"/>
    </row>
    <row r="1369" spans="14:14" x14ac:dyDescent="0.2">
      <c r="N1369" s="59"/>
    </row>
    <row r="1370" spans="14:14" x14ac:dyDescent="0.2">
      <c r="N1370" s="59"/>
    </row>
    <row r="1371" spans="14:14" x14ac:dyDescent="0.2">
      <c r="N1371" s="60"/>
    </row>
    <row r="1372" spans="14:14" x14ac:dyDescent="0.2">
      <c r="N1372" s="60"/>
    </row>
    <row r="1373" spans="14:14" x14ac:dyDescent="0.2">
      <c r="N1373" s="59"/>
    </row>
    <row r="1374" spans="14:14" x14ac:dyDescent="0.2">
      <c r="N1374" s="59"/>
    </row>
    <row r="1375" spans="14:14" x14ac:dyDescent="0.2">
      <c r="N1375" s="60"/>
    </row>
    <row r="1376" spans="14:14" x14ac:dyDescent="0.2">
      <c r="N1376" s="60"/>
    </row>
    <row r="1377" spans="14:14" x14ac:dyDescent="0.2">
      <c r="N1377" s="60"/>
    </row>
    <row r="1378" spans="14:14" x14ac:dyDescent="0.2">
      <c r="N1378" s="60"/>
    </row>
    <row r="1379" spans="14:14" x14ac:dyDescent="0.2">
      <c r="N1379" s="59"/>
    </row>
    <row r="1380" spans="14:14" x14ac:dyDescent="0.2">
      <c r="N1380" s="58"/>
    </row>
    <row r="1650" ht="27.75" customHeight="1" x14ac:dyDescent="0.2"/>
  </sheetData>
  <autoFilter ref="A6:CC628">
    <filterColumn colId="8">
      <filters>
        <filter val="200000"/>
        <filter val="66,000"/>
        <filter val="75,000"/>
      </filters>
    </filterColumn>
  </autoFilter>
  <dataConsolidate/>
  <mergeCells count="22">
    <mergeCell ref="A653:E653"/>
    <mergeCell ref="A645:C645"/>
    <mergeCell ref="E645:G645"/>
    <mergeCell ref="I645:K645"/>
    <mergeCell ref="A646:C646"/>
    <mergeCell ref="E646:G646"/>
    <mergeCell ref="I646:K646"/>
    <mergeCell ref="A644:C644"/>
    <mergeCell ref="E644:G644"/>
    <mergeCell ref="I644:K644"/>
    <mergeCell ref="A651:D651"/>
    <mergeCell ref="A652:D652"/>
    <mergeCell ref="J5:K5"/>
    <mergeCell ref="A632:G632"/>
    <mergeCell ref="A643:C643"/>
    <mergeCell ref="E643:G643"/>
    <mergeCell ref="I643:K643"/>
    <mergeCell ref="A1:K1"/>
    <mergeCell ref="A2:K2"/>
    <mergeCell ref="D3:I3"/>
    <mergeCell ref="J3:K3"/>
    <mergeCell ref="J4:K4"/>
  </mergeCells>
  <conditionalFormatting sqref="A6:B6 D6:IV6">
    <cfRule type="duplicateValues" dxfId="106" priority="1352" stopIfTrue="1"/>
  </conditionalFormatting>
  <conditionalFormatting sqref="B1355:N1356">
    <cfRule type="duplicateValues" dxfId="105" priority="133" stopIfTrue="1"/>
    <cfRule type="duplicateValues" dxfId="104" priority="134" stopIfTrue="1"/>
  </conditionalFormatting>
  <conditionalFormatting sqref="C553">
    <cfRule type="duplicateValues" dxfId="103" priority="1342" stopIfTrue="1"/>
  </conditionalFormatting>
  <conditionalFormatting sqref="C554:C575">
    <cfRule type="duplicateValues" dxfId="102" priority="21" stopIfTrue="1"/>
  </conditionalFormatting>
  <conditionalFormatting sqref="C631">
    <cfRule type="duplicateValues" dxfId="101" priority="46"/>
  </conditionalFormatting>
  <conditionalFormatting sqref="C518:D518">
    <cfRule type="duplicateValues" dxfId="100" priority="48" stopIfTrue="1"/>
  </conditionalFormatting>
  <conditionalFormatting sqref="C522:D523">
    <cfRule type="duplicateValues" dxfId="99" priority="45" stopIfTrue="1"/>
  </conditionalFormatting>
  <conditionalFormatting sqref="C531:D552">
    <cfRule type="duplicateValues" dxfId="98" priority="33" stopIfTrue="1"/>
  </conditionalFormatting>
  <conditionalFormatting sqref="C630:D630 C524:D530">
    <cfRule type="duplicateValues" dxfId="97" priority="1405" stopIfTrue="1"/>
  </conditionalFormatting>
  <conditionalFormatting sqref="C1358:D65692 C632:D656 C479 C480:D521 C1:D478 C700:D1352 D681:D699">
    <cfRule type="duplicateValues" dxfId="96" priority="47" stopIfTrue="1"/>
  </conditionalFormatting>
  <conditionalFormatting sqref="D1:D576 D629:D656 D681:D1048576">
    <cfRule type="duplicateValues" dxfId="95" priority="11"/>
    <cfRule type="duplicateValues" dxfId="94" priority="14"/>
    <cfRule type="duplicateValues" dxfId="93" priority="15"/>
  </conditionalFormatting>
  <conditionalFormatting sqref="D479">
    <cfRule type="duplicateValues" dxfId="92" priority="40" stopIfTrue="1"/>
    <cfRule type="duplicateValues" dxfId="91" priority="41" stopIfTrue="1"/>
  </conditionalFormatting>
  <conditionalFormatting sqref="D513">
    <cfRule type="duplicateValues" dxfId="90" priority="54" stopIfTrue="1"/>
  </conditionalFormatting>
  <conditionalFormatting sqref="D516:D517">
    <cfRule type="duplicateValues" dxfId="89" priority="51" stopIfTrue="1"/>
  </conditionalFormatting>
  <conditionalFormatting sqref="D519">
    <cfRule type="duplicateValues" dxfId="88" priority="49" stopIfTrue="1"/>
  </conditionalFormatting>
  <conditionalFormatting sqref="D554:D575">
    <cfRule type="duplicateValues" dxfId="87" priority="19"/>
    <cfRule type="duplicateValues" dxfId="86" priority="20" stopIfTrue="1"/>
  </conditionalFormatting>
  <conditionalFormatting sqref="D577:D628">
    <cfRule type="duplicateValues" dxfId="85" priority="1"/>
    <cfRule type="duplicateValues" dxfId="84" priority="2"/>
    <cfRule type="duplicateValues" dxfId="83" priority="3"/>
    <cfRule type="duplicateValues" dxfId="82" priority="4"/>
    <cfRule type="duplicateValues" dxfId="81" priority="5" stopIfTrue="1"/>
  </conditionalFormatting>
  <conditionalFormatting sqref="D629 D576 D553">
    <cfRule type="duplicateValues" dxfId="80" priority="1379" stopIfTrue="1"/>
  </conditionalFormatting>
  <conditionalFormatting sqref="D629:D656 D576 D1:D553 D681:D1048576">
    <cfRule type="duplicateValues" dxfId="79" priority="28"/>
  </conditionalFormatting>
  <conditionalFormatting sqref="D1358:D65692 D632:D656 D514:D515 D480:D512 D1:D478 D681:D1352">
    <cfRule type="duplicateValues" dxfId="78" priority="56" stopIfTrue="1"/>
  </conditionalFormatting>
  <conditionalFormatting sqref="D1358:D65692 D681:D1352 D1:D6 D633:D652 D654:D656">
    <cfRule type="duplicateValues" dxfId="77" priority="454" stopIfTrue="1"/>
  </conditionalFormatting>
  <conditionalFormatting sqref="D1358:D65692 D681:D1352 D632:D652 D1:D6 D654:D656">
    <cfRule type="duplicateValues" dxfId="76" priority="453" stopIfTrue="1"/>
  </conditionalFormatting>
  <conditionalFormatting sqref="D1358:D65692 D681:D1352">
    <cfRule type="duplicateValues" dxfId="75" priority="460" stopIfTrue="1"/>
  </conditionalFormatting>
  <conditionalFormatting sqref="E644:E649">
    <cfRule type="duplicateValues" dxfId="74" priority="1187" stopIfTrue="1"/>
  </conditionalFormatting>
  <printOptions horizontalCentered="1"/>
  <pageMargins left="0.15748031496062992" right="0.19685039370078741" top="0.19685039370078741" bottom="0.31496062992125984" header="0.19685039370078741" footer="0.39370078740157483"/>
  <pageSetup paperSize="9" scale="53" orientation="portrait" r:id="rId1"/>
  <headerFooter alignWithMargins="0"/>
  <colBreaks count="1" manualBreakCount="1">
    <brk id="11" max="135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888"/>
  <sheetViews>
    <sheetView view="pageBreakPreview" topLeftCell="A13" zoomScaleNormal="100" zoomScaleSheetLayoutView="100" workbookViewId="0">
      <selection activeCell="K87" sqref="K87"/>
    </sheetView>
  </sheetViews>
  <sheetFormatPr defaultColWidth="16.28515625" defaultRowHeight="19.5" x14ac:dyDescent="0.2"/>
  <cols>
    <col min="1" max="1" width="12.28515625" style="51" customWidth="1"/>
    <col min="2" max="2" width="10.140625" style="51" customWidth="1"/>
    <col min="3" max="3" width="10.7109375" style="76" customWidth="1"/>
    <col min="4" max="4" width="9.28515625" style="76" customWidth="1"/>
    <col min="5" max="5" width="13.42578125" style="51" customWidth="1"/>
    <col min="6" max="6" width="12.28515625" style="51" customWidth="1"/>
    <col min="7" max="7" width="9.28515625" style="51" customWidth="1"/>
    <col min="8" max="8" width="14" style="79" customWidth="1"/>
    <col min="9" max="9" width="7.85546875" style="76" customWidth="1"/>
    <col min="10" max="10" width="12.28515625" style="76" customWidth="1"/>
    <col min="11" max="11" width="8.85546875" style="76" customWidth="1"/>
    <col min="12" max="12" width="8.42578125" style="51" customWidth="1"/>
    <col min="13" max="13" width="10.5703125" style="51" customWidth="1"/>
    <col min="14" max="14" width="12.85546875" style="51" customWidth="1"/>
    <col min="15" max="15" width="51.5703125" style="65" customWidth="1"/>
    <col min="16" max="16" width="17.140625" style="51" customWidth="1"/>
    <col min="17" max="16384" width="16.28515625" style="52"/>
  </cols>
  <sheetData>
    <row r="2" spans="2:16" x14ac:dyDescent="0.3">
      <c r="B2" s="63"/>
      <c r="N2" s="63"/>
    </row>
    <row r="3" spans="2:16" s="51" customFormat="1" ht="20.25" customHeight="1" x14ac:dyDescent="0.3">
      <c r="B3" s="70" t="s">
        <v>665</v>
      </c>
      <c r="C3" s="77" t="s">
        <v>664</v>
      </c>
      <c r="D3" s="77" t="s">
        <v>775</v>
      </c>
      <c r="E3" s="78" t="s">
        <v>659</v>
      </c>
      <c r="F3" s="61" t="s">
        <v>682</v>
      </c>
      <c r="G3" s="77" t="s">
        <v>728</v>
      </c>
      <c r="H3" s="76" t="s">
        <v>982</v>
      </c>
      <c r="I3" s="74" t="s">
        <v>657</v>
      </c>
      <c r="J3" s="77" t="s">
        <v>729</v>
      </c>
      <c r="K3" s="74" t="s">
        <v>732</v>
      </c>
      <c r="L3" s="81" t="s">
        <v>727</v>
      </c>
      <c r="M3" s="77" t="s">
        <v>730</v>
      </c>
      <c r="N3" s="61"/>
      <c r="O3" s="66"/>
      <c r="P3" s="61"/>
    </row>
    <row r="4" spans="2:16" x14ac:dyDescent="0.2">
      <c r="B4" s="89">
        <v>9</v>
      </c>
      <c r="C4" s="70">
        <v>9.5</v>
      </c>
      <c r="D4" s="89">
        <v>40</v>
      </c>
      <c r="E4" s="89">
        <v>20</v>
      </c>
      <c r="F4" s="89">
        <v>12</v>
      </c>
      <c r="G4" s="55">
        <v>7</v>
      </c>
      <c r="H4" s="58">
        <v>10</v>
      </c>
      <c r="I4" s="55">
        <v>19.5</v>
      </c>
      <c r="J4" s="55">
        <v>5.6</v>
      </c>
      <c r="K4" s="85">
        <v>6.5</v>
      </c>
      <c r="L4" s="85">
        <v>5</v>
      </c>
      <c r="M4" s="55">
        <v>40</v>
      </c>
      <c r="N4" s="55"/>
    </row>
    <row r="5" spans="2:16" x14ac:dyDescent="0.2">
      <c r="B5" s="89">
        <v>8.2899999999999991</v>
      </c>
      <c r="C5" s="70">
        <v>9.34</v>
      </c>
      <c r="D5" s="89">
        <v>20</v>
      </c>
      <c r="E5" s="89">
        <v>19.5</v>
      </c>
      <c r="F5" s="89">
        <v>11.29</v>
      </c>
      <c r="G5" s="58">
        <v>6.5</v>
      </c>
      <c r="H5" s="55">
        <v>8.65</v>
      </c>
      <c r="I5" s="55">
        <v>10.7</v>
      </c>
      <c r="J5" s="58">
        <v>5</v>
      </c>
      <c r="K5" s="93">
        <v>6.5</v>
      </c>
      <c r="L5" s="85">
        <v>4</v>
      </c>
      <c r="M5" s="55">
        <v>20</v>
      </c>
      <c r="N5" s="55"/>
    </row>
    <row r="6" spans="2:16" x14ac:dyDescent="0.2">
      <c r="B6" s="89">
        <v>7.75</v>
      </c>
      <c r="C6" s="70">
        <v>7.75</v>
      </c>
      <c r="D6" s="89">
        <v>6</v>
      </c>
      <c r="E6" s="89">
        <v>12</v>
      </c>
      <c r="F6" s="89">
        <v>10.7</v>
      </c>
      <c r="G6" s="58">
        <v>6</v>
      </c>
      <c r="H6" s="55">
        <v>8.5</v>
      </c>
      <c r="I6" s="55">
        <v>9.5</v>
      </c>
      <c r="J6" s="55">
        <v>4.25</v>
      </c>
      <c r="K6" s="93">
        <v>5.6</v>
      </c>
      <c r="L6" s="85">
        <v>3.75</v>
      </c>
      <c r="M6" s="55">
        <v>19.5</v>
      </c>
      <c r="N6" s="55"/>
    </row>
    <row r="7" spans="2:16" x14ac:dyDescent="0.2">
      <c r="B7" s="89">
        <v>7</v>
      </c>
      <c r="C7" s="70">
        <v>7</v>
      </c>
      <c r="D7" s="89">
        <v>4.8</v>
      </c>
      <c r="E7" s="89">
        <v>10.7</v>
      </c>
      <c r="F7" s="89">
        <v>9.34</v>
      </c>
      <c r="G7" s="55">
        <v>5.75</v>
      </c>
      <c r="H7" s="55">
        <v>8.2899999999999991</v>
      </c>
      <c r="I7" s="55">
        <v>9.34</v>
      </c>
      <c r="J7" s="58">
        <v>4.2</v>
      </c>
      <c r="K7" s="93">
        <v>5.5</v>
      </c>
      <c r="L7" s="85">
        <v>3.6</v>
      </c>
      <c r="M7" s="55">
        <v>12</v>
      </c>
      <c r="N7" s="55"/>
    </row>
    <row r="8" spans="2:16" x14ac:dyDescent="0.2">
      <c r="B8" s="89">
        <v>6</v>
      </c>
      <c r="C8" s="70">
        <v>6</v>
      </c>
      <c r="D8" s="89">
        <v>4.5</v>
      </c>
      <c r="E8" s="89">
        <v>9.5</v>
      </c>
      <c r="F8" s="89">
        <v>8.2899999999999991</v>
      </c>
      <c r="G8" s="58">
        <v>5.2</v>
      </c>
      <c r="H8" s="58">
        <v>7.5</v>
      </c>
      <c r="I8" s="58">
        <v>9</v>
      </c>
      <c r="J8" s="55">
        <v>4</v>
      </c>
      <c r="K8" s="93">
        <v>5</v>
      </c>
      <c r="L8" s="85">
        <v>3.5</v>
      </c>
      <c r="M8" s="58">
        <v>11.29</v>
      </c>
      <c r="N8" s="55"/>
    </row>
    <row r="9" spans="2:16" x14ac:dyDescent="0.2">
      <c r="B9" s="89">
        <v>5.75</v>
      </c>
      <c r="C9" s="70">
        <v>5</v>
      </c>
      <c r="D9" s="89">
        <v>4.32</v>
      </c>
      <c r="E9" s="89">
        <v>9.34</v>
      </c>
      <c r="F9" s="89">
        <v>8</v>
      </c>
      <c r="G9" s="55">
        <v>5</v>
      </c>
      <c r="H9" s="58">
        <v>6</v>
      </c>
      <c r="I9" s="55">
        <v>8.2899999999999991</v>
      </c>
      <c r="J9" s="55">
        <v>3.75</v>
      </c>
      <c r="K9" s="93">
        <v>5</v>
      </c>
      <c r="L9" s="72"/>
      <c r="M9" s="55">
        <v>10.7</v>
      </c>
      <c r="N9" s="55"/>
    </row>
    <row r="10" spans="2:16" x14ac:dyDescent="0.2">
      <c r="B10" s="89">
        <v>5</v>
      </c>
      <c r="C10" s="70">
        <v>5</v>
      </c>
      <c r="D10" s="89">
        <v>4.25</v>
      </c>
      <c r="E10" s="89">
        <v>9</v>
      </c>
      <c r="F10" s="89">
        <v>7.75</v>
      </c>
      <c r="G10" s="55">
        <v>4.25</v>
      </c>
      <c r="H10" s="55">
        <v>5.75</v>
      </c>
      <c r="I10" s="55">
        <v>8</v>
      </c>
      <c r="J10" s="58">
        <v>3.7</v>
      </c>
      <c r="K10" s="93">
        <v>4.8</v>
      </c>
      <c r="L10" s="58"/>
      <c r="M10" s="58">
        <v>10</v>
      </c>
      <c r="N10" s="55"/>
    </row>
    <row r="11" spans="2:16" x14ac:dyDescent="0.2">
      <c r="B11" s="89">
        <v>4.5</v>
      </c>
      <c r="C11" s="70">
        <v>4.5</v>
      </c>
      <c r="D11" s="89">
        <v>4</v>
      </c>
      <c r="E11" s="89">
        <v>8.5</v>
      </c>
      <c r="F11" s="89">
        <v>7.08</v>
      </c>
      <c r="G11" s="58">
        <v>4.2</v>
      </c>
      <c r="H11" s="58">
        <v>5.25</v>
      </c>
      <c r="I11" s="55">
        <v>7.05</v>
      </c>
      <c r="J11" s="55">
        <v>3.6</v>
      </c>
      <c r="K11" s="93">
        <v>4.5</v>
      </c>
      <c r="L11" s="72"/>
      <c r="M11" s="55">
        <v>9.5</v>
      </c>
      <c r="N11" s="55"/>
    </row>
    <row r="12" spans="2:16" x14ac:dyDescent="0.2">
      <c r="B12" s="89">
        <v>4.25</v>
      </c>
      <c r="C12" s="70">
        <v>4.25</v>
      </c>
      <c r="D12" s="89">
        <v>3.6</v>
      </c>
      <c r="E12" s="89">
        <v>8.2899999999999991</v>
      </c>
      <c r="F12" s="89">
        <v>6.5</v>
      </c>
      <c r="G12" s="58">
        <v>4</v>
      </c>
      <c r="H12" s="55">
        <v>5</v>
      </c>
      <c r="I12" s="55">
        <v>7</v>
      </c>
      <c r="J12" s="55">
        <v>3.5</v>
      </c>
      <c r="K12" s="93">
        <v>4.2</v>
      </c>
      <c r="L12" s="72"/>
      <c r="M12" s="55">
        <v>9.34</v>
      </c>
      <c r="N12" s="55"/>
    </row>
    <row r="13" spans="2:16" x14ac:dyDescent="0.2">
      <c r="B13" s="89">
        <v>4.2300000000000004</v>
      </c>
      <c r="C13" s="70">
        <v>4.2</v>
      </c>
      <c r="D13" s="89">
        <v>3.5</v>
      </c>
      <c r="E13" s="89">
        <v>8</v>
      </c>
      <c r="F13" s="89">
        <v>6</v>
      </c>
      <c r="G13" s="55">
        <v>3.6</v>
      </c>
      <c r="H13" s="58">
        <v>4.9000000000000004</v>
      </c>
      <c r="I13" s="55">
        <v>6.5</v>
      </c>
      <c r="J13" s="73"/>
      <c r="K13" s="93">
        <v>4</v>
      </c>
      <c r="L13" s="58"/>
      <c r="M13" s="58">
        <v>9</v>
      </c>
      <c r="N13" s="55"/>
    </row>
    <row r="14" spans="2:16" x14ac:dyDescent="0.2">
      <c r="B14" s="89">
        <v>4.2</v>
      </c>
      <c r="C14" s="70">
        <v>4</v>
      </c>
      <c r="D14" s="89">
        <v>3.5</v>
      </c>
      <c r="E14" s="89">
        <v>7.75</v>
      </c>
      <c r="F14" s="89">
        <v>5.75</v>
      </c>
      <c r="G14" s="55">
        <v>3.5</v>
      </c>
      <c r="H14" s="55">
        <v>4.5</v>
      </c>
      <c r="I14" s="55">
        <v>6.23</v>
      </c>
      <c r="J14" s="73"/>
      <c r="K14" s="93">
        <v>3.8</v>
      </c>
      <c r="L14" s="55"/>
      <c r="M14" s="55">
        <v>8.65</v>
      </c>
      <c r="N14" s="55"/>
    </row>
    <row r="15" spans="2:16" x14ac:dyDescent="0.2">
      <c r="B15" s="89">
        <v>4</v>
      </c>
      <c r="C15" s="70">
        <v>4</v>
      </c>
      <c r="D15" s="95"/>
      <c r="E15" s="89">
        <v>7.5</v>
      </c>
      <c r="F15" s="89">
        <v>5.5</v>
      </c>
      <c r="G15" s="96"/>
      <c r="H15" s="55">
        <v>4.25</v>
      </c>
      <c r="I15" s="55">
        <v>6</v>
      </c>
      <c r="J15" s="55"/>
      <c r="K15" s="93">
        <v>3.68</v>
      </c>
      <c r="L15" s="72"/>
      <c r="M15" s="55">
        <v>8.5</v>
      </c>
      <c r="N15" s="55"/>
    </row>
    <row r="16" spans="2:16" x14ac:dyDescent="0.2">
      <c r="B16" s="89">
        <v>3.6</v>
      </c>
      <c r="C16" s="70">
        <v>3.6</v>
      </c>
      <c r="D16" s="95"/>
      <c r="E16" s="89">
        <v>7.35</v>
      </c>
      <c r="F16" s="89">
        <v>5</v>
      </c>
      <c r="G16" s="97"/>
      <c r="H16" s="58">
        <v>4</v>
      </c>
      <c r="I16" s="55">
        <v>5.75</v>
      </c>
      <c r="J16" s="58"/>
      <c r="K16" s="93">
        <v>3.6</v>
      </c>
      <c r="L16" s="55"/>
      <c r="M16" s="55">
        <v>8.2899999999999991</v>
      </c>
      <c r="N16" s="55"/>
    </row>
    <row r="17" spans="2:14" x14ac:dyDescent="0.2">
      <c r="B17" s="89">
        <v>3.5</v>
      </c>
      <c r="C17" s="70">
        <v>3.5</v>
      </c>
      <c r="D17" s="70"/>
      <c r="E17" s="89">
        <v>7</v>
      </c>
      <c r="F17" s="89">
        <v>5</v>
      </c>
      <c r="G17" s="97"/>
      <c r="H17" s="55">
        <v>3.6</v>
      </c>
      <c r="I17" s="55">
        <v>5.5</v>
      </c>
      <c r="J17" s="73"/>
      <c r="K17" s="93">
        <v>3.6</v>
      </c>
      <c r="L17" s="55"/>
      <c r="M17" s="55">
        <v>8</v>
      </c>
      <c r="N17" s="55"/>
    </row>
    <row r="18" spans="2:14" x14ac:dyDescent="0.2">
      <c r="B18" s="89"/>
      <c r="C18" s="70"/>
      <c r="D18" s="94"/>
      <c r="E18" s="89">
        <v>6.5</v>
      </c>
      <c r="F18" s="89">
        <v>4.8</v>
      </c>
      <c r="G18" s="70"/>
      <c r="H18" s="55">
        <v>3.5</v>
      </c>
      <c r="I18" s="55">
        <v>5</v>
      </c>
      <c r="J18" s="73"/>
      <c r="K18" s="93">
        <v>3.6</v>
      </c>
      <c r="L18" s="58"/>
      <c r="M18" s="55">
        <v>7.75</v>
      </c>
      <c r="N18" s="55"/>
    </row>
    <row r="19" spans="2:14" x14ac:dyDescent="0.2">
      <c r="B19" s="89"/>
      <c r="C19" s="70"/>
      <c r="D19" s="94"/>
      <c r="E19" s="89">
        <v>6.23</v>
      </c>
      <c r="F19" s="89">
        <v>4.5</v>
      </c>
      <c r="G19" s="70"/>
      <c r="H19" s="58"/>
      <c r="I19" s="58">
        <v>4.8</v>
      </c>
      <c r="J19" s="73"/>
      <c r="K19" s="93">
        <v>3.5</v>
      </c>
      <c r="L19" s="58"/>
      <c r="M19" s="55">
        <v>7.5</v>
      </c>
      <c r="N19" s="55"/>
    </row>
    <row r="20" spans="2:14" x14ac:dyDescent="0.2">
      <c r="B20" s="89"/>
      <c r="C20" s="70"/>
      <c r="D20" s="94"/>
      <c r="E20" s="89">
        <v>6.13</v>
      </c>
      <c r="F20" s="89">
        <v>4.5</v>
      </c>
      <c r="G20" s="70"/>
      <c r="H20" s="58"/>
      <c r="I20" s="55">
        <v>4.5</v>
      </c>
      <c r="J20" s="73"/>
      <c r="K20" s="93">
        <v>3.5</v>
      </c>
      <c r="L20" s="58"/>
      <c r="M20" s="58">
        <v>7.35</v>
      </c>
      <c r="N20" s="55"/>
    </row>
    <row r="21" spans="2:14" x14ac:dyDescent="0.2">
      <c r="B21" s="89"/>
      <c r="C21" s="70"/>
      <c r="D21" s="94"/>
      <c r="E21" s="89">
        <v>6</v>
      </c>
      <c r="F21" s="89">
        <v>4.25</v>
      </c>
      <c r="G21" s="70"/>
      <c r="H21" s="58"/>
      <c r="I21" s="55">
        <v>4.25</v>
      </c>
      <c r="J21" s="73"/>
      <c r="K21" s="73"/>
      <c r="L21" s="58"/>
      <c r="M21" s="58">
        <v>7.08</v>
      </c>
      <c r="N21" s="55"/>
    </row>
    <row r="22" spans="2:14" x14ac:dyDescent="0.2">
      <c r="B22" s="89"/>
      <c r="C22" s="70"/>
      <c r="D22" s="94"/>
      <c r="E22" s="89">
        <v>5.75</v>
      </c>
      <c r="F22" s="89">
        <v>4</v>
      </c>
      <c r="G22" s="70"/>
      <c r="H22" s="70"/>
      <c r="I22" s="58">
        <v>4.2</v>
      </c>
      <c r="J22" s="73"/>
      <c r="K22" s="73"/>
      <c r="L22" s="58"/>
      <c r="M22" s="55">
        <v>7.05</v>
      </c>
      <c r="N22" s="55"/>
    </row>
    <row r="23" spans="2:14" x14ac:dyDescent="0.2">
      <c r="B23" s="89"/>
      <c r="C23" s="70"/>
      <c r="D23" s="94"/>
      <c r="E23" s="89">
        <v>5.5</v>
      </c>
      <c r="F23" s="89">
        <v>3.6</v>
      </c>
      <c r="G23" s="70"/>
      <c r="H23" s="70"/>
      <c r="I23" s="55">
        <v>4</v>
      </c>
      <c r="J23" s="73"/>
      <c r="K23" s="73"/>
      <c r="L23" s="58"/>
      <c r="M23" s="55">
        <v>7</v>
      </c>
      <c r="N23" s="55"/>
    </row>
    <row r="24" spans="2:14" x14ac:dyDescent="0.2">
      <c r="B24" s="89"/>
      <c r="C24" s="70"/>
      <c r="D24" s="94"/>
      <c r="E24" s="89">
        <v>5.2</v>
      </c>
      <c r="F24" s="89">
        <v>3.5</v>
      </c>
      <c r="G24" s="70"/>
      <c r="H24" s="70"/>
      <c r="I24" s="55">
        <v>3.6</v>
      </c>
      <c r="J24" s="73"/>
      <c r="K24" s="73"/>
      <c r="L24" s="58"/>
      <c r="M24" s="55">
        <v>6.5</v>
      </c>
      <c r="N24" s="55"/>
    </row>
    <row r="25" spans="2:14" x14ac:dyDescent="0.2">
      <c r="B25" s="89"/>
      <c r="C25" s="70"/>
      <c r="D25" s="94"/>
      <c r="E25" s="89">
        <v>5</v>
      </c>
      <c r="F25" s="89">
        <v>3.5</v>
      </c>
      <c r="G25" s="70"/>
      <c r="H25" s="70"/>
      <c r="I25" s="58">
        <v>3.5</v>
      </c>
      <c r="J25" s="73"/>
      <c r="K25" s="73"/>
      <c r="L25" s="58"/>
      <c r="M25" s="55">
        <v>6.23</v>
      </c>
      <c r="N25" s="55"/>
    </row>
    <row r="26" spans="2:14" x14ac:dyDescent="0.2">
      <c r="B26" s="89"/>
      <c r="C26" s="70"/>
      <c r="D26" s="94"/>
      <c r="E26" s="89">
        <v>4.8</v>
      </c>
      <c r="F26" s="55"/>
      <c r="G26" s="70"/>
      <c r="H26" s="70"/>
      <c r="I26" s="87"/>
      <c r="J26" s="73"/>
      <c r="K26" s="73"/>
      <c r="L26" s="58"/>
      <c r="M26" s="58">
        <v>6.13</v>
      </c>
      <c r="N26" s="55"/>
    </row>
    <row r="27" spans="2:14" x14ac:dyDescent="0.2">
      <c r="B27" s="89"/>
      <c r="C27" s="70"/>
      <c r="D27" s="94"/>
      <c r="E27" s="89">
        <v>4.55</v>
      </c>
      <c r="F27" s="55"/>
      <c r="G27" s="70"/>
      <c r="H27" s="70"/>
      <c r="I27" s="87"/>
      <c r="J27" s="73"/>
      <c r="K27" s="73"/>
      <c r="L27" s="58"/>
      <c r="M27" s="55">
        <v>6</v>
      </c>
      <c r="N27" s="55"/>
    </row>
    <row r="28" spans="2:14" x14ac:dyDescent="0.2">
      <c r="B28" s="89"/>
      <c r="C28" s="70"/>
      <c r="D28" s="94"/>
      <c r="E28" s="89">
        <v>4.5</v>
      </c>
      <c r="F28" s="55"/>
      <c r="G28" s="70"/>
      <c r="H28" s="70"/>
      <c r="I28" s="87"/>
      <c r="J28" s="73"/>
      <c r="K28" s="73"/>
      <c r="L28" s="58"/>
      <c r="M28" s="55">
        <v>5.75</v>
      </c>
      <c r="N28" s="55"/>
    </row>
    <row r="29" spans="2:14" x14ac:dyDescent="0.2">
      <c r="B29" s="89"/>
      <c r="C29" s="70"/>
      <c r="D29" s="94"/>
      <c r="E29" s="89">
        <v>4.5</v>
      </c>
      <c r="F29" s="55"/>
      <c r="G29" s="70"/>
      <c r="H29" s="70"/>
      <c r="I29" s="87"/>
      <c r="J29" s="73"/>
      <c r="K29" s="73"/>
      <c r="L29" s="58"/>
      <c r="M29" s="55">
        <v>5.6</v>
      </c>
      <c r="N29" s="55"/>
    </row>
    <row r="30" spans="2:14" x14ac:dyDescent="0.2">
      <c r="B30" s="89"/>
      <c r="C30" s="70"/>
      <c r="D30" s="94"/>
      <c r="E30" s="89">
        <v>4.45</v>
      </c>
      <c r="F30" s="55"/>
      <c r="G30" s="70"/>
      <c r="H30" s="70"/>
      <c r="I30" s="87"/>
      <c r="J30" s="73"/>
      <c r="K30" s="73"/>
      <c r="L30" s="58"/>
      <c r="M30" s="55">
        <v>5.5</v>
      </c>
      <c r="N30" s="55"/>
    </row>
    <row r="31" spans="2:14" x14ac:dyDescent="0.2">
      <c r="B31" s="89"/>
      <c r="C31" s="70"/>
      <c r="D31" s="94"/>
      <c r="E31" s="89">
        <v>4.25</v>
      </c>
      <c r="F31" s="55"/>
      <c r="G31" s="70"/>
      <c r="H31" s="70"/>
      <c r="I31" s="87"/>
      <c r="J31" s="73"/>
      <c r="K31" s="73"/>
      <c r="L31" s="58"/>
      <c r="M31" s="58">
        <v>5.25</v>
      </c>
      <c r="N31" s="55"/>
    </row>
    <row r="32" spans="2:14" x14ac:dyDescent="0.2">
      <c r="B32" s="89"/>
      <c r="C32" s="70"/>
      <c r="D32" s="94"/>
      <c r="E32" s="89">
        <v>4</v>
      </c>
      <c r="F32" s="55"/>
      <c r="G32" s="70"/>
      <c r="H32" s="70"/>
      <c r="I32" s="87"/>
      <c r="J32" s="73"/>
      <c r="K32" s="73"/>
      <c r="L32" s="58"/>
      <c r="M32" s="58">
        <v>5.2</v>
      </c>
      <c r="N32" s="55"/>
    </row>
    <row r="33" spans="2:14" x14ac:dyDescent="0.2">
      <c r="B33" s="89"/>
      <c r="C33" s="70"/>
      <c r="D33" s="94"/>
      <c r="E33" s="89">
        <v>4</v>
      </c>
      <c r="F33" s="55"/>
      <c r="G33" s="70"/>
      <c r="H33" s="70"/>
      <c r="I33" s="87"/>
      <c r="J33" s="73"/>
      <c r="K33" s="73"/>
      <c r="L33" s="58"/>
      <c r="M33" s="55">
        <v>5</v>
      </c>
      <c r="N33" s="55"/>
    </row>
    <row r="34" spans="2:14" x14ac:dyDescent="0.2">
      <c r="B34" s="89"/>
      <c r="C34" s="70"/>
      <c r="D34" s="94"/>
      <c r="E34" s="89">
        <v>3.6</v>
      </c>
      <c r="F34" s="55"/>
      <c r="G34" s="70"/>
      <c r="H34" s="70"/>
      <c r="I34" s="87"/>
      <c r="J34" s="73"/>
      <c r="K34" s="73"/>
      <c r="L34" s="58"/>
      <c r="M34" s="58">
        <v>4.9000000000000004</v>
      </c>
      <c r="N34" s="55"/>
    </row>
    <row r="35" spans="2:14" x14ac:dyDescent="0.2">
      <c r="B35" s="89"/>
      <c r="C35" s="70"/>
      <c r="D35" s="94"/>
      <c r="E35" s="89">
        <v>3.5</v>
      </c>
      <c r="F35" s="55"/>
      <c r="G35" s="70"/>
      <c r="H35" s="70"/>
      <c r="I35" s="87"/>
      <c r="J35" s="73"/>
      <c r="K35" s="73"/>
      <c r="L35" s="58"/>
      <c r="M35" s="58">
        <v>4.8</v>
      </c>
      <c r="N35" s="55"/>
    </row>
    <row r="36" spans="2:14" x14ac:dyDescent="0.2">
      <c r="B36" s="89"/>
      <c r="C36" s="70"/>
      <c r="D36" s="94"/>
      <c r="E36" s="89"/>
      <c r="F36" s="55"/>
      <c r="G36" s="70"/>
      <c r="H36" s="70"/>
      <c r="I36" s="87"/>
      <c r="J36" s="73"/>
      <c r="K36" s="73"/>
      <c r="L36" s="58"/>
      <c r="M36" s="58">
        <v>4.55</v>
      </c>
      <c r="N36" s="55"/>
    </row>
    <row r="37" spans="2:14" x14ac:dyDescent="0.2">
      <c r="B37" s="89"/>
      <c r="C37" s="70"/>
      <c r="D37" s="94"/>
      <c r="E37" s="89"/>
      <c r="F37" s="55"/>
      <c r="G37" s="70"/>
      <c r="H37" s="70"/>
      <c r="I37" s="87"/>
      <c r="J37" s="73"/>
      <c r="K37" s="73"/>
      <c r="L37" s="58"/>
      <c r="M37" s="55">
        <v>4.5</v>
      </c>
      <c r="N37" s="55"/>
    </row>
    <row r="38" spans="2:14" x14ac:dyDescent="0.2">
      <c r="B38" s="89"/>
      <c r="C38" s="70"/>
      <c r="D38" s="94"/>
      <c r="E38" s="58"/>
      <c r="F38" s="55"/>
      <c r="G38" s="70"/>
      <c r="H38" s="70"/>
      <c r="I38" s="87"/>
      <c r="J38" s="73"/>
      <c r="K38" s="73"/>
      <c r="L38" s="58"/>
      <c r="M38" s="58">
        <v>4.45</v>
      </c>
      <c r="N38" s="55"/>
    </row>
    <row r="39" spans="2:14" x14ac:dyDescent="0.2">
      <c r="B39" s="89"/>
      <c r="C39" s="70"/>
      <c r="D39" s="94"/>
      <c r="E39" s="58"/>
      <c r="F39" s="55"/>
      <c r="G39" s="70"/>
      <c r="H39" s="70"/>
      <c r="I39" s="87"/>
      <c r="J39" s="73"/>
      <c r="K39" s="73"/>
      <c r="L39" s="58"/>
      <c r="M39" s="58">
        <v>4.32</v>
      </c>
      <c r="N39" s="55"/>
    </row>
    <row r="40" spans="2:14" x14ac:dyDescent="0.2">
      <c r="B40" s="89"/>
      <c r="C40" s="70"/>
      <c r="D40" s="94"/>
      <c r="E40" s="58"/>
      <c r="F40" s="55"/>
      <c r="G40" s="70"/>
      <c r="H40" s="70"/>
      <c r="I40" s="87"/>
      <c r="J40" s="73"/>
      <c r="K40" s="73"/>
      <c r="L40" s="58"/>
      <c r="M40" s="55">
        <v>4.25</v>
      </c>
      <c r="N40" s="55"/>
    </row>
    <row r="41" spans="2:14" x14ac:dyDescent="0.2">
      <c r="B41" s="89"/>
      <c r="C41" s="70"/>
      <c r="D41" s="94"/>
      <c r="E41" s="58"/>
      <c r="F41" s="55"/>
      <c r="G41" s="70"/>
      <c r="H41" s="70"/>
      <c r="I41" s="87"/>
      <c r="J41" s="73"/>
      <c r="K41" s="73"/>
      <c r="L41" s="58"/>
      <c r="M41" s="58">
        <v>4.2300000000000004</v>
      </c>
      <c r="N41" s="55"/>
    </row>
    <row r="42" spans="2:14" x14ac:dyDescent="0.2">
      <c r="B42" s="89"/>
      <c r="C42" s="70"/>
      <c r="D42" s="94"/>
      <c r="E42" s="58"/>
      <c r="F42" s="55"/>
      <c r="G42" s="70"/>
      <c r="H42" s="70"/>
      <c r="I42" s="87"/>
      <c r="J42" s="73"/>
      <c r="K42" s="73"/>
      <c r="L42" s="58"/>
      <c r="M42" s="55">
        <v>4.2</v>
      </c>
      <c r="N42" s="55"/>
    </row>
    <row r="43" spans="2:14" x14ac:dyDescent="0.2">
      <c r="B43" s="89"/>
      <c r="C43" s="70"/>
      <c r="D43" s="94"/>
      <c r="E43" s="58"/>
      <c r="F43" s="55"/>
      <c r="G43" s="70"/>
      <c r="H43" s="70"/>
      <c r="I43" s="87"/>
      <c r="J43" s="73"/>
      <c r="K43" s="73"/>
      <c r="L43" s="58"/>
      <c r="M43" s="55">
        <v>4</v>
      </c>
      <c r="N43" s="55"/>
    </row>
    <row r="44" spans="2:14" x14ac:dyDescent="0.2">
      <c r="B44" s="89"/>
      <c r="C44" s="70"/>
      <c r="D44" s="94"/>
      <c r="E44" s="58"/>
      <c r="F44" s="55"/>
      <c r="G44" s="70"/>
      <c r="H44" s="70"/>
      <c r="I44" s="87"/>
      <c r="J44" s="73"/>
      <c r="K44" s="73"/>
      <c r="L44" s="58"/>
      <c r="M44" s="55">
        <v>3.8</v>
      </c>
      <c r="N44" s="55"/>
    </row>
    <row r="45" spans="2:14" x14ac:dyDescent="0.2">
      <c r="B45" s="89"/>
      <c r="C45" s="70"/>
      <c r="D45" s="94"/>
      <c r="E45" s="58"/>
      <c r="F45" s="55"/>
      <c r="G45" s="70"/>
      <c r="H45" s="70"/>
      <c r="I45" s="87"/>
      <c r="J45" s="73"/>
      <c r="K45" s="73"/>
      <c r="L45" s="58"/>
      <c r="M45" s="55">
        <v>3.75</v>
      </c>
      <c r="N45" s="55"/>
    </row>
    <row r="46" spans="2:14" x14ac:dyDescent="0.2">
      <c r="B46" s="89"/>
      <c r="C46" s="70"/>
      <c r="D46" s="94"/>
      <c r="E46" s="58"/>
      <c r="F46" s="55"/>
      <c r="G46" s="70"/>
      <c r="H46" s="70"/>
      <c r="I46" s="87"/>
      <c r="J46" s="73"/>
      <c r="K46" s="73"/>
      <c r="L46" s="58"/>
      <c r="M46" s="58">
        <v>3.7</v>
      </c>
      <c r="N46" s="55"/>
    </row>
    <row r="47" spans="2:14" x14ac:dyDescent="0.2">
      <c r="B47" s="89"/>
      <c r="C47" s="70"/>
      <c r="D47" s="94"/>
      <c r="E47" s="58"/>
      <c r="F47" s="55"/>
      <c r="G47" s="70"/>
      <c r="H47" s="70"/>
      <c r="I47" s="87"/>
      <c r="J47" s="73"/>
      <c r="K47" s="73"/>
      <c r="L47" s="58"/>
      <c r="M47" s="58">
        <v>3.68</v>
      </c>
      <c r="N47" s="55"/>
    </row>
    <row r="48" spans="2:14" x14ac:dyDescent="0.2">
      <c r="B48" s="89"/>
      <c r="C48" s="70"/>
      <c r="D48" s="94"/>
      <c r="E48" s="58"/>
      <c r="F48" s="55"/>
      <c r="G48" s="70"/>
      <c r="H48" s="70"/>
      <c r="I48" s="87"/>
      <c r="J48" s="73"/>
      <c r="K48" s="73"/>
      <c r="L48" s="58"/>
      <c r="M48" s="55">
        <v>3.6</v>
      </c>
      <c r="N48" s="55"/>
    </row>
    <row r="49" spans="2:14" x14ac:dyDescent="0.2">
      <c r="B49" s="89"/>
      <c r="C49" s="70"/>
      <c r="D49" s="94"/>
      <c r="E49" s="58"/>
      <c r="F49" s="55"/>
      <c r="G49" s="70"/>
      <c r="H49" s="70"/>
      <c r="I49" s="87"/>
      <c r="J49" s="73"/>
      <c r="K49" s="73"/>
      <c r="L49" s="58"/>
      <c r="M49" s="55">
        <v>3.5</v>
      </c>
      <c r="N49" s="55"/>
    </row>
    <row r="50" spans="2:14" x14ac:dyDescent="0.2">
      <c r="B50" s="89"/>
      <c r="C50" s="70"/>
      <c r="D50" s="94"/>
      <c r="E50" s="58"/>
      <c r="F50" s="55"/>
      <c r="G50" s="70"/>
      <c r="H50" s="70"/>
      <c r="I50" s="87"/>
      <c r="J50" s="73"/>
      <c r="K50" s="73"/>
      <c r="L50" s="58"/>
      <c r="M50" s="58"/>
      <c r="N50" s="55"/>
    </row>
    <row r="51" spans="2:14" x14ac:dyDescent="0.2">
      <c r="B51" s="89"/>
      <c r="C51" s="70"/>
      <c r="D51" s="94"/>
      <c r="E51" s="58"/>
      <c r="F51" s="55"/>
      <c r="G51" s="70"/>
      <c r="H51" s="70"/>
      <c r="I51" s="87"/>
      <c r="J51" s="73"/>
      <c r="K51" s="73"/>
      <c r="L51" s="58"/>
      <c r="M51" s="58"/>
      <c r="N51" s="55"/>
    </row>
    <row r="52" spans="2:14" x14ac:dyDescent="0.2">
      <c r="B52" s="89"/>
      <c r="C52" s="70"/>
      <c r="D52" s="94"/>
      <c r="E52" s="58"/>
      <c r="F52" s="55"/>
      <c r="G52" s="70"/>
      <c r="H52" s="70"/>
      <c r="I52" s="87"/>
      <c r="J52" s="73"/>
      <c r="K52" s="73"/>
      <c r="L52" s="58"/>
      <c r="M52" s="58"/>
      <c r="N52" s="55"/>
    </row>
    <row r="53" spans="2:14" x14ac:dyDescent="0.2">
      <c r="B53" s="89"/>
      <c r="C53" s="72"/>
      <c r="E53" s="55"/>
      <c r="F53" s="58"/>
      <c r="G53" s="70"/>
      <c r="H53" s="73"/>
      <c r="I53" s="87"/>
      <c r="J53" s="73"/>
      <c r="K53" s="73"/>
      <c r="L53" s="55"/>
      <c r="M53" s="58"/>
      <c r="N53" s="55"/>
    </row>
    <row r="54" spans="2:14" x14ac:dyDescent="0.2">
      <c r="B54" s="70"/>
      <c r="C54" s="72"/>
      <c r="E54" s="58"/>
      <c r="F54" s="55"/>
      <c r="G54" s="70"/>
      <c r="H54" s="72"/>
      <c r="I54" s="87"/>
      <c r="J54" s="73"/>
      <c r="K54" s="73"/>
      <c r="L54" s="58"/>
      <c r="M54" s="58"/>
      <c r="N54" s="55"/>
    </row>
    <row r="55" spans="2:14" x14ac:dyDescent="0.3">
      <c r="B55"/>
      <c r="C55" s="72"/>
      <c r="E55" s="55"/>
      <c r="F55" s="55"/>
      <c r="G55" s="70"/>
      <c r="H55" s="72"/>
      <c r="I55" s="87"/>
      <c r="J55" s="73"/>
      <c r="K55" s="73"/>
      <c r="L55" s="63"/>
      <c r="M55" s="70"/>
      <c r="N55" s="55"/>
    </row>
    <row r="56" spans="2:14" x14ac:dyDescent="0.3">
      <c r="B56"/>
      <c r="C56" s="72"/>
      <c r="E56" s="58"/>
      <c r="F56" s="55"/>
      <c r="G56" s="70"/>
      <c r="H56" s="72"/>
      <c r="I56" s="87"/>
      <c r="J56" s="73"/>
      <c r="K56" s="73"/>
      <c r="L56" s="63"/>
      <c r="M56" s="70"/>
      <c r="N56" s="55"/>
    </row>
    <row r="57" spans="2:14" x14ac:dyDescent="0.3">
      <c r="B57"/>
      <c r="C57" s="72"/>
      <c r="E57" s="55"/>
      <c r="F57" s="58"/>
      <c r="G57" s="70"/>
      <c r="H57" s="72"/>
      <c r="I57" s="87"/>
      <c r="J57" s="73"/>
      <c r="K57" s="73"/>
      <c r="L57" s="63"/>
      <c r="M57" s="70"/>
      <c r="N57" s="55"/>
    </row>
    <row r="58" spans="2:14" x14ac:dyDescent="0.3">
      <c r="B58"/>
      <c r="C58" s="72"/>
      <c r="E58" s="58"/>
      <c r="F58" s="55"/>
      <c r="G58" s="70"/>
      <c r="H58" s="72"/>
      <c r="I58" s="87"/>
      <c r="J58" s="73"/>
      <c r="K58" s="73"/>
      <c r="L58" s="63"/>
      <c r="M58" s="70"/>
      <c r="N58" s="55"/>
    </row>
    <row r="59" spans="2:14" x14ac:dyDescent="0.3">
      <c r="B59"/>
      <c r="C59" s="72"/>
      <c r="E59" s="55"/>
      <c r="F59" s="73"/>
      <c r="G59" s="58"/>
      <c r="H59" s="72"/>
      <c r="I59" s="88"/>
      <c r="J59" s="73"/>
      <c r="K59" s="73"/>
      <c r="L59" s="63"/>
      <c r="M59" s="70"/>
      <c r="N59" s="55"/>
    </row>
    <row r="60" spans="2:14" x14ac:dyDescent="0.3">
      <c r="B60"/>
      <c r="C60" s="72"/>
      <c r="E60" s="55"/>
      <c r="F60" s="55"/>
      <c r="G60" s="58"/>
      <c r="H60" s="72"/>
      <c r="I60" s="88"/>
      <c r="J60" s="73"/>
      <c r="K60" s="73"/>
      <c r="L60" s="63"/>
      <c r="M60" s="70"/>
      <c r="N60" s="55"/>
    </row>
    <row r="61" spans="2:14" x14ac:dyDescent="0.3">
      <c r="B61"/>
      <c r="C61" s="72"/>
      <c r="E61" s="58"/>
      <c r="F61" s="55"/>
      <c r="H61" s="72"/>
      <c r="I61" s="88"/>
      <c r="J61" s="73"/>
      <c r="K61" s="73"/>
      <c r="L61" s="63"/>
      <c r="M61" s="70"/>
      <c r="N61" s="55"/>
    </row>
    <row r="62" spans="2:14" x14ac:dyDescent="0.3">
      <c r="B62"/>
      <c r="C62" s="73"/>
      <c r="E62" s="58"/>
      <c r="F62" s="55"/>
      <c r="H62" s="72"/>
      <c r="I62" s="88"/>
      <c r="J62" s="73"/>
      <c r="K62" s="73"/>
      <c r="L62" s="63"/>
      <c r="M62" s="70"/>
      <c r="N62" s="55"/>
    </row>
    <row r="63" spans="2:14" x14ac:dyDescent="0.3">
      <c r="B63"/>
      <c r="C63" s="74"/>
      <c r="E63" s="55"/>
      <c r="F63" s="55"/>
      <c r="H63" s="72"/>
      <c r="I63" s="88"/>
      <c r="J63" s="73"/>
      <c r="K63" s="73"/>
      <c r="L63" s="63"/>
      <c r="M63" s="70"/>
      <c r="N63" s="55"/>
    </row>
    <row r="64" spans="2:14" x14ac:dyDescent="0.3">
      <c r="B64"/>
      <c r="C64" s="73"/>
      <c r="E64" s="55"/>
      <c r="F64" s="55"/>
      <c r="H64" s="73"/>
      <c r="I64" s="72"/>
      <c r="J64" s="73"/>
      <c r="K64" s="73"/>
      <c r="L64" s="63"/>
      <c r="M64" s="70"/>
      <c r="N64" s="55"/>
    </row>
    <row r="65" spans="2:14" x14ac:dyDescent="0.3">
      <c r="B65"/>
      <c r="C65" s="75"/>
      <c r="E65" s="55"/>
      <c r="F65" s="58"/>
      <c r="H65" s="73"/>
      <c r="I65" s="72"/>
      <c r="J65" s="73"/>
      <c r="K65" s="73"/>
      <c r="L65" s="63"/>
      <c r="M65" s="70"/>
      <c r="N65" s="55"/>
    </row>
    <row r="66" spans="2:14" x14ac:dyDescent="0.3">
      <c r="B66"/>
      <c r="E66" s="55"/>
      <c r="F66" s="58"/>
      <c r="H66" s="73"/>
      <c r="I66" s="72"/>
      <c r="J66" s="73"/>
      <c r="K66" s="73"/>
      <c r="L66" s="63"/>
      <c r="M66" s="70"/>
      <c r="N66" s="55"/>
    </row>
    <row r="67" spans="2:14" x14ac:dyDescent="0.3">
      <c r="B67"/>
      <c r="E67" s="55"/>
      <c r="F67" s="58"/>
      <c r="H67" s="73"/>
      <c r="I67" s="72"/>
      <c r="J67" s="73"/>
      <c r="K67" s="73"/>
      <c r="L67" s="63"/>
      <c r="M67" s="70"/>
      <c r="N67" s="55"/>
    </row>
    <row r="68" spans="2:14" x14ac:dyDescent="0.3">
      <c r="B68"/>
      <c r="E68" s="55"/>
      <c r="F68" s="58"/>
      <c r="H68" s="73"/>
      <c r="I68" s="72"/>
      <c r="J68" s="73"/>
      <c r="K68" s="80"/>
      <c r="L68" s="63"/>
      <c r="M68" s="70"/>
      <c r="N68" s="55"/>
    </row>
    <row r="69" spans="2:14" x14ac:dyDescent="0.3">
      <c r="B69"/>
      <c r="E69" s="70"/>
      <c r="F69" s="58"/>
      <c r="H69" s="73"/>
      <c r="I69" s="72"/>
      <c r="J69" s="73"/>
      <c r="K69" s="80"/>
      <c r="L69" s="63"/>
      <c r="M69" s="70"/>
      <c r="N69" s="55"/>
    </row>
    <row r="70" spans="2:14" x14ac:dyDescent="0.3">
      <c r="B70"/>
      <c r="E70" s="70"/>
      <c r="F70" s="58"/>
      <c r="H70" s="73"/>
      <c r="I70" s="72"/>
      <c r="J70" s="73"/>
      <c r="K70" s="80"/>
      <c r="L70" s="63"/>
      <c r="M70" s="70"/>
      <c r="N70" s="55"/>
    </row>
    <row r="71" spans="2:14" x14ac:dyDescent="0.3">
      <c r="B71"/>
      <c r="E71" s="70"/>
      <c r="F71" s="58"/>
      <c r="H71" s="73"/>
      <c r="I71" s="72"/>
      <c r="J71" s="75"/>
      <c r="K71" s="80"/>
      <c r="L71" s="63"/>
      <c r="M71" s="70"/>
      <c r="N71" s="55"/>
    </row>
    <row r="72" spans="2:14" x14ac:dyDescent="0.3">
      <c r="B72"/>
      <c r="E72" s="70"/>
      <c r="F72" s="55"/>
      <c r="H72" s="73"/>
      <c r="I72" s="72"/>
      <c r="J72" s="73"/>
      <c r="K72" s="80"/>
      <c r="L72" s="63"/>
      <c r="M72" s="70"/>
      <c r="N72" s="58"/>
    </row>
    <row r="73" spans="2:14" x14ac:dyDescent="0.3">
      <c r="B73"/>
      <c r="E73" s="55"/>
      <c r="F73" s="58"/>
      <c r="H73" s="73"/>
      <c r="I73" s="72"/>
      <c r="J73" s="73"/>
      <c r="K73" s="80"/>
      <c r="L73" s="63"/>
      <c r="M73" s="70"/>
      <c r="N73" s="58"/>
    </row>
    <row r="74" spans="2:14" x14ac:dyDescent="0.3">
      <c r="B74"/>
      <c r="E74" s="55"/>
      <c r="H74" s="73"/>
      <c r="I74" s="72"/>
      <c r="J74" s="73"/>
      <c r="K74" s="80"/>
      <c r="L74" s="63"/>
      <c r="M74" s="70"/>
      <c r="N74" s="58"/>
    </row>
    <row r="75" spans="2:14" x14ac:dyDescent="0.3">
      <c r="B75"/>
      <c r="E75" s="55"/>
      <c r="H75" s="73"/>
      <c r="I75" s="72"/>
      <c r="J75" s="73"/>
      <c r="K75" s="80"/>
      <c r="L75" s="63"/>
      <c r="M75" s="70"/>
      <c r="N75" s="58"/>
    </row>
    <row r="76" spans="2:14" x14ac:dyDescent="0.3">
      <c r="B76"/>
      <c r="E76" s="55"/>
      <c r="H76" s="73"/>
      <c r="I76" s="72"/>
      <c r="J76" s="73"/>
      <c r="K76" s="80"/>
      <c r="L76" s="63"/>
      <c r="M76" s="70"/>
      <c r="N76" s="58"/>
    </row>
    <row r="77" spans="2:14" x14ac:dyDescent="0.3">
      <c r="B77"/>
      <c r="E77" s="55"/>
      <c r="H77" s="73"/>
      <c r="I77" s="72"/>
      <c r="J77" s="73"/>
      <c r="K77" s="80"/>
      <c r="L77" s="63"/>
      <c r="M77" s="70"/>
      <c r="N77" s="58"/>
    </row>
    <row r="78" spans="2:14" x14ac:dyDescent="0.3">
      <c r="B78"/>
      <c r="E78" s="55"/>
      <c r="H78" s="73"/>
      <c r="I78" s="72"/>
      <c r="J78" s="73"/>
      <c r="K78" s="80"/>
      <c r="L78" s="63"/>
      <c r="M78" s="70"/>
      <c r="N78" s="56"/>
    </row>
    <row r="79" spans="2:14" x14ac:dyDescent="0.3">
      <c r="B79"/>
      <c r="E79" s="55"/>
      <c r="H79" s="73"/>
      <c r="I79" s="72"/>
      <c r="J79" s="73"/>
      <c r="K79" s="80"/>
      <c r="L79" s="63"/>
      <c r="M79" s="70"/>
      <c r="N79" s="58"/>
    </row>
    <row r="80" spans="2:14" x14ac:dyDescent="0.3">
      <c r="B80"/>
      <c r="E80" s="55"/>
      <c r="H80" s="73"/>
      <c r="I80" s="72"/>
      <c r="J80" s="73"/>
      <c r="K80" s="80"/>
      <c r="L80" s="63"/>
      <c r="M80" s="70"/>
      <c r="N80" s="68"/>
    </row>
    <row r="81" spans="1:15" x14ac:dyDescent="0.3">
      <c r="B81"/>
      <c r="E81" s="55"/>
      <c r="H81" s="73"/>
      <c r="I81" s="72"/>
      <c r="J81" s="73"/>
      <c r="K81" s="80"/>
      <c r="L81" s="63"/>
      <c r="M81" s="70"/>
      <c r="N81" s="67"/>
    </row>
    <row r="82" spans="1:15" x14ac:dyDescent="0.3">
      <c r="B82"/>
      <c r="E82" s="55"/>
      <c r="H82" s="73"/>
      <c r="I82" s="72"/>
      <c r="J82" s="73"/>
      <c r="K82" s="80"/>
      <c r="L82" s="63"/>
      <c r="M82" s="73"/>
      <c r="N82" s="55"/>
    </row>
    <row r="83" spans="1:15" x14ac:dyDescent="0.3">
      <c r="B83"/>
      <c r="E83" s="55"/>
      <c r="H83" s="73"/>
      <c r="I83" s="72"/>
      <c r="J83" s="73"/>
      <c r="K83" s="80"/>
      <c r="L83" s="63"/>
      <c r="M83" s="73"/>
      <c r="N83"/>
    </row>
    <row r="84" spans="1:15" x14ac:dyDescent="0.3">
      <c r="B84"/>
      <c r="E84" s="55"/>
      <c r="I84" s="72"/>
      <c r="J84" s="73"/>
      <c r="K84" s="80"/>
      <c r="L84" s="63"/>
      <c r="M84" s="73"/>
      <c r="N84"/>
    </row>
    <row r="85" spans="1:15" x14ac:dyDescent="0.3">
      <c r="B85"/>
      <c r="E85" s="55"/>
      <c r="I85" s="72"/>
      <c r="J85" s="73"/>
      <c r="K85" s="80"/>
      <c r="L85" s="63"/>
      <c r="M85" s="73"/>
      <c r="N85"/>
    </row>
    <row r="86" spans="1:15" x14ac:dyDescent="0.2">
      <c r="B86"/>
      <c r="N86"/>
    </row>
    <row r="87" spans="1:15" x14ac:dyDescent="0.2">
      <c r="B87"/>
      <c r="N87"/>
    </row>
    <row r="88" spans="1:15" x14ac:dyDescent="0.2">
      <c r="B88"/>
      <c r="N88"/>
    </row>
    <row r="89" spans="1:15" s="51" customFormat="1" x14ac:dyDescent="0.3">
      <c r="B89" s="71" t="s">
        <v>665</v>
      </c>
      <c r="C89" s="77" t="s">
        <v>664</v>
      </c>
      <c r="D89" s="77" t="s">
        <v>775</v>
      </c>
      <c r="E89" s="55" t="s">
        <v>659</v>
      </c>
      <c r="F89" s="61" t="s">
        <v>682</v>
      </c>
      <c r="G89" s="61" t="s">
        <v>728</v>
      </c>
      <c r="H89" s="76" t="s">
        <v>982</v>
      </c>
      <c r="I89" s="74" t="s">
        <v>657</v>
      </c>
      <c r="J89" s="77" t="s">
        <v>729</v>
      </c>
      <c r="K89" s="74" t="s">
        <v>732</v>
      </c>
      <c r="L89" s="61" t="s">
        <v>727</v>
      </c>
      <c r="M89" s="61" t="s">
        <v>730</v>
      </c>
      <c r="N89"/>
      <c r="O89" s="65"/>
    </row>
    <row r="90" spans="1:15" x14ac:dyDescent="0.2">
      <c r="A90" s="51" t="s">
        <v>733</v>
      </c>
      <c r="B90" s="58">
        <f>MAX(B4:B87)</f>
        <v>9</v>
      </c>
      <c r="C90" s="73">
        <f t="shared" ref="C90:M90" si="0">MAX(C4:C87)</f>
        <v>9.5</v>
      </c>
      <c r="D90" s="73">
        <f t="shared" si="0"/>
        <v>40</v>
      </c>
      <c r="E90" s="58">
        <f t="shared" si="0"/>
        <v>20</v>
      </c>
      <c r="F90" s="58">
        <f t="shared" si="0"/>
        <v>12</v>
      </c>
      <c r="G90" s="58">
        <f t="shared" si="0"/>
        <v>7</v>
      </c>
      <c r="H90" s="73">
        <f t="shared" si="0"/>
        <v>10</v>
      </c>
      <c r="I90" s="73">
        <f t="shared" si="0"/>
        <v>19.5</v>
      </c>
      <c r="J90" s="73">
        <f t="shared" si="0"/>
        <v>5.6</v>
      </c>
      <c r="K90" s="73">
        <f t="shared" si="0"/>
        <v>6.5</v>
      </c>
      <c r="L90" s="58">
        <f t="shared" si="0"/>
        <v>5</v>
      </c>
      <c r="M90" s="58">
        <f t="shared" si="0"/>
        <v>40</v>
      </c>
      <c r="N90"/>
    </row>
    <row r="91" spans="1:15" x14ac:dyDescent="0.2">
      <c r="A91" s="51" t="s">
        <v>735</v>
      </c>
      <c r="B91" s="58">
        <f t="shared" ref="B91:M91" si="1">MIN(B4:B87)</f>
        <v>3.5</v>
      </c>
      <c r="C91" s="73">
        <f t="shared" si="1"/>
        <v>3.5</v>
      </c>
      <c r="D91" s="73">
        <f t="shared" si="1"/>
        <v>3.5</v>
      </c>
      <c r="E91" s="58">
        <f t="shared" si="1"/>
        <v>3.5</v>
      </c>
      <c r="F91" s="58">
        <f t="shared" si="1"/>
        <v>3.5</v>
      </c>
      <c r="G91" s="58">
        <f t="shared" si="1"/>
        <v>3.5</v>
      </c>
      <c r="H91" s="73">
        <f t="shared" si="1"/>
        <v>3.5</v>
      </c>
      <c r="I91" s="73">
        <f t="shared" si="1"/>
        <v>3.5</v>
      </c>
      <c r="J91" s="73">
        <f t="shared" si="1"/>
        <v>3.5</v>
      </c>
      <c r="K91" s="73">
        <f t="shared" si="1"/>
        <v>3.5</v>
      </c>
      <c r="L91" s="58">
        <f t="shared" si="1"/>
        <v>3.5</v>
      </c>
      <c r="M91" s="58">
        <f t="shared" si="1"/>
        <v>3.5</v>
      </c>
      <c r="N91"/>
    </row>
    <row r="92" spans="1:15" x14ac:dyDescent="0.2">
      <c r="A92" s="51" t="s">
        <v>662</v>
      </c>
      <c r="B92" s="58">
        <f t="shared" ref="B92:M92" si="2">AVERAGE(B4:B86)</f>
        <v>5.5049999999999999</v>
      </c>
      <c r="C92" s="73">
        <f t="shared" si="2"/>
        <v>5.5457142857142854</v>
      </c>
      <c r="D92" s="73">
        <f t="shared" si="2"/>
        <v>8.9518181818181812</v>
      </c>
      <c r="E92" s="58">
        <f t="shared" si="2"/>
        <v>7.2778124999999996</v>
      </c>
      <c r="F92" s="58">
        <f t="shared" si="2"/>
        <v>6.4022727272727273</v>
      </c>
      <c r="G92" s="58">
        <f t="shared" si="2"/>
        <v>5.0000000000000009</v>
      </c>
      <c r="H92" s="73">
        <f t="shared" si="2"/>
        <v>5.9793333333333329</v>
      </c>
      <c r="I92" s="73">
        <f t="shared" si="2"/>
        <v>6.9186363636363639</v>
      </c>
      <c r="J92" s="73">
        <f t="shared" si="2"/>
        <v>4.177777777777778</v>
      </c>
      <c r="K92" s="73">
        <f t="shared" si="2"/>
        <v>4.5223529411764707</v>
      </c>
      <c r="L92" s="58">
        <f t="shared" si="2"/>
        <v>3.97</v>
      </c>
      <c r="M92" s="58">
        <f t="shared" si="2"/>
        <v>7.6497826086956531</v>
      </c>
      <c r="N92"/>
    </row>
    <row r="93" spans="1:15" x14ac:dyDescent="0.2">
      <c r="A93" s="51" t="s">
        <v>734</v>
      </c>
      <c r="B93" s="58">
        <f t="shared" ref="B93:M93" si="3">MEDIAN(B4:B87)</f>
        <v>4.75</v>
      </c>
      <c r="C93" s="73">
        <f t="shared" si="3"/>
        <v>4.75</v>
      </c>
      <c r="D93" s="73">
        <f t="shared" si="3"/>
        <v>4.32</v>
      </c>
      <c r="E93" s="58">
        <f t="shared" si="3"/>
        <v>6.18</v>
      </c>
      <c r="F93" s="58">
        <f t="shared" si="3"/>
        <v>5.625</v>
      </c>
      <c r="G93" s="58">
        <f t="shared" si="3"/>
        <v>5</v>
      </c>
      <c r="H93" s="73">
        <f t="shared" si="3"/>
        <v>5.25</v>
      </c>
      <c r="I93" s="73">
        <f t="shared" si="3"/>
        <v>6.1150000000000002</v>
      </c>
      <c r="J93" s="73">
        <f t="shared" si="3"/>
        <v>4</v>
      </c>
      <c r="K93" s="73">
        <f t="shared" si="3"/>
        <v>4.2</v>
      </c>
      <c r="L93" s="58">
        <f t="shared" si="3"/>
        <v>3.75</v>
      </c>
      <c r="M93" s="58">
        <f t="shared" si="3"/>
        <v>6.0649999999999995</v>
      </c>
      <c r="N93"/>
    </row>
    <row r="94" spans="1:15" x14ac:dyDescent="0.2">
      <c r="A94" s="51" t="s">
        <v>669</v>
      </c>
      <c r="B94" s="58">
        <f>All!B1357</f>
        <v>3.6</v>
      </c>
      <c r="C94" s="73">
        <f>All!C1357</f>
        <v>3.5</v>
      </c>
      <c r="D94" s="73">
        <f>All!D1357</f>
        <v>3.6</v>
      </c>
      <c r="E94" s="58">
        <f>All!E1357</f>
        <v>4.25</v>
      </c>
      <c r="F94" s="58">
        <f>All!F1357</f>
        <v>3.6</v>
      </c>
      <c r="G94" s="58">
        <f>All!G1357</f>
        <v>3.5</v>
      </c>
      <c r="H94" s="73">
        <f>All!H1357</f>
        <v>3.5</v>
      </c>
      <c r="I94" s="73">
        <f>All!I1357</f>
        <v>4.25</v>
      </c>
      <c r="J94" s="73">
        <f>All!J1357</f>
        <v>3.5</v>
      </c>
      <c r="K94" s="73">
        <f>All!K1357</f>
        <v>3.5</v>
      </c>
      <c r="L94" s="58">
        <f>All!L1357</f>
        <v>3.5</v>
      </c>
      <c r="M94" s="58">
        <f>All!N1357</f>
        <v>3.5</v>
      </c>
      <c r="N94"/>
    </row>
    <row r="95" spans="1:15" x14ac:dyDescent="0.2">
      <c r="B95"/>
      <c r="N95"/>
    </row>
    <row r="96" spans="1:15" x14ac:dyDescent="0.2">
      <c r="B96"/>
      <c r="N96"/>
    </row>
    <row r="97" spans="2:14" x14ac:dyDescent="0.2">
      <c r="B97"/>
      <c r="N97"/>
    </row>
    <row r="98" spans="2:14" x14ac:dyDescent="0.2">
      <c r="B98"/>
      <c r="N98"/>
    </row>
    <row r="99" spans="2:14" x14ac:dyDescent="0.2">
      <c r="B99"/>
      <c r="N99"/>
    </row>
    <row r="100" spans="2:14" x14ac:dyDescent="0.2">
      <c r="B100"/>
      <c r="N100"/>
    </row>
    <row r="101" spans="2:14" x14ac:dyDescent="0.2">
      <c r="B101"/>
      <c r="N101"/>
    </row>
    <row r="102" spans="2:14" x14ac:dyDescent="0.2">
      <c r="B102"/>
      <c r="N102"/>
    </row>
    <row r="103" spans="2:14" x14ac:dyDescent="0.2">
      <c r="B103"/>
      <c r="N103"/>
    </row>
    <row r="104" spans="2:14" x14ac:dyDescent="0.2">
      <c r="B104"/>
      <c r="N104"/>
    </row>
    <row r="105" spans="2:14" x14ac:dyDescent="0.2">
      <c r="B105"/>
      <c r="N105"/>
    </row>
    <row r="106" spans="2:14" x14ac:dyDescent="0.2">
      <c r="B106"/>
      <c r="N106"/>
    </row>
    <row r="107" spans="2:14" x14ac:dyDescent="0.2">
      <c r="B107"/>
      <c r="N107"/>
    </row>
    <row r="108" spans="2:14" x14ac:dyDescent="0.2">
      <c r="B108"/>
      <c r="N108"/>
    </row>
    <row r="109" spans="2:14" x14ac:dyDescent="0.2">
      <c r="B109"/>
      <c r="N109"/>
    </row>
    <row r="110" spans="2:14" x14ac:dyDescent="0.2">
      <c r="B110"/>
      <c r="N110"/>
    </row>
    <row r="111" spans="2:14" x14ac:dyDescent="0.2">
      <c r="B111"/>
      <c r="N111"/>
    </row>
    <row r="112" spans="2:14" x14ac:dyDescent="0.2">
      <c r="B112"/>
      <c r="N112"/>
    </row>
    <row r="113" spans="2:14" x14ac:dyDescent="0.2">
      <c r="B113"/>
      <c r="N113"/>
    </row>
    <row r="114" spans="2:14" x14ac:dyDescent="0.2">
      <c r="B114"/>
      <c r="N114"/>
    </row>
    <row r="115" spans="2:14" x14ac:dyDescent="0.2">
      <c r="B115"/>
      <c r="N115"/>
    </row>
    <row r="116" spans="2:14" x14ac:dyDescent="0.2">
      <c r="B116"/>
      <c r="N116"/>
    </row>
    <row r="117" spans="2:14" x14ac:dyDescent="0.2">
      <c r="B117"/>
      <c r="N117"/>
    </row>
    <row r="118" spans="2:14" x14ac:dyDescent="0.2">
      <c r="B118"/>
      <c r="N118"/>
    </row>
    <row r="119" spans="2:14" x14ac:dyDescent="0.2">
      <c r="B119"/>
      <c r="N119"/>
    </row>
    <row r="120" spans="2:14" x14ac:dyDescent="0.2">
      <c r="B120"/>
      <c r="N120"/>
    </row>
    <row r="121" spans="2:14" x14ac:dyDescent="0.2">
      <c r="B121"/>
      <c r="N121"/>
    </row>
    <row r="122" spans="2:14" x14ac:dyDescent="0.2">
      <c r="B122"/>
      <c r="N122"/>
    </row>
    <row r="123" spans="2:14" x14ac:dyDescent="0.2">
      <c r="B123"/>
      <c r="N123"/>
    </row>
    <row r="124" spans="2:14" x14ac:dyDescent="0.2">
      <c r="B124"/>
      <c r="N124"/>
    </row>
    <row r="125" spans="2:14" x14ac:dyDescent="0.2">
      <c r="B125"/>
      <c r="N125"/>
    </row>
    <row r="126" spans="2:14" x14ac:dyDescent="0.2">
      <c r="B126"/>
      <c r="N126"/>
    </row>
    <row r="127" spans="2:14" x14ac:dyDescent="0.2">
      <c r="B127"/>
      <c r="N127"/>
    </row>
    <row r="128" spans="2:14" x14ac:dyDescent="0.2">
      <c r="B128"/>
      <c r="N128"/>
    </row>
    <row r="129" spans="2:14" x14ac:dyDescent="0.2">
      <c r="B129"/>
      <c r="N129"/>
    </row>
    <row r="130" spans="2:14" x14ac:dyDescent="0.2">
      <c r="B130"/>
      <c r="N130"/>
    </row>
    <row r="131" spans="2:14" x14ac:dyDescent="0.2">
      <c r="B131"/>
      <c r="N131"/>
    </row>
    <row r="132" spans="2:14" x14ac:dyDescent="0.2">
      <c r="B132"/>
      <c r="N132"/>
    </row>
    <row r="133" spans="2:14" x14ac:dyDescent="0.2">
      <c r="B133"/>
      <c r="N133"/>
    </row>
    <row r="134" spans="2:14" x14ac:dyDescent="0.2">
      <c r="B134"/>
      <c r="N134"/>
    </row>
    <row r="135" spans="2:14" x14ac:dyDescent="0.2">
      <c r="B135"/>
      <c r="N135"/>
    </row>
    <row r="136" spans="2:14" x14ac:dyDescent="0.2">
      <c r="B136"/>
      <c r="N136"/>
    </row>
    <row r="137" spans="2:14" x14ac:dyDescent="0.2">
      <c r="B137"/>
      <c r="N137"/>
    </row>
    <row r="138" spans="2:14" x14ac:dyDescent="0.2">
      <c r="B138"/>
      <c r="N138"/>
    </row>
    <row r="139" spans="2:14" x14ac:dyDescent="0.2">
      <c r="B139"/>
      <c r="N139"/>
    </row>
    <row r="140" spans="2:14" x14ac:dyDescent="0.2">
      <c r="B140"/>
      <c r="N140"/>
    </row>
    <row r="141" spans="2:14" x14ac:dyDescent="0.2">
      <c r="B141"/>
      <c r="N141"/>
    </row>
    <row r="142" spans="2:14" x14ac:dyDescent="0.2">
      <c r="B142"/>
      <c r="N142"/>
    </row>
    <row r="143" spans="2:14" x14ac:dyDescent="0.2">
      <c r="B143"/>
      <c r="N143"/>
    </row>
    <row r="144" spans="2:14" x14ac:dyDescent="0.2">
      <c r="B144"/>
      <c r="N144"/>
    </row>
    <row r="145" spans="2:14" x14ac:dyDescent="0.2">
      <c r="B145"/>
      <c r="N145"/>
    </row>
    <row r="146" spans="2:14" x14ac:dyDescent="0.2">
      <c r="B146"/>
      <c r="N146"/>
    </row>
    <row r="147" spans="2:14" x14ac:dyDescent="0.2">
      <c r="B147"/>
      <c r="N147"/>
    </row>
    <row r="148" spans="2:14" x14ac:dyDescent="0.2">
      <c r="B148"/>
      <c r="N148"/>
    </row>
    <row r="149" spans="2:14" x14ac:dyDescent="0.2">
      <c r="B149"/>
      <c r="N149"/>
    </row>
    <row r="150" spans="2:14" x14ac:dyDescent="0.2">
      <c r="B150"/>
      <c r="N150"/>
    </row>
    <row r="151" spans="2:14" x14ac:dyDescent="0.2">
      <c r="B151"/>
      <c r="N151"/>
    </row>
    <row r="152" spans="2:14" x14ac:dyDescent="0.2">
      <c r="B152"/>
      <c r="N152"/>
    </row>
    <row r="153" spans="2:14" x14ac:dyDescent="0.2">
      <c r="B153"/>
      <c r="N153"/>
    </row>
    <row r="154" spans="2:14" x14ac:dyDescent="0.2">
      <c r="B154"/>
      <c r="N154"/>
    </row>
    <row r="155" spans="2:14" x14ac:dyDescent="0.2">
      <c r="B155"/>
      <c r="N155"/>
    </row>
    <row r="156" spans="2:14" x14ac:dyDescent="0.2">
      <c r="B156"/>
      <c r="N156"/>
    </row>
    <row r="157" spans="2:14" x14ac:dyDescent="0.2">
      <c r="B157"/>
      <c r="N157"/>
    </row>
    <row r="158" spans="2:14" x14ac:dyDescent="0.2">
      <c r="B158"/>
      <c r="N158"/>
    </row>
    <row r="159" spans="2:14" x14ac:dyDescent="0.2">
      <c r="B159"/>
      <c r="N159"/>
    </row>
    <row r="160" spans="2:14" x14ac:dyDescent="0.2">
      <c r="B160"/>
      <c r="N160"/>
    </row>
    <row r="161" spans="2:14" x14ac:dyDescent="0.2">
      <c r="B161"/>
      <c r="N161"/>
    </row>
    <row r="162" spans="2:14" x14ac:dyDescent="0.2">
      <c r="B162"/>
      <c r="N162"/>
    </row>
    <row r="163" spans="2:14" x14ac:dyDescent="0.2">
      <c r="B163"/>
      <c r="N163"/>
    </row>
    <row r="164" spans="2:14" x14ac:dyDescent="0.2">
      <c r="B164"/>
      <c r="N164"/>
    </row>
    <row r="165" spans="2:14" x14ac:dyDescent="0.2">
      <c r="B165"/>
      <c r="N165"/>
    </row>
    <row r="166" spans="2:14" x14ac:dyDescent="0.2">
      <c r="B166"/>
      <c r="N166"/>
    </row>
    <row r="167" spans="2:14" x14ac:dyDescent="0.2">
      <c r="B167"/>
      <c r="N167"/>
    </row>
    <row r="168" spans="2:14" x14ac:dyDescent="0.2">
      <c r="B168"/>
      <c r="N168"/>
    </row>
    <row r="169" spans="2:14" x14ac:dyDescent="0.2">
      <c r="B169"/>
      <c r="N169"/>
    </row>
    <row r="170" spans="2:14" x14ac:dyDescent="0.2">
      <c r="B170"/>
      <c r="N170"/>
    </row>
    <row r="171" spans="2:14" x14ac:dyDescent="0.2">
      <c r="B171"/>
      <c r="N171"/>
    </row>
    <row r="172" spans="2:14" x14ac:dyDescent="0.2">
      <c r="B172"/>
      <c r="N172"/>
    </row>
    <row r="173" spans="2:14" x14ac:dyDescent="0.2">
      <c r="B173"/>
      <c r="N173"/>
    </row>
    <row r="174" spans="2:14" x14ac:dyDescent="0.2">
      <c r="B174"/>
      <c r="N174"/>
    </row>
    <row r="175" spans="2:14" x14ac:dyDescent="0.2">
      <c r="B175"/>
      <c r="N175"/>
    </row>
    <row r="176" spans="2:14" x14ac:dyDescent="0.2">
      <c r="B176"/>
      <c r="N176"/>
    </row>
    <row r="177" spans="2:14" x14ac:dyDescent="0.2">
      <c r="B177"/>
      <c r="N177"/>
    </row>
    <row r="178" spans="2:14" x14ac:dyDescent="0.2">
      <c r="B178"/>
      <c r="N178"/>
    </row>
    <row r="179" spans="2:14" x14ac:dyDescent="0.2">
      <c r="B179"/>
      <c r="N179"/>
    </row>
    <row r="180" spans="2:14" x14ac:dyDescent="0.2">
      <c r="B180"/>
      <c r="N180"/>
    </row>
    <row r="181" spans="2:14" x14ac:dyDescent="0.2">
      <c r="B181"/>
      <c r="N181"/>
    </row>
    <row r="182" spans="2:14" x14ac:dyDescent="0.2">
      <c r="B182"/>
      <c r="N182"/>
    </row>
    <row r="183" spans="2:14" x14ac:dyDescent="0.2">
      <c r="B183"/>
      <c r="N183"/>
    </row>
    <row r="184" spans="2:14" x14ac:dyDescent="0.2">
      <c r="B184"/>
      <c r="N184"/>
    </row>
    <row r="185" spans="2:14" x14ac:dyDescent="0.2">
      <c r="B185"/>
      <c r="N185"/>
    </row>
    <row r="186" spans="2:14" x14ac:dyDescent="0.2">
      <c r="B186"/>
      <c r="N186"/>
    </row>
    <row r="187" spans="2:14" x14ac:dyDescent="0.2">
      <c r="B187"/>
      <c r="N187"/>
    </row>
    <row r="188" spans="2:14" x14ac:dyDescent="0.2">
      <c r="B188"/>
      <c r="N188"/>
    </row>
    <row r="189" spans="2:14" x14ac:dyDescent="0.2">
      <c r="B189"/>
      <c r="N189"/>
    </row>
    <row r="190" spans="2:14" x14ac:dyDescent="0.2">
      <c r="B190"/>
      <c r="N190"/>
    </row>
    <row r="191" spans="2:14" x14ac:dyDescent="0.2">
      <c r="B191"/>
      <c r="N191"/>
    </row>
    <row r="192" spans="2:14" x14ac:dyDescent="0.2">
      <c r="B192"/>
      <c r="N192"/>
    </row>
    <row r="193" spans="2:14" x14ac:dyDescent="0.2">
      <c r="B193"/>
      <c r="N193"/>
    </row>
    <row r="194" spans="2:14" x14ac:dyDescent="0.2">
      <c r="B194"/>
      <c r="N194"/>
    </row>
    <row r="195" spans="2:14" x14ac:dyDescent="0.2">
      <c r="B195"/>
      <c r="N195"/>
    </row>
    <row r="196" spans="2:14" x14ac:dyDescent="0.2">
      <c r="B196"/>
      <c r="N196"/>
    </row>
    <row r="197" spans="2:14" x14ac:dyDescent="0.2">
      <c r="B197"/>
      <c r="N197"/>
    </row>
    <row r="198" spans="2:14" x14ac:dyDescent="0.2">
      <c r="B198"/>
      <c r="N198"/>
    </row>
    <row r="199" spans="2:14" x14ac:dyDescent="0.2">
      <c r="B199"/>
      <c r="N199"/>
    </row>
    <row r="200" spans="2:14" x14ac:dyDescent="0.2">
      <c r="B200"/>
      <c r="N200"/>
    </row>
    <row r="201" spans="2:14" x14ac:dyDescent="0.2">
      <c r="B201"/>
      <c r="N201"/>
    </row>
    <row r="202" spans="2:14" x14ac:dyDescent="0.2">
      <c r="B202"/>
      <c r="N202"/>
    </row>
    <row r="203" spans="2:14" x14ac:dyDescent="0.2">
      <c r="B203"/>
      <c r="N203"/>
    </row>
    <row r="204" spans="2:14" x14ac:dyDescent="0.2">
      <c r="B204"/>
      <c r="N204"/>
    </row>
    <row r="205" spans="2:14" x14ac:dyDescent="0.2">
      <c r="B205"/>
      <c r="N205"/>
    </row>
    <row r="206" spans="2:14" x14ac:dyDescent="0.2">
      <c r="B206"/>
      <c r="N206"/>
    </row>
    <row r="207" spans="2:14" x14ac:dyDescent="0.2">
      <c r="B207"/>
      <c r="N207"/>
    </row>
    <row r="208" spans="2:14" x14ac:dyDescent="0.2">
      <c r="B208"/>
      <c r="N208"/>
    </row>
    <row r="209" spans="2:14" x14ac:dyDescent="0.2">
      <c r="B209"/>
      <c r="N209"/>
    </row>
    <row r="210" spans="2:14" x14ac:dyDescent="0.2">
      <c r="B210"/>
      <c r="N210"/>
    </row>
    <row r="211" spans="2:14" x14ac:dyDescent="0.2">
      <c r="B211"/>
      <c r="N211"/>
    </row>
    <row r="212" spans="2:14" x14ac:dyDescent="0.2">
      <c r="B212"/>
      <c r="N212"/>
    </row>
    <row r="213" spans="2:14" x14ac:dyDescent="0.2">
      <c r="B213"/>
      <c r="N213"/>
    </row>
    <row r="214" spans="2:14" x14ac:dyDescent="0.2">
      <c r="B214"/>
      <c r="N214"/>
    </row>
    <row r="215" spans="2:14" x14ac:dyDescent="0.2">
      <c r="B215"/>
      <c r="N215"/>
    </row>
    <row r="216" spans="2:14" x14ac:dyDescent="0.2">
      <c r="B216"/>
      <c r="N216"/>
    </row>
    <row r="217" spans="2:14" x14ac:dyDescent="0.2">
      <c r="B217"/>
      <c r="N217"/>
    </row>
    <row r="218" spans="2:14" x14ac:dyDescent="0.2">
      <c r="B218"/>
      <c r="N218"/>
    </row>
    <row r="219" spans="2:14" x14ac:dyDescent="0.2">
      <c r="B219"/>
      <c r="N219"/>
    </row>
    <row r="220" spans="2:14" x14ac:dyDescent="0.2">
      <c r="B220"/>
      <c r="N220"/>
    </row>
    <row r="221" spans="2:14" x14ac:dyDescent="0.2">
      <c r="B221"/>
      <c r="N221"/>
    </row>
    <row r="222" spans="2:14" x14ac:dyDescent="0.2">
      <c r="B222"/>
      <c r="N222"/>
    </row>
    <row r="223" spans="2:14" x14ac:dyDescent="0.2">
      <c r="B223"/>
      <c r="N223"/>
    </row>
    <row r="224" spans="2:14" x14ac:dyDescent="0.2">
      <c r="B224"/>
      <c r="N224"/>
    </row>
    <row r="225" spans="2:14" x14ac:dyDescent="0.2">
      <c r="B225"/>
      <c r="N225"/>
    </row>
    <row r="226" spans="2:14" x14ac:dyDescent="0.2">
      <c r="B226"/>
      <c r="N226"/>
    </row>
    <row r="227" spans="2:14" x14ac:dyDescent="0.2">
      <c r="B227"/>
      <c r="N227"/>
    </row>
    <row r="228" spans="2:14" x14ac:dyDescent="0.2">
      <c r="B228"/>
      <c r="N228"/>
    </row>
    <row r="229" spans="2:14" x14ac:dyDescent="0.2">
      <c r="B229"/>
      <c r="N229"/>
    </row>
    <row r="230" spans="2:14" x14ac:dyDescent="0.2">
      <c r="B230"/>
      <c r="N230"/>
    </row>
    <row r="231" spans="2:14" x14ac:dyDescent="0.2">
      <c r="B231"/>
      <c r="N231"/>
    </row>
    <row r="232" spans="2:14" x14ac:dyDescent="0.2">
      <c r="B232"/>
      <c r="N232"/>
    </row>
    <row r="233" spans="2:14" x14ac:dyDescent="0.2">
      <c r="B233"/>
      <c r="N233"/>
    </row>
    <row r="234" spans="2:14" x14ac:dyDescent="0.2">
      <c r="B234"/>
      <c r="N234"/>
    </row>
    <row r="235" spans="2:14" x14ac:dyDescent="0.2">
      <c r="B235"/>
      <c r="N235"/>
    </row>
    <row r="236" spans="2:14" x14ac:dyDescent="0.2">
      <c r="B236"/>
      <c r="N236"/>
    </row>
    <row r="237" spans="2:14" x14ac:dyDescent="0.2">
      <c r="B237"/>
      <c r="N237"/>
    </row>
    <row r="238" spans="2:14" x14ac:dyDescent="0.2">
      <c r="B238"/>
      <c r="N238"/>
    </row>
    <row r="239" spans="2:14" x14ac:dyDescent="0.2">
      <c r="B239"/>
      <c r="N239"/>
    </row>
    <row r="240" spans="2:14" x14ac:dyDescent="0.2">
      <c r="B240"/>
      <c r="N240"/>
    </row>
    <row r="241" spans="2:14" x14ac:dyDescent="0.2">
      <c r="B241"/>
      <c r="N241"/>
    </row>
    <row r="242" spans="2:14" x14ac:dyDescent="0.2">
      <c r="B242"/>
      <c r="N242"/>
    </row>
    <row r="243" spans="2:14" x14ac:dyDescent="0.2">
      <c r="B243"/>
      <c r="N243"/>
    </row>
    <row r="244" spans="2:14" x14ac:dyDescent="0.2">
      <c r="B244"/>
      <c r="N244"/>
    </row>
    <row r="245" spans="2:14" x14ac:dyDescent="0.2">
      <c r="B245"/>
      <c r="N245"/>
    </row>
    <row r="246" spans="2:14" x14ac:dyDescent="0.2">
      <c r="B246"/>
      <c r="N246"/>
    </row>
    <row r="247" spans="2:14" x14ac:dyDescent="0.2">
      <c r="B247"/>
      <c r="N247"/>
    </row>
    <row r="248" spans="2:14" x14ac:dyDescent="0.2">
      <c r="B248"/>
      <c r="N248"/>
    </row>
    <row r="249" spans="2:14" x14ac:dyDescent="0.2">
      <c r="B249"/>
      <c r="N249"/>
    </row>
    <row r="250" spans="2:14" x14ac:dyDescent="0.2">
      <c r="B250"/>
      <c r="N250"/>
    </row>
    <row r="251" spans="2:14" x14ac:dyDescent="0.2">
      <c r="B251"/>
      <c r="N251"/>
    </row>
    <row r="252" spans="2:14" x14ac:dyDescent="0.2">
      <c r="B252"/>
      <c r="N252"/>
    </row>
    <row r="253" spans="2:14" x14ac:dyDescent="0.2">
      <c r="B253"/>
      <c r="N253"/>
    </row>
    <row r="254" spans="2:14" x14ac:dyDescent="0.2">
      <c r="B254"/>
      <c r="N254"/>
    </row>
    <row r="255" spans="2:14" x14ac:dyDescent="0.2">
      <c r="B255"/>
      <c r="N255"/>
    </row>
    <row r="256" spans="2:14" x14ac:dyDescent="0.2">
      <c r="B256"/>
      <c r="N256"/>
    </row>
    <row r="257" spans="2:14" x14ac:dyDescent="0.2">
      <c r="B257"/>
      <c r="N257"/>
    </row>
    <row r="258" spans="2:14" x14ac:dyDescent="0.2">
      <c r="B258"/>
      <c r="N258"/>
    </row>
    <row r="259" spans="2:14" x14ac:dyDescent="0.2">
      <c r="B259"/>
      <c r="N259"/>
    </row>
    <row r="260" spans="2:14" x14ac:dyDescent="0.2">
      <c r="B260"/>
      <c r="N260"/>
    </row>
    <row r="261" spans="2:14" x14ac:dyDescent="0.2">
      <c r="B261"/>
      <c r="N261"/>
    </row>
    <row r="262" spans="2:14" x14ac:dyDescent="0.2">
      <c r="B262"/>
      <c r="N262"/>
    </row>
    <row r="263" spans="2:14" x14ac:dyDescent="0.2">
      <c r="B263"/>
      <c r="N263"/>
    </row>
    <row r="264" spans="2:14" x14ac:dyDescent="0.2">
      <c r="B264"/>
      <c r="N264"/>
    </row>
    <row r="265" spans="2:14" x14ac:dyDescent="0.2">
      <c r="B265"/>
      <c r="N265"/>
    </row>
    <row r="266" spans="2:14" x14ac:dyDescent="0.2">
      <c r="B266"/>
      <c r="N266"/>
    </row>
    <row r="267" spans="2:14" x14ac:dyDescent="0.2">
      <c r="B267"/>
      <c r="N267"/>
    </row>
    <row r="268" spans="2:14" x14ac:dyDescent="0.2">
      <c r="B268"/>
      <c r="N268"/>
    </row>
    <row r="269" spans="2:14" x14ac:dyDescent="0.2">
      <c r="B269"/>
      <c r="N269"/>
    </row>
    <row r="270" spans="2:14" x14ac:dyDescent="0.2">
      <c r="B270"/>
      <c r="N270"/>
    </row>
    <row r="271" spans="2:14" x14ac:dyDescent="0.2">
      <c r="B271"/>
      <c r="N271"/>
    </row>
    <row r="272" spans="2:14" x14ac:dyDescent="0.2">
      <c r="B272"/>
      <c r="N272"/>
    </row>
    <row r="273" spans="2:14" x14ac:dyDescent="0.2">
      <c r="B273"/>
      <c r="N273"/>
    </row>
    <row r="274" spans="2:14" x14ac:dyDescent="0.2">
      <c r="B274"/>
      <c r="N274"/>
    </row>
    <row r="275" spans="2:14" x14ac:dyDescent="0.2">
      <c r="B275"/>
      <c r="N275"/>
    </row>
    <row r="276" spans="2:14" x14ac:dyDescent="0.2">
      <c r="B276"/>
      <c r="N276"/>
    </row>
    <row r="277" spans="2:14" x14ac:dyDescent="0.2">
      <c r="B277"/>
      <c r="N277"/>
    </row>
    <row r="278" spans="2:14" x14ac:dyDescent="0.2">
      <c r="B278"/>
      <c r="N278"/>
    </row>
    <row r="279" spans="2:14" x14ac:dyDescent="0.2">
      <c r="B279"/>
      <c r="N279"/>
    </row>
    <row r="280" spans="2:14" x14ac:dyDescent="0.2">
      <c r="B280"/>
      <c r="N280"/>
    </row>
    <row r="281" spans="2:14" x14ac:dyDescent="0.2">
      <c r="B281"/>
      <c r="N281"/>
    </row>
    <row r="282" spans="2:14" x14ac:dyDescent="0.2">
      <c r="B282"/>
      <c r="N282"/>
    </row>
    <row r="283" spans="2:14" x14ac:dyDescent="0.2">
      <c r="B283"/>
      <c r="N283"/>
    </row>
    <row r="284" spans="2:14" x14ac:dyDescent="0.2">
      <c r="B284"/>
      <c r="N284"/>
    </row>
    <row r="285" spans="2:14" x14ac:dyDescent="0.2">
      <c r="B285"/>
      <c r="N285"/>
    </row>
    <row r="286" spans="2:14" x14ac:dyDescent="0.2">
      <c r="B286"/>
      <c r="N286"/>
    </row>
    <row r="287" spans="2:14" x14ac:dyDescent="0.2">
      <c r="B287"/>
      <c r="N287"/>
    </row>
    <row r="288" spans="2:14" x14ac:dyDescent="0.2">
      <c r="B288"/>
      <c r="N288"/>
    </row>
    <row r="289" spans="2:14" x14ac:dyDescent="0.2">
      <c r="B289"/>
      <c r="N289"/>
    </row>
    <row r="290" spans="2:14" x14ac:dyDescent="0.2">
      <c r="B290"/>
      <c r="N290"/>
    </row>
    <row r="291" spans="2:14" x14ac:dyDescent="0.2">
      <c r="B291"/>
      <c r="N291"/>
    </row>
    <row r="292" spans="2:14" x14ac:dyDescent="0.2">
      <c r="B292"/>
      <c r="N292"/>
    </row>
    <row r="293" spans="2:14" x14ac:dyDescent="0.2">
      <c r="B293"/>
      <c r="N293"/>
    </row>
    <row r="294" spans="2:14" x14ac:dyDescent="0.2">
      <c r="B294"/>
      <c r="N294"/>
    </row>
    <row r="295" spans="2:14" x14ac:dyDescent="0.2">
      <c r="B295"/>
      <c r="N295"/>
    </row>
    <row r="296" spans="2:14" x14ac:dyDescent="0.2">
      <c r="B296"/>
      <c r="N296"/>
    </row>
    <row r="297" spans="2:14" x14ac:dyDescent="0.2">
      <c r="B297"/>
      <c r="N297"/>
    </row>
    <row r="298" spans="2:14" x14ac:dyDescent="0.2">
      <c r="B298"/>
      <c r="N298"/>
    </row>
    <row r="299" spans="2:14" x14ac:dyDescent="0.2">
      <c r="B299"/>
      <c r="N299"/>
    </row>
    <row r="300" spans="2:14" x14ac:dyDescent="0.2">
      <c r="B300"/>
      <c r="N300"/>
    </row>
    <row r="301" spans="2:14" x14ac:dyDescent="0.2">
      <c r="B301"/>
      <c r="N301"/>
    </row>
    <row r="302" spans="2:14" x14ac:dyDescent="0.2">
      <c r="B302"/>
      <c r="N302"/>
    </row>
    <row r="303" spans="2:14" x14ac:dyDescent="0.2">
      <c r="B303"/>
      <c r="N303"/>
    </row>
    <row r="304" spans="2:14" x14ac:dyDescent="0.2">
      <c r="B304"/>
      <c r="N304"/>
    </row>
    <row r="305" spans="2:14" x14ac:dyDescent="0.2">
      <c r="B305"/>
      <c r="N305"/>
    </row>
    <row r="306" spans="2:14" x14ac:dyDescent="0.2">
      <c r="B306"/>
      <c r="N306"/>
    </row>
    <row r="307" spans="2:14" x14ac:dyDescent="0.2">
      <c r="B307"/>
      <c r="N307"/>
    </row>
    <row r="308" spans="2:14" x14ac:dyDescent="0.2">
      <c r="B308"/>
      <c r="N308"/>
    </row>
    <row r="309" spans="2:14" x14ac:dyDescent="0.2">
      <c r="B309"/>
      <c r="N309"/>
    </row>
    <row r="310" spans="2:14" x14ac:dyDescent="0.2">
      <c r="B310"/>
      <c r="N310"/>
    </row>
    <row r="311" spans="2:14" x14ac:dyDescent="0.2">
      <c r="B311"/>
      <c r="N311"/>
    </row>
    <row r="312" spans="2:14" x14ac:dyDescent="0.2">
      <c r="B312"/>
      <c r="N312"/>
    </row>
    <row r="313" spans="2:14" x14ac:dyDescent="0.2">
      <c r="B313"/>
      <c r="N313"/>
    </row>
    <row r="314" spans="2:14" x14ac:dyDescent="0.2">
      <c r="B314"/>
      <c r="N314"/>
    </row>
    <row r="315" spans="2:14" x14ac:dyDescent="0.2">
      <c r="B315"/>
      <c r="N315"/>
    </row>
    <row r="316" spans="2:14" x14ac:dyDescent="0.2">
      <c r="B316"/>
      <c r="N316"/>
    </row>
    <row r="317" spans="2:14" x14ac:dyDescent="0.2">
      <c r="B317"/>
      <c r="N317"/>
    </row>
    <row r="318" spans="2:14" x14ac:dyDescent="0.2">
      <c r="B318"/>
      <c r="N318"/>
    </row>
    <row r="319" spans="2:14" x14ac:dyDescent="0.2">
      <c r="B319"/>
      <c r="N319"/>
    </row>
    <row r="320" spans="2:14" x14ac:dyDescent="0.2">
      <c r="B320"/>
      <c r="N320"/>
    </row>
    <row r="321" spans="2:14" x14ac:dyDescent="0.2">
      <c r="B321"/>
      <c r="N321"/>
    </row>
    <row r="322" spans="2:14" x14ac:dyDescent="0.2">
      <c r="B322"/>
      <c r="N322"/>
    </row>
    <row r="323" spans="2:14" x14ac:dyDescent="0.2">
      <c r="B323"/>
      <c r="N323"/>
    </row>
    <row r="324" spans="2:14" x14ac:dyDescent="0.2">
      <c r="B324"/>
      <c r="N324"/>
    </row>
    <row r="325" spans="2:14" x14ac:dyDescent="0.2">
      <c r="B325"/>
      <c r="N325"/>
    </row>
    <row r="326" spans="2:14" x14ac:dyDescent="0.2">
      <c r="B326"/>
      <c r="N326"/>
    </row>
    <row r="327" spans="2:14" x14ac:dyDescent="0.2">
      <c r="B327"/>
      <c r="N327"/>
    </row>
    <row r="328" spans="2:14" x14ac:dyDescent="0.2">
      <c r="B328"/>
      <c r="N328"/>
    </row>
    <row r="329" spans="2:14" x14ac:dyDescent="0.2">
      <c r="B329"/>
      <c r="N329"/>
    </row>
    <row r="330" spans="2:14" x14ac:dyDescent="0.2">
      <c r="B330"/>
      <c r="N330"/>
    </row>
    <row r="331" spans="2:14" x14ac:dyDescent="0.2">
      <c r="B331"/>
      <c r="N331"/>
    </row>
    <row r="332" spans="2:14" x14ac:dyDescent="0.2">
      <c r="B332"/>
      <c r="N332"/>
    </row>
    <row r="333" spans="2:14" x14ac:dyDescent="0.2">
      <c r="B333"/>
      <c r="N333"/>
    </row>
    <row r="334" spans="2:14" x14ac:dyDescent="0.2">
      <c r="B334"/>
      <c r="N334"/>
    </row>
    <row r="335" spans="2:14" x14ac:dyDescent="0.2">
      <c r="B335"/>
      <c r="N335"/>
    </row>
    <row r="336" spans="2:14" x14ac:dyDescent="0.2">
      <c r="B336"/>
      <c r="N336"/>
    </row>
    <row r="337" spans="2:14" x14ac:dyDescent="0.2">
      <c r="B337"/>
      <c r="N337"/>
    </row>
    <row r="338" spans="2:14" x14ac:dyDescent="0.2">
      <c r="B338"/>
      <c r="N338"/>
    </row>
    <row r="339" spans="2:14" x14ac:dyDescent="0.2">
      <c r="B339"/>
      <c r="N339"/>
    </row>
    <row r="340" spans="2:14" x14ac:dyDescent="0.2">
      <c r="B340"/>
      <c r="N340"/>
    </row>
    <row r="341" spans="2:14" x14ac:dyDescent="0.2">
      <c r="B341"/>
      <c r="N341"/>
    </row>
    <row r="342" spans="2:14" x14ac:dyDescent="0.2">
      <c r="B342"/>
      <c r="N342"/>
    </row>
    <row r="343" spans="2:14" x14ac:dyDescent="0.2">
      <c r="B343"/>
      <c r="N343"/>
    </row>
    <row r="344" spans="2:14" x14ac:dyDescent="0.2">
      <c r="B344"/>
      <c r="N344"/>
    </row>
    <row r="345" spans="2:14" x14ac:dyDescent="0.2">
      <c r="B345"/>
      <c r="N345"/>
    </row>
    <row r="346" spans="2:14" x14ac:dyDescent="0.2">
      <c r="B346"/>
      <c r="N346"/>
    </row>
    <row r="347" spans="2:14" x14ac:dyDescent="0.2">
      <c r="B347"/>
      <c r="N347"/>
    </row>
    <row r="348" spans="2:14" x14ac:dyDescent="0.2">
      <c r="B348"/>
      <c r="N348"/>
    </row>
    <row r="349" spans="2:14" x14ac:dyDescent="0.2">
      <c r="B349"/>
      <c r="N349"/>
    </row>
    <row r="350" spans="2:14" x14ac:dyDescent="0.2">
      <c r="B350"/>
      <c r="N350"/>
    </row>
    <row r="351" spans="2:14" x14ac:dyDescent="0.2">
      <c r="B351"/>
      <c r="N351"/>
    </row>
    <row r="352" spans="2:14" x14ac:dyDescent="0.2">
      <c r="B352"/>
      <c r="N352"/>
    </row>
    <row r="353" spans="2:14" x14ac:dyDescent="0.2">
      <c r="B353"/>
      <c r="N353"/>
    </row>
    <row r="354" spans="2:14" x14ac:dyDescent="0.2">
      <c r="B354"/>
      <c r="N354"/>
    </row>
    <row r="355" spans="2:14" x14ac:dyDescent="0.2">
      <c r="B355"/>
      <c r="N355"/>
    </row>
    <row r="356" spans="2:14" x14ac:dyDescent="0.2">
      <c r="B356"/>
      <c r="N356"/>
    </row>
    <row r="357" spans="2:14" x14ac:dyDescent="0.2">
      <c r="B357"/>
      <c r="N357"/>
    </row>
    <row r="358" spans="2:14" x14ac:dyDescent="0.2">
      <c r="B358"/>
      <c r="N358"/>
    </row>
    <row r="359" spans="2:14" x14ac:dyDescent="0.2">
      <c r="B359"/>
      <c r="N359"/>
    </row>
    <row r="360" spans="2:14" x14ac:dyDescent="0.2">
      <c r="B360"/>
      <c r="N360"/>
    </row>
    <row r="361" spans="2:14" x14ac:dyDescent="0.2">
      <c r="B361"/>
      <c r="N361"/>
    </row>
    <row r="362" spans="2:14" x14ac:dyDescent="0.2">
      <c r="B362"/>
      <c r="N362"/>
    </row>
    <row r="363" spans="2:14" x14ac:dyDescent="0.2">
      <c r="B363"/>
      <c r="N363"/>
    </row>
    <row r="364" spans="2:14" x14ac:dyDescent="0.2">
      <c r="B364"/>
      <c r="N364"/>
    </row>
    <row r="365" spans="2:14" x14ac:dyDescent="0.2">
      <c r="B365"/>
      <c r="N365"/>
    </row>
    <row r="366" spans="2:14" x14ac:dyDescent="0.2">
      <c r="B366"/>
      <c r="N366"/>
    </row>
    <row r="367" spans="2:14" x14ac:dyDescent="0.2">
      <c r="B367"/>
      <c r="N367"/>
    </row>
    <row r="368" spans="2:14" x14ac:dyDescent="0.2">
      <c r="B368"/>
      <c r="N368"/>
    </row>
    <row r="369" spans="2:14" x14ac:dyDescent="0.2">
      <c r="B369"/>
      <c r="N369"/>
    </row>
    <row r="370" spans="2:14" x14ac:dyDescent="0.2">
      <c r="B370"/>
      <c r="N370"/>
    </row>
    <row r="371" spans="2:14" x14ac:dyDescent="0.2">
      <c r="B371"/>
      <c r="N371"/>
    </row>
    <row r="372" spans="2:14" x14ac:dyDescent="0.2">
      <c r="B372"/>
      <c r="N372"/>
    </row>
    <row r="373" spans="2:14" x14ac:dyDescent="0.2">
      <c r="B373"/>
      <c r="N373"/>
    </row>
    <row r="374" spans="2:14" x14ac:dyDescent="0.2">
      <c r="B374"/>
      <c r="N374"/>
    </row>
    <row r="375" spans="2:14" x14ac:dyDescent="0.2">
      <c r="B375"/>
      <c r="N375"/>
    </row>
    <row r="376" spans="2:14" x14ac:dyDescent="0.2">
      <c r="B376"/>
      <c r="N376"/>
    </row>
    <row r="377" spans="2:14" x14ac:dyDescent="0.2">
      <c r="B377"/>
      <c r="N377"/>
    </row>
    <row r="378" spans="2:14" x14ac:dyDescent="0.2">
      <c r="B378"/>
      <c r="N378"/>
    </row>
    <row r="379" spans="2:14" x14ac:dyDescent="0.2">
      <c r="B379"/>
      <c r="N379"/>
    </row>
    <row r="380" spans="2:14" x14ac:dyDescent="0.2">
      <c r="B380"/>
      <c r="N380"/>
    </row>
    <row r="381" spans="2:14" x14ac:dyDescent="0.2">
      <c r="B381"/>
      <c r="N381"/>
    </row>
    <row r="382" spans="2:14" x14ac:dyDescent="0.2">
      <c r="B382"/>
      <c r="N382"/>
    </row>
    <row r="383" spans="2:14" x14ac:dyDescent="0.2">
      <c r="B383"/>
      <c r="N383"/>
    </row>
    <row r="384" spans="2:14" x14ac:dyDescent="0.2">
      <c r="B384"/>
      <c r="N384"/>
    </row>
    <row r="385" spans="2:14" x14ac:dyDescent="0.2">
      <c r="B385"/>
      <c r="N385"/>
    </row>
    <row r="386" spans="2:14" x14ac:dyDescent="0.2">
      <c r="B386"/>
      <c r="N386"/>
    </row>
    <row r="387" spans="2:14" ht="27.75" customHeight="1" x14ac:dyDescent="0.2">
      <c r="B387"/>
      <c r="N387"/>
    </row>
    <row r="388" spans="2:14" x14ac:dyDescent="0.2">
      <c r="B388"/>
      <c r="N388"/>
    </row>
    <row r="389" spans="2:14" x14ac:dyDescent="0.2">
      <c r="B389"/>
      <c r="N389"/>
    </row>
    <row r="390" spans="2:14" x14ac:dyDescent="0.2">
      <c r="B390"/>
      <c r="N390"/>
    </row>
    <row r="391" spans="2:14" x14ac:dyDescent="0.2">
      <c r="B391"/>
      <c r="N391"/>
    </row>
    <row r="392" spans="2:14" x14ac:dyDescent="0.2">
      <c r="B392"/>
      <c r="N392"/>
    </row>
    <row r="393" spans="2:14" x14ac:dyDescent="0.2">
      <c r="B393"/>
      <c r="N393"/>
    </row>
    <row r="394" spans="2:14" x14ac:dyDescent="0.2">
      <c r="B394"/>
      <c r="N394"/>
    </row>
    <row r="395" spans="2:14" x14ac:dyDescent="0.2">
      <c r="B395"/>
      <c r="N395"/>
    </row>
    <row r="396" spans="2:14" x14ac:dyDescent="0.2">
      <c r="B396"/>
      <c r="N396"/>
    </row>
    <row r="397" spans="2:14" x14ac:dyDescent="0.2">
      <c r="B397"/>
      <c r="N397"/>
    </row>
    <row r="398" spans="2:14" x14ac:dyDescent="0.2">
      <c r="B398"/>
      <c r="N398"/>
    </row>
    <row r="399" spans="2:14" x14ac:dyDescent="0.2">
      <c r="B399"/>
      <c r="N399"/>
    </row>
    <row r="400" spans="2:14" x14ac:dyDescent="0.2">
      <c r="B400"/>
      <c r="N400"/>
    </row>
    <row r="401" spans="2:14" x14ac:dyDescent="0.2">
      <c r="B401"/>
      <c r="N401"/>
    </row>
    <row r="402" spans="2:14" x14ac:dyDescent="0.2">
      <c r="B402"/>
      <c r="N402"/>
    </row>
    <row r="403" spans="2:14" x14ac:dyDescent="0.2">
      <c r="B403"/>
      <c r="N403"/>
    </row>
    <row r="404" spans="2:14" x14ac:dyDescent="0.2">
      <c r="B404"/>
      <c r="N404"/>
    </row>
    <row r="405" spans="2:14" x14ac:dyDescent="0.2">
      <c r="B405"/>
      <c r="N405"/>
    </row>
    <row r="406" spans="2:14" x14ac:dyDescent="0.2">
      <c r="B406"/>
      <c r="N406"/>
    </row>
    <row r="407" spans="2:14" x14ac:dyDescent="0.2">
      <c r="B407"/>
      <c r="N407"/>
    </row>
    <row r="408" spans="2:14" x14ac:dyDescent="0.2">
      <c r="B408"/>
      <c r="N408"/>
    </row>
    <row r="409" spans="2:14" x14ac:dyDescent="0.2">
      <c r="B409"/>
      <c r="N409"/>
    </row>
    <row r="410" spans="2:14" x14ac:dyDescent="0.2">
      <c r="B410"/>
      <c r="N410"/>
    </row>
    <row r="411" spans="2:14" x14ac:dyDescent="0.2">
      <c r="B411"/>
      <c r="N411"/>
    </row>
    <row r="412" spans="2:14" x14ac:dyDescent="0.2">
      <c r="B412"/>
      <c r="N412"/>
    </row>
    <row r="413" spans="2:14" x14ac:dyDescent="0.2">
      <c r="B413"/>
      <c r="N413"/>
    </row>
    <row r="414" spans="2:14" x14ac:dyDescent="0.2">
      <c r="B414"/>
      <c r="N414"/>
    </row>
    <row r="415" spans="2:14" x14ac:dyDescent="0.2">
      <c r="B415"/>
      <c r="N415"/>
    </row>
    <row r="416" spans="2:14" x14ac:dyDescent="0.2">
      <c r="B416"/>
      <c r="N416"/>
    </row>
    <row r="417" spans="2:14" x14ac:dyDescent="0.2">
      <c r="B417"/>
      <c r="N417"/>
    </row>
    <row r="418" spans="2:14" x14ac:dyDescent="0.2">
      <c r="B418"/>
      <c r="N418"/>
    </row>
    <row r="419" spans="2:14" x14ac:dyDescent="0.2">
      <c r="B419"/>
      <c r="N419"/>
    </row>
    <row r="420" spans="2:14" x14ac:dyDescent="0.2">
      <c r="B420"/>
      <c r="N420"/>
    </row>
    <row r="421" spans="2:14" x14ac:dyDescent="0.2">
      <c r="B421"/>
      <c r="N421"/>
    </row>
    <row r="422" spans="2:14" x14ac:dyDescent="0.2">
      <c r="B422"/>
      <c r="N422"/>
    </row>
    <row r="423" spans="2:14" x14ac:dyDescent="0.2">
      <c r="B423"/>
      <c r="N423"/>
    </row>
    <row r="424" spans="2:14" x14ac:dyDescent="0.2">
      <c r="B424"/>
      <c r="N424"/>
    </row>
    <row r="425" spans="2:14" x14ac:dyDescent="0.2">
      <c r="B425"/>
      <c r="N425"/>
    </row>
    <row r="426" spans="2:14" x14ac:dyDescent="0.2">
      <c r="B426"/>
      <c r="N426"/>
    </row>
    <row r="427" spans="2:14" x14ac:dyDescent="0.2">
      <c r="B427"/>
      <c r="N427"/>
    </row>
    <row r="428" spans="2:14" x14ac:dyDescent="0.2">
      <c r="B428"/>
      <c r="N428"/>
    </row>
    <row r="429" spans="2:14" x14ac:dyDescent="0.2">
      <c r="B429"/>
      <c r="N429"/>
    </row>
    <row r="430" spans="2:14" x14ac:dyDescent="0.2">
      <c r="B430"/>
      <c r="N430"/>
    </row>
    <row r="431" spans="2:14" x14ac:dyDescent="0.2">
      <c r="B431"/>
      <c r="N431"/>
    </row>
    <row r="432" spans="2:14" x14ac:dyDescent="0.2">
      <c r="B432"/>
      <c r="N432"/>
    </row>
    <row r="433" spans="2:14" x14ac:dyDescent="0.2">
      <c r="B433"/>
      <c r="N433"/>
    </row>
    <row r="434" spans="2:14" x14ac:dyDescent="0.2">
      <c r="B434"/>
      <c r="N434"/>
    </row>
    <row r="435" spans="2:14" x14ac:dyDescent="0.2">
      <c r="B435"/>
      <c r="N435"/>
    </row>
    <row r="436" spans="2:14" x14ac:dyDescent="0.2">
      <c r="B436"/>
      <c r="N436"/>
    </row>
    <row r="437" spans="2:14" x14ac:dyDescent="0.2">
      <c r="B437"/>
      <c r="N437"/>
    </row>
    <row r="438" spans="2:14" x14ac:dyDescent="0.2">
      <c r="B438"/>
      <c r="N438"/>
    </row>
    <row r="439" spans="2:14" x14ac:dyDescent="0.2">
      <c r="B439"/>
      <c r="N439"/>
    </row>
    <row r="440" spans="2:14" x14ac:dyDescent="0.2">
      <c r="B440"/>
      <c r="N440"/>
    </row>
    <row r="441" spans="2:14" x14ac:dyDescent="0.2">
      <c r="B441"/>
      <c r="N441"/>
    </row>
    <row r="442" spans="2:14" x14ac:dyDescent="0.2">
      <c r="B442"/>
      <c r="N442"/>
    </row>
    <row r="443" spans="2:14" x14ac:dyDescent="0.2">
      <c r="B443"/>
      <c r="N443"/>
    </row>
    <row r="444" spans="2:14" x14ac:dyDescent="0.2">
      <c r="B444"/>
      <c r="N444"/>
    </row>
    <row r="445" spans="2:14" x14ac:dyDescent="0.2">
      <c r="B445"/>
      <c r="N445"/>
    </row>
    <row r="446" spans="2:14" x14ac:dyDescent="0.2">
      <c r="B446"/>
      <c r="N446"/>
    </row>
    <row r="447" spans="2:14" x14ac:dyDescent="0.2">
      <c r="B447"/>
      <c r="N447"/>
    </row>
    <row r="448" spans="2:14" x14ac:dyDescent="0.2">
      <c r="B448"/>
      <c r="N448"/>
    </row>
    <row r="449" spans="2:14" x14ac:dyDescent="0.2">
      <c r="B449"/>
      <c r="N449"/>
    </row>
    <row r="450" spans="2:14" x14ac:dyDescent="0.2">
      <c r="B450"/>
      <c r="N450"/>
    </row>
    <row r="451" spans="2:14" x14ac:dyDescent="0.2">
      <c r="B451"/>
      <c r="N451"/>
    </row>
    <row r="452" spans="2:14" x14ac:dyDescent="0.2">
      <c r="B452"/>
      <c r="N452"/>
    </row>
    <row r="453" spans="2:14" x14ac:dyDescent="0.2">
      <c r="B453"/>
      <c r="N453"/>
    </row>
    <row r="454" spans="2:14" x14ac:dyDescent="0.2">
      <c r="B454"/>
      <c r="N454"/>
    </row>
    <row r="455" spans="2:14" x14ac:dyDescent="0.2">
      <c r="B455"/>
      <c r="N455"/>
    </row>
    <row r="456" spans="2:14" x14ac:dyDescent="0.2">
      <c r="B456"/>
      <c r="N456"/>
    </row>
    <row r="457" spans="2:14" x14ac:dyDescent="0.2">
      <c r="B457"/>
      <c r="N457"/>
    </row>
    <row r="458" spans="2:14" x14ac:dyDescent="0.2">
      <c r="B458"/>
      <c r="N458"/>
    </row>
    <row r="459" spans="2:14" x14ac:dyDescent="0.2">
      <c r="B459"/>
      <c r="N459"/>
    </row>
    <row r="460" spans="2:14" x14ac:dyDescent="0.2">
      <c r="B460"/>
      <c r="N460"/>
    </row>
    <row r="461" spans="2:14" x14ac:dyDescent="0.2">
      <c r="B461"/>
      <c r="N461"/>
    </row>
    <row r="462" spans="2:14" x14ac:dyDescent="0.2">
      <c r="B462"/>
      <c r="N462"/>
    </row>
    <row r="463" spans="2:14" x14ac:dyDescent="0.2">
      <c r="B463"/>
      <c r="N463"/>
    </row>
    <row r="464" spans="2:14" x14ac:dyDescent="0.2">
      <c r="B464"/>
      <c r="N464"/>
    </row>
    <row r="465" spans="2:14" x14ac:dyDescent="0.2">
      <c r="B465"/>
      <c r="N465"/>
    </row>
    <row r="466" spans="2:14" x14ac:dyDescent="0.2">
      <c r="B466"/>
      <c r="N466"/>
    </row>
    <row r="467" spans="2:14" x14ac:dyDescent="0.2">
      <c r="B467"/>
      <c r="N467"/>
    </row>
    <row r="468" spans="2:14" x14ac:dyDescent="0.2">
      <c r="B468"/>
      <c r="N468"/>
    </row>
    <row r="469" spans="2:14" x14ac:dyDescent="0.2">
      <c r="B469"/>
      <c r="N469"/>
    </row>
    <row r="470" spans="2:14" x14ac:dyDescent="0.2">
      <c r="B470"/>
      <c r="N470"/>
    </row>
    <row r="471" spans="2:14" x14ac:dyDescent="0.2">
      <c r="B471"/>
      <c r="N471"/>
    </row>
    <row r="472" spans="2:14" x14ac:dyDescent="0.2">
      <c r="B472"/>
      <c r="N472"/>
    </row>
    <row r="473" spans="2:14" x14ac:dyDescent="0.2">
      <c r="B473"/>
      <c r="N473"/>
    </row>
    <row r="474" spans="2:14" x14ac:dyDescent="0.2">
      <c r="B474"/>
      <c r="N474"/>
    </row>
    <row r="475" spans="2:14" x14ac:dyDescent="0.2">
      <c r="B475"/>
      <c r="N475"/>
    </row>
    <row r="476" spans="2:14" x14ac:dyDescent="0.2">
      <c r="B476"/>
      <c r="N476"/>
    </row>
    <row r="477" spans="2:14" x14ac:dyDescent="0.2">
      <c r="B477"/>
      <c r="N477"/>
    </row>
    <row r="478" spans="2:14" x14ac:dyDescent="0.2">
      <c r="B478"/>
      <c r="N478"/>
    </row>
    <row r="479" spans="2:14" x14ac:dyDescent="0.2">
      <c r="B479"/>
      <c r="N479"/>
    </row>
    <row r="480" spans="2:14" x14ac:dyDescent="0.2">
      <c r="B480"/>
      <c r="N480"/>
    </row>
    <row r="481" spans="2:14" x14ac:dyDescent="0.2">
      <c r="B481"/>
      <c r="N481"/>
    </row>
    <row r="482" spans="2:14" x14ac:dyDescent="0.2">
      <c r="B482"/>
      <c r="N482"/>
    </row>
    <row r="483" spans="2:14" x14ac:dyDescent="0.2">
      <c r="B483"/>
      <c r="N483"/>
    </row>
    <row r="484" spans="2:14" x14ac:dyDescent="0.2">
      <c r="B484"/>
      <c r="N484"/>
    </row>
    <row r="485" spans="2:14" x14ac:dyDescent="0.2">
      <c r="B485"/>
      <c r="N485"/>
    </row>
    <row r="486" spans="2:14" x14ac:dyDescent="0.2">
      <c r="B486"/>
      <c r="N486"/>
    </row>
    <row r="487" spans="2:14" x14ac:dyDescent="0.2">
      <c r="B487"/>
      <c r="N487"/>
    </row>
    <row r="488" spans="2:14" x14ac:dyDescent="0.2">
      <c r="B488"/>
      <c r="N488"/>
    </row>
    <row r="489" spans="2:14" x14ac:dyDescent="0.2">
      <c r="B489"/>
      <c r="N489"/>
    </row>
    <row r="490" spans="2:14" x14ac:dyDescent="0.2">
      <c r="B490"/>
      <c r="N490"/>
    </row>
    <row r="491" spans="2:14" x14ac:dyDescent="0.2">
      <c r="B491"/>
      <c r="N491"/>
    </row>
    <row r="492" spans="2:14" x14ac:dyDescent="0.2">
      <c r="B492"/>
      <c r="N492"/>
    </row>
    <row r="493" spans="2:14" x14ac:dyDescent="0.2">
      <c r="B493"/>
      <c r="N493"/>
    </row>
    <row r="494" spans="2:14" x14ac:dyDescent="0.2">
      <c r="B494"/>
      <c r="N494"/>
    </row>
    <row r="495" spans="2:14" x14ac:dyDescent="0.2">
      <c r="B495"/>
      <c r="N495"/>
    </row>
    <row r="496" spans="2:14" x14ac:dyDescent="0.2">
      <c r="B496"/>
      <c r="N496"/>
    </row>
    <row r="497" spans="2:14" x14ac:dyDescent="0.2">
      <c r="B497"/>
      <c r="N497"/>
    </row>
    <row r="498" spans="2:14" x14ac:dyDescent="0.2">
      <c r="B498"/>
      <c r="N498"/>
    </row>
    <row r="499" spans="2:14" x14ac:dyDescent="0.2">
      <c r="B499"/>
      <c r="N499"/>
    </row>
    <row r="500" spans="2:14" x14ac:dyDescent="0.2">
      <c r="B500"/>
      <c r="N500"/>
    </row>
    <row r="501" spans="2:14" x14ac:dyDescent="0.2">
      <c r="B501"/>
      <c r="N501"/>
    </row>
    <row r="502" spans="2:14" x14ac:dyDescent="0.2">
      <c r="B502"/>
      <c r="N502"/>
    </row>
    <row r="503" spans="2:14" x14ac:dyDescent="0.2">
      <c r="B503"/>
      <c r="N503"/>
    </row>
    <row r="504" spans="2:14" x14ac:dyDescent="0.2">
      <c r="B504"/>
      <c r="N504"/>
    </row>
    <row r="505" spans="2:14" x14ac:dyDescent="0.2">
      <c r="B505"/>
      <c r="N505"/>
    </row>
    <row r="506" spans="2:14" x14ac:dyDescent="0.2">
      <c r="B506"/>
      <c r="N506"/>
    </row>
    <row r="507" spans="2:14" x14ac:dyDescent="0.2">
      <c r="B507"/>
      <c r="N507"/>
    </row>
    <row r="508" spans="2:14" x14ac:dyDescent="0.2">
      <c r="B508"/>
      <c r="N508"/>
    </row>
    <row r="509" spans="2:14" x14ac:dyDescent="0.2">
      <c r="B509"/>
      <c r="N509"/>
    </row>
    <row r="510" spans="2:14" x14ac:dyDescent="0.2">
      <c r="B510"/>
      <c r="N510"/>
    </row>
    <row r="511" spans="2:14" x14ac:dyDescent="0.2">
      <c r="B511"/>
      <c r="N511"/>
    </row>
    <row r="512" spans="2:14" x14ac:dyDescent="0.2">
      <c r="B512"/>
      <c r="N512"/>
    </row>
    <row r="513" spans="2:14" x14ac:dyDescent="0.2">
      <c r="B513"/>
      <c r="N513"/>
    </row>
    <row r="514" spans="2:14" x14ac:dyDescent="0.2">
      <c r="B514"/>
      <c r="N514"/>
    </row>
    <row r="515" spans="2:14" x14ac:dyDescent="0.2">
      <c r="B515"/>
      <c r="N515"/>
    </row>
    <row r="516" spans="2:14" x14ac:dyDescent="0.2">
      <c r="B516"/>
      <c r="N516"/>
    </row>
    <row r="517" spans="2:14" x14ac:dyDescent="0.2">
      <c r="B517"/>
      <c r="N517"/>
    </row>
    <row r="518" spans="2:14" x14ac:dyDescent="0.2">
      <c r="B518"/>
      <c r="N518"/>
    </row>
    <row r="519" spans="2:14" x14ac:dyDescent="0.2">
      <c r="B519"/>
      <c r="N519"/>
    </row>
    <row r="520" spans="2:14" x14ac:dyDescent="0.2">
      <c r="B520"/>
      <c r="N520"/>
    </row>
    <row r="521" spans="2:14" x14ac:dyDescent="0.2">
      <c r="B521"/>
      <c r="N521"/>
    </row>
    <row r="522" spans="2:14" x14ac:dyDescent="0.2">
      <c r="B522"/>
      <c r="N522"/>
    </row>
    <row r="523" spans="2:14" x14ac:dyDescent="0.2">
      <c r="B523"/>
      <c r="N523"/>
    </row>
    <row r="524" spans="2:14" x14ac:dyDescent="0.2">
      <c r="B524"/>
      <c r="N524"/>
    </row>
    <row r="525" spans="2:14" x14ac:dyDescent="0.2">
      <c r="B525"/>
      <c r="N525"/>
    </row>
    <row r="526" spans="2:14" x14ac:dyDescent="0.2">
      <c r="B526"/>
      <c r="N526"/>
    </row>
    <row r="527" spans="2:14" x14ac:dyDescent="0.2">
      <c r="B527"/>
      <c r="N527"/>
    </row>
    <row r="528" spans="2:14" x14ac:dyDescent="0.2">
      <c r="B528"/>
      <c r="N528"/>
    </row>
    <row r="529" spans="2:14" x14ac:dyDescent="0.2">
      <c r="B529"/>
      <c r="N529"/>
    </row>
    <row r="530" spans="2:14" x14ac:dyDescent="0.2">
      <c r="B530"/>
      <c r="N530"/>
    </row>
    <row r="531" spans="2:14" x14ac:dyDescent="0.2">
      <c r="B531"/>
      <c r="N531"/>
    </row>
    <row r="532" spans="2:14" x14ac:dyDescent="0.2">
      <c r="B532"/>
      <c r="N532"/>
    </row>
    <row r="533" spans="2:14" x14ac:dyDescent="0.2">
      <c r="B533"/>
      <c r="N533"/>
    </row>
    <row r="534" spans="2:14" x14ac:dyDescent="0.2">
      <c r="B534"/>
      <c r="N534"/>
    </row>
    <row r="535" spans="2:14" x14ac:dyDescent="0.2">
      <c r="B535"/>
      <c r="N535"/>
    </row>
    <row r="536" spans="2:14" x14ac:dyDescent="0.2">
      <c r="B536"/>
      <c r="N536"/>
    </row>
    <row r="537" spans="2:14" x14ac:dyDescent="0.2">
      <c r="B537"/>
      <c r="N537"/>
    </row>
    <row r="538" spans="2:14" x14ac:dyDescent="0.2">
      <c r="B538"/>
      <c r="N538"/>
    </row>
    <row r="539" spans="2:14" x14ac:dyDescent="0.2">
      <c r="B539"/>
      <c r="N539"/>
    </row>
    <row r="540" spans="2:14" x14ac:dyDescent="0.2">
      <c r="B540"/>
      <c r="N540"/>
    </row>
    <row r="541" spans="2:14" x14ac:dyDescent="0.2">
      <c r="B541"/>
      <c r="N541"/>
    </row>
    <row r="542" spans="2:14" x14ac:dyDescent="0.2">
      <c r="B542"/>
      <c r="N542"/>
    </row>
    <row r="543" spans="2:14" x14ac:dyDescent="0.2">
      <c r="B543"/>
      <c r="N543"/>
    </row>
    <row r="544" spans="2:14" x14ac:dyDescent="0.2">
      <c r="B544"/>
      <c r="N544"/>
    </row>
    <row r="545" spans="2:14" x14ac:dyDescent="0.2">
      <c r="B545"/>
      <c r="N545"/>
    </row>
    <row r="546" spans="2:14" x14ac:dyDescent="0.2">
      <c r="B546"/>
      <c r="N546"/>
    </row>
    <row r="547" spans="2:14" x14ac:dyDescent="0.2">
      <c r="B547"/>
      <c r="N547"/>
    </row>
    <row r="548" spans="2:14" x14ac:dyDescent="0.2">
      <c r="B548"/>
      <c r="N548"/>
    </row>
    <row r="549" spans="2:14" x14ac:dyDescent="0.2">
      <c r="B549"/>
      <c r="N549"/>
    </row>
    <row r="550" spans="2:14" x14ac:dyDescent="0.2">
      <c r="B550"/>
      <c r="N550"/>
    </row>
    <row r="551" spans="2:14" x14ac:dyDescent="0.2">
      <c r="B551"/>
      <c r="N551"/>
    </row>
    <row r="552" spans="2:14" x14ac:dyDescent="0.2">
      <c r="B552"/>
      <c r="N552"/>
    </row>
    <row r="553" spans="2:14" x14ac:dyDescent="0.2">
      <c r="B553"/>
      <c r="N553"/>
    </row>
    <row r="554" spans="2:14" x14ac:dyDescent="0.2">
      <c r="B554"/>
      <c r="N554"/>
    </row>
    <row r="555" spans="2:14" x14ac:dyDescent="0.2">
      <c r="B555"/>
      <c r="N555"/>
    </row>
    <row r="556" spans="2:14" x14ac:dyDescent="0.2">
      <c r="B556"/>
      <c r="N556"/>
    </row>
    <row r="557" spans="2:14" x14ac:dyDescent="0.2">
      <c r="B557"/>
      <c r="N557"/>
    </row>
    <row r="558" spans="2:14" x14ac:dyDescent="0.2">
      <c r="B558"/>
      <c r="N558"/>
    </row>
    <row r="559" spans="2:14" x14ac:dyDescent="0.2">
      <c r="B559"/>
      <c r="N559"/>
    </row>
    <row r="560" spans="2:14" x14ac:dyDescent="0.2">
      <c r="B560"/>
      <c r="N560"/>
    </row>
    <row r="561" spans="2:14" x14ac:dyDescent="0.2">
      <c r="B561"/>
      <c r="N561"/>
    </row>
    <row r="562" spans="2:14" x14ac:dyDescent="0.2">
      <c r="B562"/>
      <c r="N562"/>
    </row>
    <row r="563" spans="2:14" x14ac:dyDescent="0.2">
      <c r="B563"/>
      <c r="N563"/>
    </row>
    <row r="564" spans="2:14" x14ac:dyDescent="0.2">
      <c r="B564"/>
      <c r="N564"/>
    </row>
    <row r="565" spans="2:14" x14ac:dyDescent="0.2">
      <c r="B565"/>
      <c r="N565"/>
    </row>
    <row r="566" spans="2:14" x14ac:dyDescent="0.2">
      <c r="B566"/>
      <c r="N566"/>
    </row>
    <row r="567" spans="2:14" x14ac:dyDescent="0.2">
      <c r="B567"/>
      <c r="N567"/>
    </row>
    <row r="568" spans="2:14" x14ac:dyDescent="0.2">
      <c r="B568"/>
      <c r="N568"/>
    </row>
    <row r="569" spans="2:14" x14ac:dyDescent="0.2">
      <c r="B569"/>
      <c r="N569"/>
    </row>
    <row r="570" spans="2:14" x14ac:dyDescent="0.2">
      <c r="B570"/>
      <c r="N570"/>
    </row>
    <row r="571" spans="2:14" x14ac:dyDescent="0.2">
      <c r="B571"/>
      <c r="N571"/>
    </row>
    <row r="572" spans="2:14" x14ac:dyDescent="0.2">
      <c r="B572"/>
      <c r="N572"/>
    </row>
    <row r="573" spans="2:14" x14ac:dyDescent="0.2">
      <c r="B573"/>
      <c r="N573"/>
    </row>
    <row r="574" spans="2:14" x14ac:dyDescent="0.2">
      <c r="B574"/>
      <c r="N574"/>
    </row>
    <row r="575" spans="2:14" x14ac:dyDescent="0.2">
      <c r="B575"/>
      <c r="N575"/>
    </row>
    <row r="576" spans="2:14" x14ac:dyDescent="0.2">
      <c r="B576"/>
      <c r="N576"/>
    </row>
    <row r="577" spans="2:14" x14ac:dyDescent="0.2">
      <c r="B577"/>
      <c r="N577"/>
    </row>
    <row r="578" spans="2:14" x14ac:dyDescent="0.2">
      <c r="B578"/>
      <c r="N578"/>
    </row>
    <row r="579" spans="2:14" x14ac:dyDescent="0.2">
      <c r="B579"/>
      <c r="N579"/>
    </row>
    <row r="580" spans="2:14" x14ac:dyDescent="0.2">
      <c r="B580"/>
      <c r="N580"/>
    </row>
    <row r="581" spans="2:14" x14ac:dyDescent="0.2">
      <c r="B581"/>
      <c r="N581"/>
    </row>
    <row r="582" spans="2:14" x14ac:dyDescent="0.2">
      <c r="B582"/>
      <c r="N582"/>
    </row>
    <row r="583" spans="2:14" x14ac:dyDescent="0.2">
      <c r="B583"/>
      <c r="N583"/>
    </row>
    <row r="584" spans="2:14" x14ac:dyDescent="0.2">
      <c r="B584"/>
      <c r="N584"/>
    </row>
    <row r="585" spans="2:14" x14ac:dyDescent="0.2">
      <c r="B585"/>
      <c r="N585"/>
    </row>
    <row r="586" spans="2:14" x14ac:dyDescent="0.2">
      <c r="B586"/>
      <c r="N586"/>
    </row>
    <row r="587" spans="2:14" x14ac:dyDescent="0.2">
      <c r="B587"/>
      <c r="N587"/>
    </row>
    <row r="588" spans="2:14" x14ac:dyDescent="0.2">
      <c r="B588"/>
      <c r="N588"/>
    </row>
    <row r="589" spans="2:14" x14ac:dyDescent="0.2">
      <c r="B589"/>
      <c r="N589"/>
    </row>
    <row r="590" spans="2:14" x14ac:dyDescent="0.2">
      <c r="B590"/>
      <c r="N590"/>
    </row>
    <row r="591" spans="2:14" x14ac:dyDescent="0.2">
      <c r="B591"/>
      <c r="N591"/>
    </row>
    <row r="592" spans="2:14" x14ac:dyDescent="0.2">
      <c r="B592"/>
      <c r="N592"/>
    </row>
    <row r="593" spans="2:14" x14ac:dyDescent="0.2">
      <c r="B593"/>
      <c r="N593"/>
    </row>
    <row r="594" spans="2:14" x14ac:dyDescent="0.2">
      <c r="B594"/>
      <c r="N594"/>
    </row>
    <row r="595" spans="2:14" x14ac:dyDescent="0.2">
      <c r="B595"/>
      <c r="N595"/>
    </row>
    <row r="596" spans="2:14" x14ac:dyDescent="0.2">
      <c r="B596"/>
      <c r="N596"/>
    </row>
    <row r="597" spans="2:14" x14ac:dyDescent="0.2">
      <c r="B597"/>
      <c r="N597"/>
    </row>
    <row r="598" spans="2:14" x14ac:dyDescent="0.2">
      <c r="B598"/>
      <c r="N598"/>
    </row>
    <row r="599" spans="2:14" x14ac:dyDescent="0.2">
      <c r="B599"/>
      <c r="N599"/>
    </row>
    <row r="600" spans="2:14" x14ac:dyDescent="0.2">
      <c r="B600"/>
      <c r="N600"/>
    </row>
    <row r="601" spans="2:14" x14ac:dyDescent="0.2">
      <c r="B601"/>
      <c r="N601"/>
    </row>
    <row r="602" spans="2:14" x14ac:dyDescent="0.2">
      <c r="B602"/>
      <c r="N602"/>
    </row>
    <row r="603" spans="2:14" x14ac:dyDescent="0.2">
      <c r="B603"/>
      <c r="N603"/>
    </row>
    <row r="604" spans="2:14" x14ac:dyDescent="0.2">
      <c r="B604"/>
      <c r="N604"/>
    </row>
    <row r="605" spans="2:14" x14ac:dyDescent="0.2">
      <c r="B605"/>
      <c r="N605"/>
    </row>
    <row r="606" spans="2:14" x14ac:dyDescent="0.2">
      <c r="B606"/>
      <c r="N606"/>
    </row>
    <row r="607" spans="2:14" x14ac:dyDescent="0.2">
      <c r="B607"/>
      <c r="N607"/>
    </row>
    <row r="608" spans="2:14" x14ac:dyDescent="0.2">
      <c r="B608"/>
      <c r="N608"/>
    </row>
    <row r="609" spans="2:14" x14ac:dyDescent="0.2">
      <c r="B609"/>
      <c r="N609"/>
    </row>
    <row r="610" spans="2:14" x14ac:dyDescent="0.2">
      <c r="B610"/>
      <c r="N610"/>
    </row>
    <row r="611" spans="2:14" x14ac:dyDescent="0.2">
      <c r="B611"/>
      <c r="N611"/>
    </row>
    <row r="612" spans="2:14" x14ac:dyDescent="0.2">
      <c r="B612"/>
      <c r="N612"/>
    </row>
    <row r="613" spans="2:14" x14ac:dyDescent="0.2">
      <c r="B613"/>
      <c r="N613"/>
    </row>
    <row r="614" spans="2:14" x14ac:dyDescent="0.2">
      <c r="B614"/>
      <c r="N614"/>
    </row>
    <row r="615" spans="2:14" x14ac:dyDescent="0.2">
      <c r="B615"/>
      <c r="N615"/>
    </row>
    <row r="616" spans="2:14" x14ac:dyDescent="0.2">
      <c r="B616"/>
      <c r="N616"/>
    </row>
    <row r="617" spans="2:14" x14ac:dyDescent="0.2">
      <c r="B617"/>
      <c r="N617"/>
    </row>
    <row r="618" spans="2:14" x14ac:dyDescent="0.2">
      <c r="B618"/>
      <c r="N618"/>
    </row>
    <row r="619" spans="2:14" x14ac:dyDescent="0.2">
      <c r="B619"/>
      <c r="N619"/>
    </row>
    <row r="620" spans="2:14" x14ac:dyDescent="0.2">
      <c r="B620"/>
      <c r="N620"/>
    </row>
    <row r="621" spans="2:14" x14ac:dyDescent="0.2">
      <c r="B621"/>
      <c r="N621"/>
    </row>
    <row r="622" spans="2:14" x14ac:dyDescent="0.2">
      <c r="B622"/>
      <c r="N622"/>
    </row>
    <row r="623" spans="2:14" x14ac:dyDescent="0.2">
      <c r="B623"/>
      <c r="N623"/>
    </row>
    <row r="624" spans="2:14" x14ac:dyDescent="0.2">
      <c r="B624"/>
      <c r="N624"/>
    </row>
    <row r="625" spans="2:14" x14ac:dyDescent="0.2">
      <c r="B625"/>
      <c r="N625"/>
    </row>
    <row r="626" spans="2:14" x14ac:dyDescent="0.2">
      <c r="B626"/>
      <c r="N626"/>
    </row>
    <row r="627" spans="2:14" x14ac:dyDescent="0.2">
      <c r="B627"/>
      <c r="N627"/>
    </row>
    <row r="628" spans="2:14" x14ac:dyDescent="0.2">
      <c r="B628"/>
      <c r="N628"/>
    </row>
    <row r="629" spans="2:14" x14ac:dyDescent="0.2">
      <c r="B629"/>
      <c r="N629"/>
    </row>
    <row r="630" spans="2:14" x14ac:dyDescent="0.2">
      <c r="B630"/>
      <c r="N630"/>
    </row>
    <row r="631" spans="2:14" x14ac:dyDescent="0.2">
      <c r="B631"/>
      <c r="N631"/>
    </row>
    <row r="632" spans="2:14" x14ac:dyDescent="0.2">
      <c r="B632"/>
      <c r="N632"/>
    </row>
    <row r="633" spans="2:14" x14ac:dyDescent="0.2">
      <c r="B633"/>
      <c r="N633"/>
    </row>
    <row r="634" spans="2:14" x14ac:dyDescent="0.2">
      <c r="B634"/>
      <c r="N634"/>
    </row>
    <row r="635" spans="2:14" x14ac:dyDescent="0.2">
      <c r="B635"/>
      <c r="N635"/>
    </row>
    <row r="636" spans="2:14" x14ac:dyDescent="0.2">
      <c r="B636"/>
      <c r="N636"/>
    </row>
    <row r="637" spans="2:14" x14ac:dyDescent="0.2">
      <c r="B637"/>
      <c r="N637"/>
    </row>
    <row r="638" spans="2:14" x14ac:dyDescent="0.2">
      <c r="B638"/>
      <c r="N638"/>
    </row>
    <row r="639" spans="2:14" x14ac:dyDescent="0.2">
      <c r="B639"/>
      <c r="N639"/>
    </row>
    <row r="640" spans="2:14" x14ac:dyDescent="0.2">
      <c r="B640"/>
      <c r="N640"/>
    </row>
    <row r="641" spans="2:14" x14ac:dyDescent="0.2">
      <c r="B641"/>
      <c r="N641"/>
    </row>
    <row r="642" spans="2:14" x14ac:dyDescent="0.2">
      <c r="B642"/>
      <c r="N642"/>
    </row>
    <row r="643" spans="2:14" x14ac:dyDescent="0.2">
      <c r="B643"/>
      <c r="N643"/>
    </row>
    <row r="644" spans="2:14" x14ac:dyDescent="0.2">
      <c r="B644"/>
      <c r="N644"/>
    </row>
    <row r="645" spans="2:14" x14ac:dyDescent="0.2">
      <c r="B645"/>
      <c r="N645"/>
    </row>
    <row r="646" spans="2:14" x14ac:dyDescent="0.2">
      <c r="B646"/>
      <c r="N646"/>
    </row>
    <row r="647" spans="2:14" x14ac:dyDescent="0.2">
      <c r="B647"/>
      <c r="N647"/>
    </row>
    <row r="648" spans="2:14" x14ac:dyDescent="0.2">
      <c r="B648"/>
      <c r="N648"/>
    </row>
    <row r="649" spans="2:14" x14ac:dyDescent="0.2">
      <c r="B649"/>
      <c r="N649"/>
    </row>
    <row r="650" spans="2:14" x14ac:dyDescent="0.2">
      <c r="B650"/>
      <c r="N650"/>
    </row>
    <row r="651" spans="2:14" x14ac:dyDescent="0.2">
      <c r="B651"/>
      <c r="N651"/>
    </row>
    <row r="652" spans="2:14" x14ac:dyDescent="0.2">
      <c r="B652"/>
      <c r="N652"/>
    </row>
    <row r="653" spans="2:14" x14ac:dyDescent="0.2">
      <c r="B653"/>
      <c r="N653"/>
    </row>
    <row r="654" spans="2:14" x14ac:dyDescent="0.2">
      <c r="B654"/>
      <c r="N654"/>
    </row>
    <row r="655" spans="2:14" x14ac:dyDescent="0.2">
      <c r="B655"/>
      <c r="N655"/>
    </row>
    <row r="656" spans="2:14" x14ac:dyDescent="0.2">
      <c r="B656"/>
      <c r="N656"/>
    </row>
    <row r="657" spans="2:14" x14ac:dyDescent="0.2">
      <c r="B657"/>
      <c r="N657"/>
    </row>
    <row r="658" spans="2:14" x14ac:dyDescent="0.2">
      <c r="B658"/>
      <c r="N658"/>
    </row>
    <row r="659" spans="2:14" x14ac:dyDescent="0.2">
      <c r="B659"/>
      <c r="N659"/>
    </row>
    <row r="660" spans="2:14" x14ac:dyDescent="0.2">
      <c r="B660"/>
      <c r="N660"/>
    </row>
    <row r="661" spans="2:14" x14ac:dyDescent="0.2">
      <c r="B661"/>
      <c r="N661"/>
    </row>
    <row r="662" spans="2:14" x14ac:dyDescent="0.2">
      <c r="B662"/>
      <c r="N662"/>
    </row>
    <row r="663" spans="2:14" x14ac:dyDescent="0.2">
      <c r="B663"/>
      <c r="N663"/>
    </row>
    <row r="664" spans="2:14" x14ac:dyDescent="0.2">
      <c r="B664"/>
      <c r="N664"/>
    </row>
    <row r="665" spans="2:14" x14ac:dyDescent="0.2">
      <c r="B665"/>
      <c r="N665"/>
    </row>
    <row r="666" spans="2:14" x14ac:dyDescent="0.2">
      <c r="B666"/>
      <c r="N666"/>
    </row>
    <row r="667" spans="2:14" x14ac:dyDescent="0.2">
      <c r="B667"/>
      <c r="N667"/>
    </row>
    <row r="668" spans="2:14" x14ac:dyDescent="0.2">
      <c r="B668"/>
      <c r="N668"/>
    </row>
    <row r="669" spans="2:14" x14ac:dyDescent="0.2">
      <c r="B669"/>
      <c r="N669"/>
    </row>
    <row r="670" spans="2:14" x14ac:dyDescent="0.2">
      <c r="B670"/>
      <c r="N670"/>
    </row>
    <row r="671" spans="2:14" x14ac:dyDescent="0.2">
      <c r="B671"/>
      <c r="N671"/>
    </row>
    <row r="672" spans="2:14" x14ac:dyDescent="0.2">
      <c r="B672"/>
      <c r="N672"/>
    </row>
    <row r="673" spans="2:14" x14ac:dyDescent="0.2">
      <c r="B673"/>
      <c r="N673"/>
    </row>
    <row r="674" spans="2:14" x14ac:dyDescent="0.2">
      <c r="B674"/>
      <c r="N674"/>
    </row>
    <row r="675" spans="2:14" x14ac:dyDescent="0.2">
      <c r="B675"/>
      <c r="N675"/>
    </row>
    <row r="676" spans="2:14" x14ac:dyDescent="0.2">
      <c r="B676"/>
      <c r="N676"/>
    </row>
    <row r="677" spans="2:14" x14ac:dyDescent="0.2">
      <c r="B677"/>
      <c r="N677"/>
    </row>
    <row r="678" spans="2:14" x14ac:dyDescent="0.2">
      <c r="B678"/>
      <c r="N678"/>
    </row>
    <row r="679" spans="2:14" x14ac:dyDescent="0.2">
      <c r="B679"/>
      <c r="N679"/>
    </row>
    <row r="680" spans="2:14" x14ac:dyDescent="0.2">
      <c r="B680"/>
      <c r="N680"/>
    </row>
    <row r="681" spans="2:14" x14ac:dyDescent="0.2">
      <c r="B681"/>
      <c r="N681"/>
    </row>
    <row r="682" spans="2:14" x14ac:dyDescent="0.2">
      <c r="B682"/>
      <c r="N682"/>
    </row>
    <row r="683" spans="2:14" x14ac:dyDescent="0.2">
      <c r="B683"/>
      <c r="N683"/>
    </row>
    <row r="684" spans="2:14" x14ac:dyDescent="0.2">
      <c r="B684"/>
      <c r="N684"/>
    </row>
    <row r="685" spans="2:14" x14ac:dyDescent="0.2">
      <c r="B685"/>
      <c r="N685"/>
    </row>
    <row r="686" spans="2:14" x14ac:dyDescent="0.2">
      <c r="B686"/>
      <c r="N686"/>
    </row>
    <row r="687" spans="2:14" x14ac:dyDescent="0.2">
      <c r="B687"/>
      <c r="N687"/>
    </row>
    <row r="688" spans="2:14" x14ac:dyDescent="0.2">
      <c r="B688"/>
      <c r="N688"/>
    </row>
    <row r="689" spans="2:14" x14ac:dyDescent="0.2">
      <c r="B689"/>
      <c r="N689"/>
    </row>
    <row r="690" spans="2:14" x14ac:dyDescent="0.2">
      <c r="B690"/>
      <c r="N690"/>
    </row>
    <row r="691" spans="2:14" x14ac:dyDescent="0.2">
      <c r="B691"/>
      <c r="N691"/>
    </row>
    <row r="692" spans="2:14" x14ac:dyDescent="0.2">
      <c r="B692"/>
      <c r="N692"/>
    </row>
    <row r="693" spans="2:14" x14ac:dyDescent="0.2">
      <c r="B693"/>
      <c r="N693"/>
    </row>
    <row r="694" spans="2:14" x14ac:dyDescent="0.2">
      <c r="B694"/>
      <c r="N694"/>
    </row>
    <row r="695" spans="2:14" x14ac:dyDescent="0.2">
      <c r="B695"/>
      <c r="N695"/>
    </row>
    <row r="696" spans="2:14" x14ac:dyDescent="0.2">
      <c r="B696"/>
      <c r="N696"/>
    </row>
    <row r="697" spans="2:14" x14ac:dyDescent="0.2">
      <c r="B697"/>
      <c r="N697"/>
    </row>
    <row r="698" spans="2:14" x14ac:dyDescent="0.2">
      <c r="B698"/>
      <c r="N698"/>
    </row>
    <row r="699" spans="2:14" x14ac:dyDescent="0.2">
      <c r="B699"/>
      <c r="N699"/>
    </row>
    <row r="700" spans="2:14" x14ac:dyDescent="0.2">
      <c r="B700"/>
      <c r="N700"/>
    </row>
    <row r="701" spans="2:14" x14ac:dyDescent="0.2">
      <c r="B701"/>
      <c r="N701"/>
    </row>
    <row r="702" spans="2:14" x14ac:dyDescent="0.2">
      <c r="B702"/>
      <c r="N702"/>
    </row>
    <row r="703" spans="2:14" x14ac:dyDescent="0.2">
      <c r="B703"/>
      <c r="N703"/>
    </row>
    <row r="704" spans="2:14" x14ac:dyDescent="0.2">
      <c r="B704"/>
      <c r="N704"/>
    </row>
    <row r="705" spans="2:14" x14ac:dyDescent="0.2">
      <c r="B705"/>
      <c r="N705"/>
    </row>
    <row r="706" spans="2:14" x14ac:dyDescent="0.2">
      <c r="B706"/>
      <c r="N706"/>
    </row>
    <row r="707" spans="2:14" x14ac:dyDescent="0.2">
      <c r="B707"/>
      <c r="N707"/>
    </row>
    <row r="708" spans="2:14" x14ac:dyDescent="0.2">
      <c r="B708"/>
      <c r="N708"/>
    </row>
    <row r="709" spans="2:14" x14ac:dyDescent="0.2">
      <c r="B709"/>
      <c r="N709"/>
    </row>
    <row r="710" spans="2:14" x14ac:dyDescent="0.2">
      <c r="B710"/>
      <c r="N710"/>
    </row>
    <row r="711" spans="2:14" x14ac:dyDescent="0.2">
      <c r="B711"/>
      <c r="N711"/>
    </row>
    <row r="712" spans="2:14" x14ac:dyDescent="0.2">
      <c r="B712"/>
      <c r="N712"/>
    </row>
    <row r="713" spans="2:14" x14ac:dyDescent="0.2">
      <c r="B713"/>
      <c r="N713"/>
    </row>
    <row r="714" spans="2:14" x14ac:dyDescent="0.2">
      <c r="B714"/>
      <c r="N714"/>
    </row>
    <row r="715" spans="2:14" x14ac:dyDescent="0.2">
      <c r="B715"/>
      <c r="N715"/>
    </row>
    <row r="716" spans="2:14" x14ac:dyDescent="0.2">
      <c r="B716"/>
      <c r="N716"/>
    </row>
    <row r="717" spans="2:14" x14ac:dyDescent="0.2">
      <c r="B717"/>
      <c r="N717"/>
    </row>
    <row r="718" spans="2:14" x14ac:dyDescent="0.2">
      <c r="B718"/>
      <c r="N718"/>
    </row>
    <row r="719" spans="2:14" x14ac:dyDescent="0.2">
      <c r="B719"/>
      <c r="N719"/>
    </row>
    <row r="720" spans="2:14" x14ac:dyDescent="0.2">
      <c r="B720"/>
      <c r="N720"/>
    </row>
    <row r="721" spans="2:14" x14ac:dyDescent="0.2">
      <c r="B721"/>
      <c r="N721"/>
    </row>
    <row r="722" spans="2:14" x14ac:dyDescent="0.2">
      <c r="B722"/>
      <c r="N722"/>
    </row>
    <row r="723" spans="2:14" x14ac:dyDescent="0.2">
      <c r="B723"/>
      <c r="N723"/>
    </row>
    <row r="724" spans="2:14" x14ac:dyDescent="0.2">
      <c r="B724"/>
      <c r="N724"/>
    </row>
    <row r="725" spans="2:14" x14ac:dyDescent="0.2">
      <c r="B725"/>
      <c r="N725"/>
    </row>
    <row r="726" spans="2:14" x14ac:dyDescent="0.2">
      <c r="B726"/>
      <c r="N726"/>
    </row>
    <row r="727" spans="2:14" x14ac:dyDescent="0.2">
      <c r="B727"/>
      <c r="N727"/>
    </row>
    <row r="728" spans="2:14" x14ac:dyDescent="0.2">
      <c r="B728"/>
      <c r="N728"/>
    </row>
    <row r="729" spans="2:14" x14ac:dyDescent="0.2">
      <c r="B729"/>
      <c r="N729"/>
    </row>
    <row r="730" spans="2:14" x14ac:dyDescent="0.2">
      <c r="B730"/>
      <c r="N730"/>
    </row>
    <row r="731" spans="2:14" x14ac:dyDescent="0.2">
      <c r="B731"/>
      <c r="N731"/>
    </row>
    <row r="732" spans="2:14" x14ac:dyDescent="0.2">
      <c r="B732"/>
      <c r="N732"/>
    </row>
    <row r="733" spans="2:14" x14ac:dyDescent="0.2">
      <c r="B733"/>
      <c r="N733"/>
    </row>
    <row r="734" spans="2:14" x14ac:dyDescent="0.2">
      <c r="B734"/>
      <c r="N734"/>
    </row>
    <row r="735" spans="2:14" x14ac:dyDescent="0.2">
      <c r="B735"/>
      <c r="N735"/>
    </row>
    <row r="736" spans="2:14" x14ac:dyDescent="0.2">
      <c r="B736"/>
      <c r="N736"/>
    </row>
    <row r="737" spans="2:14" x14ac:dyDescent="0.2">
      <c r="B737"/>
      <c r="N737"/>
    </row>
    <row r="738" spans="2:14" x14ac:dyDescent="0.2">
      <c r="B738"/>
      <c r="N738"/>
    </row>
    <row r="739" spans="2:14" x14ac:dyDescent="0.2">
      <c r="B739"/>
      <c r="N739"/>
    </row>
    <row r="740" spans="2:14" x14ac:dyDescent="0.2">
      <c r="B740"/>
      <c r="N740"/>
    </row>
    <row r="741" spans="2:14" x14ac:dyDescent="0.2">
      <c r="B741"/>
      <c r="N741"/>
    </row>
    <row r="742" spans="2:14" x14ac:dyDescent="0.2">
      <c r="B742"/>
      <c r="N742"/>
    </row>
    <row r="743" spans="2:14" x14ac:dyDescent="0.2">
      <c r="B743"/>
      <c r="N743"/>
    </row>
    <row r="744" spans="2:14" x14ac:dyDescent="0.2">
      <c r="B744"/>
      <c r="N744"/>
    </row>
    <row r="745" spans="2:14" x14ac:dyDescent="0.2">
      <c r="B745"/>
      <c r="N745"/>
    </row>
    <row r="746" spans="2:14" x14ac:dyDescent="0.2">
      <c r="B746"/>
      <c r="N746"/>
    </row>
    <row r="747" spans="2:14" x14ac:dyDescent="0.2">
      <c r="B747"/>
      <c r="N747"/>
    </row>
    <row r="748" spans="2:14" x14ac:dyDescent="0.2">
      <c r="B748"/>
      <c r="N748"/>
    </row>
    <row r="749" spans="2:14" x14ac:dyDescent="0.2">
      <c r="B749"/>
      <c r="N749"/>
    </row>
    <row r="750" spans="2:14" x14ac:dyDescent="0.2">
      <c r="B750"/>
      <c r="N750"/>
    </row>
    <row r="751" spans="2:14" x14ac:dyDescent="0.2">
      <c r="B751"/>
      <c r="N751"/>
    </row>
    <row r="752" spans="2:14" x14ac:dyDescent="0.2">
      <c r="B752"/>
      <c r="N752"/>
    </row>
    <row r="753" spans="2:14" x14ac:dyDescent="0.2">
      <c r="B753"/>
      <c r="N753"/>
    </row>
    <row r="754" spans="2:14" x14ac:dyDescent="0.2">
      <c r="B754"/>
      <c r="N754"/>
    </row>
    <row r="755" spans="2:14" x14ac:dyDescent="0.2">
      <c r="B755"/>
      <c r="N755"/>
    </row>
    <row r="756" spans="2:14" x14ac:dyDescent="0.2">
      <c r="B756"/>
      <c r="N756"/>
    </row>
    <row r="757" spans="2:14" x14ac:dyDescent="0.2">
      <c r="B757"/>
      <c r="N757"/>
    </row>
    <row r="758" spans="2:14" x14ac:dyDescent="0.2">
      <c r="B758"/>
      <c r="N758"/>
    </row>
    <row r="759" spans="2:14" x14ac:dyDescent="0.2">
      <c r="B759"/>
      <c r="N759"/>
    </row>
    <row r="760" spans="2:14" x14ac:dyDescent="0.2">
      <c r="B760"/>
      <c r="N760"/>
    </row>
    <row r="761" spans="2:14" x14ac:dyDescent="0.2">
      <c r="B761"/>
      <c r="N761"/>
    </row>
    <row r="762" spans="2:14" x14ac:dyDescent="0.2">
      <c r="B762"/>
      <c r="N762"/>
    </row>
    <row r="763" spans="2:14" x14ac:dyDescent="0.2">
      <c r="B763"/>
      <c r="N763"/>
    </row>
    <row r="764" spans="2:14" x14ac:dyDescent="0.2">
      <c r="B764"/>
      <c r="N764"/>
    </row>
    <row r="765" spans="2:14" x14ac:dyDescent="0.2">
      <c r="B765"/>
      <c r="N765"/>
    </row>
    <row r="766" spans="2:14" x14ac:dyDescent="0.2">
      <c r="B766"/>
      <c r="N766"/>
    </row>
    <row r="767" spans="2:14" x14ac:dyDescent="0.2">
      <c r="B767"/>
      <c r="N767"/>
    </row>
    <row r="768" spans="2:14" x14ac:dyDescent="0.2">
      <c r="B768"/>
      <c r="N768"/>
    </row>
    <row r="769" spans="2:14" x14ac:dyDescent="0.2">
      <c r="B769"/>
      <c r="N769"/>
    </row>
    <row r="770" spans="2:14" x14ac:dyDescent="0.2">
      <c r="B770"/>
      <c r="N770"/>
    </row>
    <row r="771" spans="2:14" x14ac:dyDescent="0.2">
      <c r="B771"/>
      <c r="N771"/>
    </row>
    <row r="772" spans="2:14" x14ac:dyDescent="0.2">
      <c r="B772"/>
      <c r="N772"/>
    </row>
    <row r="773" spans="2:14" x14ac:dyDescent="0.2">
      <c r="B773"/>
      <c r="N773"/>
    </row>
    <row r="774" spans="2:14" x14ac:dyDescent="0.2">
      <c r="B774"/>
      <c r="N774"/>
    </row>
    <row r="775" spans="2:14" x14ac:dyDescent="0.2">
      <c r="B775"/>
      <c r="N775"/>
    </row>
    <row r="776" spans="2:14" x14ac:dyDescent="0.2">
      <c r="B776"/>
      <c r="N776"/>
    </row>
    <row r="777" spans="2:14" x14ac:dyDescent="0.2">
      <c r="B777"/>
      <c r="N777"/>
    </row>
    <row r="778" spans="2:14" x14ac:dyDescent="0.2">
      <c r="B778"/>
      <c r="N778"/>
    </row>
    <row r="779" spans="2:14" x14ac:dyDescent="0.2">
      <c r="B779"/>
      <c r="N779"/>
    </row>
    <row r="780" spans="2:14" x14ac:dyDescent="0.2">
      <c r="B780"/>
      <c r="N780"/>
    </row>
    <row r="781" spans="2:14" x14ac:dyDescent="0.2">
      <c r="B781"/>
      <c r="N781"/>
    </row>
    <row r="782" spans="2:14" x14ac:dyDescent="0.2">
      <c r="B782"/>
      <c r="N782"/>
    </row>
    <row r="783" spans="2:14" x14ac:dyDescent="0.2">
      <c r="B783"/>
      <c r="N783"/>
    </row>
    <row r="784" spans="2:14" x14ac:dyDescent="0.2">
      <c r="B784"/>
      <c r="N784"/>
    </row>
    <row r="785" spans="2:14" x14ac:dyDescent="0.2">
      <c r="B785"/>
      <c r="N785"/>
    </row>
    <row r="786" spans="2:14" x14ac:dyDescent="0.2">
      <c r="B786"/>
      <c r="N786"/>
    </row>
    <row r="787" spans="2:14" x14ac:dyDescent="0.2">
      <c r="B787"/>
      <c r="N787"/>
    </row>
    <row r="788" spans="2:14" x14ac:dyDescent="0.2">
      <c r="B788"/>
      <c r="N788"/>
    </row>
    <row r="789" spans="2:14" x14ac:dyDescent="0.2">
      <c r="B789"/>
      <c r="N789"/>
    </row>
    <row r="790" spans="2:14" x14ac:dyDescent="0.2">
      <c r="B790"/>
      <c r="N790"/>
    </row>
    <row r="791" spans="2:14" x14ac:dyDescent="0.2">
      <c r="B791"/>
      <c r="N791"/>
    </row>
    <row r="792" spans="2:14" x14ac:dyDescent="0.2">
      <c r="B792"/>
      <c r="N792"/>
    </row>
    <row r="793" spans="2:14" x14ac:dyDescent="0.2">
      <c r="B793"/>
      <c r="N793"/>
    </row>
    <row r="794" spans="2:14" x14ac:dyDescent="0.2">
      <c r="B794"/>
      <c r="N794"/>
    </row>
    <row r="795" spans="2:14" x14ac:dyDescent="0.2">
      <c r="B795"/>
      <c r="N795"/>
    </row>
    <row r="796" spans="2:14" x14ac:dyDescent="0.2">
      <c r="B796"/>
      <c r="N796"/>
    </row>
    <row r="797" spans="2:14" x14ac:dyDescent="0.2">
      <c r="B797"/>
      <c r="N797"/>
    </row>
    <row r="798" spans="2:14" x14ac:dyDescent="0.2">
      <c r="B798"/>
      <c r="N798"/>
    </row>
    <row r="799" spans="2:14" x14ac:dyDescent="0.2">
      <c r="B799"/>
      <c r="N799"/>
    </row>
    <row r="800" spans="2:14" x14ac:dyDescent="0.2">
      <c r="B800"/>
      <c r="N800"/>
    </row>
    <row r="801" spans="2:14" x14ac:dyDescent="0.2">
      <c r="B801"/>
      <c r="N801"/>
    </row>
    <row r="802" spans="2:14" x14ac:dyDescent="0.2">
      <c r="B802"/>
      <c r="N802"/>
    </row>
    <row r="803" spans="2:14" x14ac:dyDescent="0.2">
      <c r="B803"/>
      <c r="N803"/>
    </row>
    <row r="804" spans="2:14" x14ac:dyDescent="0.2">
      <c r="B804"/>
      <c r="N804"/>
    </row>
    <row r="805" spans="2:14" x14ac:dyDescent="0.2">
      <c r="B805"/>
      <c r="N805"/>
    </row>
    <row r="806" spans="2:14" x14ac:dyDescent="0.2">
      <c r="B806"/>
      <c r="N806"/>
    </row>
    <row r="807" spans="2:14" x14ac:dyDescent="0.2">
      <c r="B807"/>
      <c r="N807"/>
    </row>
    <row r="808" spans="2:14" x14ac:dyDescent="0.2">
      <c r="B808"/>
      <c r="N808"/>
    </row>
    <row r="809" spans="2:14" x14ac:dyDescent="0.2">
      <c r="B809"/>
      <c r="N809"/>
    </row>
    <row r="810" spans="2:14" x14ac:dyDescent="0.2">
      <c r="B810"/>
      <c r="N810"/>
    </row>
    <row r="811" spans="2:14" x14ac:dyDescent="0.2">
      <c r="B811"/>
      <c r="N811"/>
    </row>
    <row r="812" spans="2:14" x14ac:dyDescent="0.2">
      <c r="B812"/>
      <c r="N812"/>
    </row>
    <row r="813" spans="2:14" x14ac:dyDescent="0.2">
      <c r="B813"/>
      <c r="N813"/>
    </row>
    <row r="814" spans="2:14" x14ac:dyDescent="0.2">
      <c r="B814"/>
      <c r="N814"/>
    </row>
    <row r="815" spans="2:14" x14ac:dyDescent="0.2">
      <c r="B815"/>
      <c r="N815"/>
    </row>
    <row r="816" spans="2:14" x14ac:dyDescent="0.2">
      <c r="B816"/>
      <c r="N816"/>
    </row>
    <row r="817" spans="2:14" x14ac:dyDescent="0.2">
      <c r="B817"/>
      <c r="N817"/>
    </row>
    <row r="818" spans="2:14" x14ac:dyDescent="0.2">
      <c r="B818"/>
      <c r="N818"/>
    </row>
    <row r="819" spans="2:14" x14ac:dyDescent="0.2">
      <c r="B819"/>
      <c r="N819"/>
    </row>
    <row r="820" spans="2:14" x14ac:dyDescent="0.2">
      <c r="B820"/>
      <c r="N820"/>
    </row>
    <row r="821" spans="2:14" x14ac:dyDescent="0.2">
      <c r="B821"/>
      <c r="N821"/>
    </row>
    <row r="822" spans="2:14" x14ac:dyDescent="0.2">
      <c r="B822"/>
      <c r="N822"/>
    </row>
    <row r="823" spans="2:14" x14ac:dyDescent="0.2">
      <c r="B823"/>
      <c r="N823"/>
    </row>
    <row r="824" spans="2:14" x14ac:dyDescent="0.2">
      <c r="B824"/>
      <c r="N824"/>
    </row>
    <row r="825" spans="2:14" x14ac:dyDescent="0.2">
      <c r="B825"/>
      <c r="N825"/>
    </row>
    <row r="826" spans="2:14" x14ac:dyDescent="0.2">
      <c r="B826"/>
      <c r="N826"/>
    </row>
    <row r="827" spans="2:14" x14ac:dyDescent="0.2">
      <c r="B827"/>
      <c r="N827"/>
    </row>
    <row r="828" spans="2:14" x14ac:dyDescent="0.2">
      <c r="B828"/>
      <c r="N828"/>
    </row>
    <row r="829" spans="2:14" x14ac:dyDescent="0.2">
      <c r="B829"/>
      <c r="N829"/>
    </row>
    <row r="830" spans="2:14" x14ac:dyDescent="0.2">
      <c r="B830"/>
      <c r="N830"/>
    </row>
    <row r="831" spans="2:14" x14ac:dyDescent="0.2">
      <c r="B831"/>
      <c r="N831"/>
    </row>
    <row r="832" spans="2:14" x14ac:dyDescent="0.2">
      <c r="B832"/>
      <c r="N832"/>
    </row>
    <row r="833" spans="2:14" x14ac:dyDescent="0.2">
      <c r="B833"/>
      <c r="N833"/>
    </row>
    <row r="834" spans="2:14" x14ac:dyDescent="0.2">
      <c r="B834"/>
      <c r="N834"/>
    </row>
    <row r="835" spans="2:14" x14ac:dyDescent="0.2">
      <c r="B835"/>
      <c r="N835"/>
    </row>
    <row r="836" spans="2:14" x14ac:dyDescent="0.2">
      <c r="B836"/>
      <c r="N836"/>
    </row>
    <row r="837" spans="2:14" x14ac:dyDescent="0.2">
      <c r="B837"/>
      <c r="N837"/>
    </row>
    <row r="838" spans="2:14" x14ac:dyDescent="0.2">
      <c r="B838"/>
      <c r="N838"/>
    </row>
    <row r="839" spans="2:14" x14ac:dyDescent="0.2">
      <c r="B839"/>
      <c r="N839"/>
    </row>
    <row r="840" spans="2:14" x14ac:dyDescent="0.2">
      <c r="B840"/>
      <c r="N840"/>
    </row>
    <row r="841" spans="2:14" x14ac:dyDescent="0.2">
      <c r="B841"/>
      <c r="N841"/>
    </row>
    <row r="842" spans="2:14" x14ac:dyDescent="0.2">
      <c r="B842"/>
      <c r="N842"/>
    </row>
    <row r="843" spans="2:14" x14ac:dyDescent="0.2">
      <c r="B843"/>
      <c r="N843"/>
    </row>
    <row r="844" spans="2:14" x14ac:dyDescent="0.2">
      <c r="B844"/>
      <c r="N844"/>
    </row>
    <row r="845" spans="2:14" x14ac:dyDescent="0.2">
      <c r="B845"/>
      <c r="N845"/>
    </row>
    <row r="846" spans="2:14" x14ac:dyDescent="0.2">
      <c r="B846"/>
      <c r="N846"/>
    </row>
    <row r="847" spans="2:14" x14ac:dyDescent="0.2">
      <c r="B847"/>
      <c r="N847"/>
    </row>
    <row r="848" spans="2:14" x14ac:dyDescent="0.2">
      <c r="B848"/>
      <c r="N848"/>
    </row>
    <row r="849" spans="2:14" x14ac:dyDescent="0.2">
      <c r="B849"/>
      <c r="N849"/>
    </row>
    <row r="850" spans="2:14" x14ac:dyDescent="0.2">
      <c r="B850"/>
      <c r="N850"/>
    </row>
    <row r="851" spans="2:14" x14ac:dyDescent="0.2">
      <c r="B851"/>
      <c r="N851"/>
    </row>
    <row r="852" spans="2:14" x14ac:dyDescent="0.2">
      <c r="B852"/>
      <c r="N852"/>
    </row>
    <row r="853" spans="2:14" x14ac:dyDescent="0.2">
      <c r="B853"/>
      <c r="N853"/>
    </row>
    <row r="854" spans="2:14" x14ac:dyDescent="0.2">
      <c r="B854"/>
      <c r="N854"/>
    </row>
    <row r="855" spans="2:14" x14ac:dyDescent="0.2">
      <c r="B855"/>
      <c r="N855"/>
    </row>
    <row r="856" spans="2:14" x14ac:dyDescent="0.2">
      <c r="B856"/>
      <c r="N856"/>
    </row>
    <row r="857" spans="2:14" x14ac:dyDescent="0.2">
      <c r="B857"/>
      <c r="N857"/>
    </row>
    <row r="858" spans="2:14" x14ac:dyDescent="0.2">
      <c r="B858"/>
      <c r="N858"/>
    </row>
    <row r="859" spans="2:14" x14ac:dyDescent="0.2">
      <c r="B859"/>
      <c r="N859"/>
    </row>
    <row r="860" spans="2:14" x14ac:dyDescent="0.2">
      <c r="B860"/>
      <c r="N860"/>
    </row>
    <row r="861" spans="2:14" x14ac:dyDescent="0.2">
      <c r="B861"/>
      <c r="N861"/>
    </row>
    <row r="862" spans="2:14" x14ac:dyDescent="0.2">
      <c r="B862"/>
      <c r="N862"/>
    </row>
    <row r="863" spans="2:14" x14ac:dyDescent="0.2">
      <c r="B863"/>
      <c r="N863"/>
    </row>
    <row r="864" spans="2:14" x14ac:dyDescent="0.2">
      <c r="B864"/>
      <c r="N864"/>
    </row>
    <row r="865" spans="2:14" x14ac:dyDescent="0.2">
      <c r="B865"/>
      <c r="N865"/>
    </row>
    <row r="866" spans="2:14" x14ac:dyDescent="0.2">
      <c r="B866"/>
      <c r="N866"/>
    </row>
    <row r="867" spans="2:14" x14ac:dyDescent="0.2">
      <c r="B867"/>
      <c r="N867"/>
    </row>
    <row r="868" spans="2:14" x14ac:dyDescent="0.2">
      <c r="B868"/>
      <c r="N868"/>
    </row>
    <row r="869" spans="2:14" x14ac:dyDescent="0.2">
      <c r="B869"/>
      <c r="N869"/>
    </row>
    <row r="870" spans="2:14" x14ac:dyDescent="0.2">
      <c r="B870"/>
      <c r="N870"/>
    </row>
    <row r="871" spans="2:14" x14ac:dyDescent="0.2">
      <c r="B871"/>
      <c r="N871"/>
    </row>
    <row r="872" spans="2:14" x14ac:dyDescent="0.2">
      <c r="B872"/>
      <c r="N872"/>
    </row>
    <row r="873" spans="2:14" x14ac:dyDescent="0.2">
      <c r="B873"/>
      <c r="N873"/>
    </row>
    <row r="874" spans="2:14" x14ac:dyDescent="0.2">
      <c r="B874"/>
      <c r="N874"/>
    </row>
    <row r="875" spans="2:14" x14ac:dyDescent="0.2">
      <c r="B875"/>
      <c r="N875"/>
    </row>
    <row r="876" spans="2:14" x14ac:dyDescent="0.2">
      <c r="B876"/>
      <c r="N876"/>
    </row>
    <row r="877" spans="2:14" x14ac:dyDescent="0.2">
      <c r="B877"/>
      <c r="N877"/>
    </row>
    <row r="878" spans="2:14" x14ac:dyDescent="0.2">
      <c r="B878"/>
      <c r="N878"/>
    </row>
    <row r="879" spans="2:14" x14ac:dyDescent="0.2">
      <c r="B879"/>
      <c r="N879"/>
    </row>
    <row r="880" spans="2:14" x14ac:dyDescent="0.2">
      <c r="B880"/>
      <c r="N880"/>
    </row>
    <row r="881" spans="2:14" x14ac:dyDescent="0.2">
      <c r="B881"/>
      <c r="N881"/>
    </row>
    <row r="882" spans="2:14" x14ac:dyDescent="0.2">
      <c r="B882"/>
      <c r="N882"/>
    </row>
    <row r="883" spans="2:14" x14ac:dyDescent="0.2">
      <c r="B883"/>
      <c r="N883"/>
    </row>
    <row r="884" spans="2:14" x14ac:dyDescent="0.2">
      <c r="B884"/>
      <c r="N884"/>
    </row>
    <row r="885" spans="2:14" x14ac:dyDescent="0.2">
      <c r="B885"/>
      <c r="N885"/>
    </row>
    <row r="886" spans="2:14" x14ac:dyDescent="0.2">
      <c r="B886"/>
      <c r="N886"/>
    </row>
    <row r="887" spans="2:14" x14ac:dyDescent="0.2">
      <c r="B887"/>
      <c r="N887"/>
    </row>
    <row r="888" spans="2:14" x14ac:dyDescent="0.2">
      <c r="B888"/>
      <c r="N888"/>
    </row>
  </sheetData>
  <autoFilter ref="A3:P82">
    <sortState ref="A4:P82">
      <sortCondition descending="1" ref="B3:B82"/>
    </sortState>
  </autoFilter>
  <dataConsolidate/>
  <conditionalFormatting sqref="B89">
    <cfRule type="duplicateValues" dxfId="73" priority="1" stopIfTrue="1"/>
    <cfRule type="duplicateValues" dxfId="72" priority="2" stopIfTrue="1"/>
    <cfRule type="duplicateValues" dxfId="71" priority="3" stopIfTrue="1"/>
    <cfRule type="duplicateValues" dxfId="70" priority="4" stopIfTrue="1"/>
  </conditionalFormatting>
  <conditionalFormatting sqref="B1:E3 B69:E65572 B4:D68">
    <cfRule type="duplicateValues" dxfId="69" priority="11" stopIfTrue="1"/>
  </conditionalFormatting>
  <conditionalFormatting sqref="B90:M90">
    <cfRule type="duplicateValues" dxfId="68" priority="114" stopIfTrue="1"/>
    <cfRule type="duplicateValues" dxfId="67" priority="115" stopIfTrue="1"/>
  </conditionalFormatting>
  <conditionalFormatting sqref="B91:M91">
    <cfRule type="duplicateValues" dxfId="66" priority="112" stopIfTrue="1"/>
    <cfRule type="duplicateValues" dxfId="65" priority="113" stopIfTrue="1"/>
  </conditionalFormatting>
  <conditionalFormatting sqref="B92:M92">
    <cfRule type="duplicateValues" dxfId="64" priority="110" stopIfTrue="1"/>
    <cfRule type="duplicateValues" dxfId="63" priority="111" stopIfTrue="1"/>
  </conditionalFormatting>
  <conditionalFormatting sqref="B93:M93">
    <cfRule type="duplicateValues" dxfId="62" priority="108" stopIfTrue="1"/>
    <cfRule type="duplicateValues" dxfId="61" priority="109" stopIfTrue="1"/>
  </conditionalFormatting>
  <conditionalFormatting sqref="B94:M94">
    <cfRule type="duplicateValues" dxfId="60" priority="106" stopIfTrue="1"/>
    <cfRule type="duplicateValues" dxfId="59" priority="107" stopIfTrue="1"/>
  </conditionalFormatting>
  <conditionalFormatting sqref="C3">
    <cfRule type="duplicateValues" dxfId="58" priority="93" stopIfTrue="1"/>
    <cfRule type="duplicateValues" dxfId="57" priority="94" stopIfTrue="1"/>
    <cfRule type="duplicateValues" dxfId="56" priority="95" stopIfTrue="1"/>
    <cfRule type="duplicateValues" dxfId="55" priority="96" stopIfTrue="1"/>
    <cfRule type="duplicateValues" dxfId="54" priority="97" stopIfTrue="1"/>
    <cfRule type="duplicateValues" dxfId="53" priority="98" stopIfTrue="1"/>
    <cfRule type="duplicateValues" dxfId="52" priority="99" stopIfTrue="1"/>
    <cfRule type="duplicateValues" dxfId="51" priority="100" stopIfTrue="1"/>
    <cfRule type="duplicateValues" dxfId="50" priority="101" stopIfTrue="1"/>
    <cfRule type="duplicateValues" dxfId="49" priority="102" stopIfTrue="1"/>
    <cfRule type="duplicateValues" dxfId="48" priority="103" stopIfTrue="1"/>
    <cfRule type="duplicateValues" dxfId="47" priority="104" stopIfTrue="1"/>
    <cfRule type="duplicateValues" dxfId="46" priority="105" stopIfTrue="1"/>
  </conditionalFormatting>
  <conditionalFormatting sqref="C66:C88 C1:C2 C95:C65572">
    <cfRule type="duplicateValues" dxfId="45" priority="318" stopIfTrue="1"/>
  </conditionalFormatting>
  <conditionalFormatting sqref="C66:C88 C95:C65572">
    <cfRule type="duplicateValues" dxfId="44" priority="249" stopIfTrue="1"/>
  </conditionalFormatting>
  <conditionalFormatting sqref="C89">
    <cfRule type="duplicateValues" dxfId="43" priority="117" stopIfTrue="1"/>
    <cfRule type="duplicateValues" dxfId="42" priority="118" stopIfTrue="1"/>
    <cfRule type="duplicateValues" dxfId="41" priority="119" stopIfTrue="1"/>
    <cfRule type="duplicateValues" dxfId="40" priority="120" stopIfTrue="1"/>
  </conditionalFormatting>
  <conditionalFormatting sqref="C95:C65572 C66:C88 C1:C2">
    <cfRule type="duplicateValues" dxfId="39" priority="312" stopIfTrue="1"/>
    <cfRule type="duplicateValues" dxfId="38" priority="313" stopIfTrue="1"/>
    <cfRule type="duplicateValues" dxfId="37" priority="316" stopIfTrue="1"/>
  </conditionalFormatting>
  <conditionalFormatting sqref="D13">
    <cfRule type="duplicateValues" dxfId="36" priority="15" stopIfTrue="1"/>
    <cfRule type="duplicateValues" dxfId="35" priority="16" stopIfTrue="1"/>
    <cfRule type="duplicateValues" dxfId="34" priority="17" stopIfTrue="1"/>
    <cfRule type="duplicateValues" dxfId="33" priority="18" stopIfTrue="1"/>
    <cfRule type="duplicateValues" dxfId="32" priority="19" stopIfTrue="1"/>
    <cfRule type="duplicateValues" dxfId="31" priority="20" stopIfTrue="1"/>
    <cfRule type="duplicateValues" dxfId="30" priority="21" stopIfTrue="1"/>
    <cfRule type="duplicateValues" dxfId="29" priority="22" stopIfTrue="1"/>
    <cfRule type="duplicateValues" dxfId="28" priority="23" stopIfTrue="1"/>
    <cfRule type="duplicateValues" dxfId="27" priority="24" stopIfTrue="1"/>
    <cfRule type="duplicateValues" dxfId="26" priority="25" stopIfTrue="1"/>
    <cfRule type="duplicateValues" dxfId="25" priority="26" stopIfTrue="1"/>
    <cfRule type="duplicateValues" dxfId="24" priority="27" stopIfTrue="1"/>
  </conditionalFormatting>
  <conditionalFormatting sqref="D14">
    <cfRule type="duplicateValues" dxfId="23" priority="67" stopIfTrue="1"/>
    <cfRule type="duplicateValues" dxfId="22" priority="68" stopIfTrue="1"/>
    <cfRule type="duplicateValues" dxfId="21" priority="69" stopIfTrue="1"/>
    <cfRule type="duplicateValues" dxfId="20" priority="70" stopIfTrue="1"/>
    <cfRule type="duplicateValues" dxfId="19" priority="71" stopIfTrue="1"/>
    <cfRule type="duplicateValues" dxfId="18" priority="72" stopIfTrue="1"/>
    <cfRule type="duplicateValues" dxfId="17" priority="73" stopIfTrue="1"/>
    <cfRule type="duplicateValues" dxfId="16" priority="74" stopIfTrue="1"/>
    <cfRule type="duplicateValues" dxfId="15" priority="75" stopIfTrue="1"/>
    <cfRule type="duplicateValues" dxfId="14" priority="76" stopIfTrue="1"/>
    <cfRule type="duplicateValues" dxfId="13" priority="77" stopIfTrue="1"/>
    <cfRule type="duplicateValues" dxfId="12" priority="78" stopIfTrue="1"/>
    <cfRule type="duplicateValues" dxfId="11" priority="79" stopIfTrue="1"/>
  </conditionalFormatting>
  <conditionalFormatting sqref="D53:D88 D1:D3 D95:D65572">
    <cfRule type="duplicateValues" dxfId="10" priority="311" stopIfTrue="1"/>
  </conditionalFormatting>
  <conditionalFormatting sqref="D53:D88 D95:D65572">
    <cfRule type="duplicateValues" dxfId="9" priority="310" stopIfTrue="1"/>
  </conditionalFormatting>
  <conditionalFormatting sqref="D89">
    <cfRule type="duplicateValues" dxfId="8" priority="116" stopIfTrue="1"/>
  </conditionalFormatting>
  <conditionalFormatting sqref="E1:E2 E73:E88 E95:E65572">
    <cfRule type="duplicateValues" dxfId="7" priority="121" stopIfTrue="1"/>
  </conditionalFormatting>
  <conditionalFormatting sqref="G14:G58">
    <cfRule type="duplicateValues" dxfId="6" priority="10" stopIfTrue="1"/>
  </conditionalFormatting>
  <conditionalFormatting sqref="H1:H1048576">
    <cfRule type="duplicateValues" dxfId="5" priority="8" stopIfTrue="1"/>
  </conditionalFormatting>
  <conditionalFormatting sqref="H4:H52">
    <cfRule type="duplicateValues" dxfId="4" priority="9" stopIfTrue="1"/>
  </conditionalFormatting>
  <conditionalFormatting sqref="M4:M81">
    <cfRule type="duplicateValues" dxfId="3" priority="5" stopIfTrue="1"/>
  </conditionalFormatting>
  <printOptions horizontalCentered="1"/>
  <pageMargins left="0.15748031496062992" right="0.19685039370078741" top="0.19685039370078741" bottom="0.31496062992125984" header="0.19685039370078741" footer="0.39370078740157483"/>
  <pageSetup paperSize="9" scale="5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622"/>
  <sheetViews>
    <sheetView topLeftCell="A31" workbookViewId="0">
      <selection activeCell="D1" sqref="D1:D51"/>
    </sheetView>
  </sheetViews>
  <sheetFormatPr defaultRowHeight="12.75" x14ac:dyDescent="0.2"/>
  <cols>
    <col min="2" max="2" width="30.28515625" bestFit="1" customWidth="1"/>
    <col min="4" max="4" width="15.140625" style="98" customWidth="1"/>
  </cols>
  <sheetData>
    <row r="1" spans="2:4" ht="19.5" x14ac:dyDescent="0.2">
      <c r="B1" s="58"/>
      <c r="D1" s="55">
        <v>40</v>
      </c>
    </row>
    <row r="2" spans="2:4" ht="19.5" x14ac:dyDescent="0.2">
      <c r="B2" s="55"/>
      <c r="D2" s="55">
        <v>20</v>
      </c>
    </row>
    <row r="3" spans="2:4" ht="19.5" x14ac:dyDescent="0.2">
      <c r="B3" s="55"/>
      <c r="D3" s="55">
        <v>19.5</v>
      </c>
    </row>
    <row r="4" spans="2:4" ht="19.5" x14ac:dyDescent="0.2">
      <c r="B4" s="55"/>
      <c r="D4" s="55">
        <v>12</v>
      </c>
    </row>
    <row r="5" spans="2:4" ht="19.5" x14ac:dyDescent="0.2">
      <c r="B5" s="58"/>
      <c r="D5" s="58">
        <v>11.29</v>
      </c>
    </row>
    <row r="6" spans="2:4" ht="19.5" x14ac:dyDescent="0.2">
      <c r="B6" s="58"/>
      <c r="D6" s="55">
        <v>10.7</v>
      </c>
    </row>
    <row r="7" spans="2:4" ht="19.5" x14ac:dyDescent="0.2">
      <c r="B7" s="55"/>
      <c r="D7" s="58">
        <v>10</v>
      </c>
    </row>
    <row r="8" spans="2:4" ht="19.5" x14ac:dyDescent="0.2">
      <c r="B8" s="58"/>
      <c r="D8" s="55">
        <v>9.5</v>
      </c>
    </row>
    <row r="9" spans="2:4" ht="19.5" x14ac:dyDescent="0.2">
      <c r="B9" s="55"/>
      <c r="D9" s="55">
        <v>9.34</v>
      </c>
    </row>
    <row r="10" spans="2:4" ht="19.5" x14ac:dyDescent="0.2">
      <c r="B10" s="58"/>
      <c r="D10" s="58">
        <v>9</v>
      </c>
    </row>
    <row r="11" spans="2:4" ht="19.5" x14ac:dyDescent="0.2">
      <c r="B11" s="55"/>
      <c r="D11" s="55">
        <v>8.65</v>
      </c>
    </row>
    <row r="12" spans="2:4" ht="19.5" x14ac:dyDescent="0.2">
      <c r="B12" s="55"/>
      <c r="D12" s="55">
        <v>8.5</v>
      </c>
    </row>
    <row r="13" spans="2:4" ht="19.5" x14ac:dyDescent="0.2">
      <c r="B13" s="58"/>
      <c r="D13" s="55">
        <v>8.2899999999999991</v>
      </c>
    </row>
    <row r="14" spans="2:4" ht="19.5" x14ac:dyDescent="0.2">
      <c r="B14" s="55"/>
      <c r="D14" s="55">
        <v>8</v>
      </c>
    </row>
    <row r="15" spans="2:4" ht="19.5" x14ac:dyDescent="0.2">
      <c r="B15" s="55"/>
      <c r="D15" s="55">
        <v>7.75</v>
      </c>
    </row>
    <row r="16" spans="2:4" ht="19.5" x14ac:dyDescent="0.2">
      <c r="B16" s="58"/>
      <c r="D16" s="55">
        <v>7.5</v>
      </c>
    </row>
    <row r="17" spans="2:4" ht="19.5" x14ac:dyDescent="0.2">
      <c r="B17" s="58"/>
      <c r="D17" s="58">
        <v>7.35</v>
      </c>
    </row>
    <row r="18" spans="2:4" ht="19.5" x14ac:dyDescent="0.2">
      <c r="B18" s="58"/>
      <c r="D18" s="58">
        <v>7.08</v>
      </c>
    </row>
    <row r="19" spans="2:4" ht="19.5" x14ac:dyDescent="0.2">
      <c r="B19" s="55"/>
      <c r="D19" s="55">
        <v>7.05</v>
      </c>
    </row>
    <row r="20" spans="2:4" ht="19.5" x14ac:dyDescent="0.2">
      <c r="B20" s="58"/>
      <c r="D20" s="55">
        <v>7</v>
      </c>
    </row>
    <row r="21" spans="2:4" ht="19.5" x14ac:dyDescent="0.2">
      <c r="B21" s="58"/>
      <c r="D21" s="55">
        <v>6.5</v>
      </c>
    </row>
    <row r="22" spans="2:4" ht="19.5" x14ac:dyDescent="0.2">
      <c r="D22" s="55">
        <v>6.23</v>
      </c>
    </row>
    <row r="23" spans="2:4" ht="19.5" x14ac:dyDescent="0.2">
      <c r="D23" s="58">
        <v>6.13</v>
      </c>
    </row>
    <row r="24" spans="2:4" ht="19.5" x14ac:dyDescent="0.2">
      <c r="D24" s="55">
        <v>6</v>
      </c>
    </row>
    <row r="25" spans="2:4" ht="19.5" x14ac:dyDescent="0.2">
      <c r="D25" s="55">
        <v>5.75</v>
      </c>
    </row>
    <row r="26" spans="2:4" ht="19.5" x14ac:dyDescent="0.2">
      <c r="D26" s="55">
        <v>5.6</v>
      </c>
    </row>
    <row r="27" spans="2:4" ht="19.5" x14ac:dyDescent="0.2">
      <c r="D27" s="55">
        <v>5.5</v>
      </c>
    </row>
    <row r="28" spans="2:4" ht="19.5" x14ac:dyDescent="0.2">
      <c r="D28" s="58">
        <v>5.25</v>
      </c>
    </row>
    <row r="29" spans="2:4" ht="19.5" x14ac:dyDescent="0.2">
      <c r="D29" s="58">
        <v>5.2</v>
      </c>
    </row>
    <row r="30" spans="2:4" ht="19.5" x14ac:dyDescent="0.2">
      <c r="D30" s="55">
        <v>5</v>
      </c>
    </row>
    <row r="31" spans="2:4" ht="19.5" x14ac:dyDescent="0.2">
      <c r="D31" s="58">
        <v>4.9000000000000004</v>
      </c>
    </row>
    <row r="32" spans="2:4" ht="19.5" x14ac:dyDescent="0.2">
      <c r="D32" s="58">
        <v>4.8</v>
      </c>
    </row>
    <row r="33" spans="4:4" ht="19.5" x14ac:dyDescent="0.2">
      <c r="D33" s="58">
        <v>4.55</v>
      </c>
    </row>
    <row r="34" spans="4:4" ht="19.5" x14ac:dyDescent="0.2">
      <c r="D34" s="55">
        <v>4.5</v>
      </c>
    </row>
    <row r="35" spans="4:4" ht="19.5" x14ac:dyDescent="0.2">
      <c r="D35" s="58">
        <v>4.45</v>
      </c>
    </row>
    <row r="36" spans="4:4" ht="19.5" x14ac:dyDescent="0.2">
      <c r="D36" s="58">
        <v>4.32</v>
      </c>
    </row>
    <row r="37" spans="4:4" ht="19.5" x14ac:dyDescent="0.2">
      <c r="D37" s="55">
        <v>4.25</v>
      </c>
    </row>
    <row r="38" spans="4:4" ht="19.5" x14ac:dyDescent="0.2">
      <c r="D38" s="58">
        <v>4.2300000000000004</v>
      </c>
    </row>
    <row r="39" spans="4:4" ht="19.5" x14ac:dyDescent="0.2">
      <c r="D39" s="55">
        <v>4.2</v>
      </c>
    </row>
    <row r="40" spans="4:4" ht="19.5" x14ac:dyDescent="0.2">
      <c r="D40" s="55">
        <v>4</v>
      </c>
    </row>
    <row r="41" spans="4:4" ht="19.5" x14ac:dyDescent="0.2">
      <c r="D41" s="55">
        <v>3.8</v>
      </c>
    </row>
    <row r="42" spans="4:4" ht="19.5" x14ac:dyDescent="0.2">
      <c r="D42" s="55">
        <v>3.75</v>
      </c>
    </row>
    <row r="43" spans="4:4" ht="19.5" x14ac:dyDescent="0.2">
      <c r="D43" s="58">
        <v>3.7</v>
      </c>
    </row>
    <row r="44" spans="4:4" ht="19.5" x14ac:dyDescent="0.2">
      <c r="D44" s="58">
        <v>3.68</v>
      </c>
    </row>
    <row r="45" spans="4:4" ht="19.5" x14ac:dyDescent="0.2">
      <c r="D45" s="55">
        <v>3.6</v>
      </c>
    </row>
    <row r="46" spans="4:4" ht="19.5" x14ac:dyDescent="0.2">
      <c r="D46" s="55">
        <v>3.5</v>
      </c>
    </row>
    <row r="47" spans="4:4" ht="19.5" x14ac:dyDescent="0.2">
      <c r="D47" s="58">
        <v>3.26</v>
      </c>
    </row>
    <row r="48" spans="4:4" ht="19.5" x14ac:dyDescent="0.2">
      <c r="D48" s="58">
        <v>3</v>
      </c>
    </row>
    <row r="49" spans="4:4" ht="19.5" x14ac:dyDescent="0.2">
      <c r="D49" s="58">
        <v>2.75</v>
      </c>
    </row>
    <row r="50" spans="4:4" ht="19.5" x14ac:dyDescent="0.2">
      <c r="D50" s="58">
        <v>2</v>
      </c>
    </row>
    <row r="51" spans="4:4" ht="19.5" x14ac:dyDescent="0.2">
      <c r="D51" s="58">
        <v>1.2</v>
      </c>
    </row>
    <row r="52" spans="4:4" ht="19.5" x14ac:dyDescent="0.2">
      <c r="D52" s="55"/>
    </row>
    <row r="53" spans="4:4" ht="19.5" x14ac:dyDescent="0.2">
      <c r="D53" s="58"/>
    </row>
    <row r="54" spans="4:4" ht="19.5" x14ac:dyDescent="0.2">
      <c r="D54" s="58"/>
    </row>
    <row r="55" spans="4:4" x14ac:dyDescent="0.2">
      <c r="D55"/>
    </row>
    <row r="56" spans="4:4" x14ac:dyDescent="0.2">
      <c r="D56"/>
    </row>
    <row r="57" spans="4:4" x14ac:dyDescent="0.2">
      <c r="D57"/>
    </row>
    <row r="58" spans="4:4" x14ac:dyDescent="0.2">
      <c r="D58"/>
    </row>
    <row r="59" spans="4:4" x14ac:dyDescent="0.2">
      <c r="D59"/>
    </row>
    <row r="60" spans="4:4" x14ac:dyDescent="0.2">
      <c r="D60"/>
    </row>
    <row r="61" spans="4:4" x14ac:dyDescent="0.2">
      <c r="D61"/>
    </row>
    <row r="62" spans="4:4" x14ac:dyDescent="0.2">
      <c r="D62"/>
    </row>
    <row r="63" spans="4:4" x14ac:dyDescent="0.2">
      <c r="D63"/>
    </row>
    <row r="64" spans="4:4" x14ac:dyDescent="0.2">
      <c r="D64"/>
    </row>
    <row r="65" spans="4:4" x14ac:dyDescent="0.2">
      <c r="D65"/>
    </row>
    <row r="66" spans="4:4" x14ac:dyDescent="0.2">
      <c r="D66"/>
    </row>
    <row r="67" spans="4:4" x14ac:dyDescent="0.2">
      <c r="D67"/>
    </row>
    <row r="68" spans="4:4" x14ac:dyDescent="0.2">
      <c r="D68"/>
    </row>
    <row r="69" spans="4:4" x14ac:dyDescent="0.2">
      <c r="D69"/>
    </row>
    <row r="70" spans="4:4" x14ac:dyDescent="0.2">
      <c r="D70"/>
    </row>
    <row r="71" spans="4:4" x14ac:dyDescent="0.2">
      <c r="D71"/>
    </row>
    <row r="72" spans="4:4" x14ac:dyDescent="0.2">
      <c r="D72"/>
    </row>
    <row r="73" spans="4:4" x14ac:dyDescent="0.2">
      <c r="D73"/>
    </row>
    <row r="74" spans="4:4" x14ac:dyDescent="0.2">
      <c r="D74"/>
    </row>
    <row r="75" spans="4:4" x14ac:dyDescent="0.2">
      <c r="D75"/>
    </row>
    <row r="76" spans="4:4" x14ac:dyDescent="0.2">
      <c r="D76"/>
    </row>
    <row r="77" spans="4:4" x14ac:dyDescent="0.2">
      <c r="D77"/>
    </row>
    <row r="78" spans="4:4" x14ac:dyDescent="0.2">
      <c r="D78"/>
    </row>
    <row r="79" spans="4:4" x14ac:dyDescent="0.2">
      <c r="D79"/>
    </row>
    <row r="80" spans="4:4" x14ac:dyDescent="0.2">
      <c r="D80"/>
    </row>
    <row r="81" spans="4:4" x14ac:dyDescent="0.2">
      <c r="D81"/>
    </row>
    <row r="82" spans="4:4" x14ac:dyDescent="0.2">
      <c r="D82"/>
    </row>
    <row r="83" spans="4:4" x14ac:dyDescent="0.2">
      <c r="D83"/>
    </row>
    <row r="84" spans="4:4" x14ac:dyDescent="0.2">
      <c r="D84"/>
    </row>
    <row r="85" spans="4:4" x14ac:dyDescent="0.2">
      <c r="D85"/>
    </row>
    <row r="86" spans="4:4" x14ac:dyDescent="0.2">
      <c r="D86"/>
    </row>
    <row r="87" spans="4:4" x14ac:dyDescent="0.2">
      <c r="D87"/>
    </row>
    <row r="88" spans="4:4" x14ac:dyDescent="0.2">
      <c r="D88"/>
    </row>
    <row r="89" spans="4:4" x14ac:dyDescent="0.2">
      <c r="D89"/>
    </row>
    <row r="90" spans="4:4" x14ac:dyDescent="0.2">
      <c r="D90"/>
    </row>
    <row r="91" spans="4:4" x14ac:dyDescent="0.2">
      <c r="D91"/>
    </row>
    <row r="92" spans="4:4" x14ac:dyDescent="0.2">
      <c r="D92"/>
    </row>
    <row r="93" spans="4:4" x14ac:dyDescent="0.2">
      <c r="D93"/>
    </row>
    <row r="94" spans="4:4" x14ac:dyDescent="0.2">
      <c r="D94"/>
    </row>
    <row r="95" spans="4:4" x14ac:dyDescent="0.2">
      <c r="D95"/>
    </row>
    <row r="96" spans="4:4" x14ac:dyDescent="0.2">
      <c r="D96"/>
    </row>
    <row r="97" spans="4:4" x14ac:dyDescent="0.2">
      <c r="D97"/>
    </row>
    <row r="98" spans="4:4" x14ac:dyDescent="0.2">
      <c r="D98"/>
    </row>
    <row r="99" spans="4:4" x14ac:dyDescent="0.2">
      <c r="D99"/>
    </row>
    <row r="100" spans="4:4" x14ac:dyDescent="0.2">
      <c r="D100"/>
    </row>
    <row r="101" spans="4:4" x14ac:dyDescent="0.2">
      <c r="D101"/>
    </row>
    <row r="102" spans="4:4" x14ac:dyDescent="0.2">
      <c r="D102"/>
    </row>
    <row r="103" spans="4:4" x14ac:dyDescent="0.2">
      <c r="D103"/>
    </row>
    <row r="104" spans="4:4" x14ac:dyDescent="0.2">
      <c r="D104"/>
    </row>
    <row r="105" spans="4:4" x14ac:dyDescent="0.2">
      <c r="D105"/>
    </row>
    <row r="106" spans="4:4" x14ac:dyDescent="0.2">
      <c r="D106"/>
    </row>
    <row r="107" spans="4:4" x14ac:dyDescent="0.2">
      <c r="D107"/>
    </row>
    <row r="108" spans="4:4" x14ac:dyDescent="0.2">
      <c r="D108"/>
    </row>
    <row r="109" spans="4:4" x14ac:dyDescent="0.2">
      <c r="D109"/>
    </row>
    <row r="110" spans="4:4" x14ac:dyDescent="0.2">
      <c r="D110"/>
    </row>
    <row r="111" spans="4:4" x14ac:dyDescent="0.2">
      <c r="D111"/>
    </row>
    <row r="112" spans="4:4" x14ac:dyDescent="0.2">
      <c r="D112"/>
    </row>
    <row r="113" spans="4:4" x14ac:dyDescent="0.2">
      <c r="D113"/>
    </row>
    <row r="114" spans="4:4" x14ac:dyDescent="0.2">
      <c r="D114"/>
    </row>
    <row r="115" spans="4:4" x14ac:dyDescent="0.2">
      <c r="D115"/>
    </row>
    <row r="116" spans="4:4" x14ac:dyDescent="0.2">
      <c r="D116"/>
    </row>
    <row r="117" spans="4:4" x14ac:dyDescent="0.2">
      <c r="D117"/>
    </row>
    <row r="118" spans="4:4" x14ac:dyDescent="0.2">
      <c r="D118"/>
    </row>
    <row r="119" spans="4:4" x14ac:dyDescent="0.2">
      <c r="D119"/>
    </row>
    <row r="120" spans="4:4" x14ac:dyDescent="0.2">
      <c r="D120"/>
    </row>
    <row r="121" spans="4:4" x14ac:dyDescent="0.2">
      <c r="D121"/>
    </row>
    <row r="122" spans="4:4" x14ac:dyDescent="0.2">
      <c r="D122"/>
    </row>
    <row r="123" spans="4:4" x14ac:dyDescent="0.2">
      <c r="D123"/>
    </row>
    <row r="124" spans="4:4" x14ac:dyDescent="0.2">
      <c r="D124"/>
    </row>
    <row r="125" spans="4:4" x14ac:dyDescent="0.2">
      <c r="D125"/>
    </row>
    <row r="126" spans="4:4" x14ac:dyDescent="0.2">
      <c r="D126"/>
    </row>
    <row r="127" spans="4:4" x14ac:dyDescent="0.2">
      <c r="D127"/>
    </row>
    <row r="128" spans="4:4" x14ac:dyDescent="0.2">
      <c r="D128"/>
    </row>
    <row r="129" spans="4:4" x14ac:dyDescent="0.2">
      <c r="D129"/>
    </row>
    <row r="130" spans="4:4" x14ac:dyDescent="0.2">
      <c r="D130"/>
    </row>
    <row r="131" spans="4:4" x14ac:dyDescent="0.2">
      <c r="D131"/>
    </row>
    <row r="132" spans="4:4" x14ac:dyDescent="0.2">
      <c r="D132"/>
    </row>
    <row r="133" spans="4:4" x14ac:dyDescent="0.2">
      <c r="D133"/>
    </row>
    <row r="134" spans="4:4" x14ac:dyDescent="0.2">
      <c r="D134"/>
    </row>
    <row r="135" spans="4:4" x14ac:dyDescent="0.2">
      <c r="D135"/>
    </row>
    <row r="136" spans="4:4" x14ac:dyDescent="0.2">
      <c r="D136"/>
    </row>
    <row r="137" spans="4:4" x14ac:dyDescent="0.2">
      <c r="D137"/>
    </row>
    <row r="138" spans="4:4" x14ac:dyDescent="0.2">
      <c r="D138"/>
    </row>
    <row r="139" spans="4:4" x14ac:dyDescent="0.2">
      <c r="D139"/>
    </row>
    <row r="140" spans="4:4" x14ac:dyDescent="0.2">
      <c r="D140"/>
    </row>
    <row r="141" spans="4:4" x14ac:dyDescent="0.2">
      <c r="D141"/>
    </row>
    <row r="142" spans="4:4" x14ac:dyDescent="0.2">
      <c r="D142"/>
    </row>
    <row r="143" spans="4:4" x14ac:dyDescent="0.2">
      <c r="D143"/>
    </row>
    <row r="144" spans="4:4" x14ac:dyDescent="0.2">
      <c r="D144"/>
    </row>
    <row r="145" spans="4:4" x14ac:dyDescent="0.2">
      <c r="D145"/>
    </row>
    <row r="146" spans="4:4" x14ac:dyDescent="0.2">
      <c r="D146"/>
    </row>
    <row r="147" spans="4:4" x14ac:dyDescent="0.2">
      <c r="D147"/>
    </row>
    <row r="148" spans="4:4" x14ac:dyDescent="0.2">
      <c r="D148"/>
    </row>
    <row r="149" spans="4:4" x14ac:dyDescent="0.2">
      <c r="D149"/>
    </row>
    <row r="150" spans="4:4" x14ac:dyDescent="0.2">
      <c r="D150"/>
    </row>
    <row r="151" spans="4:4" x14ac:dyDescent="0.2">
      <c r="D151"/>
    </row>
    <row r="152" spans="4:4" x14ac:dyDescent="0.2">
      <c r="D152"/>
    </row>
    <row r="153" spans="4:4" x14ac:dyDescent="0.2">
      <c r="D153"/>
    </row>
    <row r="154" spans="4:4" x14ac:dyDescent="0.2">
      <c r="D154"/>
    </row>
    <row r="155" spans="4:4" x14ac:dyDescent="0.2">
      <c r="D155"/>
    </row>
    <row r="156" spans="4:4" x14ac:dyDescent="0.2">
      <c r="D156"/>
    </row>
    <row r="157" spans="4:4" x14ac:dyDescent="0.2">
      <c r="D157"/>
    </row>
    <row r="158" spans="4:4" x14ac:dyDescent="0.2">
      <c r="D158"/>
    </row>
    <row r="159" spans="4:4" x14ac:dyDescent="0.2">
      <c r="D159"/>
    </row>
    <row r="160" spans="4:4" x14ac:dyDescent="0.2">
      <c r="D160"/>
    </row>
    <row r="161" spans="4:4" x14ac:dyDescent="0.2">
      <c r="D161"/>
    </row>
    <row r="162" spans="4:4" x14ac:dyDescent="0.2">
      <c r="D162"/>
    </row>
    <row r="163" spans="4:4" x14ac:dyDescent="0.2">
      <c r="D163"/>
    </row>
    <row r="164" spans="4:4" x14ac:dyDescent="0.2">
      <c r="D164"/>
    </row>
    <row r="165" spans="4:4" x14ac:dyDescent="0.2">
      <c r="D165"/>
    </row>
    <row r="166" spans="4:4" x14ac:dyDescent="0.2">
      <c r="D166"/>
    </row>
    <row r="167" spans="4:4" x14ac:dyDescent="0.2">
      <c r="D167"/>
    </row>
    <row r="168" spans="4:4" x14ac:dyDescent="0.2">
      <c r="D168"/>
    </row>
    <row r="169" spans="4:4" x14ac:dyDescent="0.2">
      <c r="D169"/>
    </row>
    <row r="170" spans="4:4" x14ac:dyDescent="0.2">
      <c r="D170"/>
    </row>
    <row r="171" spans="4:4" x14ac:dyDescent="0.2">
      <c r="D171"/>
    </row>
    <row r="172" spans="4:4" x14ac:dyDescent="0.2">
      <c r="D172"/>
    </row>
    <row r="173" spans="4:4" x14ac:dyDescent="0.2">
      <c r="D173"/>
    </row>
    <row r="174" spans="4:4" x14ac:dyDescent="0.2">
      <c r="D174"/>
    </row>
    <row r="175" spans="4:4" x14ac:dyDescent="0.2">
      <c r="D175"/>
    </row>
    <row r="176" spans="4:4" x14ac:dyDescent="0.2">
      <c r="D176"/>
    </row>
    <row r="177" spans="4:4" x14ac:dyDescent="0.2">
      <c r="D177"/>
    </row>
    <row r="178" spans="4:4" x14ac:dyDescent="0.2">
      <c r="D178"/>
    </row>
    <row r="179" spans="4:4" x14ac:dyDescent="0.2">
      <c r="D179"/>
    </row>
    <row r="180" spans="4:4" x14ac:dyDescent="0.2">
      <c r="D180"/>
    </row>
    <row r="181" spans="4:4" x14ac:dyDescent="0.2">
      <c r="D181"/>
    </row>
    <row r="182" spans="4:4" x14ac:dyDescent="0.2">
      <c r="D182"/>
    </row>
    <row r="183" spans="4:4" x14ac:dyDescent="0.2">
      <c r="D183"/>
    </row>
    <row r="184" spans="4:4" x14ac:dyDescent="0.2">
      <c r="D184"/>
    </row>
    <row r="185" spans="4:4" x14ac:dyDescent="0.2">
      <c r="D185"/>
    </row>
    <row r="186" spans="4:4" x14ac:dyDescent="0.2">
      <c r="D186"/>
    </row>
    <row r="187" spans="4:4" x14ac:dyDescent="0.2">
      <c r="D187"/>
    </row>
    <row r="188" spans="4:4" x14ac:dyDescent="0.2">
      <c r="D188"/>
    </row>
    <row r="189" spans="4:4" x14ac:dyDescent="0.2">
      <c r="D189"/>
    </row>
    <row r="190" spans="4:4" x14ac:dyDescent="0.2">
      <c r="D190"/>
    </row>
    <row r="191" spans="4:4" x14ac:dyDescent="0.2">
      <c r="D191"/>
    </row>
    <row r="192" spans="4:4" x14ac:dyDescent="0.2">
      <c r="D192"/>
    </row>
    <row r="193" spans="4:4" x14ac:dyDescent="0.2">
      <c r="D193"/>
    </row>
    <row r="194" spans="4:4" x14ac:dyDescent="0.2">
      <c r="D194"/>
    </row>
    <row r="195" spans="4:4" x14ac:dyDescent="0.2">
      <c r="D195"/>
    </row>
    <row r="196" spans="4:4" x14ac:dyDescent="0.2">
      <c r="D196"/>
    </row>
    <row r="197" spans="4:4" x14ac:dyDescent="0.2">
      <c r="D197"/>
    </row>
    <row r="198" spans="4:4" x14ac:dyDescent="0.2">
      <c r="D198"/>
    </row>
    <row r="199" spans="4:4" x14ac:dyDescent="0.2">
      <c r="D199"/>
    </row>
    <row r="200" spans="4:4" x14ac:dyDescent="0.2">
      <c r="D200"/>
    </row>
    <row r="201" spans="4:4" x14ac:dyDescent="0.2">
      <c r="D201"/>
    </row>
    <row r="202" spans="4:4" x14ac:dyDescent="0.2">
      <c r="D202"/>
    </row>
    <row r="203" spans="4:4" x14ac:dyDescent="0.2">
      <c r="D203"/>
    </row>
    <row r="204" spans="4:4" x14ac:dyDescent="0.2">
      <c r="D204"/>
    </row>
    <row r="205" spans="4:4" x14ac:dyDescent="0.2">
      <c r="D205"/>
    </row>
    <row r="206" spans="4:4" x14ac:dyDescent="0.2">
      <c r="D206"/>
    </row>
    <row r="207" spans="4:4" x14ac:dyDescent="0.2">
      <c r="D207"/>
    </row>
    <row r="208" spans="4:4" x14ac:dyDescent="0.2">
      <c r="D208"/>
    </row>
    <row r="209" spans="4:4" x14ac:dyDescent="0.2">
      <c r="D209"/>
    </row>
    <row r="210" spans="4:4" x14ac:dyDescent="0.2">
      <c r="D210"/>
    </row>
    <row r="211" spans="4:4" x14ac:dyDescent="0.2">
      <c r="D211"/>
    </row>
    <row r="212" spans="4:4" x14ac:dyDescent="0.2">
      <c r="D212"/>
    </row>
    <row r="213" spans="4:4" x14ac:dyDescent="0.2">
      <c r="D213"/>
    </row>
    <row r="214" spans="4:4" x14ac:dyDescent="0.2">
      <c r="D214"/>
    </row>
    <row r="215" spans="4:4" x14ac:dyDescent="0.2">
      <c r="D215"/>
    </row>
    <row r="216" spans="4:4" x14ac:dyDescent="0.2">
      <c r="D216"/>
    </row>
    <row r="217" spans="4:4" x14ac:dyDescent="0.2">
      <c r="D217"/>
    </row>
    <row r="218" spans="4:4" x14ac:dyDescent="0.2">
      <c r="D218"/>
    </row>
    <row r="219" spans="4:4" x14ac:dyDescent="0.2">
      <c r="D219"/>
    </row>
    <row r="220" spans="4:4" x14ac:dyDescent="0.2">
      <c r="D220"/>
    </row>
    <row r="221" spans="4:4" x14ac:dyDescent="0.2">
      <c r="D221"/>
    </row>
    <row r="222" spans="4:4" x14ac:dyDescent="0.2">
      <c r="D222"/>
    </row>
    <row r="223" spans="4:4" x14ac:dyDescent="0.2">
      <c r="D223"/>
    </row>
    <row r="224" spans="4:4" x14ac:dyDescent="0.2">
      <c r="D224"/>
    </row>
    <row r="225" spans="4:4" x14ac:dyDescent="0.2">
      <c r="D225"/>
    </row>
    <row r="226" spans="4:4" x14ac:dyDescent="0.2">
      <c r="D226"/>
    </row>
    <row r="227" spans="4:4" x14ac:dyDescent="0.2">
      <c r="D227"/>
    </row>
    <row r="228" spans="4:4" x14ac:dyDescent="0.2">
      <c r="D228"/>
    </row>
    <row r="229" spans="4:4" x14ac:dyDescent="0.2">
      <c r="D229"/>
    </row>
    <row r="230" spans="4:4" x14ac:dyDescent="0.2">
      <c r="D230"/>
    </row>
    <row r="231" spans="4:4" x14ac:dyDescent="0.2">
      <c r="D231"/>
    </row>
    <row r="232" spans="4:4" x14ac:dyDescent="0.2">
      <c r="D232"/>
    </row>
    <row r="233" spans="4:4" x14ac:dyDescent="0.2">
      <c r="D233"/>
    </row>
    <row r="234" spans="4:4" x14ac:dyDescent="0.2">
      <c r="D234"/>
    </row>
    <row r="235" spans="4:4" x14ac:dyDescent="0.2">
      <c r="D235"/>
    </row>
    <row r="236" spans="4:4" x14ac:dyDescent="0.2">
      <c r="D236"/>
    </row>
    <row r="237" spans="4:4" x14ac:dyDescent="0.2">
      <c r="D237"/>
    </row>
    <row r="238" spans="4:4" x14ac:dyDescent="0.2">
      <c r="D238"/>
    </row>
    <row r="239" spans="4:4" x14ac:dyDescent="0.2">
      <c r="D239"/>
    </row>
    <row r="240" spans="4:4" x14ac:dyDescent="0.2">
      <c r="D240"/>
    </row>
    <row r="241" spans="4:4" x14ac:dyDescent="0.2">
      <c r="D241"/>
    </row>
    <row r="242" spans="4:4" x14ac:dyDescent="0.2">
      <c r="D242"/>
    </row>
    <row r="243" spans="4:4" x14ac:dyDescent="0.2">
      <c r="D243"/>
    </row>
    <row r="244" spans="4:4" x14ac:dyDescent="0.2">
      <c r="D244"/>
    </row>
    <row r="245" spans="4:4" x14ac:dyDescent="0.2">
      <c r="D245"/>
    </row>
    <row r="246" spans="4:4" x14ac:dyDescent="0.2">
      <c r="D246"/>
    </row>
    <row r="247" spans="4:4" x14ac:dyDescent="0.2">
      <c r="D247"/>
    </row>
    <row r="248" spans="4:4" x14ac:dyDescent="0.2">
      <c r="D248"/>
    </row>
    <row r="249" spans="4:4" x14ac:dyDescent="0.2">
      <c r="D249"/>
    </row>
    <row r="250" spans="4:4" x14ac:dyDescent="0.2">
      <c r="D250"/>
    </row>
    <row r="251" spans="4:4" x14ac:dyDescent="0.2">
      <c r="D251"/>
    </row>
    <row r="252" spans="4:4" x14ac:dyDescent="0.2">
      <c r="D252"/>
    </row>
    <row r="253" spans="4:4" x14ac:dyDescent="0.2">
      <c r="D253"/>
    </row>
    <row r="254" spans="4:4" x14ac:dyDescent="0.2">
      <c r="D254"/>
    </row>
    <row r="255" spans="4:4" x14ac:dyDescent="0.2">
      <c r="D255"/>
    </row>
    <row r="256" spans="4:4" x14ac:dyDescent="0.2">
      <c r="D256"/>
    </row>
    <row r="257" spans="4:4" x14ac:dyDescent="0.2">
      <c r="D257"/>
    </row>
    <row r="258" spans="4:4" x14ac:dyDescent="0.2">
      <c r="D258"/>
    </row>
    <row r="259" spans="4:4" x14ac:dyDescent="0.2">
      <c r="D259"/>
    </row>
    <row r="260" spans="4:4" x14ac:dyDescent="0.2">
      <c r="D260"/>
    </row>
    <row r="261" spans="4:4" x14ac:dyDescent="0.2">
      <c r="D261"/>
    </row>
    <row r="262" spans="4:4" x14ac:dyDescent="0.2">
      <c r="D262"/>
    </row>
    <row r="263" spans="4:4" x14ac:dyDescent="0.2">
      <c r="D263"/>
    </row>
    <row r="264" spans="4:4" x14ac:dyDescent="0.2">
      <c r="D264"/>
    </row>
    <row r="265" spans="4:4" x14ac:dyDescent="0.2">
      <c r="D265"/>
    </row>
    <row r="266" spans="4:4" x14ac:dyDescent="0.2">
      <c r="D266"/>
    </row>
    <row r="267" spans="4:4" x14ac:dyDescent="0.2">
      <c r="D267"/>
    </row>
    <row r="268" spans="4:4" x14ac:dyDescent="0.2">
      <c r="D268"/>
    </row>
    <row r="269" spans="4:4" x14ac:dyDescent="0.2">
      <c r="D269"/>
    </row>
    <row r="270" spans="4:4" x14ac:dyDescent="0.2">
      <c r="D270"/>
    </row>
    <row r="271" spans="4:4" x14ac:dyDescent="0.2">
      <c r="D271"/>
    </row>
    <row r="272" spans="4:4" x14ac:dyDescent="0.2">
      <c r="D272"/>
    </row>
    <row r="273" spans="4:4" x14ac:dyDescent="0.2">
      <c r="D273"/>
    </row>
    <row r="274" spans="4:4" x14ac:dyDescent="0.2">
      <c r="D274"/>
    </row>
    <row r="275" spans="4:4" x14ac:dyDescent="0.2">
      <c r="D275"/>
    </row>
    <row r="276" spans="4:4" x14ac:dyDescent="0.2">
      <c r="D276"/>
    </row>
    <row r="277" spans="4:4" x14ac:dyDescent="0.2">
      <c r="D277"/>
    </row>
    <row r="278" spans="4:4" x14ac:dyDescent="0.2">
      <c r="D278"/>
    </row>
    <row r="279" spans="4:4" x14ac:dyDescent="0.2">
      <c r="D279"/>
    </row>
    <row r="280" spans="4:4" x14ac:dyDescent="0.2">
      <c r="D280"/>
    </row>
    <row r="281" spans="4:4" x14ac:dyDescent="0.2">
      <c r="D281"/>
    </row>
    <row r="282" spans="4:4" x14ac:dyDescent="0.2">
      <c r="D282"/>
    </row>
    <row r="283" spans="4:4" x14ac:dyDescent="0.2">
      <c r="D283"/>
    </row>
    <row r="284" spans="4:4" x14ac:dyDescent="0.2">
      <c r="D284"/>
    </row>
    <row r="285" spans="4:4" x14ac:dyDescent="0.2">
      <c r="D285"/>
    </row>
    <row r="286" spans="4:4" x14ac:dyDescent="0.2">
      <c r="D286"/>
    </row>
    <row r="287" spans="4:4" x14ac:dyDescent="0.2">
      <c r="D287"/>
    </row>
    <row r="288" spans="4:4" x14ac:dyDescent="0.2">
      <c r="D288"/>
    </row>
    <row r="289" spans="4:4" x14ac:dyDescent="0.2">
      <c r="D289"/>
    </row>
    <row r="290" spans="4:4" x14ac:dyDescent="0.2">
      <c r="D290"/>
    </row>
    <row r="291" spans="4:4" x14ac:dyDescent="0.2">
      <c r="D291"/>
    </row>
    <row r="292" spans="4:4" x14ac:dyDescent="0.2">
      <c r="D292"/>
    </row>
    <row r="293" spans="4:4" x14ac:dyDescent="0.2">
      <c r="D293"/>
    </row>
    <row r="294" spans="4:4" x14ac:dyDescent="0.2">
      <c r="D294"/>
    </row>
    <row r="295" spans="4:4" x14ac:dyDescent="0.2">
      <c r="D295"/>
    </row>
    <row r="296" spans="4:4" x14ac:dyDescent="0.2">
      <c r="D296"/>
    </row>
    <row r="297" spans="4:4" x14ac:dyDescent="0.2">
      <c r="D297"/>
    </row>
    <row r="298" spans="4:4" x14ac:dyDescent="0.2">
      <c r="D298"/>
    </row>
    <row r="299" spans="4:4" x14ac:dyDescent="0.2">
      <c r="D299"/>
    </row>
    <row r="300" spans="4:4" x14ac:dyDescent="0.2">
      <c r="D300"/>
    </row>
    <row r="301" spans="4:4" x14ac:dyDescent="0.2">
      <c r="D301"/>
    </row>
    <row r="302" spans="4:4" x14ac:dyDescent="0.2">
      <c r="D302"/>
    </row>
    <row r="303" spans="4:4" x14ac:dyDescent="0.2">
      <c r="D303"/>
    </row>
    <row r="304" spans="4:4" x14ac:dyDescent="0.2">
      <c r="D304"/>
    </row>
    <row r="305" spans="4:4" x14ac:dyDescent="0.2">
      <c r="D305"/>
    </row>
    <row r="306" spans="4:4" x14ac:dyDescent="0.2">
      <c r="D306"/>
    </row>
    <row r="307" spans="4:4" x14ac:dyDescent="0.2">
      <c r="D307"/>
    </row>
    <row r="308" spans="4:4" x14ac:dyDescent="0.2">
      <c r="D308"/>
    </row>
    <row r="309" spans="4:4" x14ac:dyDescent="0.2">
      <c r="D309"/>
    </row>
    <row r="310" spans="4:4" x14ac:dyDescent="0.2">
      <c r="D310"/>
    </row>
    <row r="311" spans="4:4" x14ac:dyDescent="0.2">
      <c r="D311"/>
    </row>
    <row r="312" spans="4:4" x14ac:dyDescent="0.2">
      <c r="D312"/>
    </row>
    <row r="313" spans="4:4" x14ac:dyDescent="0.2">
      <c r="D313"/>
    </row>
    <row r="314" spans="4:4" x14ac:dyDescent="0.2">
      <c r="D314"/>
    </row>
    <row r="315" spans="4:4" x14ac:dyDescent="0.2">
      <c r="D315"/>
    </row>
    <row r="316" spans="4:4" x14ac:dyDescent="0.2">
      <c r="D316"/>
    </row>
    <row r="317" spans="4:4" x14ac:dyDescent="0.2">
      <c r="D317"/>
    </row>
    <row r="318" spans="4:4" x14ac:dyDescent="0.2">
      <c r="D318"/>
    </row>
    <row r="319" spans="4:4" x14ac:dyDescent="0.2">
      <c r="D319"/>
    </row>
    <row r="320" spans="4:4" x14ac:dyDescent="0.2">
      <c r="D320"/>
    </row>
    <row r="321" spans="4:4" x14ac:dyDescent="0.2">
      <c r="D321"/>
    </row>
    <row r="322" spans="4:4" x14ac:dyDescent="0.2">
      <c r="D322"/>
    </row>
    <row r="323" spans="4:4" x14ac:dyDescent="0.2">
      <c r="D323"/>
    </row>
    <row r="324" spans="4:4" x14ac:dyDescent="0.2">
      <c r="D324"/>
    </row>
    <row r="325" spans="4:4" x14ac:dyDescent="0.2">
      <c r="D325"/>
    </row>
    <row r="326" spans="4:4" x14ac:dyDescent="0.2">
      <c r="D326"/>
    </row>
    <row r="327" spans="4:4" x14ac:dyDescent="0.2">
      <c r="D327"/>
    </row>
    <row r="328" spans="4:4" x14ac:dyDescent="0.2">
      <c r="D328"/>
    </row>
    <row r="329" spans="4:4" x14ac:dyDescent="0.2">
      <c r="D329"/>
    </row>
    <row r="330" spans="4:4" x14ac:dyDescent="0.2">
      <c r="D330"/>
    </row>
    <row r="331" spans="4:4" x14ac:dyDescent="0.2">
      <c r="D331"/>
    </row>
    <row r="332" spans="4:4" x14ac:dyDescent="0.2">
      <c r="D332"/>
    </row>
    <row r="333" spans="4:4" x14ac:dyDescent="0.2">
      <c r="D333"/>
    </row>
    <row r="334" spans="4:4" x14ac:dyDescent="0.2">
      <c r="D334"/>
    </row>
    <row r="335" spans="4:4" x14ac:dyDescent="0.2">
      <c r="D335"/>
    </row>
    <row r="336" spans="4:4" x14ac:dyDescent="0.2">
      <c r="D336"/>
    </row>
    <row r="337" spans="4:4" x14ac:dyDescent="0.2">
      <c r="D337"/>
    </row>
    <row r="338" spans="4:4" x14ac:dyDescent="0.2">
      <c r="D338"/>
    </row>
    <row r="339" spans="4:4" x14ac:dyDescent="0.2">
      <c r="D339"/>
    </row>
    <row r="340" spans="4:4" x14ac:dyDescent="0.2">
      <c r="D340"/>
    </row>
    <row r="341" spans="4:4" x14ac:dyDescent="0.2">
      <c r="D341"/>
    </row>
    <row r="342" spans="4:4" x14ac:dyDescent="0.2">
      <c r="D342"/>
    </row>
    <row r="343" spans="4:4" x14ac:dyDescent="0.2">
      <c r="D343"/>
    </row>
    <row r="344" spans="4:4" x14ac:dyDescent="0.2">
      <c r="D344"/>
    </row>
    <row r="345" spans="4:4" x14ac:dyDescent="0.2">
      <c r="D345"/>
    </row>
    <row r="346" spans="4:4" x14ac:dyDescent="0.2">
      <c r="D346"/>
    </row>
    <row r="347" spans="4:4" x14ac:dyDescent="0.2">
      <c r="D347"/>
    </row>
    <row r="348" spans="4:4" x14ac:dyDescent="0.2">
      <c r="D348"/>
    </row>
    <row r="349" spans="4:4" x14ac:dyDescent="0.2">
      <c r="D349"/>
    </row>
    <row r="350" spans="4:4" x14ac:dyDescent="0.2">
      <c r="D350"/>
    </row>
    <row r="351" spans="4:4" x14ac:dyDescent="0.2">
      <c r="D351"/>
    </row>
    <row r="352" spans="4:4" x14ac:dyDescent="0.2">
      <c r="D352"/>
    </row>
    <row r="353" spans="4:4" x14ac:dyDescent="0.2">
      <c r="D353"/>
    </row>
    <row r="354" spans="4:4" x14ac:dyDescent="0.2">
      <c r="D354"/>
    </row>
    <row r="355" spans="4:4" x14ac:dyDescent="0.2">
      <c r="D355"/>
    </row>
    <row r="356" spans="4:4" x14ac:dyDescent="0.2">
      <c r="D356"/>
    </row>
    <row r="357" spans="4:4" x14ac:dyDescent="0.2">
      <c r="D357"/>
    </row>
    <row r="358" spans="4:4" x14ac:dyDescent="0.2">
      <c r="D358"/>
    </row>
    <row r="359" spans="4:4" x14ac:dyDescent="0.2">
      <c r="D359"/>
    </row>
    <row r="360" spans="4:4" x14ac:dyDescent="0.2">
      <c r="D360"/>
    </row>
    <row r="361" spans="4:4" x14ac:dyDescent="0.2">
      <c r="D361"/>
    </row>
    <row r="362" spans="4:4" x14ac:dyDescent="0.2">
      <c r="D362"/>
    </row>
    <row r="363" spans="4:4" x14ac:dyDescent="0.2">
      <c r="D363"/>
    </row>
    <row r="364" spans="4:4" x14ac:dyDescent="0.2">
      <c r="D364"/>
    </row>
    <row r="365" spans="4:4" x14ac:dyDescent="0.2">
      <c r="D365"/>
    </row>
    <row r="366" spans="4:4" x14ac:dyDescent="0.2">
      <c r="D366"/>
    </row>
    <row r="367" spans="4:4" x14ac:dyDescent="0.2">
      <c r="D367"/>
    </row>
    <row r="368" spans="4:4" x14ac:dyDescent="0.2">
      <c r="D368"/>
    </row>
    <row r="369" spans="4:4" x14ac:dyDescent="0.2">
      <c r="D369"/>
    </row>
    <row r="370" spans="4:4" x14ac:dyDescent="0.2">
      <c r="D370"/>
    </row>
    <row r="371" spans="4:4" x14ac:dyDescent="0.2">
      <c r="D371"/>
    </row>
    <row r="372" spans="4:4" x14ac:dyDescent="0.2">
      <c r="D372"/>
    </row>
    <row r="373" spans="4:4" x14ac:dyDescent="0.2">
      <c r="D373"/>
    </row>
    <row r="374" spans="4:4" x14ac:dyDescent="0.2">
      <c r="D374"/>
    </row>
    <row r="375" spans="4:4" x14ac:dyDescent="0.2">
      <c r="D375"/>
    </row>
    <row r="376" spans="4:4" x14ac:dyDescent="0.2">
      <c r="D376"/>
    </row>
    <row r="377" spans="4:4" x14ac:dyDescent="0.2">
      <c r="D377"/>
    </row>
    <row r="378" spans="4:4" x14ac:dyDescent="0.2">
      <c r="D378"/>
    </row>
    <row r="379" spans="4:4" x14ac:dyDescent="0.2">
      <c r="D379"/>
    </row>
    <row r="380" spans="4:4" x14ac:dyDescent="0.2">
      <c r="D380"/>
    </row>
    <row r="381" spans="4:4" x14ac:dyDescent="0.2">
      <c r="D381"/>
    </row>
    <row r="382" spans="4:4" x14ac:dyDescent="0.2">
      <c r="D382"/>
    </row>
    <row r="383" spans="4:4" x14ac:dyDescent="0.2">
      <c r="D383"/>
    </row>
    <row r="384" spans="4:4" x14ac:dyDescent="0.2">
      <c r="D384"/>
    </row>
    <row r="385" spans="4:4" x14ac:dyDescent="0.2">
      <c r="D385"/>
    </row>
    <row r="386" spans="4:4" x14ac:dyDescent="0.2">
      <c r="D386"/>
    </row>
    <row r="387" spans="4:4" x14ac:dyDescent="0.2">
      <c r="D387"/>
    </row>
    <row r="388" spans="4:4" x14ac:dyDescent="0.2">
      <c r="D388"/>
    </row>
    <row r="389" spans="4:4" x14ac:dyDescent="0.2">
      <c r="D389"/>
    </row>
    <row r="390" spans="4:4" x14ac:dyDescent="0.2">
      <c r="D390"/>
    </row>
    <row r="391" spans="4:4" x14ac:dyDescent="0.2">
      <c r="D391"/>
    </row>
    <row r="392" spans="4:4" x14ac:dyDescent="0.2">
      <c r="D392"/>
    </row>
    <row r="393" spans="4:4" x14ac:dyDescent="0.2">
      <c r="D393"/>
    </row>
    <row r="394" spans="4:4" x14ac:dyDescent="0.2">
      <c r="D394"/>
    </row>
    <row r="395" spans="4:4" x14ac:dyDescent="0.2">
      <c r="D395"/>
    </row>
    <row r="396" spans="4:4" x14ac:dyDescent="0.2">
      <c r="D396"/>
    </row>
    <row r="397" spans="4:4" x14ac:dyDescent="0.2">
      <c r="D397"/>
    </row>
    <row r="398" spans="4:4" x14ac:dyDescent="0.2">
      <c r="D398"/>
    </row>
    <row r="399" spans="4:4" x14ac:dyDescent="0.2">
      <c r="D399"/>
    </row>
    <row r="400" spans="4:4" x14ac:dyDescent="0.2">
      <c r="D400"/>
    </row>
    <row r="401" spans="4:4" x14ac:dyDescent="0.2">
      <c r="D401"/>
    </row>
    <row r="402" spans="4:4" x14ac:dyDescent="0.2">
      <c r="D402"/>
    </row>
    <row r="403" spans="4:4" x14ac:dyDescent="0.2">
      <c r="D403"/>
    </row>
    <row r="404" spans="4:4" x14ac:dyDescent="0.2">
      <c r="D404"/>
    </row>
    <row r="405" spans="4:4" x14ac:dyDescent="0.2">
      <c r="D405"/>
    </row>
    <row r="406" spans="4:4" x14ac:dyDescent="0.2">
      <c r="D406"/>
    </row>
    <row r="407" spans="4:4" x14ac:dyDescent="0.2">
      <c r="D407"/>
    </row>
    <row r="408" spans="4:4" x14ac:dyDescent="0.2">
      <c r="D408"/>
    </row>
    <row r="409" spans="4:4" x14ac:dyDescent="0.2">
      <c r="D409"/>
    </row>
    <row r="410" spans="4:4" x14ac:dyDescent="0.2">
      <c r="D410"/>
    </row>
    <row r="411" spans="4:4" x14ac:dyDescent="0.2">
      <c r="D411"/>
    </row>
    <row r="412" spans="4:4" x14ac:dyDescent="0.2">
      <c r="D412"/>
    </row>
    <row r="413" spans="4:4" x14ac:dyDescent="0.2">
      <c r="D413"/>
    </row>
    <row r="414" spans="4:4" x14ac:dyDescent="0.2">
      <c r="D414"/>
    </row>
    <row r="415" spans="4:4" x14ac:dyDescent="0.2">
      <c r="D415"/>
    </row>
    <row r="416" spans="4:4" x14ac:dyDescent="0.2">
      <c r="D416"/>
    </row>
    <row r="417" spans="4:4" x14ac:dyDescent="0.2">
      <c r="D417"/>
    </row>
    <row r="418" spans="4:4" x14ac:dyDescent="0.2">
      <c r="D418"/>
    </row>
    <row r="419" spans="4:4" x14ac:dyDescent="0.2">
      <c r="D419"/>
    </row>
    <row r="420" spans="4:4" x14ac:dyDescent="0.2">
      <c r="D420"/>
    </row>
    <row r="421" spans="4:4" x14ac:dyDescent="0.2">
      <c r="D421"/>
    </row>
    <row r="422" spans="4:4" x14ac:dyDescent="0.2">
      <c r="D422"/>
    </row>
    <row r="423" spans="4:4" x14ac:dyDescent="0.2">
      <c r="D423"/>
    </row>
    <row r="424" spans="4:4" x14ac:dyDescent="0.2">
      <c r="D424"/>
    </row>
    <row r="425" spans="4:4" x14ac:dyDescent="0.2">
      <c r="D425"/>
    </row>
    <row r="426" spans="4:4" x14ac:dyDescent="0.2">
      <c r="D426"/>
    </row>
    <row r="427" spans="4:4" x14ac:dyDescent="0.2">
      <c r="D427"/>
    </row>
    <row r="428" spans="4:4" x14ac:dyDescent="0.2">
      <c r="D428"/>
    </row>
    <row r="429" spans="4:4" x14ac:dyDescent="0.2">
      <c r="D429"/>
    </row>
    <row r="430" spans="4:4" x14ac:dyDescent="0.2">
      <c r="D430"/>
    </row>
    <row r="431" spans="4:4" x14ac:dyDescent="0.2">
      <c r="D431"/>
    </row>
    <row r="432" spans="4:4" x14ac:dyDescent="0.2">
      <c r="D432"/>
    </row>
    <row r="433" spans="4:4" x14ac:dyDescent="0.2">
      <c r="D433"/>
    </row>
    <row r="434" spans="4:4" x14ac:dyDescent="0.2">
      <c r="D434"/>
    </row>
    <row r="435" spans="4:4" x14ac:dyDescent="0.2">
      <c r="D435"/>
    </row>
    <row r="436" spans="4:4" x14ac:dyDescent="0.2">
      <c r="D436"/>
    </row>
    <row r="437" spans="4:4" x14ac:dyDescent="0.2">
      <c r="D437"/>
    </row>
    <row r="438" spans="4:4" x14ac:dyDescent="0.2">
      <c r="D438"/>
    </row>
    <row r="439" spans="4:4" x14ac:dyDescent="0.2">
      <c r="D439"/>
    </row>
    <row r="440" spans="4:4" x14ac:dyDescent="0.2">
      <c r="D440"/>
    </row>
    <row r="441" spans="4:4" x14ac:dyDescent="0.2">
      <c r="D441"/>
    </row>
    <row r="442" spans="4:4" x14ac:dyDescent="0.2">
      <c r="D442"/>
    </row>
    <row r="443" spans="4:4" x14ac:dyDescent="0.2">
      <c r="D443"/>
    </row>
    <row r="444" spans="4:4" x14ac:dyDescent="0.2">
      <c r="D444"/>
    </row>
    <row r="445" spans="4:4" x14ac:dyDescent="0.2">
      <c r="D445"/>
    </row>
    <row r="446" spans="4:4" x14ac:dyDescent="0.2">
      <c r="D446"/>
    </row>
    <row r="447" spans="4:4" x14ac:dyDescent="0.2">
      <c r="D447"/>
    </row>
    <row r="448" spans="4:4" x14ac:dyDescent="0.2">
      <c r="D448"/>
    </row>
    <row r="449" spans="4:4" x14ac:dyDescent="0.2">
      <c r="D449"/>
    </row>
    <row r="450" spans="4:4" x14ac:dyDescent="0.2">
      <c r="D450"/>
    </row>
    <row r="451" spans="4:4" x14ac:dyDescent="0.2">
      <c r="D451"/>
    </row>
    <row r="452" spans="4:4" x14ac:dyDescent="0.2">
      <c r="D452"/>
    </row>
    <row r="453" spans="4:4" x14ac:dyDescent="0.2">
      <c r="D453"/>
    </row>
    <row r="454" spans="4:4" x14ac:dyDescent="0.2">
      <c r="D454"/>
    </row>
    <row r="455" spans="4:4" x14ac:dyDescent="0.2">
      <c r="D455"/>
    </row>
    <row r="456" spans="4:4" x14ac:dyDescent="0.2">
      <c r="D456"/>
    </row>
    <row r="457" spans="4:4" x14ac:dyDescent="0.2">
      <c r="D457"/>
    </row>
    <row r="458" spans="4:4" x14ac:dyDescent="0.2">
      <c r="D458"/>
    </row>
    <row r="459" spans="4:4" x14ac:dyDescent="0.2">
      <c r="D459"/>
    </row>
    <row r="460" spans="4:4" x14ac:dyDescent="0.2">
      <c r="D460"/>
    </row>
    <row r="461" spans="4:4" x14ac:dyDescent="0.2">
      <c r="D461"/>
    </row>
    <row r="462" spans="4:4" x14ac:dyDescent="0.2">
      <c r="D462"/>
    </row>
    <row r="463" spans="4:4" x14ac:dyDescent="0.2">
      <c r="D463"/>
    </row>
    <row r="464" spans="4:4" x14ac:dyDescent="0.2">
      <c r="D464"/>
    </row>
    <row r="465" spans="4:4" x14ac:dyDescent="0.2">
      <c r="D465"/>
    </row>
    <row r="466" spans="4:4" x14ac:dyDescent="0.2">
      <c r="D466"/>
    </row>
    <row r="467" spans="4:4" x14ac:dyDescent="0.2">
      <c r="D467"/>
    </row>
    <row r="468" spans="4:4" x14ac:dyDescent="0.2">
      <c r="D468"/>
    </row>
    <row r="469" spans="4:4" x14ac:dyDescent="0.2">
      <c r="D469"/>
    </row>
    <row r="470" spans="4:4" x14ac:dyDescent="0.2">
      <c r="D470"/>
    </row>
    <row r="471" spans="4:4" x14ac:dyDescent="0.2">
      <c r="D471"/>
    </row>
    <row r="472" spans="4:4" x14ac:dyDescent="0.2">
      <c r="D472"/>
    </row>
    <row r="473" spans="4:4" x14ac:dyDescent="0.2">
      <c r="D473"/>
    </row>
    <row r="474" spans="4:4" x14ac:dyDescent="0.2">
      <c r="D474"/>
    </row>
    <row r="475" spans="4:4" x14ac:dyDescent="0.2">
      <c r="D475"/>
    </row>
    <row r="476" spans="4:4" x14ac:dyDescent="0.2">
      <c r="D476"/>
    </row>
    <row r="477" spans="4:4" x14ac:dyDescent="0.2">
      <c r="D477"/>
    </row>
    <row r="478" spans="4:4" x14ac:dyDescent="0.2">
      <c r="D478"/>
    </row>
    <row r="479" spans="4:4" x14ac:dyDescent="0.2">
      <c r="D479"/>
    </row>
    <row r="480" spans="4:4" x14ac:dyDescent="0.2">
      <c r="D480"/>
    </row>
    <row r="481" spans="4:4" x14ac:dyDescent="0.2">
      <c r="D481"/>
    </row>
    <row r="482" spans="4:4" x14ac:dyDescent="0.2">
      <c r="D482"/>
    </row>
    <row r="483" spans="4:4" x14ac:dyDescent="0.2">
      <c r="D483"/>
    </row>
    <row r="484" spans="4:4" x14ac:dyDescent="0.2">
      <c r="D484"/>
    </row>
    <row r="485" spans="4:4" x14ac:dyDescent="0.2">
      <c r="D485"/>
    </row>
    <row r="486" spans="4:4" x14ac:dyDescent="0.2">
      <c r="D486"/>
    </row>
    <row r="487" spans="4:4" x14ac:dyDescent="0.2">
      <c r="D487"/>
    </row>
    <row r="488" spans="4:4" x14ac:dyDescent="0.2">
      <c r="D488"/>
    </row>
    <row r="489" spans="4:4" x14ac:dyDescent="0.2">
      <c r="D489"/>
    </row>
    <row r="490" spans="4:4" x14ac:dyDescent="0.2">
      <c r="D490"/>
    </row>
    <row r="491" spans="4:4" x14ac:dyDescent="0.2">
      <c r="D491"/>
    </row>
    <row r="492" spans="4:4" x14ac:dyDescent="0.2">
      <c r="D492"/>
    </row>
    <row r="493" spans="4:4" x14ac:dyDescent="0.2">
      <c r="D493"/>
    </row>
    <row r="494" spans="4:4" x14ac:dyDescent="0.2">
      <c r="D494"/>
    </row>
    <row r="495" spans="4:4" x14ac:dyDescent="0.2">
      <c r="D495"/>
    </row>
    <row r="496" spans="4:4" x14ac:dyDescent="0.2">
      <c r="D496"/>
    </row>
    <row r="497" spans="4:4" x14ac:dyDescent="0.2">
      <c r="D497"/>
    </row>
    <row r="498" spans="4:4" x14ac:dyDescent="0.2">
      <c r="D498"/>
    </row>
    <row r="499" spans="4:4" x14ac:dyDescent="0.2">
      <c r="D499"/>
    </row>
    <row r="500" spans="4:4" x14ac:dyDescent="0.2">
      <c r="D500"/>
    </row>
    <row r="501" spans="4:4" x14ac:dyDescent="0.2">
      <c r="D501"/>
    </row>
    <row r="502" spans="4:4" x14ac:dyDescent="0.2">
      <c r="D502"/>
    </row>
    <row r="503" spans="4:4" x14ac:dyDescent="0.2">
      <c r="D503"/>
    </row>
    <row r="504" spans="4:4" x14ac:dyDescent="0.2">
      <c r="D504"/>
    </row>
    <row r="505" spans="4:4" x14ac:dyDescent="0.2">
      <c r="D505"/>
    </row>
    <row r="506" spans="4:4" x14ac:dyDescent="0.2">
      <c r="D506"/>
    </row>
    <row r="507" spans="4:4" x14ac:dyDescent="0.2">
      <c r="D507"/>
    </row>
    <row r="508" spans="4:4" x14ac:dyDescent="0.2">
      <c r="D508"/>
    </row>
    <row r="509" spans="4:4" x14ac:dyDescent="0.2">
      <c r="D509"/>
    </row>
    <row r="510" spans="4:4" x14ac:dyDescent="0.2">
      <c r="D510"/>
    </row>
    <row r="511" spans="4:4" x14ac:dyDescent="0.2">
      <c r="D511"/>
    </row>
    <row r="512" spans="4:4" x14ac:dyDescent="0.2">
      <c r="D512"/>
    </row>
    <row r="513" spans="4:4" x14ac:dyDescent="0.2">
      <c r="D513"/>
    </row>
    <row r="514" spans="4:4" x14ac:dyDescent="0.2">
      <c r="D514"/>
    </row>
    <row r="515" spans="4:4" x14ac:dyDescent="0.2">
      <c r="D515"/>
    </row>
    <row r="516" spans="4:4" x14ac:dyDescent="0.2">
      <c r="D516"/>
    </row>
    <row r="517" spans="4:4" x14ac:dyDescent="0.2">
      <c r="D517"/>
    </row>
    <row r="518" spans="4:4" x14ac:dyDescent="0.2">
      <c r="D518"/>
    </row>
    <row r="519" spans="4:4" x14ac:dyDescent="0.2">
      <c r="D519"/>
    </row>
    <row r="520" spans="4:4" x14ac:dyDescent="0.2">
      <c r="D520"/>
    </row>
    <row r="521" spans="4:4" x14ac:dyDescent="0.2">
      <c r="D521"/>
    </row>
    <row r="522" spans="4:4" x14ac:dyDescent="0.2">
      <c r="D522"/>
    </row>
    <row r="523" spans="4:4" x14ac:dyDescent="0.2">
      <c r="D523"/>
    </row>
    <row r="524" spans="4:4" x14ac:dyDescent="0.2">
      <c r="D524"/>
    </row>
    <row r="525" spans="4:4" x14ac:dyDescent="0.2">
      <c r="D525"/>
    </row>
    <row r="526" spans="4:4" x14ac:dyDescent="0.2">
      <c r="D526"/>
    </row>
    <row r="527" spans="4:4" x14ac:dyDescent="0.2">
      <c r="D527"/>
    </row>
    <row r="528" spans="4:4" x14ac:dyDescent="0.2">
      <c r="D528"/>
    </row>
    <row r="529" spans="4:4" x14ac:dyDescent="0.2">
      <c r="D529"/>
    </row>
    <row r="530" spans="4:4" x14ac:dyDescent="0.2">
      <c r="D530"/>
    </row>
    <row r="531" spans="4:4" x14ac:dyDescent="0.2">
      <c r="D531"/>
    </row>
    <row r="532" spans="4:4" x14ac:dyDescent="0.2">
      <c r="D532"/>
    </row>
    <row r="533" spans="4:4" x14ac:dyDescent="0.2">
      <c r="D533"/>
    </row>
    <row r="534" spans="4:4" x14ac:dyDescent="0.2">
      <c r="D534"/>
    </row>
    <row r="535" spans="4:4" x14ac:dyDescent="0.2">
      <c r="D535"/>
    </row>
    <row r="536" spans="4:4" x14ac:dyDescent="0.2">
      <c r="D536"/>
    </row>
    <row r="537" spans="4:4" x14ac:dyDescent="0.2">
      <c r="D537"/>
    </row>
    <row r="538" spans="4:4" x14ac:dyDescent="0.2">
      <c r="D538"/>
    </row>
    <row r="539" spans="4:4" x14ac:dyDescent="0.2">
      <c r="D539"/>
    </row>
    <row r="540" spans="4:4" x14ac:dyDescent="0.2">
      <c r="D540"/>
    </row>
    <row r="541" spans="4:4" x14ac:dyDescent="0.2">
      <c r="D541"/>
    </row>
    <row r="542" spans="4:4" x14ac:dyDescent="0.2">
      <c r="D542"/>
    </row>
    <row r="543" spans="4:4" x14ac:dyDescent="0.2">
      <c r="D543"/>
    </row>
    <row r="544" spans="4:4" x14ac:dyDescent="0.2">
      <c r="D544"/>
    </row>
    <row r="545" spans="4:4" x14ac:dyDescent="0.2">
      <c r="D545"/>
    </row>
    <row r="546" spans="4:4" x14ac:dyDescent="0.2">
      <c r="D546"/>
    </row>
    <row r="547" spans="4:4" x14ac:dyDescent="0.2">
      <c r="D547"/>
    </row>
    <row r="548" spans="4:4" x14ac:dyDescent="0.2">
      <c r="D548"/>
    </row>
    <row r="549" spans="4:4" x14ac:dyDescent="0.2">
      <c r="D549"/>
    </row>
    <row r="550" spans="4:4" x14ac:dyDescent="0.2">
      <c r="D550"/>
    </row>
    <row r="551" spans="4:4" x14ac:dyDescent="0.2">
      <c r="D551"/>
    </row>
    <row r="552" spans="4:4" x14ac:dyDescent="0.2">
      <c r="D552"/>
    </row>
    <row r="553" spans="4:4" x14ac:dyDescent="0.2">
      <c r="D553"/>
    </row>
    <row r="554" spans="4:4" x14ac:dyDescent="0.2">
      <c r="D554"/>
    </row>
    <row r="555" spans="4:4" x14ac:dyDescent="0.2">
      <c r="D555"/>
    </row>
    <row r="556" spans="4:4" x14ac:dyDescent="0.2">
      <c r="D556"/>
    </row>
    <row r="557" spans="4:4" x14ac:dyDescent="0.2">
      <c r="D557"/>
    </row>
    <row r="558" spans="4:4" x14ac:dyDescent="0.2">
      <c r="D558"/>
    </row>
    <row r="559" spans="4:4" x14ac:dyDescent="0.2">
      <c r="D559"/>
    </row>
    <row r="560" spans="4:4" x14ac:dyDescent="0.2">
      <c r="D560"/>
    </row>
    <row r="561" spans="4:4" x14ac:dyDescent="0.2">
      <c r="D561"/>
    </row>
    <row r="562" spans="4:4" x14ac:dyDescent="0.2">
      <c r="D562"/>
    </row>
    <row r="563" spans="4:4" x14ac:dyDescent="0.2">
      <c r="D563"/>
    </row>
    <row r="564" spans="4:4" x14ac:dyDescent="0.2">
      <c r="D564"/>
    </row>
    <row r="565" spans="4:4" x14ac:dyDescent="0.2">
      <c r="D565"/>
    </row>
    <row r="566" spans="4:4" x14ac:dyDescent="0.2">
      <c r="D566"/>
    </row>
    <row r="567" spans="4:4" x14ac:dyDescent="0.2">
      <c r="D567"/>
    </row>
    <row r="568" spans="4:4" x14ac:dyDescent="0.2">
      <c r="D568"/>
    </row>
    <row r="569" spans="4:4" x14ac:dyDescent="0.2">
      <c r="D569"/>
    </row>
    <row r="570" spans="4:4" x14ac:dyDescent="0.2">
      <c r="D570"/>
    </row>
    <row r="571" spans="4:4" x14ac:dyDescent="0.2">
      <c r="D571"/>
    </row>
    <row r="572" spans="4:4" x14ac:dyDescent="0.2">
      <c r="D572"/>
    </row>
    <row r="573" spans="4:4" x14ac:dyDescent="0.2">
      <c r="D573"/>
    </row>
    <row r="574" spans="4:4" x14ac:dyDescent="0.2">
      <c r="D574"/>
    </row>
    <row r="575" spans="4:4" x14ac:dyDescent="0.2">
      <c r="D575"/>
    </row>
    <row r="576" spans="4:4" x14ac:dyDescent="0.2">
      <c r="D576"/>
    </row>
    <row r="577" spans="4:4" x14ac:dyDescent="0.2">
      <c r="D577"/>
    </row>
    <row r="578" spans="4:4" x14ac:dyDescent="0.2">
      <c r="D578"/>
    </row>
    <row r="579" spans="4:4" x14ac:dyDescent="0.2">
      <c r="D579"/>
    </row>
    <row r="580" spans="4:4" x14ac:dyDescent="0.2">
      <c r="D580"/>
    </row>
    <row r="581" spans="4:4" x14ac:dyDescent="0.2">
      <c r="D581"/>
    </row>
    <row r="582" spans="4:4" x14ac:dyDescent="0.2">
      <c r="D582"/>
    </row>
    <row r="583" spans="4:4" x14ac:dyDescent="0.2">
      <c r="D583"/>
    </row>
    <row r="584" spans="4:4" x14ac:dyDescent="0.2">
      <c r="D584"/>
    </row>
    <row r="585" spans="4:4" x14ac:dyDescent="0.2">
      <c r="D585"/>
    </row>
    <row r="586" spans="4:4" x14ac:dyDescent="0.2">
      <c r="D586"/>
    </row>
    <row r="587" spans="4:4" x14ac:dyDescent="0.2">
      <c r="D587"/>
    </row>
    <row r="588" spans="4:4" x14ac:dyDescent="0.2">
      <c r="D588"/>
    </row>
    <row r="589" spans="4:4" x14ac:dyDescent="0.2">
      <c r="D589"/>
    </row>
    <row r="590" spans="4:4" x14ac:dyDescent="0.2">
      <c r="D590"/>
    </row>
    <row r="591" spans="4:4" x14ac:dyDescent="0.2">
      <c r="D591"/>
    </row>
    <row r="592" spans="4:4" x14ac:dyDescent="0.2">
      <c r="D592"/>
    </row>
    <row r="593" spans="4:4" x14ac:dyDescent="0.2">
      <c r="D593"/>
    </row>
    <row r="594" spans="4:4" x14ac:dyDescent="0.2">
      <c r="D594"/>
    </row>
    <row r="595" spans="4:4" x14ac:dyDescent="0.2">
      <c r="D595"/>
    </row>
    <row r="596" spans="4:4" x14ac:dyDescent="0.2">
      <c r="D596"/>
    </row>
    <row r="597" spans="4:4" x14ac:dyDescent="0.2">
      <c r="D597"/>
    </row>
    <row r="598" spans="4:4" x14ac:dyDescent="0.2">
      <c r="D598"/>
    </row>
    <row r="599" spans="4:4" x14ac:dyDescent="0.2">
      <c r="D599"/>
    </row>
    <row r="600" spans="4:4" x14ac:dyDescent="0.2">
      <c r="D600"/>
    </row>
    <row r="601" spans="4:4" x14ac:dyDescent="0.2">
      <c r="D601"/>
    </row>
    <row r="602" spans="4:4" x14ac:dyDescent="0.2">
      <c r="D602"/>
    </row>
    <row r="603" spans="4:4" x14ac:dyDescent="0.2">
      <c r="D603"/>
    </row>
    <row r="604" spans="4:4" x14ac:dyDescent="0.2">
      <c r="D604"/>
    </row>
    <row r="605" spans="4:4" x14ac:dyDescent="0.2">
      <c r="D605"/>
    </row>
    <row r="606" spans="4:4" x14ac:dyDescent="0.2">
      <c r="D606"/>
    </row>
    <row r="607" spans="4:4" x14ac:dyDescent="0.2">
      <c r="D607"/>
    </row>
    <row r="608" spans="4:4" x14ac:dyDescent="0.2">
      <c r="D608"/>
    </row>
    <row r="609" spans="4:4" x14ac:dyDescent="0.2">
      <c r="D609"/>
    </row>
    <row r="610" spans="4:4" x14ac:dyDescent="0.2">
      <c r="D610"/>
    </row>
    <row r="611" spans="4:4" x14ac:dyDescent="0.2">
      <c r="D611"/>
    </row>
    <row r="612" spans="4:4" x14ac:dyDescent="0.2">
      <c r="D612"/>
    </row>
    <row r="613" spans="4:4" x14ac:dyDescent="0.2">
      <c r="D613"/>
    </row>
    <row r="614" spans="4:4" x14ac:dyDescent="0.2">
      <c r="D614"/>
    </row>
    <row r="615" spans="4:4" x14ac:dyDescent="0.2">
      <c r="D615"/>
    </row>
    <row r="616" spans="4:4" x14ac:dyDescent="0.2">
      <c r="D616"/>
    </row>
    <row r="617" spans="4:4" x14ac:dyDescent="0.2">
      <c r="D617"/>
    </row>
    <row r="618" spans="4:4" x14ac:dyDescent="0.2">
      <c r="D618"/>
    </row>
    <row r="619" spans="4:4" x14ac:dyDescent="0.2">
      <c r="D619"/>
    </row>
    <row r="620" spans="4:4" x14ac:dyDescent="0.2">
      <c r="D620"/>
    </row>
    <row r="621" spans="4:4" x14ac:dyDescent="0.2">
      <c r="D621"/>
    </row>
    <row r="622" spans="4:4" x14ac:dyDescent="0.2">
      <c r="D622"/>
    </row>
  </sheetData>
  <sortState ref="D1:D623">
    <sortCondition descending="1" ref="D1:D62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2"/>
  <sheetViews>
    <sheetView zoomScaleNormal="100" zoomScaleSheetLayoutView="106" workbookViewId="0">
      <selection activeCell="I5" sqref="I5:I392"/>
    </sheetView>
  </sheetViews>
  <sheetFormatPr defaultColWidth="9.140625" defaultRowHeight="12.75" x14ac:dyDescent="0.2"/>
  <cols>
    <col min="1" max="1" width="5" style="2" customWidth="1"/>
    <col min="2" max="2" width="14.140625" style="2" customWidth="1"/>
    <col min="3" max="3" width="27.85546875" style="1" customWidth="1"/>
    <col min="4" max="4" width="9.28515625" style="9" customWidth="1"/>
    <col min="5" max="5" width="7.42578125" style="2" customWidth="1"/>
    <col min="6" max="6" width="42.28515625" style="14" customWidth="1"/>
    <col min="7" max="7" width="12" style="2" customWidth="1"/>
    <col min="8" max="8" width="11" style="2" customWidth="1"/>
    <col min="9" max="9" width="17.85546875" style="1" customWidth="1"/>
    <col min="10" max="16384" width="9.140625" style="1"/>
  </cols>
  <sheetData>
    <row r="1" spans="1:9" x14ac:dyDescent="0.2">
      <c r="A1" s="159" t="s">
        <v>4</v>
      </c>
      <c r="B1" s="159"/>
      <c r="C1" s="159"/>
      <c r="D1" s="159"/>
      <c r="E1" s="159"/>
      <c r="F1" s="159"/>
      <c r="G1" s="159"/>
      <c r="H1" s="159"/>
    </row>
    <row r="2" spans="1:9" s="4" customFormat="1" x14ac:dyDescent="0.2">
      <c r="A2" s="160" t="s">
        <v>29</v>
      </c>
      <c r="B2" s="159"/>
      <c r="C2" s="159"/>
      <c r="D2" s="159"/>
      <c r="E2" s="159"/>
      <c r="F2" s="159"/>
      <c r="G2" s="159"/>
      <c r="H2" s="159"/>
    </row>
    <row r="3" spans="1:9" x14ac:dyDescent="0.2">
      <c r="A3" s="161" t="s">
        <v>3</v>
      </c>
      <c r="B3" s="161"/>
      <c r="F3" s="1"/>
    </row>
    <row r="4" spans="1:9" x14ac:dyDescent="0.2">
      <c r="B4" s="1"/>
      <c r="F4" s="162">
        <v>44210</v>
      </c>
      <c r="G4" s="162"/>
      <c r="H4" s="163"/>
    </row>
    <row r="5" spans="1:9" s="4" customFormat="1" ht="51" customHeight="1" x14ac:dyDescent="0.2">
      <c r="A5" s="5" t="s">
        <v>6</v>
      </c>
      <c r="B5" s="3" t="s">
        <v>5</v>
      </c>
      <c r="C5" s="3" t="s">
        <v>0</v>
      </c>
      <c r="D5" s="18" t="s">
        <v>18</v>
      </c>
      <c r="E5" s="5" t="s">
        <v>19</v>
      </c>
      <c r="F5" s="3" t="s">
        <v>2</v>
      </c>
      <c r="G5" s="5" t="s">
        <v>309</v>
      </c>
      <c r="H5" s="5" t="s">
        <v>1</v>
      </c>
      <c r="I5" s="50" t="s">
        <v>437</v>
      </c>
    </row>
    <row r="6" spans="1:9" ht="30" customHeight="1" x14ac:dyDescent="0.2">
      <c r="A6" s="10">
        <v>1</v>
      </c>
      <c r="B6" s="20">
        <v>44073</v>
      </c>
      <c r="C6" s="11" t="s">
        <v>48</v>
      </c>
      <c r="D6" s="10">
        <v>69</v>
      </c>
      <c r="E6" s="10">
        <v>1</v>
      </c>
      <c r="F6" s="23" t="s">
        <v>112</v>
      </c>
      <c r="G6" s="26">
        <v>3.8</v>
      </c>
      <c r="H6" s="24" t="s">
        <v>27</v>
      </c>
      <c r="I6" s="32" t="s">
        <v>580</v>
      </c>
    </row>
    <row r="7" spans="1:9" ht="30" customHeight="1" x14ac:dyDescent="0.2">
      <c r="A7" s="10"/>
      <c r="B7" s="16"/>
      <c r="C7" s="11" t="s">
        <v>48</v>
      </c>
      <c r="D7" s="12"/>
      <c r="E7" s="10">
        <v>2</v>
      </c>
      <c r="F7" s="11" t="s">
        <v>49</v>
      </c>
      <c r="G7" s="25">
        <v>3.8</v>
      </c>
      <c r="H7" s="10" t="s">
        <v>27</v>
      </c>
      <c r="I7" s="43" t="s">
        <v>438</v>
      </c>
    </row>
    <row r="8" spans="1:9" ht="30" customHeight="1" x14ac:dyDescent="0.2">
      <c r="A8" s="10"/>
      <c r="B8" s="16"/>
      <c r="C8" s="11" t="s">
        <v>48</v>
      </c>
      <c r="D8" s="12"/>
      <c r="E8" s="10">
        <v>3</v>
      </c>
      <c r="F8" s="11" t="s">
        <v>50</v>
      </c>
      <c r="G8" s="25">
        <v>3.8</v>
      </c>
      <c r="H8" s="10" t="s">
        <v>27</v>
      </c>
      <c r="I8" s="43" t="s">
        <v>439</v>
      </c>
    </row>
    <row r="9" spans="1:9" ht="30" customHeight="1" x14ac:dyDescent="0.2">
      <c r="A9" s="10"/>
      <c r="B9" s="16"/>
      <c r="C9" s="11" t="s">
        <v>48</v>
      </c>
      <c r="D9" s="12"/>
      <c r="E9" s="10">
        <v>4</v>
      </c>
      <c r="F9" s="11" t="s">
        <v>51</v>
      </c>
      <c r="G9" s="25">
        <v>3.8</v>
      </c>
      <c r="H9" s="10" t="s">
        <v>27</v>
      </c>
      <c r="I9" s="43" t="s">
        <v>440</v>
      </c>
    </row>
    <row r="10" spans="1:9" ht="30" customHeight="1" x14ac:dyDescent="0.2">
      <c r="A10" s="10"/>
      <c r="B10" s="16"/>
      <c r="C10" s="11" t="s">
        <v>48</v>
      </c>
      <c r="D10" s="12"/>
      <c r="E10" s="10">
        <v>5</v>
      </c>
      <c r="F10" s="11" t="s">
        <v>52</v>
      </c>
      <c r="G10" s="25">
        <v>3.8</v>
      </c>
      <c r="H10" s="10" t="s">
        <v>27</v>
      </c>
      <c r="I10" s="43" t="s">
        <v>441</v>
      </c>
    </row>
    <row r="11" spans="1:9" ht="30" customHeight="1" x14ac:dyDescent="0.2">
      <c r="A11" s="10"/>
      <c r="B11" s="16"/>
      <c r="C11" s="11" t="s">
        <v>48</v>
      </c>
      <c r="D11" s="12"/>
      <c r="E11" s="10">
        <v>6</v>
      </c>
      <c r="F11" s="11" t="s">
        <v>53</v>
      </c>
      <c r="G11" s="25">
        <v>3.8</v>
      </c>
      <c r="H11" s="10" t="s">
        <v>27</v>
      </c>
      <c r="I11" s="43" t="s">
        <v>442</v>
      </c>
    </row>
    <row r="12" spans="1:9" ht="30" customHeight="1" x14ac:dyDescent="0.2">
      <c r="A12" s="10"/>
      <c r="B12" s="16"/>
      <c r="C12" s="11" t="s">
        <v>48</v>
      </c>
      <c r="D12" s="12"/>
      <c r="E12" s="10">
        <v>7</v>
      </c>
      <c r="F12" s="11" t="s">
        <v>54</v>
      </c>
      <c r="G12" s="25">
        <v>3.8</v>
      </c>
      <c r="H12" s="10" t="s">
        <v>27</v>
      </c>
      <c r="I12" s="43" t="s">
        <v>443</v>
      </c>
    </row>
    <row r="13" spans="1:9" ht="30" customHeight="1" x14ac:dyDescent="0.2">
      <c r="A13" s="10"/>
      <c r="B13" s="16"/>
      <c r="C13" s="11" t="s">
        <v>48</v>
      </c>
      <c r="D13" s="12"/>
      <c r="E13" s="10">
        <v>8</v>
      </c>
      <c r="F13" s="23" t="s">
        <v>113</v>
      </c>
      <c r="G13" s="26">
        <v>3.8</v>
      </c>
      <c r="H13" s="24" t="s">
        <v>27</v>
      </c>
      <c r="I13" s="32" t="s">
        <v>498</v>
      </c>
    </row>
    <row r="14" spans="1:9" ht="30" customHeight="1" x14ac:dyDescent="0.2">
      <c r="A14" s="10"/>
      <c r="B14" s="16"/>
      <c r="C14" s="11" t="s">
        <v>48</v>
      </c>
      <c r="D14" s="12"/>
      <c r="E14" s="10">
        <v>9</v>
      </c>
      <c r="F14" s="11" t="s">
        <v>55</v>
      </c>
      <c r="G14" s="25">
        <v>3.8</v>
      </c>
      <c r="H14" s="10" t="s">
        <v>27</v>
      </c>
      <c r="I14" s="43" t="s">
        <v>444</v>
      </c>
    </row>
    <row r="15" spans="1:9" ht="30" customHeight="1" x14ac:dyDescent="0.2">
      <c r="A15" s="10"/>
      <c r="B15" s="16"/>
      <c r="C15" s="11" t="s">
        <v>48</v>
      </c>
      <c r="D15" s="12"/>
      <c r="E15" s="10">
        <v>10</v>
      </c>
      <c r="F15" s="11" t="s">
        <v>56</v>
      </c>
      <c r="G15" s="25">
        <v>3.8</v>
      </c>
      <c r="H15" s="10" t="s">
        <v>27</v>
      </c>
      <c r="I15" s="43" t="s">
        <v>445</v>
      </c>
    </row>
    <row r="16" spans="1:9" ht="30" customHeight="1" x14ac:dyDescent="0.2">
      <c r="A16" s="10"/>
      <c r="B16" s="16"/>
      <c r="C16" s="11" t="s">
        <v>48</v>
      </c>
      <c r="D16" s="12"/>
      <c r="E16" s="10">
        <v>11</v>
      </c>
      <c r="F16" s="11" t="s">
        <v>57</v>
      </c>
      <c r="G16" s="25">
        <v>3.8</v>
      </c>
      <c r="H16" s="10" t="s">
        <v>27</v>
      </c>
      <c r="I16" s="43" t="s">
        <v>446</v>
      </c>
    </row>
    <row r="17" spans="1:13" ht="30" customHeight="1" x14ac:dyDescent="0.2">
      <c r="A17" s="10"/>
      <c r="B17" s="16"/>
      <c r="C17" s="11" t="s">
        <v>48</v>
      </c>
      <c r="D17" s="12"/>
      <c r="E17" s="10">
        <v>12</v>
      </c>
      <c r="F17" s="11" t="s">
        <v>58</v>
      </c>
      <c r="G17" s="25">
        <v>3.8</v>
      </c>
      <c r="H17" s="10" t="s">
        <v>27</v>
      </c>
      <c r="I17" s="43" t="s">
        <v>447</v>
      </c>
    </row>
    <row r="18" spans="1:13" ht="30" customHeight="1" x14ac:dyDescent="0.2">
      <c r="A18" s="10"/>
      <c r="B18" s="16"/>
      <c r="C18" s="11" t="s">
        <v>48</v>
      </c>
      <c r="D18" s="12"/>
      <c r="E18" s="10">
        <v>13</v>
      </c>
      <c r="F18" s="11" t="s">
        <v>59</v>
      </c>
      <c r="G18" s="25">
        <v>3.8</v>
      </c>
      <c r="H18" s="10" t="s">
        <v>24</v>
      </c>
      <c r="I18" s="43" t="s">
        <v>448</v>
      </c>
      <c r="M18" s="1">
        <f>127-15</f>
        <v>112</v>
      </c>
    </row>
    <row r="19" spans="1:13" ht="30" customHeight="1" x14ac:dyDescent="0.2">
      <c r="A19" s="10"/>
      <c r="B19" s="16"/>
      <c r="C19" s="11" t="s">
        <v>48</v>
      </c>
      <c r="D19" s="12"/>
      <c r="E19" s="10">
        <v>14</v>
      </c>
      <c r="F19" s="23" t="s">
        <v>288</v>
      </c>
      <c r="G19" s="26">
        <v>3.8</v>
      </c>
      <c r="H19" s="24" t="s">
        <v>24</v>
      </c>
      <c r="I19" s="32" t="s">
        <v>579</v>
      </c>
    </row>
    <row r="20" spans="1:13" ht="30" customHeight="1" x14ac:dyDescent="0.2">
      <c r="A20" s="10"/>
      <c r="B20" s="16"/>
      <c r="C20" s="11" t="s">
        <v>48</v>
      </c>
      <c r="D20" s="12"/>
      <c r="E20" s="10">
        <v>15</v>
      </c>
      <c r="F20" s="23" t="s">
        <v>278</v>
      </c>
      <c r="G20" s="26">
        <v>3.8</v>
      </c>
      <c r="H20" s="24" t="s">
        <v>24</v>
      </c>
      <c r="I20" s="32" t="s">
        <v>565</v>
      </c>
    </row>
    <row r="21" spans="1:13" ht="30" customHeight="1" x14ac:dyDescent="0.2">
      <c r="A21" s="10"/>
      <c r="B21" s="16"/>
      <c r="C21" s="11" t="s">
        <v>48</v>
      </c>
      <c r="D21" s="12"/>
      <c r="E21" s="10">
        <v>16</v>
      </c>
      <c r="F21" s="11" t="s">
        <v>62</v>
      </c>
      <c r="G21" s="25">
        <v>3.8</v>
      </c>
      <c r="H21" s="10" t="s">
        <v>24</v>
      </c>
      <c r="I21" s="43" t="s">
        <v>449</v>
      </c>
    </row>
    <row r="22" spans="1:13" ht="30" customHeight="1" x14ac:dyDescent="0.2">
      <c r="A22" s="10"/>
      <c r="B22" s="16"/>
      <c r="C22" s="11" t="s">
        <v>48</v>
      </c>
      <c r="D22" s="12"/>
      <c r="E22" s="10">
        <v>17</v>
      </c>
      <c r="F22" s="11" t="s">
        <v>63</v>
      </c>
      <c r="G22" s="25">
        <v>3.8</v>
      </c>
      <c r="H22" s="10" t="s">
        <v>24</v>
      </c>
      <c r="I22" s="43" t="s">
        <v>450</v>
      </c>
    </row>
    <row r="23" spans="1:13" ht="30" customHeight="1" x14ac:dyDescent="0.2">
      <c r="A23" s="10"/>
      <c r="B23" s="16"/>
      <c r="C23" s="11" t="s">
        <v>48</v>
      </c>
      <c r="D23" s="12"/>
      <c r="E23" s="10">
        <v>18</v>
      </c>
      <c r="F23" s="11" t="s">
        <v>64</v>
      </c>
      <c r="G23" s="25">
        <v>3.8</v>
      </c>
      <c r="H23" s="10" t="s">
        <v>24</v>
      </c>
      <c r="I23" s="43" t="s">
        <v>451</v>
      </c>
    </row>
    <row r="24" spans="1:13" ht="30" customHeight="1" x14ac:dyDescent="0.2">
      <c r="A24" s="10"/>
      <c r="B24" s="16"/>
      <c r="C24" s="11" t="s">
        <v>48</v>
      </c>
      <c r="D24" s="12"/>
      <c r="E24" s="10">
        <v>19</v>
      </c>
      <c r="F24" s="11" t="s">
        <v>65</v>
      </c>
      <c r="G24" s="25">
        <v>3.8</v>
      </c>
      <c r="H24" s="10" t="s">
        <v>24</v>
      </c>
      <c r="I24" s="43" t="s">
        <v>452</v>
      </c>
    </row>
    <row r="25" spans="1:13" ht="30" customHeight="1" x14ac:dyDescent="0.2">
      <c r="A25" s="10"/>
      <c r="B25" s="16"/>
      <c r="C25" s="11" t="s">
        <v>48</v>
      </c>
      <c r="D25" s="12"/>
      <c r="E25" s="10">
        <v>20</v>
      </c>
      <c r="F25" s="11" t="s">
        <v>66</v>
      </c>
      <c r="G25" s="25">
        <v>3.8</v>
      </c>
      <c r="H25" s="10" t="s">
        <v>24</v>
      </c>
      <c r="I25" s="43" t="s">
        <v>453</v>
      </c>
    </row>
    <row r="26" spans="1:13" ht="30" customHeight="1" x14ac:dyDescent="0.2">
      <c r="A26" s="10"/>
      <c r="B26" s="16"/>
      <c r="C26" s="11" t="s">
        <v>48</v>
      </c>
      <c r="D26" s="12"/>
      <c r="E26" s="10">
        <v>21</v>
      </c>
      <c r="F26" s="11" t="s">
        <v>67</v>
      </c>
      <c r="G26" s="25">
        <v>3.8</v>
      </c>
      <c r="H26" s="10" t="s">
        <v>24</v>
      </c>
      <c r="I26" s="43" t="s">
        <v>454</v>
      </c>
    </row>
    <row r="27" spans="1:13" ht="30" customHeight="1" x14ac:dyDescent="0.2">
      <c r="A27" s="10"/>
      <c r="B27" s="16"/>
      <c r="C27" s="11" t="s">
        <v>48</v>
      </c>
      <c r="D27" s="12"/>
      <c r="E27" s="10">
        <v>22</v>
      </c>
      <c r="F27" s="11" t="s">
        <v>68</v>
      </c>
      <c r="G27" s="25">
        <v>3.8</v>
      </c>
      <c r="H27" s="10" t="s">
        <v>24</v>
      </c>
      <c r="I27" s="43" t="s">
        <v>455</v>
      </c>
    </row>
    <row r="28" spans="1:13" ht="30" customHeight="1" x14ac:dyDescent="0.2">
      <c r="A28" s="10"/>
      <c r="B28" s="16"/>
      <c r="C28" s="11" t="s">
        <v>48</v>
      </c>
      <c r="D28" s="12"/>
      <c r="E28" s="10">
        <v>23</v>
      </c>
      <c r="F28" s="23" t="s">
        <v>279</v>
      </c>
      <c r="G28" s="26">
        <v>3.8</v>
      </c>
      <c r="H28" s="24" t="s">
        <v>24</v>
      </c>
      <c r="I28" s="47" t="s">
        <v>566</v>
      </c>
    </row>
    <row r="29" spans="1:13" ht="30" customHeight="1" x14ac:dyDescent="0.2">
      <c r="A29" s="10"/>
      <c r="B29" s="16"/>
      <c r="C29" s="11" t="s">
        <v>48</v>
      </c>
      <c r="D29" s="12"/>
      <c r="E29" s="10">
        <v>24</v>
      </c>
      <c r="F29" s="11" t="s">
        <v>70</v>
      </c>
      <c r="G29" s="25">
        <v>3.8</v>
      </c>
      <c r="H29" s="10" t="s">
        <v>24</v>
      </c>
      <c r="I29" s="43" t="s">
        <v>456</v>
      </c>
    </row>
    <row r="30" spans="1:13" ht="30" customHeight="1" x14ac:dyDescent="0.2">
      <c r="A30" s="10"/>
      <c r="B30" s="16"/>
      <c r="C30" s="11" t="s">
        <v>48</v>
      </c>
      <c r="D30" s="12"/>
      <c r="E30" s="10">
        <v>25</v>
      </c>
      <c r="F30" s="11" t="s">
        <v>71</v>
      </c>
      <c r="G30" s="25">
        <v>3.8</v>
      </c>
      <c r="H30" s="10" t="s">
        <v>21</v>
      </c>
      <c r="I30" s="43" t="s">
        <v>457</v>
      </c>
    </row>
    <row r="31" spans="1:13" ht="30" customHeight="1" x14ac:dyDescent="0.2">
      <c r="A31" s="10"/>
      <c r="B31" s="16"/>
      <c r="C31" s="11" t="s">
        <v>48</v>
      </c>
      <c r="D31" s="12"/>
      <c r="E31" s="10">
        <v>26</v>
      </c>
      <c r="F31" s="11" t="s">
        <v>72</v>
      </c>
      <c r="G31" s="25">
        <v>3.8</v>
      </c>
      <c r="H31" s="10" t="s">
        <v>21</v>
      </c>
      <c r="I31" s="43" t="s">
        <v>458</v>
      </c>
    </row>
    <row r="32" spans="1:13" ht="30" customHeight="1" x14ac:dyDescent="0.2">
      <c r="A32" s="10"/>
      <c r="B32" s="16"/>
      <c r="C32" s="11" t="s">
        <v>48</v>
      </c>
      <c r="D32" s="12"/>
      <c r="E32" s="10">
        <v>27</v>
      </c>
      <c r="F32" s="11" t="s">
        <v>73</v>
      </c>
      <c r="G32" s="25">
        <v>3.8</v>
      </c>
      <c r="H32" s="10" t="s">
        <v>21</v>
      </c>
      <c r="I32" s="43" t="s">
        <v>459</v>
      </c>
    </row>
    <row r="33" spans="1:9" ht="30" customHeight="1" x14ac:dyDescent="0.2">
      <c r="A33" s="10"/>
      <c r="B33" s="16"/>
      <c r="C33" s="11" t="s">
        <v>48</v>
      </c>
      <c r="D33" s="12"/>
      <c r="E33" s="10">
        <v>28</v>
      </c>
      <c r="F33" s="11" t="s">
        <v>74</v>
      </c>
      <c r="G33" s="25">
        <v>3.8</v>
      </c>
      <c r="H33" s="10" t="s">
        <v>21</v>
      </c>
      <c r="I33" s="43" t="s">
        <v>460</v>
      </c>
    </row>
    <row r="34" spans="1:9" ht="30" customHeight="1" x14ac:dyDescent="0.2">
      <c r="A34" s="10"/>
      <c r="B34" s="16"/>
      <c r="C34" s="11" t="s">
        <v>48</v>
      </c>
      <c r="D34" s="12"/>
      <c r="E34" s="10">
        <v>29</v>
      </c>
      <c r="F34" s="11" t="s">
        <v>75</v>
      </c>
      <c r="G34" s="25">
        <v>3.8</v>
      </c>
      <c r="H34" s="10" t="s">
        <v>21</v>
      </c>
      <c r="I34" s="43" t="s">
        <v>461</v>
      </c>
    </row>
    <row r="35" spans="1:9" ht="30" customHeight="1" x14ac:dyDescent="0.2">
      <c r="A35" s="10"/>
      <c r="B35" s="16"/>
      <c r="C35" s="11" t="s">
        <v>48</v>
      </c>
      <c r="D35" s="12"/>
      <c r="E35" s="10">
        <v>30</v>
      </c>
      <c r="F35" s="11" t="s">
        <v>76</v>
      </c>
      <c r="G35" s="25">
        <v>3.8</v>
      </c>
      <c r="H35" s="10" t="s">
        <v>28</v>
      </c>
      <c r="I35" s="43" t="s">
        <v>462</v>
      </c>
    </row>
    <row r="36" spans="1:9" ht="30" customHeight="1" x14ac:dyDescent="0.2">
      <c r="A36" s="10"/>
      <c r="B36" s="16"/>
      <c r="C36" s="11" t="s">
        <v>48</v>
      </c>
      <c r="D36" s="12"/>
      <c r="E36" s="10">
        <v>31</v>
      </c>
      <c r="F36" s="11" t="s">
        <v>77</v>
      </c>
      <c r="G36" s="25">
        <v>3.8</v>
      </c>
      <c r="H36" s="10" t="s">
        <v>28</v>
      </c>
      <c r="I36" s="43" t="s">
        <v>463</v>
      </c>
    </row>
    <row r="37" spans="1:9" ht="30" customHeight="1" x14ac:dyDescent="0.2">
      <c r="A37" s="10"/>
      <c r="B37" s="16"/>
      <c r="C37" s="11" t="s">
        <v>48</v>
      </c>
      <c r="D37" s="12"/>
      <c r="E37" s="10">
        <v>32</v>
      </c>
      <c r="F37" s="11" t="s">
        <v>78</v>
      </c>
      <c r="G37" s="25">
        <v>3.8</v>
      </c>
      <c r="H37" s="10" t="s">
        <v>28</v>
      </c>
      <c r="I37" s="43" t="s">
        <v>464</v>
      </c>
    </row>
    <row r="38" spans="1:9" ht="30" customHeight="1" x14ac:dyDescent="0.2">
      <c r="A38" s="10"/>
      <c r="B38" s="16"/>
      <c r="C38" s="11" t="s">
        <v>48</v>
      </c>
      <c r="D38" s="12"/>
      <c r="E38" s="10">
        <v>33</v>
      </c>
      <c r="F38" s="11" t="s">
        <v>79</v>
      </c>
      <c r="G38" s="25">
        <v>3.8</v>
      </c>
      <c r="H38" s="10" t="s">
        <v>28</v>
      </c>
      <c r="I38" s="43" t="s">
        <v>465</v>
      </c>
    </row>
    <row r="39" spans="1:9" ht="30" customHeight="1" x14ac:dyDescent="0.2">
      <c r="A39" s="10"/>
      <c r="B39" s="16"/>
      <c r="C39" s="11" t="s">
        <v>48</v>
      </c>
      <c r="D39" s="12"/>
      <c r="E39" s="10">
        <v>34</v>
      </c>
      <c r="F39" s="11" t="s">
        <v>80</v>
      </c>
      <c r="G39" s="25">
        <v>3.8</v>
      </c>
      <c r="H39" s="10" t="s">
        <v>28</v>
      </c>
      <c r="I39" s="43" t="s">
        <v>466</v>
      </c>
    </row>
    <row r="40" spans="1:9" ht="30" customHeight="1" x14ac:dyDescent="0.2">
      <c r="A40" s="10"/>
      <c r="B40" s="16"/>
      <c r="C40" s="11" t="s">
        <v>48</v>
      </c>
      <c r="D40" s="12"/>
      <c r="E40" s="10">
        <v>35</v>
      </c>
      <c r="F40" s="11" t="s">
        <v>81</v>
      </c>
      <c r="G40" s="25">
        <v>3.8</v>
      </c>
      <c r="H40" s="10" t="s">
        <v>28</v>
      </c>
      <c r="I40" s="43" t="s">
        <v>467</v>
      </c>
    </row>
    <row r="41" spans="1:9" ht="30" customHeight="1" x14ac:dyDescent="0.2">
      <c r="A41" s="10"/>
      <c r="B41" s="16"/>
      <c r="C41" s="11" t="s">
        <v>48</v>
      </c>
      <c r="D41" s="12"/>
      <c r="E41" s="10">
        <v>36</v>
      </c>
      <c r="F41" s="11" t="s">
        <v>82</v>
      </c>
      <c r="G41" s="25">
        <v>3.8</v>
      </c>
      <c r="H41" s="10" t="s">
        <v>28</v>
      </c>
      <c r="I41" s="43" t="s">
        <v>468</v>
      </c>
    </row>
    <row r="42" spans="1:9" ht="30" customHeight="1" x14ac:dyDescent="0.2">
      <c r="A42" s="10"/>
      <c r="B42" s="16"/>
      <c r="C42" s="11" t="s">
        <v>48</v>
      </c>
      <c r="D42" s="12"/>
      <c r="E42" s="10">
        <v>37</v>
      </c>
      <c r="F42" s="11" t="s">
        <v>83</v>
      </c>
      <c r="G42" s="25">
        <v>3.8</v>
      </c>
      <c r="H42" s="10" t="s">
        <v>25</v>
      </c>
      <c r="I42" s="43" t="s">
        <v>469</v>
      </c>
    </row>
    <row r="43" spans="1:9" ht="30" customHeight="1" x14ac:dyDescent="0.2">
      <c r="A43" s="10"/>
      <c r="B43" s="16"/>
      <c r="C43" s="11" t="s">
        <v>48</v>
      </c>
      <c r="D43" s="12"/>
      <c r="E43" s="10">
        <v>38</v>
      </c>
      <c r="F43" s="11" t="s">
        <v>84</v>
      </c>
      <c r="G43" s="25">
        <v>3.8</v>
      </c>
      <c r="H43" s="10" t="s">
        <v>25</v>
      </c>
      <c r="I43" s="43" t="s">
        <v>470</v>
      </c>
    </row>
    <row r="44" spans="1:9" ht="30" customHeight="1" x14ac:dyDescent="0.2">
      <c r="A44" s="10"/>
      <c r="B44" s="16"/>
      <c r="C44" s="11" t="s">
        <v>48</v>
      </c>
      <c r="D44" s="12"/>
      <c r="E44" s="10">
        <v>39</v>
      </c>
      <c r="F44" s="11" t="s">
        <v>85</v>
      </c>
      <c r="G44" s="25">
        <v>3.8</v>
      </c>
      <c r="H44" s="10" t="s">
        <v>25</v>
      </c>
      <c r="I44" s="43" t="s">
        <v>471</v>
      </c>
    </row>
    <row r="45" spans="1:9" ht="30" customHeight="1" x14ac:dyDescent="0.2">
      <c r="A45" s="10"/>
      <c r="B45" s="16"/>
      <c r="C45" s="11" t="s">
        <v>48</v>
      </c>
      <c r="D45" s="12"/>
      <c r="E45" s="10">
        <v>40</v>
      </c>
      <c r="F45" s="11" t="s">
        <v>86</v>
      </c>
      <c r="G45" s="25">
        <v>3.8</v>
      </c>
      <c r="H45" s="10" t="s">
        <v>25</v>
      </c>
      <c r="I45" s="43" t="s">
        <v>472</v>
      </c>
    </row>
    <row r="46" spans="1:9" ht="30" customHeight="1" x14ac:dyDescent="0.2">
      <c r="A46" s="10"/>
      <c r="B46" s="16"/>
      <c r="C46" s="11" t="s">
        <v>48</v>
      </c>
      <c r="D46" s="12"/>
      <c r="E46" s="10">
        <v>41</v>
      </c>
      <c r="F46" s="11" t="s">
        <v>87</v>
      </c>
      <c r="G46" s="25">
        <v>3.8</v>
      </c>
      <c r="H46" s="10" t="s">
        <v>25</v>
      </c>
      <c r="I46" s="43" t="s">
        <v>473</v>
      </c>
    </row>
    <row r="47" spans="1:9" ht="30" customHeight="1" x14ac:dyDescent="0.2">
      <c r="A47" s="10"/>
      <c r="B47" s="16"/>
      <c r="C47" s="11" t="s">
        <v>48</v>
      </c>
      <c r="D47" s="12"/>
      <c r="E47" s="10">
        <v>42</v>
      </c>
      <c r="F47" s="11" t="s">
        <v>88</v>
      </c>
      <c r="G47" s="25">
        <v>3.8</v>
      </c>
      <c r="H47" s="10" t="s">
        <v>25</v>
      </c>
      <c r="I47" s="43" t="s">
        <v>474</v>
      </c>
    </row>
    <row r="48" spans="1:9" ht="30" customHeight="1" x14ac:dyDescent="0.2">
      <c r="A48" s="10"/>
      <c r="B48" s="16"/>
      <c r="C48" s="11" t="s">
        <v>48</v>
      </c>
      <c r="D48" s="12"/>
      <c r="E48" s="10">
        <v>43</v>
      </c>
      <c r="F48" s="11" t="s">
        <v>89</v>
      </c>
      <c r="G48" s="25">
        <v>3.8</v>
      </c>
      <c r="H48" s="10" t="s">
        <v>7</v>
      </c>
      <c r="I48" s="43" t="s">
        <v>475</v>
      </c>
    </row>
    <row r="49" spans="1:9" ht="30" customHeight="1" x14ac:dyDescent="0.2">
      <c r="A49" s="10"/>
      <c r="B49" s="16"/>
      <c r="C49" s="11" t="s">
        <v>48</v>
      </c>
      <c r="D49" s="12"/>
      <c r="E49" s="10">
        <v>44</v>
      </c>
      <c r="F49" s="11" t="s">
        <v>90</v>
      </c>
      <c r="G49" s="25">
        <v>3.8</v>
      </c>
      <c r="H49" s="10" t="s">
        <v>7</v>
      </c>
      <c r="I49" s="43" t="s">
        <v>476</v>
      </c>
    </row>
    <row r="50" spans="1:9" ht="30" customHeight="1" x14ac:dyDescent="0.2">
      <c r="A50" s="10"/>
      <c r="B50" s="16"/>
      <c r="C50" s="11" t="s">
        <v>48</v>
      </c>
      <c r="D50" s="12"/>
      <c r="E50" s="10">
        <v>45</v>
      </c>
      <c r="F50" s="11" t="s">
        <v>91</v>
      </c>
      <c r="G50" s="25">
        <v>3.8</v>
      </c>
      <c r="H50" s="10" t="s">
        <v>7</v>
      </c>
      <c r="I50" s="43" t="s">
        <v>477</v>
      </c>
    </row>
    <row r="51" spans="1:9" ht="30" customHeight="1" x14ac:dyDescent="0.2">
      <c r="A51" s="10"/>
      <c r="B51" s="16"/>
      <c r="C51" s="11" t="s">
        <v>48</v>
      </c>
      <c r="D51" s="12"/>
      <c r="E51" s="10">
        <v>46</v>
      </c>
      <c r="F51" s="11" t="s">
        <v>92</v>
      </c>
      <c r="G51" s="25">
        <v>3.8</v>
      </c>
      <c r="H51" s="10" t="s">
        <v>7</v>
      </c>
      <c r="I51" s="43" t="s">
        <v>478</v>
      </c>
    </row>
    <row r="52" spans="1:9" ht="30" customHeight="1" x14ac:dyDescent="0.2">
      <c r="A52" s="10"/>
      <c r="B52" s="16"/>
      <c r="C52" s="11" t="s">
        <v>118</v>
      </c>
      <c r="D52" s="12"/>
      <c r="E52" s="10">
        <v>47</v>
      </c>
      <c r="F52" s="23" t="s">
        <v>114</v>
      </c>
      <c r="G52" s="26">
        <v>6.8</v>
      </c>
      <c r="H52" s="24" t="s">
        <v>7</v>
      </c>
      <c r="I52" s="48" t="s">
        <v>504</v>
      </c>
    </row>
    <row r="53" spans="1:9" ht="30" customHeight="1" x14ac:dyDescent="0.2">
      <c r="A53" s="10"/>
      <c r="B53" s="16"/>
      <c r="C53" s="11" t="s">
        <v>48</v>
      </c>
      <c r="D53" s="12"/>
      <c r="E53" s="10">
        <v>48</v>
      </c>
      <c r="F53" s="11" t="s">
        <v>93</v>
      </c>
      <c r="G53" s="25">
        <v>3.8</v>
      </c>
      <c r="H53" s="10" t="s">
        <v>7</v>
      </c>
      <c r="I53" s="43" t="s">
        <v>479</v>
      </c>
    </row>
    <row r="54" spans="1:9" ht="30" customHeight="1" x14ac:dyDescent="0.2">
      <c r="A54" s="10"/>
      <c r="B54" s="16"/>
      <c r="C54" s="11" t="s">
        <v>48</v>
      </c>
      <c r="D54" s="12"/>
      <c r="E54" s="10">
        <v>49</v>
      </c>
      <c r="F54" s="11" t="s">
        <v>94</v>
      </c>
      <c r="G54" s="25">
        <v>3.8</v>
      </c>
      <c r="H54" s="10" t="s">
        <v>7</v>
      </c>
      <c r="I54" s="43" t="s">
        <v>480</v>
      </c>
    </row>
    <row r="55" spans="1:9" ht="30" customHeight="1" x14ac:dyDescent="0.2">
      <c r="A55" s="10"/>
      <c r="B55" s="16"/>
      <c r="C55" s="11" t="s">
        <v>48</v>
      </c>
      <c r="D55" s="12"/>
      <c r="E55" s="10">
        <v>50</v>
      </c>
      <c r="F55" s="11" t="s">
        <v>95</v>
      </c>
      <c r="G55" s="25">
        <v>3.8</v>
      </c>
      <c r="H55" s="10" t="s">
        <v>7</v>
      </c>
      <c r="I55" s="43" t="s">
        <v>481</v>
      </c>
    </row>
    <row r="56" spans="1:9" ht="30" customHeight="1" x14ac:dyDescent="0.2">
      <c r="A56" s="10"/>
      <c r="B56" s="16"/>
      <c r="C56" s="11" t="s">
        <v>48</v>
      </c>
      <c r="D56" s="12"/>
      <c r="E56" s="10">
        <v>51</v>
      </c>
      <c r="F56" s="11" t="s">
        <v>96</v>
      </c>
      <c r="G56" s="25">
        <v>3.8</v>
      </c>
      <c r="H56" s="10" t="s">
        <v>7</v>
      </c>
      <c r="I56" s="43" t="s">
        <v>482</v>
      </c>
    </row>
    <row r="57" spans="1:9" ht="30" customHeight="1" x14ac:dyDescent="0.2">
      <c r="A57" s="10"/>
      <c r="B57" s="16"/>
      <c r="C57" s="11" t="s">
        <v>48</v>
      </c>
      <c r="D57" s="12"/>
      <c r="E57" s="10">
        <v>52</v>
      </c>
      <c r="F57" s="11" t="s">
        <v>97</v>
      </c>
      <c r="G57" s="25">
        <v>3.8</v>
      </c>
      <c r="H57" s="10" t="s">
        <v>7</v>
      </c>
      <c r="I57" s="43" t="s">
        <v>483</v>
      </c>
    </row>
    <row r="58" spans="1:9" ht="30" customHeight="1" x14ac:dyDescent="0.2">
      <c r="A58" s="10"/>
      <c r="B58" s="16"/>
      <c r="C58" s="11" t="s">
        <v>48</v>
      </c>
      <c r="D58" s="12"/>
      <c r="E58" s="10">
        <v>53</v>
      </c>
      <c r="F58" s="11" t="s">
        <v>98</v>
      </c>
      <c r="G58" s="25">
        <v>3.8</v>
      </c>
      <c r="H58" s="10" t="s">
        <v>8</v>
      </c>
      <c r="I58" s="43" t="s">
        <v>484</v>
      </c>
    </row>
    <row r="59" spans="1:9" ht="30" customHeight="1" x14ac:dyDescent="0.2">
      <c r="A59" s="10"/>
      <c r="B59" s="16"/>
      <c r="C59" s="11" t="s">
        <v>48</v>
      </c>
      <c r="D59" s="12"/>
      <c r="E59" s="10">
        <v>54</v>
      </c>
      <c r="F59" s="11" t="s">
        <v>99</v>
      </c>
      <c r="G59" s="25">
        <v>3.8</v>
      </c>
      <c r="H59" s="10" t="s">
        <v>8</v>
      </c>
      <c r="I59" s="43" t="s">
        <v>485</v>
      </c>
    </row>
    <row r="60" spans="1:9" ht="30" customHeight="1" x14ac:dyDescent="0.2">
      <c r="A60" s="10"/>
      <c r="B60" s="16"/>
      <c r="C60" s="11" t="s">
        <v>48</v>
      </c>
      <c r="D60" s="12"/>
      <c r="E60" s="10">
        <v>55</v>
      </c>
      <c r="F60" s="23" t="s">
        <v>290</v>
      </c>
      <c r="G60" s="26">
        <v>3.8</v>
      </c>
      <c r="H60" s="24" t="s">
        <v>8</v>
      </c>
      <c r="I60" s="43" t="e">
        <v>#N/A</v>
      </c>
    </row>
    <row r="61" spans="1:9" ht="30" customHeight="1" x14ac:dyDescent="0.2">
      <c r="A61" s="10"/>
      <c r="B61" s="16"/>
      <c r="C61" s="11" t="s">
        <v>48</v>
      </c>
      <c r="D61" s="12"/>
      <c r="E61" s="10">
        <v>56</v>
      </c>
      <c r="F61" s="23" t="s">
        <v>115</v>
      </c>
      <c r="G61" s="26">
        <v>3.8</v>
      </c>
      <c r="H61" s="24" t="s">
        <v>8</v>
      </c>
      <c r="I61" s="43" t="e">
        <v>#N/A</v>
      </c>
    </row>
    <row r="62" spans="1:9" ht="30" customHeight="1" x14ac:dyDescent="0.2">
      <c r="A62" s="10"/>
      <c r="B62" s="16"/>
      <c r="C62" s="11" t="s">
        <v>48</v>
      </c>
      <c r="D62" s="12"/>
      <c r="E62" s="10">
        <v>57</v>
      </c>
      <c r="F62" s="11" t="s">
        <v>101</v>
      </c>
      <c r="G62" s="25">
        <v>3.8</v>
      </c>
      <c r="H62" s="10" t="s">
        <v>8</v>
      </c>
      <c r="I62" s="43" t="s">
        <v>486</v>
      </c>
    </row>
    <row r="63" spans="1:9" ht="30" customHeight="1" x14ac:dyDescent="0.2">
      <c r="A63" s="10"/>
      <c r="B63" s="16"/>
      <c r="C63" s="11" t="s">
        <v>48</v>
      </c>
      <c r="D63" s="12"/>
      <c r="E63" s="10">
        <v>58</v>
      </c>
      <c r="F63" s="11" t="s">
        <v>102</v>
      </c>
      <c r="G63" s="25">
        <v>3.8</v>
      </c>
      <c r="H63" s="10" t="s">
        <v>8</v>
      </c>
      <c r="I63" s="43" t="s">
        <v>487</v>
      </c>
    </row>
    <row r="64" spans="1:9" ht="30" customHeight="1" x14ac:dyDescent="0.2">
      <c r="A64" s="10"/>
      <c r="B64" s="16"/>
      <c r="C64" s="11" t="s">
        <v>118</v>
      </c>
      <c r="D64" s="12"/>
      <c r="E64" s="10">
        <v>59</v>
      </c>
      <c r="F64" s="11" t="s">
        <v>103</v>
      </c>
      <c r="G64" s="25">
        <v>6.8</v>
      </c>
      <c r="H64" s="10" t="s">
        <v>8</v>
      </c>
      <c r="I64" s="43" t="s">
        <v>488</v>
      </c>
    </row>
    <row r="65" spans="1:9" ht="30" customHeight="1" x14ac:dyDescent="0.2">
      <c r="A65" s="10"/>
      <c r="B65" s="16"/>
      <c r="C65" s="11" t="s">
        <v>48</v>
      </c>
      <c r="D65" s="12"/>
      <c r="E65" s="10">
        <v>60</v>
      </c>
      <c r="F65" s="11" t="s">
        <v>104</v>
      </c>
      <c r="G65" s="25">
        <v>3.8</v>
      </c>
      <c r="H65" s="10" t="s">
        <v>8</v>
      </c>
      <c r="I65" s="43" t="s">
        <v>489</v>
      </c>
    </row>
    <row r="66" spans="1:9" ht="30" customHeight="1" x14ac:dyDescent="0.2">
      <c r="A66" s="10"/>
      <c r="B66" s="16"/>
      <c r="C66" s="11" t="s">
        <v>48</v>
      </c>
      <c r="D66" s="12"/>
      <c r="E66" s="10">
        <v>61</v>
      </c>
      <c r="F66" s="23" t="s">
        <v>433</v>
      </c>
      <c r="G66" s="26">
        <v>3.8</v>
      </c>
      <c r="H66" s="24" t="s">
        <v>8</v>
      </c>
      <c r="I66" s="43" t="e">
        <v>#N/A</v>
      </c>
    </row>
    <row r="67" spans="1:9" ht="30" customHeight="1" x14ac:dyDescent="0.2">
      <c r="A67" s="10"/>
      <c r="B67" s="16"/>
      <c r="C67" s="11" t="s">
        <v>118</v>
      </c>
      <c r="D67" s="12"/>
      <c r="E67" s="10">
        <v>62</v>
      </c>
      <c r="F67" s="23" t="s">
        <v>116</v>
      </c>
      <c r="G67" s="26">
        <v>6.8</v>
      </c>
      <c r="H67" s="24" t="s">
        <v>8</v>
      </c>
      <c r="I67" s="49" t="s">
        <v>509</v>
      </c>
    </row>
    <row r="68" spans="1:9" ht="30" customHeight="1" x14ac:dyDescent="0.2">
      <c r="A68" s="10"/>
      <c r="B68" s="16"/>
      <c r="C68" s="11" t="s">
        <v>48</v>
      </c>
      <c r="D68" s="12"/>
      <c r="E68" s="10">
        <v>63</v>
      </c>
      <c r="F68" s="23" t="s">
        <v>293</v>
      </c>
      <c r="G68" s="26">
        <v>3.8</v>
      </c>
      <c r="H68" s="24" t="s">
        <v>8</v>
      </c>
      <c r="I68" s="43" t="e">
        <v>#N/A</v>
      </c>
    </row>
    <row r="69" spans="1:9" ht="30" customHeight="1" x14ac:dyDescent="0.2">
      <c r="A69" s="10"/>
      <c r="B69" s="16"/>
      <c r="C69" s="11" t="s">
        <v>48</v>
      </c>
      <c r="D69" s="12"/>
      <c r="E69" s="10">
        <v>64</v>
      </c>
      <c r="F69" s="23" t="s">
        <v>117</v>
      </c>
      <c r="G69" s="26">
        <v>3.8</v>
      </c>
      <c r="H69" s="24" t="s">
        <v>8</v>
      </c>
      <c r="I69" s="43" t="e">
        <v>#N/A</v>
      </c>
    </row>
    <row r="70" spans="1:9" ht="30" customHeight="1" x14ac:dyDescent="0.2">
      <c r="A70" s="10"/>
      <c r="B70" s="16"/>
      <c r="C70" s="11" t="s">
        <v>48</v>
      </c>
      <c r="D70" s="12"/>
      <c r="E70" s="10">
        <v>65</v>
      </c>
      <c r="F70" s="11" t="s">
        <v>107</v>
      </c>
      <c r="G70" s="25">
        <v>3.8</v>
      </c>
      <c r="H70" s="10" t="s">
        <v>8</v>
      </c>
      <c r="I70" s="43" t="s">
        <v>490</v>
      </c>
    </row>
    <row r="71" spans="1:9" ht="30" customHeight="1" x14ac:dyDescent="0.2">
      <c r="A71" s="10"/>
      <c r="B71" s="16"/>
      <c r="C71" s="11" t="s">
        <v>48</v>
      </c>
      <c r="D71" s="12"/>
      <c r="E71" s="10">
        <v>66</v>
      </c>
      <c r="F71" s="11" t="s">
        <v>108</v>
      </c>
      <c r="G71" s="25">
        <v>3.8</v>
      </c>
      <c r="H71" s="10" t="s">
        <v>8</v>
      </c>
      <c r="I71" s="43" t="s">
        <v>491</v>
      </c>
    </row>
    <row r="72" spans="1:9" ht="30" customHeight="1" x14ac:dyDescent="0.2">
      <c r="A72" s="10"/>
      <c r="B72" s="16"/>
      <c r="C72" s="11" t="s">
        <v>48</v>
      </c>
      <c r="D72" s="12"/>
      <c r="E72" s="10">
        <v>67</v>
      </c>
      <c r="F72" s="11" t="s">
        <v>109</v>
      </c>
      <c r="G72" s="25">
        <v>3.8</v>
      </c>
      <c r="H72" s="10" t="s">
        <v>8</v>
      </c>
      <c r="I72" s="43" t="s">
        <v>492</v>
      </c>
    </row>
    <row r="73" spans="1:9" ht="30" customHeight="1" x14ac:dyDescent="0.2">
      <c r="A73" s="10"/>
      <c r="B73" s="16"/>
      <c r="C73" s="11" t="s">
        <v>48</v>
      </c>
      <c r="D73" s="12"/>
      <c r="E73" s="10">
        <v>68</v>
      </c>
      <c r="F73" s="11" t="s">
        <v>110</v>
      </c>
      <c r="G73" s="25">
        <v>3.8</v>
      </c>
      <c r="H73" s="10" t="s">
        <v>8</v>
      </c>
      <c r="I73" s="43" t="s">
        <v>493</v>
      </c>
    </row>
    <row r="74" spans="1:9" ht="30" customHeight="1" x14ac:dyDescent="0.2">
      <c r="A74" s="10"/>
      <c r="B74" s="16"/>
      <c r="C74" s="11" t="s">
        <v>48</v>
      </c>
      <c r="D74" s="12"/>
      <c r="E74" s="10">
        <v>69</v>
      </c>
      <c r="F74" s="11" t="s">
        <v>111</v>
      </c>
      <c r="G74" s="25">
        <v>3.8</v>
      </c>
      <c r="H74" s="10" t="s">
        <v>8</v>
      </c>
      <c r="I74" s="43" t="s">
        <v>494</v>
      </c>
    </row>
    <row r="75" spans="1:9" ht="25.5" x14ac:dyDescent="0.2">
      <c r="A75" s="10">
        <v>2</v>
      </c>
      <c r="B75" s="20">
        <v>44078</v>
      </c>
      <c r="C75" s="11" t="s">
        <v>17</v>
      </c>
      <c r="D75" s="10">
        <v>18</v>
      </c>
      <c r="E75" s="10">
        <v>70</v>
      </c>
      <c r="F75" s="11" t="s">
        <v>30</v>
      </c>
      <c r="G75" s="25">
        <v>6.4</v>
      </c>
      <c r="H75" s="10" t="s">
        <v>27</v>
      </c>
      <c r="I75" s="43" t="s">
        <v>495</v>
      </c>
    </row>
    <row r="76" spans="1:9" ht="25.5" x14ac:dyDescent="0.2">
      <c r="A76" s="10"/>
      <c r="B76" s="16"/>
      <c r="C76" s="11" t="s">
        <v>17</v>
      </c>
      <c r="D76" s="12"/>
      <c r="E76" s="10">
        <v>71</v>
      </c>
      <c r="F76" s="23" t="s">
        <v>289</v>
      </c>
      <c r="G76" s="26">
        <v>6.4</v>
      </c>
      <c r="H76" s="24" t="s">
        <v>27</v>
      </c>
      <c r="I76" s="32" t="s">
        <v>580</v>
      </c>
    </row>
    <row r="77" spans="1:9" ht="25.5" x14ac:dyDescent="0.2">
      <c r="A77" s="10"/>
      <c r="B77" s="16"/>
      <c r="C77" s="11" t="s">
        <v>17</v>
      </c>
      <c r="D77" s="12"/>
      <c r="E77" s="10">
        <v>72</v>
      </c>
      <c r="F77" s="11" t="s">
        <v>32</v>
      </c>
      <c r="G77" s="25">
        <v>6.4</v>
      </c>
      <c r="H77" s="10" t="s">
        <v>27</v>
      </c>
      <c r="I77" s="43" t="s">
        <v>496</v>
      </c>
    </row>
    <row r="78" spans="1:9" ht="25.5" x14ac:dyDescent="0.2">
      <c r="A78" s="10"/>
      <c r="B78" s="16"/>
      <c r="C78" s="11" t="s">
        <v>17</v>
      </c>
      <c r="D78" s="12"/>
      <c r="E78" s="10">
        <v>73</v>
      </c>
      <c r="F78" s="11" t="s">
        <v>33</v>
      </c>
      <c r="G78" s="25">
        <v>6.4</v>
      </c>
      <c r="H78" s="10" t="s">
        <v>27</v>
      </c>
      <c r="I78" s="43" t="s">
        <v>497</v>
      </c>
    </row>
    <row r="79" spans="1:9" ht="25.5" x14ac:dyDescent="0.2">
      <c r="A79" s="10"/>
      <c r="B79" s="16"/>
      <c r="C79" s="11" t="s">
        <v>17</v>
      </c>
      <c r="D79" s="12"/>
      <c r="E79" s="10">
        <v>74</v>
      </c>
      <c r="F79" s="11" t="s">
        <v>34</v>
      </c>
      <c r="G79" s="25">
        <v>6.4</v>
      </c>
      <c r="H79" s="10" t="s">
        <v>27</v>
      </c>
      <c r="I79" s="43" t="s">
        <v>498</v>
      </c>
    </row>
    <row r="80" spans="1:9" ht="25.5" x14ac:dyDescent="0.2">
      <c r="A80" s="10"/>
      <c r="B80" s="16"/>
      <c r="C80" s="11" t="s">
        <v>17</v>
      </c>
      <c r="D80" s="12"/>
      <c r="E80" s="10">
        <v>75</v>
      </c>
      <c r="F80" s="11" t="s">
        <v>35</v>
      </c>
      <c r="G80" s="25">
        <v>6.4</v>
      </c>
      <c r="H80" s="10" t="s">
        <v>24</v>
      </c>
      <c r="I80" s="43" t="s">
        <v>499</v>
      </c>
    </row>
    <row r="81" spans="1:9" ht="25.5" x14ac:dyDescent="0.2">
      <c r="A81" s="10"/>
      <c r="B81" s="16"/>
      <c r="C81" s="11" t="s">
        <v>17</v>
      </c>
      <c r="D81" s="12"/>
      <c r="E81" s="10">
        <v>76</v>
      </c>
      <c r="F81" s="11" t="s">
        <v>36</v>
      </c>
      <c r="G81" s="25">
        <v>6.4</v>
      </c>
      <c r="H81" s="10" t="s">
        <v>24</v>
      </c>
      <c r="I81" s="43" t="s">
        <v>500</v>
      </c>
    </row>
    <row r="82" spans="1:9" ht="25.5" x14ac:dyDescent="0.2">
      <c r="A82" s="10"/>
      <c r="B82" s="16"/>
      <c r="C82" s="11" t="s">
        <v>17</v>
      </c>
      <c r="D82" s="12"/>
      <c r="E82" s="10">
        <v>77</v>
      </c>
      <c r="F82" s="11" t="s">
        <v>37</v>
      </c>
      <c r="G82" s="25">
        <v>6.4</v>
      </c>
      <c r="H82" s="10" t="s">
        <v>24</v>
      </c>
      <c r="I82" s="43" t="s">
        <v>501</v>
      </c>
    </row>
    <row r="83" spans="1:9" ht="25.5" x14ac:dyDescent="0.2">
      <c r="A83" s="10"/>
      <c r="B83" s="16"/>
      <c r="C83" s="11" t="s">
        <v>17</v>
      </c>
      <c r="D83" s="12"/>
      <c r="E83" s="10">
        <v>78</v>
      </c>
      <c r="F83" s="11" t="s">
        <v>38</v>
      </c>
      <c r="G83" s="25">
        <v>6.4</v>
      </c>
      <c r="H83" s="10" t="s">
        <v>24</v>
      </c>
      <c r="I83" s="43" t="s">
        <v>502</v>
      </c>
    </row>
    <row r="84" spans="1:9" ht="25.5" x14ac:dyDescent="0.2">
      <c r="A84" s="10"/>
      <c r="B84" s="16"/>
      <c r="C84" s="11" t="s">
        <v>17</v>
      </c>
      <c r="D84" s="12"/>
      <c r="E84" s="10">
        <v>79</v>
      </c>
      <c r="F84" s="11" t="s">
        <v>39</v>
      </c>
      <c r="G84" s="25">
        <v>6.4</v>
      </c>
      <c r="H84" s="10" t="s">
        <v>24</v>
      </c>
      <c r="I84" s="43" t="s">
        <v>503</v>
      </c>
    </row>
    <row r="85" spans="1:9" ht="25.5" x14ac:dyDescent="0.2">
      <c r="A85" s="10"/>
      <c r="B85" s="16"/>
      <c r="C85" s="11" t="s">
        <v>17</v>
      </c>
      <c r="D85" s="12"/>
      <c r="E85" s="10">
        <v>80</v>
      </c>
      <c r="F85" s="11" t="s">
        <v>40</v>
      </c>
      <c r="G85" s="25">
        <v>6.4</v>
      </c>
      <c r="H85" s="10" t="s">
        <v>7</v>
      </c>
      <c r="I85" s="43" t="s">
        <v>504</v>
      </c>
    </row>
    <row r="86" spans="1:9" ht="25.5" x14ac:dyDescent="0.2">
      <c r="A86" s="10"/>
      <c r="B86" s="16"/>
      <c r="C86" s="11" t="s">
        <v>17</v>
      </c>
      <c r="D86" s="12"/>
      <c r="E86" s="10">
        <v>81</v>
      </c>
      <c r="F86" s="11" t="s">
        <v>41</v>
      </c>
      <c r="G86" s="25">
        <v>6.4</v>
      </c>
      <c r="H86" s="10" t="s">
        <v>7</v>
      </c>
      <c r="I86" s="43" t="s">
        <v>505</v>
      </c>
    </row>
    <row r="87" spans="1:9" ht="25.5" x14ac:dyDescent="0.2">
      <c r="A87" s="10"/>
      <c r="B87" s="16"/>
      <c r="C87" s="11" t="s">
        <v>17</v>
      </c>
      <c r="D87" s="12"/>
      <c r="E87" s="10">
        <v>82</v>
      </c>
      <c r="F87" s="11" t="s">
        <v>42</v>
      </c>
      <c r="G87" s="25">
        <v>6.4</v>
      </c>
      <c r="H87" s="10" t="s">
        <v>7</v>
      </c>
      <c r="I87" s="43" t="s">
        <v>506</v>
      </c>
    </row>
    <row r="88" spans="1:9" ht="25.5" x14ac:dyDescent="0.2">
      <c r="A88" s="10"/>
      <c r="B88" s="16"/>
      <c r="C88" s="11" t="s">
        <v>17</v>
      </c>
      <c r="D88" s="12"/>
      <c r="E88" s="10">
        <v>83</v>
      </c>
      <c r="F88" s="11" t="s">
        <v>43</v>
      </c>
      <c r="G88" s="25">
        <v>6.4</v>
      </c>
      <c r="H88" s="10" t="s">
        <v>8</v>
      </c>
      <c r="I88" s="43" t="s">
        <v>507</v>
      </c>
    </row>
    <row r="89" spans="1:9" ht="25.5" x14ac:dyDescent="0.2">
      <c r="A89" s="10"/>
      <c r="B89" s="16"/>
      <c r="C89" s="11" t="s">
        <v>17</v>
      </c>
      <c r="D89" s="12"/>
      <c r="E89" s="10">
        <v>84</v>
      </c>
      <c r="F89" s="11" t="s">
        <v>44</v>
      </c>
      <c r="G89" s="25">
        <v>6.4</v>
      </c>
      <c r="H89" s="10" t="s">
        <v>8</v>
      </c>
      <c r="I89" s="43" t="s">
        <v>508</v>
      </c>
    </row>
    <row r="90" spans="1:9" ht="25.5" x14ac:dyDescent="0.2">
      <c r="A90" s="10"/>
      <c r="B90" s="16"/>
      <c r="C90" s="11" t="s">
        <v>17</v>
      </c>
      <c r="D90" s="12"/>
      <c r="E90" s="10">
        <v>85</v>
      </c>
      <c r="F90" s="11" t="s">
        <v>45</v>
      </c>
      <c r="G90" s="25">
        <v>6.4</v>
      </c>
      <c r="H90" s="10" t="s">
        <v>8</v>
      </c>
      <c r="I90" s="43" t="s">
        <v>509</v>
      </c>
    </row>
    <row r="91" spans="1:9" ht="25.5" x14ac:dyDescent="0.2">
      <c r="A91" s="10"/>
      <c r="B91" s="16"/>
      <c r="C91" s="11" t="s">
        <v>17</v>
      </c>
      <c r="D91" s="12"/>
      <c r="E91" s="10">
        <v>86</v>
      </c>
      <c r="F91" s="11" t="s">
        <v>46</v>
      </c>
      <c r="G91" s="25">
        <v>6.4</v>
      </c>
      <c r="H91" s="10" t="s">
        <v>8</v>
      </c>
      <c r="I91" s="43" t="s">
        <v>510</v>
      </c>
    </row>
    <row r="92" spans="1:9" ht="25.5" x14ac:dyDescent="0.2">
      <c r="A92" s="10"/>
      <c r="B92" s="16"/>
      <c r="C92" s="11" t="s">
        <v>17</v>
      </c>
      <c r="D92" s="12"/>
      <c r="E92" s="10">
        <v>87</v>
      </c>
      <c r="F92" s="23" t="s">
        <v>292</v>
      </c>
      <c r="G92" s="26">
        <v>6.4</v>
      </c>
      <c r="H92" s="24" t="s">
        <v>16</v>
      </c>
      <c r="I92" s="47" t="s">
        <v>652</v>
      </c>
    </row>
    <row r="93" spans="1:9" ht="30" customHeight="1" x14ac:dyDescent="0.2">
      <c r="A93" s="10">
        <v>3</v>
      </c>
      <c r="B93" s="20">
        <v>44084</v>
      </c>
      <c r="C93" s="11" t="s">
        <v>130</v>
      </c>
      <c r="D93" s="10">
        <v>11</v>
      </c>
      <c r="E93" s="10">
        <v>88</v>
      </c>
      <c r="F93" s="11" t="s">
        <v>119</v>
      </c>
      <c r="G93" s="25">
        <v>3.6</v>
      </c>
      <c r="H93" s="10" t="s">
        <v>27</v>
      </c>
      <c r="I93" s="43" t="s">
        <v>511</v>
      </c>
    </row>
    <row r="94" spans="1:9" ht="30" customHeight="1" x14ac:dyDescent="0.2">
      <c r="A94" s="10"/>
      <c r="B94" s="16"/>
      <c r="C94" s="11" t="s">
        <v>130</v>
      </c>
      <c r="D94" s="12"/>
      <c r="E94" s="10">
        <v>89</v>
      </c>
      <c r="F94" s="11" t="s">
        <v>120</v>
      </c>
      <c r="G94" s="25">
        <v>3.6</v>
      </c>
      <c r="H94" s="10" t="s">
        <v>24</v>
      </c>
      <c r="I94" s="43" t="s">
        <v>512</v>
      </c>
    </row>
    <row r="95" spans="1:9" ht="30" customHeight="1" x14ac:dyDescent="0.2">
      <c r="A95" s="10"/>
      <c r="B95" s="16"/>
      <c r="C95" s="11" t="s">
        <v>130</v>
      </c>
      <c r="D95" s="12"/>
      <c r="E95" s="10">
        <v>90</v>
      </c>
      <c r="F95" s="11" t="s">
        <v>121</v>
      </c>
      <c r="G95" s="25">
        <v>3.6</v>
      </c>
      <c r="H95" s="10" t="s">
        <v>21</v>
      </c>
      <c r="I95" s="43" t="s">
        <v>513</v>
      </c>
    </row>
    <row r="96" spans="1:9" ht="30" customHeight="1" x14ac:dyDescent="0.2">
      <c r="A96" s="10"/>
      <c r="B96" s="16"/>
      <c r="C96" s="11" t="s">
        <v>130</v>
      </c>
      <c r="D96" s="12"/>
      <c r="E96" s="10">
        <v>91</v>
      </c>
      <c r="F96" s="11" t="s">
        <v>122</v>
      </c>
      <c r="G96" s="25">
        <v>3.6</v>
      </c>
      <c r="H96" s="10" t="s">
        <v>21</v>
      </c>
      <c r="I96" s="43" t="s">
        <v>514</v>
      </c>
    </row>
    <row r="97" spans="1:9" ht="30" customHeight="1" x14ac:dyDescent="0.2">
      <c r="A97" s="10"/>
      <c r="B97" s="16"/>
      <c r="C97" s="11" t="s">
        <v>130</v>
      </c>
      <c r="D97" s="12"/>
      <c r="E97" s="10">
        <v>92</v>
      </c>
      <c r="F97" s="11" t="s">
        <v>123</v>
      </c>
      <c r="G97" s="25">
        <v>3.6</v>
      </c>
      <c r="H97" s="10" t="s">
        <v>28</v>
      </c>
      <c r="I97" s="43" t="s">
        <v>515</v>
      </c>
    </row>
    <row r="98" spans="1:9" ht="30" customHeight="1" x14ac:dyDescent="0.2">
      <c r="A98" s="10"/>
      <c r="B98" s="16"/>
      <c r="C98" s="11" t="s">
        <v>130</v>
      </c>
      <c r="D98" s="12"/>
      <c r="E98" s="10">
        <v>93</v>
      </c>
      <c r="F98" s="11" t="s">
        <v>124</v>
      </c>
      <c r="G98" s="25">
        <v>3.6</v>
      </c>
      <c r="H98" s="10" t="s">
        <v>28</v>
      </c>
      <c r="I98" s="43" t="s">
        <v>516</v>
      </c>
    </row>
    <row r="99" spans="1:9" ht="30" customHeight="1" x14ac:dyDescent="0.2">
      <c r="A99" s="10"/>
      <c r="B99" s="16"/>
      <c r="C99" s="11" t="s">
        <v>130</v>
      </c>
      <c r="D99" s="12"/>
      <c r="E99" s="10">
        <v>94</v>
      </c>
      <c r="F99" s="23" t="s">
        <v>281</v>
      </c>
      <c r="G99" s="26">
        <v>3.6</v>
      </c>
      <c r="H99" s="24" t="s">
        <v>25</v>
      </c>
      <c r="I99" s="43" t="e">
        <v>#N/A</v>
      </c>
    </row>
    <row r="100" spans="1:9" ht="30" customHeight="1" x14ac:dyDescent="0.2">
      <c r="A100" s="10"/>
      <c r="B100" s="16"/>
      <c r="C100" s="11" t="s">
        <v>130</v>
      </c>
      <c r="D100" s="12"/>
      <c r="E100" s="10">
        <v>95</v>
      </c>
      <c r="F100" s="11" t="s">
        <v>126</v>
      </c>
      <c r="G100" s="25">
        <v>3.6</v>
      </c>
      <c r="H100" s="10" t="s">
        <v>25</v>
      </c>
      <c r="I100" s="43" t="s">
        <v>517</v>
      </c>
    </row>
    <row r="101" spans="1:9" ht="30" customHeight="1" x14ac:dyDescent="0.2">
      <c r="A101" s="10"/>
      <c r="B101" s="16"/>
      <c r="C101" s="11" t="s">
        <v>130</v>
      </c>
      <c r="D101" s="12"/>
      <c r="E101" s="10">
        <v>96</v>
      </c>
      <c r="F101" s="11" t="s">
        <v>127</v>
      </c>
      <c r="G101" s="25">
        <v>3.6</v>
      </c>
      <c r="H101" s="10" t="s">
        <v>25</v>
      </c>
      <c r="I101" s="43" t="s">
        <v>518</v>
      </c>
    </row>
    <row r="102" spans="1:9" ht="30" customHeight="1" x14ac:dyDescent="0.2">
      <c r="A102" s="10"/>
      <c r="B102" s="16"/>
      <c r="C102" s="11" t="s">
        <v>130</v>
      </c>
      <c r="D102" s="12"/>
      <c r="E102" s="10">
        <v>97</v>
      </c>
      <c r="F102" s="11" t="s">
        <v>128</v>
      </c>
      <c r="G102" s="25">
        <v>3.6</v>
      </c>
      <c r="H102" s="10" t="s">
        <v>7</v>
      </c>
      <c r="I102" s="43" t="s">
        <v>519</v>
      </c>
    </row>
    <row r="103" spans="1:9" ht="30" customHeight="1" x14ac:dyDescent="0.2">
      <c r="A103" s="10"/>
      <c r="B103" s="16"/>
      <c r="C103" s="11" t="s">
        <v>130</v>
      </c>
      <c r="D103" s="12"/>
      <c r="E103" s="10">
        <v>98</v>
      </c>
      <c r="F103" s="11" t="s">
        <v>129</v>
      </c>
      <c r="G103" s="25">
        <v>3.6</v>
      </c>
      <c r="H103" s="10" t="s">
        <v>8</v>
      </c>
      <c r="I103" s="43" t="s">
        <v>520</v>
      </c>
    </row>
    <row r="104" spans="1:9" ht="35.1" customHeight="1" x14ac:dyDescent="0.2">
      <c r="A104" s="10">
        <v>4</v>
      </c>
      <c r="B104" s="20">
        <v>44090</v>
      </c>
      <c r="C104" s="29" t="s">
        <v>256</v>
      </c>
      <c r="D104" s="10">
        <v>71</v>
      </c>
      <c r="E104" s="10">
        <v>99</v>
      </c>
      <c r="F104" s="27" t="s">
        <v>196</v>
      </c>
      <c r="G104" s="25">
        <v>4.5</v>
      </c>
      <c r="H104" s="28" t="s">
        <v>27</v>
      </c>
      <c r="I104" s="43" t="s">
        <v>521</v>
      </c>
    </row>
    <row r="105" spans="1:9" ht="35.1" customHeight="1" x14ac:dyDescent="0.2">
      <c r="A105" s="10"/>
      <c r="B105" s="16"/>
      <c r="C105" s="29" t="s">
        <v>256</v>
      </c>
      <c r="D105" s="12"/>
      <c r="E105" s="10">
        <v>100</v>
      </c>
      <c r="F105" s="23" t="s">
        <v>225</v>
      </c>
      <c r="G105" s="26">
        <v>4.5</v>
      </c>
      <c r="H105" s="24" t="s">
        <v>27</v>
      </c>
      <c r="I105" s="43" t="e">
        <v>#N/A</v>
      </c>
    </row>
    <row r="106" spans="1:9" ht="35.1" customHeight="1" x14ac:dyDescent="0.2">
      <c r="A106" s="10"/>
      <c r="B106" s="16"/>
      <c r="C106" s="29" t="s">
        <v>256</v>
      </c>
      <c r="D106" s="12"/>
      <c r="E106" s="10">
        <v>101</v>
      </c>
      <c r="F106" s="30" t="s">
        <v>226</v>
      </c>
      <c r="G106" s="26">
        <v>4.5</v>
      </c>
      <c r="H106" s="26" t="s">
        <v>27</v>
      </c>
      <c r="I106" s="43" t="e">
        <v>#N/A</v>
      </c>
    </row>
    <row r="107" spans="1:9" ht="35.1" customHeight="1" x14ac:dyDescent="0.2">
      <c r="A107" s="10"/>
      <c r="B107" s="16"/>
      <c r="C107" s="29" t="s">
        <v>256</v>
      </c>
      <c r="D107" s="12"/>
      <c r="E107" s="10">
        <v>102</v>
      </c>
      <c r="F107" s="27" t="s">
        <v>197</v>
      </c>
      <c r="G107" s="25">
        <v>4.5</v>
      </c>
      <c r="H107" s="28" t="s">
        <v>27</v>
      </c>
      <c r="I107" s="43" t="s">
        <v>522</v>
      </c>
    </row>
    <row r="108" spans="1:9" ht="35.1" customHeight="1" x14ac:dyDescent="0.2">
      <c r="A108" s="10"/>
      <c r="B108" s="16"/>
      <c r="C108" s="29" t="s">
        <v>256</v>
      </c>
      <c r="D108" s="12"/>
      <c r="E108" s="10">
        <v>103</v>
      </c>
      <c r="F108" s="30" t="s">
        <v>362</v>
      </c>
      <c r="G108" s="26">
        <v>4.5</v>
      </c>
      <c r="H108" s="26" t="s">
        <v>27</v>
      </c>
      <c r="I108" s="43" t="e">
        <v>#N/A</v>
      </c>
    </row>
    <row r="109" spans="1:9" ht="35.1" customHeight="1" x14ac:dyDescent="0.2">
      <c r="A109" s="10"/>
      <c r="B109" s="16"/>
      <c r="C109" s="29" t="s">
        <v>256</v>
      </c>
      <c r="D109" s="12"/>
      <c r="E109" s="10">
        <v>104</v>
      </c>
      <c r="F109" s="27" t="s">
        <v>198</v>
      </c>
      <c r="G109" s="25">
        <v>4.5</v>
      </c>
      <c r="H109" s="28" t="s">
        <v>27</v>
      </c>
      <c r="I109" s="43" t="s">
        <v>523</v>
      </c>
    </row>
    <row r="110" spans="1:9" ht="35.1" customHeight="1" x14ac:dyDescent="0.2">
      <c r="A110" s="10"/>
      <c r="B110" s="16"/>
      <c r="C110" s="29" t="s">
        <v>256</v>
      </c>
      <c r="D110" s="12"/>
      <c r="E110" s="10">
        <v>105</v>
      </c>
      <c r="F110" s="30" t="s">
        <v>227</v>
      </c>
      <c r="G110" s="26">
        <v>4.5</v>
      </c>
      <c r="H110" s="26" t="s">
        <v>24</v>
      </c>
      <c r="I110" s="43" t="e">
        <v>#N/A</v>
      </c>
    </row>
    <row r="111" spans="1:9" ht="35.1" customHeight="1" x14ac:dyDescent="0.2">
      <c r="A111" s="10"/>
      <c r="B111" s="16"/>
      <c r="C111" s="29" t="s">
        <v>256</v>
      </c>
      <c r="D111" s="12"/>
      <c r="E111" s="10">
        <v>106</v>
      </c>
      <c r="F111" s="30" t="s">
        <v>228</v>
      </c>
      <c r="G111" s="26">
        <v>4.5</v>
      </c>
      <c r="H111" s="26" t="s">
        <v>24</v>
      </c>
      <c r="I111" s="43" t="e">
        <v>#N/A</v>
      </c>
    </row>
    <row r="112" spans="1:9" ht="35.1" customHeight="1" x14ac:dyDescent="0.2">
      <c r="A112" s="10"/>
      <c r="B112" s="16"/>
      <c r="C112" s="29" t="s">
        <v>256</v>
      </c>
      <c r="D112" s="12"/>
      <c r="E112" s="10">
        <v>107</v>
      </c>
      <c r="F112" s="27" t="s">
        <v>199</v>
      </c>
      <c r="G112" s="25">
        <v>4.5</v>
      </c>
      <c r="H112" s="28" t="s">
        <v>24</v>
      </c>
      <c r="I112" s="43" t="s">
        <v>524</v>
      </c>
    </row>
    <row r="113" spans="1:9" ht="35.1" customHeight="1" x14ac:dyDescent="0.2">
      <c r="A113" s="10"/>
      <c r="B113" s="16"/>
      <c r="C113" s="29" t="s">
        <v>256</v>
      </c>
      <c r="D113" s="12"/>
      <c r="E113" s="10">
        <v>108</v>
      </c>
      <c r="F113" s="27" t="s">
        <v>200</v>
      </c>
      <c r="G113" s="25">
        <v>4.5</v>
      </c>
      <c r="H113" s="28" t="s">
        <v>24</v>
      </c>
      <c r="I113" s="43" t="s">
        <v>525</v>
      </c>
    </row>
    <row r="114" spans="1:9" ht="35.1" customHeight="1" x14ac:dyDescent="0.2">
      <c r="A114" s="10"/>
      <c r="B114" s="16"/>
      <c r="C114" s="29" t="s">
        <v>256</v>
      </c>
      <c r="D114" s="12"/>
      <c r="E114" s="10">
        <v>109</v>
      </c>
      <c r="F114" s="30" t="s">
        <v>229</v>
      </c>
      <c r="G114" s="26">
        <v>4.5</v>
      </c>
      <c r="H114" s="26" t="s">
        <v>24</v>
      </c>
      <c r="I114" s="43" t="e">
        <v>#N/A</v>
      </c>
    </row>
    <row r="115" spans="1:9" ht="29.25" customHeight="1" x14ac:dyDescent="0.2">
      <c r="A115" s="10"/>
      <c r="B115" s="16"/>
      <c r="C115" s="29" t="s">
        <v>256</v>
      </c>
      <c r="D115" s="12"/>
      <c r="E115" s="10">
        <v>110</v>
      </c>
      <c r="F115" s="30" t="s">
        <v>363</v>
      </c>
      <c r="G115" s="26">
        <v>4.5</v>
      </c>
      <c r="H115" s="26" t="s">
        <v>24</v>
      </c>
      <c r="I115" s="43" t="e">
        <v>#N/A</v>
      </c>
    </row>
    <row r="116" spans="1:9" ht="35.1" customHeight="1" x14ac:dyDescent="0.2">
      <c r="A116" s="10"/>
      <c r="B116" s="16"/>
      <c r="C116" s="29" t="s">
        <v>256</v>
      </c>
      <c r="D116" s="12"/>
      <c r="E116" s="10">
        <v>111</v>
      </c>
      <c r="F116" s="30" t="s">
        <v>231</v>
      </c>
      <c r="G116" s="26">
        <v>4.5</v>
      </c>
      <c r="H116" s="26" t="s">
        <v>24</v>
      </c>
      <c r="I116" s="43" t="e">
        <v>#N/A</v>
      </c>
    </row>
    <row r="117" spans="1:9" ht="30" customHeight="1" x14ac:dyDescent="0.2">
      <c r="A117" s="10"/>
      <c r="B117" s="16"/>
      <c r="C117" s="29" t="s">
        <v>256</v>
      </c>
      <c r="D117" s="12"/>
      <c r="E117" s="10">
        <v>112</v>
      </c>
      <c r="F117" s="27" t="s">
        <v>201</v>
      </c>
      <c r="G117" s="25">
        <v>4.5</v>
      </c>
      <c r="H117" s="28" t="s">
        <v>24</v>
      </c>
      <c r="I117" s="43" t="s">
        <v>526</v>
      </c>
    </row>
    <row r="118" spans="1:9" ht="35.1" customHeight="1" x14ac:dyDescent="0.2">
      <c r="A118" s="10"/>
      <c r="B118" s="16"/>
      <c r="C118" s="29" t="s">
        <v>256</v>
      </c>
      <c r="D118" s="12"/>
      <c r="E118" s="10">
        <v>113</v>
      </c>
      <c r="F118" s="30" t="s">
        <v>364</v>
      </c>
      <c r="G118" s="26">
        <v>4.5</v>
      </c>
      <c r="H118" s="26" t="s">
        <v>24</v>
      </c>
      <c r="I118" s="43" t="e">
        <v>#N/A</v>
      </c>
    </row>
    <row r="119" spans="1:9" ht="35.1" customHeight="1" x14ac:dyDescent="0.2">
      <c r="A119" s="10"/>
      <c r="B119" s="16"/>
      <c r="C119" s="29" t="s">
        <v>256</v>
      </c>
      <c r="D119" s="12"/>
      <c r="E119" s="10">
        <v>114</v>
      </c>
      <c r="F119" s="27" t="s">
        <v>202</v>
      </c>
      <c r="G119" s="25">
        <v>4.5</v>
      </c>
      <c r="H119" s="28" t="s">
        <v>24</v>
      </c>
      <c r="I119" s="43" t="s">
        <v>527</v>
      </c>
    </row>
    <row r="120" spans="1:9" ht="35.1" customHeight="1" x14ac:dyDescent="0.2">
      <c r="A120" s="10"/>
      <c r="B120" s="16"/>
      <c r="C120" s="29" t="s">
        <v>256</v>
      </c>
      <c r="D120" s="12"/>
      <c r="E120" s="10">
        <v>115</v>
      </c>
      <c r="F120" s="27" t="s">
        <v>203</v>
      </c>
      <c r="G120" s="25">
        <v>4.5</v>
      </c>
      <c r="H120" s="28" t="s">
        <v>24</v>
      </c>
      <c r="I120" s="43" t="s">
        <v>528</v>
      </c>
    </row>
    <row r="121" spans="1:9" ht="35.1" customHeight="1" x14ac:dyDescent="0.2">
      <c r="A121" s="10"/>
      <c r="B121" s="16"/>
      <c r="C121" s="29" t="s">
        <v>256</v>
      </c>
      <c r="D121" s="12"/>
      <c r="E121" s="10">
        <v>116</v>
      </c>
      <c r="F121" s="30" t="s">
        <v>232</v>
      </c>
      <c r="G121" s="26">
        <v>4.5</v>
      </c>
      <c r="H121" s="26" t="s">
        <v>28</v>
      </c>
      <c r="I121" s="43" t="e">
        <v>#N/A</v>
      </c>
    </row>
    <row r="122" spans="1:9" ht="35.1" customHeight="1" x14ac:dyDescent="0.2">
      <c r="A122" s="10"/>
      <c r="B122" s="16"/>
      <c r="C122" s="29" t="s">
        <v>256</v>
      </c>
      <c r="D122" s="12"/>
      <c r="E122" s="10">
        <v>117</v>
      </c>
      <c r="F122" s="27" t="s">
        <v>204</v>
      </c>
      <c r="G122" s="25">
        <v>4.5</v>
      </c>
      <c r="H122" s="28" t="s">
        <v>28</v>
      </c>
      <c r="I122" s="43" t="s">
        <v>529</v>
      </c>
    </row>
    <row r="123" spans="1:9" ht="35.1" customHeight="1" x14ac:dyDescent="0.2">
      <c r="A123" s="10"/>
      <c r="B123" s="16"/>
      <c r="C123" s="29" t="s">
        <v>256</v>
      </c>
      <c r="D123" s="12"/>
      <c r="E123" s="10">
        <v>118</v>
      </c>
      <c r="F123" s="27" t="s">
        <v>205</v>
      </c>
      <c r="G123" s="25">
        <v>4.5</v>
      </c>
      <c r="H123" s="28" t="s">
        <v>28</v>
      </c>
      <c r="I123" s="43" t="s">
        <v>530</v>
      </c>
    </row>
    <row r="124" spans="1:9" ht="35.1" customHeight="1" x14ac:dyDescent="0.2">
      <c r="A124" s="10"/>
      <c r="B124" s="16"/>
      <c r="C124" s="29" t="s">
        <v>256</v>
      </c>
      <c r="D124" s="12"/>
      <c r="E124" s="10">
        <v>119</v>
      </c>
      <c r="F124" s="27" t="s">
        <v>206</v>
      </c>
      <c r="G124" s="25">
        <v>4.5</v>
      </c>
      <c r="H124" s="28" t="s">
        <v>28</v>
      </c>
      <c r="I124" s="43" t="s">
        <v>531</v>
      </c>
    </row>
    <row r="125" spans="1:9" ht="35.1" customHeight="1" x14ac:dyDescent="0.2">
      <c r="A125" s="10"/>
      <c r="B125" s="16"/>
      <c r="C125" s="29" t="s">
        <v>256</v>
      </c>
      <c r="D125" s="12"/>
      <c r="E125" s="10">
        <v>120</v>
      </c>
      <c r="F125" s="30" t="s">
        <v>235</v>
      </c>
      <c r="G125" s="26">
        <v>4.5</v>
      </c>
      <c r="H125" s="26" t="s">
        <v>28</v>
      </c>
      <c r="I125" s="43" t="e">
        <v>#N/A</v>
      </c>
    </row>
    <row r="126" spans="1:9" ht="35.1" customHeight="1" x14ac:dyDescent="0.2">
      <c r="A126" s="10"/>
      <c r="B126" s="16"/>
      <c r="C126" s="29" t="s">
        <v>256</v>
      </c>
      <c r="D126" s="12"/>
      <c r="E126" s="10">
        <v>121</v>
      </c>
      <c r="F126" s="27" t="s">
        <v>207</v>
      </c>
      <c r="G126" s="25">
        <v>4.5</v>
      </c>
      <c r="H126" s="28" t="s">
        <v>25</v>
      </c>
      <c r="I126" s="43" t="s">
        <v>532</v>
      </c>
    </row>
    <row r="127" spans="1:9" ht="35.1" customHeight="1" x14ac:dyDescent="0.2">
      <c r="A127" s="10"/>
      <c r="B127" s="16"/>
      <c r="C127" s="29" t="s">
        <v>256</v>
      </c>
      <c r="D127" s="12"/>
      <c r="E127" s="10">
        <v>122</v>
      </c>
      <c r="F127" s="30" t="s">
        <v>233</v>
      </c>
      <c r="G127" s="26">
        <v>4.5</v>
      </c>
      <c r="H127" s="26" t="s">
        <v>25</v>
      </c>
      <c r="I127" s="43" t="e">
        <v>#N/A</v>
      </c>
    </row>
    <row r="128" spans="1:9" ht="35.1" customHeight="1" x14ac:dyDescent="0.2">
      <c r="A128" s="10"/>
      <c r="B128" s="16"/>
      <c r="C128" s="29" t="s">
        <v>256</v>
      </c>
      <c r="D128" s="12"/>
      <c r="E128" s="10">
        <v>123</v>
      </c>
      <c r="F128" s="30" t="s">
        <v>236</v>
      </c>
      <c r="G128" s="26">
        <v>4.5</v>
      </c>
      <c r="H128" s="26" t="s">
        <v>25</v>
      </c>
      <c r="I128" s="43" t="e">
        <v>#N/A</v>
      </c>
    </row>
    <row r="129" spans="1:9" ht="35.1" customHeight="1" x14ac:dyDescent="0.2">
      <c r="A129" s="10"/>
      <c r="B129" s="16"/>
      <c r="C129" s="29" t="s">
        <v>256</v>
      </c>
      <c r="D129" s="12"/>
      <c r="E129" s="10">
        <v>124</v>
      </c>
      <c r="F129" s="30" t="s">
        <v>246</v>
      </c>
      <c r="G129" s="26">
        <v>4.5</v>
      </c>
      <c r="H129" s="26" t="s">
        <v>25</v>
      </c>
      <c r="I129" s="43" t="e">
        <v>#N/A</v>
      </c>
    </row>
    <row r="130" spans="1:9" ht="35.1" customHeight="1" x14ac:dyDescent="0.2">
      <c r="A130" s="10"/>
      <c r="B130" s="16"/>
      <c r="C130" s="29" t="s">
        <v>256</v>
      </c>
      <c r="D130" s="12"/>
      <c r="E130" s="10">
        <v>125</v>
      </c>
      <c r="F130" s="30" t="s">
        <v>247</v>
      </c>
      <c r="G130" s="26">
        <v>4.5</v>
      </c>
      <c r="H130" s="26" t="s">
        <v>25</v>
      </c>
      <c r="I130" s="43" t="e">
        <v>#N/A</v>
      </c>
    </row>
    <row r="131" spans="1:9" ht="35.1" customHeight="1" x14ac:dyDescent="0.2">
      <c r="A131" s="10"/>
      <c r="B131" s="16"/>
      <c r="C131" s="29" t="s">
        <v>256</v>
      </c>
      <c r="D131" s="12"/>
      <c r="E131" s="10">
        <v>126</v>
      </c>
      <c r="F131" s="27" t="s">
        <v>208</v>
      </c>
      <c r="G131" s="25">
        <v>4.5</v>
      </c>
      <c r="H131" s="28" t="s">
        <v>25</v>
      </c>
      <c r="I131" s="43" t="s">
        <v>533</v>
      </c>
    </row>
    <row r="132" spans="1:9" ht="35.1" customHeight="1" x14ac:dyDescent="0.2">
      <c r="A132" s="10"/>
      <c r="B132" s="16"/>
      <c r="C132" s="29" t="s">
        <v>256</v>
      </c>
      <c r="D132" s="12"/>
      <c r="E132" s="10">
        <v>127</v>
      </c>
      <c r="F132" s="30" t="s">
        <v>248</v>
      </c>
      <c r="G132" s="26">
        <v>4.5</v>
      </c>
      <c r="H132" s="26" t="s">
        <v>25</v>
      </c>
      <c r="I132" s="43" t="e">
        <v>#N/A</v>
      </c>
    </row>
    <row r="133" spans="1:9" ht="35.1" customHeight="1" x14ac:dyDescent="0.2">
      <c r="A133" s="10"/>
      <c r="B133" s="16"/>
      <c r="C133" s="29" t="s">
        <v>256</v>
      </c>
      <c r="D133" s="12"/>
      <c r="E133" s="10">
        <v>128</v>
      </c>
      <c r="F133" s="27" t="s">
        <v>209</v>
      </c>
      <c r="G133" s="25">
        <v>4.5</v>
      </c>
      <c r="H133" s="28" t="s">
        <v>21</v>
      </c>
      <c r="I133" s="43" t="s">
        <v>534</v>
      </c>
    </row>
    <row r="134" spans="1:9" ht="35.1" customHeight="1" x14ac:dyDescent="0.2">
      <c r="A134" s="10"/>
      <c r="B134" s="16"/>
      <c r="C134" s="29" t="s">
        <v>256</v>
      </c>
      <c r="D134" s="12"/>
      <c r="E134" s="10">
        <v>129</v>
      </c>
      <c r="F134" s="30" t="s">
        <v>234</v>
      </c>
      <c r="G134" s="26">
        <v>4.5</v>
      </c>
      <c r="H134" s="26" t="s">
        <v>21</v>
      </c>
      <c r="I134" s="43" t="e">
        <v>#N/A</v>
      </c>
    </row>
    <row r="135" spans="1:9" ht="35.1" customHeight="1" x14ac:dyDescent="0.2">
      <c r="A135" s="10"/>
      <c r="B135" s="16"/>
      <c r="C135" s="29" t="s">
        <v>256</v>
      </c>
      <c r="D135" s="12"/>
      <c r="E135" s="10">
        <v>130</v>
      </c>
      <c r="F135" s="30" t="s">
        <v>280</v>
      </c>
      <c r="G135" s="26">
        <v>4.5</v>
      </c>
      <c r="H135" s="34" t="s">
        <v>21</v>
      </c>
      <c r="I135" s="43" t="e">
        <v>#N/A</v>
      </c>
    </row>
    <row r="136" spans="1:9" ht="35.1" customHeight="1" x14ac:dyDescent="0.2">
      <c r="A136" s="10"/>
      <c r="B136" s="16"/>
      <c r="C136" s="29" t="s">
        <v>256</v>
      </c>
      <c r="D136" s="12"/>
      <c r="E136" s="10">
        <v>131</v>
      </c>
      <c r="F136" s="30" t="s">
        <v>339</v>
      </c>
      <c r="G136" s="26">
        <v>4.5</v>
      </c>
      <c r="H136" s="26" t="s">
        <v>21</v>
      </c>
      <c r="I136" s="43" t="e">
        <v>#N/A</v>
      </c>
    </row>
    <row r="137" spans="1:9" ht="35.1" customHeight="1" x14ac:dyDescent="0.2">
      <c r="A137" s="10"/>
      <c r="B137" s="16"/>
      <c r="C137" s="29" t="s">
        <v>256</v>
      </c>
      <c r="D137" s="12"/>
      <c r="E137" s="10">
        <v>132</v>
      </c>
      <c r="F137" s="27" t="s">
        <v>211</v>
      </c>
      <c r="G137" s="25">
        <v>4.5</v>
      </c>
      <c r="H137" s="28" t="s">
        <v>21</v>
      </c>
      <c r="I137" s="43" t="s">
        <v>535</v>
      </c>
    </row>
    <row r="138" spans="1:9" ht="35.1" customHeight="1" x14ac:dyDescent="0.2">
      <c r="A138" s="10"/>
      <c r="B138" s="16"/>
      <c r="C138" s="29" t="s">
        <v>256</v>
      </c>
      <c r="D138" s="12"/>
      <c r="E138" s="10">
        <v>133</v>
      </c>
      <c r="F138" s="30" t="s">
        <v>361</v>
      </c>
      <c r="G138" s="26">
        <v>4.5</v>
      </c>
      <c r="H138" s="26" t="s">
        <v>21</v>
      </c>
      <c r="I138" s="43" t="e">
        <v>#N/A</v>
      </c>
    </row>
    <row r="139" spans="1:9" ht="35.1" customHeight="1" x14ac:dyDescent="0.2">
      <c r="A139" s="10"/>
      <c r="B139" s="16"/>
      <c r="C139" s="29" t="s">
        <v>256</v>
      </c>
      <c r="D139" s="12"/>
      <c r="E139" s="10">
        <v>134</v>
      </c>
      <c r="F139" s="30" t="s">
        <v>294</v>
      </c>
      <c r="G139" s="26">
        <v>4.5</v>
      </c>
      <c r="H139" s="26" t="s">
        <v>21</v>
      </c>
      <c r="I139" s="43" t="e">
        <v>#N/A</v>
      </c>
    </row>
    <row r="140" spans="1:9" ht="35.1" customHeight="1" x14ac:dyDescent="0.2">
      <c r="A140" s="10"/>
      <c r="B140" s="16"/>
      <c r="C140" s="29" t="s">
        <v>256</v>
      </c>
      <c r="D140" s="12"/>
      <c r="E140" s="10">
        <v>135</v>
      </c>
      <c r="F140" s="27" t="s">
        <v>212</v>
      </c>
      <c r="G140" s="25">
        <v>4.5</v>
      </c>
      <c r="H140" s="28" t="s">
        <v>21</v>
      </c>
      <c r="I140" s="43" t="s">
        <v>536</v>
      </c>
    </row>
    <row r="141" spans="1:9" ht="35.1" customHeight="1" x14ac:dyDescent="0.2">
      <c r="A141" s="10"/>
      <c r="B141" s="16"/>
      <c r="C141" s="29" t="s">
        <v>256</v>
      </c>
      <c r="D141" s="12"/>
      <c r="E141" s="10">
        <v>136</v>
      </c>
      <c r="F141" s="30" t="s">
        <v>295</v>
      </c>
      <c r="G141" s="26">
        <v>4.5</v>
      </c>
      <c r="H141" s="34" t="s">
        <v>7</v>
      </c>
      <c r="I141" s="43" t="e">
        <v>#N/A</v>
      </c>
    </row>
    <row r="142" spans="1:9" ht="35.1" customHeight="1" x14ac:dyDescent="0.2">
      <c r="A142" s="10"/>
      <c r="B142" s="16"/>
      <c r="C142" s="29" t="s">
        <v>256</v>
      </c>
      <c r="D142" s="12"/>
      <c r="E142" s="10">
        <v>137</v>
      </c>
      <c r="F142" s="30" t="s">
        <v>237</v>
      </c>
      <c r="G142" s="26">
        <v>4.5</v>
      </c>
      <c r="H142" s="26" t="s">
        <v>7</v>
      </c>
      <c r="I142" s="43" t="e">
        <v>#N/A</v>
      </c>
    </row>
    <row r="143" spans="1:9" ht="35.1" customHeight="1" x14ac:dyDescent="0.2">
      <c r="A143" s="10"/>
      <c r="B143" s="16"/>
      <c r="C143" s="29" t="s">
        <v>256</v>
      </c>
      <c r="D143" s="12"/>
      <c r="E143" s="10">
        <v>138</v>
      </c>
      <c r="F143" s="30" t="s">
        <v>238</v>
      </c>
      <c r="G143" s="26">
        <v>4.5</v>
      </c>
      <c r="H143" s="26" t="s">
        <v>7</v>
      </c>
      <c r="I143" s="43" t="e">
        <v>#N/A</v>
      </c>
    </row>
    <row r="144" spans="1:9" ht="35.1" customHeight="1" x14ac:dyDescent="0.2">
      <c r="A144" s="10"/>
      <c r="B144" s="16"/>
      <c r="C144" s="29" t="s">
        <v>256</v>
      </c>
      <c r="D144" s="12"/>
      <c r="E144" s="10">
        <v>139</v>
      </c>
      <c r="F144" s="27" t="s">
        <v>214</v>
      </c>
      <c r="G144" s="25">
        <v>4.5</v>
      </c>
      <c r="H144" s="28" t="s">
        <v>7</v>
      </c>
      <c r="I144" s="43" t="s">
        <v>537</v>
      </c>
    </row>
    <row r="145" spans="1:9" ht="35.1" customHeight="1" x14ac:dyDescent="0.2">
      <c r="A145" s="10"/>
      <c r="B145" s="16"/>
      <c r="C145" s="29" t="s">
        <v>256</v>
      </c>
      <c r="D145" s="12"/>
      <c r="E145" s="10">
        <v>140</v>
      </c>
      <c r="F145" s="30" t="s">
        <v>282</v>
      </c>
      <c r="G145" s="26">
        <v>4.5</v>
      </c>
      <c r="H145" s="26" t="s">
        <v>7</v>
      </c>
      <c r="I145" s="43" t="e">
        <v>#N/A</v>
      </c>
    </row>
    <row r="146" spans="1:9" ht="35.1" customHeight="1" x14ac:dyDescent="0.2">
      <c r="A146" s="10"/>
      <c r="B146" s="16"/>
      <c r="C146" s="29" t="s">
        <v>256</v>
      </c>
      <c r="D146" s="12"/>
      <c r="E146" s="10">
        <v>141</v>
      </c>
      <c r="F146" s="27" t="s">
        <v>215</v>
      </c>
      <c r="G146" s="25">
        <v>4.5</v>
      </c>
      <c r="H146" s="28" t="s">
        <v>7</v>
      </c>
      <c r="I146" s="43" t="s">
        <v>538</v>
      </c>
    </row>
    <row r="147" spans="1:9" ht="35.1" customHeight="1" x14ac:dyDescent="0.2">
      <c r="A147" s="10"/>
      <c r="B147" s="16"/>
      <c r="C147" s="29" t="s">
        <v>256</v>
      </c>
      <c r="D147" s="12"/>
      <c r="E147" s="10">
        <v>142</v>
      </c>
      <c r="F147" s="27" t="s">
        <v>216</v>
      </c>
      <c r="G147" s="25">
        <v>4.5</v>
      </c>
      <c r="H147" s="28" t="s">
        <v>7</v>
      </c>
      <c r="I147" s="43" t="s">
        <v>539</v>
      </c>
    </row>
    <row r="148" spans="1:9" ht="35.1" customHeight="1" x14ac:dyDescent="0.2">
      <c r="A148" s="10"/>
      <c r="B148" s="16"/>
      <c r="C148" s="29" t="s">
        <v>256</v>
      </c>
      <c r="D148" s="12"/>
      <c r="E148" s="10">
        <v>143</v>
      </c>
      <c r="F148" s="30" t="s">
        <v>239</v>
      </c>
      <c r="G148" s="26">
        <v>4.5</v>
      </c>
      <c r="H148" s="26" t="s">
        <v>7</v>
      </c>
      <c r="I148" s="43" t="e">
        <v>#N/A</v>
      </c>
    </row>
    <row r="149" spans="1:9" ht="35.1" customHeight="1" x14ac:dyDescent="0.2">
      <c r="A149" s="10"/>
      <c r="B149" s="16"/>
      <c r="C149" s="29" t="s">
        <v>256</v>
      </c>
      <c r="D149" s="12"/>
      <c r="E149" s="10">
        <v>144</v>
      </c>
      <c r="F149" s="27" t="s">
        <v>217</v>
      </c>
      <c r="G149" s="25">
        <v>4.5</v>
      </c>
      <c r="H149" s="28" t="s">
        <v>8</v>
      </c>
      <c r="I149" s="43" t="s">
        <v>540</v>
      </c>
    </row>
    <row r="150" spans="1:9" ht="35.1" customHeight="1" x14ac:dyDescent="0.2">
      <c r="A150" s="10"/>
      <c r="B150" s="16"/>
      <c r="C150" s="29" t="s">
        <v>256</v>
      </c>
      <c r="D150" s="12"/>
      <c r="E150" s="10">
        <v>145</v>
      </c>
      <c r="F150" s="27" t="s">
        <v>218</v>
      </c>
      <c r="G150" s="25">
        <v>4.5</v>
      </c>
      <c r="H150" s="28" t="s">
        <v>8</v>
      </c>
      <c r="I150" s="43" t="s">
        <v>541</v>
      </c>
    </row>
    <row r="151" spans="1:9" ht="35.1" customHeight="1" x14ac:dyDescent="0.2">
      <c r="A151" s="10"/>
      <c r="B151" s="16"/>
      <c r="C151" s="29" t="s">
        <v>256</v>
      </c>
      <c r="D151" s="12"/>
      <c r="E151" s="10">
        <v>146</v>
      </c>
      <c r="F151" s="27" t="s">
        <v>219</v>
      </c>
      <c r="G151" s="25">
        <v>4.5</v>
      </c>
      <c r="H151" s="28" t="s">
        <v>8</v>
      </c>
      <c r="I151" s="43" t="s">
        <v>542</v>
      </c>
    </row>
    <row r="152" spans="1:9" ht="35.1" customHeight="1" x14ac:dyDescent="0.2">
      <c r="A152" s="10"/>
      <c r="B152" s="16"/>
      <c r="C152" s="29" t="s">
        <v>256</v>
      </c>
      <c r="D152" s="12"/>
      <c r="E152" s="10">
        <v>147</v>
      </c>
      <c r="F152" s="27" t="s">
        <v>220</v>
      </c>
      <c r="G152" s="25">
        <v>4.5</v>
      </c>
      <c r="H152" s="28" t="s">
        <v>8</v>
      </c>
      <c r="I152" s="43" t="s">
        <v>543</v>
      </c>
    </row>
    <row r="153" spans="1:9" ht="35.1" customHeight="1" x14ac:dyDescent="0.2">
      <c r="A153" s="10"/>
      <c r="B153" s="16"/>
      <c r="C153" s="29" t="s">
        <v>256</v>
      </c>
      <c r="D153" s="12"/>
      <c r="E153" s="10">
        <v>148</v>
      </c>
      <c r="F153" s="27" t="s">
        <v>221</v>
      </c>
      <c r="G153" s="25">
        <v>4.5</v>
      </c>
      <c r="H153" s="28" t="s">
        <v>8</v>
      </c>
      <c r="I153" s="43" t="s">
        <v>544</v>
      </c>
    </row>
    <row r="154" spans="1:9" ht="35.1" customHeight="1" x14ac:dyDescent="0.2">
      <c r="A154" s="10"/>
      <c r="B154" s="16"/>
      <c r="C154" s="29" t="s">
        <v>256</v>
      </c>
      <c r="D154" s="12"/>
      <c r="E154" s="10">
        <v>149</v>
      </c>
      <c r="F154" s="30" t="s">
        <v>262</v>
      </c>
      <c r="G154" s="26">
        <v>4.5</v>
      </c>
      <c r="H154" s="26" t="s">
        <v>8</v>
      </c>
      <c r="I154" s="43" t="e">
        <v>#N/A</v>
      </c>
    </row>
    <row r="155" spans="1:9" ht="35.1" customHeight="1" x14ac:dyDescent="0.2">
      <c r="A155" s="10"/>
      <c r="B155" s="16"/>
      <c r="C155" s="29" t="s">
        <v>256</v>
      </c>
      <c r="D155" s="12"/>
      <c r="E155" s="10">
        <v>150</v>
      </c>
      <c r="F155" s="30" t="s">
        <v>240</v>
      </c>
      <c r="G155" s="26">
        <v>4.5</v>
      </c>
      <c r="H155" s="26" t="s">
        <v>8</v>
      </c>
      <c r="I155" s="43" t="e">
        <v>#N/A</v>
      </c>
    </row>
    <row r="156" spans="1:9" ht="35.1" customHeight="1" x14ac:dyDescent="0.2">
      <c r="A156" s="10"/>
      <c r="B156" s="16"/>
      <c r="C156" s="29" t="s">
        <v>256</v>
      </c>
      <c r="D156" s="12"/>
      <c r="E156" s="10">
        <v>151</v>
      </c>
      <c r="F156" s="30" t="s">
        <v>245</v>
      </c>
      <c r="G156" s="26">
        <v>4.5</v>
      </c>
      <c r="H156" s="26" t="s">
        <v>8</v>
      </c>
      <c r="I156" s="43" t="e">
        <v>#N/A</v>
      </c>
    </row>
    <row r="157" spans="1:9" ht="35.1" customHeight="1" x14ac:dyDescent="0.2">
      <c r="A157" s="10"/>
      <c r="B157" s="16"/>
      <c r="C157" s="29" t="s">
        <v>256</v>
      </c>
      <c r="D157" s="12"/>
      <c r="E157" s="10">
        <v>152</v>
      </c>
      <c r="F157" s="30" t="s">
        <v>360</v>
      </c>
      <c r="G157" s="26">
        <v>4.5</v>
      </c>
      <c r="H157" s="26" t="s">
        <v>8</v>
      </c>
      <c r="I157" s="43" t="e">
        <v>#N/A</v>
      </c>
    </row>
    <row r="158" spans="1:9" ht="35.1" customHeight="1" x14ac:dyDescent="0.2">
      <c r="A158" s="10"/>
      <c r="B158" s="16"/>
      <c r="C158" s="29" t="s">
        <v>256</v>
      </c>
      <c r="D158" s="12"/>
      <c r="E158" s="10">
        <v>153</v>
      </c>
      <c r="F158" s="27" t="s">
        <v>222</v>
      </c>
      <c r="G158" s="25">
        <v>4.5</v>
      </c>
      <c r="H158" s="28" t="s">
        <v>8</v>
      </c>
      <c r="I158" s="43" t="s">
        <v>545</v>
      </c>
    </row>
    <row r="159" spans="1:9" ht="35.1" customHeight="1" x14ac:dyDescent="0.2">
      <c r="A159" s="10"/>
      <c r="B159" s="16"/>
      <c r="C159" s="29" t="s">
        <v>256</v>
      </c>
      <c r="D159" s="12"/>
      <c r="E159" s="10">
        <v>154</v>
      </c>
      <c r="F159" s="30" t="s">
        <v>230</v>
      </c>
      <c r="G159" s="26">
        <v>4.5</v>
      </c>
      <c r="H159" s="26" t="s">
        <v>8</v>
      </c>
      <c r="I159" s="43" t="e">
        <v>#N/A</v>
      </c>
    </row>
    <row r="160" spans="1:9" ht="35.1" customHeight="1" x14ac:dyDescent="0.2">
      <c r="A160" s="10"/>
      <c r="B160" s="16"/>
      <c r="C160" s="29" t="s">
        <v>256</v>
      </c>
      <c r="D160" s="12"/>
      <c r="E160" s="10">
        <v>155</v>
      </c>
      <c r="F160" s="30" t="s">
        <v>244</v>
      </c>
      <c r="G160" s="26">
        <v>4.5</v>
      </c>
      <c r="H160" s="26" t="s">
        <v>8</v>
      </c>
      <c r="I160" s="43" t="e">
        <v>#N/A</v>
      </c>
    </row>
    <row r="161" spans="1:9" ht="35.1" customHeight="1" x14ac:dyDescent="0.2">
      <c r="A161" s="10"/>
      <c r="B161" s="16"/>
      <c r="C161" s="29" t="s">
        <v>256</v>
      </c>
      <c r="D161" s="12"/>
      <c r="E161" s="10">
        <v>156</v>
      </c>
      <c r="F161" s="27" t="s">
        <v>223</v>
      </c>
      <c r="G161" s="25">
        <v>4.5</v>
      </c>
      <c r="H161" s="28" t="s">
        <v>8</v>
      </c>
      <c r="I161" s="43" t="s">
        <v>546</v>
      </c>
    </row>
    <row r="162" spans="1:9" ht="35.1" customHeight="1" x14ac:dyDescent="0.2">
      <c r="A162" s="10"/>
      <c r="B162" s="16"/>
      <c r="C162" s="29" t="s">
        <v>256</v>
      </c>
      <c r="D162" s="12"/>
      <c r="E162" s="10">
        <v>157</v>
      </c>
      <c r="F162" s="27" t="s">
        <v>224</v>
      </c>
      <c r="G162" s="25">
        <v>4.5</v>
      </c>
      <c r="H162" s="28" t="s">
        <v>8</v>
      </c>
      <c r="I162" s="43" t="s">
        <v>547</v>
      </c>
    </row>
    <row r="163" spans="1:9" ht="35.1" customHeight="1" x14ac:dyDescent="0.2">
      <c r="A163" s="10"/>
      <c r="B163" s="16"/>
      <c r="C163" s="29" t="s">
        <v>256</v>
      </c>
      <c r="D163" s="12"/>
      <c r="E163" s="10">
        <v>158</v>
      </c>
      <c r="F163" s="30" t="s">
        <v>359</v>
      </c>
      <c r="G163" s="26">
        <v>4.5</v>
      </c>
      <c r="H163" s="26" t="s">
        <v>8</v>
      </c>
      <c r="I163" s="43" t="e">
        <v>#N/A</v>
      </c>
    </row>
    <row r="164" spans="1:9" ht="35.1" customHeight="1" x14ac:dyDescent="0.2">
      <c r="A164" s="10"/>
      <c r="B164" s="16"/>
      <c r="C164" s="29" t="s">
        <v>256</v>
      </c>
      <c r="D164" s="12"/>
      <c r="E164" s="10">
        <v>159</v>
      </c>
      <c r="F164" s="30" t="s">
        <v>242</v>
      </c>
      <c r="G164" s="26">
        <v>4.5</v>
      </c>
      <c r="H164" s="26" t="s">
        <v>8</v>
      </c>
      <c r="I164" s="43" t="e">
        <v>#N/A</v>
      </c>
    </row>
    <row r="165" spans="1:9" ht="35.1" customHeight="1" x14ac:dyDescent="0.2">
      <c r="A165" s="10"/>
      <c r="B165" s="16"/>
      <c r="C165" s="29" t="s">
        <v>256</v>
      </c>
      <c r="D165" s="12"/>
      <c r="E165" s="10">
        <v>160</v>
      </c>
      <c r="F165" s="30" t="s">
        <v>241</v>
      </c>
      <c r="G165" s="26">
        <v>4.5</v>
      </c>
      <c r="H165" s="26" t="s">
        <v>8</v>
      </c>
      <c r="I165" s="43" t="e">
        <v>#N/A</v>
      </c>
    </row>
    <row r="166" spans="1:9" ht="35.1" customHeight="1" x14ac:dyDescent="0.2">
      <c r="A166" s="10"/>
      <c r="B166" s="16"/>
      <c r="C166" s="29" t="s">
        <v>256</v>
      </c>
      <c r="D166" s="12"/>
      <c r="E166" s="10">
        <v>161</v>
      </c>
      <c r="F166" s="30" t="s">
        <v>358</v>
      </c>
      <c r="G166" s="26">
        <v>4.5</v>
      </c>
      <c r="H166" s="26" t="s">
        <v>8</v>
      </c>
      <c r="I166" s="43" t="e">
        <v>#N/A</v>
      </c>
    </row>
    <row r="167" spans="1:9" ht="35.1" customHeight="1" x14ac:dyDescent="0.2">
      <c r="A167" s="10"/>
      <c r="B167" s="16"/>
      <c r="C167" s="29" t="s">
        <v>256</v>
      </c>
      <c r="D167" s="12"/>
      <c r="E167" s="10">
        <v>162</v>
      </c>
      <c r="F167" s="30" t="s">
        <v>243</v>
      </c>
      <c r="G167" s="26">
        <v>4.5</v>
      </c>
      <c r="H167" s="26" t="s">
        <v>8</v>
      </c>
      <c r="I167" s="43" t="e">
        <v>#N/A</v>
      </c>
    </row>
    <row r="168" spans="1:9" ht="30" customHeight="1" x14ac:dyDescent="0.2">
      <c r="A168" s="10"/>
      <c r="B168" s="16"/>
      <c r="C168" s="29" t="s">
        <v>256</v>
      </c>
      <c r="D168" s="12"/>
      <c r="E168" s="10">
        <v>163</v>
      </c>
      <c r="F168" s="38" t="s">
        <v>296</v>
      </c>
      <c r="G168" s="25">
        <v>4.5</v>
      </c>
      <c r="H168" s="28" t="s">
        <v>16</v>
      </c>
      <c r="I168" s="43" t="e">
        <v>#N/A</v>
      </c>
    </row>
    <row r="169" spans="1:9" ht="30" customHeight="1" x14ac:dyDescent="0.2">
      <c r="A169" s="10"/>
      <c r="B169" s="16"/>
      <c r="C169" s="29" t="s">
        <v>256</v>
      </c>
      <c r="D169" s="12"/>
      <c r="E169" s="10">
        <v>164</v>
      </c>
      <c r="F169" s="38" t="s">
        <v>297</v>
      </c>
      <c r="G169" s="25">
        <v>4.5</v>
      </c>
      <c r="H169" s="28" t="s">
        <v>26</v>
      </c>
      <c r="I169" s="43" t="e">
        <v>#N/A</v>
      </c>
    </row>
    <row r="170" spans="1:9" ht="30" customHeight="1" x14ac:dyDescent="0.2">
      <c r="A170" s="10"/>
      <c r="B170" s="16"/>
      <c r="C170" s="29" t="s">
        <v>256</v>
      </c>
      <c r="D170" s="12"/>
      <c r="E170" s="10">
        <v>165</v>
      </c>
      <c r="F170" s="38" t="s">
        <v>298</v>
      </c>
      <c r="G170" s="25">
        <v>4.5</v>
      </c>
      <c r="H170" s="28" t="s">
        <v>26</v>
      </c>
      <c r="I170" s="43" t="e">
        <v>#N/A</v>
      </c>
    </row>
    <row r="171" spans="1:9" ht="30" customHeight="1" x14ac:dyDescent="0.2">
      <c r="A171" s="10"/>
      <c r="B171" s="16"/>
      <c r="C171" s="29" t="s">
        <v>267</v>
      </c>
      <c r="D171" s="12"/>
      <c r="E171" s="10">
        <v>166</v>
      </c>
      <c r="F171" s="27" t="s">
        <v>264</v>
      </c>
      <c r="G171" s="25">
        <v>4.5</v>
      </c>
      <c r="H171" s="28" t="s">
        <v>24</v>
      </c>
      <c r="I171" s="43" t="s">
        <v>548</v>
      </c>
    </row>
    <row r="172" spans="1:9" ht="30" customHeight="1" x14ac:dyDescent="0.2">
      <c r="A172" s="10"/>
      <c r="B172" s="16"/>
      <c r="C172" s="29" t="s">
        <v>267</v>
      </c>
      <c r="D172" s="12"/>
      <c r="E172" s="10">
        <v>167</v>
      </c>
      <c r="F172" s="27" t="s">
        <v>265</v>
      </c>
      <c r="G172" s="25">
        <v>4.5</v>
      </c>
      <c r="H172" s="28" t="s">
        <v>27</v>
      </c>
      <c r="I172" s="43" t="s">
        <v>549</v>
      </c>
    </row>
    <row r="173" spans="1:9" ht="30" customHeight="1" x14ac:dyDescent="0.2">
      <c r="A173" s="10"/>
      <c r="B173" s="16"/>
      <c r="C173" s="29" t="s">
        <v>267</v>
      </c>
      <c r="D173" s="12"/>
      <c r="E173" s="10">
        <v>168</v>
      </c>
      <c r="F173" s="27" t="s">
        <v>266</v>
      </c>
      <c r="G173" s="25">
        <v>4.5</v>
      </c>
      <c r="H173" s="28" t="s">
        <v>7</v>
      </c>
      <c r="I173" s="43" t="s">
        <v>550</v>
      </c>
    </row>
    <row r="174" spans="1:9" ht="30" customHeight="1" x14ac:dyDescent="0.2">
      <c r="A174" s="10"/>
      <c r="B174" s="16"/>
      <c r="C174" s="29" t="s">
        <v>267</v>
      </c>
      <c r="D174" s="12"/>
      <c r="E174" s="10">
        <v>169</v>
      </c>
      <c r="F174" s="30" t="s">
        <v>300</v>
      </c>
      <c r="G174" s="26">
        <v>4.5</v>
      </c>
      <c r="H174" s="24" t="s">
        <v>24</v>
      </c>
      <c r="I174" s="43" t="e">
        <v>#N/A</v>
      </c>
    </row>
    <row r="175" spans="1:9" ht="30" customHeight="1" x14ac:dyDescent="0.2">
      <c r="A175" s="10">
        <v>5</v>
      </c>
      <c r="B175" s="20" t="s">
        <v>192</v>
      </c>
      <c r="C175" s="11" t="s">
        <v>172</v>
      </c>
      <c r="D175" s="10">
        <v>30</v>
      </c>
      <c r="E175" s="10">
        <v>170</v>
      </c>
      <c r="F175" s="23" t="s">
        <v>173</v>
      </c>
      <c r="G175" s="26">
        <v>3.5</v>
      </c>
      <c r="H175" s="24" t="s">
        <v>27</v>
      </c>
      <c r="I175" s="43" t="e">
        <v>#N/A</v>
      </c>
    </row>
    <row r="176" spans="1:9" ht="30" customHeight="1" x14ac:dyDescent="0.2">
      <c r="A176" s="10"/>
      <c r="B176" s="16"/>
      <c r="C176" s="11" t="s">
        <v>172</v>
      </c>
      <c r="D176" s="12"/>
      <c r="E176" s="10">
        <v>171</v>
      </c>
      <c r="F176" s="23" t="s">
        <v>174</v>
      </c>
      <c r="G176" s="26">
        <v>3.5</v>
      </c>
      <c r="H176" s="24" t="s">
        <v>27</v>
      </c>
      <c r="I176" s="43" t="e">
        <v>#N/A</v>
      </c>
    </row>
    <row r="177" spans="1:14" ht="30" customHeight="1" x14ac:dyDescent="0.2">
      <c r="A177" s="10"/>
      <c r="B177" s="16"/>
      <c r="C177" s="11" t="s">
        <v>172</v>
      </c>
      <c r="D177" s="12"/>
      <c r="E177" s="10">
        <v>172</v>
      </c>
      <c r="F177" s="11" t="s">
        <v>161</v>
      </c>
      <c r="G177" s="25">
        <v>5</v>
      </c>
      <c r="H177" s="10" t="s">
        <v>27</v>
      </c>
      <c r="I177" s="43" t="s">
        <v>551</v>
      </c>
    </row>
    <row r="178" spans="1:14" ht="30" customHeight="1" x14ac:dyDescent="0.2">
      <c r="A178" s="10"/>
      <c r="B178" s="16"/>
      <c r="C178" s="11" t="s">
        <v>172</v>
      </c>
      <c r="D178" s="12"/>
      <c r="E178" s="10">
        <v>173</v>
      </c>
      <c r="F178" s="11" t="s">
        <v>176</v>
      </c>
      <c r="G178" s="25">
        <v>5</v>
      </c>
      <c r="H178" s="10" t="s">
        <v>27</v>
      </c>
      <c r="I178" s="47" t="s">
        <v>653</v>
      </c>
    </row>
    <row r="179" spans="1:14" ht="30" customHeight="1" x14ac:dyDescent="0.2">
      <c r="A179" s="10"/>
      <c r="B179" s="16"/>
      <c r="C179" s="11" t="s">
        <v>172</v>
      </c>
      <c r="D179" s="12"/>
      <c r="E179" s="10">
        <v>174</v>
      </c>
      <c r="F179" s="23" t="s">
        <v>175</v>
      </c>
      <c r="G179" s="26">
        <v>5</v>
      </c>
      <c r="H179" s="24" t="s">
        <v>24</v>
      </c>
      <c r="I179" s="32" t="s">
        <v>448</v>
      </c>
    </row>
    <row r="180" spans="1:14" ht="30" customHeight="1" x14ac:dyDescent="0.2">
      <c r="A180" s="10"/>
      <c r="B180" s="16"/>
      <c r="C180" s="11" t="s">
        <v>172</v>
      </c>
      <c r="D180" s="12"/>
      <c r="E180" s="10">
        <v>175</v>
      </c>
      <c r="F180" s="23" t="s">
        <v>177</v>
      </c>
      <c r="G180" s="26">
        <v>5</v>
      </c>
      <c r="H180" s="24" t="s">
        <v>24</v>
      </c>
      <c r="I180" s="32" t="s">
        <v>579</v>
      </c>
    </row>
    <row r="181" spans="1:14" ht="30" customHeight="1" x14ac:dyDescent="0.2">
      <c r="A181" s="10"/>
      <c r="B181" s="16"/>
      <c r="C181" s="11" t="s">
        <v>172</v>
      </c>
      <c r="D181" s="12"/>
      <c r="E181" s="10">
        <v>176</v>
      </c>
      <c r="F181" s="23" t="s">
        <v>178</v>
      </c>
      <c r="G181" s="26">
        <v>3.5</v>
      </c>
      <c r="H181" s="24" t="s">
        <v>24</v>
      </c>
      <c r="I181" s="43" t="e">
        <v>#N/A</v>
      </c>
    </row>
    <row r="182" spans="1:14" ht="30" customHeight="1" x14ac:dyDescent="0.2">
      <c r="A182" s="10"/>
      <c r="B182" s="16"/>
      <c r="C182" s="11" t="s">
        <v>172</v>
      </c>
      <c r="D182" s="12"/>
      <c r="E182" s="10">
        <v>177</v>
      </c>
      <c r="F182" s="23" t="s">
        <v>179</v>
      </c>
      <c r="G182" s="26">
        <v>5</v>
      </c>
      <c r="H182" s="24" t="s">
        <v>24</v>
      </c>
      <c r="I182" s="47" t="s">
        <v>566</v>
      </c>
    </row>
    <row r="183" spans="1:14" ht="30" customHeight="1" x14ac:dyDescent="0.2">
      <c r="A183" s="10"/>
      <c r="B183" s="16"/>
      <c r="C183" s="11" t="s">
        <v>172</v>
      </c>
      <c r="D183" s="12"/>
      <c r="E183" s="10">
        <v>178</v>
      </c>
      <c r="F183" s="23" t="s">
        <v>180</v>
      </c>
      <c r="G183" s="26">
        <v>3.5</v>
      </c>
      <c r="H183" s="24" t="s">
        <v>24</v>
      </c>
      <c r="I183" s="43" t="e">
        <v>#N/A</v>
      </c>
    </row>
    <row r="184" spans="1:14" ht="30" customHeight="1" x14ac:dyDescent="0.2">
      <c r="A184" s="10"/>
      <c r="B184" s="16"/>
      <c r="C184" s="11" t="s">
        <v>172</v>
      </c>
      <c r="D184" s="12"/>
      <c r="E184" s="10">
        <v>179</v>
      </c>
      <c r="F184" s="11" t="s">
        <v>162</v>
      </c>
      <c r="G184" s="25">
        <v>3.5</v>
      </c>
      <c r="H184" s="10" t="s">
        <v>24</v>
      </c>
      <c r="I184" s="43" t="s">
        <v>552</v>
      </c>
    </row>
    <row r="185" spans="1:14" ht="30" customHeight="1" x14ac:dyDescent="0.2">
      <c r="A185" s="10"/>
      <c r="B185" s="16"/>
      <c r="C185" s="11" t="s">
        <v>172</v>
      </c>
      <c r="D185" s="12"/>
      <c r="E185" s="10">
        <v>180</v>
      </c>
      <c r="F185" s="11" t="s">
        <v>163</v>
      </c>
      <c r="G185" s="25">
        <v>3.5</v>
      </c>
      <c r="H185" s="10" t="s">
        <v>24</v>
      </c>
      <c r="I185" s="43" t="s">
        <v>553</v>
      </c>
    </row>
    <row r="186" spans="1:14" ht="30" customHeight="1" x14ac:dyDescent="0.2">
      <c r="A186" s="10"/>
      <c r="B186" s="16"/>
      <c r="C186" s="11" t="s">
        <v>172</v>
      </c>
      <c r="D186" s="12"/>
      <c r="E186" s="10">
        <v>181</v>
      </c>
      <c r="F186" s="11" t="s">
        <v>164</v>
      </c>
      <c r="G186" s="25">
        <v>3.5</v>
      </c>
      <c r="H186" s="10" t="s">
        <v>21</v>
      </c>
      <c r="I186" s="43" t="s">
        <v>554</v>
      </c>
    </row>
    <row r="187" spans="1:14" ht="30" customHeight="1" x14ac:dyDescent="0.2">
      <c r="A187" s="10"/>
      <c r="B187" s="16"/>
      <c r="C187" s="11" t="s">
        <v>172</v>
      </c>
      <c r="D187" s="12"/>
      <c r="E187" s="10">
        <v>182</v>
      </c>
      <c r="F187" s="23" t="s">
        <v>181</v>
      </c>
      <c r="G187" s="26">
        <v>3.5</v>
      </c>
      <c r="H187" s="24" t="s">
        <v>21</v>
      </c>
      <c r="I187" s="43" t="e">
        <v>#N/A</v>
      </c>
    </row>
    <row r="188" spans="1:14" ht="30" customHeight="1" x14ac:dyDescent="0.2">
      <c r="A188" s="10"/>
      <c r="B188" s="16"/>
      <c r="C188" s="11" t="s">
        <v>172</v>
      </c>
      <c r="D188" s="12"/>
      <c r="E188" s="10">
        <v>183</v>
      </c>
      <c r="F188" s="23" t="s">
        <v>291</v>
      </c>
      <c r="G188" s="26">
        <v>3.5</v>
      </c>
      <c r="H188" s="24" t="s">
        <v>21</v>
      </c>
      <c r="I188" s="43" t="e">
        <v>#N/A</v>
      </c>
    </row>
    <row r="189" spans="1:14" ht="30" customHeight="1" x14ac:dyDescent="0.2">
      <c r="A189" s="10"/>
      <c r="B189" s="16"/>
      <c r="C189" s="11" t="s">
        <v>172</v>
      </c>
      <c r="D189" s="12"/>
      <c r="E189" s="10">
        <v>184</v>
      </c>
      <c r="F189" s="23" t="s">
        <v>182</v>
      </c>
      <c r="G189" s="26">
        <v>5</v>
      </c>
      <c r="H189" s="24" t="s">
        <v>25</v>
      </c>
      <c r="I189" s="47" t="s">
        <v>471</v>
      </c>
    </row>
    <row r="190" spans="1:14" ht="30" customHeight="1" x14ac:dyDescent="0.2">
      <c r="A190" s="10"/>
      <c r="B190" s="16"/>
      <c r="C190" s="11" t="s">
        <v>172</v>
      </c>
      <c r="D190" s="12"/>
      <c r="E190" s="10">
        <v>185</v>
      </c>
      <c r="F190" s="11" t="s">
        <v>166</v>
      </c>
      <c r="G190" s="25">
        <v>5</v>
      </c>
      <c r="H190" s="10" t="s">
        <v>25</v>
      </c>
      <c r="I190" s="43" t="s">
        <v>555</v>
      </c>
      <c r="N190" s="1">
        <f>260+533</f>
        <v>793</v>
      </c>
    </row>
    <row r="191" spans="1:14" ht="30" customHeight="1" x14ac:dyDescent="0.2">
      <c r="A191" s="10"/>
      <c r="B191" s="16"/>
      <c r="C191" s="11" t="s">
        <v>172</v>
      </c>
      <c r="D191" s="12"/>
      <c r="E191" s="10">
        <v>186</v>
      </c>
      <c r="F191" s="23" t="s">
        <v>183</v>
      </c>
      <c r="G191" s="26">
        <v>3.5</v>
      </c>
      <c r="H191" s="24" t="s">
        <v>25</v>
      </c>
      <c r="I191" s="43" t="e">
        <v>#N/A</v>
      </c>
    </row>
    <row r="192" spans="1:14" ht="30" customHeight="1" x14ac:dyDescent="0.2">
      <c r="A192" s="10"/>
      <c r="B192" s="16"/>
      <c r="C192" s="11" t="s">
        <v>172</v>
      </c>
      <c r="D192" s="12"/>
      <c r="E192" s="10">
        <v>187</v>
      </c>
      <c r="F192" s="23" t="s">
        <v>184</v>
      </c>
      <c r="G192" s="26">
        <v>3.5</v>
      </c>
      <c r="H192" s="24" t="s">
        <v>25</v>
      </c>
      <c r="I192" s="43" t="e">
        <v>#N/A</v>
      </c>
    </row>
    <row r="193" spans="1:9" ht="30" customHeight="1" x14ac:dyDescent="0.2">
      <c r="A193" s="10"/>
      <c r="B193" s="16"/>
      <c r="C193" s="11" t="s">
        <v>172</v>
      </c>
      <c r="D193" s="12"/>
      <c r="E193" s="10">
        <v>188</v>
      </c>
      <c r="F193" s="11" t="s">
        <v>167</v>
      </c>
      <c r="G193" s="25">
        <v>3.5</v>
      </c>
      <c r="H193" s="10" t="s">
        <v>25</v>
      </c>
      <c r="I193" s="43" t="s">
        <v>556</v>
      </c>
    </row>
    <row r="194" spans="1:9" ht="30" customHeight="1" x14ac:dyDescent="0.2">
      <c r="A194" s="10"/>
      <c r="B194" s="16"/>
      <c r="C194" s="11" t="s">
        <v>172</v>
      </c>
      <c r="D194" s="12"/>
      <c r="E194" s="10">
        <v>189</v>
      </c>
      <c r="F194" s="23" t="s">
        <v>185</v>
      </c>
      <c r="G194" s="26">
        <v>3.5</v>
      </c>
      <c r="H194" s="24" t="s">
        <v>25</v>
      </c>
      <c r="I194" s="43" t="e">
        <v>#N/A</v>
      </c>
    </row>
    <row r="195" spans="1:9" ht="30" customHeight="1" x14ac:dyDescent="0.2">
      <c r="A195" s="10"/>
      <c r="B195" s="16"/>
      <c r="C195" s="11" t="s">
        <v>172</v>
      </c>
      <c r="D195" s="12"/>
      <c r="E195" s="10">
        <v>190</v>
      </c>
      <c r="F195" s="23" t="s">
        <v>283</v>
      </c>
      <c r="G195" s="26">
        <v>5</v>
      </c>
      <c r="H195" s="24" t="s">
        <v>7</v>
      </c>
      <c r="I195" s="48" t="s">
        <v>576</v>
      </c>
    </row>
    <row r="196" spans="1:9" ht="30" customHeight="1" x14ac:dyDescent="0.2">
      <c r="A196" s="10"/>
      <c r="B196" s="16"/>
      <c r="C196" s="11" t="s">
        <v>172</v>
      </c>
      <c r="D196" s="12"/>
      <c r="E196" s="10">
        <v>191</v>
      </c>
      <c r="F196" s="23" t="s">
        <v>186</v>
      </c>
      <c r="G196" s="26">
        <v>5</v>
      </c>
      <c r="H196" s="24" t="s">
        <v>8</v>
      </c>
      <c r="I196" s="49" t="s">
        <v>484</v>
      </c>
    </row>
    <row r="197" spans="1:9" ht="30" customHeight="1" x14ac:dyDescent="0.2">
      <c r="A197" s="10"/>
      <c r="B197" s="16"/>
      <c r="C197" s="11" t="s">
        <v>172</v>
      </c>
      <c r="D197" s="12"/>
      <c r="E197" s="10">
        <v>192</v>
      </c>
      <c r="F197" s="23" t="s">
        <v>187</v>
      </c>
      <c r="G197" s="26">
        <v>5</v>
      </c>
      <c r="H197" s="24" t="s">
        <v>8</v>
      </c>
      <c r="I197" s="48" t="s">
        <v>485</v>
      </c>
    </row>
    <row r="198" spans="1:9" ht="30" customHeight="1" x14ac:dyDescent="0.2">
      <c r="A198" s="10"/>
      <c r="B198" s="16"/>
      <c r="C198" s="11" t="s">
        <v>172</v>
      </c>
      <c r="D198" s="12"/>
      <c r="E198" s="10">
        <v>193</v>
      </c>
      <c r="F198" s="23" t="s">
        <v>188</v>
      </c>
      <c r="G198" s="26">
        <v>5</v>
      </c>
      <c r="H198" s="24" t="s">
        <v>8</v>
      </c>
      <c r="I198" s="48" t="s">
        <v>581</v>
      </c>
    </row>
    <row r="199" spans="1:9" ht="30" customHeight="1" x14ac:dyDescent="0.2">
      <c r="A199" s="10"/>
      <c r="B199" s="16"/>
      <c r="C199" s="11" t="s">
        <v>172</v>
      </c>
      <c r="D199" s="12"/>
      <c r="E199" s="10">
        <v>194</v>
      </c>
      <c r="F199" s="11" t="s">
        <v>169</v>
      </c>
      <c r="G199" s="25">
        <v>5</v>
      </c>
      <c r="H199" s="10" t="s">
        <v>8</v>
      </c>
      <c r="I199" s="43" t="s">
        <v>557</v>
      </c>
    </row>
    <row r="200" spans="1:9" ht="30" customHeight="1" x14ac:dyDescent="0.2">
      <c r="A200" s="10"/>
      <c r="B200" s="16"/>
      <c r="C200" s="11" t="s">
        <v>172</v>
      </c>
      <c r="D200" s="12"/>
      <c r="E200" s="10">
        <v>195</v>
      </c>
      <c r="F200" s="23" t="s">
        <v>189</v>
      </c>
      <c r="G200" s="26">
        <v>5</v>
      </c>
      <c r="H200" s="24" t="s">
        <v>8</v>
      </c>
      <c r="I200" s="48" t="s">
        <v>486</v>
      </c>
    </row>
    <row r="201" spans="1:9" ht="30" customHeight="1" x14ac:dyDescent="0.2">
      <c r="A201" s="10"/>
      <c r="B201" s="16"/>
      <c r="C201" s="11" t="s">
        <v>172</v>
      </c>
      <c r="D201" s="12"/>
      <c r="E201" s="10">
        <v>196</v>
      </c>
      <c r="F201" s="11" t="s">
        <v>170</v>
      </c>
      <c r="G201" s="25">
        <v>5</v>
      </c>
      <c r="H201" s="10" t="s">
        <v>8</v>
      </c>
      <c r="I201" s="43" t="s">
        <v>558</v>
      </c>
    </row>
    <row r="202" spans="1:9" ht="30" customHeight="1" x14ac:dyDescent="0.2">
      <c r="A202" s="10"/>
      <c r="B202" s="16"/>
      <c r="C202" s="11" t="s">
        <v>172</v>
      </c>
      <c r="D202" s="12"/>
      <c r="E202" s="10">
        <v>197</v>
      </c>
      <c r="F202" s="23" t="s">
        <v>190</v>
      </c>
      <c r="G202" s="26">
        <v>5</v>
      </c>
      <c r="H202" s="24" t="s">
        <v>8</v>
      </c>
      <c r="I202" s="49" t="s">
        <v>596</v>
      </c>
    </row>
    <row r="203" spans="1:9" ht="30" customHeight="1" x14ac:dyDescent="0.2">
      <c r="A203" s="10"/>
      <c r="B203" s="16"/>
      <c r="C203" s="11" t="s">
        <v>172</v>
      </c>
      <c r="D203" s="12"/>
      <c r="E203" s="10">
        <v>198</v>
      </c>
      <c r="F203" s="23" t="s">
        <v>259</v>
      </c>
      <c r="G203" s="26">
        <v>3.5</v>
      </c>
      <c r="H203" s="24" t="s">
        <v>8</v>
      </c>
      <c r="I203" s="43" t="e">
        <v>#N/A</v>
      </c>
    </row>
    <row r="204" spans="1:9" ht="30" customHeight="1" x14ac:dyDescent="0.2">
      <c r="A204" s="10"/>
      <c r="B204" s="16"/>
      <c r="C204" s="11" t="s">
        <v>172</v>
      </c>
      <c r="D204" s="12"/>
      <c r="E204" s="10">
        <v>199</v>
      </c>
      <c r="F204" s="23" t="s">
        <v>191</v>
      </c>
      <c r="G204" s="26">
        <v>3.5</v>
      </c>
      <c r="H204" s="24" t="s">
        <v>8</v>
      </c>
      <c r="I204" s="43" t="e">
        <v>#N/A</v>
      </c>
    </row>
    <row r="205" spans="1:9" ht="30" customHeight="1" x14ac:dyDescent="0.2">
      <c r="A205" s="10">
        <v>6</v>
      </c>
      <c r="B205" s="20">
        <v>44055</v>
      </c>
      <c r="C205" s="11" t="s">
        <v>20</v>
      </c>
      <c r="D205" s="10">
        <v>3</v>
      </c>
      <c r="E205" s="10">
        <v>200</v>
      </c>
      <c r="F205" s="11" t="s">
        <v>257</v>
      </c>
      <c r="G205" s="25">
        <v>6</v>
      </c>
      <c r="H205" s="10" t="s">
        <v>21</v>
      </c>
      <c r="I205" s="43" t="s">
        <v>559</v>
      </c>
    </row>
    <row r="206" spans="1:9" ht="30" customHeight="1" x14ac:dyDescent="0.2">
      <c r="A206" s="10"/>
      <c r="B206" s="20"/>
      <c r="C206" s="11" t="s">
        <v>20</v>
      </c>
      <c r="D206" s="10"/>
      <c r="E206" s="10">
        <v>201</v>
      </c>
      <c r="F206" s="23" t="s">
        <v>284</v>
      </c>
      <c r="G206" s="26">
        <v>6</v>
      </c>
      <c r="H206" s="24" t="s">
        <v>8</v>
      </c>
      <c r="I206" s="49" t="s">
        <v>578</v>
      </c>
    </row>
    <row r="207" spans="1:9" ht="30" customHeight="1" x14ac:dyDescent="0.2">
      <c r="A207" s="10"/>
      <c r="B207" s="20"/>
      <c r="C207" s="11" t="s">
        <v>20</v>
      </c>
      <c r="D207" s="10"/>
      <c r="E207" s="10">
        <v>202</v>
      </c>
      <c r="F207" s="11" t="s">
        <v>171</v>
      </c>
      <c r="G207" s="25">
        <v>6</v>
      </c>
      <c r="H207" s="10" t="s">
        <v>8</v>
      </c>
      <c r="I207" s="43" t="s">
        <v>560</v>
      </c>
    </row>
    <row r="208" spans="1:9" ht="30" customHeight="1" x14ac:dyDescent="0.2">
      <c r="A208" s="10">
        <v>7</v>
      </c>
      <c r="B208" s="20">
        <v>44111</v>
      </c>
      <c r="C208" s="11" t="s">
        <v>193</v>
      </c>
      <c r="D208" s="10">
        <v>9</v>
      </c>
      <c r="E208" s="10">
        <v>203</v>
      </c>
      <c r="F208" s="23" t="s">
        <v>145</v>
      </c>
      <c r="G208" s="26">
        <v>5</v>
      </c>
      <c r="H208" s="24" t="s">
        <v>27</v>
      </c>
      <c r="I208" s="32" t="s">
        <v>496</v>
      </c>
    </row>
    <row r="209" spans="1:9" ht="30" customHeight="1" x14ac:dyDescent="0.2">
      <c r="A209" s="10"/>
      <c r="B209" s="16"/>
      <c r="C209" s="11" t="s">
        <v>193</v>
      </c>
      <c r="D209" s="12"/>
      <c r="E209" s="10">
        <v>204</v>
      </c>
      <c r="F209" s="23" t="s">
        <v>147</v>
      </c>
      <c r="G209" s="26">
        <v>5</v>
      </c>
      <c r="H209" s="24" t="s">
        <v>27</v>
      </c>
      <c r="I209" s="32" t="s">
        <v>589</v>
      </c>
    </row>
    <row r="210" spans="1:9" ht="30" customHeight="1" x14ac:dyDescent="0.2">
      <c r="A210" s="10"/>
      <c r="B210" s="16"/>
      <c r="C210" s="11" t="s">
        <v>193</v>
      </c>
      <c r="D210" s="12"/>
      <c r="E210" s="10">
        <v>205</v>
      </c>
      <c r="F210" s="23" t="s">
        <v>148</v>
      </c>
      <c r="G210" s="26">
        <v>5</v>
      </c>
      <c r="H210" s="24" t="s">
        <v>27</v>
      </c>
      <c r="I210" s="32" t="s">
        <v>590</v>
      </c>
    </row>
    <row r="211" spans="1:9" ht="30" customHeight="1" x14ac:dyDescent="0.2">
      <c r="A211" s="10"/>
      <c r="B211" s="16"/>
      <c r="C211" s="11" t="s">
        <v>193</v>
      </c>
      <c r="D211" s="12"/>
      <c r="E211" s="10">
        <v>206</v>
      </c>
      <c r="F211" s="23" t="s">
        <v>150</v>
      </c>
      <c r="G211" s="26">
        <v>5</v>
      </c>
      <c r="H211" s="24" t="s">
        <v>24</v>
      </c>
      <c r="I211" s="32" t="s">
        <v>500</v>
      </c>
    </row>
    <row r="212" spans="1:9" ht="30" customHeight="1" x14ac:dyDescent="0.2">
      <c r="A212" s="10"/>
      <c r="B212" s="16"/>
      <c r="C212" s="11" t="s">
        <v>193</v>
      </c>
      <c r="D212" s="12"/>
      <c r="E212" s="10">
        <v>207</v>
      </c>
      <c r="F212" s="11" t="s">
        <v>135</v>
      </c>
      <c r="G212" s="25">
        <v>5</v>
      </c>
      <c r="H212" s="10" t="s">
        <v>24</v>
      </c>
      <c r="I212" s="43" t="s">
        <v>561</v>
      </c>
    </row>
    <row r="213" spans="1:9" ht="30" customHeight="1" x14ac:dyDescent="0.2">
      <c r="A213" s="10"/>
      <c r="B213" s="16"/>
      <c r="C213" s="11" t="s">
        <v>193</v>
      </c>
      <c r="D213" s="12"/>
      <c r="E213" s="10">
        <v>208</v>
      </c>
      <c r="F213" s="23" t="s">
        <v>160</v>
      </c>
      <c r="G213" s="26">
        <v>5</v>
      </c>
      <c r="H213" s="24" t="s">
        <v>7</v>
      </c>
      <c r="I213" s="49" t="s">
        <v>594</v>
      </c>
    </row>
    <row r="214" spans="1:9" ht="30" customHeight="1" x14ac:dyDescent="0.2">
      <c r="A214" s="10"/>
      <c r="B214" s="16"/>
      <c r="C214" s="11" t="s">
        <v>193</v>
      </c>
      <c r="D214" s="12"/>
      <c r="E214" s="10">
        <v>209</v>
      </c>
      <c r="F214" s="23" t="s">
        <v>151</v>
      </c>
      <c r="G214" s="26">
        <v>5</v>
      </c>
      <c r="H214" s="24" t="s">
        <v>7</v>
      </c>
      <c r="I214" s="48" t="s">
        <v>504</v>
      </c>
    </row>
    <row r="215" spans="1:9" ht="30" customHeight="1" x14ac:dyDescent="0.2">
      <c r="A215" s="10"/>
      <c r="B215" s="16"/>
      <c r="C215" s="11" t="s">
        <v>193</v>
      </c>
      <c r="D215" s="12"/>
      <c r="E215" s="10">
        <v>210</v>
      </c>
      <c r="F215" s="23" t="s">
        <v>152</v>
      </c>
      <c r="G215" s="26">
        <v>5</v>
      </c>
      <c r="H215" s="24" t="s">
        <v>8</v>
      </c>
      <c r="I215" s="49" t="s">
        <v>508</v>
      </c>
    </row>
    <row r="216" spans="1:9" ht="30" customHeight="1" x14ac:dyDescent="0.2">
      <c r="A216" s="10"/>
      <c r="B216" s="16"/>
      <c r="C216" s="11" t="s">
        <v>193</v>
      </c>
      <c r="D216" s="12"/>
      <c r="E216" s="10">
        <v>211</v>
      </c>
      <c r="F216" s="23" t="s">
        <v>159</v>
      </c>
      <c r="G216" s="26">
        <v>5</v>
      </c>
      <c r="H216" s="24" t="s">
        <v>8</v>
      </c>
      <c r="I216" s="49" t="s">
        <v>510</v>
      </c>
    </row>
    <row r="217" spans="1:9" ht="30" customHeight="1" x14ac:dyDescent="0.2">
      <c r="A217" s="10"/>
      <c r="B217" s="16"/>
      <c r="C217" s="11" t="s">
        <v>137</v>
      </c>
      <c r="D217" s="12">
        <v>19</v>
      </c>
      <c r="E217" s="10">
        <v>212</v>
      </c>
      <c r="F217" s="23" t="s">
        <v>149</v>
      </c>
      <c r="G217" s="26">
        <v>3.6</v>
      </c>
      <c r="H217" s="24" t="s">
        <v>27</v>
      </c>
      <c r="I217" s="43" t="e">
        <v>#N/A</v>
      </c>
    </row>
    <row r="218" spans="1:9" ht="30" customHeight="1" x14ac:dyDescent="0.2">
      <c r="A218" s="10"/>
      <c r="B218" s="16"/>
      <c r="C218" s="11" t="s">
        <v>137</v>
      </c>
      <c r="D218" s="12"/>
      <c r="E218" s="10">
        <v>213</v>
      </c>
      <c r="F218" s="11" t="s">
        <v>134</v>
      </c>
      <c r="G218" s="25">
        <v>3.6</v>
      </c>
      <c r="H218" s="10" t="s">
        <v>24</v>
      </c>
      <c r="I218" s="43" t="s">
        <v>562</v>
      </c>
    </row>
    <row r="219" spans="1:9" ht="30" customHeight="1" x14ac:dyDescent="0.25">
      <c r="A219" s="10"/>
      <c r="B219" s="16"/>
      <c r="C219" s="11" t="s">
        <v>137</v>
      </c>
      <c r="D219" s="12"/>
      <c r="E219" s="10">
        <v>214</v>
      </c>
      <c r="F219" s="33" t="s">
        <v>268</v>
      </c>
      <c r="G219" s="25">
        <v>3.6</v>
      </c>
      <c r="H219" s="10" t="s">
        <v>27</v>
      </c>
      <c r="I219" s="43" t="s">
        <v>563</v>
      </c>
    </row>
    <row r="220" spans="1:9" ht="30" customHeight="1" x14ac:dyDescent="0.25">
      <c r="A220" s="10"/>
      <c r="B220" s="16"/>
      <c r="C220" s="11" t="s">
        <v>137</v>
      </c>
      <c r="D220" s="12"/>
      <c r="E220" s="10">
        <v>215</v>
      </c>
      <c r="F220" s="39" t="s">
        <v>299</v>
      </c>
      <c r="G220" s="26">
        <v>3.6</v>
      </c>
      <c r="H220" s="24" t="s">
        <v>27</v>
      </c>
      <c r="I220" s="43" t="e">
        <v>#N/A</v>
      </c>
    </row>
    <row r="221" spans="1:9" ht="30" customHeight="1" x14ac:dyDescent="0.25">
      <c r="A221" s="10"/>
      <c r="B221" s="16"/>
      <c r="C221" s="11" t="s">
        <v>137</v>
      </c>
      <c r="D221" s="12"/>
      <c r="E221" s="10">
        <v>216</v>
      </c>
      <c r="F221" s="33" t="s">
        <v>269</v>
      </c>
      <c r="G221" s="25">
        <v>3.6</v>
      </c>
      <c r="H221" s="10" t="s">
        <v>27</v>
      </c>
      <c r="I221" s="43" t="s">
        <v>564</v>
      </c>
    </row>
    <row r="222" spans="1:9" ht="30" customHeight="1" x14ac:dyDescent="0.25">
      <c r="A222" s="10"/>
      <c r="B222" s="16"/>
      <c r="C222" s="11" t="s">
        <v>137</v>
      </c>
      <c r="D222" s="12"/>
      <c r="E222" s="10">
        <v>217</v>
      </c>
      <c r="F222" s="33" t="s">
        <v>61</v>
      </c>
      <c r="G222" s="25">
        <v>3.6</v>
      </c>
      <c r="H222" s="10" t="s">
        <v>24</v>
      </c>
      <c r="I222" s="43" t="s">
        <v>565</v>
      </c>
    </row>
    <row r="223" spans="1:9" ht="30" customHeight="1" x14ac:dyDescent="0.25">
      <c r="A223" s="10"/>
      <c r="B223" s="16"/>
      <c r="C223" s="11" t="s">
        <v>137</v>
      </c>
      <c r="D223" s="12"/>
      <c r="E223" s="10">
        <v>218</v>
      </c>
      <c r="F223" s="33" t="s">
        <v>69</v>
      </c>
      <c r="G223" s="25">
        <v>3.6</v>
      </c>
      <c r="H223" s="10" t="s">
        <v>24</v>
      </c>
      <c r="I223" s="43" t="s">
        <v>566</v>
      </c>
    </row>
    <row r="224" spans="1:9" ht="30" customHeight="1" x14ac:dyDescent="0.25">
      <c r="A224" s="10"/>
      <c r="B224" s="16"/>
      <c r="C224" s="11" t="s">
        <v>137</v>
      </c>
      <c r="D224" s="12"/>
      <c r="E224" s="10">
        <v>219</v>
      </c>
      <c r="F224" s="33" t="s">
        <v>210</v>
      </c>
      <c r="G224" s="25">
        <v>3.6</v>
      </c>
      <c r="H224" s="10" t="s">
        <v>21</v>
      </c>
      <c r="I224" s="43" t="s">
        <v>567</v>
      </c>
    </row>
    <row r="225" spans="1:9" ht="30" customHeight="1" x14ac:dyDescent="0.25">
      <c r="A225" s="10"/>
      <c r="B225" s="16"/>
      <c r="C225" s="11" t="s">
        <v>137</v>
      </c>
      <c r="D225" s="12"/>
      <c r="E225" s="10">
        <v>220</v>
      </c>
      <c r="F225" s="33" t="s">
        <v>270</v>
      </c>
      <c r="G225" s="25">
        <v>3.6</v>
      </c>
      <c r="H225" s="10" t="s">
        <v>21</v>
      </c>
      <c r="I225" s="43" t="s">
        <v>568</v>
      </c>
    </row>
    <row r="226" spans="1:9" ht="30" customHeight="1" x14ac:dyDescent="0.25">
      <c r="A226" s="10"/>
      <c r="B226" s="16"/>
      <c r="C226" s="11" t="s">
        <v>137</v>
      </c>
      <c r="D226" s="12"/>
      <c r="E226" s="10">
        <v>221</v>
      </c>
      <c r="F226" s="33" t="s">
        <v>271</v>
      </c>
      <c r="G226" s="25">
        <v>3.6</v>
      </c>
      <c r="H226" s="10" t="s">
        <v>28</v>
      </c>
      <c r="I226" s="43" t="s">
        <v>569</v>
      </c>
    </row>
    <row r="227" spans="1:9" ht="30" customHeight="1" x14ac:dyDescent="0.25">
      <c r="A227" s="10"/>
      <c r="B227" s="16"/>
      <c r="C227" s="11" t="s">
        <v>137</v>
      </c>
      <c r="D227" s="12"/>
      <c r="E227" s="10">
        <v>222</v>
      </c>
      <c r="F227" s="33" t="s">
        <v>272</v>
      </c>
      <c r="G227" s="25">
        <v>3.6</v>
      </c>
      <c r="H227" s="10" t="s">
        <v>28</v>
      </c>
      <c r="I227" s="43" t="s">
        <v>570</v>
      </c>
    </row>
    <row r="228" spans="1:9" ht="30" customHeight="1" x14ac:dyDescent="0.25">
      <c r="A228" s="10"/>
      <c r="B228" s="16"/>
      <c r="C228" s="11" t="s">
        <v>137</v>
      </c>
      <c r="D228" s="12"/>
      <c r="E228" s="10">
        <v>223</v>
      </c>
      <c r="F228" s="33" t="s">
        <v>125</v>
      </c>
      <c r="G228" s="25">
        <v>3.6</v>
      </c>
      <c r="H228" s="10" t="s">
        <v>25</v>
      </c>
      <c r="I228" s="43" t="s">
        <v>571</v>
      </c>
    </row>
    <row r="229" spans="1:9" ht="30" customHeight="1" x14ac:dyDescent="0.25">
      <c r="A229" s="10"/>
      <c r="B229" s="16"/>
      <c r="C229" s="11" t="s">
        <v>137</v>
      </c>
      <c r="D229" s="12"/>
      <c r="E229" s="10">
        <v>224</v>
      </c>
      <c r="F229" s="33" t="s">
        <v>273</v>
      </c>
      <c r="G229" s="25">
        <v>3.6</v>
      </c>
      <c r="H229" s="10" t="s">
        <v>25</v>
      </c>
      <c r="I229" s="43" t="s">
        <v>572</v>
      </c>
    </row>
    <row r="230" spans="1:9" ht="30" customHeight="1" x14ac:dyDescent="0.25">
      <c r="A230" s="10"/>
      <c r="B230" s="16"/>
      <c r="C230" s="11" t="s">
        <v>137</v>
      </c>
      <c r="D230" s="12"/>
      <c r="E230" s="10">
        <v>225</v>
      </c>
      <c r="F230" s="33" t="s">
        <v>274</v>
      </c>
      <c r="G230" s="25">
        <v>3.6</v>
      </c>
      <c r="H230" s="10" t="s">
        <v>25</v>
      </c>
      <c r="I230" s="43" t="s">
        <v>573</v>
      </c>
    </row>
    <row r="231" spans="1:9" ht="30" customHeight="1" x14ac:dyDescent="0.25">
      <c r="A231" s="10"/>
      <c r="B231" s="16"/>
      <c r="C231" s="11" t="s">
        <v>137</v>
      </c>
      <c r="D231" s="12"/>
      <c r="E231" s="10">
        <v>226</v>
      </c>
      <c r="F231" s="33" t="s">
        <v>275</v>
      </c>
      <c r="G231" s="25">
        <v>3.6</v>
      </c>
      <c r="H231" s="10" t="s">
        <v>7</v>
      </c>
      <c r="I231" s="43" t="s">
        <v>574</v>
      </c>
    </row>
    <row r="232" spans="1:9" ht="30" customHeight="1" x14ac:dyDescent="0.25">
      <c r="A232" s="10"/>
      <c r="B232" s="16"/>
      <c r="C232" s="11" t="s">
        <v>137</v>
      </c>
      <c r="D232" s="12"/>
      <c r="E232" s="10">
        <v>227</v>
      </c>
      <c r="F232" s="33" t="s">
        <v>276</v>
      </c>
      <c r="G232" s="25">
        <v>3.6</v>
      </c>
      <c r="H232" s="10" t="s">
        <v>7</v>
      </c>
      <c r="I232" s="43" t="s">
        <v>575</v>
      </c>
    </row>
    <row r="233" spans="1:9" ht="30" customHeight="1" x14ac:dyDescent="0.25">
      <c r="A233" s="10"/>
      <c r="B233" s="16"/>
      <c r="C233" s="11" t="s">
        <v>137</v>
      </c>
      <c r="D233" s="12"/>
      <c r="E233" s="10">
        <v>228</v>
      </c>
      <c r="F233" s="33" t="s">
        <v>168</v>
      </c>
      <c r="G233" s="25">
        <v>3.6</v>
      </c>
      <c r="H233" s="10" t="s">
        <v>7</v>
      </c>
      <c r="I233" s="43" t="s">
        <v>576</v>
      </c>
    </row>
    <row r="234" spans="1:9" ht="30" customHeight="1" x14ac:dyDescent="0.25">
      <c r="A234" s="10"/>
      <c r="B234" s="16"/>
      <c r="C234" s="11" t="s">
        <v>137</v>
      </c>
      <c r="D234" s="12"/>
      <c r="E234" s="10">
        <v>229</v>
      </c>
      <c r="F234" s="33" t="s">
        <v>277</v>
      </c>
      <c r="G234" s="25">
        <v>3.6</v>
      </c>
      <c r="H234" s="10" t="s">
        <v>8</v>
      </c>
      <c r="I234" s="43" t="s">
        <v>577</v>
      </c>
    </row>
    <row r="235" spans="1:9" ht="30" customHeight="1" x14ac:dyDescent="0.25">
      <c r="A235" s="10"/>
      <c r="B235" s="16"/>
      <c r="C235" s="11" t="s">
        <v>137</v>
      </c>
      <c r="D235" s="12"/>
      <c r="E235" s="10">
        <v>230</v>
      </c>
      <c r="F235" s="33" t="s">
        <v>254</v>
      </c>
      <c r="G235" s="25">
        <v>3.6</v>
      </c>
      <c r="H235" s="10" t="s">
        <v>8</v>
      </c>
      <c r="I235" s="43" t="s">
        <v>578</v>
      </c>
    </row>
    <row r="236" spans="1:9" s="13" customFormat="1" ht="30" customHeight="1" x14ac:dyDescent="0.2">
      <c r="A236" s="35"/>
      <c r="B236" s="36"/>
      <c r="C236" s="29" t="s">
        <v>285</v>
      </c>
      <c r="D236" s="10">
        <v>10</v>
      </c>
      <c r="E236" s="10">
        <v>231</v>
      </c>
      <c r="F236" s="37" t="s">
        <v>60</v>
      </c>
      <c r="G236" s="25">
        <v>3.6</v>
      </c>
      <c r="H236" s="10" t="s">
        <v>24</v>
      </c>
      <c r="I236" s="43" t="s">
        <v>579</v>
      </c>
    </row>
    <row r="237" spans="1:9" s="13" customFormat="1" ht="30" customHeight="1" x14ac:dyDescent="0.2">
      <c r="A237" s="35"/>
      <c r="B237" s="36"/>
      <c r="C237" s="29" t="s">
        <v>285</v>
      </c>
      <c r="D237" s="29"/>
      <c r="E237" s="10">
        <v>232</v>
      </c>
      <c r="F237" s="37" t="s">
        <v>31</v>
      </c>
      <c r="G237" s="25">
        <v>3.6</v>
      </c>
      <c r="H237" s="10" t="s">
        <v>27</v>
      </c>
      <c r="I237" s="43" t="s">
        <v>580</v>
      </c>
    </row>
    <row r="238" spans="1:9" s="13" customFormat="1" ht="30" customHeight="1" x14ac:dyDescent="0.2">
      <c r="A238" s="35"/>
      <c r="B238" s="36"/>
      <c r="C238" s="29" t="s">
        <v>285</v>
      </c>
      <c r="D238" s="29"/>
      <c r="E238" s="10">
        <v>233</v>
      </c>
      <c r="F238" s="37" t="s">
        <v>100</v>
      </c>
      <c r="G238" s="25">
        <v>3.6</v>
      </c>
      <c r="H238" s="10" t="s">
        <v>8</v>
      </c>
      <c r="I238" s="43" t="s">
        <v>581</v>
      </c>
    </row>
    <row r="239" spans="1:9" s="13" customFormat="1" ht="30" customHeight="1" x14ac:dyDescent="0.2">
      <c r="A239" s="35"/>
      <c r="B239" s="36"/>
      <c r="C239" s="29" t="s">
        <v>285</v>
      </c>
      <c r="D239" s="29"/>
      <c r="E239" s="10">
        <v>234</v>
      </c>
      <c r="F239" s="37" t="s">
        <v>286</v>
      </c>
      <c r="G239" s="25">
        <v>3.6</v>
      </c>
      <c r="H239" s="32" t="s">
        <v>24</v>
      </c>
      <c r="I239" s="43" t="s">
        <v>582</v>
      </c>
    </row>
    <row r="240" spans="1:9" s="13" customFormat="1" ht="30" customHeight="1" x14ac:dyDescent="0.2">
      <c r="A240" s="35"/>
      <c r="B240" s="36"/>
      <c r="C240" s="29" t="s">
        <v>285</v>
      </c>
      <c r="D240" s="29"/>
      <c r="E240" s="10">
        <v>235</v>
      </c>
      <c r="F240" s="37" t="s">
        <v>287</v>
      </c>
      <c r="G240" s="25">
        <v>3.6</v>
      </c>
      <c r="H240" s="10" t="s">
        <v>8</v>
      </c>
      <c r="I240" s="43" t="s">
        <v>583</v>
      </c>
    </row>
    <row r="241" spans="1:9" s="13" customFormat="1" ht="30" customHeight="1" x14ac:dyDescent="0.2">
      <c r="A241" s="35"/>
      <c r="B241" s="36"/>
      <c r="C241" s="29" t="s">
        <v>285</v>
      </c>
      <c r="D241" s="29"/>
      <c r="E241" s="10">
        <v>236</v>
      </c>
      <c r="F241" s="37" t="s">
        <v>165</v>
      </c>
      <c r="G241" s="25">
        <v>3.6</v>
      </c>
      <c r="H241" s="10" t="s">
        <v>21</v>
      </c>
      <c r="I241" s="43" t="s">
        <v>584</v>
      </c>
    </row>
    <row r="242" spans="1:9" s="13" customFormat="1" ht="30" customHeight="1" x14ac:dyDescent="0.2">
      <c r="A242" s="35"/>
      <c r="B242" s="36"/>
      <c r="C242" s="29" t="s">
        <v>285</v>
      </c>
      <c r="D242" s="29"/>
      <c r="E242" s="10">
        <v>237</v>
      </c>
      <c r="F242" s="37" t="s">
        <v>105</v>
      </c>
      <c r="G242" s="25">
        <v>3.6</v>
      </c>
      <c r="H242" s="10" t="s">
        <v>8</v>
      </c>
      <c r="I242" s="43" t="s">
        <v>585</v>
      </c>
    </row>
    <row r="243" spans="1:9" s="13" customFormat="1" ht="30" customHeight="1" x14ac:dyDescent="0.2">
      <c r="A243" s="35"/>
      <c r="B243" s="36"/>
      <c r="C243" s="29" t="s">
        <v>285</v>
      </c>
      <c r="D243" s="29"/>
      <c r="E243" s="10">
        <v>238</v>
      </c>
      <c r="F243" s="37" t="s">
        <v>47</v>
      </c>
      <c r="G243" s="25">
        <v>3.6</v>
      </c>
      <c r="H243" s="10" t="s">
        <v>16</v>
      </c>
      <c r="I243" s="43" t="e">
        <v>#N/A</v>
      </c>
    </row>
    <row r="244" spans="1:9" s="13" customFormat="1" ht="30" customHeight="1" x14ac:dyDescent="0.2">
      <c r="A244" s="35"/>
      <c r="B244" s="36"/>
      <c r="C244" s="29" t="s">
        <v>285</v>
      </c>
      <c r="D244" s="29"/>
      <c r="E244" s="10">
        <v>239</v>
      </c>
      <c r="F244" s="37" t="s">
        <v>106</v>
      </c>
      <c r="G244" s="25">
        <v>3.6</v>
      </c>
      <c r="H244" s="10" t="s">
        <v>8</v>
      </c>
      <c r="I244" s="43" t="s">
        <v>586</v>
      </c>
    </row>
    <row r="245" spans="1:9" s="13" customFormat="1" ht="30" customHeight="1" x14ac:dyDescent="0.2">
      <c r="A245" s="35"/>
      <c r="B245" s="36"/>
      <c r="C245" s="29" t="s">
        <v>285</v>
      </c>
      <c r="D245" s="29"/>
      <c r="E245" s="10">
        <v>240</v>
      </c>
      <c r="F245" s="37" t="s">
        <v>213</v>
      </c>
      <c r="G245" s="25">
        <v>3.6</v>
      </c>
      <c r="H245" s="10" t="s">
        <v>7</v>
      </c>
      <c r="I245" s="43" t="s">
        <v>587</v>
      </c>
    </row>
    <row r="246" spans="1:9" ht="25.5" x14ac:dyDescent="0.2">
      <c r="A246" s="10">
        <v>8</v>
      </c>
      <c r="B246" s="20">
        <v>44111</v>
      </c>
      <c r="C246" s="11" t="s">
        <v>144</v>
      </c>
      <c r="D246" s="10">
        <v>17</v>
      </c>
      <c r="E246" s="10">
        <v>241</v>
      </c>
      <c r="F246" s="11" t="s">
        <v>138</v>
      </c>
      <c r="G246" s="10">
        <v>3.36</v>
      </c>
      <c r="H246" s="10" t="s">
        <v>27</v>
      </c>
      <c r="I246" s="43" t="s">
        <v>588</v>
      </c>
    </row>
    <row r="247" spans="1:9" ht="25.5" x14ac:dyDescent="0.2">
      <c r="A247" s="10"/>
      <c r="B247" s="16"/>
      <c r="C247" s="11" t="s">
        <v>194</v>
      </c>
      <c r="D247" s="12"/>
      <c r="E247" s="10">
        <v>242</v>
      </c>
      <c r="F247" s="11" t="s">
        <v>131</v>
      </c>
      <c r="G247" s="25">
        <v>7.3</v>
      </c>
      <c r="H247" s="10" t="s">
        <v>27</v>
      </c>
      <c r="I247" s="43" t="s">
        <v>589</v>
      </c>
    </row>
    <row r="248" spans="1:9" x14ac:dyDescent="0.2">
      <c r="A248" s="10"/>
      <c r="B248" s="16"/>
      <c r="C248" s="11" t="s">
        <v>144</v>
      </c>
      <c r="D248" s="12"/>
      <c r="E248" s="10">
        <v>243</v>
      </c>
      <c r="F248" s="11" t="s">
        <v>132</v>
      </c>
      <c r="G248" s="10">
        <v>3.36</v>
      </c>
      <c r="H248" s="10" t="s">
        <v>27</v>
      </c>
      <c r="I248" s="43" t="s">
        <v>590</v>
      </c>
    </row>
    <row r="249" spans="1:9" ht="25.5" x14ac:dyDescent="0.2">
      <c r="A249" s="10"/>
      <c r="B249" s="16"/>
      <c r="C249" s="11" t="s">
        <v>144</v>
      </c>
      <c r="D249" s="12"/>
      <c r="E249" s="10">
        <v>244</v>
      </c>
      <c r="F249" s="23" t="s">
        <v>146</v>
      </c>
      <c r="G249" s="26">
        <v>3.36</v>
      </c>
      <c r="H249" s="24" t="s">
        <v>27</v>
      </c>
      <c r="I249" s="43" t="e">
        <v>#N/A</v>
      </c>
    </row>
    <row r="250" spans="1:9" ht="25.5" x14ac:dyDescent="0.2">
      <c r="A250" s="10"/>
      <c r="B250" s="16"/>
      <c r="C250" s="11" t="s">
        <v>194</v>
      </c>
      <c r="D250" s="12"/>
      <c r="E250" s="10">
        <v>245</v>
      </c>
      <c r="F250" s="11" t="s">
        <v>139</v>
      </c>
      <c r="G250" s="25">
        <v>7.3</v>
      </c>
      <c r="H250" s="10" t="s">
        <v>27</v>
      </c>
      <c r="I250" s="43" t="s">
        <v>591</v>
      </c>
    </row>
    <row r="251" spans="1:9" x14ac:dyDescent="0.2">
      <c r="A251" s="10"/>
      <c r="B251" s="16"/>
      <c r="C251" s="11" t="s">
        <v>144</v>
      </c>
      <c r="D251" s="12"/>
      <c r="E251" s="10">
        <v>246</v>
      </c>
      <c r="F251" s="11" t="s">
        <v>133</v>
      </c>
      <c r="G251" s="10">
        <v>3.36</v>
      </c>
      <c r="H251" s="10" t="s">
        <v>27</v>
      </c>
      <c r="I251" s="43" t="s">
        <v>592</v>
      </c>
    </row>
    <row r="252" spans="1:9" ht="25.5" x14ac:dyDescent="0.2">
      <c r="A252" s="10"/>
      <c r="B252" s="16"/>
      <c r="C252" s="11" t="s">
        <v>144</v>
      </c>
      <c r="D252" s="12"/>
      <c r="E252" s="10">
        <v>247</v>
      </c>
      <c r="F252" s="23" t="s">
        <v>153</v>
      </c>
      <c r="G252" s="26">
        <v>3.36</v>
      </c>
      <c r="H252" s="24" t="s">
        <v>24</v>
      </c>
      <c r="I252" s="43" t="e">
        <v>#N/A</v>
      </c>
    </row>
    <row r="253" spans="1:9" x14ac:dyDescent="0.2">
      <c r="A253" s="10"/>
      <c r="B253" s="16"/>
      <c r="C253" s="11" t="s">
        <v>144</v>
      </c>
      <c r="D253" s="12"/>
      <c r="E253" s="10">
        <v>248</v>
      </c>
      <c r="F253" s="11" t="s">
        <v>140</v>
      </c>
      <c r="G253" s="10">
        <v>3.36</v>
      </c>
      <c r="H253" s="10" t="s">
        <v>28</v>
      </c>
      <c r="I253" s="43" t="s">
        <v>593</v>
      </c>
    </row>
    <row r="254" spans="1:9" ht="25.5" x14ac:dyDescent="0.2">
      <c r="A254" s="10"/>
      <c r="B254" s="16"/>
      <c r="C254" s="11" t="s">
        <v>194</v>
      </c>
      <c r="D254" s="12"/>
      <c r="E254" s="10">
        <v>249</v>
      </c>
      <c r="F254" s="11" t="s">
        <v>136</v>
      </c>
      <c r="G254" s="25">
        <v>7.3</v>
      </c>
      <c r="H254" s="10" t="s">
        <v>7</v>
      </c>
      <c r="I254" s="43" t="s">
        <v>594</v>
      </c>
    </row>
    <row r="255" spans="1:9" ht="27.75" customHeight="1" x14ac:dyDescent="0.2">
      <c r="A255" s="10"/>
      <c r="B255" s="16"/>
      <c r="C255" s="11" t="s">
        <v>144</v>
      </c>
      <c r="D255" s="12"/>
      <c r="E255" s="10">
        <v>250</v>
      </c>
      <c r="F255" s="23" t="s">
        <v>154</v>
      </c>
      <c r="G255" s="26">
        <v>3.36</v>
      </c>
      <c r="H255" s="24" t="s">
        <v>7</v>
      </c>
      <c r="I255" s="43" t="e">
        <v>#N/A</v>
      </c>
    </row>
    <row r="256" spans="1:9" ht="25.5" x14ac:dyDescent="0.2">
      <c r="A256" s="10"/>
      <c r="B256" s="16"/>
      <c r="C256" s="11" t="s">
        <v>144</v>
      </c>
      <c r="D256" s="12"/>
      <c r="E256" s="10">
        <v>251</v>
      </c>
      <c r="F256" s="23" t="s">
        <v>155</v>
      </c>
      <c r="G256" s="26">
        <v>3.36</v>
      </c>
      <c r="H256" s="24" t="s">
        <v>7</v>
      </c>
      <c r="I256" s="43" t="e">
        <v>#N/A</v>
      </c>
    </row>
    <row r="257" spans="1:12" ht="21.75" customHeight="1" x14ac:dyDescent="0.2">
      <c r="A257" s="10"/>
      <c r="B257" s="16"/>
      <c r="C257" s="11" t="s">
        <v>144</v>
      </c>
      <c r="D257" s="12"/>
      <c r="E257" s="10">
        <v>252</v>
      </c>
      <c r="F257" s="11" t="s">
        <v>141</v>
      </c>
      <c r="G257" s="10">
        <v>3.36</v>
      </c>
      <c r="H257" s="10" t="s">
        <v>7</v>
      </c>
      <c r="I257" s="43" t="s">
        <v>595</v>
      </c>
    </row>
    <row r="258" spans="1:12" ht="25.5" x14ac:dyDescent="0.2">
      <c r="A258" s="10"/>
      <c r="B258" s="16"/>
      <c r="C258" s="11" t="s">
        <v>144</v>
      </c>
      <c r="D258" s="12"/>
      <c r="E258" s="10">
        <v>253</v>
      </c>
      <c r="F258" s="23" t="s">
        <v>156</v>
      </c>
      <c r="G258" s="26">
        <v>3.36</v>
      </c>
      <c r="H258" s="24" t="s">
        <v>8</v>
      </c>
      <c r="I258" s="43" t="e">
        <v>#N/A</v>
      </c>
    </row>
    <row r="259" spans="1:12" ht="25.5" x14ac:dyDescent="0.2">
      <c r="A259" s="10"/>
      <c r="B259" s="16"/>
      <c r="C259" s="11" t="s">
        <v>144</v>
      </c>
      <c r="D259" s="12"/>
      <c r="E259" s="10">
        <v>254</v>
      </c>
      <c r="F259" s="23" t="s">
        <v>157</v>
      </c>
      <c r="G259" s="26">
        <v>3.36</v>
      </c>
      <c r="H259" s="24" t="s">
        <v>8</v>
      </c>
      <c r="I259" s="43" t="e">
        <v>#N/A</v>
      </c>
    </row>
    <row r="260" spans="1:12" ht="14.25" customHeight="1" x14ac:dyDescent="0.2">
      <c r="A260" s="10"/>
      <c r="B260" s="16"/>
      <c r="C260" s="11" t="s">
        <v>144</v>
      </c>
      <c r="D260" s="12"/>
      <c r="E260" s="10">
        <v>255</v>
      </c>
      <c r="F260" s="11" t="s">
        <v>142</v>
      </c>
      <c r="G260" s="10">
        <v>3.36</v>
      </c>
      <c r="H260" s="10" t="s">
        <v>8</v>
      </c>
      <c r="I260" s="43" t="s">
        <v>596</v>
      </c>
    </row>
    <row r="261" spans="1:12" ht="25.5" x14ac:dyDescent="0.2">
      <c r="A261" s="10"/>
      <c r="B261" s="16"/>
      <c r="C261" s="11" t="s">
        <v>144</v>
      </c>
      <c r="D261" s="12"/>
      <c r="E261" s="10">
        <v>256</v>
      </c>
      <c r="F261" s="23" t="s">
        <v>158</v>
      </c>
      <c r="G261" s="26">
        <v>3.36</v>
      </c>
      <c r="H261" s="24" t="s">
        <v>8</v>
      </c>
      <c r="I261" s="43" t="e">
        <v>#N/A</v>
      </c>
    </row>
    <row r="262" spans="1:12" ht="27" customHeight="1" x14ac:dyDescent="0.2">
      <c r="A262" s="10"/>
      <c r="B262" s="16"/>
      <c r="C262" s="11" t="s">
        <v>144</v>
      </c>
      <c r="D262" s="12"/>
      <c r="E262" s="10">
        <v>257</v>
      </c>
      <c r="F262" s="11" t="s">
        <v>143</v>
      </c>
      <c r="G262" s="10">
        <v>3.36</v>
      </c>
      <c r="H262" s="10" t="s">
        <v>8</v>
      </c>
      <c r="I262" s="43" t="s">
        <v>597</v>
      </c>
      <c r="L262" s="1">
        <f>156-40</f>
        <v>116</v>
      </c>
    </row>
    <row r="263" spans="1:12" ht="27" customHeight="1" x14ac:dyDescent="0.2">
      <c r="A263" s="10">
        <v>9</v>
      </c>
      <c r="B263" s="20">
        <v>44121</v>
      </c>
      <c r="C263" s="11" t="s">
        <v>249</v>
      </c>
      <c r="D263" s="10">
        <v>2</v>
      </c>
      <c r="E263" s="10">
        <v>258</v>
      </c>
      <c r="F263" s="11" t="s">
        <v>250</v>
      </c>
      <c r="G263" s="25">
        <v>3.2</v>
      </c>
      <c r="H263" s="28" t="s">
        <v>24</v>
      </c>
      <c r="I263" s="43" t="s">
        <v>598</v>
      </c>
    </row>
    <row r="264" spans="1:12" ht="27" customHeight="1" x14ac:dyDescent="0.2">
      <c r="A264" s="10"/>
      <c r="B264" s="16"/>
      <c r="C264" s="11" t="s">
        <v>249</v>
      </c>
      <c r="D264" s="12"/>
      <c r="E264" s="10">
        <v>259</v>
      </c>
      <c r="F264" s="11" t="s">
        <v>251</v>
      </c>
      <c r="G264" s="25">
        <v>3.2</v>
      </c>
      <c r="H264" s="10" t="s">
        <v>8</v>
      </c>
      <c r="I264" s="43" t="s">
        <v>599</v>
      </c>
    </row>
    <row r="265" spans="1:12" ht="27" customHeight="1" x14ac:dyDescent="0.2">
      <c r="A265" s="10">
        <v>10</v>
      </c>
      <c r="B265" s="20">
        <v>44132</v>
      </c>
      <c r="C265" s="29" t="s">
        <v>253</v>
      </c>
      <c r="D265" s="10">
        <v>3</v>
      </c>
      <c r="E265" s="10">
        <v>260</v>
      </c>
      <c r="F265" s="27" t="s">
        <v>252</v>
      </c>
      <c r="G265" s="25">
        <v>3.2</v>
      </c>
      <c r="H265" s="28" t="s">
        <v>7</v>
      </c>
      <c r="I265" s="43" t="s">
        <v>600</v>
      </c>
    </row>
    <row r="266" spans="1:12" ht="30" customHeight="1" x14ac:dyDescent="0.2">
      <c r="A266" s="10"/>
      <c r="B266" s="16"/>
      <c r="C266" s="29" t="s">
        <v>253</v>
      </c>
      <c r="D266" s="12"/>
      <c r="E266" s="10">
        <v>261</v>
      </c>
      <c r="F266" s="30" t="s">
        <v>255</v>
      </c>
      <c r="G266" s="26">
        <v>3.2</v>
      </c>
      <c r="H266" s="26" t="s">
        <v>27</v>
      </c>
      <c r="I266" s="43" t="e">
        <v>#N/A</v>
      </c>
    </row>
    <row r="267" spans="1:12" ht="30" customHeight="1" x14ac:dyDescent="0.2">
      <c r="A267" s="10"/>
      <c r="B267" s="16"/>
      <c r="C267" s="29" t="s">
        <v>253</v>
      </c>
      <c r="D267" s="12"/>
      <c r="E267" s="10">
        <v>262</v>
      </c>
      <c r="F267" s="30" t="s">
        <v>258</v>
      </c>
      <c r="G267" s="26">
        <v>3.2</v>
      </c>
      <c r="H267" s="26" t="s">
        <v>8</v>
      </c>
      <c r="I267" s="43" t="e">
        <v>#N/A</v>
      </c>
    </row>
    <row r="268" spans="1:12" ht="30" customHeight="1" x14ac:dyDescent="0.2">
      <c r="A268" s="10">
        <v>11</v>
      </c>
      <c r="B268" s="20">
        <v>44145</v>
      </c>
      <c r="C268" s="29" t="s">
        <v>304</v>
      </c>
      <c r="D268" s="10">
        <v>5</v>
      </c>
      <c r="E268" s="10">
        <v>263</v>
      </c>
      <c r="F268" s="30" t="s">
        <v>255</v>
      </c>
      <c r="G268" s="26">
        <v>30</v>
      </c>
      <c r="H268" s="26" t="s">
        <v>27</v>
      </c>
      <c r="I268" s="32" t="s">
        <v>521</v>
      </c>
    </row>
    <row r="269" spans="1:12" ht="30" customHeight="1" x14ac:dyDescent="0.2">
      <c r="A269" s="10"/>
      <c r="B269" s="20"/>
      <c r="C269" s="29" t="s">
        <v>304</v>
      </c>
      <c r="D269" s="10"/>
      <c r="E269" s="10">
        <v>264</v>
      </c>
      <c r="F269" s="23" t="s">
        <v>317</v>
      </c>
      <c r="G269" s="26">
        <v>30</v>
      </c>
      <c r="H269" s="24" t="s">
        <v>27</v>
      </c>
      <c r="I269" s="47" t="s">
        <v>442</v>
      </c>
    </row>
    <row r="270" spans="1:12" ht="30" customHeight="1" x14ac:dyDescent="0.2">
      <c r="A270" s="10"/>
      <c r="B270" s="20"/>
      <c r="C270" s="29" t="s">
        <v>304</v>
      </c>
      <c r="D270" s="10"/>
      <c r="E270" s="10">
        <v>265</v>
      </c>
      <c r="F270" s="23" t="s">
        <v>319</v>
      </c>
      <c r="G270" s="26">
        <v>30</v>
      </c>
      <c r="H270" s="24" t="s">
        <v>27</v>
      </c>
      <c r="I270" s="32" t="s">
        <v>551</v>
      </c>
    </row>
    <row r="271" spans="1:12" ht="30" customHeight="1" x14ac:dyDescent="0.2">
      <c r="A271" s="10"/>
      <c r="B271" s="20"/>
      <c r="C271" s="29" t="s">
        <v>304</v>
      </c>
      <c r="D271" s="12"/>
      <c r="E271" s="10">
        <v>266</v>
      </c>
      <c r="F271" s="30" t="s">
        <v>318</v>
      </c>
      <c r="G271" s="26">
        <v>30</v>
      </c>
      <c r="H271" s="26" t="s">
        <v>8</v>
      </c>
      <c r="I271" s="49" t="s">
        <v>492</v>
      </c>
    </row>
    <row r="272" spans="1:12" ht="23.25" customHeight="1" x14ac:dyDescent="0.2">
      <c r="A272" s="10"/>
      <c r="B272" s="20"/>
      <c r="C272" s="29" t="s">
        <v>304</v>
      </c>
      <c r="D272" s="12"/>
      <c r="E272" s="10">
        <v>267</v>
      </c>
      <c r="F272" s="38" t="s">
        <v>310</v>
      </c>
      <c r="G272" s="25">
        <v>30</v>
      </c>
      <c r="H272" s="25" t="s">
        <v>7</v>
      </c>
      <c r="I272" s="43" t="s">
        <v>601</v>
      </c>
    </row>
    <row r="273" spans="1:11" ht="30" customHeight="1" x14ac:dyDescent="0.2">
      <c r="A273" s="10"/>
      <c r="B273" s="20"/>
      <c r="C273" s="29" t="s">
        <v>304</v>
      </c>
      <c r="D273" s="12"/>
      <c r="E273" s="10">
        <v>268</v>
      </c>
      <c r="F273" s="30" t="s">
        <v>311</v>
      </c>
      <c r="G273" s="26">
        <v>30</v>
      </c>
      <c r="H273" s="26" t="s">
        <v>8</v>
      </c>
      <c r="I273" s="48" t="s">
        <v>487</v>
      </c>
    </row>
    <row r="274" spans="1:11" ht="30" customHeight="1" x14ac:dyDescent="0.2">
      <c r="A274" s="10">
        <v>12</v>
      </c>
      <c r="B274" s="20">
        <v>44158</v>
      </c>
      <c r="C274" s="29" t="s">
        <v>261</v>
      </c>
      <c r="D274" s="10">
        <v>4</v>
      </c>
      <c r="E274" s="10">
        <v>269</v>
      </c>
      <c r="F274" s="41" t="s">
        <v>430</v>
      </c>
      <c r="G274" s="26">
        <v>3.5</v>
      </c>
      <c r="H274" s="26" t="s">
        <v>27</v>
      </c>
      <c r="I274" s="43" t="e">
        <v>#N/A</v>
      </c>
    </row>
    <row r="275" spans="1:11" ht="30" customHeight="1" x14ac:dyDescent="0.2">
      <c r="A275" s="10"/>
      <c r="B275" s="16"/>
      <c r="C275" s="29" t="s">
        <v>261</v>
      </c>
      <c r="D275" s="12"/>
      <c r="E275" s="10">
        <v>270</v>
      </c>
      <c r="F275" s="31" t="s">
        <v>260</v>
      </c>
      <c r="G275" s="25">
        <v>3.5</v>
      </c>
      <c r="H275" s="32" t="s">
        <v>7</v>
      </c>
      <c r="I275" s="43" t="s">
        <v>602</v>
      </c>
      <c r="K275" s="1">
        <f>279-105</f>
        <v>174</v>
      </c>
    </row>
    <row r="276" spans="1:11" ht="30" customHeight="1" x14ac:dyDescent="0.2">
      <c r="A276" s="10"/>
      <c r="B276" s="16"/>
      <c r="C276" s="29" t="s">
        <v>261</v>
      </c>
      <c r="D276" s="12"/>
      <c r="E276" s="10">
        <v>271</v>
      </c>
      <c r="F276" s="23" t="s">
        <v>263</v>
      </c>
      <c r="G276" s="26">
        <v>3.5</v>
      </c>
      <c r="H276" s="26" t="s">
        <v>27</v>
      </c>
      <c r="I276" s="43" t="e">
        <v>#N/A</v>
      </c>
    </row>
    <row r="277" spans="1:11" ht="30" customHeight="1" x14ac:dyDescent="0.2">
      <c r="A277" s="10"/>
      <c r="B277" s="16"/>
      <c r="C277" s="29" t="s">
        <v>261</v>
      </c>
      <c r="D277" s="12"/>
      <c r="E277" s="10">
        <v>272</v>
      </c>
      <c r="F277" s="23" t="s">
        <v>301</v>
      </c>
      <c r="G277" s="26">
        <v>3.5</v>
      </c>
      <c r="H277" s="26" t="s">
        <v>27</v>
      </c>
      <c r="I277" s="43" t="e">
        <v>#N/A</v>
      </c>
    </row>
    <row r="278" spans="1:11" ht="24.75" customHeight="1" x14ac:dyDescent="0.2">
      <c r="A278" s="10">
        <v>13</v>
      </c>
      <c r="B278" s="20">
        <v>44161</v>
      </c>
      <c r="C278" s="29" t="s">
        <v>302</v>
      </c>
      <c r="D278" s="10">
        <v>1</v>
      </c>
      <c r="E278" s="10">
        <v>273</v>
      </c>
      <c r="F278" s="11" t="s">
        <v>303</v>
      </c>
      <c r="G278" s="25">
        <v>3</v>
      </c>
      <c r="H278" s="10" t="s">
        <v>25</v>
      </c>
      <c r="I278" s="43" t="s">
        <v>603</v>
      </c>
    </row>
    <row r="279" spans="1:11" ht="30" customHeight="1" x14ac:dyDescent="0.2">
      <c r="A279" s="10">
        <v>14</v>
      </c>
      <c r="B279" s="20">
        <v>44167</v>
      </c>
      <c r="C279" s="29" t="s">
        <v>305</v>
      </c>
      <c r="D279" s="10">
        <v>3</v>
      </c>
      <c r="E279" s="10">
        <v>274</v>
      </c>
      <c r="F279" s="40" t="s">
        <v>307</v>
      </c>
      <c r="G279" s="26">
        <v>12</v>
      </c>
      <c r="H279" s="26" t="s">
        <v>27</v>
      </c>
      <c r="I279" s="32" t="s">
        <v>589</v>
      </c>
    </row>
    <row r="280" spans="1:11" ht="30" customHeight="1" x14ac:dyDescent="0.2">
      <c r="A280" s="10"/>
      <c r="B280" s="20"/>
      <c r="C280" s="29" t="s">
        <v>305</v>
      </c>
      <c r="D280" s="10"/>
      <c r="E280" s="10">
        <v>275</v>
      </c>
      <c r="F280" s="40" t="s">
        <v>308</v>
      </c>
      <c r="G280" s="26">
        <v>12</v>
      </c>
      <c r="H280" s="26" t="s">
        <v>27</v>
      </c>
      <c r="I280" s="32" t="s">
        <v>590</v>
      </c>
    </row>
    <row r="281" spans="1:11" ht="30" customHeight="1" x14ac:dyDescent="0.2">
      <c r="A281" s="10"/>
      <c r="B281" s="20"/>
      <c r="C281" s="29" t="s">
        <v>305</v>
      </c>
      <c r="D281" s="10"/>
      <c r="E281" s="10">
        <v>276</v>
      </c>
      <c r="F281" s="40" t="s">
        <v>306</v>
      </c>
      <c r="G281" s="26">
        <v>12</v>
      </c>
      <c r="H281" s="26" t="s">
        <v>8</v>
      </c>
      <c r="I281" s="49" t="s">
        <v>510</v>
      </c>
    </row>
    <row r="282" spans="1:11" ht="30" customHeight="1" x14ac:dyDescent="0.2">
      <c r="A282" s="10">
        <v>15</v>
      </c>
      <c r="B282" s="20">
        <v>44175</v>
      </c>
      <c r="C282" s="29" t="s">
        <v>312</v>
      </c>
      <c r="D282" s="10">
        <v>2</v>
      </c>
      <c r="E282" s="10">
        <v>277</v>
      </c>
      <c r="F282" s="31" t="s">
        <v>313</v>
      </c>
      <c r="G282" s="25">
        <v>6.6</v>
      </c>
      <c r="H282" s="10" t="s">
        <v>21</v>
      </c>
      <c r="I282" s="43" t="s">
        <v>604</v>
      </c>
    </row>
    <row r="283" spans="1:11" ht="30" customHeight="1" x14ac:dyDescent="0.2">
      <c r="A283" s="10"/>
      <c r="B283" s="43"/>
      <c r="C283" s="29" t="s">
        <v>312</v>
      </c>
      <c r="D283" s="10"/>
      <c r="E283" s="10">
        <v>278</v>
      </c>
      <c r="F283" s="31" t="s">
        <v>314</v>
      </c>
      <c r="G283" s="25">
        <v>6.6</v>
      </c>
      <c r="H283" s="25" t="s">
        <v>7</v>
      </c>
      <c r="I283" s="43" t="s">
        <v>605</v>
      </c>
    </row>
    <row r="284" spans="1:11" ht="30" customHeight="1" x14ac:dyDescent="0.2">
      <c r="A284" s="10">
        <v>16</v>
      </c>
      <c r="B284" s="20">
        <v>44176</v>
      </c>
      <c r="C284" s="29" t="s">
        <v>315</v>
      </c>
      <c r="D284" s="10">
        <v>1</v>
      </c>
      <c r="E284" s="10">
        <v>279</v>
      </c>
      <c r="F284" s="31" t="s">
        <v>316</v>
      </c>
      <c r="G284" s="25">
        <v>3.5</v>
      </c>
      <c r="H284" s="10" t="s">
        <v>27</v>
      </c>
      <c r="I284" s="43" t="s">
        <v>606</v>
      </c>
    </row>
    <row r="285" spans="1:11" ht="30" customHeight="1" x14ac:dyDescent="0.2">
      <c r="A285" s="10">
        <v>17</v>
      </c>
      <c r="B285" s="20">
        <v>44186</v>
      </c>
      <c r="C285" s="29" t="s">
        <v>320</v>
      </c>
      <c r="D285" s="10">
        <v>38</v>
      </c>
      <c r="E285" s="10">
        <v>280</v>
      </c>
      <c r="F285" s="40" t="s">
        <v>338</v>
      </c>
      <c r="G285" s="26">
        <v>4</v>
      </c>
      <c r="H285" s="24" t="s">
        <v>27</v>
      </c>
      <c r="I285" s="43" t="e">
        <v>#N/A</v>
      </c>
    </row>
    <row r="286" spans="1:11" ht="30" customHeight="1" x14ac:dyDescent="0.2">
      <c r="A286" s="10"/>
      <c r="B286" s="20"/>
      <c r="C286" s="29" t="s">
        <v>320</v>
      </c>
      <c r="D286" s="10"/>
      <c r="E286" s="10">
        <v>281</v>
      </c>
      <c r="F286" s="40" t="s">
        <v>340</v>
      </c>
      <c r="G286" s="26">
        <v>4</v>
      </c>
      <c r="H286" s="24" t="s">
        <v>27</v>
      </c>
      <c r="I286" s="43" t="e">
        <v>#N/A</v>
      </c>
    </row>
    <row r="287" spans="1:11" ht="30" customHeight="1" x14ac:dyDescent="0.2">
      <c r="A287" s="10"/>
      <c r="B287" s="20"/>
      <c r="C287" s="29" t="s">
        <v>320</v>
      </c>
      <c r="D287" s="10"/>
      <c r="E287" s="10">
        <v>282</v>
      </c>
      <c r="F287" s="31" t="s">
        <v>321</v>
      </c>
      <c r="G287" s="25">
        <v>4</v>
      </c>
      <c r="H287" s="10" t="s">
        <v>27</v>
      </c>
      <c r="I287" s="43" t="s">
        <v>607</v>
      </c>
    </row>
    <row r="288" spans="1:11" ht="30" customHeight="1" x14ac:dyDescent="0.2">
      <c r="A288" s="10"/>
      <c r="B288" s="20"/>
      <c r="C288" s="29" t="s">
        <v>320</v>
      </c>
      <c r="D288" s="10"/>
      <c r="E288" s="10">
        <v>283</v>
      </c>
      <c r="F288" s="40" t="s">
        <v>341</v>
      </c>
      <c r="G288" s="26">
        <v>4</v>
      </c>
      <c r="H288" s="24" t="s">
        <v>27</v>
      </c>
      <c r="I288" s="43" t="e">
        <v>#N/A</v>
      </c>
    </row>
    <row r="289" spans="1:9" ht="30" customHeight="1" x14ac:dyDescent="0.2">
      <c r="A289" s="10"/>
      <c r="B289" s="20"/>
      <c r="C289" s="29" t="s">
        <v>320</v>
      </c>
      <c r="D289" s="10"/>
      <c r="E289" s="10">
        <v>284</v>
      </c>
      <c r="F289" s="40" t="s">
        <v>342</v>
      </c>
      <c r="G289" s="26">
        <v>4</v>
      </c>
      <c r="H289" s="24" t="s">
        <v>24</v>
      </c>
      <c r="I289" s="43" t="e">
        <v>#N/A</v>
      </c>
    </row>
    <row r="290" spans="1:9" ht="30" customHeight="1" x14ac:dyDescent="0.2">
      <c r="A290" s="10"/>
      <c r="B290" s="20"/>
      <c r="C290" s="29" t="s">
        <v>320</v>
      </c>
      <c r="D290" s="10"/>
      <c r="E290" s="10">
        <v>285</v>
      </c>
      <c r="F290" s="40" t="s">
        <v>343</v>
      </c>
      <c r="G290" s="26">
        <v>4</v>
      </c>
      <c r="H290" s="24" t="s">
        <v>24</v>
      </c>
      <c r="I290" s="43" t="e">
        <v>#N/A</v>
      </c>
    </row>
    <row r="291" spans="1:9" ht="30" customHeight="1" x14ac:dyDescent="0.2">
      <c r="A291" s="10"/>
      <c r="B291" s="20"/>
      <c r="C291" s="29" t="s">
        <v>320</v>
      </c>
      <c r="D291" s="10"/>
      <c r="E291" s="10">
        <v>286</v>
      </c>
      <c r="F291" s="40" t="s">
        <v>344</v>
      </c>
      <c r="G291" s="26">
        <v>4</v>
      </c>
      <c r="H291" s="24" t="s">
        <v>24</v>
      </c>
      <c r="I291" s="43" t="e">
        <v>#N/A</v>
      </c>
    </row>
    <row r="292" spans="1:9" ht="30" customHeight="1" x14ac:dyDescent="0.2">
      <c r="A292" s="10"/>
      <c r="B292" s="20"/>
      <c r="C292" s="29" t="s">
        <v>320</v>
      </c>
      <c r="D292" s="10"/>
      <c r="E292" s="10">
        <v>287</v>
      </c>
      <c r="F292" s="31" t="s">
        <v>345</v>
      </c>
      <c r="G292" s="25">
        <v>4</v>
      </c>
      <c r="H292" s="10" t="s">
        <v>24</v>
      </c>
      <c r="I292" s="43" t="e">
        <v>#N/A</v>
      </c>
    </row>
    <row r="293" spans="1:9" ht="30" customHeight="1" x14ac:dyDescent="0.2">
      <c r="A293" s="10"/>
      <c r="B293" s="20"/>
      <c r="C293" s="29" t="s">
        <v>320</v>
      </c>
      <c r="D293" s="10"/>
      <c r="E293" s="10">
        <v>288</v>
      </c>
      <c r="F293" s="40" t="s">
        <v>346</v>
      </c>
      <c r="G293" s="26">
        <v>4</v>
      </c>
      <c r="H293" s="24" t="s">
        <v>24</v>
      </c>
      <c r="I293" s="43" t="e">
        <v>#N/A</v>
      </c>
    </row>
    <row r="294" spans="1:9" ht="30" customHeight="1" x14ac:dyDescent="0.2">
      <c r="A294" s="10"/>
      <c r="B294" s="20"/>
      <c r="C294" s="29" t="s">
        <v>320</v>
      </c>
      <c r="D294" s="10"/>
      <c r="E294" s="10">
        <v>289</v>
      </c>
      <c r="F294" s="40" t="s">
        <v>347</v>
      </c>
      <c r="G294" s="26">
        <v>4</v>
      </c>
      <c r="H294" s="24" t="s">
        <v>24</v>
      </c>
      <c r="I294" s="43" t="e">
        <v>#N/A</v>
      </c>
    </row>
    <row r="295" spans="1:9" ht="30" customHeight="1" x14ac:dyDescent="0.2">
      <c r="A295" s="10"/>
      <c r="B295" s="20"/>
      <c r="C295" s="29" t="s">
        <v>320</v>
      </c>
      <c r="D295" s="10"/>
      <c r="E295" s="10">
        <v>290</v>
      </c>
      <c r="F295" s="40" t="s">
        <v>348</v>
      </c>
      <c r="G295" s="26">
        <v>4</v>
      </c>
      <c r="H295" s="24" t="s">
        <v>24</v>
      </c>
      <c r="I295" s="43" t="e">
        <v>#N/A</v>
      </c>
    </row>
    <row r="296" spans="1:9" ht="30" customHeight="1" x14ac:dyDescent="0.2">
      <c r="A296" s="10"/>
      <c r="B296" s="20"/>
      <c r="C296" s="29" t="s">
        <v>320</v>
      </c>
      <c r="D296" s="10"/>
      <c r="E296" s="10">
        <v>291</v>
      </c>
      <c r="F296" s="31" t="s">
        <v>322</v>
      </c>
      <c r="G296" s="25">
        <v>4</v>
      </c>
      <c r="H296" s="10" t="s">
        <v>21</v>
      </c>
      <c r="I296" s="43" t="s">
        <v>608</v>
      </c>
    </row>
    <row r="297" spans="1:9" ht="30" customHeight="1" x14ac:dyDescent="0.2">
      <c r="A297" s="10"/>
      <c r="B297" s="20"/>
      <c r="C297" s="29" t="s">
        <v>320</v>
      </c>
      <c r="D297" s="10"/>
      <c r="E297" s="10">
        <v>292</v>
      </c>
      <c r="F297" s="40" t="s">
        <v>349</v>
      </c>
      <c r="G297" s="26">
        <v>4</v>
      </c>
      <c r="H297" s="24" t="s">
        <v>21</v>
      </c>
      <c r="I297" s="43" t="e">
        <v>#N/A</v>
      </c>
    </row>
    <row r="298" spans="1:9" ht="30" customHeight="1" x14ac:dyDescent="0.2">
      <c r="A298" s="10"/>
      <c r="B298" s="20"/>
      <c r="C298" s="29" t="s">
        <v>320</v>
      </c>
      <c r="D298" s="10"/>
      <c r="E298" s="10">
        <v>293</v>
      </c>
      <c r="F298" s="40" t="s">
        <v>350</v>
      </c>
      <c r="G298" s="26">
        <v>4</v>
      </c>
      <c r="H298" s="24" t="s">
        <v>21</v>
      </c>
      <c r="I298" s="43" t="e">
        <v>#N/A</v>
      </c>
    </row>
    <row r="299" spans="1:9" ht="30" customHeight="1" x14ac:dyDescent="0.2">
      <c r="A299" s="10"/>
      <c r="B299" s="20"/>
      <c r="C299" s="29" t="s">
        <v>320</v>
      </c>
      <c r="D299" s="10"/>
      <c r="E299" s="10">
        <v>294</v>
      </c>
      <c r="F299" s="31" t="s">
        <v>323</v>
      </c>
      <c r="G299" s="25">
        <v>4</v>
      </c>
      <c r="H299" s="10" t="s">
        <v>21</v>
      </c>
      <c r="I299" s="43" t="s">
        <v>609</v>
      </c>
    </row>
    <row r="300" spans="1:9" ht="30" customHeight="1" x14ac:dyDescent="0.2">
      <c r="A300" s="10"/>
      <c r="B300" s="20"/>
      <c r="C300" s="29" t="s">
        <v>320</v>
      </c>
      <c r="D300" s="10"/>
      <c r="E300" s="10">
        <v>295</v>
      </c>
      <c r="F300" s="31" t="s">
        <v>324</v>
      </c>
      <c r="G300" s="25">
        <v>4</v>
      </c>
      <c r="H300" s="10" t="s">
        <v>21</v>
      </c>
      <c r="I300" s="43" t="s">
        <v>610</v>
      </c>
    </row>
    <row r="301" spans="1:9" ht="30" customHeight="1" x14ac:dyDescent="0.2">
      <c r="A301" s="10"/>
      <c r="B301" s="20"/>
      <c r="C301" s="29" t="s">
        <v>320</v>
      </c>
      <c r="D301" s="10"/>
      <c r="E301" s="10">
        <v>296</v>
      </c>
      <c r="F301" s="31" t="s">
        <v>325</v>
      </c>
      <c r="G301" s="25">
        <v>4</v>
      </c>
      <c r="H301" s="10" t="s">
        <v>28</v>
      </c>
      <c r="I301" s="43" t="s">
        <v>611</v>
      </c>
    </row>
    <row r="302" spans="1:9" ht="30" customHeight="1" x14ac:dyDescent="0.2">
      <c r="A302" s="10"/>
      <c r="B302" s="20"/>
      <c r="C302" s="29" t="s">
        <v>320</v>
      </c>
      <c r="D302" s="10"/>
      <c r="E302" s="10">
        <v>297</v>
      </c>
      <c r="F302" s="40" t="s">
        <v>351</v>
      </c>
      <c r="G302" s="26">
        <v>4</v>
      </c>
      <c r="H302" s="24" t="s">
        <v>28</v>
      </c>
      <c r="I302" s="43" t="e">
        <v>#N/A</v>
      </c>
    </row>
    <row r="303" spans="1:9" ht="30" customHeight="1" x14ac:dyDescent="0.2">
      <c r="A303" s="10"/>
      <c r="B303" s="20"/>
      <c r="C303" s="29" t="s">
        <v>320</v>
      </c>
      <c r="D303" s="10"/>
      <c r="E303" s="10">
        <v>298</v>
      </c>
      <c r="F303" s="31" t="s">
        <v>326</v>
      </c>
      <c r="G303" s="25">
        <v>4</v>
      </c>
      <c r="H303" s="10" t="s">
        <v>25</v>
      </c>
      <c r="I303" s="43" t="s">
        <v>612</v>
      </c>
    </row>
    <row r="304" spans="1:9" ht="30" customHeight="1" x14ac:dyDescent="0.2">
      <c r="A304" s="10"/>
      <c r="B304" s="20"/>
      <c r="C304" s="29" t="s">
        <v>320</v>
      </c>
      <c r="D304" s="10"/>
      <c r="E304" s="10">
        <v>299</v>
      </c>
      <c r="F304" s="40" t="s">
        <v>352</v>
      </c>
      <c r="G304" s="26">
        <v>4</v>
      </c>
      <c r="H304" s="24" t="s">
        <v>25</v>
      </c>
      <c r="I304" s="43" t="e">
        <v>#N/A</v>
      </c>
    </row>
    <row r="305" spans="1:9" ht="30" customHeight="1" x14ac:dyDescent="0.2">
      <c r="A305" s="10"/>
      <c r="B305" s="20"/>
      <c r="C305" s="29" t="s">
        <v>320</v>
      </c>
      <c r="D305" s="10"/>
      <c r="E305" s="10">
        <v>300</v>
      </c>
      <c r="F305" s="40" t="s">
        <v>353</v>
      </c>
      <c r="G305" s="26">
        <v>4</v>
      </c>
      <c r="H305" s="24" t="s">
        <v>25</v>
      </c>
      <c r="I305" s="43" t="e">
        <v>#N/A</v>
      </c>
    </row>
    <row r="306" spans="1:9" ht="30" customHeight="1" x14ac:dyDescent="0.2">
      <c r="A306" s="10"/>
      <c r="B306" s="20"/>
      <c r="C306" s="29" t="s">
        <v>320</v>
      </c>
      <c r="D306" s="10"/>
      <c r="E306" s="10">
        <v>301</v>
      </c>
      <c r="F306" s="31" t="s">
        <v>327</v>
      </c>
      <c r="G306" s="25">
        <v>4</v>
      </c>
      <c r="H306" s="10" t="s">
        <v>25</v>
      </c>
      <c r="I306" s="43" t="s">
        <v>613</v>
      </c>
    </row>
    <row r="307" spans="1:9" ht="30" customHeight="1" x14ac:dyDescent="0.2">
      <c r="A307" s="10"/>
      <c r="B307" s="20"/>
      <c r="C307" s="29" t="s">
        <v>320</v>
      </c>
      <c r="D307" s="10"/>
      <c r="E307" s="10">
        <v>302</v>
      </c>
      <c r="F307" s="31" t="s">
        <v>328</v>
      </c>
      <c r="G307" s="25">
        <v>4</v>
      </c>
      <c r="H307" s="10" t="s">
        <v>7</v>
      </c>
      <c r="I307" s="43" t="s">
        <v>614</v>
      </c>
    </row>
    <row r="308" spans="1:9" ht="30" customHeight="1" x14ac:dyDescent="0.2">
      <c r="A308" s="10"/>
      <c r="B308" s="20"/>
      <c r="C308" s="29" t="s">
        <v>320</v>
      </c>
      <c r="D308" s="10"/>
      <c r="E308" s="10">
        <v>303</v>
      </c>
      <c r="F308" s="40" t="s">
        <v>354</v>
      </c>
      <c r="G308" s="26">
        <v>4</v>
      </c>
      <c r="H308" s="24" t="s">
        <v>7</v>
      </c>
      <c r="I308" s="43" t="e">
        <v>#N/A</v>
      </c>
    </row>
    <row r="309" spans="1:9" ht="30" customHeight="1" x14ac:dyDescent="0.2">
      <c r="A309" s="10"/>
      <c r="B309" s="20"/>
      <c r="C309" s="29" t="s">
        <v>320</v>
      </c>
      <c r="D309" s="10"/>
      <c r="E309" s="10">
        <v>304</v>
      </c>
      <c r="F309" s="31" t="s">
        <v>329</v>
      </c>
      <c r="G309" s="25">
        <v>4</v>
      </c>
      <c r="H309" s="10" t="s">
        <v>7</v>
      </c>
      <c r="I309" s="43" t="s">
        <v>615</v>
      </c>
    </row>
    <row r="310" spans="1:9" ht="30" customHeight="1" x14ac:dyDescent="0.2">
      <c r="A310" s="10"/>
      <c r="B310" s="20"/>
      <c r="C310" s="29" t="s">
        <v>320</v>
      </c>
      <c r="D310" s="10"/>
      <c r="E310" s="10">
        <v>305</v>
      </c>
      <c r="F310" s="31" t="s">
        <v>330</v>
      </c>
      <c r="G310" s="25">
        <v>4</v>
      </c>
      <c r="H310" s="10" t="s">
        <v>7</v>
      </c>
      <c r="I310" s="43" t="s">
        <v>616</v>
      </c>
    </row>
    <row r="311" spans="1:9" ht="30" customHeight="1" x14ac:dyDescent="0.2">
      <c r="A311" s="10"/>
      <c r="B311" s="20"/>
      <c r="C311" s="29" t="s">
        <v>320</v>
      </c>
      <c r="D311" s="10"/>
      <c r="E311" s="10">
        <v>306</v>
      </c>
      <c r="F311" s="31" t="s">
        <v>331</v>
      </c>
      <c r="G311" s="25">
        <v>4</v>
      </c>
      <c r="H311" s="10" t="s">
        <v>8</v>
      </c>
      <c r="I311" s="43" t="s">
        <v>617</v>
      </c>
    </row>
    <row r="312" spans="1:9" ht="30" customHeight="1" x14ac:dyDescent="0.2">
      <c r="A312" s="10"/>
      <c r="B312" s="20"/>
      <c r="C312" s="29" t="s">
        <v>320</v>
      </c>
      <c r="D312" s="10"/>
      <c r="E312" s="10">
        <v>307</v>
      </c>
      <c r="F312" s="31" t="s">
        <v>332</v>
      </c>
      <c r="G312" s="25">
        <v>4</v>
      </c>
      <c r="H312" s="10" t="s">
        <v>8</v>
      </c>
      <c r="I312" s="43" t="s">
        <v>618</v>
      </c>
    </row>
    <row r="313" spans="1:9" ht="30" customHeight="1" x14ac:dyDescent="0.2">
      <c r="A313" s="10"/>
      <c r="B313" s="20"/>
      <c r="C313" s="29" t="s">
        <v>320</v>
      </c>
      <c r="D313" s="10"/>
      <c r="E313" s="10">
        <v>308</v>
      </c>
      <c r="F313" s="31" t="s">
        <v>333</v>
      </c>
      <c r="G313" s="25">
        <v>4</v>
      </c>
      <c r="H313" s="10" t="s">
        <v>8</v>
      </c>
      <c r="I313" s="43" t="s">
        <v>619</v>
      </c>
    </row>
    <row r="314" spans="1:9" ht="30" customHeight="1" x14ac:dyDescent="0.2">
      <c r="A314" s="10"/>
      <c r="B314" s="20"/>
      <c r="C314" s="29" t="s">
        <v>320</v>
      </c>
      <c r="D314" s="10"/>
      <c r="E314" s="10">
        <v>309</v>
      </c>
      <c r="F314" s="40" t="s">
        <v>355</v>
      </c>
      <c r="G314" s="26">
        <v>4</v>
      </c>
      <c r="H314" s="24" t="s">
        <v>8</v>
      </c>
      <c r="I314" s="43" t="e">
        <v>#N/A</v>
      </c>
    </row>
    <row r="315" spans="1:9" ht="30" customHeight="1" x14ac:dyDescent="0.2">
      <c r="A315" s="10"/>
      <c r="B315" s="20"/>
      <c r="C315" s="29" t="s">
        <v>320</v>
      </c>
      <c r="D315" s="10"/>
      <c r="E315" s="10">
        <v>310</v>
      </c>
      <c r="F315" s="31" t="s">
        <v>334</v>
      </c>
      <c r="G315" s="25">
        <v>4</v>
      </c>
      <c r="H315" s="10" t="s">
        <v>8</v>
      </c>
      <c r="I315" s="43" t="s">
        <v>620</v>
      </c>
    </row>
    <row r="316" spans="1:9" ht="30" customHeight="1" x14ac:dyDescent="0.2">
      <c r="A316" s="10"/>
      <c r="B316" s="20"/>
      <c r="C316" s="29" t="s">
        <v>320</v>
      </c>
      <c r="D316" s="10"/>
      <c r="E316" s="10">
        <v>311</v>
      </c>
      <c r="F316" s="40" t="s">
        <v>356</v>
      </c>
      <c r="G316" s="26">
        <v>4</v>
      </c>
      <c r="H316" s="24" t="s">
        <v>8</v>
      </c>
      <c r="I316" s="43" t="e">
        <v>#N/A</v>
      </c>
    </row>
    <row r="317" spans="1:9" ht="30" customHeight="1" x14ac:dyDescent="0.2">
      <c r="A317" s="10"/>
      <c r="B317" s="20"/>
      <c r="C317" s="29" t="s">
        <v>320</v>
      </c>
      <c r="D317" s="10"/>
      <c r="E317" s="10">
        <v>312</v>
      </c>
      <c r="F317" s="31" t="s">
        <v>335</v>
      </c>
      <c r="G317" s="25">
        <v>4</v>
      </c>
      <c r="H317" s="10" t="s">
        <v>8</v>
      </c>
      <c r="I317" s="43" t="s">
        <v>621</v>
      </c>
    </row>
    <row r="318" spans="1:9" ht="30" customHeight="1" x14ac:dyDescent="0.2">
      <c r="A318" s="10"/>
      <c r="B318" s="20"/>
      <c r="C318" s="29" t="s">
        <v>320</v>
      </c>
      <c r="D318" s="10"/>
      <c r="E318" s="10">
        <v>313</v>
      </c>
      <c r="F318" s="31" t="s">
        <v>336</v>
      </c>
      <c r="G318" s="25">
        <v>4</v>
      </c>
      <c r="H318" s="10" t="s">
        <v>8</v>
      </c>
      <c r="I318" s="43" t="s">
        <v>622</v>
      </c>
    </row>
    <row r="319" spans="1:9" ht="30" customHeight="1" x14ac:dyDescent="0.2">
      <c r="A319" s="10"/>
      <c r="B319" s="20"/>
      <c r="C319" s="29" t="s">
        <v>320</v>
      </c>
      <c r="D319" s="10"/>
      <c r="E319" s="10">
        <v>314</v>
      </c>
      <c r="F319" s="31" t="s">
        <v>337</v>
      </c>
      <c r="G319" s="25">
        <v>4</v>
      </c>
      <c r="H319" s="10" t="s">
        <v>16</v>
      </c>
      <c r="I319" s="43" t="e">
        <v>#N/A</v>
      </c>
    </row>
    <row r="320" spans="1:9" ht="30" customHeight="1" x14ac:dyDescent="0.2">
      <c r="A320" s="10"/>
      <c r="B320" s="20"/>
      <c r="C320" s="29" t="s">
        <v>320</v>
      </c>
      <c r="D320" s="10"/>
      <c r="E320" s="10">
        <v>315</v>
      </c>
      <c r="F320" s="40" t="s">
        <v>357</v>
      </c>
      <c r="G320" s="26">
        <v>4</v>
      </c>
      <c r="H320" s="24" t="s">
        <v>26</v>
      </c>
      <c r="I320" s="43" t="e">
        <v>#N/A</v>
      </c>
    </row>
    <row r="321" spans="1:9" ht="30" customHeight="1" x14ac:dyDescent="0.2">
      <c r="A321" s="10"/>
      <c r="B321" s="20"/>
      <c r="C321" s="29" t="s">
        <v>320</v>
      </c>
      <c r="D321" s="10"/>
      <c r="E321" s="10">
        <v>316</v>
      </c>
      <c r="F321" s="40" t="s">
        <v>429</v>
      </c>
      <c r="G321" s="26">
        <v>6.5</v>
      </c>
      <c r="H321" s="24" t="s">
        <v>27</v>
      </c>
      <c r="I321" s="32" t="s">
        <v>626</v>
      </c>
    </row>
    <row r="322" spans="1:9" ht="30" customHeight="1" x14ac:dyDescent="0.2">
      <c r="A322" s="10"/>
      <c r="B322" s="20"/>
      <c r="C322" s="29" t="s">
        <v>320</v>
      </c>
      <c r="D322" s="10"/>
      <c r="E322" s="10">
        <v>317</v>
      </c>
      <c r="F322" s="31" t="s">
        <v>428</v>
      </c>
      <c r="G322" s="25">
        <v>6.5</v>
      </c>
      <c r="H322" s="10" t="s">
        <v>8</v>
      </c>
      <c r="I322" s="43" t="s">
        <v>623</v>
      </c>
    </row>
    <row r="323" spans="1:9" ht="30" customHeight="1" x14ac:dyDescent="0.2">
      <c r="A323" s="44">
        <v>18</v>
      </c>
      <c r="B323" s="45">
        <v>44191</v>
      </c>
      <c r="C323" s="11" t="s">
        <v>144</v>
      </c>
      <c r="D323" s="42"/>
      <c r="E323" s="10">
        <v>318</v>
      </c>
      <c r="F323" s="40" t="s">
        <v>393</v>
      </c>
      <c r="G323" s="26">
        <v>3.36</v>
      </c>
      <c r="H323" s="24" t="s">
        <v>27</v>
      </c>
      <c r="I323" s="43" t="e">
        <v>#N/A</v>
      </c>
    </row>
    <row r="324" spans="1:9" ht="30" customHeight="1" x14ac:dyDescent="0.2">
      <c r="A324" s="44"/>
      <c r="B324" s="44"/>
      <c r="C324" s="11" t="s">
        <v>144</v>
      </c>
      <c r="D324" s="42"/>
      <c r="E324" s="10">
        <v>319</v>
      </c>
      <c r="F324" s="40" t="s">
        <v>394</v>
      </c>
      <c r="G324" s="26">
        <v>3.36</v>
      </c>
      <c r="H324" s="24" t="s">
        <v>27</v>
      </c>
      <c r="I324" s="43" t="e">
        <v>#N/A</v>
      </c>
    </row>
    <row r="325" spans="1:9" ht="30" customHeight="1" x14ac:dyDescent="0.2">
      <c r="A325" s="44"/>
      <c r="B325" s="44"/>
      <c r="C325" s="11" t="s">
        <v>144</v>
      </c>
      <c r="D325" s="42"/>
      <c r="E325" s="10">
        <v>320</v>
      </c>
      <c r="F325" s="40" t="s">
        <v>395</v>
      </c>
      <c r="G325" s="26">
        <v>3.36</v>
      </c>
      <c r="H325" s="24" t="s">
        <v>27</v>
      </c>
      <c r="I325" s="43" t="e">
        <v>#N/A</v>
      </c>
    </row>
    <row r="326" spans="1:9" ht="30" customHeight="1" x14ac:dyDescent="0.2">
      <c r="A326" s="44"/>
      <c r="B326" s="44"/>
      <c r="C326" s="11" t="s">
        <v>144</v>
      </c>
      <c r="D326" s="42"/>
      <c r="E326" s="10">
        <v>321</v>
      </c>
      <c r="F326" s="40" t="s">
        <v>226</v>
      </c>
      <c r="G326" s="26">
        <v>3.36</v>
      </c>
      <c r="H326" s="24" t="s">
        <v>27</v>
      </c>
      <c r="I326" s="43" t="e">
        <v>#N/A</v>
      </c>
    </row>
    <row r="327" spans="1:9" ht="30" customHeight="1" x14ac:dyDescent="0.2">
      <c r="A327" s="44"/>
      <c r="B327" s="44"/>
      <c r="C327" s="11" t="s">
        <v>144</v>
      </c>
      <c r="D327" s="42"/>
      <c r="E327" s="10">
        <v>322</v>
      </c>
      <c r="F327" s="40" t="s">
        <v>396</v>
      </c>
      <c r="G327" s="26">
        <v>3.36</v>
      </c>
      <c r="H327" s="24" t="s">
        <v>27</v>
      </c>
      <c r="I327" s="43" t="e">
        <v>#N/A</v>
      </c>
    </row>
    <row r="328" spans="1:9" ht="30" customHeight="1" x14ac:dyDescent="0.2">
      <c r="A328" s="44"/>
      <c r="B328" s="44"/>
      <c r="C328" s="11" t="s">
        <v>144</v>
      </c>
      <c r="D328" s="42"/>
      <c r="E328" s="10">
        <v>323</v>
      </c>
      <c r="F328" s="31" t="s">
        <v>365</v>
      </c>
      <c r="G328" s="25">
        <v>3.36</v>
      </c>
      <c r="H328" s="10" t="s">
        <v>27</v>
      </c>
      <c r="I328" s="43" t="s">
        <v>624</v>
      </c>
    </row>
    <row r="329" spans="1:9" ht="30" customHeight="1" x14ac:dyDescent="0.2">
      <c r="A329" s="44"/>
      <c r="B329" s="44"/>
      <c r="C329" s="11" t="s">
        <v>144</v>
      </c>
      <c r="D329" s="42"/>
      <c r="E329" s="10">
        <v>324</v>
      </c>
      <c r="F329" s="31" t="s">
        <v>366</v>
      </c>
      <c r="G329" s="25">
        <v>3.36</v>
      </c>
      <c r="H329" s="10" t="s">
        <v>27</v>
      </c>
      <c r="I329" s="43" t="s">
        <v>625</v>
      </c>
    </row>
    <row r="330" spans="1:9" ht="30" customHeight="1" x14ac:dyDescent="0.2">
      <c r="A330" s="44"/>
      <c r="B330" s="44"/>
      <c r="C330" s="11" t="s">
        <v>144</v>
      </c>
      <c r="D330" s="42"/>
      <c r="E330" s="10">
        <v>325</v>
      </c>
      <c r="F330" s="40" t="s">
        <v>397</v>
      </c>
      <c r="G330" s="26">
        <v>3.36</v>
      </c>
      <c r="H330" s="24" t="s">
        <v>27</v>
      </c>
      <c r="I330" s="43" t="e">
        <v>#N/A</v>
      </c>
    </row>
    <row r="331" spans="1:9" ht="30" customHeight="1" x14ac:dyDescent="0.2">
      <c r="A331" s="44"/>
      <c r="B331" s="44"/>
      <c r="C331" s="11" t="s">
        <v>144</v>
      </c>
      <c r="D331" s="42"/>
      <c r="E331" s="10">
        <v>326</v>
      </c>
      <c r="F331" s="31" t="s">
        <v>367</v>
      </c>
      <c r="G331" s="25">
        <v>3.36</v>
      </c>
      <c r="H331" s="10" t="s">
        <v>27</v>
      </c>
      <c r="I331" s="43" t="s">
        <v>626</v>
      </c>
    </row>
    <row r="332" spans="1:9" ht="30" customHeight="1" x14ac:dyDescent="0.2">
      <c r="A332" s="44"/>
      <c r="B332" s="44"/>
      <c r="C332" s="11" t="s">
        <v>144</v>
      </c>
      <c r="D332" s="42"/>
      <c r="E332" s="10">
        <v>327</v>
      </c>
      <c r="F332" s="40" t="s">
        <v>398</v>
      </c>
      <c r="G332" s="26">
        <v>3.36</v>
      </c>
      <c r="H332" s="24" t="s">
        <v>27</v>
      </c>
      <c r="I332" s="43" t="e">
        <v>#N/A</v>
      </c>
    </row>
    <row r="333" spans="1:9" ht="30" customHeight="1" x14ac:dyDescent="0.2">
      <c r="A333" s="44"/>
      <c r="B333" s="44"/>
      <c r="C333" s="11" t="s">
        <v>144</v>
      </c>
      <c r="D333" s="42"/>
      <c r="E333" s="10">
        <v>328</v>
      </c>
      <c r="F333" s="40" t="s">
        <v>399</v>
      </c>
      <c r="G333" s="26">
        <v>3.36</v>
      </c>
      <c r="H333" s="24" t="s">
        <v>24</v>
      </c>
      <c r="I333" s="43" t="e">
        <v>#N/A</v>
      </c>
    </row>
    <row r="334" spans="1:9" ht="30" customHeight="1" x14ac:dyDescent="0.2">
      <c r="A334" s="44"/>
      <c r="B334" s="44"/>
      <c r="C334" s="11" t="s">
        <v>144</v>
      </c>
      <c r="D334" s="42"/>
      <c r="E334" s="10">
        <v>329</v>
      </c>
      <c r="F334" s="40" t="s">
        <v>400</v>
      </c>
      <c r="G334" s="26">
        <v>3.36</v>
      </c>
      <c r="H334" s="24" t="s">
        <v>24</v>
      </c>
      <c r="I334" s="43" t="e">
        <v>#N/A</v>
      </c>
    </row>
    <row r="335" spans="1:9" ht="30" customHeight="1" x14ac:dyDescent="0.2">
      <c r="A335" s="44"/>
      <c r="B335" s="44"/>
      <c r="C335" s="11" t="s">
        <v>144</v>
      </c>
      <c r="D335" s="42"/>
      <c r="E335" s="10">
        <v>330</v>
      </c>
      <c r="F335" s="40" t="s">
        <v>401</v>
      </c>
      <c r="G335" s="26">
        <v>3.36</v>
      </c>
      <c r="H335" s="24" t="s">
        <v>24</v>
      </c>
      <c r="I335" s="43" t="e">
        <v>#N/A</v>
      </c>
    </row>
    <row r="336" spans="1:9" ht="30" customHeight="1" x14ac:dyDescent="0.2">
      <c r="A336" s="44"/>
      <c r="B336" s="44"/>
      <c r="C336" s="11" t="s">
        <v>144</v>
      </c>
      <c r="D336" s="42"/>
      <c r="E336" s="10">
        <v>331</v>
      </c>
      <c r="F336" s="31" t="s">
        <v>368</v>
      </c>
      <c r="G336" s="25">
        <v>3.36</v>
      </c>
      <c r="H336" s="10" t="s">
        <v>24</v>
      </c>
      <c r="I336" s="43" t="s">
        <v>627</v>
      </c>
    </row>
    <row r="337" spans="1:9" ht="30" customHeight="1" x14ac:dyDescent="0.2">
      <c r="A337" s="44"/>
      <c r="B337" s="44"/>
      <c r="C337" s="11" t="s">
        <v>144</v>
      </c>
      <c r="D337" s="42"/>
      <c r="E337" s="10">
        <v>332</v>
      </c>
      <c r="F337" s="40" t="s">
        <v>402</v>
      </c>
      <c r="G337" s="26">
        <v>3.36</v>
      </c>
      <c r="H337" s="24" t="s">
        <v>24</v>
      </c>
      <c r="I337" s="43" t="e">
        <v>#N/A</v>
      </c>
    </row>
    <row r="338" spans="1:9" ht="30" customHeight="1" x14ac:dyDescent="0.2">
      <c r="A338" s="44"/>
      <c r="B338" s="44"/>
      <c r="C338" s="11" t="s">
        <v>144</v>
      </c>
      <c r="D338" s="42"/>
      <c r="E338" s="10">
        <v>333</v>
      </c>
      <c r="F338" s="40" t="s">
        <v>178</v>
      </c>
      <c r="G338" s="26">
        <v>3.36</v>
      </c>
      <c r="H338" s="24" t="s">
        <v>24</v>
      </c>
      <c r="I338" s="43" t="e">
        <v>#N/A</v>
      </c>
    </row>
    <row r="339" spans="1:9" ht="30" customHeight="1" x14ac:dyDescent="0.2">
      <c r="A339" s="44"/>
      <c r="B339" s="44"/>
      <c r="C339" s="11" t="s">
        <v>144</v>
      </c>
      <c r="D339" s="42"/>
      <c r="E339" s="10">
        <v>334</v>
      </c>
      <c r="F339" s="40" t="s">
        <v>403</v>
      </c>
      <c r="G339" s="26">
        <v>3.36</v>
      </c>
      <c r="H339" s="24" t="s">
        <v>24</v>
      </c>
      <c r="I339" s="43" t="e">
        <v>#N/A</v>
      </c>
    </row>
    <row r="340" spans="1:9" ht="30" customHeight="1" x14ac:dyDescent="0.2">
      <c r="A340" s="44"/>
      <c r="B340" s="44"/>
      <c r="C340" s="11" t="s">
        <v>144</v>
      </c>
      <c r="D340" s="42"/>
      <c r="E340" s="10">
        <v>335</v>
      </c>
      <c r="F340" s="40" t="s">
        <v>404</v>
      </c>
      <c r="G340" s="26">
        <v>3.36</v>
      </c>
      <c r="H340" s="24" t="s">
        <v>24</v>
      </c>
      <c r="I340" s="43" t="e">
        <v>#N/A</v>
      </c>
    </row>
    <row r="341" spans="1:9" ht="30" customHeight="1" x14ac:dyDescent="0.2">
      <c r="A341" s="44"/>
      <c r="B341" s="44"/>
      <c r="C341" s="11" t="s">
        <v>144</v>
      </c>
      <c r="D341" s="42"/>
      <c r="E341" s="10">
        <v>336</v>
      </c>
      <c r="F341" s="40" t="s">
        <v>405</v>
      </c>
      <c r="G341" s="26">
        <v>3.36</v>
      </c>
      <c r="H341" s="24" t="s">
        <v>24</v>
      </c>
      <c r="I341" s="43" t="e">
        <v>#N/A</v>
      </c>
    </row>
    <row r="342" spans="1:9" ht="30" customHeight="1" x14ac:dyDescent="0.2">
      <c r="A342" s="44"/>
      <c r="B342" s="44"/>
      <c r="C342" s="11" t="s">
        <v>144</v>
      </c>
      <c r="D342" s="42"/>
      <c r="E342" s="10">
        <v>337</v>
      </c>
      <c r="F342" s="40" t="s">
        <v>406</v>
      </c>
      <c r="G342" s="26">
        <v>3.36</v>
      </c>
      <c r="H342" s="24" t="s">
        <v>24</v>
      </c>
      <c r="I342" s="43" t="e">
        <v>#N/A</v>
      </c>
    </row>
    <row r="343" spans="1:9" ht="30" customHeight="1" x14ac:dyDescent="0.2">
      <c r="A343" s="44"/>
      <c r="B343" s="44"/>
      <c r="C343" s="11" t="s">
        <v>144</v>
      </c>
      <c r="D343" s="42"/>
      <c r="E343" s="10">
        <v>338</v>
      </c>
      <c r="F343" s="31" t="s">
        <v>369</v>
      </c>
      <c r="G343" s="25">
        <v>3.36</v>
      </c>
      <c r="H343" s="10" t="s">
        <v>24</v>
      </c>
      <c r="I343" s="43" t="s">
        <v>628</v>
      </c>
    </row>
    <row r="344" spans="1:9" ht="30" customHeight="1" x14ac:dyDescent="0.2">
      <c r="A344" s="44"/>
      <c r="B344" s="44"/>
      <c r="C344" s="11" t="s">
        <v>144</v>
      </c>
      <c r="D344" s="42"/>
      <c r="E344" s="10">
        <v>339</v>
      </c>
      <c r="F344" s="40" t="s">
        <v>407</v>
      </c>
      <c r="G344" s="26">
        <v>3.36</v>
      </c>
      <c r="H344" s="24" t="s">
        <v>24</v>
      </c>
      <c r="I344" s="43" t="e">
        <v>#N/A</v>
      </c>
    </row>
    <row r="345" spans="1:9" ht="30" customHeight="1" x14ac:dyDescent="0.2">
      <c r="A345" s="44"/>
      <c r="B345" s="44"/>
      <c r="C345" s="11" t="s">
        <v>144</v>
      </c>
      <c r="D345" s="42"/>
      <c r="E345" s="10">
        <v>340</v>
      </c>
      <c r="F345" s="31" t="s">
        <v>370</v>
      </c>
      <c r="G345" s="25">
        <v>3.36</v>
      </c>
      <c r="H345" s="10" t="s">
        <v>24</v>
      </c>
      <c r="I345" s="43" t="s">
        <v>629</v>
      </c>
    </row>
    <row r="346" spans="1:9" ht="30" customHeight="1" x14ac:dyDescent="0.2">
      <c r="A346" s="44"/>
      <c r="B346" s="44"/>
      <c r="C346" s="11" t="s">
        <v>144</v>
      </c>
      <c r="D346" s="42"/>
      <c r="E346" s="10">
        <v>341</v>
      </c>
      <c r="F346" s="31" t="s">
        <v>371</v>
      </c>
      <c r="G346" s="25">
        <v>3.36</v>
      </c>
      <c r="H346" s="10" t="s">
        <v>24</v>
      </c>
      <c r="I346" s="43" t="s">
        <v>630</v>
      </c>
    </row>
    <row r="347" spans="1:9" ht="30" customHeight="1" x14ac:dyDescent="0.2">
      <c r="A347" s="44"/>
      <c r="B347" s="44"/>
      <c r="C347" s="11" t="s">
        <v>144</v>
      </c>
      <c r="D347" s="42"/>
      <c r="E347" s="10">
        <v>342</v>
      </c>
      <c r="F347" s="31" t="s">
        <v>372</v>
      </c>
      <c r="G347" s="25">
        <v>3.36</v>
      </c>
      <c r="H347" s="10" t="s">
        <v>24</v>
      </c>
      <c r="I347" s="43" t="s">
        <v>631</v>
      </c>
    </row>
    <row r="348" spans="1:9" ht="30" customHeight="1" x14ac:dyDescent="0.2">
      <c r="A348" s="44"/>
      <c r="B348" s="44"/>
      <c r="C348" s="11" t="s">
        <v>144</v>
      </c>
      <c r="D348" s="42"/>
      <c r="E348" s="10">
        <v>343</v>
      </c>
      <c r="F348" s="31" t="s">
        <v>373</v>
      </c>
      <c r="G348" s="25">
        <v>3.36</v>
      </c>
      <c r="H348" s="10" t="s">
        <v>28</v>
      </c>
      <c r="I348" s="43" t="s">
        <v>632</v>
      </c>
    </row>
    <row r="349" spans="1:9" ht="30" customHeight="1" x14ac:dyDescent="0.2">
      <c r="A349" s="44"/>
      <c r="B349" s="44"/>
      <c r="C349" s="11" t="s">
        <v>144</v>
      </c>
      <c r="D349" s="42"/>
      <c r="E349" s="10">
        <v>344</v>
      </c>
      <c r="F349" s="31" t="s">
        <v>374</v>
      </c>
      <c r="G349" s="25">
        <v>3.36</v>
      </c>
      <c r="H349" s="10" t="s">
        <v>28</v>
      </c>
      <c r="I349" s="43" t="s">
        <v>633</v>
      </c>
    </row>
    <row r="350" spans="1:9" ht="30" customHeight="1" x14ac:dyDescent="0.2">
      <c r="A350" s="44"/>
      <c r="B350" s="44"/>
      <c r="C350" s="11" t="s">
        <v>144</v>
      </c>
      <c r="D350" s="42"/>
      <c r="E350" s="10">
        <v>345</v>
      </c>
      <c r="F350" s="31" t="s">
        <v>375</v>
      </c>
      <c r="G350" s="25">
        <v>3.36</v>
      </c>
      <c r="H350" s="10" t="s">
        <v>28</v>
      </c>
      <c r="I350" s="43" t="s">
        <v>634</v>
      </c>
    </row>
    <row r="351" spans="1:9" ht="30" customHeight="1" x14ac:dyDescent="0.2">
      <c r="A351" s="44"/>
      <c r="B351" s="44"/>
      <c r="C351" s="11" t="s">
        <v>144</v>
      </c>
      <c r="D351" s="42"/>
      <c r="E351" s="10">
        <v>346</v>
      </c>
      <c r="F351" s="31" t="s">
        <v>376</v>
      </c>
      <c r="G351" s="25">
        <v>3.36</v>
      </c>
      <c r="H351" s="10" t="s">
        <v>28</v>
      </c>
      <c r="I351" s="43" t="s">
        <v>635</v>
      </c>
    </row>
    <row r="352" spans="1:9" ht="30" customHeight="1" x14ac:dyDescent="0.2">
      <c r="A352" s="44"/>
      <c r="B352" s="44"/>
      <c r="C352" s="11" t="s">
        <v>144</v>
      </c>
      <c r="D352" s="42"/>
      <c r="E352" s="10">
        <v>347</v>
      </c>
      <c r="F352" s="31" t="s">
        <v>377</v>
      </c>
      <c r="G352" s="25">
        <v>3.36</v>
      </c>
      <c r="H352" s="10" t="s">
        <v>28</v>
      </c>
      <c r="I352" s="43" t="s">
        <v>636</v>
      </c>
    </row>
    <row r="353" spans="1:9" ht="30" customHeight="1" x14ac:dyDescent="0.2">
      <c r="A353" s="44"/>
      <c r="B353" s="44"/>
      <c r="C353" s="11" t="s">
        <v>144</v>
      </c>
      <c r="D353" s="42"/>
      <c r="E353" s="10">
        <v>348</v>
      </c>
      <c r="F353" s="31" t="s">
        <v>378</v>
      </c>
      <c r="G353" s="25">
        <v>3.36</v>
      </c>
      <c r="H353" s="10" t="s">
        <v>28</v>
      </c>
      <c r="I353" s="43" t="s">
        <v>637</v>
      </c>
    </row>
    <row r="354" spans="1:9" ht="30" customHeight="1" x14ac:dyDescent="0.2">
      <c r="A354" s="44"/>
      <c r="B354" s="44"/>
      <c r="C354" s="11" t="s">
        <v>144</v>
      </c>
      <c r="D354" s="42"/>
      <c r="E354" s="10">
        <v>349</v>
      </c>
      <c r="F354" s="31" t="s">
        <v>379</v>
      </c>
      <c r="G354" s="25">
        <v>3.36</v>
      </c>
      <c r="H354" s="10" t="s">
        <v>28</v>
      </c>
      <c r="I354" s="43" t="s">
        <v>638</v>
      </c>
    </row>
    <row r="355" spans="1:9" ht="30" customHeight="1" x14ac:dyDescent="0.2">
      <c r="A355" s="44"/>
      <c r="B355" s="44"/>
      <c r="C355" s="11" t="s">
        <v>144</v>
      </c>
      <c r="D355" s="42"/>
      <c r="E355" s="10">
        <v>350</v>
      </c>
      <c r="F355" s="31" t="s">
        <v>380</v>
      </c>
      <c r="G355" s="25">
        <v>3.36</v>
      </c>
      <c r="H355" s="10" t="s">
        <v>25</v>
      </c>
      <c r="I355" s="43" t="s">
        <v>639</v>
      </c>
    </row>
    <row r="356" spans="1:9" ht="30" customHeight="1" x14ac:dyDescent="0.2">
      <c r="A356" s="44"/>
      <c r="B356" s="44"/>
      <c r="C356" s="11" t="s">
        <v>144</v>
      </c>
      <c r="D356" s="42"/>
      <c r="E356" s="10">
        <v>351</v>
      </c>
      <c r="F356" s="40" t="s">
        <v>233</v>
      </c>
      <c r="G356" s="26">
        <v>3.36</v>
      </c>
      <c r="H356" s="24" t="s">
        <v>25</v>
      </c>
      <c r="I356" s="43" t="e">
        <v>#N/A</v>
      </c>
    </row>
    <row r="357" spans="1:9" ht="30" customHeight="1" x14ac:dyDescent="0.2">
      <c r="A357" s="44"/>
      <c r="B357" s="44"/>
      <c r="C357" s="11" t="s">
        <v>144</v>
      </c>
      <c r="D357" s="42"/>
      <c r="E357" s="10">
        <v>352</v>
      </c>
      <c r="F357" s="40" t="s">
        <v>408</v>
      </c>
      <c r="G357" s="26">
        <v>3.36</v>
      </c>
      <c r="H357" s="24" t="s">
        <v>25</v>
      </c>
      <c r="I357" s="43" t="e">
        <v>#N/A</v>
      </c>
    </row>
    <row r="358" spans="1:9" ht="30" customHeight="1" x14ac:dyDescent="0.2">
      <c r="A358" s="44"/>
      <c r="B358" s="44"/>
      <c r="C358" s="11" t="s">
        <v>144</v>
      </c>
      <c r="D358" s="42"/>
      <c r="E358" s="10">
        <v>353</v>
      </c>
      <c r="F358" s="40" t="s">
        <v>409</v>
      </c>
      <c r="G358" s="26">
        <v>3.36</v>
      </c>
      <c r="H358" s="24" t="s">
        <v>25</v>
      </c>
      <c r="I358" s="43" t="e">
        <v>#N/A</v>
      </c>
    </row>
    <row r="359" spans="1:9" ht="30" customHeight="1" x14ac:dyDescent="0.2">
      <c r="A359" s="44"/>
      <c r="B359" s="44"/>
      <c r="C359" s="11" t="s">
        <v>144</v>
      </c>
      <c r="D359" s="42"/>
      <c r="E359" s="10">
        <v>354</v>
      </c>
      <c r="F359" s="40" t="s">
        <v>352</v>
      </c>
      <c r="G359" s="26">
        <v>3.36</v>
      </c>
      <c r="H359" s="24" t="s">
        <v>25</v>
      </c>
      <c r="I359" s="43" t="e">
        <v>#N/A</v>
      </c>
    </row>
    <row r="360" spans="1:9" ht="30" customHeight="1" x14ac:dyDescent="0.2">
      <c r="A360" s="44"/>
      <c r="B360" s="44"/>
      <c r="C360" s="11" t="s">
        <v>144</v>
      </c>
      <c r="D360" s="42"/>
      <c r="E360" s="10">
        <v>355</v>
      </c>
      <c r="F360" s="40" t="s">
        <v>410</v>
      </c>
      <c r="G360" s="26">
        <v>3.36</v>
      </c>
      <c r="H360" s="24" t="s">
        <v>25</v>
      </c>
      <c r="I360" s="43" t="e">
        <v>#N/A</v>
      </c>
    </row>
    <row r="361" spans="1:9" ht="30" customHeight="1" x14ac:dyDescent="0.2">
      <c r="A361" s="44"/>
      <c r="B361" s="44"/>
      <c r="C361" s="11" t="s">
        <v>144</v>
      </c>
      <c r="D361" s="42"/>
      <c r="E361" s="10">
        <v>356</v>
      </c>
      <c r="F361" s="40" t="s">
        <v>411</v>
      </c>
      <c r="G361" s="26">
        <v>3.36</v>
      </c>
      <c r="H361" s="24" t="s">
        <v>25</v>
      </c>
      <c r="I361" s="43" t="e">
        <v>#N/A</v>
      </c>
    </row>
    <row r="362" spans="1:9" ht="30" customHeight="1" x14ac:dyDescent="0.2">
      <c r="A362" s="44"/>
      <c r="B362" s="44"/>
      <c r="C362" s="11" t="s">
        <v>144</v>
      </c>
      <c r="D362" s="42"/>
      <c r="E362" s="10">
        <v>357</v>
      </c>
      <c r="F362" s="31" t="s">
        <v>381</v>
      </c>
      <c r="G362" s="25">
        <v>3.36</v>
      </c>
      <c r="H362" s="10" t="s">
        <v>25</v>
      </c>
      <c r="I362" s="43" t="s">
        <v>640</v>
      </c>
    </row>
    <row r="363" spans="1:9" ht="30" customHeight="1" x14ac:dyDescent="0.2">
      <c r="A363" s="44"/>
      <c r="B363" s="44"/>
      <c r="C363" s="11" t="s">
        <v>144</v>
      </c>
      <c r="D363" s="42"/>
      <c r="E363" s="10">
        <v>358</v>
      </c>
      <c r="F363" s="40" t="s">
        <v>412</v>
      </c>
      <c r="G363" s="26">
        <v>3.36</v>
      </c>
      <c r="H363" s="24" t="s">
        <v>21</v>
      </c>
      <c r="I363" s="43" t="e">
        <v>#N/A</v>
      </c>
    </row>
    <row r="364" spans="1:9" ht="30" customHeight="1" x14ac:dyDescent="0.2">
      <c r="A364" s="44"/>
      <c r="B364" s="44"/>
      <c r="C364" s="11" t="s">
        <v>144</v>
      </c>
      <c r="D364" s="42"/>
      <c r="E364" s="10">
        <v>359</v>
      </c>
      <c r="F364" s="31" t="s">
        <v>382</v>
      </c>
      <c r="G364" s="25">
        <v>3.36</v>
      </c>
      <c r="H364" s="10" t="s">
        <v>21</v>
      </c>
      <c r="I364" s="43" t="s">
        <v>641</v>
      </c>
    </row>
    <row r="365" spans="1:9" ht="30" customHeight="1" x14ac:dyDescent="0.2">
      <c r="A365" s="44"/>
      <c r="B365" s="44"/>
      <c r="C365" s="11" t="s">
        <v>144</v>
      </c>
      <c r="D365" s="42"/>
      <c r="E365" s="10">
        <v>360</v>
      </c>
      <c r="F365" s="40" t="s">
        <v>413</v>
      </c>
      <c r="G365" s="26">
        <v>3.36</v>
      </c>
      <c r="H365" s="24" t="s">
        <v>21</v>
      </c>
      <c r="I365" s="43" t="e">
        <v>#N/A</v>
      </c>
    </row>
    <row r="366" spans="1:9" ht="30" customHeight="1" x14ac:dyDescent="0.2">
      <c r="A366" s="44"/>
      <c r="B366" s="44"/>
      <c r="C366" s="11" t="s">
        <v>144</v>
      </c>
      <c r="D366" s="42"/>
      <c r="E366" s="10">
        <v>361</v>
      </c>
      <c r="F366" s="40" t="s">
        <v>414</v>
      </c>
      <c r="G366" s="26">
        <v>3.36</v>
      </c>
      <c r="H366" s="24" t="s">
        <v>7</v>
      </c>
      <c r="I366" s="43" t="e">
        <v>#N/A</v>
      </c>
    </row>
    <row r="367" spans="1:9" ht="30" customHeight="1" x14ac:dyDescent="0.2">
      <c r="A367" s="44"/>
      <c r="B367" s="44"/>
      <c r="C367" s="11" t="s">
        <v>144</v>
      </c>
      <c r="D367" s="42"/>
      <c r="E367" s="10">
        <v>362</v>
      </c>
      <c r="F367" s="31" t="s">
        <v>383</v>
      </c>
      <c r="G367" s="25">
        <v>3.36</v>
      </c>
      <c r="H367" s="10" t="s">
        <v>7</v>
      </c>
      <c r="I367" s="43" t="s">
        <v>642</v>
      </c>
    </row>
    <row r="368" spans="1:9" ht="30" customHeight="1" x14ac:dyDescent="0.2">
      <c r="A368" s="44"/>
      <c r="B368" s="44"/>
      <c r="C368" s="11" t="s">
        <v>144</v>
      </c>
      <c r="D368" s="42"/>
      <c r="E368" s="10">
        <v>363</v>
      </c>
      <c r="F368" s="31" t="s">
        <v>384</v>
      </c>
      <c r="G368" s="25">
        <v>3.36</v>
      </c>
      <c r="H368" s="10" t="s">
        <v>7</v>
      </c>
      <c r="I368" s="43" t="s">
        <v>643</v>
      </c>
    </row>
    <row r="369" spans="1:9" ht="30" customHeight="1" x14ac:dyDescent="0.2">
      <c r="A369" s="44"/>
      <c r="B369" s="44"/>
      <c r="C369" s="11" t="s">
        <v>144</v>
      </c>
      <c r="D369" s="42"/>
      <c r="E369" s="10">
        <v>364</v>
      </c>
      <c r="F369" s="40" t="s">
        <v>415</v>
      </c>
      <c r="G369" s="26">
        <v>3.36</v>
      </c>
      <c r="H369" s="24" t="s">
        <v>7</v>
      </c>
      <c r="I369" s="43" t="e">
        <v>#N/A</v>
      </c>
    </row>
    <row r="370" spans="1:9" ht="30" customHeight="1" x14ac:dyDescent="0.2">
      <c r="A370" s="44"/>
      <c r="B370" s="44"/>
      <c r="C370" s="11" t="s">
        <v>144</v>
      </c>
      <c r="D370" s="42"/>
      <c r="E370" s="10">
        <v>365</v>
      </c>
      <c r="F370" s="31" t="s">
        <v>385</v>
      </c>
      <c r="G370" s="25">
        <v>3.36</v>
      </c>
      <c r="H370" s="10" t="s">
        <v>7</v>
      </c>
      <c r="I370" s="43" t="s">
        <v>644</v>
      </c>
    </row>
    <row r="371" spans="1:9" ht="30" customHeight="1" x14ac:dyDescent="0.2">
      <c r="A371" s="44"/>
      <c r="B371" s="44"/>
      <c r="C371" s="11" t="s">
        <v>144</v>
      </c>
      <c r="D371" s="42"/>
      <c r="E371" s="10">
        <v>366</v>
      </c>
      <c r="F371" s="40" t="s">
        <v>416</v>
      </c>
      <c r="G371" s="26">
        <v>3.36</v>
      </c>
      <c r="H371" s="24" t="s">
        <v>7</v>
      </c>
      <c r="I371" s="43" t="e">
        <v>#N/A</v>
      </c>
    </row>
    <row r="372" spans="1:9" ht="30" customHeight="1" x14ac:dyDescent="0.2">
      <c r="A372" s="44"/>
      <c r="B372" s="44"/>
      <c r="C372" s="11" t="s">
        <v>144</v>
      </c>
      <c r="D372" s="42"/>
      <c r="E372" s="10">
        <v>367</v>
      </c>
      <c r="F372" s="40" t="s">
        <v>417</v>
      </c>
      <c r="G372" s="26">
        <v>3.36</v>
      </c>
      <c r="H372" s="24" t="s">
        <v>7</v>
      </c>
      <c r="I372" s="43" t="e">
        <v>#N/A</v>
      </c>
    </row>
    <row r="373" spans="1:9" ht="30" customHeight="1" x14ac:dyDescent="0.2">
      <c r="A373" s="44"/>
      <c r="B373" s="44"/>
      <c r="C373" s="11" t="s">
        <v>144</v>
      </c>
      <c r="D373" s="42"/>
      <c r="E373" s="10">
        <v>368</v>
      </c>
      <c r="F373" s="40" t="s">
        <v>418</v>
      </c>
      <c r="G373" s="26">
        <v>3.36</v>
      </c>
      <c r="H373" s="24" t="s">
        <v>7</v>
      </c>
      <c r="I373" s="43" t="e">
        <v>#N/A</v>
      </c>
    </row>
    <row r="374" spans="1:9" ht="30" customHeight="1" x14ac:dyDescent="0.2">
      <c r="A374" s="44"/>
      <c r="B374" s="44"/>
      <c r="C374" s="11" t="s">
        <v>144</v>
      </c>
      <c r="D374" s="42"/>
      <c r="E374" s="10">
        <v>369</v>
      </c>
      <c r="F374" s="31" t="s">
        <v>386</v>
      </c>
      <c r="G374" s="25">
        <v>3.36</v>
      </c>
      <c r="H374" s="10" t="s">
        <v>7</v>
      </c>
      <c r="I374" s="43" t="s">
        <v>645</v>
      </c>
    </row>
    <row r="375" spans="1:9" ht="30" customHeight="1" x14ac:dyDescent="0.2">
      <c r="A375" s="44"/>
      <c r="B375" s="44"/>
      <c r="C375" s="11" t="s">
        <v>144</v>
      </c>
      <c r="D375" s="42"/>
      <c r="E375" s="10">
        <v>370</v>
      </c>
      <c r="F375" s="40" t="s">
        <v>419</v>
      </c>
      <c r="G375" s="26">
        <v>3.36</v>
      </c>
      <c r="H375" s="24" t="s">
        <v>7</v>
      </c>
      <c r="I375" s="43" t="e">
        <v>#N/A</v>
      </c>
    </row>
    <row r="376" spans="1:9" ht="30" customHeight="1" x14ac:dyDescent="0.2">
      <c r="A376" s="44"/>
      <c r="B376" s="44"/>
      <c r="C376" s="11" t="s">
        <v>144</v>
      </c>
      <c r="D376" s="42"/>
      <c r="E376" s="10">
        <v>371</v>
      </c>
      <c r="F376" s="40" t="s">
        <v>420</v>
      </c>
      <c r="G376" s="26">
        <v>3.36</v>
      </c>
      <c r="H376" s="24" t="s">
        <v>7</v>
      </c>
      <c r="I376" s="43" t="e">
        <v>#N/A</v>
      </c>
    </row>
    <row r="377" spans="1:9" ht="30" customHeight="1" x14ac:dyDescent="0.2">
      <c r="A377" s="44"/>
      <c r="B377" s="44"/>
      <c r="C377" s="11" t="s">
        <v>144</v>
      </c>
      <c r="D377" s="42"/>
      <c r="E377" s="10">
        <v>372</v>
      </c>
      <c r="F377" s="40" t="s">
        <v>421</v>
      </c>
      <c r="G377" s="26">
        <v>3.36</v>
      </c>
      <c r="H377" s="24" t="s">
        <v>8</v>
      </c>
      <c r="I377" s="43" t="e">
        <v>#N/A</v>
      </c>
    </row>
    <row r="378" spans="1:9" ht="30" customHeight="1" x14ac:dyDescent="0.2">
      <c r="A378" s="44"/>
      <c r="B378" s="44"/>
      <c r="C378" s="11" t="s">
        <v>144</v>
      </c>
      <c r="D378" s="42"/>
      <c r="E378" s="10">
        <v>373</v>
      </c>
      <c r="F378" s="31" t="s">
        <v>387</v>
      </c>
      <c r="G378" s="25">
        <v>3.36</v>
      </c>
      <c r="H378" s="10" t="s">
        <v>8</v>
      </c>
      <c r="I378" s="43" t="s">
        <v>646</v>
      </c>
    </row>
    <row r="379" spans="1:9" ht="30" customHeight="1" x14ac:dyDescent="0.2">
      <c r="A379" s="44"/>
      <c r="B379" s="44"/>
      <c r="C379" s="11" t="s">
        <v>144</v>
      </c>
      <c r="D379" s="42"/>
      <c r="E379" s="10">
        <v>374</v>
      </c>
      <c r="F379" s="40" t="s">
        <v>422</v>
      </c>
      <c r="G379" s="26">
        <v>3.36</v>
      </c>
      <c r="H379" s="24" t="s">
        <v>8</v>
      </c>
      <c r="I379" s="43" t="e">
        <v>#N/A</v>
      </c>
    </row>
    <row r="380" spans="1:9" ht="30" customHeight="1" x14ac:dyDescent="0.2">
      <c r="A380" s="44"/>
      <c r="B380" s="44"/>
      <c r="C380" s="11" t="s">
        <v>144</v>
      </c>
      <c r="D380" s="42"/>
      <c r="E380" s="10">
        <v>375</v>
      </c>
      <c r="F380" s="40" t="s">
        <v>423</v>
      </c>
      <c r="G380" s="26">
        <v>3.36</v>
      </c>
      <c r="H380" s="24" t="s">
        <v>8</v>
      </c>
      <c r="I380" s="43" t="e">
        <v>#N/A</v>
      </c>
    </row>
    <row r="381" spans="1:9" ht="30" customHeight="1" x14ac:dyDescent="0.2">
      <c r="A381" s="44"/>
      <c r="B381" s="44"/>
      <c r="C381" s="11" t="s">
        <v>144</v>
      </c>
      <c r="D381" s="42"/>
      <c r="E381" s="10">
        <v>376</v>
      </c>
      <c r="F381" s="40" t="s">
        <v>424</v>
      </c>
      <c r="G381" s="26">
        <v>3.36</v>
      </c>
      <c r="H381" s="24" t="s">
        <v>8</v>
      </c>
      <c r="I381" s="43" t="e">
        <v>#N/A</v>
      </c>
    </row>
    <row r="382" spans="1:9" ht="30" customHeight="1" x14ac:dyDescent="0.2">
      <c r="A382" s="44"/>
      <c r="B382" s="44"/>
      <c r="C382" s="11" t="s">
        <v>194</v>
      </c>
      <c r="D382" s="42"/>
      <c r="E382" s="10">
        <v>377</v>
      </c>
      <c r="F382" s="40" t="s">
        <v>425</v>
      </c>
      <c r="G382" s="26">
        <v>7.3</v>
      </c>
      <c r="H382" s="24" t="s">
        <v>8</v>
      </c>
      <c r="I382" s="48" t="s">
        <v>581</v>
      </c>
    </row>
    <row r="383" spans="1:9" ht="30" customHeight="1" x14ac:dyDescent="0.2">
      <c r="A383" s="44"/>
      <c r="B383" s="44"/>
      <c r="C383" s="11" t="s">
        <v>144</v>
      </c>
      <c r="D383" s="42"/>
      <c r="E383" s="10">
        <v>378</v>
      </c>
      <c r="F383" s="40" t="s">
        <v>426</v>
      </c>
      <c r="G383" s="26">
        <v>3.36</v>
      </c>
      <c r="H383" s="24" t="s">
        <v>8</v>
      </c>
      <c r="I383" s="43" t="e">
        <v>#N/A</v>
      </c>
    </row>
    <row r="384" spans="1:9" ht="30" customHeight="1" x14ac:dyDescent="0.2">
      <c r="A384" s="44"/>
      <c r="B384" s="44"/>
      <c r="C384" s="11" t="s">
        <v>144</v>
      </c>
      <c r="D384" s="42"/>
      <c r="E384" s="10">
        <v>379</v>
      </c>
      <c r="F384" s="40" t="s">
        <v>427</v>
      </c>
      <c r="G384" s="26">
        <v>3.36</v>
      </c>
      <c r="H384" s="24" t="s">
        <v>8</v>
      </c>
      <c r="I384" s="43" t="e">
        <v>#N/A</v>
      </c>
    </row>
    <row r="385" spans="1:13" ht="30" customHeight="1" x14ac:dyDescent="0.2">
      <c r="A385" s="44"/>
      <c r="B385" s="44"/>
      <c r="C385" s="11" t="s">
        <v>144</v>
      </c>
      <c r="D385" s="42"/>
      <c r="E385" s="10">
        <v>380</v>
      </c>
      <c r="F385" s="31" t="s">
        <v>388</v>
      </c>
      <c r="G385" s="25">
        <v>3.36</v>
      </c>
      <c r="H385" s="10" t="s">
        <v>8</v>
      </c>
      <c r="I385" s="43" t="s">
        <v>647</v>
      </c>
    </row>
    <row r="386" spans="1:13" ht="30" customHeight="1" x14ac:dyDescent="0.2">
      <c r="A386" s="44"/>
      <c r="B386" s="44"/>
      <c r="C386" s="11" t="s">
        <v>144</v>
      </c>
      <c r="D386" s="42"/>
      <c r="E386" s="10">
        <v>381</v>
      </c>
      <c r="F386" s="31" t="s">
        <v>389</v>
      </c>
      <c r="G386" s="25">
        <v>3.36</v>
      </c>
      <c r="H386" s="10" t="s">
        <v>8</v>
      </c>
      <c r="I386" s="43" t="s">
        <v>648</v>
      </c>
    </row>
    <row r="387" spans="1:13" ht="30" customHeight="1" x14ac:dyDescent="0.2">
      <c r="A387" s="44"/>
      <c r="B387" s="44"/>
      <c r="C387" s="11" t="s">
        <v>144</v>
      </c>
      <c r="D387" s="42"/>
      <c r="E387" s="10">
        <v>382</v>
      </c>
      <c r="F387" s="31" t="s">
        <v>390</v>
      </c>
      <c r="G387" s="25">
        <v>3.36</v>
      </c>
      <c r="H387" s="10" t="s">
        <v>8</v>
      </c>
      <c r="I387" s="43" t="s">
        <v>649</v>
      </c>
    </row>
    <row r="388" spans="1:13" ht="30" customHeight="1" x14ac:dyDescent="0.2">
      <c r="A388" s="44"/>
      <c r="B388" s="44"/>
      <c r="C388" s="11" t="s">
        <v>144</v>
      </c>
      <c r="D388" s="42"/>
      <c r="E388" s="10">
        <v>383</v>
      </c>
      <c r="F388" s="31" t="s">
        <v>391</v>
      </c>
      <c r="G388" s="25">
        <v>3.36</v>
      </c>
      <c r="H388" s="10" t="s">
        <v>8</v>
      </c>
      <c r="I388" s="43" t="s">
        <v>650</v>
      </c>
    </row>
    <row r="389" spans="1:13" ht="30" customHeight="1" x14ac:dyDescent="0.2">
      <c r="A389" s="44"/>
      <c r="B389" s="44"/>
      <c r="C389" s="11" t="s">
        <v>144</v>
      </c>
      <c r="D389" s="42"/>
      <c r="E389" s="10">
        <v>384</v>
      </c>
      <c r="F389" s="31" t="s">
        <v>392</v>
      </c>
      <c r="G389" s="25">
        <v>3.36</v>
      </c>
      <c r="H389" s="10" t="s">
        <v>16</v>
      </c>
      <c r="I389" s="43" t="e">
        <v>#N/A</v>
      </c>
      <c r="M389" s="1">
        <f>387-165</f>
        <v>222</v>
      </c>
    </row>
    <row r="390" spans="1:13" ht="24.75" customHeight="1" x14ac:dyDescent="0.2">
      <c r="A390" s="44">
        <v>19</v>
      </c>
      <c r="B390" s="45">
        <v>44177</v>
      </c>
      <c r="C390" s="11" t="s">
        <v>435</v>
      </c>
      <c r="D390" s="44">
        <v>1</v>
      </c>
      <c r="E390" s="10">
        <v>385</v>
      </c>
      <c r="F390" s="31" t="s">
        <v>367</v>
      </c>
      <c r="G390" s="25">
        <v>5.75</v>
      </c>
      <c r="H390" s="10" t="s">
        <v>27</v>
      </c>
      <c r="I390" s="43" t="s">
        <v>626</v>
      </c>
    </row>
    <row r="391" spans="1:13" ht="30" customHeight="1" x14ac:dyDescent="0.2">
      <c r="A391" s="44">
        <v>20</v>
      </c>
      <c r="B391" s="45">
        <v>44177</v>
      </c>
      <c r="C391" s="11" t="s">
        <v>431</v>
      </c>
      <c r="D391" s="44">
        <v>2</v>
      </c>
      <c r="E391" s="10">
        <v>386</v>
      </c>
      <c r="F391" s="31" t="s">
        <v>432</v>
      </c>
      <c r="G391" s="25">
        <v>3.5</v>
      </c>
      <c r="H391" s="10" t="s">
        <v>27</v>
      </c>
      <c r="I391" s="43" t="s">
        <v>651</v>
      </c>
    </row>
    <row r="392" spans="1:13" ht="30" customHeight="1" x14ac:dyDescent="0.2">
      <c r="A392" s="44"/>
      <c r="B392" s="44"/>
      <c r="C392" s="11" t="s">
        <v>431</v>
      </c>
      <c r="D392" s="42"/>
      <c r="E392" s="10">
        <v>387</v>
      </c>
      <c r="F392" s="40" t="s">
        <v>434</v>
      </c>
      <c r="G392" s="26">
        <v>3.5</v>
      </c>
      <c r="H392" s="24" t="s">
        <v>7</v>
      </c>
      <c r="I392" s="43" t="e">
        <v>#N/A</v>
      </c>
    </row>
    <row r="393" spans="1:13" x14ac:dyDescent="0.2">
      <c r="A393" s="164" t="s">
        <v>436</v>
      </c>
      <c r="B393" s="164"/>
      <c r="C393" s="164"/>
      <c r="D393" s="164"/>
      <c r="E393" s="21"/>
      <c r="F393" s="22"/>
      <c r="G393" s="21"/>
      <c r="H393" s="21"/>
    </row>
    <row r="395" spans="1:13" x14ac:dyDescent="0.2">
      <c r="A395" s="165" t="s">
        <v>9</v>
      </c>
      <c r="B395" s="165"/>
      <c r="C395" s="165"/>
      <c r="D395" s="165" t="s">
        <v>10</v>
      </c>
      <c r="E395" s="165"/>
      <c r="F395" s="165" t="s">
        <v>11</v>
      </c>
      <c r="G395" s="165"/>
      <c r="H395" s="165"/>
    </row>
    <row r="396" spans="1:13" x14ac:dyDescent="0.2">
      <c r="A396" s="17"/>
      <c r="B396" s="7"/>
      <c r="C396" s="7"/>
      <c r="D396" s="8"/>
      <c r="E396" s="17"/>
      <c r="F396" s="15"/>
      <c r="G396" s="17"/>
      <c r="H396" s="17"/>
    </row>
    <row r="397" spans="1:13" x14ac:dyDescent="0.2">
      <c r="A397" s="17"/>
      <c r="B397" s="7"/>
      <c r="C397" s="7"/>
      <c r="D397" s="8"/>
      <c r="E397" s="17"/>
      <c r="F397" s="15"/>
      <c r="G397" s="17"/>
      <c r="H397" s="17"/>
    </row>
    <row r="398" spans="1:13" x14ac:dyDescent="0.2">
      <c r="A398" s="17"/>
      <c r="B398" s="7"/>
      <c r="C398" s="7"/>
      <c r="D398" s="8"/>
      <c r="E398" s="17"/>
      <c r="F398" s="15"/>
      <c r="G398" s="17"/>
      <c r="H398" s="17"/>
    </row>
    <row r="399" spans="1:13" x14ac:dyDescent="0.2">
      <c r="A399" s="19" t="s">
        <v>22</v>
      </c>
      <c r="B399" s="6"/>
      <c r="C399" s="46"/>
      <c r="D399" s="165" t="s">
        <v>12</v>
      </c>
      <c r="E399" s="165"/>
      <c r="F399" s="165" t="s">
        <v>13</v>
      </c>
      <c r="G399" s="165"/>
      <c r="H399" s="165"/>
    </row>
    <row r="400" spans="1:13" x14ac:dyDescent="0.2">
      <c r="A400" s="19" t="s">
        <v>23</v>
      </c>
      <c r="B400" s="6"/>
      <c r="C400" s="46"/>
      <c r="D400" s="165" t="s">
        <v>14</v>
      </c>
      <c r="E400" s="165"/>
      <c r="F400" s="165" t="s">
        <v>15</v>
      </c>
      <c r="G400" s="165"/>
      <c r="H400" s="165"/>
    </row>
    <row r="401" spans="1:8" x14ac:dyDescent="0.2">
      <c r="B401" s="158"/>
      <c r="C401" s="158"/>
      <c r="F401" s="13"/>
    </row>
    <row r="402" spans="1:8" x14ac:dyDescent="0.2">
      <c r="A402" s="158" t="s">
        <v>195</v>
      </c>
      <c r="B402" s="158"/>
      <c r="C402" s="158"/>
      <c r="D402" s="158"/>
      <c r="E402" s="158"/>
      <c r="F402" s="158"/>
      <c r="G402" s="158"/>
      <c r="H402" s="158"/>
    </row>
  </sheetData>
  <dataConsolidate/>
  <mergeCells count="14">
    <mergeCell ref="A402:H402"/>
    <mergeCell ref="A1:H1"/>
    <mergeCell ref="A2:H2"/>
    <mergeCell ref="A3:B3"/>
    <mergeCell ref="F4:H4"/>
    <mergeCell ref="A393:D393"/>
    <mergeCell ref="A395:C395"/>
    <mergeCell ref="D395:E395"/>
    <mergeCell ref="F395:H395"/>
    <mergeCell ref="D399:E399"/>
    <mergeCell ref="F399:H399"/>
    <mergeCell ref="D400:E400"/>
    <mergeCell ref="F400:H400"/>
    <mergeCell ref="B401:C401"/>
  </mergeCells>
  <conditionalFormatting sqref="F205:F207">
    <cfRule type="duplicateValues" dxfId="2" priority="1" stopIfTrue="1"/>
  </conditionalFormatting>
  <conditionalFormatting sqref="F246:F251 F6:F103 F208:F218">
    <cfRule type="duplicateValues" dxfId="1" priority="2" stopIfTrue="1"/>
  </conditionalFormatting>
  <conditionalFormatting sqref="F252">
    <cfRule type="duplicateValues" dxfId="0" priority="3" stopIfTrue="1"/>
  </conditionalFormatting>
  <pageMargins left="0.15748031496062992" right="0.23622047244094491" top="0.19685039370078741" bottom="0.51181102362204722" header="0.19685039370078741" footer="0.51181102362204722"/>
  <pageSetup paperSize="9" scale="69" orientation="portrait" horizontalDpi="4294967293" r:id="rId1"/>
  <headerFooter alignWithMargins="0"/>
  <rowBreaks count="2" manualBreakCount="2">
    <brk id="227" max="7" man="1"/>
    <brk id="267" max="7" man="1"/>
  </rowBreaks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All</vt:lpstr>
      <vt:lpstr>Normal Average</vt:lpstr>
      <vt:lpstr>Sheet1</vt:lpstr>
      <vt:lpstr>new (2)</vt:lpstr>
      <vt:lpstr>All!Print_Area</vt:lpstr>
      <vt:lpstr>'new (2)'!Print_Area</vt:lpstr>
      <vt:lpstr>'Normal Average'!Print_Area</vt:lpstr>
      <vt:lpstr>All!Print_Titles</vt:lpstr>
      <vt:lpstr>'new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</dc:creator>
  <cp:lastModifiedBy>Admin</cp:lastModifiedBy>
  <cp:lastPrinted>2026-04-13T12:32:20Z</cp:lastPrinted>
  <dcterms:created xsi:type="dcterms:W3CDTF">2006-07-10T10:54:55Z</dcterms:created>
  <dcterms:modified xsi:type="dcterms:W3CDTF">2026-05-18T09:30:37Z</dcterms:modified>
</cp:coreProperties>
</file>